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75" yWindow="930" windowWidth="15285" windowHeight="5520" tabRatio="613" activeTab="1"/>
  </bookViews>
  <sheets>
    <sheet name="BM_MWh" sheetId="1" r:id="rId1"/>
    <sheet name="CM_MWh" sheetId="2" r:id="rId2"/>
    <sheet name="cust_BM" sheetId="3" r:id="rId3"/>
    <sheet name="cust_CM" sheetId="4" state="hidden" r:id="rId4"/>
  </sheets>
  <externalReferences>
    <externalReference r:id="rId5"/>
    <externalReference r:id="rId6"/>
    <externalReference r:id="rId7"/>
    <externalReference r:id="rId8"/>
  </externalReferences>
  <definedNames>
    <definedName name="__123Graph_A" localSheetId="3" hidden="1">cust_CM!#REF!</definedName>
    <definedName name="__123Graph_A" hidden="1">cust_BM!#REF!</definedName>
    <definedName name="__123Graph_ACUPCOMP1" localSheetId="3" hidden="1">cust_CM!#REF!</definedName>
    <definedName name="__123Graph_ACUPCOMP1" hidden="1">cust_BM!#REF!</definedName>
    <definedName name="__123Graph_ACUPCOMP2" localSheetId="3" hidden="1">cust_CM!#REF!</definedName>
    <definedName name="__123Graph_ACUPCOMP2" hidden="1">cust_BM!#REF!</definedName>
    <definedName name="__123Graph_ACUPCOMP3" localSheetId="3" hidden="1">cust_CM!#REF!</definedName>
    <definedName name="__123Graph_ACUPCOMP3" hidden="1">cust_BM!#REF!</definedName>
    <definedName name="__123Graph_ARUPCOMP1" localSheetId="3" hidden="1">cust_CM!#REF!</definedName>
    <definedName name="__123Graph_ARUPCOMP1" hidden="1">cust_BM!#REF!</definedName>
    <definedName name="__123Graph_ARUPCOMP2" localSheetId="3" hidden="1">cust_CM!#REF!</definedName>
    <definedName name="__123Graph_ARUPCOMP2" hidden="1">cust_BM!#REF!</definedName>
    <definedName name="__123Graph_ARUPCOMP3" localSheetId="3" hidden="1">cust_CM!#REF!</definedName>
    <definedName name="__123Graph_ARUPCOMP3" hidden="1">cust_BM!#REF!</definedName>
    <definedName name="__123Graph_B" localSheetId="3" hidden="1">cust_CM!#REF!</definedName>
    <definedName name="__123Graph_B" hidden="1">cust_BM!#REF!</definedName>
    <definedName name="__123Graph_BCUPCOMP1" localSheetId="3" hidden="1">cust_CM!#REF!</definedName>
    <definedName name="__123Graph_BCUPCOMP1" hidden="1">cust_BM!#REF!</definedName>
    <definedName name="__123Graph_BCUPCOMP2" localSheetId="3" hidden="1">cust_CM!#REF!</definedName>
    <definedName name="__123Graph_BCUPCOMP2" hidden="1">cust_BM!#REF!</definedName>
    <definedName name="__123Graph_BCUPCOMP3" localSheetId="3" hidden="1">cust_CM!#REF!</definedName>
    <definedName name="__123Graph_BCUPCOMP3" hidden="1">cust_BM!#REF!</definedName>
    <definedName name="__123Graph_BRUPCOMP1" localSheetId="3" hidden="1">cust_CM!#REF!</definedName>
    <definedName name="__123Graph_BRUPCOMP1" hidden="1">cust_BM!#REF!</definedName>
    <definedName name="__123Graph_BRUPCOMP2" localSheetId="3" hidden="1">cust_CM!#REF!</definedName>
    <definedName name="__123Graph_BRUPCOMP2" hidden="1">cust_BM!#REF!</definedName>
    <definedName name="__123Graph_BRUPCOMP3" localSheetId="3" hidden="1">cust_CM!#REF!</definedName>
    <definedName name="__123Graph_BRUPCOMP3" hidden="1">cust_BM!#REF!</definedName>
    <definedName name="__123Graph_X" localSheetId="3" hidden="1">cust_CM!#REF!</definedName>
    <definedName name="__123Graph_X" hidden="1">cust_BM!#REF!</definedName>
    <definedName name="__123Graph_XCUPCOMP1" localSheetId="3" hidden="1">cust_CM!#REF!</definedName>
    <definedName name="__123Graph_XCUPCOMP1" hidden="1">cust_BM!#REF!</definedName>
    <definedName name="__123Graph_XCUPCOMP2" localSheetId="3" hidden="1">cust_CM!#REF!</definedName>
    <definedName name="__123Graph_XCUPCOMP2" hidden="1">cust_BM!#REF!</definedName>
    <definedName name="__123Graph_XCUPCOMP3" localSheetId="3" hidden="1">cust_CM!#REF!</definedName>
    <definedName name="__123Graph_XCUPCOMP3" hidden="1">cust_BM!#REF!</definedName>
    <definedName name="__123Graph_XRUPCOMP1" localSheetId="3" hidden="1">cust_CM!#REF!</definedName>
    <definedName name="__123Graph_XRUPCOMP1" hidden="1">cust_BM!#REF!</definedName>
    <definedName name="__123Graph_XRUPCOMP2" localSheetId="3" hidden="1">cust_CM!#REF!</definedName>
    <definedName name="__123Graph_XRUPCOMP2" hidden="1">cust_BM!#REF!</definedName>
    <definedName name="__123Graph_XRUPCOMP3" localSheetId="3" hidden="1">cust_CM!#REF!</definedName>
    <definedName name="__123Graph_XRUPCOMP3" hidden="1">cust_BM!#REF!</definedName>
    <definedName name="ANNUAL_CUSTS" localSheetId="3">cust_CM!#REF!</definedName>
    <definedName name="ANNUAL_CUSTS">cust_BM!$DO$5:$EK$20</definedName>
    <definedName name="ANNUAL_SALES_W_LDCNTL">CM_MWh!$DO$5:$EJ$19</definedName>
    <definedName name="_xlnm.Print_Area" localSheetId="0">BM_MWh!$BT$1:$DD$61</definedName>
    <definedName name="_xlnm.Print_Area" localSheetId="1">CM_MWh!$DO$1:$EN$50</definedName>
    <definedName name="_xlnm.Print_Area" localSheetId="2">cust_BM!$DO$3:$EK$20</definedName>
    <definedName name="_xlnm.Print_Area" localSheetId="3">cust_CM!#REF!</definedName>
    <definedName name="Print_Area_MI" localSheetId="0">BM_MWh!#REF!</definedName>
    <definedName name="_xlnm.Print_Titles" localSheetId="1">CM_MWh!$1:$5</definedName>
  </definedNames>
  <calcPr calcId="145621"/>
</workbook>
</file>

<file path=xl/calcChain.xml><?xml version="1.0" encoding="utf-8"?>
<calcChain xmlns="http://schemas.openxmlformats.org/spreadsheetml/2006/main">
  <c r="CQ41" i="1"/>
  <c r="CR41"/>
  <c r="CS41"/>
  <c r="CT41"/>
  <c r="CU41"/>
  <c r="CV41"/>
  <c r="CW41"/>
  <c r="CX41"/>
  <c r="CY41"/>
  <c r="CZ41"/>
  <c r="DA41"/>
  <c r="DB41"/>
  <c r="DC41"/>
  <c r="CQ42"/>
  <c r="CR42"/>
  <c r="CS42"/>
  <c r="CT42"/>
  <c r="CU42"/>
  <c r="CV42"/>
  <c r="CW42"/>
  <c r="CX42"/>
  <c r="CY42"/>
  <c r="CZ42"/>
  <c r="DA42"/>
  <c r="DB42"/>
  <c r="DC42"/>
  <c r="CQ43"/>
  <c r="CR43"/>
  <c r="CS43"/>
  <c r="CT43"/>
  <c r="CU43"/>
  <c r="CV43"/>
  <c r="CW43"/>
  <c r="CX43"/>
  <c r="CY43"/>
  <c r="CZ43"/>
  <c r="DA43"/>
  <c r="DB43"/>
  <c r="DC43"/>
  <c r="CQ44"/>
  <c r="CR44"/>
  <c r="CS44"/>
  <c r="CT44"/>
  <c r="CU44"/>
  <c r="CV44"/>
  <c r="CW44"/>
  <c r="CX44"/>
  <c r="CY44"/>
  <c r="CZ44"/>
  <c r="DA44"/>
  <c r="DB44"/>
  <c r="DC44"/>
  <c r="CQ45"/>
  <c r="CR45"/>
  <c r="CS45"/>
  <c r="CT45"/>
  <c r="CU45"/>
  <c r="CV45"/>
  <c r="CW45"/>
  <c r="CX45"/>
  <c r="CY45"/>
  <c r="CZ45"/>
  <c r="DA45"/>
  <c r="DB45"/>
  <c r="DC45"/>
  <c r="CQ46"/>
  <c r="CR46"/>
  <c r="CS46"/>
  <c r="CT46"/>
  <c r="CU46"/>
  <c r="CV46"/>
  <c r="CW46"/>
  <c r="CX46"/>
  <c r="CY46"/>
  <c r="CZ46"/>
  <c r="DA46"/>
  <c r="DB46"/>
  <c r="DC46"/>
  <c r="CQ47"/>
  <c r="CR47"/>
  <c r="CS47"/>
  <c r="CT47"/>
  <c r="CU47"/>
  <c r="CV47"/>
  <c r="CW47"/>
  <c r="CX47"/>
  <c r="CY47"/>
  <c r="CZ47"/>
  <c r="DA47"/>
  <c r="DB47"/>
  <c r="DC47"/>
  <c r="CQ48"/>
  <c r="CR48"/>
  <c r="CS48"/>
  <c r="CT48"/>
  <c r="CU48"/>
  <c r="CV48"/>
  <c r="CW48"/>
  <c r="CX48"/>
  <c r="CY48"/>
  <c r="CZ48"/>
  <c r="DA48"/>
  <c r="DB48"/>
  <c r="DC48"/>
  <c r="CQ49"/>
  <c r="CR49"/>
  <c r="CS49"/>
  <c r="CT49"/>
  <c r="CU49"/>
  <c r="CV49"/>
  <c r="CW49"/>
  <c r="CX49"/>
  <c r="CY49"/>
  <c r="CZ49"/>
  <c r="DA49"/>
  <c r="DB49"/>
  <c r="DC49"/>
  <c r="CQ50"/>
  <c r="CR50"/>
  <c r="CS50"/>
  <c r="CT50"/>
  <c r="CU50"/>
  <c r="CV50"/>
  <c r="CW50"/>
  <c r="CX50"/>
  <c r="CY50"/>
  <c r="CZ50"/>
  <c r="DA50"/>
  <c r="DB50"/>
  <c r="DC50"/>
  <c r="CI41"/>
  <c r="CP41"/>
  <c r="CI42"/>
  <c r="CP42"/>
  <c r="CI43"/>
  <c r="CP43"/>
  <c r="CI44"/>
  <c r="CP44"/>
  <c r="CI45"/>
  <c r="CP45"/>
  <c r="CI46"/>
  <c r="CP46"/>
  <c r="CI47"/>
  <c r="CP47"/>
  <c r="CI48"/>
  <c r="CP48"/>
  <c r="CI49"/>
  <c r="CP49"/>
  <c r="CI50"/>
  <c r="CP50"/>
  <c r="H217" i="2" l="1"/>
  <c r="G217"/>
  <c r="E217"/>
  <c r="H216"/>
  <c r="G216"/>
  <c r="E216"/>
  <c r="H215"/>
  <c r="G215"/>
  <c r="E215"/>
  <c r="H214"/>
  <c r="G214"/>
  <c r="E214"/>
  <c r="H213"/>
  <c r="G213"/>
  <c r="E213"/>
  <c r="H212"/>
  <c r="G212"/>
  <c r="E212"/>
  <c r="H211"/>
  <c r="G211"/>
  <c r="E211"/>
  <c r="H210"/>
  <c r="G210"/>
  <c r="E210"/>
  <c r="H209"/>
  <c r="G209"/>
  <c r="E209"/>
  <c r="H208"/>
  <c r="G208"/>
  <c r="E208"/>
  <c r="H207"/>
  <c r="G207"/>
  <c r="E207"/>
  <c r="H206"/>
  <c r="G206"/>
  <c r="E206"/>
  <c r="H205"/>
  <c r="G205"/>
  <c r="E205"/>
  <c r="H204"/>
  <c r="G204"/>
  <c r="E204"/>
  <c r="H203"/>
  <c r="G203"/>
  <c r="E203"/>
  <c r="H202"/>
  <c r="G202"/>
  <c r="E202"/>
  <c r="H201"/>
  <c r="G201"/>
  <c r="E201"/>
  <c r="H200"/>
  <c r="G200"/>
  <c r="E200"/>
  <c r="H199"/>
  <c r="G199"/>
  <c r="E199"/>
  <c r="H198"/>
  <c r="G198"/>
  <c r="E198"/>
  <c r="H197"/>
  <c r="G197"/>
  <c r="E197"/>
  <c r="H196"/>
  <c r="G196"/>
  <c r="E196"/>
  <c r="H195"/>
  <c r="G195"/>
  <c r="E195"/>
  <c r="H194"/>
  <c r="G194"/>
  <c r="E194"/>
  <c r="H193"/>
  <c r="G193"/>
  <c r="E193"/>
  <c r="H192"/>
  <c r="G192"/>
  <c r="E192"/>
  <c r="H191"/>
  <c r="G191"/>
  <c r="E191"/>
  <c r="H190"/>
  <c r="G190"/>
  <c r="E190"/>
  <c r="H189"/>
  <c r="G189"/>
  <c r="E189"/>
  <c r="H188"/>
  <c r="G188"/>
  <c r="E188"/>
  <c r="H187"/>
  <c r="G187"/>
  <c r="E187"/>
  <c r="H186"/>
  <c r="G186"/>
  <c r="E186"/>
  <c r="H185"/>
  <c r="G185"/>
  <c r="E185"/>
  <c r="H184"/>
  <c r="G184"/>
  <c r="E184"/>
  <c r="H183"/>
  <c r="G183"/>
  <c r="E183"/>
  <c r="H182"/>
  <c r="G182"/>
  <c r="E182"/>
  <c r="H181"/>
  <c r="G181"/>
  <c r="E181"/>
  <c r="H180"/>
  <c r="G180"/>
  <c r="E180"/>
  <c r="H179"/>
  <c r="G179"/>
  <c r="E179"/>
  <c r="H178"/>
  <c r="G178"/>
  <c r="E178"/>
  <c r="H177"/>
  <c r="G177"/>
  <c r="E177"/>
  <c r="H176"/>
  <c r="G176"/>
  <c r="E176"/>
  <c r="H175"/>
  <c r="G175"/>
  <c r="E175"/>
  <c r="H174"/>
  <c r="G174"/>
  <c r="E174"/>
  <c r="H173"/>
  <c r="G173"/>
  <c r="E173"/>
  <c r="H172"/>
  <c r="G172"/>
  <c r="E172"/>
  <c r="H171"/>
  <c r="G171"/>
  <c r="E171"/>
  <c r="H170"/>
  <c r="G170"/>
  <c r="E170"/>
  <c r="H169"/>
  <c r="G169"/>
  <c r="E169"/>
  <c r="H168"/>
  <c r="G168"/>
  <c r="E168"/>
  <c r="H167"/>
  <c r="G167"/>
  <c r="E167"/>
  <c r="H166"/>
  <c r="G166"/>
  <c r="E166"/>
  <c r="H165"/>
  <c r="G165"/>
  <c r="E165"/>
  <c r="H164"/>
  <c r="G164"/>
  <c r="E164"/>
  <c r="H163"/>
  <c r="G163"/>
  <c r="E163"/>
  <c r="H162"/>
  <c r="G162"/>
  <c r="E162"/>
  <c r="H161"/>
  <c r="G161"/>
  <c r="E161"/>
  <c r="H160"/>
  <c r="G160"/>
  <c r="E160"/>
  <c r="H159"/>
  <c r="G159"/>
  <c r="E159"/>
  <c r="H158"/>
  <c r="G158"/>
  <c r="E158"/>
  <c r="H157"/>
  <c r="G157"/>
  <c r="E157"/>
  <c r="H156"/>
  <c r="G156"/>
  <c r="E156"/>
  <c r="H155"/>
  <c r="G155"/>
  <c r="E155"/>
  <c r="H154"/>
  <c r="G154"/>
  <c r="E154"/>
  <c r="H153"/>
  <c r="G153"/>
  <c r="E153"/>
  <c r="H152"/>
  <c r="G152"/>
  <c r="E152"/>
  <c r="H151"/>
  <c r="G151"/>
  <c r="E151"/>
  <c r="H150"/>
  <c r="G150"/>
  <c r="E150"/>
  <c r="H149"/>
  <c r="G149"/>
  <c r="E149"/>
  <c r="H148"/>
  <c r="G148"/>
  <c r="E148"/>
  <c r="H147"/>
  <c r="G147"/>
  <c r="E147"/>
  <c r="H146"/>
  <c r="G146"/>
  <c r="E146"/>
  <c r="H145"/>
  <c r="G145"/>
  <c r="E145"/>
  <c r="H144"/>
  <c r="G144"/>
  <c r="E144"/>
  <c r="H143"/>
  <c r="G143"/>
  <c r="E143"/>
  <c r="H142"/>
  <c r="G142"/>
  <c r="E142"/>
  <c r="H141"/>
  <c r="G141"/>
  <c r="E141"/>
  <c r="H140"/>
  <c r="G140"/>
  <c r="E140"/>
  <c r="H139"/>
  <c r="G139"/>
  <c r="E139"/>
  <c r="H138"/>
  <c r="G138"/>
  <c r="E138"/>
  <c r="H137"/>
  <c r="G137"/>
  <c r="E137"/>
  <c r="H136"/>
  <c r="G136"/>
  <c r="E136"/>
  <c r="H135"/>
  <c r="G135"/>
  <c r="E135"/>
  <c r="H134"/>
  <c r="G134"/>
  <c r="E134"/>
  <c r="H133"/>
  <c r="G133"/>
  <c r="E133"/>
  <c r="H132"/>
  <c r="G132"/>
  <c r="E132"/>
  <c r="H131"/>
  <c r="G131"/>
  <c r="E131"/>
  <c r="H130"/>
  <c r="G130"/>
  <c r="E130"/>
  <c r="H129"/>
  <c r="G129"/>
  <c r="E129"/>
  <c r="H128"/>
  <c r="G128"/>
  <c r="E128"/>
  <c r="H127"/>
  <c r="G127"/>
  <c r="E127"/>
  <c r="H126"/>
  <c r="G126"/>
  <c r="E126"/>
  <c r="H125"/>
  <c r="G125"/>
  <c r="E125"/>
  <c r="H124"/>
  <c r="G124"/>
  <c r="E124"/>
  <c r="H123"/>
  <c r="G123"/>
  <c r="E123"/>
  <c r="H122"/>
  <c r="G122"/>
  <c r="E122"/>
  <c r="H121"/>
  <c r="G121"/>
  <c r="E121"/>
  <c r="H120"/>
  <c r="G120"/>
  <c r="E120"/>
  <c r="H119"/>
  <c r="G119"/>
  <c r="E119"/>
  <c r="H118"/>
  <c r="G118"/>
  <c r="E118"/>
  <c r="H117"/>
  <c r="G117"/>
  <c r="E117"/>
  <c r="H116"/>
  <c r="G116"/>
  <c r="E116"/>
  <c r="H115"/>
  <c r="G115"/>
  <c r="E115"/>
  <c r="H114"/>
  <c r="G114"/>
  <c r="E114"/>
  <c r="H545" i="1"/>
  <c r="G545"/>
  <c r="H544"/>
  <c r="G544"/>
  <c r="H543"/>
  <c r="G543"/>
  <c r="H542"/>
  <c r="G542"/>
  <c r="H541"/>
  <c r="G541"/>
  <c r="H540"/>
  <c r="G540"/>
  <c r="H539"/>
  <c r="G539"/>
  <c r="H538"/>
  <c r="G538"/>
  <c r="H537"/>
  <c r="G537"/>
  <c r="H536"/>
  <c r="G536"/>
  <c r="H535"/>
  <c r="G535"/>
  <c r="H534"/>
  <c r="G534"/>
  <c r="H533"/>
  <c r="G533"/>
  <c r="H532"/>
  <c r="G532"/>
  <c r="H531"/>
  <c r="G531"/>
  <c r="H530"/>
  <c r="G530"/>
  <c r="H529"/>
  <c r="G529"/>
  <c r="H528"/>
  <c r="G528"/>
  <c r="H527"/>
  <c r="G527"/>
  <c r="H526"/>
  <c r="G526"/>
  <c r="H525"/>
  <c r="G525"/>
  <c r="H524"/>
  <c r="G524"/>
  <c r="H523"/>
  <c r="G523"/>
  <c r="H522"/>
  <c r="G522"/>
  <c r="H521"/>
  <c r="G521"/>
  <c r="H520"/>
  <c r="G520"/>
  <c r="H519"/>
  <c r="G519"/>
  <c r="H518"/>
  <c r="G518"/>
  <c r="H517"/>
  <c r="G517"/>
  <c r="H516"/>
  <c r="G516"/>
  <c r="H515"/>
  <c r="G515"/>
  <c r="H514"/>
  <c r="G514"/>
  <c r="H513"/>
  <c r="G513"/>
  <c r="H512"/>
  <c r="G512"/>
  <c r="H511"/>
  <c r="G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H490"/>
  <c r="G490"/>
  <c r="H489"/>
  <c r="G489"/>
  <c r="H488"/>
  <c r="G488"/>
  <c r="H487"/>
  <c r="G487"/>
  <c r="H486"/>
  <c r="G486"/>
  <c r="H485"/>
  <c r="G485"/>
  <c r="H484"/>
  <c r="G484"/>
  <c r="H483"/>
  <c r="G483"/>
  <c r="H482"/>
  <c r="G482"/>
  <c r="H481"/>
  <c r="G481"/>
  <c r="H480"/>
  <c r="G480"/>
  <c r="H479"/>
  <c r="G479"/>
  <c r="H478"/>
  <c r="G478"/>
  <c r="H477"/>
  <c r="G477"/>
  <c r="H476"/>
  <c r="G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H455"/>
  <c r="G455"/>
  <c r="H454"/>
  <c r="G454"/>
  <c r="H453"/>
  <c r="G453"/>
  <c r="H452"/>
  <c r="G452"/>
  <c r="H451"/>
  <c r="G451"/>
  <c r="H450"/>
  <c r="G450"/>
  <c r="H449"/>
  <c r="G449"/>
  <c r="H448"/>
  <c r="G448"/>
  <c r="H447"/>
  <c r="G447"/>
  <c r="H446"/>
  <c r="G446"/>
  <c r="H445"/>
  <c r="G445"/>
  <c r="H444"/>
  <c r="G444"/>
  <c r="H443"/>
  <c r="G443"/>
  <c r="H442"/>
  <c r="G442"/>
  <c r="H441"/>
  <c r="G441"/>
  <c r="H440"/>
  <c r="G440"/>
  <c r="H439"/>
  <c r="G439"/>
  <c r="H438"/>
  <c r="G438"/>
  <c r="H437"/>
  <c r="G437"/>
  <c r="H436"/>
  <c r="G436"/>
  <c r="H435"/>
  <c r="G435"/>
  <c r="H434"/>
  <c r="G434"/>
  <c r="H433"/>
  <c r="G433"/>
  <c r="H432"/>
  <c r="G432"/>
  <c r="H431"/>
  <c r="G431"/>
  <c r="H430"/>
  <c r="G430"/>
  <c r="H429"/>
  <c r="G429"/>
  <c r="H428"/>
  <c r="G428"/>
  <c r="H427"/>
  <c r="G427"/>
  <c r="H426"/>
  <c r="G426"/>
  <c r="H425"/>
  <c r="G425"/>
  <c r="H424"/>
  <c r="G424"/>
  <c r="H423"/>
  <c r="G423"/>
  <c r="H422"/>
  <c r="G422"/>
  <c r="H421"/>
  <c r="G421"/>
  <c r="H420"/>
  <c r="G420"/>
  <c r="H419"/>
  <c r="G419"/>
  <c r="H418"/>
  <c r="G418"/>
  <c r="H417"/>
  <c r="G417"/>
  <c r="H416"/>
  <c r="G416"/>
  <c r="H415"/>
  <c r="G415"/>
  <c r="H414"/>
  <c r="G414"/>
  <c r="H413"/>
  <c r="G413"/>
  <c r="H412"/>
  <c r="G412"/>
  <c r="H411"/>
  <c r="G411"/>
  <c r="H410"/>
  <c r="G410"/>
  <c r="H409"/>
  <c r="G409"/>
  <c r="H408"/>
  <c r="G408"/>
  <c r="H407"/>
  <c r="G407"/>
  <c r="H406"/>
  <c r="G406"/>
  <c r="H405"/>
  <c r="G405"/>
  <c r="H404"/>
  <c r="G404"/>
  <c r="H403"/>
  <c r="G403"/>
  <c r="H402"/>
  <c r="G402"/>
  <c r="H401"/>
  <c r="G401"/>
  <c r="H400"/>
  <c r="G400"/>
  <c r="H399"/>
  <c r="G399"/>
  <c r="H398"/>
  <c r="G398"/>
  <c r="H397"/>
  <c r="G397"/>
  <c r="H396"/>
  <c r="G396"/>
  <c r="H395"/>
  <c r="G395"/>
  <c r="H394"/>
  <c r="G394"/>
  <c r="H393"/>
  <c r="G393"/>
  <c r="H392"/>
  <c r="G392"/>
  <c r="H391"/>
  <c r="G391"/>
  <c r="H390"/>
  <c r="G390"/>
  <c r="H389"/>
  <c r="G389"/>
  <c r="H388"/>
  <c r="G388"/>
  <c r="H387"/>
  <c r="G387"/>
  <c r="H386"/>
  <c r="G386"/>
  <c r="H385"/>
  <c r="G385"/>
  <c r="H384"/>
  <c r="G384"/>
  <c r="H383"/>
  <c r="G383"/>
  <c r="H382"/>
  <c r="G382"/>
  <c r="H381"/>
  <c r="G381"/>
  <c r="H380"/>
  <c r="G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3"/>
  <c r="G363"/>
  <c r="H362"/>
  <c r="G362"/>
  <c r="H361"/>
  <c r="G361"/>
  <c r="H360"/>
  <c r="G360"/>
  <c r="H359"/>
  <c r="G359"/>
  <c r="H358"/>
  <c r="G358"/>
  <c r="H357"/>
  <c r="G357"/>
  <c r="H356"/>
  <c r="G356"/>
  <c r="H355"/>
  <c r="G355"/>
  <c r="H354"/>
  <c r="G354"/>
  <c r="H353"/>
  <c r="G353"/>
  <c r="H352"/>
  <c r="G352"/>
  <c r="H351"/>
  <c r="G351"/>
  <c r="H350"/>
  <c r="G350"/>
  <c r="H349"/>
  <c r="G349"/>
  <c r="H348"/>
  <c r="G348"/>
  <c r="H347"/>
  <c r="G347"/>
  <c r="H346"/>
  <c r="G346"/>
  <c r="H345"/>
  <c r="G345"/>
  <c r="H344"/>
  <c r="G344"/>
  <c r="H343"/>
  <c r="G343"/>
  <c r="H342"/>
  <c r="G342"/>
  <c r="H341"/>
  <c r="G341"/>
  <c r="H340"/>
  <c r="G340"/>
  <c r="H339"/>
  <c r="G339"/>
  <c r="H338"/>
  <c r="G338"/>
  <c r="H337"/>
  <c r="G337"/>
  <c r="H336"/>
  <c r="G336"/>
  <c r="H335"/>
  <c r="G335"/>
  <c r="H334"/>
  <c r="G334"/>
  <c r="H333"/>
  <c r="G333"/>
  <c r="H332"/>
  <c r="G332"/>
  <c r="H331"/>
  <c r="G331"/>
  <c r="H330"/>
  <c r="G330"/>
  <c r="H329"/>
  <c r="G329"/>
  <c r="H328"/>
  <c r="G328"/>
  <c r="H327"/>
  <c r="G327"/>
  <c r="H326"/>
  <c r="G326"/>
  <c r="H325"/>
  <c r="G325"/>
  <c r="H324"/>
  <c r="G324"/>
  <c r="H323"/>
  <c r="G323"/>
  <c r="H322"/>
  <c r="G322"/>
  <c r="H321"/>
  <c r="G321"/>
  <c r="H320"/>
  <c r="G320"/>
  <c r="H319"/>
  <c r="G319"/>
  <c r="H318"/>
  <c r="G318"/>
  <c r="H317"/>
  <c r="G317"/>
  <c r="H316"/>
  <c r="G316"/>
  <c r="H315"/>
  <c r="G315"/>
  <c r="H314"/>
  <c r="G314"/>
  <c r="H313"/>
  <c r="G313"/>
  <c r="H312"/>
  <c r="G312"/>
  <c r="H311"/>
  <c r="G311"/>
  <c r="H310"/>
  <c r="G310"/>
  <c r="H309"/>
  <c r="G309"/>
  <c r="H308"/>
  <c r="G308"/>
  <c r="H307"/>
  <c r="G307"/>
  <c r="H306"/>
  <c r="G306"/>
  <c r="H305"/>
  <c r="G305"/>
  <c r="H304"/>
  <c r="G304"/>
  <c r="H303"/>
  <c r="G303"/>
  <c r="H302"/>
  <c r="G302"/>
  <c r="H301"/>
  <c r="G301"/>
  <c r="H300"/>
  <c r="G300"/>
  <c r="H299"/>
  <c r="G299"/>
  <c r="H298"/>
  <c r="G298"/>
  <c r="H297"/>
  <c r="G297"/>
  <c r="H296"/>
  <c r="G296"/>
  <c r="H295"/>
  <c r="G295"/>
  <c r="H294"/>
  <c r="G294"/>
  <c r="H293"/>
  <c r="G293"/>
  <c r="H292"/>
  <c r="G292"/>
  <c r="H291"/>
  <c r="G291"/>
  <c r="H290"/>
  <c r="G290"/>
  <c r="H289"/>
  <c r="G289"/>
  <c r="H288"/>
  <c r="G288"/>
  <c r="H287"/>
  <c r="G287"/>
  <c r="H286"/>
  <c r="G286"/>
  <c r="H285"/>
  <c r="G285"/>
  <c r="H284"/>
  <c r="G284"/>
  <c r="H283"/>
  <c r="G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H270"/>
  <c r="G270"/>
  <c r="H269"/>
  <c r="G269"/>
  <c r="H268"/>
  <c r="G268"/>
  <c r="H267"/>
  <c r="G267"/>
  <c r="H266"/>
  <c r="G266"/>
  <c r="H265"/>
  <c r="G265"/>
  <c r="H264"/>
  <c r="G264"/>
  <c r="H263"/>
  <c r="G263"/>
  <c r="H262"/>
  <c r="G262"/>
  <c r="H261"/>
  <c r="G261"/>
  <c r="H260"/>
  <c r="G260"/>
  <c r="H259"/>
  <c r="G259"/>
  <c r="H258"/>
  <c r="G258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H244"/>
  <c r="G244"/>
  <c r="H243"/>
  <c r="G243"/>
  <c r="H242"/>
  <c r="G242"/>
  <c r="H241"/>
  <c r="G241"/>
  <c r="H240"/>
  <c r="G240"/>
  <c r="H239"/>
  <c r="G239"/>
  <c r="H238"/>
  <c r="G238"/>
  <c r="H237"/>
  <c r="G237"/>
  <c r="H236"/>
  <c r="G236"/>
  <c r="H235"/>
  <c r="G235"/>
  <c r="H234"/>
  <c r="G234"/>
  <c r="H233"/>
  <c r="G233"/>
  <c r="H232"/>
  <c r="G232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H221"/>
  <c r="G221"/>
  <c r="H220"/>
  <c r="G220"/>
  <c r="H219"/>
  <c r="G219"/>
  <c r="H218"/>
  <c r="G218"/>
  <c r="D219" i="3" l="1"/>
  <c r="E219"/>
  <c r="F219"/>
  <c r="G219"/>
  <c r="H219"/>
  <c r="D220"/>
  <c r="E220"/>
  <c r="F220"/>
  <c r="G220"/>
  <c r="H220"/>
  <c r="D221"/>
  <c r="E221"/>
  <c r="F221"/>
  <c r="G221"/>
  <c r="H221"/>
  <c r="D222"/>
  <c r="E222"/>
  <c r="F222"/>
  <c r="G222"/>
  <c r="H222"/>
  <c r="D223"/>
  <c r="E223"/>
  <c r="F223"/>
  <c r="G223"/>
  <c r="H223"/>
  <c r="D224"/>
  <c r="E224"/>
  <c r="F224"/>
  <c r="G224"/>
  <c r="H224"/>
  <c r="D225"/>
  <c r="E225"/>
  <c r="F225"/>
  <c r="G225"/>
  <c r="H225"/>
  <c r="D226"/>
  <c r="E226"/>
  <c r="F226"/>
  <c r="G226"/>
  <c r="H226"/>
  <c r="D227"/>
  <c r="E227"/>
  <c r="F227"/>
  <c r="G227"/>
  <c r="H227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E234"/>
  <c r="F234"/>
  <c r="G234"/>
  <c r="H234"/>
  <c r="D235"/>
  <c r="E235"/>
  <c r="F235"/>
  <c r="G235"/>
  <c r="H235"/>
  <c r="D236"/>
  <c r="E236"/>
  <c r="F236"/>
  <c r="G236"/>
  <c r="H236"/>
  <c r="D237"/>
  <c r="E237"/>
  <c r="F237"/>
  <c r="G237"/>
  <c r="H237"/>
  <c r="D238"/>
  <c r="E238"/>
  <c r="F238"/>
  <c r="G238"/>
  <c r="H238"/>
  <c r="D239"/>
  <c r="E239"/>
  <c r="F239"/>
  <c r="G239"/>
  <c r="H239"/>
  <c r="D240"/>
  <c r="E240"/>
  <c r="F240"/>
  <c r="G240"/>
  <c r="H240"/>
  <c r="D241"/>
  <c r="E241"/>
  <c r="F241"/>
  <c r="G241"/>
  <c r="H241"/>
  <c r="D242"/>
  <c r="E242"/>
  <c r="F242"/>
  <c r="G242"/>
  <c r="H242"/>
  <c r="D243"/>
  <c r="E243"/>
  <c r="F243"/>
  <c r="G243"/>
  <c r="H243"/>
  <c r="D244"/>
  <c r="E244"/>
  <c r="F244"/>
  <c r="G244"/>
  <c r="H244"/>
  <c r="D245"/>
  <c r="E245"/>
  <c r="F245"/>
  <c r="G245"/>
  <c r="H245"/>
  <c r="D246"/>
  <c r="E246"/>
  <c r="F246"/>
  <c r="G246"/>
  <c r="H246"/>
  <c r="D247"/>
  <c r="E247"/>
  <c r="F247"/>
  <c r="G247"/>
  <c r="H247"/>
  <c r="D248"/>
  <c r="E248"/>
  <c r="F248"/>
  <c r="G248"/>
  <c r="H248"/>
  <c r="D249"/>
  <c r="E249"/>
  <c r="F249"/>
  <c r="G249"/>
  <c r="H249"/>
  <c r="D250"/>
  <c r="E250"/>
  <c r="F250"/>
  <c r="G250"/>
  <c r="H250"/>
  <c r="D251"/>
  <c r="E251"/>
  <c r="F251"/>
  <c r="G251"/>
  <c r="H251"/>
  <c r="D252"/>
  <c r="E252"/>
  <c r="F252"/>
  <c r="G252"/>
  <c r="H252"/>
  <c r="D253"/>
  <c r="E253"/>
  <c r="F253"/>
  <c r="G253"/>
  <c r="H253"/>
  <c r="D254"/>
  <c r="E254"/>
  <c r="F254"/>
  <c r="G254"/>
  <c r="H254"/>
  <c r="D255"/>
  <c r="E255"/>
  <c r="F255"/>
  <c r="G255"/>
  <c r="H255"/>
  <c r="D256"/>
  <c r="E256"/>
  <c r="F256"/>
  <c r="G256"/>
  <c r="H256"/>
  <c r="D257"/>
  <c r="E257"/>
  <c r="F257"/>
  <c r="G257"/>
  <c r="H257"/>
  <c r="D258"/>
  <c r="E258"/>
  <c r="F258"/>
  <c r="G258"/>
  <c r="H258"/>
  <c r="D259"/>
  <c r="E259"/>
  <c r="F259"/>
  <c r="G259"/>
  <c r="H259"/>
  <c r="D260"/>
  <c r="E260"/>
  <c r="F260"/>
  <c r="G260"/>
  <c r="H260"/>
  <c r="D261"/>
  <c r="E261"/>
  <c r="F261"/>
  <c r="G261"/>
  <c r="H261"/>
  <c r="D262"/>
  <c r="E262"/>
  <c r="F262"/>
  <c r="G262"/>
  <c r="H262"/>
  <c r="D263"/>
  <c r="E263"/>
  <c r="F263"/>
  <c r="G263"/>
  <c r="H263"/>
  <c r="D264"/>
  <c r="E264"/>
  <c r="F264"/>
  <c r="G264"/>
  <c r="H264"/>
  <c r="D265"/>
  <c r="E265"/>
  <c r="F265"/>
  <c r="G265"/>
  <c r="H265"/>
  <c r="D266"/>
  <c r="E266"/>
  <c r="F266"/>
  <c r="G266"/>
  <c r="H266"/>
  <c r="D267"/>
  <c r="E267"/>
  <c r="F267"/>
  <c r="G267"/>
  <c r="H267"/>
  <c r="D268"/>
  <c r="E268"/>
  <c r="F268"/>
  <c r="G268"/>
  <c r="H268"/>
  <c r="D269"/>
  <c r="E269"/>
  <c r="F269"/>
  <c r="G269"/>
  <c r="H269"/>
  <c r="D270"/>
  <c r="E270"/>
  <c r="F270"/>
  <c r="G270"/>
  <c r="H270"/>
  <c r="D271"/>
  <c r="E271"/>
  <c r="F271"/>
  <c r="G271"/>
  <c r="H271"/>
  <c r="D272"/>
  <c r="E272"/>
  <c r="F272"/>
  <c r="G272"/>
  <c r="H272"/>
  <c r="D273"/>
  <c r="E273"/>
  <c r="F273"/>
  <c r="G273"/>
  <c r="H273"/>
  <c r="D274"/>
  <c r="E274"/>
  <c r="F274"/>
  <c r="G274"/>
  <c r="H274"/>
  <c r="D275"/>
  <c r="E275"/>
  <c r="F275"/>
  <c r="G275"/>
  <c r="H275"/>
  <c r="D276"/>
  <c r="E276"/>
  <c r="F276"/>
  <c r="G276"/>
  <c r="H276"/>
  <c r="D277"/>
  <c r="E277"/>
  <c r="F277"/>
  <c r="G277"/>
  <c r="H277"/>
  <c r="D278"/>
  <c r="E278"/>
  <c r="F278"/>
  <c r="G278"/>
  <c r="H278"/>
  <c r="D279"/>
  <c r="E279"/>
  <c r="F279"/>
  <c r="G279"/>
  <c r="H279"/>
  <c r="D280"/>
  <c r="E280"/>
  <c r="F280"/>
  <c r="G280"/>
  <c r="H280"/>
  <c r="D281"/>
  <c r="E281"/>
  <c r="F281"/>
  <c r="G281"/>
  <c r="H281"/>
  <c r="D282"/>
  <c r="E282"/>
  <c r="F282"/>
  <c r="G282"/>
  <c r="H282"/>
  <c r="D283"/>
  <c r="E283"/>
  <c r="F283"/>
  <c r="G283"/>
  <c r="H283"/>
  <c r="D284"/>
  <c r="E284"/>
  <c r="F284"/>
  <c r="G284"/>
  <c r="H284"/>
  <c r="D285"/>
  <c r="E285"/>
  <c r="F285"/>
  <c r="G285"/>
  <c r="H285"/>
  <c r="D286"/>
  <c r="E286"/>
  <c r="F286"/>
  <c r="G286"/>
  <c r="H286"/>
  <c r="D287"/>
  <c r="E287"/>
  <c r="F287"/>
  <c r="G287"/>
  <c r="H287"/>
  <c r="D288"/>
  <c r="E288"/>
  <c r="F288"/>
  <c r="G288"/>
  <c r="H288"/>
  <c r="D289"/>
  <c r="E289"/>
  <c r="F289"/>
  <c r="G289"/>
  <c r="H289"/>
  <c r="D290"/>
  <c r="E290"/>
  <c r="F290"/>
  <c r="G290"/>
  <c r="H290"/>
  <c r="D291"/>
  <c r="E291"/>
  <c r="F291"/>
  <c r="G291"/>
  <c r="H291"/>
  <c r="D292"/>
  <c r="E292"/>
  <c r="F292"/>
  <c r="G292"/>
  <c r="H292"/>
  <c r="D293"/>
  <c r="E293"/>
  <c r="F293"/>
  <c r="G293"/>
  <c r="H293"/>
  <c r="D294"/>
  <c r="E294"/>
  <c r="F294"/>
  <c r="G294"/>
  <c r="H294"/>
  <c r="D295"/>
  <c r="E295"/>
  <c r="F295"/>
  <c r="G295"/>
  <c r="H295"/>
  <c r="D296"/>
  <c r="E296"/>
  <c r="F296"/>
  <c r="G296"/>
  <c r="H296"/>
  <c r="D297"/>
  <c r="E297"/>
  <c r="F297"/>
  <c r="G297"/>
  <c r="H297"/>
  <c r="D298"/>
  <c r="E298"/>
  <c r="F298"/>
  <c r="G298"/>
  <c r="H298"/>
  <c r="D299"/>
  <c r="E299"/>
  <c r="F299"/>
  <c r="G299"/>
  <c r="H299"/>
  <c r="D300"/>
  <c r="E300"/>
  <c r="F300"/>
  <c r="G300"/>
  <c r="H300"/>
  <c r="D301"/>
  <c r="E301"/>
  <c r="F301"/>
  <c r="G301"/>
  <c r="H301"/>
  <c r="D302"/>
  <c r="E302"/>
  <c r="F302"/>
  <c r="G302"/>
  <c r="H302"/>
  <c r="D303"/>
  <c r="E303"/>
  <c r="F303"/>
  <c r="G303"/>
  <c r="H303"/>
  <c r="D304"/>
  <c r="E304"/>
  <c r="F304"/>
  <c r="G304"/>
  <c r="H304"/>
  <c r="D305"/>
  <c r="E305"/>
  <c r="F305"/>
  <c r="G305"/>
  <c r="H305"/>
  <c r="D306"/>
  <c r="E306"/>
  <c r="F306"/>
  <c r="G306"/>
  <c r="H306"/>
  <c r="D307"/>
  <c r="E307"/>
  <c r="F307"/>
  <c r="G307"/>
  <c r="H307"/>
  <c r="D308"/>
  <c r="E308"/>
  <c r="F308"/>
  <c r="G308"/>
  <c r="H308"/>
  <c r="D309"/>
  <c r="E309"/>
  <c r="F309"/>
  <c r="G309"/>
  <c r="H309"/>
  <c r="D310"/>
  <c r="E310"/>
  <c r="F310"/>
  <c r="G310"/>
  <c r="H310"/>
  <c r="D311"/>
  <c r="E311"/>
  <c r="F311"/>
  <c r="G311"/>
  <c r="H311"/>
  <c r="D312"/>
  <c r="E312"/>
  <c r="F312"/>
  <c r="G312"/>
  <c r="H312"/>
  <c r="D313"/>
  <c r="E313"/>
  <c r="F313"/>
  <c r="G313"/>
  <c r="H313"/>
  <c r="D314"/>
  <c r="E314"/>
  <c r="F314"/>
  <c r="G314"/>
  <c r="H314"/>
  <c r="D315"/>
  <c r="E315"/>
  <c r="F315"/>
  <c r="G315"/>
  <c r="H315"/>
  <c r="D316"/>
  <c r="E316"/>
  <c r="F316"/>
  <c r="G316"/>
  <c r="H316"/>
  <c r="D317"/>
  <c r="E317"/>
  <c r="F317"/>
  <c r="G317"/>
  <c r="H317"/>
  <c r="D318"/>
  <c r="E318"/>
  <c r="F318"/>
  <c r="G318"/>
  <c r="H318"/>
  <c r="D319"/>
  <c r="E319"/>
  <c r="F319"/>
  <c r="G319"/>
  <c r="H319"/>
  <c r="D320"/>
  <c r="E320"/>
  <c r="F320"/>
  <c r="G320"/>
  <c r="H320"/>
  <c r="D321"/>
  <c r="E321"/>
  <c r="F321"/>
  <c r="G321"/>
  <c r="H321"/>
  <c r="D322"/>
  <c r="E322"/>
  <c r="F322"/>
  <c r="G322"/>
  <c r="H322"/>
  <c r="D323"/>
  <c r="E323"/>
  <c r="F323"/>
  <c r="G323"/>
  <c r="H323"/>
  <c r="D324"/>
  <c r="E324"/>
  <c r="F324"/>
  <c r="G324"/>
  <c r="H324"/>
  <c r="D325"/>
  <c r="E325"/>
  <c r="F325"/>
  <c r="G325"/>
  <c r="H325"/>
  <c r="D326"/>
  <c r="E326"/>
  <c r="F326"/>
  <c r="G326"/>
  <c r="H326"/>
  <c r="D327"/>
  <c r="E327"/>
  <c r="F327"/>
  <c r="G327"/>
  <c r="H327"/>
  <c r="D328"/>
  <c r="E328"/>
  <c r="F328"/>
  <c r="G328"/>
  <c r="H328"/>
  <c r="D329"/>
  <c r="E329"/>
  <c r="F329"/>
  <c r="G329"/>
  <c r="H329"/>
  <c r="D330"/>
  <c r="E330"/>
  <c r="F330"/>
  <c r="G330"/>
  <c r="H330"/>
  <c r="D331"/>
  <c r="E331"/>
  <c r="F331"/>
  <c r="G331"/>
  <c r="H331"/>
  <c r="D332"/>
  <c r="E332"/>
  <c r="F332"/>
  <c r="G332"/>
  <c r="H332"/>
  <c r="D333"/>
  <c r="E333"/>
  <c r="F333"/>
  <c r="G333"/>
  <c r="H333"/>
  <c r="D334"/>
  <c r="E334"/>
  <c r="F334"/>
  <c r="G334"/>
  <c r="H334"/>
  <c r="D335"/>
  <c r="E335"/>
  <c r="F335"/>
  <c r="G335"/>
  <c r="H335"/>
  <c r="D336"/>
  <c r="E336"/>
  <c r="F336"/>
  <c r="G336"/>
  <c r="H336"/>
  <c r="D337"/>
  <c r="E337"/>
  <c r="F337"/>
  <c r="G337"/>
  <c r="H337"/>
  <c r="D338"/>
  <c r="E338"/>
  <c r="F338"/>
  <c r="G338"/>
  <c r="H338"/>
  <c r="D339"/>
  <c r="E339"/>
  <c r="F339"/>
  <c r="G339"/>
  <c r="H339"/>
  <c r="D340"/>
  <c r="E340"/>
  <c r="F340"/>
  <c r="G340"/>
  <c r="H340"/>
  <c r="D341"/>
  <c r="E341"/>
  <c r="F341"/>
  <c r="G341"/>
  <c r="H341"/>
  <c r="D342"/>
  <c r="E342"/>
  <c r="F342"/>
  <c r="G342"/>
  <c r="H342"/>
  <c r="D343"/>
  <c r="E343"/>
  <c r="F343"/>
  <c r="G343"/>
  <c r="H343"/>
  <c r="D344"/>
  <c r="E344"/>
  <c r="F344"/>
  <c r="G344"/>
  <c r="H344"/>
  <c r="D345"/>
  <c r="E345"/>
  <c r="F345"/>
  <c r="G345"/>
  <c r="H345"/>
  <c r="D346"/>
  <c r="E346"/>
  <c r="F346"/>
  <c r="G346"/>
  <c r="H346"/>
  <c r="D347"/>
  <c r="E347"/>
  <c r="F347"/>
  <c r="G347"/>
  <c r="H347"/>
  <c r="D348"/>
  <c r="E348"/>
  <c r="F348"/>
  <c r="G348"/>
  <c r="H348"/>
  <c r="D349"/>
  <c r="E349"/>
  <c r="F349"/>
  <c r="G349"/>
  <c r="H349"/>
  <c r="D350"/>
  <c r="E350"/>
  <c r="F350"/>
  <c r="G350"/>
  <c r="H350"/>
  <c r="D351"/>
  <c r="E351"/>
  <c r="F351"/>
  <c r="G351"/>
  <c r="H351"/>
  <c r="D352"/>
  <c r="E352"/>
  <c r="F352"/>
  <c r="G352"/>
  <c r="H352"/>
  <c r="D353"/>
  <c r="E353"/>
  <c r="F353"/>
  <c r="G353"/>
  <c r="H353"/>
  <c r="D354"/>
  <c r="E354"/>
  <c r="F354"/>
  <c r="G354"/>
  <c r="H354"/>
  <c r="D355"/>
  <c r="E355"/>
  <c r="F355"/>
  <c r="G355"/>
  <c r="H355"/>
  <c r="D356"/>
  <c r="E356"/>
  <c r="F356"/>
  <c r="G356"/>
  <c r="H356"/>
  <c r="D357"/>
  <c r="E357"/>
  <c r="F357"/>
  <c r="G357"/>
  <c r="H357"/>
  <c r="D358"/>
  <c r="E358"/>
  <c r="F358"/>
  <c r="G358"/>
  <c r="H358"/>
  <c r="D359"/>
  <c r="E359"/>
  <c r="F359"/>
  <c r="G359"/>
  <c r="H359"/>
  <c r="D360"/>
  <c r="E360"/>
  <c r="F360"/>
  <c r="G360"/>
  <c r="H360"/>
  <c r="D361"/>
  <c r="E361"/>
  <c r="F361"/>
  <c r="G361"/>
  <c r="H361"/>
  <c r="D362"/>
  <c r="E362"/>
  <c r="F362"/>
  <c r="G362"/>
  <c r="H362"/>
  <c r="D363"/>
  <c r="E363"/>
  <c r="F363"/>
  <c r="G363"/>
  <c r="H363"/>
  <c r="D364"/>
  <c r="E364"/>
  <c r="F364"/>
  <c r="G364"/>
  <c r="H364"/>
  <c r="D365"/>
  <c r="E365"/>
  <c r="F365"/>
  <c r="G365"/>
  <c r="H365"/>
  <c r="D366"/>
  <c r="E366"/>
  <c r="F366"/>
  <c r="G366"/>
  <c r="H366"/>
  <c r="D367"/>
  <c r="E367"/>
  <c r="F367"/>
  <c r="G367"/>
  <c r="H367"/>
  <c r="D368"/>
  <c r="E368"/>
  <c r="F368"/>
  <c r="G368"/>
  <c r="H368"/>
  <c r="D369"/>
  <c r="E369"/>
  <c r="F369"/>
  <c r="G369"/>
  <c r="H369"/>
  <c r="D370"/>
  <c r="E370"/>
  <c r="F370"/>
  <c r="G370"/>
  <c r="H370"/>
  <c r="D371"/>
  <c r="E371"/>
  <c r="F371"/>
  <c r="G371"/>
  <c r="H371"/>
  <c r="D372"/>
  <c r="E372"/>
  <c r="F372"/>
  <c r="G372"/>
  <c r="H372"/>
  <c r="D373"/>
  <c r="E373"/>
  <c r="F373"/>
  <c r="G373"/>
  <c r="H373"/>
  <c r="D374"/>
  <c r="E374"/>
  <c r="F374"/>
  <c r="G374"/>
  <c r="H374"/>
  <c r="D375"/>
  <c r="E375"/>
  <c r="F375"/>
  <c r="G375"/>
  <c r="H375"/>
  <c r="D376"/>
  <c r="E376"/>
  <c r="F376"/>
  <c r="G376"/>
  <c r="H376"/>
  <c r="D377"/>
  <c r="E377"/>
  <c r="F377"/>
  <c r="G377"/>
  <c r="H377"/>
  <c r="D378"/>
  <c r="E378"/>
  <c r="F378"/>
  <c r="G378"/>
  <c r="H378"/>
  <c r="D379"/>
  <c r="E379"/>
  <c r="F379"/>
  <c r="G379"/>
  <c r="H379"/>
  <c r="D380"/>
  <c r="E380"/>
  <c r="F380"/>
  <c r="G380"/>
  <c r="H380"/>
  <c r="D381"/>
  <c r="E381"/>
  <c r="F381"/>
  <c r="G381"/>
  <c r="H381"/>
  <c r="D382"/>
  <c r="E382"/>
  <c r="F382"/>
  <c r="G382"/>
  <c r="H382"/>
  <c r="D383"/>
  <c r="E383"/>
  <c r="F383"/>
  <c r="G383"/>
  <c r="H383"/>
  <c r="D384"/>
  <c r="E384"/>
  <c r="F384"/>
  <c r="G384"/>
  <c r="H384"/>
  <c r="D385"/>
  <c r="E385"/>
  <c r="F385"/>
  <c r="G385"/>
  <c r="H385"/>
  <c r="D386"/>
  <c r="E386"/>
  <c r="F386"/>
  <c r="G386"/>
  <c r="H386"/>
  <c r="D387"/>
  <c r="E387"/>
  <c r="F387"/>
  <c r="G387"/>
  <c r="H387"/>
  <c r="D388"/>
  <c r="E388"/>
  <c r="F388"/>
  <c r="G388"/>
  <c r="H388"/>
  <c r="D389"/>
  <c r="E389"/>
  <c r="F389"/>
  <c r="G389"/>
  <c r="H389"/>
  <c r="D390"/>
  <c r="E390"/>
  <c r="F390"/>
  <c r="G390"/>
  <c r="H390"/>
  <c r="D391"/>
  <c r="E391"/>
  <c r="F391"/>
  <c r="G391"/>
  <c r="H391"/>
  <c r="D392"/>
  <c r="E392"/>
  <c r="F392"/>
  <c r="G392"/>
  <c r="H392"/>
  <c r="D393"/>
  <c r="E393"/>
  <c r="F393"/>
  <c r="G393"/>
  <c r="H393"/>
  <c r="D394"/>
  <c r="E394"/>
  <c r="F394"/>
  <c r="G394"/>
  <c r="H394"/>
  <c r="D395"/>
  <c r="E395"/>
  <c r="F395"/>
  <c r="G395"/>
  <c r="H395"/>
  <c r="D396"/>
  <c r="E396"/>
  <c r="F396"/>
  <c r="G396"/>
  <c r="H396"/>
  <c r="D397"/>
  <c r="E397"/>
  <c r="F397"/>
  <c r="G397"/>
  <c r="H397"/>
  <c r="D398"/>
  <c r="E398"/>
  <c r="F398"/>
  <c r="G398"/>
  <c r="H398"/>
  <c r="D399"/>
  <c r="E399"/>
  <c r="F399"/>
  <c r="G399"/>
  <c r="H399"/>
  <c r="D400"/>
  <c r="E400"/>
  <c r="F400"/>
  <c r="G400"/>
  <c r="H400"/>
  <c r="D401"/>
  <c r="E401"/>
  <c r="F401"/>
  <c r="G401"/>
  <c r="H401"/>
  <c r="D402"/>
  <c r="E402"/>
  <c r="F402"/>
  <c r="G402"/>
  <c r="H402"/>
  <c r="D403"/>
  <c r="E403"/>
  <c r="F403"/>
  <c r="G403"/>
  <c r="H403"/>
  <c r="D404"/>
  <c r="E404"/>
  <c r="F404"/>
  <c r="G404"/>
  <c r="H404"/>
  <c r="D405"/>
  <c r="E405"/>
  <c r="F405"/>
  <c r="G405"/>
  <c r="H405"/>
  <c r="D406"/>
  <c r="E406"/>
  <c r="F406"/>
  <c r="G406"/>
  <c r="H406"/>
  <c r="D407"/>
  <c r="E407"/>
  <c r="F407"/>
  <c r="G407"/>
  <c r="H407"/>
  <c r="D408"/>
  <c r="E408"/>
  <c r="F408"/>
  <c r="G408"/>
  <c r="H408"/>
  <c r="D409"/>
  <c r="E409"/>
  <c r="F409"/>
  <c r="G409"/>
  <c r="H409"/>
  <c r="D410"/>
  <c r="E410"/>
  <c r="F410"/>
  <c r="G410"/>
  <c r="H410"/>
  <c r="D411"/>
  <c r="E411"/>
  <c r="F411"/>
  <c r="G411"/>
  <c r="H411"/>
  <c r="D412"/>
  <c r="E412"/>
  <c r="F412"/>
  <c r="G412"/>
  <c r="H412"/>
  <c r="D413"/>
  <c r="E413"/>
  <c r="F413"/>
  <c r="G413"/>
  <c r="H413"/>
  <c r="D414"/>
  <c r="E414"/>
  <c r="F414"/>
  <c r="G414"/>
  <c r="H414"/>
  <c r="D415"/>
  <c r="E415"/>
  <c r="F415"/>
  <c r="G415"/>
  <c r="H415"/>
  <c r="D416"/>
  <c r="E416"/>
  <c r="F416"/>
  <c r="G416"/>
  <c r="H416"/>
  <c r="D417"/>
  <c r="E417"/>
  <c r="F417"/>
  <c r="G417"/>
  <c r="H417"/>
  <c r="D418"/>
  <c r="E418"/>
  <c r="F418"/>
  <c r="G418"/>
  <c r="H418"/>
  <c r="D419"/>
  <c r="E419"/>
  <c r="F419"/>
  <c r="G419"/>
  <c r="H419"/>
  <c r="D420"/>
  <c r="E420"/>
  <c r="F420"/>
  <c r="G420"/>
  <c r="H420"/>
  <c r="D421"/>
  <c r="E421"/>
  <c r="F421"/>
  <c r="G421"/>
  <c r="H421"/>
  <c r="D422"/>
  <c r="E422"/>
  <c r="F422"/>
  <c r="G422"/>
  <c r="H422"/>
  <c r="D423"/>
  <c r="E423"/>
  <c r="F423"/>
  <c r="G423"/>
  <c r="H423"/>
  <c r="D424"/>
  <c r="E424"/>
  <c r="F424"/>
  <c r="G424"/>
  <c r="H424"/>
  <c r="D425"/>
  <c r="E425"/>
  <c r="F425"/>
  <c r="G425"/>
  <c r="H425"/>
  <c r="D426"/>
  <c r="E426"/>
  <c r="F426"/>
  <c r="G426"/>
  <c r="H426"/>
  <c r="D427"/>
  <c r="E427"/>
  <c r="F427"/>
  <c r="G427"/>
  <c r="H427"/>
  <c r="D428"/>
  <c r="E428"/>
  <c r="F428"/>
  <c r="G428"/>
  <c r="H428"/>
  <c r="D429"/>
  <c r="E429"/>
  <c r="F429"/>
  <c r="G429"/>
  <c r="H429"/>
  <c r="D430"/>
  <c r="E430"/>
  <c r="F430"/>
  <c r="G430"/>
  <c r="H430"/>
  <c r="D431"/>
  <c r="E431"/>
  <c r="F431"/>
  <c r="G431"/>
  <c r="H431"/>
  <c r="D432"/>
  <c r="E432"/>
  <c r="F432"/>
  <c r="G432"/>
  <c r="H432"/>
  <c r="D433"/>
  <c r="E433"/>
  <c r="F433"/>
  <c r="G433"/>
  <c r="H433"/>
  <c r="D434"/>
  <c r="E434"/>
  <c r="F434"/>
  <c r="G434"/>
  <c r="H434"/>
  <c r="D435"/>
  <c r="E435"/>
  <c r="F435"/>
  <c r="G435"/>
  <c r="H435"/>
  <c r="D436"/>
  <c r="E436"/>
  <c r="F436"/>
  <c r="G436"/>
  <c r="H436"/>
  <c r="D437"/>
  <c r="E437"/>
  <c r="F437"/>
  <c r="G437"/>
  <c r="H437"/>
  <c r="D438"/>
  <c r="E438"/>
  <c r="F438"/>
  <c r="G438"/>
  <c r="H438"/>
  <c r="D439"/>
  <c r="E439"/>
  <c r="F439"/>
  <c r="G439"/>
  <c r="H439"/>
  <c r="D440"/>
  <c r="E440"/>
  <c r="F440"/>
  <c r="G440"/>
  <c r="H440"/>
  <c r="D441"/>
  <c r="E441"/>
  <c r="F441"/>
  <c r="G441"/>
  <c r="H441"/>
  <c r="D442"/>
  <c r="E442"/>
  <c r="F442"/>
  <c r="G442"/>
  <c r="H442"/>
  <c r="D443"/>
  <c r="E443"/>
  <c r="F443"/>
  <c r="G443"/>
  <c r="H443"/>
  <c r="D444"/>
  <c r="E444"/>
  <c r="F444"/>
  <c r="G444"/>
  <c r="H444"/>
  <c r="D445"/>
  <c r="E445"/>
  <c r="F445"/>
  <c r="G445"/>
  <c r="H445"/>
  <c r="D446"/>
  <c r="E446"/>
  <c r="F446"/>
  <c r="G446"/>
  <c r="H446"/>
  <c r="D447"/>
  <c r="E447"/>
  <c r="F447"/>
  <c r="G447"/>
  <c r="H447"/>
  <c r="D448"/>
  <c r="E448"/>
  <c r="F448"/>
  <c r="G448"/>
  <c r="H448"/>
  <c r="D449"/>
  <c r="E449"/>
  <c r="F449"/>
  <c r="G449"/>
  <c r="H449"/>
  <c r="D450"/>
  <c r="E450"/>
  <c r="F450"/>
  <c r="G450"/>
  <c r="H450"/>
  <c r="D451"/>
  <c r="E451"/>
  <c r="F451"/>
  <c r="G451"/>
  <c r="H451"/>
  <c r="D452"/>
  <c r="E452"/>
  <c r="F452"/>
  <c r="G452"/>
  <c r="H452"/>
  <c r="D453"/>
  <c r="E453"/>
  <c r="F453"/>
  <c r="G453"/>
  <c r="H453"/>
  <c r="D454"/>
  <c r="E454"/>
  <c r="F454"/>
  <c r="G454"/>
  <c r="H454"/>
  <c r="D455"/>
  <c r="E455"/>
  <c r="F455"/>
  <c r="G455"/>
  <c r="H455"/>
  <c r="D456"/>
  <c r="E456"/>
  <c r="F456"/>
  <c r="G456"/>
  <c r="H456"/>
  <c r="D457"/>
  <c r="E457"/>
  <c r="F457"/>
  <c r="G457"/>
  <c r="H457"/>
  <c r="D458"/>
  <c r="E458"/>
  <c r="F458"/>
  <c r="G458"/>
  <c r="H458"/>
  <c r="D459"/>
  <c r="E459"/>
  <c r="F459"/>
  <c r="G459"/>
  <c r="H459"/>
  <c r="D460"/>
  <c r="E460"/>
  <c r="F460"/>
  <c r="G460"/>
  <c r="H460"/>
  <c r="D461"/>
  <c r="E461"/>
  <c r="F461"/>
  <c r="G461"/>
  <c r="H461"/>
  <c r="D462"/>
  <c r="E462"/>
  <c r="F462"/>
  <c r="G462"/>
  <c r="H462"/>
  <c r="D463"/>
  <c r="E463"/>
  <c r="F463"/>
  <c r="G463"/>
  <c r="H463"/>
  <c r="D464"/>
  <c r="E464"/>
  <c r="F464"/>
  <c r="G464"/>
  <c r="H464"/>
  <c r="D465"/>
  <c r="E465"/>
  <c r="F465"/>
  <c r="G465"/>
  <c r="H465"/>
  <c r="D466"/>
  <c r="E466"/>
  <c r="F466"/>
  <c r="G466"/>
  <c r="H466"/>
  <c r="D467"/>
  <c r="E467"/>
  <c r="F467"/>
  <c r="G467"/>
  <c r="H467"/>
  <c r="D468"/>
  <c r="E468"/>
  <c r="F468"/>
  <c r="G468"/>
  <c r="H468"/>
  <c r="D469"/>
  <c r="E469"/>
  <c r="F469"/>
  <c r="G469"/>
  <c r="H469"/>
  <c r="D470"/>
  <c r="E470"/>
  <c r="F470"/>
  <c r="G470"/>
  <c r="H470"/>
  <c r="D471"/>
  <c r="E471"/>
  <c r="F471"/>
  <c r="G471"/>
  <c r="H471"/>
  <c r="D472"/>
  <c r="E472"/>
  <c r="F472"/>
  <c r="G472"/>
  <c r="H472"/>
  <c r="D473"/>
  <c r="E473"/>
  <c r="F473"/>
  <c r="G473"/>
  <c r="H473"/>
  <c r="D474"/>
  <c r="E474"/>
  <c r="F474"/>
  <c r="G474"/>
  <c r="H474"/>
  <c r="D475"/>
  <c r="E475"/>
  <c r="F475"/>
  <c r="G475"/>
  <c r="H475"/>
  <c r="D476"/>
  <c r="E476"/>
  <c r="F476"/>
  <c r="G476"/>
  <c r="H476"/>
  <c r="D477"/>
  <c r="E477"/>
  <c r="F477"/>
  <c r="G477"/>
  <c r="H477"/>
  <c r="D478"/>
  <c r="E478"/>
  <c r="F478"/>
  <c r="G478"/>
  <c r="H478"/>
  <c r="D479"/>
  <c r="E479"/>
  <c r="F479"/>
  <c r="G479"/>
  <c r="H479"/>
  <c r="D480"/>
  <c r="E480"/>
  <c r="F480"/>
  <c r="G480"/>
  <c r="H480"/>
  <c r="D481"/>
  <c r="E481"/>
  <c r="F481"/>
  <c r="G481"/>
  <c r="H481"/>
  <c r="D482"/>
  <c r="E482"/>
  <c r="F482"/>
  <c r="G482"/>
  <c r="H482"/>
  <c r="D483"/>
  <c r="E483"/>
  <c r="F483"/>
  <c r="G483"/>
  <c r="H483"/>
  <c r="D484"/>
  <c r="E484"/>
  <c r="F484"/>
  <c r="G484"/>
  <c r="H484"/>
  <c r="D485"/>
  <c r="E485"/>
  <c r="F485"/>
  <c r="G485"/>
  <c r="H485"/>
  <c r="D486"/>
  <c r="E486"/>
  <c r="F486"/>
  <c r="G486"/>
  <c r="H486"/>
  <c r="D487"/>
  <c r="E487"/>
  <c r="F487"/>
  <c r="G487"/>
  <c r="H487"/>
  <c r="D488"/>
  <c r="E488"/>
  <c r="F488"/>
  <c r="G488"/>
  <c r="H488"/>
  <c r="D489"/>
  <c r="E489"/>
  <c r="F489"/>
  <c r="G489"/>
  <c r="H489"/>
  <c r="D490"/>
  <c r="E490"/>
  <c r="F490"/>
  <c r="G490"/>
  <c r="H490"/>
  <c r="D491"/>
  <c r="E491"/>
  <c r="F491"/>
  <c r="G491"/>
  <c r="H491"/>
  <c r="D492"/>
  <c r="E492"/>
  <c r="F492"/>
  <c r="G492"/>
  <c r="H492"/>
  <c r="D493"/>
  <c r="E493"/>
  <c r="F493"/>
  <c r="G493"/>
  <c r="H493"/>
  <c r="D494"/>
  <c r="E494"/>
  <c r="F494"/>
  <c r="G494"/>
  <c r="H494"/>
  <c r="D495"/>
  <c r="E495"/>
  <c r="F495"/>
  <c r="G495"/>
  <c r="H495"/>
  <c r="D496"/>
  <c r="E496"/>
  <c r="F496"/>
  <c r="G496"/>
  <c r="H496"/>
  <c r="D497"/>
  <c r="E497"/>
  <c r="F497"/>
  <c r="G497"/>
  <c r="H497"/>
  <c r="D498"/>
  <c r="E498"/>
  <c r="F498"/>
  <c r="G498"/>
  <c r="H498"/>
  <c r="D499"/>
  <c r="E499"/>
  <c r="F499"/>
  <c r="G499"/>
  <c r="H499"/>
  <c r="D500"/>
  <c r="E500"/>
  <c r="F500"/>
  <c r="G500"/>
  <c r="H500"/>
  <c r="D501"/>
  <c r="E501"/>
  <c r="F501"/>
  <c r="G501"/>
  <c r="H501"/>
  <c r="D502"/>
  <c r="E502"/>
  <c r="F502"/>
  <c r="G502"/>
  <c r="H502"/>
  <c r="D503"/>
  <c r="E503"/>
  <c r="F503"/>
  <c r="G503"/>
  <c r="H503"/>
  <c r="D504"/>
  <c r="E504"/>
  <c r="F504"/>
  <c r="G504"/>
  <c r="H504"/>
  <c r="D505"/>
  <c r="E505"/>
  <c r="F505"/>
  <c r="G505"/>
  <c r="H505"/>
  <c r="D506"/>
  <c r="E506"/>
  <c r="F506"/>
  <c r="G506"/>
  <c r="H506"/>
  <c r="D507"/>
  <c r="E507"/>
  <c r="F507"/>
  <c r="G507"/>
  <c r="H507"/>
  <c r="D508"/>
  <c r="E508"/>
  <c r="F508"/>
  <c r="G508"/>
  <c r="H508"/>
  <c r="D509"/>
  <c r="E509"/>
  <c r="F509"/>
  <c r="G509"/>
  <c r="H509"/>
  <c r="D510"/>
  <c r="E510"/>
  <c r="F510"/>
  <c r="G510"/>
  <c r="H510"/>
  <c r="D511"/>
  <c r="E511"/>
  <c r="F511"/>
  <c r="G511"/>
  <c r="H511"/>
  <c r="D512"/>
  <c r="E512"/>
  <c r="F512"/>
  <c r="G512"/>
  <c r="H512"/>
  <c r="D513"/>
  <c r="E513"/>
  <c r="F513"/>
  <c r="G513"/>
  <c r="H513"/>
  <c r="D514"/>
  <c r="E514"/>
  <c r="F514"/>
  <c r="G514"/>
  <c r="H514"/>
  <c r="D515"/>
  <c r="E515"/>
  <c r="F515"/>
  <c r="G515"/>
  <c r="H515"/>
  <c r="D516"/>
  <c r="E516"/>
  <c r="F516"/>
  <c r="G516"/>
  <c r="H516"/>
  <c r="D517"/>
  <c r="E517"/>
  <c r="F517"/>
  <c r="G517"/>
  <c r="H517"/>
  <c r="D518"/>
  <c r="E518"/>
  <c r="F518"/>
  <c r="G518"/>
  <c r="H518"/>
  <c r="D519"/>
  <c r="E519"/>
  <c r="F519"/>
  <c r="G519"/>
  <c r="H519"/>
  <c r="D520"/>
  <c r="E520"/>
  <c r="F520"/>
  <c r="G520"/>
  <c r="H520"/>
  <c r="D521"/>
  <c r="E521"/>
  <c r="F521"/>
  <c r="G521"/>
  <c r="H521"/>
  <c r="D522"/>
  <c r="E522"/>
  <c r="F522"/>
  <c r="G522"/>
  <c r="H522"/>
  <c r="D523"/>
  <c r="E523"/>
  <c r="F523"/>
  <c r="G523"/>
  <c r="H523"/>
  <c r="D524"/>
  <c r="E524"/>
  <c r="F524"/>
  <c r="G524"/>
  <c r="H524"/>
  <c r="D525"/>
  <c r="E525"/>
  <c r="F525"/>
  <c r="G525"/>
  <c r="H525"/>
  <c r="D526"/>
  <c r="E526"/>
  <c r="F526"/>
  <c r="G526"/>
  <c r="H526"/>
  <c r="D527"/>
  <c r="E527"/>
  <c r="F527"/>
  <c r="G527"/>
  <c r="H527"/>
  <c r="D528"/>
  <c r="E528"/>
  <c r="F528"/>
  <c r="G528"/>
  <c r="H528"/>
  <c r="D529"/>
  <c r="E529"/>
  <c r="F529"/>
  <c r="G529"/>
  <c r="H529"/>
  <c r="D530"/>
  <c r="E530"/>
  <c r="F530"/>
  <c r="G530"/>
  <c r="H530"/>
  <c r="D531"/>
  <c r="E531"/>
  <c r="F531"/>
  <c r="G531"/>
  <c r="H531"/>
  <c r="D532"/>
  <c r="E532"/>
  <c r="F532"/>
  <c r="G532"/>
  <c r="H532"/>
  <c r="D533"/>
  <c r="E533"/>
  <c r="F533"/>
  <c r="G533"/>
  <c r="H533"/>
  <c r="D534"/>
  <c r="E534"/>
  <c r="F534"/>
  <c r="G534"/>
  <c r="H534"/>
  <c r="D535"/>
  <c r="E535"/>
  <c r="F535"/>
  <c r="G535"/>
  <c r="H535"/>
  <c r="D536"/>
  <c r="E536"/>
  <c r="F536"/>
  <c r="G536"/>
  <c r="H536"/>
  <c r="D537"/>
  <c r="E537"/>
  <c r="F537"/>
  <c r="G537"/>
  <c r="H537"/>
  <c r="D538"/>
  <c r="E538"/>
  <c r="F538"/>
  <c r="G538"/>
  <c r="H538"/>
  <c r="D539"/>
  <c r="E539"/>
  <c r="F539"/>
  <c r="G539"/>
  <c r="H539"/>
  <c r="D540"/>
  <c r="E540"/>
  <c r="F540"/>
  <c r="G540"/>
  <c r="H540"/>
  <c r="D541"/>
  <c r="E541"/>
  <c r="F541"/>
  <c r="G541"/>
  <c r="H541"/>
  <c r="D542"/>
  <c r="E542"/>
  <c r="F542"/>
  <c r="G542"/>
  <c r="H542"/>
  <c r="D543"/>
  <c r="E543"/>
  <c r="F543"/>
  <c r="G543"/>
  <c r="H543"/>
  <c r="D544"/>
  <c r="E544"/>
  <c r="F544"/>
  <c r="G544"/>
  <c r="H544"/>
  <c r="D545"/>
  <c r="E545"/>
  <c r="F545"/>
  <c r="G545"/>
  <c r="H545"/>
  <c r="E218"/>
  <c r="F218"/>
  <c r="G218"/>
  <c r="H218"/>
  <c r="D218"/>
  <c r="D217" i="1" l="1"/>
  <c r="E217"/>
  <c r="F217"/>
  <c r="G217"/>
  <c r="H217"/>
  <c r="D216" i="3" l="1"/>
  <c r="E216"/>
  <c r="F216"/>
  <c r="G216"/>
  <c r="H216"/>
  <c r="D217"/>
  <c r="E217"/>
  <c r="F217"/>
  <c r="G217"/>
  <c r="H217"/>
  <c r="D215" l="1"/>
  <c r="E215"/>
  <c r="F215"/>
  <c r="G215"/>
  <c r="H215"/>
  <c r="H546" i="1" l="1"/>
  <c r="D215"/>
  <c r="E215"/>
  <c r="BI215" s="1"/>
  <c r="F215"/>
  <c r="BJ215" s="1"/>
  <c r="G215"/>
  <c r="BK215" s="1"/>
  <c r="H215"/>
  <c r="BL215" s="1"/>
  <c r="D216"/>
  <c r="E216"/>
  <c r="BI216" s="1"/>
  <c r="F216"/>
  <c r="BJ216" s="1"/>
  <c r="G216"/>
  <c r="BK216" s="1"/>
  <c r="H216"/>
  <c r="BL216" s="1"/>
  <c r="AG211" i="3"/>
  <c r="AG212"/>
  <c r="AG213"/>
  <c r="AG214"/>
  <c r="BH216" i="1" l="1"/>
  <c r="BM216" s="1"/>
  <c r="BH215"/>
  <c r="BM215" s="1"/>
  <c r="AU216" l="1"/>
  <c r="AG217" i="3"/>
  <c r="AG215"/>
  <c r="AG216"/>
  <c r="D206" l="1"/>
  <c r="E206"/>
  <c r="F206"/>
  <c r="G206"/>
  <c r="H206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Z211"/>
  <c r="D212"/>
  <c r="E212"/>
  <c r="F212"/>
  <c r="G212"/>
  <c r="H212"/>
  <c r="Z212"/>
  <c r="D213"/>
  <c r="E213"/>
  <c r="F213"/>
  <c r="G213"/>
  <c r="H213"/>
  <c r="Z213"/>
  <c r="D214"/>
  <c r="E214"/>
  <c r="F214"/>
  <c r="G214"/>
  <c r="H214"/>
  <c r="Z214"/>
  <c r="D206" i="1"/>
  <c r="BH206" s="1"/>
  <c r="E206"/>
  <c r="BI206" s="1"/>
  <c r="F206"/>
  <c r="BJ206" s="1"/>
  <c r="G206"/>
  <c r="BK206" s="1"/>
  <c r="H206"/>
  <c r="BL206" s="1"/>
  <c r="D207"/>
  <c r="BH207" s="1"/>
  <c r="E207"/>
  <c r="BI207" s="1"/>
  <c r="F207"/>
  <c r="BJ207" s="1"/>
  <c r="G207"/>
  <c r="BK207" s="1"/>
  <c r="H207"/>
  <c r="BL207" s="1"/>
  <c r="D208"/>
  <c r="BH208" s="1"/>
  <c r="E208"/>
  <c r="BI208" s="1"/>
  <c r="F208"/>
  <c r="BJ208" s="1"/>
  <c r="G208"/>
  <c r="BK208" s="1"/>
  <c r="H208"/>
  <c r="BL208" s="1"/>
  <c r="D209"/>
  <c r="BH209" s="1"/>
  <c r="E209"/>
  <c r="BI209" s="1"/>
  <c r="F209"/>
  <c r="BJ209" s="1"/>
  <c r="G209"/>
  <c r="BK209" s="1"/>
  <c r="H209"/>
  <c r="BL209" s="1"/>
  <c r="D210"/>
  <c r="BH210" s="1"/>
  <c r="E210"/>
  <c r="BI210" s="1"/>
  <c r="F210"/>
  <c r="BJ210" s="1"/>
  <c r="G210"/>
  <c r="BK210" s="1"/>
  <c r="H210"/>
  <c r="BL210" s="1"/>
  <c r="D211"/>
  <c r="BH211" s="1"/>
  <c r="E211"/>
  <c r="BI211" s="1"/>
  <c r="F211"/>
  <c r="BJ211" s="1"/>
  <c r="G211"/>
  <c r="BK211" s="1"/>
  <c r="H211"/>
  <c r="BL211" s="1"/>
  <c r="D212"/>
  <c r="BH212" s="1"/>
  <c r="E212"/>
  <c r="BI212" s="1"/>
  <c r="F212"/>
  <c r="BJ212" s="1"/>
  <c r="G212"/>
  <c r="BK212" s="1"/>
  <c r="H212"/>
  <c r="BL212" s="1"/>
  <c r="D213"/>
  <c r="BH213" s="1"/>
  <c r="E213"/>
  <c r="BI213" s="1"/>
  <c r="F213"/>
  <c r="BJ213" s="1"/>
  <c r="G213"/>
  <c r="BK213" s="1"/>
  <c r="H213"/>
  <c r="BL213" s="1"/>
  <c r="D214"/>
  <c r="BH214" s="1"/>
  <c r="E214"/>
  <c r="BI214" s="1"/>
  <c r="F214"/>
  <c r="BJ214" s="1"/>
  <c r="G214"/>
  <c r="BK214" s="1"/>
  <c r="H214"/>
  <c r="BL214" s="1"/>
  <c r="BM214" l="1"/>
  <c r="BM212"/>
  <c r="BM208"/>
  <c r="BM213"/>
  <c r="BM209"/>
  <c r="BM210"/>
  <c r="BM206"/>
  <c r="BM211"/>
  <c r="BM207"/>
  <c r="D205" i="3"/>
  <c r="E205"/>
  <c r="F205"/>
  <c r="G205"/>
  <c r="H205"/>
  <c r="D205" i="1"/>
  <c r="E205"/>
  <c r="F205"/>
  <c r="G205"/>
  <c r="H205"/>
  <c r="D203" i="3" l="1"/>
  <c r="E203"/>
  <c r="F203"/>
  <c r="G203"/>
  <c r="H203"/>
  <c r="J203"/>
  <c r="K203"/>
  <c r="M203"/>
  <c r="N203"/>
  <c r="T203"/>
  <c r="U203"/>
  <c r="V203"/>
  <c r="W203"/>
  <c r="X203"/>
  <c r="Y203"/>
  <c r="Z203"/>
  <c r="AA203"/>
  <c r="AB203"/>
  <c r="AC203"/>
  <c r="AD203"/>
  <c r="AF203"/>
  <c r="D204"/>
  <c r="E204"/>
  <c r="F204"/>
  <c r="G204"/>
  <c r="H204"/>
  <c r="J204"/>
  <c r="K204"/>
  <c r="M204"/>
  <c r="N204"/>
  <c r="T204"/>
  <c r="U204"/>
  <c r="V204"/>
  <c r="W204"/>
  <c r="X204"/>
  <c r="Y204"/>
  <c r="Z204"/>
  <c r="AA204"/>
  <c r="AB204"/>
  <c r="AC204"/>
  <c r="AD204"/>
  <c r="AF204"/>
  <c r="D203" i="1" l="1"/>
  <c r="E203"/>
  <c r="F203"/>
  <c r="G203"/>
  <c r="H203"/>
  <c r="D204"/>
  <c r="E204"/>
  <c r="F204"/>
  <c r="G204"/>
  <c r="H204"/>
  <c r="DH16" l="1"/>
  <c r="DH15"/>
  <c r="DH14"/>
  <c r="DH13"/>
  <c r="DH12"/>
  <c r="DH11"/>
  <c r="DH10"/>
  <c r="DH9"/>
  <c r="DH8"/>
  <c r="DH7"/>
  <c r="DH6"/>
  <c r="D202" i="3" l="1"/>
  <c r="E202"/>
  <c r="F202"/>
  <c r="G202"/>
  <c r="H202"/>
  <c r="D202" i="1" l="1"/>
  <c r="E202"/>
  <c r="F202"/>
  <c r="G202"/>
  <c r="H202"/>
  <c r="D193" i="3" l="1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200"/>
  <c r="E200"/>
  <c r="F200"/>
  <c r="G200"/>
  <c r="H200"/>
  <c r="D201"/>
  <c r="E201"/>
  <c r="F201"/>
  <c r="G201"/>
  <c r="H201"/>
  <c r="D200" i="1"/>
  <c r="E200"/>
  <c r="F200"/>
  <c r="G200"/>
  <c r="H200"/>
  <c r="D201"/>
  <c r="E201"/>
  <c r="F201"/>
  <c r="G201"/>
  <c r="H201"/>
  <c r="AX547" l="1"/>
  <c r="AX428" i="3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G486" i="2"/>
  <c r="AH486"/>
  <c r="AI486"/>
  <c r="AJ486"/>
  <c r="AK486"/>
  <c r="AL486"/>
  <c r="AM486"/>
  <c r="AN486"/>
  <c r="AO486"/>
  <c r="AP486"/>
  <c r="AQ486"/>
  <c r="AR486"/>
  <c r="AS486"/>
  <c r="AT486"/>
  <c r="AG487"/>
  <c r="AH487"/>
  <c r="AI487"/>
  <c r="AJ487"/>
  <c r="AK487"/>
  <c r="AL487"/>
  <c r="AM487"/>
  <c r="AN487"/>
  <c r="AO487"/>
  <c r="AP487"/>
  <c r="AQ487"/>
  <c r="AR487"/>
  <c r="AS487"/>
  <c r="AT487"/>
  <c r="AG488"/>
  <c r="AH488"/>
  <c r="AI488"/>
  <c r="AJ488"/>
  <c r="AK488"/>
  <c r="AL488"/>
  <c r="AM488"/>
  <c r="AN488"/>
  <c r="AO488"/>
  <c r="AP488"/>
  <c r="AQ488"/>
  <c r="AR488"/>
  <c r="AS488"/>
  <c r="AT488"/>
  <c r="AG489"/>
  <c r="AH489"/>
  <c r="AI489"/>
  <c r="AJ489"/>
  <c r="AK489"/>
  <c r="AL489"/>
  <c r="AM489"/>
  <c r="AN489"/>
  <c r="AO489"/>
  <c r="AP489"/>
  <c r="AQ489"/>
  <c r="AR489"/>
  <c r="AS489"/>
  <c r="AT489"/>
  <c r="AG490"/>
  <c r="AH490"/>
  <c r="AI490"/>
  <c r="AJ490"/>
  <c r="AK490"/>
  <c r="AL490"/>
  <c r="AM490"/>
  <c r="AN490"/>
  <c r="AO490"/>
  <c r="AP490"/>
  <c r="AQ490"/>
  <c r="AR490"/>
  <c r="AS490"/>
  <c r="AT490"/>
  <c r="AG491"/>
  <c r="AH491"/>
  <c r="AI491"/>
  <c r="AJ491"/>
  <c r="AK491"/>
  <c r="AL491"/>
  <c r="AM491"/>
  <c r="AN491"/>
  <c r="AO491"/>
  <c r="AP491"/>
  <c r="AQ491"/>
  <c r="AR491"/>
  <c r="AS491"/>
  <c r="AT491"/>
  <c r="AG492"/>
  <c r="AH492"/>
  <c r="AI492"/>
  <c r="AJ492"/>
  <c r="AK492"/>
  <c r="AL492"/>
  <c r="AM492"/>
  <c r="AN492"/>
  <c r="AO492"/>
  <c r="AP492"/>
  <c r="AQ492"/>
  <c r="AR492"/>
  <c r="AS492"/>
  <c r="AT492"/>
  <c r="AG493"/>
  <c r="AH493"/>
  <c r="AI493"/>
  <c r="AJ493"/>
  <c r="AK493"/>
  <c r="AL493"/>
  <c r="AM493"/>
  <c r="AN493"/>
  <c r="AO493"/>
  <c r="AP493"/>
  <c r="AQ493"/>
  <c r="AR493"/>
  <c r="AS493"/>
  <c r="AT493"/>
  <c r="AG494"/>
  <c r="AH494"/>
  <c r="AI494"/>
  <c r="AJ494"/>
  <c r="AK494"/>
  <c r="AL494"/>
  <c r="AM494"/>
  <c r="AN494"/>
  <c r="AO494"/>
  <c r="AP494"/>
  <c r="AQ494"/>
  <c r="AR494"/>
  <c r="AS494"/>
  <c r="AT494"/>
  <c r="AG495"/>
  <c r="AH495"/>
  <c r="AI495"/>
  <c r="AJ495"/>
  <c r="AK495"/>
  <c r="AL495"/>
  <c r="AM495"/>
  <c r="AN495"/>
  <c r="AO495"/>
  <c r="AP495"/>
  <c r="AQ495"/>
  <c r="AR495"/>
  <c r="AS495"/>
  <c r="AT495"/>
  <c r="AG496"/>
  <c r="AH496"/>
  <c r="AI496"/>
  <c r="AJ496"/>
  <c r="AK496"/>
  <c r="AL496"/>
  <c r="AM496"/>
  <c r="AN496"/>
  <c r="AO496"/>
  <c r="AP496"/>
  <c r="AQ496"/>
  <c r="AR496"/>
  <c r="AS496"/>
  <c r="AT496"/>
  <c r="AG497"/>
  <c r="AH497"/>
  <c r="AI497"/>
  <c r="AJ497"/>
  <c r="AK497"/>
  <c r="AL497"/>
  <c r="AM497"/>
  <c r="AN497"/>
  <c r="AO497"/>
  <c r="AP497"/>
  <c r="AQ497"/>
  <c r="AR497"/>
  <c r="AS497"/>
  <c r="AT497"/>
  <c r="AG498"/>
  <c r="AH498"/>
  <c r="AI498"/>
  <c r="AJ498"/>
  <c r="AK498"/>
  <c r="AL498"/>
  <c r="AM498"/>
  <c r="AN498"/>
  <c r="AO498"/>
  <c r="AP498"/>
  <c r="AQ498"/>
  <c r="AR498"/>
  <c r="AS498"/>
  <c r="AT498"/>
  <c r="AG499"/>
  <c r="AH499"/>
  <c r="AI499"/>
  <c r="AJ499"/>
  <c r="AK499"/>
  <c r="AL499"/>
  <c r="AM499"/>
  <c r="AN499"/>
  <c r="AO499"/>
  <c r="AP499"/>
  <c r="AQ499"/>
  <c r="AR499"/>
  <c r="AS499"/>
  <c r="AT499"/>
  <c r="AG500"/>
  <c r="AH500"/>
  <c r="AI500"/>
  <c r="AJ500"/>
  <c r="AK500"/>
  <c r="AL500"/>
  <c r="AM500"/>
  <c r="AN500"/>
  <c r="AO500"/>
  <c r="AP500"/>
  <c r="AQ500"/>
  <c r="AR500"/>
  <c r="AS500"/>
  <c r="AT500"/>
  <c r="AG501"/>
  <c r="AH501"/>
  <c r="AI501"/>
  <c r="AJ501"/>
  <c r="AK501"/>
  <c r="AL501"/>
  <c r="AM501"/>
  <c r="AN501"/>
  <c r="AO501"/>
  <c r="AP501"/>
  <c r="AQ501"/>
  <c r="AR501"/>
  <c r="AS501"/>
  <c r="AT501"/>
  <c r="AG502"/>
  <c r="AH502"/>
  <c r="AI502"/>
  <c r="AJ502"/>
  <c r="AK502"/>
  <c r="AL502"/>
  <c r="AM502"/>
  <c r="AN502"/>
  <c r="AO502"/>
  <c r="AP502"/>
  <c r="AQ502"/>
  <c r="AR502"/>
  <c r="AS502"/>
  <c r="AT502"/>
  <c r="AG503"/>
  <c r="AH503"/>
  <c r="AI503"/>
  <c r="AJ503"/>
  <c r="AK503"/>
  <c r="AL503"/>
  <c r="AM503"/>
  <c r="AN503"/>
  <c r="AO503"/>
  <c r="AP503"/>
  <c r="AQ503"/>
  <c r="AR503"/>
  <c r="AS503"/>
  <c r="AT503"/>
  <c r="AG504"/>
  <c r="AH504"/>
  <c r="AI504"/>
  <c r="AJ504"/>
  <c r="AK504"/>
  <c r="AL504"/>
  <c r="AM504"/>
  <c r="AN504"/>
  <c r="AO504"/>
  <c r="AP504"/>
  <c r="AQ504"/>
  <c r="AR504"/>
  <c r="AS504"/>
  <c r="AT504"/>
  <c r="AG505"/>
  <c r="AH505"/>
  <c r="AI505"/>
  <c r="AJ505"/>
  <c r="AK505"/>
  <c r="AL505"/>
  <c r="AM505"/>
  <c r="AN505"/>
  <c r="AO505"/>
  <c r="AP505"/>
  <c r="AQ505"/>
  <c r="AR505"/>
  <c r="AS505"/>
  <c r="AT505"/>
  <c r="AG506"/>
  <c r="AH506"/>
  <c r="AI506"/>
  <c r="AJ506"/>
  <c r="AK506"/>
  <c r="AL506"/>
  <c r="AM506"/>
  <c r="AN506"/>
  <c r="AO506"/>
  <c r="AP506"/>
  <c r="AQ506"/>
  <c r="AR506"/>
  <c r="AS506"/>
  <c r="AT506"/>
  <c r="AG507"/>
  <c r="AH507"/>
  <c r="AI507"/>
  <c r="AJ507"/>
  <c r="AK507"/>
  <c r="AL507"/>
  <c r="AM507"/>
  <c r="AN507"/>
  <c r="AO507"/>
  <c r="AP507"/>
  <c r="AQ507"/>
  <c r="AR507"/>
  <c r="AS507"/>
  <c r="AT507"/>
  <c r="AG508"/>
  <c r="AH508"/>
  <c r="AI508"/>
  <c r="AJ508"/>
  <c r="AK508"/>
  <c r="AL508"/>
  <c r="AM508"/>
  <c r="AN508"/>
  <c r="AO508"/>
  <c r="AP508"/>
  <c r="AQ508"/>
  <c r="AR508"/>
  <c r="AS508"/>
  <c r="AT508"/>
  <c r="AG509"/>
  <c r="AH509"/>
  <c r="AI509"/>
  <c r="AJ509"/>
  <c r="AK509"/>
  <c r="AL509"/>
  <c r="AM509"/>
  <c r="AN509"/>
  <c r="AO509"/>
  <c r="AP509"/>
  <c r="AQ509"/>
  <c r="AR509"/>
  <c r="AS509"/>
  <c r="AT509"/>
  <c r="AG510"/>
  <c r="AH510"/>
  <c r="AI510"/>
  <c r="AJ510"/>
  <c r="AK510"/>
  <c r="AL510"/>
  <c r="AM510"/>
  <c r="AN510"/>
  <c r="AO510"/>
  <c r="AP510"/>
  <c r="AQ510"/>
  <c r="AR510"/>
  <c r="AS510"/>
  <c r="AT510"/>
  <c r="AG511"/>
  <c r="AH511"/>
  <c r="AI511"/>
  <c r="AJ511"/>
  <c r="AK511"/>
  <c r="AL511"/>
  <c r="AM511"/>
  <c r="AN511"/>
  <c r="AO511"/>
  <c r="AP511"/>
  <c r="AQ511"/>
  <c r="AR511"/>
  <c r="AS511"/>
  <c r="AT511"/>
  <c r="AG512"/>
  <c r="AH512"/>
  <c r="AI512"/>
  <c r="AJ512"/>
  <c r="AK512"/>
  <c r="AL512"/>
  <c r="AM512"/>
  <c r="AN512"/>
  <c r="AO512"/>
  <c r="AP512"/>
  <c r="AQ512"/>
  <c r="AR512"/>
  <c r="AS512"/>
  <c r="AT512"/>
  <c r="AG513"/>
  <c r="AH513"/>
  <c r="AI513"/>
  <c r="AJ513"/>
  <c r="AK513"/>
  <c r="AL513"/>
  <c r="AM513"/>
  <c r="AN513"/>
  <c r="AO513"/>
  <c r="AP513"/>
  <c r="AQ513"/>
  <c r="AR513"/>
  <c r="AS513"/>
  <c r="AT513"/>
  <c r="AG514"/>
  <c r="AH514"/>
  <c r="AI514"/>
  <c r="AJ514"/>
  <c r="AK514"/>
  <c r="AL514"/>
  <c r="AM514"/>
  <c r="AN514"/>
  <c r="AO514"/>
  <c r="AP514"/>
  <c r="AQ514"/>
  <c r="AR514"/>
  <c r="AS514"/>
  <c r="AT514"/>
  <c r="AG515"/>
  <c r="AH515"/>
  <c r="AI515"/>
  <c r="AJ515"/>
  <c r="AK515"/>
  <c r="AL515"/>
  <c r="AM515"/>
  <c r="AN515"/>
  <c r="AO515"/>
  <c r="AP515"/>
  <c r="AQ515"/>
  <c r="AR515"/>
  <c r="AS515"/>
  <c r="AT515"/>
  <c r="AG516"/>
  <c r="AH516"/>
  <c r="AI516"/>
  <c r="AJ516"/>
  <c r="AK516"/>
  <c r="AL516"/>
  <c r="AM516"/>
  <c r="AN516"/>
  <c r="AO516"/>
  <c r="AP516"/>
  <c r="AQ516"/>
  <c r="AR516"/>
  <c r="AS516"/>
  <c r="AT516"/>
  <c r="AG517"/>
  <c r="AH517"/>
  <c r="AI517"/>
  <c r="AJ517"/>
  <c r="AK517"/>
  <c r="AL517"/>
  <c r="AM517"/>
  <c r="AN517"/>
  <c r="AO517"/>
  <c r="AP517"/>
  <c r="AQ517"/>
  <c r="AR517"/>
  <c r="AS517"/>
  <c r="AT517"/>
  <c r="AG518"/>
  <c r="AH518"/>
  <c r="AI518"/>
  <c r="AJ518"/>
  <c r="AK518"/>
  <c r="AL518"/>
  <c r="AM518"/>
  <c r="AN518"/>
  <c r="AO518"/>
  <c r="AP518"/>
  <c r="AQ518"/>
  <c r="AR518"/>
  <c r="AS518"/>
  <c r="AT518"/>
  <c r="AG519"/>
  <c r="AH519"/>
  <c r="AI519"/>
  <c r="AJ519"/>
  <c r="AK519"/>
  <c r="AL519"/>
  <c r="AM519"/>
  <c r="AN519"/>
  <c r="AO519"/>
  <c r="AP519"/>
  <c r="AQ519"/>
  <c r="AR519"/>
  <c r="AS519"/>
  <c r="AT519"/>
  <c r="AG520"/>
  <c r="AH520"/>
  <c r="AI520"/>
  <c r="AJ520"/>
  <c r="AK520"/>
  <c r="AL520"/>
  <c r="AM520"/>
  <c r="AN520"/>
  <c r="AO520"/>
  <c r="AP520"/>
  <c r="AQ520"/>
  <c r="AR520"/>
  <c r="AS520"/>
  <c r="AT520"/>
  <c r="AG521"/>
  <c r="AH521"/>
  <c r="AI521"/>
  <c r="AJ521"/>
  <c r="AK521"/>
  <c r="AL521"/>
  <c r="AM521"/>
  <c r="AN521"/>
  <c r="AO521"/>
  <c r="AP521"/>
  <c r="AQ521"/>
  <c r="AR521"/>
  <c r="AS521"/>
  <c r="AT521"/>
  <c r="AG522"/>
  <c r="AH522"/>
  <c r="AI522"/>
  <c r="AJ522"/>
  <c r="AK522"/>
  <c r="AL522"/>
  <c r="AM522"/>
  <c r="AN522"/>
  <c r="AO522"/>
  <c r="AP522"/>
  <c r="AQ522"/>
  <c r="AR522"/>
  <c r="AS522"/>
  <c r="AT522"/>
  <c r="AG523"/>
  <c r="AH523"/>
  <c r="AI523"/>
  <c r="AJ523"/>
  <c r="AK523"/>
  <c r="AL523"/>
  <c r="AM523"/>
  <c r="AN523"/>
  <c r="AO523"/>
  <c r="AP523"/>
  <c r="AQ523"/>
  <c r="AR523"/>
  <c r="AS523"/>
  <c r="AT523"/>
  <c r="AG524"/>
  <c r="AH524"/>
  <c r="AI524"/>
  <c r="AJ524"/>
  <c r="AK524"/>
  <c r="AL524"/>
  <c r="AM524"/>
  <c r="AN524"/>
  <c r="AO524"/>
  <c r="AP524"/>
  <c r="AQ524"/>
  <c r="AR524"/>
  <c r="AS524"/>
  <c r="AT524"/>
  <c r="AG525"/>
  <c r="AH525"/>
  <c r="AI525"/>
  <c r="AJ525"/>
  <c r="AK525"/>
  <c r="AL525"/>
  <c r="AM525"/>
  <c r="AN525"/>
  <c r="AO525"/>
  <c r="AP525"/>
  <c r="AQ525"/>
  <c r="AR525"/>
  <c r="AS525"/>
  <c r="AT525"/>
  <c r="AG526"/>
  <c r="AH526"/>
  <c r="AI526"/>
  <c r="AJ526"/>
  <c r="AK526"/>
  <c r="AL526"/>
  <c r="AM526"/>
  <c r="AN526"/>
  <c r="AO526"/>
  <c r="AP526"/>
  <c r="AQ526"/>
  <c r="AR526"/>
  <c r="AS526"/>
  <c r="AT526"/>
  <c r="AG527"/>
  <c r="AH527"/>
  <c r="AI527"/>
  <c r="AJ527"/>
  <c r="AK527"/>
  <c r="AL527"/>
  <c r="AM527"/>
  <c r="AN527"/>
  <c r="AO527"/>
  <c r="AP527"/>
  <c r="AQ527"/>
  <c r="AR527"/>
  <c r="AS527"/>
  <c r="AT527"/>
  <c r="AG528"/>
  <c r="AH528"/>
  <c r="AI528"/>
  <c r="AJ528"/>
  <c r="AK528"/>
  <c r="AL528"/>
  <c r="AM528"/>
  <c r="AN528"/>
  <c r="AO528"/>
  <c r="AP528"/>
  <c r="AQ528"/>
  <c r="AR528"/>
  <c r="AS528"/>
  <c r="AT528"/>
  <c r="AG529"/>
  <c r="AH529"/>
  <c r="AI529"/>
  <c r="AJ529"/>
  <c r="AK529"/>
  <c r="AL529"/>
  <c r="AM529"/>
  <c r="AN529"/>
  <c r="AO529"/>
  <c r="AP529"/>
  <c r="AQ529"/>
  <c r="AR529"/>
  <c r="AS529"/>
  <c r="AT529"/>
  <c r="AG530"/>
  <c r="AH530"/>
  <c r="AI530"/>
  <c r="AJ530"/>
  <c r="AK530"/>
  <c r="AL530"/>
  <c r="AM530"/>
  <c r="AN530"/>
  <c r="AO530"/>
  <c r="AP530"/>
  <c r="AQ530"/>
  <c r="AR530"/>
  <c r="AS530"/>
  <c r="AT530"/>
  <c r="AG531"/>
  <c r="AH531"/>
  <c r="AI531"/>
  <c r="AJ531"/>
  <c r="AK531"/>
  <c r="AL531"/>
  <c r="AM531"/>
  <c r="AN531"/>
  <c r="AO531"/>
  <c r="AP531"/>
  <c r="AQ531"/>
  <c r="AR531"/>
  <c r="AS531"/>
  <c r="AT531"/>
  <c r="AG532"/>
  <c r="AH532"/>
  <c r="AI532"/>
  <c r="AJ532"/>
  <c r="AK532"/>
  <c r="AL532"/>
  <c r="AM532"/>
  <c r="AN532"/>
  <c r="AO532"/>
  <c r="AP532"/>
  <c r="AQ532"/>
  <c r="AR532"/>
  <c r="AS532"/>
  <c r="AT532"/>
  <c r="AG533"/>
  <c r="AH533"/>
  <c r="AI533"/>
  <c r="AJ533"/>
  <c r="AK533"/>
  <c r="AL533"/>
  <c r="AM533"/>
  <c r="AN533"/>
  <c r="AO533"/>
  <c r="AP533"/>
  <c r="AQ533"/>
  <c r="AR533"/>
  <c r="AS533"/>
  <c r="AT533"/>
  <c r="AG534"/>
  <c r="AH534"/>
  <c r="AI534"/>
  <c r="AJ534"/>
  <c r="AK534"/>
  <c r="AL534"/>
  <c r="AM534"/>
  <c r="AN534"/>
  <c r="AO534"/>
  <c r="AP534"/>
  <c r="AQ534"/>
  <c r="AR534"/>
  <c r="AS534"/>
  <c r="AT534"/>
  <c r="AG535"/>
  <c r="AH535"/>
  <c r="AI535"/>
  <c r="AJ535"/>
  <c r="AK535"/>
  <c r="AL535"/>
  <c r="AM535"/>
  <c r="AN535"/>
  <c r="AO535"/>
  <c r="AP535"/>
  <c r="AQ535"/>
  <c r="AR535"/>
  <c r="AS535"/>
  <c r="AT535"/>
  <c r="AG536"/>
  <c r="AH536"/>
  <c r="AI536"/>
  <c r="AJ536"/>
  <c r="AK536"/>
  <c r="AL536"/>
  <c r="AM536"/>
  <c r="AN536"/>
  <c r="AO536"/>
  <c r="AP536"/>
  <c r="AQ536"/>
  <c r="AR536"/>
  <c r="AS536"/>
  <c r="AT536"/>
  <c r="AG537"/>
  <c r="AH537"/>
  <c r="AI537"/>
  <c r="AJ537"/>
  <c r="AK537"/>
  <c r="AL537"/>
  <c r="AM537"/>
  <c r="AN537"/>
  <c r="AO537"/>
  <c r="AP537"/>
  <c r="AQ537"/>
  <c r="AR537"/>
  <c r="AS537"/>
  <c r="AT537"/>
  <c r="AG538"/>
  <c r="AH538"/>
  <c r="AI538"/>
  <c r="AJ538"/>
  <c r="AK538"/>
  <c r="AL538"/>
  <c r="AM538"/>
  <c r="AN538"/>
  <c r="AO538"/>
  <c r="AP538"/>
  <c r="AQ538"/>
  <c r="AR538"/>
  <c r="AS538"/>
  <c r="AT538"/>
  <c r="AG539"/>
  <c r="AH539"/>
  <c r="AI539"/>
  <c r="AJ539"/>
  <c r="AK539"/>
  <c r="AL539"/>
  <c r="AM539"/>
  <c r="AN539"/>
  <c r="AO539"/>
  <c r="AP539"/>
  <c r="AQ539"/>
  <c r="AR539"/>
  <c r="AS539"/>
  <c r="AT539"/>
  <c r="AG540"/>
  <c r="AH540"/>
  <c r="AI540"/>
  <c r="AJ540"/>
  <c r="AK540"/>
  <c r="AL540"/>
  <c r="AM540"/>
  <c r="AN540"/>
  <c r="AO540"/>
  <c r="AP540"/>
  <c r="AQ540"/>
  <c r="AR540"/>
  <c r="AS540"/>
  <c r="AT540"/>
  <c r="AG541"/>
  <c r="AH541"/>
  <c r="AI541"/>
  <c r="AJ541"/>
  <c r="AK541"/>
  <c r="AL541"/>
  <c r="AM541"/>
  <c r="AN541"/>
  <c r="AO541"/>
  <c r="AP541"/>
  <c r="AQ541"/>
  <c r="AR541"/>
  <c r="AS541"/>
  <c r="AT541"/>
  <c r="AG542"/>
  <c r="AH542"/>
  <c r="AI542"/>
  <c r="AJ542"/>
  <c r="AK542"/>
  <c r="AL542"/>
  <c r="AM542"/>
  <c r="AN542"/>
  <c r="AO542"/>
  <c r="AP542"/>
  <c r="AQ542"/>
  <c r="AR542"/>
  <c r="AS542"/>
  <c r="AT542"/>
  <c r="AG543"/>
  <c r="AH543"/>
  <c r="AI543"/>
  <c r="AJ543"/>
  <c r="AK543"/>
  <c r="AL543"/>
  <c r="AM543"/>
  <c r="AN543"/>
  <c r="AO543"/>
  <c r="AP543"/>
  <c r="AQ543"/>
  <c r="AR543"/>
  <c r="AS543"/>
  <c r="AT543"/>
  <c r="AG544"/>
  <c r="AH544"/>
  <c r="AI544"/>
  <c r="AJ544"/>
  <c r="AK544"/>
  <c r="AL544"/>
  <c r="AM544"/>
  <c r="AN544"/>
  <c r="AO544"/>
  <c r="AP544"/>
  <c r="AQ544"/>
  <c r="AR544"/>
  <c r="AS544"/>
  <c r="AT544"/>
  <c r="AG545"/>
  <c r="AH545"/>
  <c r="AI545"/>
  <c r="AJ545"/>
  <c r="AK545"/>
  <c r="AL545"/>
  <c r="AM545"/>
  <c r="AN545"/>
  <c r="AO545"/>
  <c r="AP545"/>
  <c r="AQ545"/>
  <c r="AR545"/>
  <c r="AS545"/>
  <c r="AT545"/>
  <c r="BL547" i="1"/>
  <c r="BK547"/>
  <c r="BJ547"/>
  <c r="BI547"/>
  <c r="BH547"/>
  <c r="DC50" i="2" l="1"/>
  <c r="DA50"/>
  <c r="CY50"/>
  <c r="CW50"/>
  <c r="CU50"/>
  <c r="CS50"/>
  <c r="CQ50"/>
  <c r="DC49"/>
  <c r="DA49"/>
  <c r="CY49"/>
  <c r="CW49"/>
  <c r="CU49"/>
  <c r="CS49"/>
  <c r="CQ49"/>
  <c r="DC48"/>
  <c r="DA48"/>
  <c r="CY48"/>
  <c r="CW48"/>
  <c r="CU48"/>
  <c r="CS48"/>
  <c r="CQ48"/>
  <c r="DC47"/>
  <c r="DA47"/>
  <c r="CY47"/>
  <c r="CW47"/>
  <c r="CU47"/>
  <c r="CS47"/>
  <c r="CQ47"/>
  <c r="DC46"/>
  <c r="DA46"/>
  <c r="CY46"/>
  <c r="CW46"/>
  <c r="CU46"/>
  <c r="CS46"/>
  <c r="CQ46"/>
  <c r="CT50"/>
  <c r="CC50"/>
  <c r="CC49"/>
  <c r="CT49"/>
  <c r="CT48"/>
  <c r="CC48"/>
  <c r="CC47"/>
  <c r="CT47"/>
  <c r="CT46"/>
  <c r="CC46"/>
  <c r="DB50"/>
  <c r="CZ50"/>
  <c r="CX50"/>
  <c r="CV50"/>
  <c r="CR50"/>
  <c r="CP50"/>
  <c r="DB49"/>
  <c r="CZ49"/>
  <c r="CX49"/>
  <c r="CV49"/>
  <c r="CR49"/>
  <c r="CP49"/>
  <c r="DB48"/>
  <c r="CZ48"/>
  <c r="CX48"/>
  <c r="CV48"/>
  <c r="CR48"/>
  <c r="CP48"/>
  <c r="DB47"/>
  <c r="CZ47"/>
  <c r="CX47"/>
  <c r="CV47"/>
  <c r="CR47"/>
  <c r="CP47"/>
  <c r="DB46"/>
  <c r="CZ46"/>
  <c r="CX46"/>
  <c r="CV46"/>
  <c r="CR46"/>
  <c r="CP46"/>
  <c r="BM547" i="1"/>
  <c r="BE3" i="3" l="1"/>
  <c r="BT3" i="4"/>
  <c r="BO427"/>
  <c r="BP427" s="1"/>
  <c r="BL427"/>
  <c r="BK427"/>
  <c r="BJ427"/>
  <c r="BI427"/>
  <c r="BH427"/>
  <c r="BQ426"/>
  <c r="BO426"/>
  <c r="BP426" s="1"/>
  <c r="BN426"/>
  <c r="BF161"/>
  <c r="BF173" s="1"/>
  <c r="BF185" s="1"/>
  <c r="BF197" s="1"/>
  <c r="BF209" s="1"/>
  <c r="BF221" s="1"/>
  <c r="BF233" s="1"/>
  <c r="BF245" s="1"/>
  <c r="BF257" s="1"/>
  <c r="BF269" s="1"/>
  <c r="BF281" s="1"/>
  <c r="BF293" s="1"/>
  <c r="BF305" s="1"/>
  <c r="BF317" s="1"/>
  <c r="BF329" s="1"/>
  <c r="BF341" s="1"/>
  <c r="BF353" s="1"/>
  <c r="BF365" s="1"/>
  <c r="BF377" s="1"/>
  <c r="BF389" s="1"/>
  <c r="BF401" s="1"/>
  <c r="BF413" s="1"/>
  <c r="BF425" s="1"/>
  <c r="BF160"/>
  <c r="BF172" s="1"/>
  <c r="BF184" s="1"/>
  <c r="BF196" s="1"/>
  <c r="BF208" s="1"/>
  <c r="BF220" s="1"/>
  <c r="BF232" s="1"/>
  <c r="BF244" s="1"/>
  <c r="BF256" s="1"/>
  <c r="BF268" s="1"/>
  <c r="BF280" s="1"/>
  <c r="BF292" s="1"/>
  <c r="BF304" s="1"/>
  <c r="BF316" s="1"/>
  <c r="BF328" s="1"/>
  <c r="BF340" s="1"/>
  <c r="BF352" s="1"/>
  <c r="BF364" s="1"/>
  <c r="BF376" s="1"/>
  <c r="BF388" s="1"/>
  <c r="BF400" s="1"/>
  <c r="BF412" s="1"/>
  <c r="BF424" s="1"/>
  <c r="BF159"/>
  <c r="BF171" s="1"/>
  <c r="BF183" s="1"/>
  <c r="BF195" s="1"/>
  <c r="BF207" s="1"/>
  <c r="BF219" s="1"/>
  <c r="BF231" s="1"/>
  <c r="BF243" s="1"/>
  <c r="BF255" s="1"/>
  <c r="BF267" s="1"/>
  <c r="BF279" s="1"/>
  <c r="BF291" s="1"/>
  <c r="BF303" s="1"/>
  <c r="BF315" s="1"/>
  <c r="BF327" s="1"/>
  <c r="BF339" s="1"/>
  <c r="BF351" s="1"/>
  <c r="BF363" s="1"/>
  <c r="BF375" s="1"/>
  <c r="BF387" s="1"/>
  <c r="BF399" s="1"/>
  <c r="BF411" s="1"/>
  <c r="BF423" s="1"/>
  <c r="BF158"/>
  <c r="BF170" s="1"/>
  <c r="BF182" s="1"/>
  <c r="BF194" s="1"/>
  <c r="BF206" s="1"/>
  <c r="BF218" s="1"/>
  <c r="BF230" s="1"/>
  <c r="BF242" s="1"/>
  <c r="BF254" s="1"/>
  <c r="BF266" s="1"/>
  <c r="BF278" s="1"/>
  <c r="BF290" s="1"/>
  <c r="BF302" s="1"/>
  <c r="BF314" s="1"/>
  <c r="BF326" s="1"/>
  <c r="BF338" s="1"/>
  <c r="BF350" s="1"/>
  <c r="BF362" s="1"/>
  <c r="BF374" s="1"/>
  <c r="BF386" s="1"/>
  <c r="BF398" s="1"/>
  <c r="BF410" s="1"/>
  <c r="BF422" s="1"/>
  <c r="BF157"/>
  <c r="BF169" s="1"/>
  <c r="BF181" s="1"/>
  <c r="BF193" s="1"/>
  <c r="BF205" s="1"/>
  <c r="BF217" s="1"/>
  <c r="BF229" s="1"/>
  <c r="BF241" s="1"/>
  <c r="BF253" s="1"/>
  <c r="BF265" s="1"/>
  <c r="BF277" s="1"/>
  <c r="BF289" s="1"/>
  <c r="BF301" s="1"/>
  <c r="BF313" s="1"/>
  <c r="BF325" s="1"/>
  <c r="BF337" s="1"/>
  <c r="BF349" s="1"/>
  <c r="BF361" s="1"/>
  <c r="BF373" s="1"/>
  <c r="BF385" s="1"/>
  <c r="BF397" s="1"/>
  <c r="BF409" s="1"/>
  <c r="BF421" s="1"/>
  <c r="BF156"/>
  <c r="BF168" s="1"/>
  <c r="BF180" s="1"/>
  <c r="BF192" s="1"/>
  <c r="BF204" s="1"/>
  <c r="BF216" s="1"/>
  <c r="BF228" s="1"/>
  <c r="BF240" s="1"/>
  <c r="BF252" s="1"/>
  <c r="BF264" s="1"/>
  <c r="BF276" s="1"/>
  <c r="BF288" s="1"/>
  <c r="BF300" s="1"/>
  <c r="BF312" s="1"/>
  <c r="BF324" s="1"/>
  <c r="BF336" s="1"/>
  <c r="BF348" s="1"/>
  <c r="BF360" s="1"/>
  <c r="BF372" s="1"/>
  <c r="BF384" s="1"/>
  <c r="BF396" s="1"/>
  <c r="BF408" s="1"/>
  <c r="BF420" s="1"/>
  <c r="BF155"/>
  <c r="BF167" s="1"/>
  <c r="BF179" s="1"/>
  <c r="BF191" s="1"/>
  <c r="BF203" s="1"/>
  <c r="BF215" s="1"/>
  <c r="BF227" s="1"/>
  <c r="BF239" s="1"/>
  <c r="BF251" s="1"/>
  <c r="BF263" s="1"/>
  <c r="BF275" s="1"/>
  <c r="BF287" s="1"/>
  <c r="BF299" s="1"/>
  <c r="BF311" s="1"/>
  <c r="BF323" s="1"/>
  <c r="BF335" s="1"/>
  <c r="BF347" s="1"/>
  <c r="BF359" s="1"/>
  <c r="BF371" s="1"/>
  <c r="BF383" s="1"/>
  <c r="BF395" s="1"/>
  <c r="BF407" s="1"/>
  <c r="BF419" s="1"/>
  <c r="BF154"/>
  <c r="BF166" s="1"/>
  <c r="BF178" s="1"/>
  <c r="BF190" s="1"/>
  <c r="BF202" s="1"/>
  <c r="BF214" s="1"/>
  <c r="BF226" s="1"/>
  <c r="BF238" s="1"/>
  <c r="BF250" s="1"/>
  <c r="BF262" s="1"/>
  <c r="BF274" s="1"/>
  <c r="BF286" s="1"/>
  <c r="BF298" s="1"/>
  <c r="BF310" s="1"/>
  <c r="BF322" s="1"/>
  <c r="BF334" s="1"/>
  <c r="BF346" s="1"/>
  <c r="BF358" s="1"/>
  <c r="BF370" s="1"/>
  <c r="BF382" s="1"/>
  <c r="BF394" s="1"/>
  <c r="BF406" s="1"/>
  <c r="BF418" s="1"/>
  <c r="BF153"/>
  <c r="BF165" s="1"/>
  <c r="BF177" s="1"/>
  <c r="BF189" s="1"/>
  <c r="BF201" s="1"/>
  <c r="BF213" s="1"/>
  <c r="BF225" s="1"/>
  <c r="BF237" s="1"/>
  <c r="BF249" s="1"/>
  <c r="BF261" s="1"/>
  <c r="BF273" s="1"/>
  <c r="BF285" s="1"/>
  <c r="BF297" s="1"/>
  <c r="BF309" s="1"/>
  <c r="BF321" s="1"/>
  <c r="BF333" s="1"/>
  <c r="BF345" s="1"/>
  <c r="BF357" s="1"/>
  <c r="BF369" s="1"/>
  <c r="BF381" s="1"/>
  <c r="BF393" s="1"/>
  <c r="BF405" s="1"/>
  <c r="BF417" s="1"/>
  <c r="BF152"/>
  <c r="BF164" s="1"/>
  <c r="BF176" s="1"/>
  <c r="BF188" s="1"/>
  <c r="BF200" s="1"/>
  <c r="BF212" s="1"/>
  <c r="BF224" s="1"/>
  <c r="BF236" s="1"/>
  <c r="BF248" s="1"/>
  <c r="BF260" s="1"/>
  <c r="BF272" s="1"/>
  <c r="BF284" s="1"/>
  <c r="BF296" s="1"/>
  <c r="BF308" s="1"/>
  <c r="BF320" s="1"/>
  <c r="BF332" s="1"/>
  <c r="BF344" s="1"/>
  <c r="BF356" s="1"/>
  <c r="BF368" s="1"/>
  <c r="BF380" s="1"/>
  <c r="BF392" s="1"/>
  <c r="BF404" s="1"/>
  <c r="BF416" s="1"/>
  <c r="BF151"/>
  <c r="BF163" s="1"/>
  <c r="BF175" s="1"/>
  <c r="BF187" s="1"/>
  <c r="BF199" s="1"/>
  <c r="BF211" s="1"/>
  <c r="BF223" s="1"/>
  <c r="BF235" s="1"/>
  <c r="BF247" s="1"/>
  <c r="BF259" s="1"/>
  <c r="BF271" s="1"/>
  <c r="BF283" s="1"/>
  <c r="BF295" s="1"/>
  <c r="BF307" s="1"/>
  <c r="BF319" s="1"/>
  <c r="BF331" s="1"/>
  <c r="BF343" s="1"/>
  <c r="BF355" s="1"/>
  <c r="BF367" s="1"/>
  <c r="BF379" s="1"/>
  <c r="BF391" s="1"/>
  <c r="BF403" s="1"/>
  <c r="BF415" s="1"/>
  <c r="BF150"/>
  <c r="BF162" s="1"/>
  <c r="BF174" s="1"/>
  <c r="BF186" s="1"/>
  <c r="BF198" s="1"/>
  <c r="BF210" s="1"/>
  <c r="BF222" s="1"/>
  <c r="BF234" s="1"/>
  <c r="BF246" s="1"/>
  <c r="BF258" s="1"/>
  <c r="BF270" s="1"/>
  <c r="BF282" s="1"/>
  <c r="BF294" s="1"/>
  <c r="BF306" s="1"/>
  <c r="BF318" s="1"/>
  <c r="BF330" s="1"/>
  <c r="BF342" s="1"/>
  <c r="BF354" s="1"/>
  <c r="BF366" s="1"/>
  <c r="BF378" s="1"/>
  <c r="BF390" s="1"/>
  <c r="BF402" s="1"/>
  <c r="BF414" s="1"/>
  <c r="BT46"/>
  <c r="BT47" s="1"/>
  <c r="DG45"/>
  <c r="DG44"/>
  <c r="DG43"/>
  <c r="BT17"/>
  <c r="BT18" s="1"/>
  <c r="BE41"/>
  <c r="BE53" s="1"/>
  <c r="BE65" s="1"/>
  <c r="BE77" s="1"/>
  <c r="BE89" s="1"/>
  <c r="BE101" s="1"/>
  <c r="BE113" s="1"/>
  <c r="BE125" s="1"/>
  <c r="BE137" s="1"/>
  <c r="BE149" s="1"/>
  <c r="BE161" s="1"/>
  <c r="BE173" s="1"/>
  <c r="BE185" s="1"/>
  <c r="BE197" s="1"/>
  <c r="BE209" s="1"/>
  <c r="BE221" s="1"/>
  <c r="BE233" s="1"/>
  <c r="BE245" s="1"/>
  <c r="BE257" s="1"/>
  <c r="BE269" s="1"/>
  <c r="BE281" s="1"/>
  <c r="BE293" s="1"/>
  <c r="BE305" s="1"/>
  <c r="BE317" s="1"/>
  <c r="BE329" s="1"/>
  <c r="BE341" s="1"/>
  <c r="BE353" s="1"/>
  <c r="BE365" s="1"/>
  <c r="BE377" s="1"/>
  <c r="BE389" s="1"/>
  <c r="BE401" s="1"/>
  <c r="BE413" s="1"/>
  <c r="BE425" s="1"/>
  <c r="DH16"/>
  <c r="BE40"/>
  <c r="BE52" s="1"/>
  <c r="BE64" s="1"/>
  <c r="BE76" s="1"/>
  <c r="BE88" s="1"/>
  <c r="BE100" s="1"/>
  <c r="BE112" s="1"/>
  <c r="BE124" s="1"/>
  <c r="BE136" s="1"/>
  <c r="BE148" s="1"/>
  <c r="BE160" s="1"/>
  <c r="BE172" s="1"/>
  <c r="BE184" s="1"/>
  <c r="BE196" s="1"/>
  <c r="BE208" s="1"/>
  <c r="BE220" s="1"/>
  <c r="BE232" s="1"/>
  <c r="BE244" s="1"/>
  <c r="BE256" s="1"/>
  <c r="BE268" s="1"/>
  <c r="BE280" s="1"/>
  <c r="BE292" s="1"/>
  <c r="BE304" s="1"/>
  <c r="BE316" s="1"/>
  <c r="BE328" s="1"/>
  <c r="BE340" s="1"/>
  <c r="BE352" s="1"/>
  <c r="BE364" s="1"/>
  <c r="BE376" s="1"/>
  <c r="BE388" s="1"/>
  <c r="BE400" s="1"/>
  <c r="BE412" s="1"/>
  <c r="BE424" s="1"/>
  <c r="DH15"/>
  <c r="BE39"/>
  <c r="BE51" s="1"/>
  <c r="BE63" s="1"/>
  <c r="BE75" s="1"/>
  <c r="BE87" s="1"/>
  <c r="BE99" s="1"/>
  <c r="BE111" s="1"/>
  <c r="BE123" s="1"/>
  <c r="BE135" s="1"/>
  <c r="BE147" s="1"/>
  <c r="BE159" s="1"/>
  <c r="BE171" s="1"/>
  <c r="BE183" s="1"/>
  <c r="BE195" s="1"/>
  <c r="BE207" s="1"/>
  <c r="BE219" s="1"/>
  <c r="BE231" s="1"/>
  <c r="BE243" s="1"/>
  <c r="BE255" s="1"/>
  <c r="BE267" s="1"/>
  <c r="BE279" s="1"/>
  <c r="BE291" s="1"/>
  <c r="BE303" s="1"/>
  <c r="BE315" s="1"/>
  <c r="BE327" s="1"/>
  <c r="BE339" s="1"/>
  <c r="BE351" s="1"/>
  <c r="BE363" s="1"/>
  <c r="BE375" s="1"/>
  <c r="BE387" s="1"/>
  <c r="BE399" s="1"/>
  <c r="BE411" s="1"/>
  <c r="BE423" s="1"/>
  <c r="DH14"/>
  <c r="BE38"/>
  <c r="BE50" s="1"/>
  <c r="BE62" s="1"/>
  <c r="BE74" s="1"/>
  <c r="BE86" s="1"/>
  <c r="BE98" s="1"/>
  <c r="BE110" s="1"/>
  <c r="BE122" s="1"/>
  <c r="BE134" s="1"/>
  <c r="BE146" s="1"/>
  <c r="BE158" s="1"/>
  <c r="BE170" s="1"/>
  <c r="BE182" s="1"/>
  <c r="BE194" s="1"/>
  <c r="BE206" s="1"/>
  <c r="BE218" s="1"/>
  <c r="BE230" s="1"/>
  <c r="BE242" s="1"/>
  <c r="BE254" s="1"/>
  <c r="BE266" s="1"/>
  <c r="BE278" s="1"/>
  <c r="BE290" s="1"/>
  <c r="BE302" s="1"/>
  <c r="BE314" s="1"/>
  <c r="BE326" s="1"/>
  <c r="BE338" s="1"/>
  <c r="BE350" s="1"/>
  <c r="BE362" s="1"/>
  <c r="BE374" s="1"/>
  <c r="BE386" s="1"/>
  <c r="BE398" s="1"/>
  <c r="BE410" s="1"/>
  <c r="BE422" s="1"/>
  <c r="DH13"/>
  <c r="BE37"/>
  <c r="BE49" s="1"/>
  <c r="BE61" s="1"/>
  <c r="BE73" s="1"/>
  <c r="BE85" s="1"/>
  <c r="BE97" s="1"/>
  <c r="BE109" s="1"/>
  <c r="BE121" s="1"/>
  <c r="BE133" s="1"/>
  <c r="BE145" s="1"/>
  <c r="BE157" s="1"/>
  <c r="BE169" s="1"/>
  <c r="BE181" s="1"/>
  <c r="BE193" s="1"/>
  <c r="BE205" s="1"/>
  <c r="BE217" s="1"/>
  <c r="BE229" s="1"/>
  <c r="BE241" s="1"/>
  <c r="BE253" s="1"/>
  <c r="BE265" s="1"/>
  <c r="BE277" s="1"/>
  <c r="BE289" s="1"/>
  <c r="BE301" s="1"/>
  <c r="BE313" s="1"/>
  <c r="BE325" s="1"/>
  <c r="BE337" s="1"/>
  <c r="BE349" s="1"/>
  <c r="BE361" s="1"/>
  <c r="BE373" s="1"/>
  <c r="BE385" s="1"/>
  <c r="BE397" s="1"/>
  <c r="BE409" s="1"/>
  <c r="BE421" s="1"/>
  <c r="DH12"/>
  <c r="BE36"/>
  <c r="BE48" s="1"/>
  <c r="BE60" s="1"/>
  <c r="BE72" s="1"/>
  <c r="BE84" s="1"/>
  <c r="BE96" s="1"/>
  <c r="BE108" s="1"/>
  <c r="BE120" s="1"/>
  <c r="BE132" s="1"/>
  <c r="BE144" s="1"/>
  <c r="BE156" s="1"/>
  <c r="BE168" s="1"/>
  <c r="BE180" s="1"/>
  <c r="BE192" s="1"/>
  <c r="BE204" s="1"/>
  <c r="BE216" s="1"/>
  <c r="BE228" s="1"/>
  <c r="BE240" s="1"/>
  <c r="BE252" s="1"/>
  <c r="BE264" s="1"/>
  <c r="BE276" s="1"/>
  <c r="BE288" s="1"/>
  <c r="BE300" s="1"/>
  <c r="BE312" s="1"/>
  <c r="BE324" s="1"/>
  <c r="BE336" s="1"/>
  <c r="BE348" s="1"/>
  <c r="BE360" s="1"/>
  <c r="BE372" s="1"/>
  <c r="BE384" s="1"/>
  <c r="BE396" s="1"/>
  <c r="BE408" s="1"/>
  <c r="BE420" s="1"/>
  <c r="DH11"/>
  <c r="BE35"/>
  <c r="BE47" s="1"/>
  <c r="BE59" s="1"/>
  <c r="BE71" s="1"/>
  <c r="BE83" s="1"/>
  <c r="BE95" s="1"/>
  <c r="BE107" s="1"/>
  <c r="BE119" s="1"/>
  <c r="BE131" s="1"/>
  <c r="BE143" s="1"/>
  <c r="BE155" s="1"/>
  <c r="BE167" s="1"/>
  <c r="BE179" s="1"/>
  <c r="BE191" s="1"/>
  <c r="BE203" s="1"/>
  <c r="BE215" s="1"/>
  <c r="BE227" s="1"/>
  <c r="BE239" s="1"/>
  <c r="BE251" s="1"/>
  <c r="BE263" s="1"/>
  <c r="BE275" s="1"/>
  <c r="BE287" s="1"/>
  <c r="BE299" s="1"/>
  <c r="BE311" s="1"/>
  <c r="BE323" s="1"/>
  <c r="BE335" s="1"/>
  <c r="BE347" s="1"/>
  <c r="BE359" s="1"/>
  <c r="BE371" s="1"/>
  <c r="BE383" s="1"/>
  <c r="BE395" s="1"/>
  <c r="BE407" s="1"/>
  <c r="BE419" s="1"/>
  <c r="DH10"/>
  <c r="BE34"/>
  <c r="BE46" s="1"/>
  <c r="BE58" s="1"/>
  <c r="BE70" s="1"/>
  <c r="BE82" s="1"/>
  <c r="BE94" s="1"/>
  <c r="BE106" s="1"/>
  <c r="BE118" s="1"/>
  <c r="BE130" s="1"/>
  <c r="BE142" s="1"/>
  <c r="BE154" s="1"/>
  <c r="BE166" s="1"/>
  <c r="BE178" s="1"/>
  <c r="BE190" s="1"/>
  <c r="BE202" s="1"/>
  <c r="BE214" s="1"/>
  <c r="BE226" s="1"/>
  <c r="BE238" s="1"/>
  <c r="BE250" s="1"/>
  <c r="BE262" s="1"/>
  <c r="BE274" s="1"/>
  <c r="BE286" s="1"/>
  <c r="BE298" s="1"/>
  <c r="BE310" s="1"/>
  <c r="BE322" s="1"/>
  <c r="BE334" s="1"/>
  <c r="BE346" s="1"/>
  <c r="BE358" s="1"/>
  <c r="BE370" s="1"/>
  <c r="BE382" s="1"/>
  <c r="BE394" s="1"/>
  <c r="BE406" s="1"/>
  <c r="BE418" s="1"/>
  <c r="DH9"/>
  <c r="BE33"/>
  <c r="BE45" s="1"/>
  <c r="BE57" s="1"/>
  <c r="BE69" s="1"/>
  <c r="BE81" s="1"/>
  <c r="BE93" s="1"/>
  <c r="BE105" s="1"/>
  <c r="BE117" s="1"/>
  <c r="BE129" s="1"/>
  <c r="BE141" s="1"/>
  <c r="BE153" s="1"/>
  <c r="BE165" s="1"/>
  <c r="BE177" s="1"/>
  <c r="BE189" s="1"/>
  <c r="BE201" s="1"/>
  <c r="BE213" s="1"/>
  <c r="BE225" s="1"/>
  <c r="BE237" s="1"/>
  <c r="BE249" s="1"/>
  <c r="BE261" s="1"/>
  <c r="BE273" s="1"/>
  <c r="BE285" s="1"/>
  <c r="BE297" s="1"/>
  <c r="BE309" s="1"/>
  <c r="BE321" s="1"/>
  <c r="BE333" s="1"/>
  <c r="BE345" s="1"/>
  <c r="BE357" s="1"/>
  <c r="BE369" s="1"/>
  <c r="BE381" s="1"/>
  <c r="BE393" s="1"/>
  <c r="BE405" s="1"/>
  <c r="BE417" s="1"/>
  <c r="DH8"/>
  <c r="BE32"/>
  <c r="BE44" s="1"/>
  <c r="BE56" s="1"/>
  <c r="BE68" s="1"/>
  <c r="BE80" s="1"/>
  <c r="BE92" s="1"/>
  <c r="BE104" s="1"/>
  <c r="BE116" s="1"/>
  <c r="BE128" s="1"/>
  <c r="BE140" s="1"/>
  <c r="BE152" s="1"/>
  <c r="BE164" s="1"/>
  <c r="BE176" s="1"/>
  <c r="BE188" s="1"/>
  <c r="BE200" s="1"/>
  <c r="BE212" s="1"/>
  <c r="BE224" s="1"/>
  <c r="BE236" s="1"/>
  <c r="BE248" s="1"/>
  <c r="BE260" s="1"/>
  <c r="BE272" s="1"/>
  <c r="BE284" s="1"/>
  <c r="BE296" s="1"/>
  <c r="BE308" s="1"/>
  <c r="BE320" s="1"/>
  <c r="BE332" s="1"/>
  <c r="BE344" s="1"/>
  <c r="BE356" s="1"/>
  <c r="BE368" s="1"/>
  <c r="BE380" s="1"/>
  <c r="BE392" s="1"/>
  <c r="BE404" s="1"/>
  <c r="BE416" s="1"/>
  <c r="DH7"/>
  <c r="BE31"/>
  <c r="BE43" s="1"/>
  <c r="BE55" s="1"/>
  <c r="BE67" s="1"/>
  <c r="BE79" s="1"/>
  <c r="BE91" s="1"/>
  <c r="BE103" s="1"/>
  <c r="BE115" s="1"/>
  <c r="BE127" s="1"/>
  <c r="BE139" s="1"/>
  <c r="BE151" s="1"/>
  <c r="BE163" s="1"/>
  <c r="BE175" s="1"/>
  <c r="BE187" s="1"/>
  <c r="BE199" s="1"/>
  <c r="BE211" s="1"/>
  <c r="BE223" s="1"/>
  <c r="BE235" s="1"/>
  <c r="BE247" s="1"/>
  <c r="BE259" s="1"/>
  <c r="BE271" s="1"/>
  <c r="BE283" s="1"/>
  <c r="BE295" s="1"/>
  <c r="BE307" s="1"/>
  <c r="BE319" s="1"/>
  <c r="BE331" s="1"/>
  <c r="BE343" s="1"/>
  <c r="BE355" s="1"/>
  <c r="BE367" s="1"/>
  <c r="BE379" s="1"/>
  <c r="BE391" s="1"/>
  <c r="BE403" s="1"/>
  <c r="BE415" s="1"/>
  <c r="DH6"/>
  <c r="BE30"/>
  <c r="BE42" s="1"/>
  <c r="BE54" s="1"/>
  <c r="BE66" s="1"/>
  <c r="BE78" s="1"/>
  <c r="BE90" s="1"/>
  <c r="BE102" s="1"/>
  <c r="BE114" s="1"/>
  <c r="BE126" s="1"/>
  <c r="BE138" s="1"/>
  <c r="BE150" s="1"/>
  <c r="BE162" s="1"/>
  <c r="BE174" s="1"/>
  <c r="BE186" s="1"/>
  <c r="BE198" s="1"/>
  <c r="BE210" s="1"/>
  <c r="BE222" s="1"/>
  <c r="BE234" s="1"/>
  <c r="BE246" s="1"/>
  <c r="BE258" s="1"/>
  <c r="BE270" s="1"/>
  <c r="BE282" s="1"/>
  <c r="BE294" s="1"/>
  <c r="BE306" s="1"/>
  <c r="BE318" s="1"/>
  <c r="BE330" s="1"/>
  <c r="BE342" s="1"/>
  <c r="BE354" s="1"/>
  <c r="BE366" s="1"/>
  <c r="BE378" s="1"/>
  <c r="BE390" s="1"/>
  <c r="BE402" s="1"/>
  <c r="BE414" s="1"/>
  <c r="CA5"/>
  <c r="BQ5"/>
  <c r="DD5" s="1"/>
  <c r="CA4"/>
  <c r="BR4"/>
  <c r="BQ4"/>
  <c r="BE4"/>
  <c r="CI1"/>
  <c r="I200" i="3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S3" i="4"/>
  <c r="T3"/>
  <c r="S4"/>
  <c r="T4"/>
  <c r="S5"/>
  <c r="T5"/>
  <c r="J3"/>
  <c r="K3"/>
  <c r="L3"/>
  <c r="M3"/>
  <c r="N3"/>
  <c r="O3"/>
  <c r="P3"/>
  <c r="Q3"/>
  <c r="R3"/>
  <c r="J4"/>
  <c r="K4"/>
  <c r="L4"/>
  <c r="M4"/>
  <c r="N4"/>
  <c r="O4"/>
  <c r="P4"/>
  <c r="Q4"/>
  <c r="R4"/>
  <c r="J5"/>
  <c r="K5"/>
  <c r="L5"/>
  <c r="M5"/>
  <c r="N5"/>
  <c r="O5"/>
  <c r="P5"/>
  <c r="Q5"/>
  <c r="R5"/>
  <c r="DH7" i="3"/>
  <c r="DH8"/>
  <c r="DH9"/>
  <c r="DH10"/>
  <c r="DH11"/>
  <c r="DH12"/>
  <c r="DH13"/>
  <c r="DH14"/>
  <c r="DH15"/>
  <c r="DH16"/>
  <c r="DH20"/>
  <c r="DH24"/>
  <c r="DH28"/>
  <c r="DH32"/>
  <c r="DH36"/>
  <c r="DH40"/>
  <c r="DH6"/>
  <c r="AG175"/>
  <c r="AH175"/>
  <c r="AG176"/>
  <c r="AH176"/>
  <c r="AG177"/>
  <c r="AH177"/>
  <c r="AG178"/>
  <c r="AH178"/>
  <c r="AG179"/>
  <c r="AH179"/>
  <c r="AG180"/>
  <c r="AH180"/>
  <c r="AG181"/>
  <c r="AH181"/>
  <c r="AG182"/>
  <c r="AH182"/>
  <c r="AG183"/>
  <c r="AH183"/>
  <c r="AG184"/>
  <c r="AH184"/>
  <c r="AG185"/>
  <c r="AH185"/>
  <c r="AG186"/>
  <c r="CP21" s="1"/>
  <c r="AH186"/>
  <c r="CQ21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BZ40"/>
  <c r="BY40"/>
  <c r="BX40"/>
  <c r="BW40"/>
  <c r="BV40"/>
  <c r="BZ39"/>
  <c r="BY39"/>
  <c r="BX39"/>
  <c r="BW39"/>
  <c r="BV39"/>
  <c r="BZ38"/>
  <c r="BY38"/>
  <c r="BX38"/>
  <c r="BW38"/>
  <c r="BV38"/>
  <c r="BZ37"/>
  <c r="BY37"/>
  <c r="BX37"/>
  <c r="BW37"/>
  <c r="BV37"/>
  <c r="BZ36"/>
  <c r="BY36"/>
  <c r="BX36"/>
  <c r="BW36"/>
  <c r="BV36"/>
  <c r="BZ35"/>
  <c r="BY35"/>
  <c r="BX35"/>
  <c r="BW35"/>
  <c r="BV35"/>
  <c r="BZ34"/>
  <c r="BY34"/>
  <c r="BX34"/>
  <c r="BW34"/>
  <c r="BV34"/>
  <c r="BZ33"/>
  <c r="BY33"/>
  <c r="BX33"/>
  <c r="BW33"/>
  <c r="BV33"/>
  <c r="BZ32"/>
  <c r="BY32"/>
  <c r="BX32"/>
  <c r="BW32"/>
  <c r="BV32"/>
  <c r="BZ31"/>
  <c r="BY31"/>
  <c r="BX31"/>
  <c r="BW31"/>
  <c r="BV31"/>
  <c r="BZ30"/>
  <c r="BY30"/>
  <c r="BX30"/>
  <c r="BW30"/>
  <c r="BV30"/>
  <c r="BZ29"/>
  <c r="BY29"/>
  <c r="BX29"/>
  <c r="BW29"/>
  <c r="BV29"/>
  <c r="BZ28"/>
  <c r="BY28"/>
  <c r="BX28"/>
  <c r="BW28"/>
  <c r="BV28"/>
  <c r="BZ27"/>
  <c r="BY27"/>
  <c r="BX27"/>
  <c r="BW27"/>
  <c r="BV27"/>
  <c r="BZ26"/>
  <c r="BY26"/>
  <c r="BX26"/>
  <c r="BW26"/>
  <c r="BV26"/>
  <c r="BZ25"/>
  <c r="BY25"/>
  <c r="BX25"/>
  <c r="BW25"/>
  <c r="BV25"/>
  <c r="BZ24"/>
  <c r="BY24"/>
  <c r="BX24"/>
  <c r="BW24"/>
  <c r="BV24"/>
  <c r="BZ22"/>
  <c r="BY22"/>
  <c r="BX22"/>
  <c r="BW22"/>
  <c r="BV22"/>
  <c r="CU20"/>
  <c r="CU19"/>
  <c r="CU18"/>
  <c r="CU17"/>
  <c r="CU16"/>
  <c r="CU15"/>
  <c r="CU14"/>
  <c r="CU13"/>
  <c r="CU12"/>
  <c r="CU11"/>
  <c r="CU10"/>
  <c r="CU9"/>
  <c r="CU8"/>
  <c r="CU7"/>
  <c r="CU6"/>
  <c r="BT46"/>
  <c r="BT47" s="1"/>
  <c r="DG45"/>
  <c r="DG44"/>
  <c r="DG43"/>
  <c r="BT17"/>
  <c r="BT18" s="1"/>
  <c r="BT19" s="1"/>
  <c r="BT20" s="1"/>
  <c r="BT21" s="1"/>
  <c r="BT22" s="1"/>
  <c r="BT23" s="1"/>
  <c r="BT24" s="1"/>
  <c r="BT25" s="1"/>
  <c r="BT26" s="1"/>
  <c r="BT27" s="1"/>
  <c r="BT28" s="1"/>
  <c r="BT29" s="1"/>
  <c r="BT30" s="1"/>
  <c r="BT31" s="1"/>
  <c r="BT32" s="1"/>
  <c r="BT33" s="1"/>
  <c r="BT34" s="1"/>
  <c r="BT35" s="1"/>
  <c r="BT36" s="1"/>
  <c r="BT37" s="1"/>
  <c r="BT38" s="1"/>
  <c r="BT39" s="1"/>
  <c r="BT40" s="1"/>
  <c r="DD5"/>
  <c r="CA5"/>
  <c r="CA4"/>
  <c r="CI1"/>
  <c r="BL427"/>
  <c r="BK427"/>
  <c r="BJ427"/>
  <c r="BI427"/>
  <c r="BH427"/>
  <c r="BL425"/>
  <c r="BK425"/>
  <c r="BJ425"/>
  <c r="BI425"/>
  <c r="BH425"/>
  <c r="BL424"/>
  <c r="BK424"/>
  <c r="BJ424"/>
  <c r="BI424"/>
  <c r="BH424"/>
  <c r="BL423"/>
  <c r="BK423"/>
  <c r="BJ423"/>
  <c r="BI423"/>
  <c r="BH423"/>
  <c r="BL422"/>
  <c r="BK422"/>
  <c r="BJ422"/>
  <c r="BI422"/>
  <c r="BH422"/>
  <c r="BL421"/>
  <c r="BK421"/>
  <c r="BJ421"/>
  <c r="BI421"/>
  <c r="BH421"/>
  <c r="BL420"/>
  <c r="BK420"/>
  <c r="BJ420"/>
  <c r="BI420"/>
  <c r="BH420"/>
  <c r="BL419"/>
  <c r="BK419"/>
  <c r="BJ419"/>
  <c r="BI419"/>
  <c r="BH419"/>
  <c r="BL418"/>
  <c r="BK418"/>
  <c r="BJ418"/>
  <c r="BI418"/>
  <c r="BH418"/>
  <c r="BL417"/>
  <c r="BK417"/>
  <c r="BJ417"/>
  <c r="BI417"/>
  <c r="BH417"/>
  <c r="BL416"/>
  <c r="BK416"/>
  <c r="BJ416"/>
  <c r="BI416"/>
  <c r="BH416"/>
  <c r="BL415"/>
  <c r="BK415"/>
  <c r="BJ415"/>
  <c r="BI415"/>
  <c r="BH415"/>
  <c r="BL414"/>
  <c r="BK414"/>
  <c r="BJ414"/>
  <c r="BI414"/>
  <c r="BH414"/>
  <c r="BL413"/>
  <c r="BK413"/>
  <c r="BJ413"/>
  <c r="BI413"/>
  <c r="BH413"/>
  <c r="BL412"/>
  <c r="BK412"/>
  <c r="BJ412"/>
  <c r="BI412"/>
  <c r="BH412"/>
  <c r="BL411"/>
  <c r="BK411"/>
  <c r="BJ411"/>
  <c r="BI411"/>
  <c r="BH411"/>
  <c r="BL410"/>
  <c r="BK410"/>
  <c r="BJ410"/>
  <c r="BI410"/>
  <c r="BH410"/>
  <c r="BL409"/>
  <c r="BK409"/>
  <c r="BJ409"/>
  <c r="BI409"/>
  <c r="BH409"/>
  <c r="BL408"/>
  <c r="BK408"/>
  <c r="BJ408"/>
  <c r="BI408"/>
  <c r="BH408"/>
  <c r="BL407"/>
  <c r="BK407"/>
  <c r="BJ407"/>
  <c r="BI407"/>
  <c r="BH407"/>
  <c r="BL406"/>
  <c r="BK406"/>
  <c r="BJ406"/>
  <c r="BI406"/>
  <c r="BH406"/>
  <c r="BL405"/>
  <c r="BK405"/>
  <c r="BJ405"/>
  <c r="BI405"/>
  <c r="BH405"/>
  <c r="BL404"/>
  <c r="BK404"/>
  <c r="BJ404"/>
  <c r="BI404"/>
  <c r="BH404"/>
  <c r="BL403"/>
  <c r="BK403"/>
  <c r="BJ403"/>
  <c r="BI403"/>
  <c r="BH403"/>
  <c r="BL402"/>
  <c r="BK402"/>
  <c r="BJ402"/>
  <c r="BI402"/>
  <c r="BH402"/>
  <c r="BL401"/>
  <c r="BK401"/>
  <c r="BJ401"/>
  <c r="BI401"/>
  <c r="BH401"/>
  <c r="BL400"/>
  <c r="BK400"/>
  <c r="BJ400"/>
  <c r="BI400"/>
  <c r="BH400"/>
  <c r="BL399"/>
  <c r="BK399"/>
  <c r="BJ399"/>
  <c r="BI399"/>
  <c r="BH399"/>
  <c r="BL398"/>
  <c r="BK398"/>
  <c r="BJ398"/>
  <c r="BI398"/>
  <c r="BH398"/>
  <c r="BL397"/>
  <c r="BK397"/>
  <c r="BJ397"/>
  <c r="BI397"/>
  <c r="BH397"/>
  <c r="BL396"/>
  <c r="BK396"/>
  <c r="BJ396"/>
  <c r="BI396"/>
  <c r="BH396"/>
  <c r="BL395"/>
  <c r="BK395"/>
  <c r="BJ395"/>
  <c r="BI395"/>
  <c r="BH395"/>
  <c r="BL394"/>
  <c r="BK394"/>
  <c r="BJ394"/>
  <c r="BI394"/>
  <c r="BH394"/>
  <c r="BL393"/>
  <c r="BK393"/>
  <c r="BJ393"/>
  <c r="BI393"/>
  <c r="BH393"/>
  <c r="BL392"/>
  <c r="BK392"/>
  <c r="BJ392"/>
  <c r="BI392"/>
  <c r="BH392"/>
  <c r="BL391"/>
  <c r="BK391"/>
  <c r="BJ391"/>
  <c r="BI391"/>
  <c r="BH391"/>
  <c r="BL390"/>
  <c r="BK390"/>
  <c r="BJ390"/>
  <c r="BI390"/>
  <c r="BH390"/>
  <c r="BL389"/>
  <c r="BK389"/>
  <c r="BJ389"/>
  <c r="BI389"/>
  <c r="BH389"/>
  <c r="BL388"/>
  <c r="BK388"/>
  <c r="BJ388"/>
  <c r="BI388"/>
  <c r="BH388"/>
  <c r="BL387"/>
  <c r="BK387"/>
  <c r="BJ387"/>
  <c r="BI387"/>
  <c r="BH387"/>
  <c r="BL386"/>
  <c r="BK386"/>
  <c r="BJ386"/>
  <c r="BI386"/>
  <c r="BH386"/>
  <c r="BL385"/>
  <c r="BK385"/>
  <c r="BJ385"/>
  <c r="BI385"/>
  <c r="BH385"/>
  <c r="BL384"/>
  <c r="BK384"/>
  <c r="BJ384"/>
  <c r="BI384"/>
  <c r="BH384"/>
  <c r="BL383"/>
  <c r="BK383"/>
  <c r="BJ383"/>
  <c r="BI383"/>
  <c r="BH383"/>
  <c r="BL382"/>
  <c r="BK382"/>
  <c r="BJ382"/>
  <c r="BI382"/>
  <c r="BH382"/>
  <c r="BL381"/>
  <c r="BK381"/>
  <c r="BJ381"/>
  <c r="BI381"/>
  <c r="BH381"/>
  <c r="BL380"/>
  <c r="BK380"/>
  <c r="BJ380"/>
  <c r="BI380"/>
  <c r="BH380"/>
  <c r="BL379"/>
  <c r="BK379"/>
  <c r="BJ379"/>
  <c r="BI379"/>
  <c r="BH379"/>
  <c r="BL378"/>
  <c r="BK378"/>
  <c r="BJ378"/>
  <c r="BI378"/>
  <c r="BH378"/>
  <c r="BL377"/>
  <c r="BK377"/>
  <c r="BJ377"/>
  <c r="BI377"/>
  <c r="BH377"/>
  <c r="BL376"/>
  <c r="BK376"/>
  <c r="BJ376"/>
  <c r="BI376"/>
  <c r="BH376"/>
  <c r="BL375"/>
  <c r="BK375"/>
  <c r="BJ375"/>
  <c r="BI375"/>
  <c r="BH375"/>
  <c r="BL374"/>
  <c r="BK374"/>
  <c r="BJ374"/>
  <c r="BI374"/>
  <c r="BH374"/>
  <c r="BL373"/>
  <c r="BK373"/>
  <c r="BJ373"/>
  <c r="BI373"/>
  <c r="BH373"/>
  <c r="BL372"/>
  <c r="BK372"/>
  <c r="BJ372"/>
  <c r="BI372"/>
  <c r="BH372"/>
  <c r="BL371"/>
  <c r="BK371"/>
  <c r="BJ371"/>
  <c r="BI371"/>
  <c r="BH371"/>
  <c r="BL370"/>
  <c r="BK370"/>
  <c r="BJ370"/>
  <c r="BI370"/>
  <c r="BH370"/>
  <c r="BL369"/>
  <c r="BK369"/>
  <c r="BJ369"/>
  <c r="BI369"/>
  <c r="BH369"/>
  <c r="BL368"/>
  <c r="BK368"/>
  <c r="BJ368"/>
  <c r="BI368"/>
  <c r="BH368"/>
  <c r="BL367"/>
  <c r="BK367"/>
  <c r="BJ367"/>
  <c r="BI367"/>
  <c r="BH367"/>
  <c r="BL366"/>
  <c r="BK366"/>
  <c r="BJ366"/>
  <c r="BI366"/>
  <c r="BH366"/>
  <c r="BL365"/>
  <c r="BK365"/>
  <c r="BJ365"/>
  <c r="BI365"/>
  <c r="BH365"/>
  <c r="BL364"/>
  <c r="BK364"/>
  <c r="BJ364"/>
  <c r="BI364"/>
  <c r="BH364"/>
  <c r="BL363"/>
  <c r="BK363"/>
  <c r="BJ363"/>
  <c r="BI363"/>
  <c r="BH363"/>
  <c r="BL362"/>
  <c r="BK362"/>
  <c r="BJ362"/>
  <c r="BI362"/>
  <c r="BH362"/>
  <c r="BL361"/>
  <c r="BK361"/>
  <c r="BJ361"/>
  <c r="BI361"/>
  <c r="BH361"/>
  <c r="BL360"/>
  <c r="BK360"/>
  <c r="BJ360"/>
  <c r="BI360"/>
  <c r="BH360"/>
  <c r="BL359"/>
  <c r="BK359"/>
  <c r="BJ359"/>
  <c r="BI359"/>
  <c r="BH359"/>
  <c r="BL358"/>
  <c r="BK358"/>
  <c r="BJ358"/>
  <c r="BI358"/>
  <c r="BH358"/>
  <c r="BL357"/>
  <c r="BK357"/>
  <c r="BJ357"/>
  <c r="BI357"/>
  <c r="BH357"/>
  <c r="BL356"/>
  <c r="BK356"/>
  <c r="BJ356"/>
  <c r="BI356"/>
  <c r="BH356"/>
  <c r="BL355"/>
  <c r="BK355"/>
  <c r="BJ355"/>
  <c r="BI355"/>
  <c r="BH355"/>
  <c r="BL354"/>
  <c r="BK354"/>
  <c r="BJ354"/>
  <c r="BI354"/>
  <c r="BH354"/>
  <c r="BL353"/>
  <c r="BK353"/>
  <c r="BJ353"/>
  <c r="BI353"/>
  <c r="BH353"/>
  <c r="BL352"/>
  <c r="BK352"/>
  <c r="BJ352"/>
  <c r="BI352"/>
  <c r="BH352"/>
  <c r="BL351"/>
  <c r="BK351"/>
  <c r="BJ351"/>
  <c r="BI351"/>
  <c r="BH351"/>
  <c r="BL350"/>
  <c r="BK350"/>
  <c r="BJ350"/>
  <c r="BI350"/>
  <c r="BH350"/>
  <c r="BL349"/>
  <c r="BK349"/>
  <c r="BJ349"/>
  <c r="BI349"/>
  <c r="BH349"/>
  <c r="BL348"/>
  <c r="BK348"/>
  <c r="BJ348"/>
  <c r="BI348"/>
  <c r="BH348"/>
  <c r="BL347"/>
  <c r="BK347"/>
  <c r="BJ347"/>
  <c r="BI347"/>
  <c r="BH347"/>
  <c r="BL346"/>
  <c r="BK346"/>
  <c r="BJ346"/>
  <c r="BI346"/>
  <c r="BH346"/>
  <c r="BL345"/>
  <c r="BK345"/>
  <c r="BJ345"/>
  <c r="BI345"/>
  <c r="BH345"/>
  <c r="BL344"/>
  <c r="BK344"/>
  <c r="BJ344"/>
  <c r="BI344"/>
  <c r="BH344"/>
  <c r="BL343"/>
  <c r="BK343"/>
  <c r="BJ343"/>
  <c r="BI343"/>
  <c r="BH343"/>
  <c r="BL342"/>
  <c r="BK342"/>
  <c r="BJ342"/>
  <c r="BI342"/>
  <c r="BH342"/>
  <c r="BL341"/>
  <c r="BK341"/>
  <c r="BJ341"/>
  <c r="BI341"/>
  <c r="BH341"/>
  <c r="BL340"/>
  <c r="BK340"/>
  <c r="BJ340"/>
  <c r="BI340"/>
  <c r="BH340"/>
  <c r="BL339"/>
  <c r="BK339"/>
  <c r="BJ339"/>
  <c r="BI339"/>
  <c r="BH339"/>
  <c r="BL338"/>
  <c r="BK338"/>
  <c r="BJ338"/>
  <c r="BI338"/>
  <c r="BH338"/>
  <c r="BL337"/>
  <c r="BK337"/>
  <c r="BJ337"/>
  <c r="BI337"/>
  <c r="BH337"/>
  <c r="BL336"/>
  <c r="BK336"/>
  <c r="BJ336"/>
  <c r="BI336"/>
  <c r="BH336"/>
  <c r="BL335"/>
  <c r="BK335"/>
  <c r="BJ335"/>
  <c r="BI335"/>
  <c r="BH335"/>
  <c r="BL334"/>
  <c r="BK334"/>
  <c r="BJ334"/>
  <c r="BI334"/>
  <c r="BH334"/>
  <c r="BL333"/>
  <c r="BK333"/>
  <c r="BJ333"/>
  <c r="BI333"/>
  <c r="BH333"/>
  <c r="BL332"/>
  <c r="BK332"/>
  <c r="BJ332"/>
  <c r="BI332"/>
  <c r="BH332"/>
  <c r="BL331"/>
  <c r="BK331"/>
  <c r="BJ331"/>
  <c r="BI331"/>
  <c r="BH331"/>
  <c r="BL330"/>
  <c r="BK330"/>
  <c r="BJ330"/>
  <c r="BI330"/>
  <c r="BH330"/>
  <c r="BL329"/>
  <c r="BK329"/>
  <c r="BJ329"/>
  <c r="BI329"/>
  <c r="BH329"/>
  <c r="BL328"/>
  <c r="BK328"/>
  <c r="BJ328"/>
  <c r="BI328"/>
  <c r="BH328"/>
  <c r="BL327"/>
  <c r="BK327"/>
  <c r="BJ327"/>
  <c r="BI327"/>
  <c r="BH327"/>
  <c r="BL326"/>
  <c r="BK326"/>
  <c r="BJ326"/>
  <c r="BI326"/>
  <c r="BH326"/>
  <c r="BL325"/>
  <c r="BK325"/>
  <c r="BJ325"/>
  <c r="BI325"/>
  <c r="BH325"/>
  <c r="BL324"/>
  <c r="BK324"/>
  <c r="BJ324"/>
  <c r="BI324"/>
  <c r="BH324"/>
  <c r="BL323"/>
  <c r="BK323"/>
  <c r="BJ323"/>
  <c r="BI323"/>
  <c r="BH323"/>
  <c r="BL322"/>
  <c r="BK322"/>
  <c r="BJ322"/>
  <c r="BI322"/>
  <c r="BH322"/>
  <c r="BL321"/>
  <c r="BK321"/>
  <c r="BJ321"/>
  <c r="BI321"/>
  <c r="BH321"/>
  <c r="BL320"/>
  <c r="BK320"/>
  <c r="BJ320"/>
  <c r="BI320"/>
  <c r="BH320"/>
  <c r="BL319"/>
  <c r="BK319"/>
  <c r="BJ319"/>
  <c r="BI319"/>
  <c r="BH319"/>
  <c r="BL318"/>
  <c r="BK318"/>
  <c r="BJ318"/>
  <c r="BI318"/>
  <c r="BH318"/>
  <c r="BL317"/>
  <c r="BK317"/>
  <c r="BJ317"/>
  <c r="BI317"/>
  <c r="BH317"/>
  <c r="BL316"/>
  <c r="BK316"/>
  <c r="BJ316"/>
  <c r="BI316"/>
  <c r="BH316"/>
  <c r="BL315"/>
  <c r="BK315"/>
  <c r="BJ315"/>
  <c r="BI315"/>
  <c r="BH315"/>
  <c r="BL314"/>
  <c r="BK314"/>
  <c r="BJ314"/>
  <c r="BI314"/>
  <c r="BH314"/>
  <c r="BL313"/>
  <c r="BK313"/>
  <c r="BJ313"/>
  <c r="BI313"/>
  <c r="BH313"/>
  <c r="BL312"/>
  <c r="BK312"/>
  <c r="BJ312"/>
  <c r="BI312"/>
  <c r="BH312"/>
  <c r="BL311"/>
  <c r="BK311"/>
  <c r="BJ311"/>
  <c r="BI311"/>
  <c r="BH311"/>
  <c r="BL310"/>
  <c r="BK310"/>
  <c r="BJ310"/>
  <c r="BI310"/>
  <c r="BH310"/>
  <c r="BL309"/>
  <c r="BK309"/>
  <c r="BJ309"/>
  <c r="BI309"/>
  <c r="BH309"/>
  <c r="BL308"/>
  <c r="BK308"/>
  <c r="BJ308"/>
  <c r="BI308"/>
  <c r="BH308"/>
  <c r="BL307"/>
  <c r="BK307"/>
  <c r="BJ307"/>
  <c r="BI307"/>
  <c r="BH307"/>
  <c r="BL306"/>
  <c r="BK306"/>
  <c r="BJ306"/>
  <c r="BI306"/>
  <c r="BH306"/>
  <c r="BL305"/>
  <c r="BK305"/>
  <c r="BJ305"/>
  <c r="BI305"/>
  <c r="BH305"/>
  <c r="BL304"/>
  <c r="BK304"/>
  <c r="BJ304"/>
  <c r="BI304"/>
  <c r="BH304"/>
  <c r="BL303"/>
  <c r="BK303"/>
  <c r="BJ303"/>
  <c r="BI303"/>
  <c r="BH303"/>
  <c r="BL302"/>
  <c r="BK302"/>
  <c r="BJ302"/>
  <c r="BI302"/>
  <c r="BH302"/>
  <c r="BL301"/>
  <c r="BK301"/>
  <c r="BJ301"/>
  <c r="BI301"/>
  <c r="BH301"/>
  <c r="BL300"/>
  <c r="BK300"/>
  <c r="BJ300"/>
  <c r="BI300"/>
  <c r="BH300"/>
  <c r="BL299"/>
  <c r="BK299"/>
  <c r="BJ299"/>
  <c r="BI299"/>
  <c r="BH299"/>
  <c r="BL298"/>
  <c r="BK298"/>
  <c r="BJ298"/>
  <c r="BI298"/>
  <c r="BH298"/>
  <c r="BL297"/>
  <c r="BK297"/>
  <c r="BJ297"/>
  <c r="BI297"/>
  <c r="BH297"/>
  <c r="BL296"/>
  <c r="BK296"/>
  <c r="BJ296"/>
  <c r="BI296"/>
  <c r="BH296"/>
  <c r="BL295"/>
  <c r="BK295"/>
  <c r="BJ295"/>
  <c r="BI295"/>
  <c r="BH295"/>
  <c r="BL294"/>
  <c r="BK294"/>
  <c r="BJ294"/>
  <c r="BI294"/>
  <c r="BH294"/>
  <c r="BL293"/>
  <c r="BK293"/>
  <c r="BJ293"/>
  <c r="BI293"/>
  <c r="BH293"/>
  <c r="BL292"/>
  <c r="BK292"/>
  <c r="BJ292"/>
  <c r="BI292"/>
  <c r="BH292"/>
  <c r="BL291"/>
  <c r="BK291"/>
  <c r="BJ291"/>
  <c r="BI291"/>
  <c r="BH291"/>
  <c r="BL290"/>
  <c r="BK290"/>
  <c r="BJ290"/>
  <c r="BI290"/>
  <c r="BH290"/>
  <c r="BL289"/>
  <c r="BK289"/>
  <c r="BJ289"/>
  <c r="BI289"/>
  <c r="BH289"/>
  <c r="BL288"/>
  <c r="BK288"/>
  <c r="BJ288"/>
  <c r="BI288"/>
  <c r="BH288"/>
  <c r="BL287"/>
  <c r="BK287"/>
  <c r="BJ287"/>
  <c r="BI287"/>
  <c r="BH287"/>
  <c r="BL286"/>
  <c r="BK286"/>
  <c r="BJ286"/>
  <c r="BI286"/>
  <c r="BH286"/>
  <c r="BL285"/>
  <c r="BK285"/>
  <c r="BJ285"/>
  <c r="BI285"/>
  <c r="BH285"/>
  <c r="BL284"/>
  <c r="BK284"/>
  <c r="BJ284"/>
  <c r="BI284"/>
  <c r="BH284"/>
  <c r="BL283"/>
  <c r="BK283"/>
  <c r="BJ283"/>
  <c r="BI283"/>
  <c r="BH283"/>
  <c r="BL282"/>
  <c r="BK282"/>
  <c r="BJ282"/>
  <c r="BI282"/>
  <c r="BH282"/>
  <c r="BL281"/>
  <c r="BK281"/>
  <c r="BJ281"/>
  <c r="BI281"/>
  <c r="BH281"/>
  <c r="BL280"/>
  <c r="BK280"/>
  <c r="BJ280"/>
  <c r="BI280"/>
  <c r="BH280"/>
  <c r="BL279"/>
  <c r="BK279"/>
  <c r="BJ279"/>
  <c r="BI279"/>
  <c r="BH279"/>
  <c r="BL278"/>
  <c r="BK278"/>
  <c r="BJ278"/>
  <c r="BI278"/>
  <c r="BH278"/>
  <c r="BL277"/>
  <c r="BK277"/>
  <c r="BJ277"/>
  <c r="BI277"/>
  <c r="BH277"/>
  <c r="BL276"/>
  <c r="BK276"/>
  <c r="BJ276"/>
  <c r="BI276"/>
  <c r="BH276"/>
  <c r="BL275"/>
  <c r="BK275"/>
  <c r="BJ275"/>
  <c r="BI275"/>
  <c r="BH275"/>
  <c r="BL274"/>
  <c r="BK274"/>
  <c r="BJ274"/>
  <c r="BI274"/>
  <c r="BH274"/>
  <c r="BL273"/>
  <c r="BK273"/>
  <c r="BJ273"/>
  <c r="BI273"/>
  <c r="BH273"/>
  <c r="BL272"/>
  <c r="BK272"/>
  <c r="BJ272"/>
  <c r="BI272"/>
  <c r="BH272"/>
  <c r="BL271"/>
  <c r="BK271"/>
  <c r="BJ271"/>
  <c r="BI271"/>
  <c r="BH271"/>
  <c r="BL270"/>
  <c r="BK270"/>
  <c r="BJ270"/>
  <c r="BI270"/>
  <c r="BH270"/>
  <c r="BL269"/>
  <c r="BK269"/>
  <c r="BJ269"/>
  <c r="BI269"/>
  <c r="BH269"/>
  <c r="BL268"/>
  <c r="BK268"/>
  <c r="BJ268"/>
  <c r="BI268"/>
  <c r="BH268"/>
  <c r="BL267"/>
  <c r="BK267"/>
  <c r="BJ267"/>
  <c r="BI267"/>
  <c r="BH267"/>
  <c r="BL266"/>
  <c r="BK266"/>
  <c r="BJ266"/>
  <c r="BI266"/>
  <c r="BH266"/>
  <c r="BL265"/>
  <c r="BK265"/>
  <c r="BJ265"/>
  <c r="BI265"/>
  <c r="BH265"/>
  <c r="BL264"/>
  <c r="BK264"/>
  <c r="BJ264"/>
  <c r="BI264"/>
  <c r="BH264"/>
  <c r="BL263"/>
  <c r="BK263"/>
  <c r="BJ263"/>
  <c r="BI263"/>
  <c r="BH263"/>
  <c r="BL262"/>
  <c r="BK262"/>
  <c r="BJ262"/>
  <c r="BI262"/>
  <c r="BH262"/>
  <c r="BL261"/>
  <c r="BK261"/>
  <c r="BJ261"/>
  <c r="BI261"/>
  <c r="BH261"/>
  <c r="BL260"/>
  <c r="BK260"/>
  <c r="BJ260"/>
  <c r="BI260"/>
  <c r="BH260"/>
  <c r="BL259"/>
  <c r="BK259"/>
  <c r="BJ259"/>
  <c r="BI259"/>
  <c r="BH259"/>
  <c r="BL258"/>
  <c r="BK258"/>
  <c r="BJ258"/>
  <c r="BI258"/>
  <c r="BH258"/>
  <c r="BL257"/>
  <c r="BK257"/>
  <c r="BJ257"/>
  <c r="BI257"/>
  <c r="BH257"/>
  <c r="BL256"/>
  <c r="BK256"/>
  <c r="BJ256"/>
  <c r="BI256"/>
  <c r="BH256"/>
  <c r="BL255"/>
  <c r="BK255"/>
  <c r="BJ255"/>
  <c r="BI255"/>
  <c r="BH255"/>
  <c r="BL254"/>
  <c r="BK254"/>
  <c r="BJ254"/>
  <c r="BI254"/>
  <c r="BH254"/>
  <c r="BL253"/>
  <c r="BK253"/>
  <c r="BJ253"/>
  <c r="BI253"/>
  <c r="BH253"/>
  <c r="BL252"/>
  <c r="BK252"/>
  <c r="BJ252"/>
  <c r="BI252"/>
  <c r="BH252"/>
  <c r="BL251"/>
  <c r="BK251"/>
  <c r="BJ251"/>
  <c r="BI251"/>
  <c r="BH251"/>
  <c r="BL250"/>
  <c r="BK250"/>
  <c r="BJ250"/>
  <c r="BI250"/>
  <c r="BH250"/>
  <c r="BL249"/>
  <c r="BK249"/>
  <c r="BJ249"/>
  <c r="BI249"/>
  <c r="BH249"/>
  <c r="BL248"/>
  <c r="BK248"/>
  <c r="BJ248"/>
  <c r="BI248"/>
  <c r="BH248"/>
  <c r="BL247"/>
  <c r="BK247"/>
  <c r="BJ247"/>
  <c r="BI247"/>
  <c r="BH247"/>
  <c r="BL246"/>
  <c r="BK246"/>
  <c r="BJ246"/>
  <c r="BI246"/>
  <c r="BH246"/>
  <c r="BL245"/>
  <c r="BK245"/>
  <c r="BJ245"/>
  <c r="BI245"/>
  <c r="BH245"/>
  <c r="BL244"/>
  <c r="BK244"/>
  <c r="BJ244"/>
  <c r="BI244"/>
  <c r="BH244"/>
  <c r="BL243"/>
  <c r="BK243"/>
  <c r="BJ243"/>
  <c r="BI243"/>
  <c r="BH243"/>
  <c r="BL242"/>
  <c r="BK242"/>
  <c r="BJ242"/>
  <c r="BI242"/>
  <c r="BH242"/>
  <c r="BL241"/>
  <c r="BK241"/>
  <c r="BJ241"/>
  <c r="BI241"/>
  <c r="BH241"/>
  <c r="BL240"/>
  <c r="BK240"/>
  <c r="BJ240"/>
  <c r="BI240"/>
  <c r="BH240"/>
  <c r="BL239"/>
  <c r="BK239"/>
  <c r="BJ239"/>
  <c r="BI239"/>
  <c r="BH239"/>
  <c r="BL238"/>
  <c r="BK238"/>
  <c r="BJ238"/>
  <c r="BI238"/>
  <c r="BH238"/>
  <c r="BL237"/>
  <c r="BK237"/>
  <c r="BJ237"/>
  <c r="BI237"/>
  <c r="BH237"/>
  <c r="BL236"/>
  <c r="BK236"/>
  <c r="BJ236"/>
  <c r="BI236"/>
  <c r="BH236"/>
  <c r="BL235"/>
  <c r="BK235"/>
  <c r="BJ235"/>
  <c r="BI235"/>
  <c r="BH235"/>
  <c r="BL234"/>
  <c r="BK234"/>
  <c r="BJ234"/>
  <c r="BI234"/>
  <c r="BH234"/>
  <c r="BL233"/>
  <c r="BK233"/>
  <c r="BJ233"/>
  <c r="BI233"/>
  <c r="BH233"/>
  <c r="BL232"/>
  <c r="BK232"/>
  <c r="BJ232"/>
  <c r="BI232"/>
  <c r="BH232"/>
  <c r="BL231"/>
  <c r="BK231"/>
  <c r="BJ231"/>
  <c r="BI231"/>
  <c r="BH231"/>
  <c r="BL230"/>
  <c r="BK230"/>
  <c r="BJ230"/>
  <c r="BI230"/>
  <c r="BH230"/>
  <c r="BL229"/>
  <c r="BK229"/>
  <c r="BJ229"/>
  <c r="BI229"/>
  <c r="BH229"/>
  <c r="BL228"/>
  <c r="BK228"/>
  <c r="BJ228"/>
  <c r="BI228"/>
  <c r="BH228"/>
  <c r="BL227"/>
  <c r="BK227"/>
  <c r="BJ227"/>
  <c r="BI227"/>
  <c r="BH227"/>
  <c r="BL226"/>
  <c r="BK226"/>
  <c r="BJ226"/>
  <c r="BI226"/>
  <c r="BH226"/>
  <c r="BL225"/>
  <c r="BK225"/>
  <c r="BJ225"/>
  <c r="BI225"/>
  <c r="BH225"/>
  <c r="BL224"/>
  <c r="BK224"/>
  <c r="BJ224"/>
  <c r="BI224"/>
  <c r="BH224"/>
  <c r="BL223"/>
  <c r="BK223"/>
  <c r="BJ223"/>
  <c r="BI223"/>
  <c r="BH223"/>
  <c r="BL222"/>
  <c r="BK222"/>
  <c r="BJ222"/>
  <c r="BI222"/>
  <c r="BH222"/>
  <c r="BL221"/>
  <c r="BK221"/>
  <c r="BJ221"/>
  <c r="BI221"/>
  <c r="BH221"/>
  <c r="BL220"/>
  <c r="BK220"/>
  <c r="BJ220"/>
  <c r="BI220"/>
  <c r="BH220"/>
  <c r="BL219"/>
  <c r="BK219"/>
  <c r="BJ219"/>
  <c r="BI219"/>
  <c r="BH219"/>
  <c r="BL218"/>
  <c r="BK218"/>
  <c r="BJ218"/>
  <c r="BI218"/>
  <c r="BH218"/>
  <c r="BL217"/>
  <c r="BK217"/>
  <c r="BJ217"/>
  <c r="BI217"/>
  <c r="BH217"/>
  <c r="BL215"/>
  <c r="BK215"/>
  <c r="BJ215"/>
  <c r="BI215"/>
  <c r="BH215"/>
  <c r="BL214"/>
  <c r="BK214"/>
  <c r="BJ214"/>
  <c r="BI214"/>
  <c r="BH214"/>
  <c r="BL213"/>
  <c r="BK213"/>
  <c r="BJ213"/>
  <c r="BI213"/>
  <c r="BH213"/>
  <c r="BL212"/>
  <c r="BK212"/>
  <c r="BJ212"/>
  <c r="BI212"/>
  <c r="BH212"/>
  <c r="BL211"/>
  <c r="BK211"/>
  <c r="BJ211"/>
  <c r="BI211"/>
  <c r="BH211"/>
  <c r="BL210"/>
  <c r="BK210"/>
  <c r="BJ210"/>
  <c r="BI210"/>
  <c r="BH210"/>
  <c r="BL209"/>
  <c r="BK209"/>
  <c r="BJ209"/>
  <c r="BI209"/>
  <c r="BH209"/>
  <c r="BL208"/>
  <c r="BK208"/>
  <c r="BJ208"/>
  <c r="BI208"/>
  <c r="BH208"/>
  <c r="BL207"/>
  <c r="BK207"/>
  <c r="BJ207"/>
  <c r="BI207"/>
  <c r="BH207"/>
  <c r="BL206"/>
  <c r="BK206"/>
  <c r="BJ206"/>
  <c r="BI206"/>
  <c r="BH206"/>
  <c r="BL205"/>
  <c r="BK205"/>
  <c r="BJ205"/>
  <c r="BI205"/>
  <c r="BH205"/>
  <c r="BL204"/>
  <c r="BK204"/>
  <c r="BJ204"/>
  <c r="BI204"/>
  <c r="BH204"/>
  <c r="BL203"/>
  <c r="BK203"/>
  <c r="BJ203"/>
  <c r="BI203"/>
  <c r="BH203"/>
  <c r="BL202"/>
  <c r="BK202"/>
  <c r="BJ202"/>
  <c r="BI202"/>
  <c r="BH202"/>
  <c r="BL201"/>
  <c r="BK201"/>
  <c r="BJ201"/>
  <c r="BI201"/>
  <c r="BH201"/>
  <c r="BL200"/>
  <c r="BK200"/>
  <c r="BJ200"/>
  <c r="BI200"/>
  <c r="BH200"/>
  <c r="BL199"/>
  <c r="BK199"/>
  <c r="BJ199"/>
  <c r="BI199"/>
  <c r="BH199"/>
  <c r="BL198"/>
  <c r="BK198"/>
  <c r="BJ198"/>
  <c r="BI198"/>
  <c r="BH198"/>
  <c r="BL197"/>
  <c r="BK197"/>
  <c r="BJ197"/>
  <c r="BI197"/>
  <c r="BH197"/>
  <c r="BL196"/>
  <c r="BK196"/>
  <c r="BJ196"/>
  <c r="BI196"/>
  <c r="BH196"/>
  <c r="BL195"/>
  <c r="BK195"/>
  <c r="BJ195"/>
  <c r="BI195"/>
  <c r="BH195"/>
  <c r="BL194"/>
  <c r="BK194"/>
  <c r="BJ194"/>
  <c r="BI194"/>
  <c r="BH194"/>
  <c r="BQ5"/>
  <c r="BR4"/>
  <c r="BQ4"/>
  <c r="AX113" i="2"/>
  <c r="AX112"/>
  <c r="AX111"/>
  <c r="AX110"/>
  <c r="AX109"/>
  <c r="AX108"/>
  <c r="AX107"/>
  <c r="AX106"/>
  <c r="AX105"/>
  <c r="AX104"/>
  <c r="AX103"/>
  <c r="AX102"/>
  <c r="AX101"/>
  <c r="AX100"/>
  <c r="AX99"/>
  <c r="AX98"/>
  <c r="AX97"/>
  <c r="AX96"/>
  <c r="AX95"/>
  <c r="AX94"/>
  <c r="AX93"/>
  <c r="AX92"/>
  <c r="AX91"/>
  <c r="AX90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X70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202" i="1"/>
  <c r="AX201"/>
  <c r="AX200"/>
  <c r="AX427" i="3"/>
  <c r="AX426"/>
  <c r="W6"/>
  <c r="X6"/>
  <c r="Y6"/>
  <c r="Z6"/>
  <c r="AA6"/>
  <c r="AB6"/>
  <c r="AC6"/>
  <c r="AD6"/>
  <c r="AE6"/>
  <c r="AF6"/>
  <c r="AG6"/>
  <c r="AH6"/>
  <c r="W7"/>
  <c r="X7"/>
  <c r="Y7"/>
  <c r="Z7"/>
  <c r="AA7"/>
  <c r="AB7"/>
  <c r="AC7"/>
  <c r="AD7"/>
  <c r="AE7"/>
  <c r="AF7"/>
  <c r="AG7"/>
  <c r="AH7"/>
  <c r="W8"/>
  <c r="X8"/>
  <c r="Y8"/>
  <c r="Z8"/>
  <c r="AA8"/>
  <c r="AB8"/>
  <c r="AC8"/>
  <c r="AD8"/>
  <c r="AE8"/>
  <c r="AF8"/>
  <c r="AG8"/>
  <c r="AH8"/>
  <c r="W9"/>
  <c r="X9"/>
  <c r="Y9"/>
  <c r="Z9"/>
  <c r="AA9"/>
  <c r="AB9"/>
  <c r="AC9"/>
  <c r="AD9"/>
  <c r="AE9"/>
  <c r="AF9"/>
  <c r="AG9"/>
  <c r="AH9"/>
  <c r="W10"/>
  <c r="X10"/>
  <c r="Y10"/>
  <c r="Z10"/>
  <c r="AA10"/>
  <c r="AB10"/>
  <c r="AC10"/>
  <c r="AD10"/>
  <c r="AE10"/>
  <c r="AF10"/>
  <c r="AG10"/>
  <c r="AH10"/>
  <c r="W11"/>
  <c r="X11"/>
  <c r="Y11"/>
  <c r="Z11"/>
  <c r="AA11"/>
  <c r="AB11"/>
  <c r="AC11"/>
  <c r="AD11"/>
  <c r="AE11"/>
  <c r="AF11"/>
  <c r="AG11"/>
  <c r="AH11"/>
  <c r="W12"/>
  <c r="X12"/>
  <c r="Y12"/>
  <c r="Z12"/>
  <c r="AA12"/>
  <c r="AB12"/>
  <c r="AC12"/>
  <c r="AD12"/>
  <c r="AE12"/>
  <c r="AF12"/>
  <c r="AG12"/>
  <c r="AH12"/>
  <c r="W13"/>
  <c r="X13"/>
  <c r="Y13"/>
  <c r="Z13"/>
  <c r="AA13"/>
  <c r="AB13"/>
  <c r="AC13"/>
  <c r="AD13"/>
  <c r="AE13"/>
  <c r="AF13"/>
  <c r="AG13"/>
  <c r="AH13"/>
  <c r="W14"/>
  <c r="X14"/>
  <c r="Y14"/>
  <c r="Z14"/>
  <c r="AA14"/>
  <c r="AB14"/>
  <c r="AC14"/>
  <c r="AD14"/>
  <c r="AE14"/>
  <c r="AF14"/>
  <c r="AG14"/>
  <c r="AH14"/>
  <c r="W15"/>
  <c r="X15"/>
  <c r="Y15"/>
  <c r="Z15"/>
  <c r="AA15"/>
  <c r="AB15"/>
  <c r="AC15"/>
  <c r="AD15"/>
  <c r="AE15"/>
  <c r="AF15"/>
  <c r="AG15"/>
  <c r="AH15"/>
  <c r="W16"/>
  <c r="X16"/>
  <c r="Y16"/>
  <c r="Z16"/>
  <c r="AA16"/>
  <c r="AB16"/>
  <c r="AC16"/>
  <c r="AD16"/>
  <c r="AE16"/>
  <c r="AF16"/>
  <c r="AG16"/>
  <c r="AH16"/>
  <c r="W17"/>
  <c r="X17"/>
  <c r="Y17"/>
  <c r="Z17"/>
  <c r="AA17"/>
  <c r="AB17"/>
  <c r="AC17"/>
  <c r="AD17"/>
  <c r="AE17"/>
  <c r="AF17"/>
  <c r="AG17"/>
  <c r="AH17"/>
  <c r="W18"/>
  <c r="X18"/>
  <c r="Y18"/>
  <c r="Z18"/>
  <c r="AA18"/>
  <c r="AB18"/>
  <c r="AC18"/>
  <c r="AD18"/>
  <c r="AE18"/>
  <c r="AF18"/>
  <c r="AG18"/>
  <c r="AH18"/>
  <c r="W19"/>
  <c r="X19"/>
  <c r="Y19"/>
  <c r="Z19"/>
  <c r="AA19"/>
  <c r="AB19"/>
  <c r="AC19"/>
  <c r="AD19"/>
  <c r="AE19"/>
  <c r="AF19"/>
  <c r="AG19"/>
  <c r="AH19"/>
  <c r="W20"/>
  <c r="X20"/>
  <c r="Y20"/>
  <c r="Z20"/>
  <c r="AA20"/>
  <c r="AB20"/>
  <c r="AC20"/>
  <c r="AD20"/>
  <c r="AE20"/>
  <c r="AF20"/>
  <c r="AG20"/>
  <c r="AH20"/>
  <c r="W21"/>
  <c r="X21"/>
  <c r="Y21"/>
  <c r="Z21"/>
  <c r="AA21"/>
  <c r="AB21"/>
  <c r="AC21"/>
  <c r="AD21"/>
  <c r="AE21"/>
  <c r="AF21"/>
  <c r="AG21"/>
  <c r="AH21"/>
  <c r="W22"/>
  <c r="X22"/>
  <c r="Y22"/>
  <c r="Z22"/>
  <c r="AA22"/>
  <c r="AB22"/>
  <c r="AC22"/>
  <c r="AD22"/>
  <c r="AE22"/>
  <c r="AF22"/>
  <c r="AG22"/>
  <c r="AH22"/>
  <c r="W23"/>
  <c r="X23"/>
  <c r="Y23"/>
  <c r="Z23"/>
  <c r="AA23"/>
  <c r="AB23"/>
  <c r="AC23"/>
  <c r="AD23"/>
  <c r="AE23"/>
  <c r="AF23"/>
  <c r="AG23"/>
  <c r="AH23"/>
  <c r="W24"/>
  <c r="X24"/>
  <c r="Y24"/>
  <c r="Z24"/>
  <c r="AA24"/>
  <c r="AB24"/>
  <c r="AC24"/>
  <c r="AD24"/>
  <c r="AE24"/>
  <c r="AF24"/>
  <c r="AG24"/>
  <c r="AH24"/>
  <c r="W25"/>
  <c r="X25"/>
  <c r="Y25"/>
  <c r="Z25"/>
  <c r="AA25"/>
  <c r="AB25"/>
  <c r="AC25"/>
  <c r="AD25"/>
  <c r="AE25"/>
  <c r="AF25"/>
  <c r="AG25"/>
  <c r="AH25"/>
  <c r="W26"/>
  <c r="X26"/>
  <c r="Y26"/>
  <c r="Z26"/>
  <c r="AA26"/>
  <c r="AB26"/>
  <c r="AC26"/>
  <c r="AD26"/>
  <c r="AE26"/>
  <c r="AF26"/>
  <c r="AG26"/>
  <c r="AH26"/>
  <c r="W27"/>
  <c r="X27"/>
  <c r="Y27"/>
  <c r="Z27"/>
  <c r="AA27"/>
  <c r="AB27"/>
  <c r="AC27"/>
  <c r="AD27"/>
  <c r="AE27"/>
  <c r="AF27"/>
  <c r="AG27"/>
  <c r="AH27"/>
  <c r="W28"/>
  <c r="X28"/>
  <c r="Y28"/>
  <c r="Z28"/>
  <c r="AA28"/>
  <c r="AB28"/>
  <c r="AC28"/>
  <c r="AD28"/>
  <c r="AE28"/>
  <c r="AF28"/>
  <c r="AG28"/>
  <c r="AH28"/>
  <c r="W29"/>
  <c r="X29"/>
  <c r="Y29"/>
  <c r="Z29"/>
  <c r="AA29"/>
  <c r="AB29"/>
  <c r="AC29"/>
  <c r="AD29"/>
  <c r="AE29"/>
  <c r="AF29"/>
  <c r="AG29"/>
  <c r="AH29"/>
  <c r="W30"/>
  <c r="X30"/>
  <c r="Y30"/>
  <c r="Z30"/>
  <c r="AA30"/>
  <c r="AB30"/>
  <c r="AC30"/>
  <c r="AD30"/>
  <c r="AE30"/>
  <c r="AF30"/>
  <c r="AG30"/>
  <c r="AH30"/>
  <c r="W31"/>
  <c r="X31"/>
  <c r="Y31"/>
  <c r="Z31"/>
  <c r="AA31"/>
  <c r="AB31"/>
  <c r="AC31"/>
  <c r="AD31"/>
  <c r="AE31"/>
  <c r="AF31"/>
  <c r="AG31"/>
  <c r="AH31"/>
  <c r="W32"/>
  <c r="X32"/>
  <c r="Y32"/>
  <c r="Z32"/>
  <c r="AA32"/>
  <c r="AB32"/>
  <c r="AC32"/>
  <c r="AD32"/>
  <c r="AE32"/>
  <c r="AF32"/>
  <c r="AG32"/>
  <c r="AH32"/>
  <c r="W33"/>
  <c r="X33"/>
  <c r="Y33"/>
  <c r="Z33"/>
  <c r="AA33"/>
  <c r="AB33"/>
  <c r="AC33"/>
  <c r="AD33"/>
  <c r="AE33"/>
  <c r="AF33"/>
  <c r="AG33"/>
  <c r="AH33"/>
  <c r="W34"/>
  <c r="X34"/>
  <c r="Y34"/>
  <c r="Z34"/>
  <c r="AA34"/>
  <c r="AB34"/>
  <c r="AC34"/>
  <c r="AD34"/>
  <c r="AE34"/>
  <c r="AF34"/>
  <c r="AG34"/>
  <c r="AH34"/>
  <c r="W35"/>
  <c r="X35"/>
  <c r="Y35"/>
  <c r="Z35"/>
  <c r="AA35"/>
  <c r="AB35"/>
  <c r="AC35"/>
  <c r="AD35"/>
  <c r="AE35"/>
  <c r="AF35"/>
  <c r="AG35"/>
  <c r="AH35"/>
  <c r="W36"/>
  <c r="X36"/>
  <c r="Y36"/>
  <c r="Z36"/>
  <c r="AA36"/>
  <c r="AB36"/>
  <c r="AC36"/>
  <c r="AD36"/>
  <c r="AE36"/>
  <c r="AF36"/>
  <c r="AG36"/>
  <c r="AH36"/>
  <c r="W37"/>
  <c r="X37"/>
  <c r="Y37"/>
  <c r="Z37"/>
  <c r="AA37"/>
  <c r="AB37"/>
  <c r="AC37"/>
  <c r="AD37"/>
  <c r="AE37"/>
  <c r="AF37"/>
  <c r="AG37"/>
  <c r="AH37"/>
  <c r="W38"/>
  <c r="X38"/>
  <c r="Y38"/>
  <c r="Z38"/>
  <c r="AA38"/>
  <c r="AB38"/>
  <c r="AC38"/>
  <c r="AD38"/>
  <c r="AE38"/>
  <c r="AF38"/>
  <c r="AG38"/>
  <c r="AH38"/>
  <c r="W39"/>
  <c r="X39"/>
  <c r="Y39"/>
  <c r="Z39"/>
  <c r="AA39"/>
  <c r="AB39"/>
  <c r="AC39"/>
  <c r="AD39"/>
  <c r="AE39"/>
  <c r="AF39"/>
  <c r="AG39"/>
  <c r="AH39"/>
  <c r="W40"/>
  <c r="X40"/>
  <c r="Y40"/>
  <c r="Z40"/>
  <c r="AA40"/>
  <c r="AB40"/>
  <c r="AC40"/>
  <c r="AD40"/>
  <c r="AE40"/>
  <c r="AF40"/>
  <c r="AG40"/>
  <c r="AH40"/>
  <c r="W41"/>
  <c r="X41"/>
  <c r="Y41"/>
  <c r="Z41"/>
  <c r="AA41"/>
  <c r="AB41"/>
  <c r="AC41"/>
  <c r="AD41"/>
  <c r="AE41"/>
  <c r="AF41"/>
  <c r="AG41"/>
  <c r="AH41"/>
  <c r="W42"/>
  <c r="X42"/>
  <c r="Y42"/>
  <c r="Z42"/>
  <c r="AA42"/>
  <c r="AB42"/>
  <c r="AC42"/>
  <c r="AD42"/>
  <c r="AE42"/>
  <c r="AF42"/>
  <c r="AG42"/>
  <c r="AH42"/>
  <c r="W43"/>
  <c r="X43"/>
  <c r="Y43"/>
  <c r="Z43"/>
  <c r="AA43"/>
  <c r="AB43"/>
  <c r="AC43"/>
  <c r="AD43"/>
  <c r="AE43"/>
  <c r="AF43"/>
  <c r="AG43"/>
  <c r="AH43"/>
  <c r="W44"/>
  <c r="X44"/>
  <c r="Y44"/>
  <c r="Z44"/>
  <c r="AA44"/>
  <c r="AB44"/>
  <c r="AC44"/>
  <c r="AD44"/>
  <c r="AE44"/>
  <c r="AF44"/>
  <c r="AG44"/>
  <c r="AH44"/>
  <c r="W45"/>
  <c r="X45"/>
  <c r="Y45"/>
  <c r="Z45"/>
  <c r="AA45"/>
  <c r="AB45"/>
  <c r="AC45"/>
  <c r="AD45"/>
  <c r="AE45"/>
  <c r="AF45"/>
  <c r="AG45"/>
  <c r="AH45"/>
  <c r="W46"/>
  <c r="X46"/>
  <c r="Y46"/>
  <c r="Z46"/>
  <c r="AA46"/>
  <c r="AB46"/>
  <c r="AC46"/>
  <c r="AD46"/>
  <c r="AE46"/>
  <c r="AF46"/>
  <c r="AG46"/>
  <c r="AH46"/>
  <c r="W47"/>
  <c r="X47"/>
  <c r="Y47"/>
  <c r="Z47"/>
  <c r="AA47"/>
  <c r="AB47"/>
  <c r="AC47"/>
  <c r="AD47"/>
  <c r="AE47"/>
  <c r="AF47"/>
  <c r="AG47"/>
  <c r="AH47"/>
  <c r="W48"/>
  <c r="X48"/>
  <c r="Y48"/>
  <c r="Z48"/>
  <c r="AA48"/>
  <c r="AB48"/>
  <c r="AC48"/>
  <c r="AD48"/>
  <c r="AE48"/>
  <c r="AF48"/>
  <c r="AG48"/>
  <c r="AH48"/>
  <c r="W49"/>
  <c r="X49"/>
  <c r="Y49"/>
  <c r="Z49"/>
  <c r="AA49"/>
  <c r="AB49"/>
  <c r="AC49"/>
  <c r="AD49"/>
  <c r="AE49"/>
  <c r="AF49"/>
  <c r="AG49"/>
  <c r="AH49"/>
  <c r="W50"/>
  <c r="X50"/>
  <c r="Y50"/>
  <c r="Z50"/>
  <c r="AA50"/>
  <c r="AB50"/>
  <c r="AC50"/>
  <c r="AD50"/>
  <c r="AE50"/>
  <c r="AF50"/>
  <c r="AG50"/>
  <c r="AH50"/>
  <c r="W51"/>
  <c r="X51"/>
  <c r="Y51"/>
  <c r="Z51"/>
  <c r="AA51"/>
  <c r="AB51"/>
  <c r="AC51"/>
  <c r="AD51"/>
  <c r="AE51"/>
  <c r="AF51"/>
  <c r="AG51"/>
  <c r="AH51"/>
  <c r="W52"/>
  <c r="X52"/>
  <c r="Y52"/>
  <c r="Z52"/>
  <c r="AA52"/>
  <c r="AB52"/>
  <c r="AC52"/>
  <c r="AD52"/>
  <c r="AE52"/>
  <c r="AF52"/>
  <c r="AG52"/>
  <c r="AH52"/>
  <c r="W53"/>
  <c r="X53"/>
  <c r="Y53"/>
  <c r="Z53"/>
  <c r="AA53"/>
  <c r="AB53"/>
  <c r="AC53"/>
  <c r="AD53"/>
  <c r="AE53"/>
  <c r="AF53"/>
  <c r="AG53"/>
  <c r="AH53"/>
  <c r="W54"/>
  <c r="X54"/>
  <c r="Y54"/>
  <c r="Z54"/>
  <c r="AA54"/>
  <c r="AB54"/>
  <c r="AC54"/>
  <c r="AD54"/>
  <c r="AE54"/>
  <c r="AF54"/>
  <c r="AG54"/>
  <c r="AH54"/>
  <c r="W55"/>
  <c r="X55"/>
  <c r="Y55"/>
  <c r="Z55"/>
  <c r="AA55"/>
  <c r="AB55"/>
  <c r="AC55"/>
  <c r="AD55"/>
  <c r="AE55"/>
  <c r="AF55"/>
  <c r="AG55"/>
  <c r="AH55"/>
  <c r="W56"/>
  <c r="X56"/>
  <c r="Y56"/>
  <c r="Z56"/>
  <c r="AA56"/>
  <c r="AB56"/>
  <c r="AC56"/>
  <c r="AD56"/>
  <c r="AE56"/>
  <c r="AF56"/>
  <c r="AG56"/>
  <c r="AH56"/>
  <c r="W57"/>
  <c r="X57"/>
  <c r="Y57"/>
  <c r="Z57"/>
  <c r="AA57"/>
  <c r="AB57"/>
  <c r="AC57"/>
  <c r="AD57"/>
  <c r="AE57"/>
  <c r="AF57"/>
  <c r="AG57"/>
  <c r="AH57"/>
  <c r="W58"/>
  <c r="X58"/>
  <c r="Y58"/>
  <c r="Z58"/>
  <c r="AA58"/>
  <c r="AB58"/>
  <c r="AC58"/>
  <c r="AD58"/>
  <c r="AE58"/>
  <c r="AF58"/>
  <c r="AG58"/>
  <c r="AH58"/>
  <c r="W59"/>
  <c r="X59"/>
  <c r="Y59"/>
  <c r="Z59"/>
  <c r="AA59"/>
  <c r="AB59"/>
  <c r="AC59"/>
  <c r="AD59"/>
  <c r="AE59"/>
  <c r="AF59"/>
  <c r="AG59"/>
  <c r="AH59"/>
  <c r="W60"/>
  <c r="X60"/>
  <c r="Y60"/>
  <c r="Z60"/>
  <c r="AA60"/>
  <c r="AB60"/>
  <c r="AC60"/>
  <c r="AD60"/>
  <c r="AE60"/>
  <c r="AF60"/>
  <c r="AG60"/>
  <c r="AH60"/>
  <c r="W61"/>
  <c r="X61"/>
  <c r="Y61"/>
  <c r="Z61"/>
  <c r="AA61"/>
  <c r="AB61"/>
  <c r="AC61"/>
  <c r="AD61"/>
  <c r="AE61"/>
  <c r="AF61"/>
  <c r="AG61"/>
  <c r="AH61"/>
  <c r="W62"/>
  <c r="X62"/>
  <c r="Y62"/>
  <c r="Z62"/>
  <c r="AA62"/>
  <c r="AB62"/>
  <c r="AC62"/>
  <c r="AD62"/>
  <c r="AE62"/>
  <c r="AF62"/>
  <c r="AG62"/>
  <c r="AH62"/>
  <c r="W63"/>
  <c r="X63"/>
  <c r="Y63"/>
  <c r="Z63"/>
  <c r="AA63"/>
  <c r="AB63"/>
  <c r="AC63"/>
  <c r="AD63"/>
  <c r="AE63"/>
  <c r="AF63"/>
  <c r="AG63"/>
  <c r="AH63"/>
  <c r="W64"/>
  <c r="X64"/>
  <c r="Y64"/>
  <c r="Z64"/>
  <c r="AA64"/>
  <c r="AB64"/>
  <c r="AC64"/>
  <c r="AD64"/>
  <c r="AE64"/>
  <c r="AF64"/>
  <c r="AG64"/>
  <c r="AH64"/>
  <c r="W65"/>
  <c r="X65"/>
  <c r="Y65"/>
  <c r="Z65"/>
  <c r="AA65"/>
  <c r="AB65"/>
  <c r="AC65"/>
  <c r="AD65"/>
  <c r="AE65"/>
  <c r="AF65"/>
  <c r="AG65"/>
  <c r="AH65"/>
  <c r="W66"/>
  <c r="X66"/>
  <c r="Y66"/>
  <c r="Z66"/>
  <c r="AA66"/>
  <c r="AB66"/>
  <c r="AC66"/>
  <c r="AD66"/>
  <c r="AE66"/>
  <c r="AF66"/>
  <c r="AG66"/>
  <c r="AH66"/>
  <c r="W67"/>
  <c r="X67"/>
  <c r="Y67"/>
  <c r="Z67"/>
  <c r="AA67"/>
  <c r="AB67"/>
  <c r="AC67"/>
  <c r="AD67"/>
  <c r="AE67"/>
  <c r="AF67"/>
  <c r="AG67"/>
  <c r="AH67"/>
  <c r="W68"/>
  <c r="X68"/>
  <c r="Y68"/>
  <c r="Z68"/>
  <c r="AA68"/>
  <c r="AB68"/>
  <c r="AC68"/>
  <c r="AD68"/>
  <c r="AE68"/>
  <c r="AF68"/>
  <c r="AG68"/>
  <c r="AH68"/>
  <c r="W69"/>
  <c r="X69"/>
  <c r="Y69"/>
  <c r="Z69"/>
  <c r="AA69"/>
  <c r="AB69"/>
  <c r="AC69"/>
  <c r="AD69"/>
  <c r="AE69"/>
  <c r="AF69"/>
  <c r="AG69"/>
  <c r="AH69"/>
  <c r="W70"/>
  <c r="X70"/>
  <c r="Y70"/>
  <c r="Z70"/>
  <c r="AA70"/>
  <c r="AB70"/>
  <c r="AC70"/>
  <c r="AD70"/>
  <c r="AE70"/>
  <c r="AF70"/>
  <c r="AG70"/>
  <c r="AH70"/>
  <c r="W71"/>
  <c r="X71"/>
  <c r="Y71"/>
  <c r="Z71"/>
  <c r="AA71"/>
  <c r="AB71"/>
  <c r="AC71"/>
  <c r="AD71"/>
  <c r="AE71"/>
  <c r="AF71"/>
  <c r="AG71"/>
  <c r="AH71"/>
  <c r="W72"/>
  <c r="X72"/>
  <c r="Y72"/>
  <c r="Z72"/>
  <c r="AA72"/>
  <c r="AB72"/>
  <c r="AC72"/>
  <c r="AD72"/>
  <c r="AE72"/>
  <c r="AF72"/>
  <c r="AG72"/>
  <c r="AH72"/>
  <c r="W73"/>
  <c r="X73"/>
  <c r="Y73"/>
  <c r="Z73"/>
  <c r="AA73"/>
  <c r="AB73"/>
  <c r="AC73"/>
  <c r="AD73"/>
  <c r="AE73"/>
  <c r="AF73"/>
  <c r="AG73"/>
  <c r="AH73"/>
  <c r="W74"/>
  <c r="X74"/>
  <c r="Y74"/>
  <c r="Z74"/>
  <c r="AA74"/>
  <c r="AB74"/>
  <c r="AC74"/>
  <c r="AD74"/>
  <c r="AE74"/>
  <c r="AF74"/>
  <c r="AG74"/>
  <c r="AH74"/>
  <c r="W75"/>
  <c r="X75"/>
  <c r="Y75"/>
  <c r="Z75"/>
  <c r="AA75"/>
  <c r="AB75"/>
  <c r="AC75"/>
  <c r="AD75"/>
  <c r="AE75"/>
  <c r="AF75"/>
  <c r="AG75"/>
  <c r="AH75"/>
  <c r="W76"/>
  <c r="X76"/>
  <c r="Y76"/>
  <c r="Z76"/>
  <c r="AA76"/>
  <c r="AB76"/>
  <c r="AC76"/>
  <c r="AD76"/>
  <c r="AE76"/>
  <c r="AF76"/>
  <c r="AG76"/>
  <c r="AH76"/>
  <c r="W77"/>
  <c r="X77"/>
  <c r="Y77"/>
  <c r="Z77"/>
  <c r="AA77"/>
  <c r="AB77"/>
  <c r="AC77"/>
  <c r="AD77"/>
  <c r="AE77"/>
  <c r="AF77"/>
  <c r="AG77"/>
  <c r="AH77"/>
  <c r="W78"/>
  <c r="X78"/>
  <c r="Y78"/>
  <c r="Z78"/>
  <c r="AA78"/>
  <c r="AB78"/>
  <c r="AC78"/>
  <c r="AD78"/>
  <c r="AE78"/>
  <c r="AF78"/>
  <c r="AG78"/>
  <c r="AH78"/>
  <c r="W79"/>
  <c r="X79"/>
  <c r="Y79"/>
  <c r="Z79"/>
  <c r="AA79"/>
  <c r="AB79"/>
  <c r="AC79"/>
  <c r="AD79"/>
  <c r="AE79"/>
  <c r="AF79"/>
  <c r="AG79"/>
  <c r="AH79"/>
  <c r="W80"/>
  <c r="X80"/>
  <c r="Y80"/>
  <c r="Z80"/>
  <c r="AA80"/>
  <c r="AB80"/>
  <c r="AC80"/>
  <c r="AD80"/>
  <c r="AE80"/>
  <c r="AF80"/>
  <c r="AG80"/>
  <c r="AH80"/>
  <c r="W81"/>
  <c r="X81"/>
  <c r="Y81"/>
  <c r="Z81"/>
  <c r="AA81"/>
  <c r="AB81"/>
  <c r="AC81"/>
  <c r="AD81"/>
  <c r="AE81"/>
  <c r="AF81"/>
  <c r="AG81"/>
  <c r="AH81"/>
  <c r="W82"/>
  <c r="X82"/>
  <c r="Y82"/>
  <c r="Z82"/>
  <c r="AA82"/>
  <c r="AB82"/>
  <c r="AC82"/>
  <c r="AD82"/>
  <c r="AE82"/>
  <c r="AF82"/>
  <c r="AG82"/>
  <c r="AH82"/>
  <c r="W83"/>
  <c r="X83"/>
  <c r="Y83"/>
  <c r="Z83"/>
  <c r="AA83"/>
  <c r="AB83"/>
  <c r="AC83"/>
  <c r="AD83"/>
  <c r="AE83"/>
  <c r="AF83"/>
  <c r="AG83"/>
  <c r="AH83"/>
  <c r="W84"/>
  <c r="X84"/>
  <c r="Y84"/>
  <c r="Z84"/>
  <c r="AA84"/>
  <c r="AB84"/>
  <c r="AC84"/>
  <c r="AD84"/>
  <c r="AE84"/>
  <c r="AF84"/>
  <c r="AG84"/>
  <c r="AH84"/>
  <c r="W85"/>
  <c r="X85"/>
  <c r="Y85"/>
  <c r="Z85"/>
  <c r="AA85"/>
  <c r="AB85"/>
  <c r="AC85"/>
  <c r="AD85"/>
  <c r="AE85"/>
  <c r="AF85"/>
  <c r="AG85"/>
  <c r="AH85"/>
  <c r="W86"/>
  <c r="X86"/>
  <c r="Y86"/>
  <c r="Z86"/>
  <c r="AA86"/>
  <c r="AB86"/>
  <c r="AC86"/>
  <c r="AD86"/>
  <c r="AE86"/>
  <c r="AF86"/>
  <c r="AG86"/>
  <c r="AH86"/>
  <c r="W87"/>
  <c r="X87"/>
  <c r="Y87"/>
  <c r="Z87"/>
  <c r="AA87"/>
  <c r="AB87"/>
  <c r="AC87"/>
  <c r="AD87"/>
  <c r="AE87"/>
  <c r="AF87"/>
  <c r="AG87"/>
  <c r="AH87"/>
  <c r="W88"/>
  <c r="X88"/>
  <c r="Y88"/>
  <c r="Z88"/>
  <c r="AA88"/>
  <c r="AB88"/>
  <c r="AC88"/>
  <c r="AD88"/>
  <c r="AE88"/>
  <c r="AF88"/>
  <c r="AG88"/>
  <c r="AH88"/>
  <c r="W89"/>
  <c r="X89"/>
  <c r="Y89"/>
  <c r="Z89"/>
  <c r="AA89"/>
  <c r="AB89"/>
  <c r="AC89"/>
  <c r="AD89"/>
  <c r="AE89"/>
  <c r="AF89"/>
  <c r="AG89"/>
  <c r="AH89"/>
  <c r="W90"/>
  <c r="X90"/>
  <c r="Y90"/>
  <c r="Z90"/>
  <c r="AA90"/>
  <c r="AB90"/>
  <c r="AC90"/>
  <c r="AD90"/>
  <c r="AE90"/>
  <c r="AF90"/>
  <c r="AG90"/>
  <c r="AH90"/>
  <c r="W91"/>
  <c r="X91"/>
  <c r="Y91"/>
  <c r="Z91"/>
  <c r="AA91"/>
  <c r="AB91"/>
  <c r="AC91"/>
  <c r="AD91"/>
  <c r="AE91"/>
  <c r="AF91"/>
  <c r="AG91"/>
  <c r="AH91"/>
  <c r="W92"/>
  <c r="X92"/>
  <c r="Y92"/>
  <c r="Z92"/>
  <c r="AA92"/>
  <c r="AB92"/>
  <c r="AC92"/>
  <c r="AD92"/>
  <c r="AE92"/>
  <c r="AF92"/>
  <c r="AG92"/>
  <c r="AH92"/>
  <c r="W93"/>
  <c r="X93"/>
  <c r="Y93"/>
  <c r="Z93"/>
  <c r="AA93"/>
  <c r="AB93"/>
  <c r="AC93"/>
  <c r="AD93"/>
  <c r="AE93"/>
  <c r="AF93"/>
  <c r="AG93"/>
  <c r="AH93"/>
  <c r="W94"/>
  <c r="X94"/>
  <c r="Y94"/>
  <c r="Z94"/>
  <c r="AA94"/>
  <c r="AB94"/>
  <c r="AC94"/>
  <c r="AD94"/>
  <c r="AE94"/>
  <c r="AF94"/>
  <c r="AG94"/>
  <c r="AH94"/>
  <c r="W95"/>
  <c r="X95"/>
  <c r="Y95"/>
  <c r="Z95"/>
  <c r="AA95"/>
  <c r="AB95"/>
  <c r="AC95"/>
  <c r="AD95"/>
  <c r="AE95"/>
  <c r="AF95"/>
  <c r="AG95"/>
  <c r="AH95"/>
  <c r="W96"/>
  <c r="X96"/>
  <c r="Y96"/>
  <c r="Z96"/>
  <c r="AA96"/>
  <c r="AB96"/>
  <c r="AC96"/>
  <c r="AD96"/>
  <c r="AE96"/>
  <c r="AF96"/>
  <c r="AG96"/>
  <c r="AH96"/>
  <c r="W97"/>
  <c r="X97"/>
  <c r="Y97"/>
  <c r="Z97"/>
  <c r="AA97"/>
  <c r="AB97"/>
  <c r="AC97"/>
  <c r="AD97"/>
  <c r="AE97"/>
  <c r="AF97"/>
  <c r="AG97"/>
  <c r="AH97"/>
  <c r="W98"/>
  <c r="X98"/>
  <c r="Y98"/>
  <c r="Z98"/>
  <c r="AA98"/>
  <c r="AB98"/>
  <c r="AC98"/>
  <c r="AD98"/>
  <c r="AE98"/>
  <c r="AF98"/>
  <c r="AG98"/>
  <c r="AH98"/>
  <c r="W99"/>
  <c r="X99"/>
  <c r="Y99"/>
  <c r="Z99"/>
  <c r="AA99"/>
  <c r="AB99"/>
  <c r="AC99"/>
  <c r="AD99"/>
  <c r="AE99"/>
  <c r="AF99"/>
  <c r="AG99"/>
  <c r="AH99"/>
  <c r="W100"/>
  <c r="X100"/>
  <c r="Y100"/>
  <c r="Z100"/>
  <c r="AA100"/>
  <c r="AB100"/>
  <c r="AC100"/>
  <c r="AD100"/>
  <c r="AE100"/>
  <c r="AF100"/>
  <c r="AG100"/>
  <c r="AH100"/>
  <c r="W101"/>
  <c r="X101"/>
  <c r="Y101"/>
  <c r="Z101"/>
  <c r="AA101"/>
  <c r="AB101"/>
  <c r="AC101"/>
  <c r="AD101"/>
  <c r="AE101"/>
  <c r="AF101"/>
  <c r="AG101"/>
  <c r="AH101"/>
  <c r="W102"/>
  <c r="X102"/>
  <c r="Y102"/>
  <c r="Z102"/>
  <c r="AA102"/>
  <c r="AB102"/>
  <c r="AC102"/>
  <c r="AD102"/>
  <c r="AE102"/>
  <c r="AF102"/>
  <c r="AG102"/>
  <c r="AH102"/>
  <c r="W103"/>
  <c r="X103"/>
  <c r="Y103"/>
  <c r="Z103"/>
  <c r="AA103"/>
  <c r="AB103"/>
  <c r="AC103"/>
  <c r="AD103"/>
  <c r="AE103"/>
  <c r="AF103"/>
  <c r="AG103"/>
  <c r="AH103"/>
  <c r="W104"/>
  <c r="X104"/>
  <c r="Y104"/>
  <c r="Z104"/>
  <c r="AA104"/>
  <c r="AB104"/>
  <c r="AC104"/>
  <c r="AD104"/>
  <c r="AE104"/>
  <c r="AF104"/>
  <c r="AG104"/>
  <c r="AH104"/>
  <c r="W105"/>
  <c r="X105"/>
  <c r="Y105"/>
  <c r="Z105"/>
  <c r="AA105"/>
  <c r="AB105"/>
  <c r="AC105"/>
  <c r="AD105"/>
  <c r="AE105"/>
  <c r="AF105"/>
  <c r="AG105"/>
  <c r="AH105"/>
  <c r="W106"/>
  <c r="X106"/>
  <c r="Y106"/>
  <c r="Z106"/>
  <c r="AA106"/>
  <c r="AB106"/>
  <c r="AC106"/>
  <c r="AD106"/>
  <c r="AE106"/>
  <c r="AF106"/>
  <c r="AG106"/>
  <c r="AH106"/>
  <c r="W107"/>
  <c r="X107"/>
  <c r="Y107"/>
  <c r="Z107"/>
  <c r="AA107"/>
  <c r="AB107"/>
  <c r="AC107"/>
  <c r="AD107"/>
  <c r="AE107"/>
  <c r="AF107"/>
  <c r="AG107"/>
  <c r="AH107"/>
  <c r="W108"/>
  <c r="X108"/>
  <c r="Y108"/>
  <c r="Z108"/>
  <c r="AA108"/>
  <c r="AB108"/>
  <c r="AC108"/>
  <c r="AD108"/>
  <c r="AE108"/>
  <c r="AF108"/>
  <c r="AG108"/>
  <c r="AH108"/>
  <c r="W109"/>
  <c r="X109"/>
  <c r="Y109"/>
  <c r="Z109"/>
  <c r="AA109"/>
  <c r="AB109"/>
  <c r="AC109"/>
  <c r="AD109"/>
  <c r="AE109"/>
  <c r="AF109"/>
  <c r="AG109"/>
  <c r="AH109"/>
  <c r="W110"/>
  <c r="X110"/>
  <c r="Y110"/>
  <c r="Z110"/>
  <c r="AA110"/>
  <c r="AB110"/>
  <c r="AC110"/>
  <c r="AD110"/>
  <c r="AE110"/>
  <c r="AF110"/>
  <c r="AG110"/>
  <c r="AH110"/>
  <c r="W111"/>
  <c r="X111"/>
  <c r="Y111"/>
  <c r="Z111"/>
  <c r="AA111"/>
  <c r="AB111"/>
  <c r="AC111"/>
  <c r="AD111"/>
  <c r="AE111"/>
  <c r="AF111"/>
  <c r="AG111"/>
  <c r="AH111"/>
  <c r="W112"/>
  <c r="X112"/>
  <c r="Y112"/>
  <c r="Z112"/>
  <c r="AA112"/>
  <c r="AB112"/>
  <c r="AC112"/>
  <c r="AD112"/>
  <c r="AE112"/>
  <c r="AF112"/>
  <c r="AG112"/>
  <c r="AH112"/>
  <c r="W113"/>
  <c r="X113"/>
  <c r="Y113"/>
  <c r="Z113"/>
  <c r="AA113"/>
  <c r="AB113"/>
  <c r="AC113"/>
  <c r="AD113"/>
  <c r="AE113"/>
  <c r="AF113"/>
  <c r="AG113"/>
  <c r="AH113"/>
  <c r="W114"/>
  <c r="X114"/>
  <c r="Y114"/>
  <c r="Z114"/>
  <c r="AA114"/>
  <c r="AB114"/>
  <c r="AC114"/>
  <c r="AE114"/>
  <c r="AF114"/>
  <c r="AG114"/>
  <c r="AH114"/>
  <c r="W115"/>
  <c r="X115"/>
  <c r="Y115"/>
  <c r="Z115"/>
  <c r="AA115"/>
  <c r="AB115"/>
  <c r="AC115"/>
  <c r="AE115"/>
  <c r="AF115"/>
  <c r="AG115"/>
  <c r="AH115"/>
  <c r="W116"/>
  <c r="X116"/>
  <c r="Y116"/>
  <c r="Z116"/>
  <c r="AA116"/>
  <c r="AB116"/>
  <c r="AC116"/>
  <c r="AE116"/>
  <c r="AF116"/>
  <c r="AG116"/>
  <c r="AH116"/>
  <c r="W117"/>
  <c r="X117"/>
  <c r="Y117"/>
  <c r="Z117"/>
  <c r="AA117"/>
  <c r="AB117"/>
  <c r="AC117"/>
  <c r="AE117"/>
  <c r="AF117"/>
  <c r="AG117"/>
  <c r="AH117"/>
  <c r="W118"/>
  <c r="X118"/>
  <c r="Y118"/>
  <c r="Z118"/>
  <c r="AA118"/>
  <c r="AB118"/>
  <c r="AC118"/>
  <c r="AE118"/>
  <c r="AF118"/>
  <c r="AG118"/>
  <c r="AH118"/>
  <c r="W119"/>
  <c r="X119"/>
  <c r="Y119"/>
  <c r="Z119"/>
  <c r="AA119"/>
  <c r="AB119"/>
  <c r="AC119"/>
  <c r="AE119"/>
  <c r="AF119"/>
  <c r="AG119"/>
  <c r="AH119"/>
  <c r="W120"/>
  <c r="X120"/>
  <c r="Y120"/>
  <c r="Z120"/>
  <c r="AA120"/>
  <c r="AB120"/>
  <c r="AC120"/>
  <c r="AD120"/>
  <c r="AE120"/>
  <c r="AF120"/>
  <c r="AG120"/>
  <c r="AH120"/>
  <c r="W121"/>
  <c r="X121"/>
  <c r="Y121"/>
  <c r="Z121"/>
  <c r="AA121"/>
  <c r="AB121"/>
  <c r="AC121"/>
  <c r="AD121"/>
  <c r="AE121"/>
  <c r="AF121"/>
  <c r="AG121"/>
  <c r="AH121"/>
  <c r="W122"/>
  <c r="X122"/>
  <c r="Y122"/>
  <c r="Z122"/>
  <c r="AA122"/>
  <c r="AB122"/>
  <c r="AC122"/>
  <c r="AD122"/>
  <c r="AE122"/>
  <c r="AF122"/>
  <c r="AG122"/>
  <c r="AH122"/>
  <c r="W123"/>
  <c r="X123"/>
  <c r="Y123"/>
  <c r="Z123"/>
  <c r="AA123"/>
  <c r="AB123"/>
  <c r="AC123"/>
  <c r="AD123"/>
  <c r="AE123"/>
  <c r="AF123"/>
  <c r="AG123"/>
  <c r="AH123"/>
  <c r="W124"/>
  <c r="X124"/>
  <c r="Y124"/>
  <c r="Z124"/>
  <c r="AA124"/>
  <c r="AB124"/>
  <c r="AC124"/>
  <c r="AD124"/>
  <c r="AE124"/>
  <c r="AF124"/>
  <c r="AG124"/>
  <c r="AH124"/>
  <c r="W125"/>
  <c r="X125"/>
  <c r="Y125"/>
  <c r="Z125"/>
  <c r="AA125"/>
  <c r="AB125"/>
  <c r="AC125"/>
  <c r="AD125"/>
  <c r="AE125"/>
  <c r="AF125"/>
  <c r="AG125"/>
  <c r="AH125"/>
  <c r="W126"/>
  <c r="X126"/>
  <c r="Y126"/>
  <c r="Z126"/>
  <c r="AA126"/>
  <c r="AB126"/>
  <c r="AC126"/>
  <c r="AD126"/>
  <c r="AE126"/>
  <c r="AF126"/>
  <c r="AG126"/>
  <c r="AH126"/>
  <c r="W127"/>
  <c r="X127"/>
  <c r="Y127"/>
  <c r="Z127"/>
  <c r="AA127"/>
  <c r="AB127"/>
  <c r="AC127"/>
  <c r="AD127"/>
  <c r="AE127"/>
  <c r="AF127"/>
  <c r="AH127"/>
  <c r="W128"/>
  <c r="X128"/>
  <c r="Y128"/>
  <c r="Z128"/>
  <c r="AA128"/>
  <c r="AB128"/>
  <c r="AC128"/>
  <c r="AD128"/>
  <c r="AE128"/>
  <c r="AF128"/>
  <c r="AH128"/>
  <c r="W129"/>
  <c r="X129"/>
  <c r="Y129"/>
  <c r="Z129"/>
  <c r="AA129"/>
  <c r="AB129"/>
  <c r="AC129"/>
  <c r="AD129"/>
  <c r="AE129"/>
  <c r="AF129"/>
  <c r="AH129"/>
  <c r="W130"/>
  <c r="X130"/>
  <c r="Y130"/>
  <c r="Z130"/>
  <c r="AA130"/>
  <c r="AB130"/>
  <c r="AC130"/>
  <c r="AD130"/>
  <c r="AE130"/>
  <c r="AF130"/>
  <c r="AH130"/>
  <c r="W131"/>
  <c r="X131"/>
  <c r="Y131"/>
  <c r="Z131"/>
  <c r="AA131"/>
  <c r="AB131"/>
  <c r="AC131"/>
  <c r="AD131"/>
  <c r="AE131"/>
  <c r="AF131"/>
  <c r="AH131"/>
  <c r="W132"/>
  <c r="X132"/>
  <c r="Y132"/>
  <c r="Z132"/>
  <c r="AA132"/>
  <c r="AB132"/>
  <c r="AC132"/>
  <c r="AD132"/>
  <c r="AE132"/>
  <c r="AF132"/>
  <c r="AH132"/>
  <c r="W133"/>
  <c r="X133"/>
  <c r="Y133"/>
  <c r="Z133"/>
  <c r="AA133"/>
  <c r="AB133"/>
  <c r="AC133"/>
  <c r="AD133"/>
  <c r="AE133"/>
  <c r="AF133"/>
  <c r="AH133"/>
  <c r="W134"/>
  <c r="X134"/>
  <c r="Y134"/>
  <c r="Z134"/>
  <c r="AA134"/>
  <c r="AB134"/>
  <c r="AC134"/>
  <c r="AD134"/>
  <c r="AE134"/>
  <c r="AF134"/>
  <c r="AH134"/>
  <c r="W135"/>
  <c r="X135"/>
  <c r="Y135"/>
  <c r="Z135"/>
  <c r="AA135"/>
  <c r="AB135"/>
  <c r="AC135"/>
  <c r="AD135"/>
  <c r="AE135"/>
  <c r="AF135"/>
  <c r="AH135"/>
  <c r="W136"/>
  <c r="X136"/>
  <c r="Y136"/>
  <c r="Z136"/>
  <c r="AA136"/>
  <c r="AB136"/>
  <c r="AC136"/>
  <c r="AD136"/>
  <c r="AE136"/>
  <c r="AF136"/>
  <c r="AH136"/>
  <c r="W137"/>
  <c r="X137"/>
  <c r="Y137"/>
  <c r="Z137"/>
  <c r="AA137"/>
  <c r="AB137"/>
  <c r="AC137"/>
  <c r="AD137"/>
  <c r="AE137"/>
  <c r="AF137"/>
  <c r="AH137"/>
  <c r="W138"/>
  <c r="X138"/>
  <c r="Y138"/>
  <c r="Z138"/>
  <c r="AA138"/>
  <c r="AB138"/>
  <c r="AC138"/>
  <c r="AD138"/>
  <c r="AE138"/>
  <c r="AF138"/>
  <c r="AH138"/>
  <c r="W139"/>
  <c r="X139"/>
  <c r="Y139"/>
  <c r="Z139"/>
  <c r="AA139"/>
  <c r="AB139"/>
  <c r="AC139"/>
  <c r="AD139"/>
  <c r="AE139"/>
  <c r="AF139"/>
  <c r="AH139"/>
  <c r="W140"/>
  <c r="X140"/>
  <c r="Y140"/>
  <c r="Z140"/>
  <c r="AA140"/>
  <c r="AB140"/>
  <c r="AC140"/>
  <c r="AD140"/>
  <c r="AE140"/>
  <c r="AF140"/>
  <c r="AH140"/>
  <c r="W141"/>
  <c r="X141"/>
  <c r="Y141"/>
  <c r="Z141"/>
  <c r="AA141"/>
  <c r="AB141"/>
  <c r="AC141"/>
  <c r="AD141"/>
  <c r="AE141"/>
  <c r="AF141"/>
  <c r="AH141"/>
  <c r="W142"/>
  <c r="X142"/>
  <c r="Y142"/>
  <c r="Z142"/>
  <c r="AA142"/>
  <c r="AB142"/>
  <c r="AC142"/>
  <c r="AD142"/>
  <c r="AE142"/>
  <c r="AF142"/>
  <c r="AH142"/>
  <c r="W143"/>
  <c r="X143"/>
  <c r="Y143"/>
  <c r="Z143"/>
  <c r="AA143"/>
  <c r="AB143"/>
  <c r="AC143"/>
  <c r="AD143"/>
  <c r="AE143"/>
  <c r="AF143"/>
  <c r="AH143"/>
  <c r="W144"/>
  <c r="X144"/>
  <c r="Y144"/>
  <c r="Z144"/>
  <c r="AA144"/>
  <c r="AB144"/>
  <c r="AC144"/>
  <c r="AD144"/>
  <c r="AE144"/>
  <c r="AF144"/>
  <c r="AH144"/>
  <c r="W145"/>
  <c r="X145"/>
  <c r="Y145"/>
  <c r="Z145"/>
  <c r="AA145"/>
  <c r="AB145"/>
  <c r="AC145"/>
  <c r="AD145"/>
  <c r="AE145"/>
  <c r="AF145"/>
  <c r="AH145"/>
  <c r="W146"/>
  <c r="X146"/>
  <c r="Y146"/>
  <c r="Z146"/>
  <c r="AA146"/>
  <c r="AB146"/>
  <c r="AC146"/>
  <c r="AD146"/>
  <c r="AE146"/>
  <c r="AF146"/>
  <c r="AH146"/>
  <c r="W147"/>
  <c r="X147"/>
  <c r="Y147"/>
  <c r="Z147"/>
  <c r="AA147"/>
  <c r="AB147"/>
  <c r="AC147"/>
  <c r="AD147"/>
  <c r="AE147"/>
  <c r="AF147"/>
  <c r="AH147"/>
  <c r="W148"/>
  <c r="X148"/>
  <c r="Y148"/>
  <c r="Z148"/>
  <c r="AA148"/>
  <c r="AB148"/>
  <c r="AC148"/>
  <c r="AD148"/>
  <c r="AE148"/>
  <c r="AF148"/>
  <c r="AH148"/>
  <c r="W149"/>
  <c r="X149"/>
  <c r="Y149"/>
  <c r="Z149"/>
  <c r="AA149"/>
  <c r="AB149"/>
  <c r="AC149"/>
  <c r="AD149"/>
  <c r="AE149"/>
  <c r="AF149"/>
  <c r="AH149"/>
  <c r="W150"/>
  <c r="X150"/>
  <c r="Y150"/>
  <c r="Z150"/>
  <c r="AA150"/>
  <c r="AB150"/>
  <c r="AC150"/>
  <c r="AD150"/>
  <c r="AE150"/>
  <c r="AF150"/>
  <c r="AH150"/>
  <c r="W151"/>
  <c r="X151"/>
  <c r="Y151"/>
  <c r="Z151"/>
  <c r="AA151"/>
  <c r="AB151"/>
  <c r="AC151"/>
  <c r="AD151"/>
  <c r="AE151"/>
  <c r="AF151"/>
  <c r="AH151"/>
  <c r="W152"/>
  <c r="X152"/>
  <c r="Y152"/>
  <c r="Z152"/>
  <c r="AA152"/>
  <c r="AB152"/>
  <c r="AC152"/>
  <c r="AD152"/>
  <c r="AE152"/>
  <c r="AF152"/>
  <c r="AH152"/>
  <c r="W153"/>
  <c r="X153"/>
  <c r="Y153"/>
  <c r="Z153"/>
  <c r="AA153"/>
  <c r="AB153"/>
  <c r="AC153"/>
  <c r="AD153"/>
  <c r="AE153"/>
  <c r="AF153"/>
  <c r="AH153"/>
  <c r="W154"/>
  <c r="X154"/>
  <c r="Y154"/>
  <c r="Z154"/>
  <c r="AA154"/>
  <c r="AB154"/>
  <c r="AC154"/>
  <c r="AD154"/>
  <c r="AE154"/>
  <c r="AF154"/>
  <c r="AH154"/>
  <c r="W155"/>
  <c r="X155"/>
  <c r="Y155"/>
  <c r="Z155"/>
  <c r="AA155"/>
  <c r="AB155"/>
  <c r="AC155"/>
  <c r="AD155"/>
  <c r="AE155"/>
  <c r="AF155"/>
  <c r="AH155"/>
  <c r="W156"/>
  <c r="X156"/>
  <c r="Y156"/>
  <c r="Z156"/>
  <c r="AA156"/>
  <c r="AB156"/>
  <c r="AC156"/>
  <c r="AD156"/>
  <c r="AE156"/>
  <c r="AF156"/>
  <c r="AH156"/>
  <c r="W157"/>
  <c r="X157"/>
  <c r="Y157"/>
  <c r="Z157"/>
  <c r="AA157"/>
  <c r="AB157"/>
  <c r="AC157"/>
  <c r="AD157"/>
  <c r="AE157"/>
  <c r="AF157"/>
  <c r="AH157"/>
  <c r="W158"/>
  <c r="X158"/>
  <c r="Y158"/>
  <c r="Z158"/>
  <c r="AA158"/>
  <c r="AB158"/>
  <c r="AC158"/>
  <c r="AD158"/>
  <c r="AE158"/>
  <c r="AF158"/>
  <c r="AH158"/>
  <c r="W159"/>
  <c r="X159"/>
  <c r="Y159"/>
  <c r="Z159"/>
  <c r="AA159"/>
  <c r="AB159"/>
  <c r="AC159"/>
  <c r="AD159"/>
  <c r="AE159"/>
  <c r="AF159"/>
  <c r="AH159"/>
  <c r="W160"/>
  <c r="X160"/>
  <c r="Y160"/>
  <c r="Z160"/>
  <c r="AA160"/>
  <c r="AB160"/>
  <c r="AC160"/>
  <c r="AD160"/>
  <c r="AE160"/>
  <c r="AF160"/>
  <c r="AH160"/>
  <c r="W161"/>
  <c r="X161"/>
  <c r="Y161"/>
  <c r="Z161"/>
  <c r="AA161"/>
  <c r="AB161"/>
  <c r="AC161"/>
  <c r="AD161"/>
  <c r="AE161"/>
  <c r="AF161"/>
  <c r="AH161"/>
  <c r="W162"/>
  <c r="X162"/>
  <c r="Y162"/>
  <c r="Z162"/>
  <c r="AA162"/>
  <c r="AB162"/>
  <c r="AC162"/>
  <c r="AD162"/>
  <c r="AE162"/>
  <c r="AF162"/>
  <c r="AH162"/>
  <c r="W163"/>
  <c r="X163"/>
  <c r="Y163"/>
  <c r="Z163"/>
  <c r="AA163"/>
  <c r="AB163"/>
  <c r="AC163"/>
  <c r="AD163"/>
  <c r="AE163"/>
  <c r="AF163"/>
  <c r="AH163"/>
  <c r="W164"/>
  <c r="X164"/>
  <c r="Y164"/>
  <c r="Z164"/>
  <c r="AA164"/>
  <c r="AB164"/>
  <c r="AC164"/>
  <c r="AD164"/>
  <c r="AE164"/>
  <c r="AF164"/>
  <c r="AH164"/>
  <c r="W165"/>
  <c r="X165"/>
  <c r="Y165"/>
  <c r="Z165"/>
  <c r="AA165"/>
  <c r="AB165"/>
  <c r="AC165"/>
  <c r="AD165"/>
  <c r="AE165"/>
  <c r="AF165"/>
  <c r="AH165"/>
  <c r="W166"/>
  <c r="X166"/>
  <c r="Y166"/>
  <c r="Z166"/>
  <c r="AA166"/>
  <c r="AB166"/>
  <c r="AC166"/>
  <c r="AD166"/>
  <c r="AE166"/>
  <c r="AF166"/>
  <c r="AH166"/>
  <c r="W167"/>
  <c r="X167"/>
  <c r="Y167"/>
  <c r="Z167"/>
  <c r="AA167"/>
  <c r="AB167"/>
  <c r="AC167"/>
  <c r="AD167"/>
  <c r="AE167"/>
  <c r="AF167"/>
  <c r="AH167"/>
  <c r="W168"/>
  <c r="X168"/>
  <c r="Y168"/>
  <c r="Z168"/>
  <c r="AA168"/>
  <c r="AB168"/>
  <c r="AC168"/>
  <c r="AD168"/>
  <c r="AE168"/>
  <c r="AF168"/>
  <c r="AH168"/>
  <c r="W169"/>
  <c r="X169"/>
  <c r="Y169"/>
  <c r="Z169"/>
  <c r="AA169"/>
  <c r="AB169"/>
  <c r="AC169"/>
  <c r="AD169"/>
  <c r="AE169"/>
  <c r="AF169"/>
  <c r="AH169"/>
  <c r="W170"/>
  <c r="X170"/>
  <c r="Y170"/>
  <c r="Z170"/>
  <c r="AA170"/>
  <c r="AB170"/>
  <c r="AC170"/>
  <c r="AD170"/>
  <c r="AE170"/>
  <c r="AF170"/>
  <c r="AH170"/>
  <c r="W171"/>
  <c r="X171"/>
  <c r="Y171"/>
  <c r="Z171"/>
  <c r="AA171"/>
  <c r="AB171"/>
  <c r="AC171"/>
  <c r="AD171"/>
  <c r="AE171"/>
  <c r="AF171"/>
  <c r="AH171"/>
  <c r="W172"/>
  <c r="X172"/>
  <c r="Y172"/>
  <c r="Z172"/>
  <c r="AA172"/>
  <c r="AB172"/>
  <c r="AC172"/>
  <c r="AD172"/>
  <c r="AE172"/>
  <c r="AF172"/>
  <c r="AH172"/>
  <c r="W173"/>
  <c r="X173"/>
  <c r="Y173"/>
  <c r="Z173"/>
  <c r="AA173"/>
  <c r="AB173"/>
  <c r="AC173"/>
  <c r="AD173"/>
  <c r="AE173"/>
  <c r="AF173"/>
  <c r="AH173"/>
  <c r="W174"/>
  <c r="X174"/>
  <c r="Y174"/>
  <c r="Z174"/>
  <c r="AA174"/>
  <c r="AB174"/>
  <c r="AC174"/>
  <c r="AD174"/>
  <c r="AE174"/>
  <c r="AF174"/>
  <c r="AH174"/>
  <c r="CQ20" s="1"/>
  <c r="W175"/>
  <c r="X175"/>
  <c r="Y175"/>
  <c r="Z175"/>
  <c r="AA175"/>
  <c r="AB175"/>
  <c r="AC175"/>
  <c r="AD175"/>
  <c r="AE175"/>
  <c r="AF175"/>
  <c r="W176"/>
  <c r="X176"/>
  <c r="Y176"/>
  <c r="Z176"/>
  <c r="AA176"/>
  <c r="AB176"/>
  <c r="AC176"/>
  <c r="AD176"/>
  <c r="AE176"/>
  <c r="AF176"/>
  <c r="W177"/>
  <c r="X177"/>
  <c r="Y177"/>
  <c r="Z177"/>
  <c r="AA177"/>
  <c r="AB177"/>
  <c r="AC177"/>
  <c r="AD177"/>
  <c r="AE177"/>
  <c r="AF177"/>
  <c r="W178"/>
  <c r="X178"/>
  <c r="Y178"/>
  <c r="Z178"/>
  <c r="AA178"/>
  <c r="AB178"/>
  <c r="AC178"/>
  <c r="AD178"/>
  <c r="AE178"/>
  <c r="AF178"/>
  <c r="W179"/>
  <c r="X179"/>
  <c r="Y179"/>
  <c r="Z179"/>
  <c r="AA179"/>
  <c r="AB179"/>
  <c r="AC179"/>
  <c r="AD179"/>
  <c r="AE179"/>
  <c r="AF179"/>
  <c r="W180"/>
  <c r="X180"/>
  <c r="Y180"/>
  <c r="Z180"/>
  <c r="AA180"/>
  <c r="AB180"/>
  <c r="AC180"/>
  <c r="AD180"/>
  <c r="AE180"/>
  <c r="AF180"/>
  <c r="W181"/>
  <c r="X181"/>
  <c r="Y181"/>
  <c r="Z181"/>
  <c r="AA181"/>
  <c r="AB181"/>
  <c r="AC181"/>
  <c r="AD181"/>
  <c r="AE181"/>
  <c r="AF181"/>
  <c r="W182"/>
  <c r="X182"/>
  <c r="Y182"/>
  <c r="Z182"/>
  <c r="AA182"/>
  <c r="AB182"/>
  <c r="AC182"/>
  <c r="AD182"/>
  <c r="AE182"/>
  <c r="AF182"/>
  <c r="W183"/>
  <c r="X183"/>
  <c r="Y183"/>
  <c r="Z183"/>
  <c r="AA183"/>
  <c r="AB183"/>
  <c r="AC183"/>
  <c r="AD183"/>
  <c r="AE183"/>
  <c r="AF183"/>
  <c r="W184"/>
  <c r="X184"/>
  <c r="Y184"/>
  <c r="Z184"/>
  <c r="AA184"/>
  <c r="AB184"/>
  <c r="AC184"/>
  <c r="AD184"/>
  <c r="AE184"/>
  <c r="AF184"/>
  <c r="W185"/>
  <c r="X185"/>
  <c r="Y185"/>
  <c r="Z185"/>
  <c r="AA185"/>
  <c r="AB185"/>
  <c r="AC185"/>
  <c r="AD185"/>
  <c r="AE185"/>
  <c r="AF185"/>
  <c r="W186"/>
  <c r="X186"/>
  <c r="Y186"/>
  <c r="Z186"/>
  <c r="AA186"/>
  <c r="AB186"/>
  <c r="AC186"/>
  <c r="AD186"/>
  <c r="AE186"/>
  <c r="AF186"/>
  <c r="W187"/>
  <c r="X187"/>
  <c r="Y187"/>
  <c r="Z187"/>
  <c r="AA187"/>
  <c r="AB187"/>
  <c r="AC187"/>
  <c r="AD187"/>
  <c r="AE187"/>
  <c r="AF187"/>
  <c r="W188"/>
  <c r="X188"/>
  <c r="Y188"/>
  <c r="Z188"/>
  <c r="AA188"/>
  <c r="AB188"/>
  <c r="AC188"/>
  <c r="AD188"/>
  <c r="AE188"/>
  <c r="AF188"/>
  <c r="W189"/>
  <c r="X189"/>
  <c r="Y189"/>
  <c r="Z189"/>
  <c r="AA189"/>
  <c r="AB189"/>
  <c r="AC189"/>
  <c r="AD189"/>
  <c r="AE189"/>
  <c r="AF189"/>
  <c r="W190"/>
  <c r="X190"/>
  <c r="Y190"/>
  <c r="Z190"/>
  <c r="AA190"/>
  <c r="AB190"/>
  <c r="AC190"/>
  <c r="AD190"/>
  <c r="AE190"/>
  <c r="AF190"/>
  <c r="W191"/>
  <c r="X191"/>
  <c r="Y191"/>
  <c r="Z191"/>
  <c r="AA191"/>
  <c r="AB191"/>
  <c r="AC191"/>
  <c r="AD191"/>
  <c r="AE191"/>
  <c r="AF191"/>
  <c r="W192"/>
  <c r="X192"/>
  <c r="Y192"/>
  <c r="Z192"/>
  <c r="AA192"/>
  <c r="AB192"/>
  <c r="AC192"/>
  <c r="AD192"/>
  <c r="AE192"/>
  <c r="AF192"/>
  <c r="W193"/>
  <c r="X193"/>
  <c r="Y193"/>
  <c r="Z193"/>
  <c r="AA193"/>
  <c r="AB193"/>
  <c r="AC193"/>
  <c r="AD193"/>
  <c r="AE193"/>
  <c r="AF193"/>
  <c r="W194"/>
  <c r="X194"/>
  <c r="Y194"/>
  <c r="Z194"/>
  <c r="AA194"/>
  <c r="AB194"/>
  <c r="AC194"/>
  <c r="AD194"/>
  <c r="AE194"/>
  <c r="AF194"/>
  <c r="W195"/>
  <c r="X195"/>
  <c r="Y195"/>
  <c r="Z195"/>
  <c r="AA195"/>
  <c r="AB195"/>
  <c r="AC195"/>
  <c r="AD195"/>
  <c r="AE195"/>
  <c r="AF195"/>
  <c r="W196"/>
  <c r="X196"/>
  <c r="Y196"/>
  <c r="Z196"/>
  <c r="AA196"/>
  <c r="AB196"/>
  <c r="AC196"/>
  <c r="AD196"/>
  <c r="AE196"/>
  <c r="AF196"/>
  <c r="W197"/>
  <c r="X197"/>
  <c r="Y197"/>
  <c r="Z197"/>
  <c r="AA197"/>
  <c r="AB197"/>
  <c r="AC197"/>
  <c r="AD197"/>
  <c r="AE197"/>
  <c r="AF197"/>
  <c r="W198"/>
  <c r="X198"/>
  <c r="Y198"/>
  <c r="Z198"/>
  <c r="AA198"/>
  <c r="AB198"/>
  <c r="AC198"/>
  <c r="AD198"/>
  <c r="AE198"/>
  <c r="AF198"/>
  <c r="W199"/>
  <c r="X199"/>
  <c r="Y199"/>
  <c r="Z199"/>
  <c r="AA199"/>
  <c r="AB199"/>
  <c r="AC199"/>
  <c r="AD199"/>
  <c r="AE199"/>
  <c r="AF199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BT17" i="2"/>
  <c r="BT18" s="1"/>
  <c r="BT19" s="1"/>
  <c r="BT20" s="1"/>
  <c r="BT21" s="1"/>
  <c r="BT22" s="1"/>
  <c r="BT23" s="1"/>
  <c r="BT24" s="1"/>
  <c r="BT25" s="1"/>
  <c r="BT26" s="1"/>
  <c r="BT27" s="1"/>
  <c r="BT28" s="1"/>
  <c r="BT29" s="1"/>
  <c r="BT30" s="1"/>
  <c r="BT31" s="1"/>
  <c r="BT32" s="1"/>
  <c r="BT33" s="1"/>
  <c r="BT34" s="1"/>
  <c r="BT35" s="1"/>
  <c r="BT36" s="1"/>
  <c r="BT37" s="1"/>
  <c r="BT38" s="1"/>
  <c r="BT39" s="1"/>
  <c r="BT40" s="1"/>
  <c r="BT41" s="1"/>
  <c r="BT42" s="1"/>
  <c r="BT43" s="1"/>
  <c r="BT44" s="1"/>
  <c r="BT45" s="1"/>
  <c r="BT46" s="1"/>
  <c r="BT47" s="1"/>
  <c r="BT48" s="1"/>
  <c r="BT49" s="1"/>
  <c r="BT50" s="1"/>
  <c r="BZ14"/>
  <c r="BY14"/>
  <c r="BX14"/>
  <c r="BW14"/>
  <c r="BV14"/>
  <c r="BZ13"/>
  <c r="BY13"/>
  <c r="BX13"/>
  <c r="BW13"/>
  <c r="BV13"/>
  <c r="BZ12"/>
  <c r="BY12"/>
  <c r="BX12"/>
  <c r="BW12"/>
  <c r="BV12"/>
  <c r="BZ11"/>
  <c r="BY11"/>
  <c r="BX11"/>
  <c r="BW11"/>
  <c r="BV11"/>
  <c r="DF11" s="1"/>
  <c r="BZ10"/>
  <c r="BY10"/>
  <c r="BX10"/>
  <c r="BW10"/>
  <c r="BV10"/>
  <c r="BZ9"/>
  <c r="BY9"/>
  <c r="BX9"/>
  <c r="BW9"/>
  <c r="BV9"/>
  <c r="BZ8"/>
  <c r="BY8"/>
  <c r="BX8"/>
  <c r="BW8"/>
  <c r="BV8"/>
  <c r="BZ7"/>
  <c r="BY7"/>
  <c r="BX7"/>
  <c r="BW7"/>
  <c r="BV7"/>
  <c r="DF7" s="1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DF6" s="1"/>
  <c r="BL113"/>
  <c r="BK113"/>
  <c r="BJ113"/>
  <c r="BI113"/>
  <c r="BM113" s="1"/>
  <c r="BH113"/>
  <c r="BL112"/>
  <c r="BK112"/>
  <c r="BJ112"/>
  <c r="BI112"/>
  <c r="BH112"/>
  <c r="BL111"/>
  <c r="BK111"/>
  <c r="BJ111"/>
  <c r="BI111"/>
  <c r="BH111"/>
  <c r="BL110"/>
  <c r="BK110"/>
  <c r="BJ110"/>
  <c r="BI110"/>
  <c r="BH110"/>
  <c r="BL109"/>
  <c r="BK109"/>
  <c r="BJ109"/>
  <c r="BI109"/>
  <c r="BM109" s="1"/>
  <c r="BH109"/>
  <c r="BL108"/>
  <c r="BK108"/>
  <c r="BJ108"/>
  <c r="BI108"/>
  <c r="BH108"/>
  <c r="BL107"/>
  <c r="BK107"/>
  <c r="BJ107"/>
  <c r="BI107"/>
  <c r="BH107"/>
  <c r="BL106"/>
  <c r="BK106"/>
  <c r="BJ106"/>
  <c r="BI106"/>
  <c r="BH106"/>
  <c r="BL105"/>
  <c r="BK105"/>
  <c r="BJ105"/>
  <c r="BI105"/>
  <c r="BM105" s="1"/>
  <c r="BH105"/>
  <c r="BL104"/>
  <c r="BK104"/>
  <c r="BJ104"/>
  <c r="BI104"/>
  <c r="BH104"/>
  <c r="BL103"/>
  <c r="BK103"/>
  <c r="BJ103"/>
  <c r="BI103"/>
  <c r="BH103"/>
  <c r="BL102"/>
  <c r="BK102"/>
  <c r="BJ102"/>
  <c r="BI102"/>
  <c r="BH102"/>
  <c r="BL101"/>
  <c r="BK101"/>
  <c r="BJ101"/>
  <c r="BI101"/>
  <c r="BM101" s="1"/>
  <c r="BH101"/>
  <c r="BL100"/>
  <c r="BK100"/>
  <c r="BJ100"/>
  <c r="BI100"/>
  <c r="BH100"/>
  <c r="BL99"/>
  <c r="BK99"/>
  <c r="BJ99"/>
  <c r="BI99"/>
  <c r="BH99"/>
  <c r="BL98"/>
  <c r="BK98"/>
  <c r="BJ98"/>
  <c r="BI98"/>
  <c r="BH98"/>
  <c r="BL97"/>
  <c r="BK97"/>
  <c r="BJ97"/>
  <c r="BI97"/>
  <c r="BM97" s="1"/>
  <c r="BH97"/>
  <c r="BL96"/>
  <c r="BK96"/>
  <c r="BJ96"/>
  <c r="BI96"/>
  <c r="BH96"/>
  <c r="BL95"/>
  <c r="BK95"/>
  <c r="BJ95"/>
  <c r="BI95"/>
  <c r="BH95"/>
  <c r="BL94"/>
  <c r="BK94"/>
  <c r="BJ94"/>
  <c r="BI94"/>
  <c r="BH94"/>
  <c r="BL93"/>
  <c r="BK93"/>
  <c r="BJ93"/>
  <c r="BI93"/>
  <c r="BM93" s="1"/>
  <c r="BH93"/>
  <c r="BL92"/>
  <c r="BK92"/>
  <c r="BJ92"/>
  <c r="BI92"/>
  <c r="BH92"/>
  <c r="BL91"/>
  <c r="BK91"/>
  <c r="BJ91"/>
  <c r="BI91"/>
  <c r="BH91"/>
  <c r="BL90"/>
  <c r="BK90"/>
  <c r="BJ90"/>
  <c r="BI90"/>
  <c r="BH90"/>
  <c r="BL89"/>
  <c r="BK89"/>
  <c r="BJ89"/>
  <c r="BI89"/>
  <c r="BM89" s="1"/>
  <c r="BH89"/>
  <c r="BL88"/>
  <c r="BK88"/>
  <c r="BJ88"/>
  <c r="BI88"/>
  <c r="BH88"/>
  <c r="BL87"/>
  <c r="BK87"/>
  <c r="BJ87"/>
  <c r="BI87"/>
  <c r="BH87"/>
  <c r="BL86"/>
  <c r="BK86"/>
  <c r="BJ86"/>
  <c r="BI86"/>
  <c r="BH86"/>
  <c r="BL85"/>
  <c r="BK85"/>
  <c r="BJ85"/>
  <c r="BI85"/>
  <c r="BM85" s="1"/>
  <c r="BH85"/>
  <c r="BL84"/>
  <c r="BK84"/>
  <c r="BJ84"/>
  <c r="BI84"/>
  <c r="BH84"/>
  <c r="BL83"/>
  <c r="BK83"/>
  <c r="BJ83"/>
  <c r="BI83"/>
  <c r="BH83"/>
  <c r="BL82"/>
  <c r="BK82"/>
  <c r="BJ82"/>
  <c r="BI82"/>
  <c r="BH82"/>
  <c r="BL81"/>
  <c r="BK81"/>
  <c r="BJ81"/>
  <c r="BI81"/>
  <c r="BM81" s="1"/>
  <c r="BH81"/>
  <c r="BL80"/>
  <c r="BK80"/>
  <c r="BJ80"/>
  <c r="BI80"/>
  <c r="BH80"/>
  <c r="BL79"/>
  <c r="BK79"/>
  <c r="BJ79"/>
  <c r="BI79"/>
  <c r="BH79"/>
  <c r="BL78"/>
  <c r="BK78"/>
  <c r="BJ78"/>
  <c r="BI78"/>
  <c r="BH78"/>
  <c r="BL77"/>
  <c r="BK77"/>
  <c r="BJ77"/>
  <c r="BI77"/>
  <c r="BM77" s="1"/>
  <c r="BH77"/>
  <c r="BL76"/>
  <c r="BK76"/>
  <c r="BJ76"/>
  <c r="BI76"/>
  <c r="BH76"/>
  <c r="BL75"/>
  <c r="BK75"/>
  <c r="BJ75"/>
  <c r="BI75"/>
  <c r="BH75"/>
  <c r="BL74"/>
  <c r="BK74"/>
  <c r="BJ74"/>
  <c r="BI74"/>
  <c r="BH74"/>
  <c r="BL73"/>
  <c r="BK73"/>
  <c r="BJ73"/>
  <c r="BI73"/>
  <c r="BM73" s="1"/>
  <c r="BH73"/>
  <c r="BL72"/>
  <c r="BK72"/>
  <c r="BJ72"/>
  <c r="BI72"/>
  <c r="BH72"/>
  <c r="BL71"/>
  <c r="BK71"/>
  <c r="BJ71"/>
  <c r="BI71"/>
  <c r="BH71"/>
  <c r="BL70"/>
  <c r="BK70"/>
  <c r="BJ70"/>
  <c r="BI70"/>
  <c r="BH70"/>
  <c r="BL69"/>
  <c r="BK69"/>
  <c r="BJ69"/>
  <c r="BI69"/>
  <c r="BM69" s="1"/>
  <c r="BH69"/>
  <c r="BL68"/>
  <c r="BK68"/>
  <c r="BJ68"/>
  <c r="BI68"/>
  <c r="BH68"/>
  <c r="BL67"/>
  <c r="BK67"/>
  <c r="BJ67"/>
  <c r="BI67"/>
  <c r="BH67"/>
  <c r="BL66"/>
  <c r="BK66"/>
  <c r="BJ66"/>
  <c r="BI66"/>
  <c r="BH66"/>
  <c r="BL65"/>
  <c r="BK65"/>
  <c r="BJ65"/>
  <c r="BI65"/>
  <c r="BM65" s="1"/>
  <c r="BH65"/>
  <c r="BL64"/>
  <c r="BK64"/>
  <c r="BJ64"/>
  <c r="BI64"/>
  <c r="BH64"/>
  <c r="BL63"/>
  <c r="BK63"/>
  <c r="BJ63"/>
  <c r="BI63"/>
  <c r="BH63"/>
  <c r="BL62"/>
  <c r="BK62"/>
  <c r="BJ62"/>
  <c r="BI62"/>
  <c r="BH62"/>
  <c r="BL61"/>
  <c r="BK61"/>
  <c r="BJ61"/>
  <c r="BI61"/>
  <c r="BH61"/>
  <c r="BL60"/>
  <c r="BK60"/>
  <c r="BJ60"/>
  <c r="BI60"/>
  <c r="BH60"/>
  <c r="BL59"/>
  <c r="BK59"/>
  <c r="BJ59"/>
  <c r="BI59"/>
  <c r="BH59"/>
  <c r="BL58"/>
  <c r="BK58"/>
  <c r="BJ58"/>
  <c r="BI58"/>
  <c r="BM58" s="1"/>
  <c r="BH58"/>
  <c r="BL57"/>
  <c r="BK57"/>
  <c r="BJ57"/>
  <c r="BI57"/>
  <c r="BH57"/>
  <c r="BL56"/>
  <c r="BK56"/>
  <c r="BJ56"/>
  <c r="BI56"/>
  <c r="BH56"/>
  <c r="BL55"/>
  <c r="BK55"/>
  <c r="BJ55"/>
  <c r="BI55"/>
  <c r="BH55"/>
  <c r="BL54"/>
  <c r="BK54"/>
  <c r="BJ54"/>
  <c r="BI54"/>
  <c r="BM54" s="1"/>
  <c r="BH54"/>
  <c r="BL53"/>
  <c r="BK53"/>
  <c r="BJ53"/>
  <c r="BI53"/>
  <c r="BH53"/>
  <c r="BL52"/>
  <c r="BK52"/>
  <c r="BJ52"/>
  <c r="BI52"/>
  <c r="BH52"/>
  <c r="BL51"/>
  <c r="BK51"/>
  <c r="BJ51"/>
  <c r="BI51"/>
  <c r="BH51"/>
  <c r="BL50"/>
  <c r="BK50"/>
  <c r="BJ50"/>
  <c r="BI50"/>
  <c r="BM50" s="1"/>
  <c r="BH50"/>
  <c r="BL49"/>
  <c r="BK49"/>
  <c r="BJ49"/>
  <c r="BI49"/>
  <c r="BH49"/>
  <c r="BL48"/>
  <c r="BK48"/>
  <c r="BJ48"/>
  <c r="BI48"/>
  <c r="BH48"/>
  <c r="BL47"/>
  <c r="BK47"/>
  <c r="BJ47"/>
  <c r="BI47"/>
  <c r="BH47"/>
  <c r="BL46"/>
  <c r="BK46"/>
  <c r="BJ46"/>
  <c r="BI46"/>
  <c r="BM46" s="1"/>
  <c r="BH46"/>
  <c r="BL45"/>
  <c r="BK45"/>
  <c r="BJ45"/>
  <c r="BI45"/>
  <c r="BH45"/>
  <c r="BL44"/>
  <c r="BK44"/>
  <c r="BJ44"/>
  <c r="BI44"/>
  <c r="BH44"/>
  <c r="BL43"/>
  <c r="BK43"/>
  <c r="BJ43"/>
  <c r="BI43"/>
  <c r="BH43"/>
  <c r="BL42"/>
  <c r="BK42"/>
  <c r="BJ42"/>
  <c r="BI42"/>
  <c r="BM42" s="1"/>
  <c r="BH42"/>
  <c r="BL41"/>
  <c r="BK41"/>
  <c r="BJ41"/>
  <c r="BI41"/>
  <c r="BH41"/>
  <c r="BL40"/>
  <c r="BK40"/>
  <c r="BJ40"/>
  <c r="BI40"/>
  <c r="BH40"/>
  <c r="BL39"/>
  <c r="BK39"/>
  <c r="BJ39"/>
  <c r="BI39"/>
  <c r="BH39"/>
  <c r="BL38"/>
  <c r="BK38"/>
  <c r="BJ38"/>
  <c r="BI38"/>
  <c r="BM38" s="1"/>
  <c r="BH38"/>
  <c r="BL37"/>
  <c r="BK37"/>
  <c r="BJ37"/>
  <c r="BI37"/>
  <c r="BH37"/>
  <c r="BL36"/>
  <c r="BK36"/>
  <c r="BJ36"/>
  <c r="BI36"/>
  <c r="BH36"/>
  <c r="BL35"/>
  <c r="BK35"/>
  <c r="BJ35"/>
  <c r="BI35"/>
  <c r="BH35"/>
  <c r="BL34"/>
  <c r="BK34"/>
  <c r="BJ34"/>
  <c r="BI34"/>
  <c r="BM34" s="1"/>
  <c r="BH34"/>
  <c r="BL33"/>
  <c r="BK33"/>
  <c r="BJ33"/>
  <c r="BI33"/>
  <c r="BH33"/>
  <c r="BL32"/>
  <c r="BK32"/>
  <c r="BJ32"/>
  <c r="BI32"/>
  <c r="BH32"/>
  <c r="BL31"/>
  <c r="BK31"/>
  <c r="BJ31"/>
  <c r="BI31"/>
  <c r="BH31"/>
  <c r="BL30"/>
  <c r="BK30"/>
  <c r="BJ30"/>
  <c r="BI30"/>
  <c r="BM30" s="1"/>
  <c r="BH30"/>
  <c r="BL29"/>
  <c r="BK29"/>
  <c r="BJ29"/>
  <c r="BI29"/>
  <c r="BH29"/>
  <c r="BL28"/>
  <c r="BK28"/>
  <c r="BJ28"/>
  <c r="BI28"/>
  <c r="BH28"/>
  <c r="BL27"/>
  <c r="BK27"/>
  <c r="BJ27"/>
  <c r="BI27"/>
  <c r="BH27"/>
  <c r="BL26"/>
  <c r="BK26"/>
  <c r="BJ26"/>
  <c r="BI26"/>
  <c r="BM26" s="1"/>
  <c r="BH26"/>
  <c r="BL25"/>
  <c r="BK25"/>
  <c r="BJ25"/>
  <c r="BI25"/>
  <c r="BH25"/>
  <c r="BL24"/>
  <c r="BK24"/>
  <c r="BJ24"/>
  <c r="BI24"/>
  <c r="BH24"/>
  <c r="BL23"/>
  <c r="BK23"/>
  <c r="BJ23"/>
  <c r="BI23"/>
  <c r="BH23"/>
  <c r="BL22"/>
  <c r="BK22"/>
  <c r="BJ22"/>
  <c r="BI22"/>
  <c r="BM22" s="1"/>
  <c r="BH22"/>
  <c r="BL21"/>
  <c r="BK21"/>
  <c r="BJ21"/>
  <c r="BI21"/>
  <c r="BH21"/>
  <c r="BL20"/>
  <c r="BK20"/>
  <c r="BJ20"/>
  <c r="BI20"/>
  <c r="BH20"/>
  <c r="BL19"/>
  <c r="BK19"/>
  <c r="BJ19"/>
  <c r="BI19"/>
  <c r="BH19"/>
  <c r="BL18"/>
  <c r="BK18"/>
  <c r="BJ18"/>
  <c r="BI18"/>
  <c r="BM18" s="1"/>
  <c r="BH18"/>
  <c r="BN4"/>
  <c r="CA4" s="1"/>
  <c r="BP4"/>
  <c r="BM4"/>
  <c r="BH5"/>
  <c r="BI5"/>
  <c r="BJ5"/>
  <c r="BK5"/>
  <c r="BL5"/>
  <c r="BM5"/>
  <c r="BN5"/>
  <c r="CA5" s="1"/>
  <c r="BO5"/>
  <c r="BP5"/>
  <c r="BR5"/>
  <c r="AK187"/>
  <c r="AK187" i="4" s="1"/>
  <c r="AL187" i="2"/>
  <c r="AL187" i="4" s="1"/>
  <c r="AK188" i="2"/>
  <c r="AK188" i="4" s="1"/>
  <c r="AL188" i="2"/>
  <c r="AL188" i="4" s="1"/>
  <c r="AL186" i="2"/>
  <c r="AL186" i="4" s="1"/>
  <c r="AK186" i="2"/>
  <c r="AK186" i="4" s="1"/>
  <c r="AL185" i="2"/>
  <c r="AL185" i="4" s="1"/>
  <c r="AK185" i="2"/>
  <c r="AK185" i="4" s="1"/>
  <c r="AL184" i="2"/>
  <c r="AL184" i="4" s="1"/>
  <c r="AK184" i="2"/>
  <c r="AK184" i="4" s="1"/>
  <c r="AL183" i="2"/>
  <c r="AL183" i="4" s="1"/>
  <c r="AK183" i="2"/>
  <c r="AK183" i="4" s="1"/>
  <c r="AL182" i="2"/>
  <c r="AL182" i="4" s="1"/>
  <c r="AK182" i="2"/>
  <c r="AK182" i="4" s="1"/>
  <c r="AL181" i="2"/>
  <c r="AL181" i="4" s="1"/>
  <c r="AK181" i="2"/>
  <c r="AK181" i="4" s="1"/>
  <c r="AL180" i="2"/>
  <c r="AL180" i="4" s="1"/>
  <c r="AK180" i="2"/>
  <c r="AK180" i="4" s="1"/>
  <c r="AL179" i="2"/>
  <c r="AL179" i="4" s="1"/>
  <c r="AK179" i="2"/>
  <c r="AK179" i="4" s="1"/>
  <c r="AL178" i="2"/>
  <c r="AL178" i="4" s="1"/>
  <c r="AK178" i="2"/>
  <c r="AK178" i="4" s="1"/>
  <c r="AL177" i="2"/>
  <c r="AL177" i="4" s="1"/>
  <c r="AK177" i="2"/>
  <c r="AK177" i="4" s="1"/>
  <c r="AL176" i="2"/>
  <c r="AL176" i="4" s="1"/>
  <c r="AK176" i="2"/>
  <c r="AK176" i="4" s="1"/>
  <c r="AL175" i="2"/>
  <c r="AL175" i="4" s="1"/>
  <c r="AK175" i="2"/>
  <c r="AK175" i="4" s="1"/>
  <c r="AL174" i="2"/>
  <c r="AL174" i="4" s="1"/>
  <c r="AK174" i="2"/>
  <c r="AK174" i="4" s="1"/>
  <c r="AL173" i="2"/>
  <c r="AL173" i="4" s="1"/>
  <c r="AK173" i="2"/>
  <c r="AK173" i="4" s="1"/>
  <c r="AL172" i="2"/>
  <c r="AL172" i="4" s="1"/>
  <c r="AK172" i="2"/>
  <c r="AK172" i="4" s="1"/>
  <c r="AL171" i="2"/>
  <c r="AL171" i="4" s="1"/>
  <c r="AK171" i="2"/>
  <c r="AK171" i="4" s="1"/>
  <c r="AL170" i="2"/>
  <c r="AL170" i="4" s="1"/>
  <c r="AK170" i="2"/>
  <c r="AK170" i="4" s="1"/>
  <c r="AL169" i="2"/>
  <c r="AL169" i="4" s="1"/>
  <c r="AK169" i="2"/>
  <c r="AK169" i="4" s="1"/>
  <c r="AL168" i="2"/>
  <c r="AL168" i="4" s="1"/>
  <c r="AK168" i="2"/>
  <c r="AK168" i="4" s="1"/>
  <c r="AL167" i="2"/>
  <c r="AL167" i="4" s="1"/>
  <c r="AK167" i="2"/>
  <c r="AK167" i="4" s="1"/>
  <c r="AL166" i="2"/>
  <c r="AL166" i="4" s="1"/>
  <c r="AK166" i="2"/>
  <c r="AK166" i="4" s="1"/>
  <c r="AL165" i="2"/>
  <c r="AL165" i="4" s="1"/>
  <c r="AK165" i="2"/>
  <c r="AK165" i="4" s="1"/>
  <c r="AL164" i="2"/>
  <c r="AL164" i="4" s="1"/>
  <c r="AK164" i="2"/>
  <c r="AK164" i="4" s="1"/>
  <c r="AL163" i="2"/>
  <c r="AL163" i="4" s="1"/>
  <c r="AK163" i="2"/>
  <c r="AK163" i="4" s="1"/>
  <c r="AL162" i="2"/>
  <c r="AL162" i="4" s="1"/>
  <c r="AK162" i="2"/>
  <c r="AK162" i="4" s="1"/>
  <c r="AL161" i="2"/>
  <c r="AL161" i="4" s="1"/>
  <c r="AK161" i="2"/>
  <c r="AK161" i="4" s="1"/>
  <c r="AL160" i="2"/>
  <c r="AL160" i="4" s="1"/>
  <c r="AK160" i="2"/>
  <c r="AK160" i="4" s="1"/>
  <c r="AL159" i="2"/>
  <c r="AL159" i="4" s="1"/>
  <c r="AK159" i="2"/>
  <c r="AK159" i="4" s="1"/>
  <c r="AL158" i="2"/>
  <c r="AL158" i="4" s="1"/>
  <c r="AK158" i="2"/>
  <c r="AK158" i="4" s="1"/>
  <c r="AL157" i="2"/>
  <c r="AL157" i="4" s="1"/>
  <c r="AK157" i="2"/>
  <c r="AK157" i="4" s="1"/>
  <c r="AL156" i="2"/>
  <c r="AL156" i="4" s="1"/>
  <c r="AK156" i="2"/>
  <c r="AK156" i="4" s="1"/>
  <c r="AL155" i="2"/>
  <c r="AL155" i="4" s="1"/>
  <c r="AK155" i="2"/>
  <c r="AK155" i="4" s="1"/>
  <c r="AL154" i="2"/>
  <c r="AL154" i="4" s="1"/>
  <c r="AK154" i="2"/>
  <c r="AK154" i="4" s="1"/>
  <c r="AL153" i="2"/>
  <c r="AL153" i="4" s="1"/>
  <c r="AK153" i="2"/>
  <c r="AK153" i="4" s="1"/>
  <c r="AL152" i="2"/>
  <c r="AL152" i="4" s="1"/>
  <c r="AK152" i="2"/>
  <c r="AK152" i="4" s="1"/>
  <c r="AL151" i="2"/>
  <c r="AL151" i="4" s="1"/>
  <c r="AK151" i="2"/>
  <c r="AK151" i="4" s="1"/>
  <c r="AL150" i="2"/>
  <c r="AL150" i="4" s="1"/>
  <c r="AK150" i="2"/>
  <c r="AK150" i="4" s="1"/>
  <c r="AL149" i="2"/>
  <c r="AL149" i="4" s="1"/>
  <c r="AK149" i="2"/>
  <c r="AK149" i="4" s="1"/>
  <c r="AL148" i="2"/>
  <c r="AL148" i="4" s="1"/>
  <c r="AK148" i="2"/>
  <c r="AK148" i="4" s="1"/>
  <c r="AL147" i="2"/>
  <c r="AL147" i="4" s="1"/>
  <c r="AK147" i="2"/>
  <c r="AK147" i="4" s="1"/>
  <c r="AL146" i="2"/>
  <c r="AL146" i="4" s="1"/>
  <c r="AK146" i="2"/>
  <c r="AK146" i="4" s="1"/>
  <c r="AL145" i="2"/>
  <c r="AL145" i="4" s="1"/>
  <c r="AK145" i="2"/>
  <c r="AK145" i="4" s="1"/>
  <c r="AL144" i="2"/>
  <c r="AL144" i="4" s="1"/>
  <c r="AK144" i="2"/>
  <c r="AK144" i="4" s="1"/>
  <c r="AL143" i="2"/>
  <c r="AL143" i="4" s="1"/>
  <c r="AK143" i="2"/>
  <c r="AK143" i="4" s="1"/>
  <c r="AL142" i="2"/>
  <c r="AL142" i="4" s="1"/>
  <c r="AK142" i="2"/>
  <c r="AK142" i="4" s="1"/>
  <c r="AL141" i="2"/>
  <c r="AL141" i="4" s="1"/>
  <c r="AK141" i="2"/>
  <c r="AK141" i="4" s="1"/>
  <c r="AL140" i="2"/>
  <c r="AL140" i="4" s="1"/>
  <c r="AK140" i="2"/>
  <c r="AK140" i="4" s="1"/>
  <c r="AL139" i="2"/>
  <c r="AL139" i="4" s="1"/>
  <c r="AK139" i="2"/>
  <c r="AK139" i="4" s="1"/>
  <c r="AL138" i="2"/>
  <c r="AL138" i="4" s="1"/>
  <c r="AK138" i="2"/>
  <c r="AK138" i="4" s="1"/>
  <c r="AL137" i="2"/>
  <c r="AL137" i="4" s="1"/>
  <c r="AK137" i="2"/>
  <c r="AK137" i="4" s="1"/>
  <c r="AL136" i="2"/>
  <c r="AL136" i="4" s="1"/>
  <c r="AK136" i="2"/>
  <c r="AK136" i="4" s="1"/>
  <c r="AL135" i="2"/>
  <c r="AL135" i="4" s="1"/>
  <c r="AK135" i="2"/>
  <c r="AK135" i="4" s="1"/>
  <c r="AL134" i="2"/>
  <c r="AL134" i="4" s="1"/>
  <c r="AK134" i="2"/>
  <c r="AK134" i="4" s="1"/>
  <c r="AL133" i="2"/>
  <c r="AL133" i="4" s="1"/>
  <c r="AK133" i="2"/>
  <c r="AK133" i="4" s="1"/>
  <c r="AL132" i="2"/>
  <c r="AL132" i="4" s="1"/>
  <c r="AK132" i="2"/>
  <c r="AK132" i="4" s="1"/>
  <c r="AL131" i="2"/>
  <c r="AL131" i="4" s="1"/>
  <c r="AK131" i="2"/>
  <c r="AK131" i="4" s="1"/>
  <c r="AL130" i="2"/>
  <c r="AL130" i="4" s="1"/>
  <c r="AK130" i="2"/>
  <c r="AK130" i="4" s="1"/>
  <c r="AL129" i="2"/>
  <c r="AL129" i="4" s="1"/>
  <c r="AK129" i="2"/>
  <c r="AK129" i="4" s="1"/>
  <c r="AL128" i="2"/>
  <c r="AL128" i="4" s="1"/>
  <c r="AK128" i="2"/>
  <c r="AK128" i="4" s="1"/>
  <c r="AL127" i="2"/>
  <c r="AL127" i="4" s="1"/>
  <c r="AK127" i="2"/>
  <c r="AK127" i="4" s="1"/>
  <c r="AL126" i="2"/>
  <c r="AL126" i="4" s="1"/>
  <c r="AK126" i="2"/>
  <c r="AK126" i="4" s="1"/>
  <c r="AL125" i="2"/>
  <c r="AL125" i="4" s="1"/>
  <c r="AK125" i="2"/>
  <c r="AK125" i="4" s="1"/>
  <c r="AL124" i="2"/>
  <c r="AL124" i="4" s="1"/>
  <c r="AK124" i="2"/>
  <c r="AK124" i="4" s="1"/>
  <c r="AL123" i="2"/>
  <c r="AL123" i="4" s="1"/>
  <c r="AK123" i="2"/>
  <c r="AK123" i="4" s="1"/>
  <c r="AL122" i="2"/>
  <c r="AL122" i="4" s="1"/>
  <c r="AK122" i="2"/>
  <c r="AK122" i="4" s="1"/>
  <c r="AL121" i="2"/>
  <c r="AL121" i="4" s="1"/>
  <c r="AK121" i="2"/>
  <c r="AK121" i="4" s="1"/>
  <c r="AL120" i="2"/>
  <c r="AL120" i="4" s="1"/>
  <c r="AK120" i="2"/>
  <c r="AK120" i="4" s="1"/>
  <c r="AL119" i="2"/>
  <c r="AL119" i="4" s="1"/>
  <c r="AK119" i="2"/>
  <c r="AK119" i="4" s="1"/>
  <c r="AL118" i="2"/>
  <c r="AL118" i="4" s="1"/>
  <c r="AK118" i="2"/>
  <c r="AK118" i="4" s="1"/>
  <c r="AL117" i="2"/>
  <c r="AL117" i="4" s="1"/>
  <c r="AK117" i="2"/>
  <c r="AK117" i="4" s="1"/>
  <c r="AL116" i="2"/>
  <c r="AL116" i="4" s="1"/>
  <c r="AK116" i="2"/>
  <c r="AK116" i="4" s="1"/>
  <c r="AL115" i="2"/>
  <c r="AL115" i="4" s="1"/>
  <c r="AK115" i="2"/>
  <c r="AK115" i="4" s="1"/>
  <c r="AL114" i="2"/>
  <c r="AL114" i="4" s="1"/>
  <c r="AK114" i="2"/>
  <c r="AK114" i="4" s="1"/>
  <c r="AL113" i="2"/>
  <c r="AL113" i="4" s="1"/>
  <c r="AK113" i="2"/>
  <c r="AK113" i="4" s="1"/>
  <c r="AL112" i="2"/>
  <c r="AL112" i="4" s="1"/>
  <c r="AK112" i="2"/>
  <c r="AK112" i="4" s="1"/>
  <c r="AL111" i="2"/>
  <c r="AL111" i="4" s="1"/>
  <c r="AK111" i="2"/>
  <c r="AK111" i="4" s="1"/>
  <c r="AL110" i="2"/>
  <c r="AL110" i="4" s="1"/>
  <c r="AK110" i="2"/>
  <c r="AK110" i="4" s="1"/>
  <c r="AL109" i="2"/>
  <c r="AL109" i="4" s="1"/>
  <c r="AK109" i="2"/>
  <c r="AK109" i="4" s="1"/>
  <c r="AL108" i="2"/>
  <c r="AL108" i="4" s="1"/>
  <c r="AK108" i="2"/>
  <c r="AK108" i="4" s="1"/>
  <c r="AL107" i="2"/>
  <c r="AL107" i="4" s="1"/>
  <c r="AK107" i="2"/>
  <c r="AK107" i="4" s="1"/>
  <c r="AL106" i="2"/>
  <c r="AL106" i="4" s="1"/>
  <c r="AK106" i="2"/>
  <c r="AK106" i="4" s="1"/>
  <c r="AL105" i="2"/>
  <c r="AL105" i="4" s="1"/>
  <c r="AK105" i="2"/>
  <c r="AK105" i="4" s="1"/>
  <c r="AL104" i="2"/>
  <c r="AL104" i="4" s="1"/>
  <c r="AK104" i="2"/>
  <c r="AK104" i="4" s="1"/>
  <c r="AL103" i="2"/>
  <c r="AL103" i="4" s="1"/>
  <c r="AK103" i="2"/>
  <c r="AK103" i="4" s="1"/>
  <c r="AL102" i="2"/>
  <c r="AL102" i="4" s="1"/>
  <c r="AK102" i="2"/>
  <c r="AK102" i="4" s="1"/>
  <c r="AL101" i="2"/>
  <c r="AL101" i="4" s="1"/>
  <c r="AK101" i="2"/>
  <c r="AK101" i="4" s="1"/>
  <c r="AL100" i="2"/>
  <c r="AL100" i="4" s="1"/>
  <c r="AK100" i="2"/>
  <c r="AK100" i="4" s="1"/>
  <c r="AL99" i="2"/>
  <c r="AL99" i="4" s="1"/>
  <c r="AK99" i="2"/>
  <c r="AK99" i="4" s="1"/>
  <c r="AL98" i="2"/>
  <c r="AL98" i="4" s="1"/>
  <c r="AK98" i="2"/>
  <c r="AK98" i="4" s="1"/>
  <c r="AL97" i="2"/>
  <c r="AL97" i="4" s="1"/>
  <c r="AK97" i="2"/>
  <c r="AK97" i="4" s="1"/>
  <c r="AL96" i="2"/>
  <c r="AL96" i="4" s="1"/>
  <c r="AK96" i="2"/>
  <c r="AK96" i="4" s="1"/>
  <c r="AL95" i="2"/>
  <c r="AL95" i="4" s="1"/>
  <c r="AK95" i="2"/>
  <c r="AK95" i="4" s="1"/>
  <c r="AL94" i="2"/>
  <c r="AL94" i="4" s="1"/>
  <c r="AK94" i="2"/>
  <c r="AK94" i="4" s="1"/>
  <c r="AL93" i="2"/>
  <c r="AL93" i="4" s="1"/>
  <c r="AK93" i="2"/>
  <c r="AK93" i="4" s="1"/>
  <c r="AL92" i="2"/>
  <c r="AL92" i="4" s="1"/>
  <c r="AK92" i="2"/>
  <c r="AK92" i="4" s="1"/>
  <c r="AL91" i="2"/>
  <c r="AL91" i="4" s="1"/>
  <c r="AK91" i="2"/>
  <c r="AK91" i="4" s="1"/>
  <c r="AL90" i="2"/>
  <c r="AL90" i="4" s="1"/>
  <c r="AK90" i="2"/>
  <c r="AK90" i="4" s="1"/>
  <c r="AL89" i="2"/>
  <c r="AL89" i="4" s="1"/>
  <c r="AK89" i="2"/>
  <c r="AK89" i="4" s="1"/>
  <c r="AL88" i="2"/>
  <c r="AL88" i="4" s="1"/>
  <c r="AK88" i="2"/>
  <c r="AK88" i="4" s="1"/>
  <c r="AL87" i="2"/>
  <c r="AL87" i="4" s="1"/>
  <c r="AK87" i="2"/>
  <c r="AK87" i="4" s="1"/>
  <c r="AL86" i="2"/>
  <c r="AL86" i="4" s="1"/>
  <c r="AK86" i="2"/>
  <c r="AK86" i="4" s="1"/>
  <c r="AL85" i="2"/>
  <c r="AL85" i="4" s="1"/>
  <c r="AK85" i="2"/>
  <c r="AK85" i="4" s="1"/>
  <c r="AL84" i="2"/>
  <c r="AL84" i="4" s="1"/>
  <c r="AK84" i="2"/>
  <c r="AK84" i="4" s="1"/>
  <c r="AL83" i="2"/>
  <c r="AL83" i="4" s="1"/>
  <c r="AK83" i="2"/>
  <c r="AK83" i="4" s="1"/>
  <c r="AL82" i="2"/>
  <c r="AL82" i="4" s="1"/>
  <c r="AK82" i="2"/>
  <c r="AK82" i="4" s="1"/>
  <c r="AL81" i="2"/>
  <c r="AL81" i="4" s="1"/>
  <c r="AK81" i="2"/>
  <c r="AK81" i="4" s="1"/>
  <c r="AL80" i="2"/>
  <c r="AL80" i="4" s="1"/>
  <c r="AK80" i="2"/>
  <c r="AK80" i="4" s="1"/>
  <c r="AL79" i="2"/>
  <c r="AL79" i="4" s="1"/>
  <c r="AK79" i="2"/>
  <c r="AK79" i="4" s="1"/>
  <c r="AL78" i="2"/>
  <c r="AL78" i="4" s="1"/>
  <c r="AK78" i="2"/>
  <c r="AK78" i="4" s="1"/>
  <c r="AL77" i="2"/>
  <c r="AL77" i="4" s="1"/>
  <c r="AK77" i="2"/>
  <c r="AK77" i="4" s="1"/>
  <c r="AL76" i="2"/>
  <c r="AL76" i="4" s="1"/>
  <c r="AK76" i="2"/>
  <c r="AK76" i="4" s="1"/>
  <c r="AL75" i="2"/>
  <c r="AL75" i="4" s="1"/>
  <c r="AK75" i="2"/>
  <c r="AK75" i="4" s="1"/>
  <c r="AL74" i="2"/>
  <c r="AL74" i="4" s="1"/>
  <c r="AK74" i="2"/>
  <c r="AK74" i="4" s="1"/>
  <c r="AL73" i="2"/>
  <c r="AL73" i="4" s="1"/>
  <c r="AK73" i="2"/>
  <c r="AK73" i="4" s="1"/>
  <c r="AL72" i="2"/>
  <c r="AL72" i="4" s="1"/>
  <c r="AK72" i="2"/>
  <c r="AK72" i="4" s="1"/>
  <c r="AL71" i="2"/>
  <c r="AL71" i="4" s="1"/>
  <c r="AK71" i="2"/>
  <c r="AK71" i="4" s="1"/>
  <c r="AL70" i="2"/>
  <c r="AL70" i="4" s="1"/>
  <c r="AK70" i="2"/>
  <c r="AK70" i="4" s="1"/>
  <c r="AL69" i="2"/>
  <c r="AL69" i="4" s="1"/>
  <c r="AK69" i="2"/>
  <c r="AK69" i="4" s="1"/>
  <c r="AL68" i="2"/>
  <c r="AL68" i="4" s="1"/>
  <c r="AK68" i="2"/>
  <c r="AK68" i="4" s="1"/>
  <c r="AL67" i="2"/>
  <c r="AL67" i="4" s="1"/>
  <c r="AK67" i="2"/>
  <c r="AK67" i="4" s="1"/>
  <c r="AL66" i="2"/>
  <c r="AL66" i="4" s="1"/>
  <c r="AK66" i="2"/>
  <c r="AK66" i="4" s="1"/>
  <c r="AL65" i="2"/>
  <c r="AL65" i="4" s="1"/>
  <c r="AK65" i="2"/>
  <c r="AK65" i="4" s="1"/>
  <c r="AL64" i="2"/>
  <c r="AL64" i="4" s="1"/>
  <c r="AK64" i="2"/>
  <c r="AK64" i="4" s="1"/>
  <c r="AL63" i="2"/>
  <c r="AL63" i="4" s="1"/>
  <c r="AK63" i="2"/>
  <c r="AK63" i="4" s="1"/>
  <c r="AL62" i="2"/>
  <c r="AL62" i="4" s="1"/>
  <c r="AK62" i="2"/>
  <c r="AK62" i="4" s="1"/>
  <c r="AL61" i="2"/>
  <c r="AL61" i="4" s="1"/>
  <c r="AK61" i="2"/>
  <c r="AK61" i="4" s="1"/>
  <c r="AL60" i="2"/>
  <c r="AL60" i="4" s="1"/>
  <c r="AK60" i="2"/>
  <c r="AK60" i="4" s="1"/>
  <c r="AL59" i="2"/>
  <c r="AL59" i="4" s="1"/>
  <c r="AK59" i="2"/>
  <c r="AK59" i="4" s="1"/>
  <c r="AL58" i="2"/>
  <c r="AL58" i="4" s="1"/>
  <c r="AK58" i="2"/>
  <c r="AK58" i="4" s="1"/>
  <c r="AL57" i="2"/>
  <c r="AL57" i="4" s="1"/>
  <c r="AK57" i="2"/>
  <c r="AK57" i="4" s="1"/>
  <c r="AL56" i="2"/>
  <c r="AL56" i="4" s="1"/>
  <c r="AK56" i="2"/>
  <c r="AK56" i="4" s="1"/>
  <c r="AL55" i="2"/>
  <c r="AL55" i="4" s="1"/>
  <c r="AK55" i="2"/>
  <c r="AK55" i="4" s="1"/>
  <c r="AL54" i="2"/>
  <c r="AL54" i="4" s="1"/>
  <c r="AK54" i="2"/>
  <c r="AK54" i="4" s="1"/>
  <c r="AL53" i="2"/>
  <c r="AL53" i="4" s="1"/>
  <c r="AK53" i="2"/>
  <c r="AK53" i="4" s="1"/>
  <c r="AL52" i="2"/>
  <c r="AL52" i="4" s="1"/>
  <c r="AK52" i="2"/>
  <c r="AK52" i="4" s="1"/>
  <c r="AL51" i="2"/>
  <c r="AL51" i="4" s="1"/>
  <c r="AK51" i="2"/>
  <c r="AK51" i="4" s="1"/>
  <c r="AL50" i="2"/>
  <c r="AL50" i="4" s="1"/>
  <c r="AK50" i="2"/>
  <c r="AK50" i="4" s="1"/>
  <c r="AL49" i="2"/>
  <c r="AL49" i="4" s="1"/>
  <c r="AK49" i="2"/>
  <c r="AK49" i="4" s="1"/>
  <c r="AL48" i="2"/>
  <c r="AL48" i="4" s="1"/>
  <c r="AK48" i="2"/>
  <c r="AK48" i="4" s="1"/>
  <c r="AL47" i="2"/>
  <c r="AL47" i="4" s="1"/>
  <c r="AK47" i="2"/>
  <c r="AK47" i="4" s="1"/>
  <c r="AL46" i="2"/>
  <c r="AL46" i="4" s="1"/>
  <c r="AK46" i="2"/>
  <c r="AK46" i="4" s="1"/>
  <c r="AL45" i="2"/>
  <c r="AL45" i="4" s="1"/>
  <c r="AK45" i="2"/>
  <c r="AK45" i="4" s="1"/>
  <c r="AL44" i="2"/>
  <c r="AL44" i="4" s="1"/>
  <c r="AK44" i="2"/>
  <c r="AK44" i="4" s="1"/>
  <c r="AL43" i="2"/>
  <c r="AL43" i="4" s="1"/>
  <c r="AK43" i="2"/>
  <c r="AK43" i="4" s="1"/>
  <c r="AL42" i="2"/>
  <c r="AK42"/>
  <c r="AK42" i="4" s="1"/>
  <c r="AL41" i="2"/>
  <c r="AL41" i="4" s="1"/>
  <c r="AK41" i="2"/>
  <c r="AK41" i="4" s="1"/>
  <c r="AL40" i="2"/>
  <c r="AL40" i="4" s="1"/>
  <c r="AK40" i="2"/>
  <c r="AK40" i="4" s="1"/>
  <c r="AL39" i="2"/>
  <c r="AL39" i="4" s="1"/>
  <c r="AK39" i="2"/>
  <c r="AK39" i="4" s="1"/>
  <c r="AL38" i="2"/>
  <c r="AL38" i="4" s="1"/>
  <c r="AK38" i="2"/>
  <c r="AK38" i="4" s="1"/>
  <c r="AL37" i="2"/>
  <c r="AL37" i="4" s="1"/>
  <c r="AK37" i="2"/>
  <c r="AK37" i="4" s="1"/>
  <c r="AL36" i="2"/>
  <c r="AL36" i="4" s="1"/>
  <c r="AK36" i="2"/>
  <c r="AK36" i="4" s="1"/>
  <c r="AL35" i="2"/>
  <c r="AL35" i="4" s="1"/>
  <c r="AK35" i="2"/>
  <c r="AK35" i="4" s="1"/>
  <c r="AL34" i="2"/>
  <c r="AL34" i="4" s="1"/>
  <c r="AK34" i="2"/>
  <c r="AK34" i="4" s="1"/>
  <c r="AL33" i="2"/>
  <c r="AL33" i="4" s="1"/>
  <c r="AK33" i="2"/>
  <c r="AK33" i="4" s="1"/>
  <c r="AL32" i="2"/>
  <c r="AL32" i="4" s="1"/>
  <c r="AK32" i="2"/>
  <c r="AK32" i="4" s="1"/>
  <c r="AL31" i="2"/>
  <c r="AL31" i="4" s="1"/>
  <c r="AK31" i="2"/>
  <c r="AK31" i="4" s="1"/>
  <c r="AL30" i="2"/>
  <c r="AL30" i="4" s="1"/>
  <c r="AK30" i="2"/>
  <c r="AK30" i="4" s="1"/>
  <c r="AL29" i="2"/>
  <c r="AL29" i="4" s="1"/>
  <c r="AK29" i="2"/>
  <c r="AK29" i="4" s="1"/>
  <c r="AL28" i="2"/>
  <c r="AL28" i="4" s="1"/>
  <c r="AK28" i="2"/>
  <c r="AK28" i="4" s="1"/>
  <c r="AL27" i="2"/>
  <c r="AL27" i="4" s="1"/>
  <c r="AK27" i="2"/>
  <c r="AK27" i="4" s="1"/>
  <c r="AL26" i="2"/>
  <c r="AL26" i="4" s="1"/>
  <c r="AK26" i="2"/>
  <c r="AK26" i="4" s="1"/>
  <c r="AL25" i="2"/>
  <c r="AL25" i="4" s="1"/>
  <c r="AK25" i="2"/>
  <c r="AK25" i="4" s="1"/>
  <c r="AL24" i="2"/>
  <c r="AL24" i="4" s="1"/>
  <c r="AK24" i="2"/>
  <c r="AK24" i="4" s="1"/>
  <c r="AL23" i="2"/>
  <c r="AL23" i="4" s="1"/>
  <c r="AK23" i="2"/>
  <c r="AK23" i="4" s="1"/>
  <c r="AL22" i="2"/>
  <c r="AL22" i="4" s="1"/>
  <c r="AK22" i="2"/>
  <c r="AK22" i="4" s="1"/>
  <c r="AL21" i="2"/>
  <c r="AL21" i="4" s="1"/>
  <c r="AK21" i="2"/>
  <c r="AK21" i="4" s="1"/>
  <c r="AL20" i="2"/>
  <c r="AL20" i="4" s="1"/>
  <c r="AK20" i="2"/>
  <c r="AK20" i="4" s="1"/>
  <c r="AL19" i="2"/>
  <c r="AL19" i="4" s="1"/>
  <c r="AK19" i="2"/>
  <c r="AK19" i="4" s="1"/>
  <c r="AL18" i="2"/>
  <c r="AK18"/>
  <c r="AK18" i="4" s="1"/>
  <c r="CZ5" i="1"/>
  <c r="DA5"/>
  <c r="CZ6"/>
  <c r="DA6"/>
  <c r="CZ7"/>
  <c r="DA7"/>
  <c r="CZ8"/>
  <c r="DA8"/>
  <c r="CZ9"/>
  <c r="DA9"/>
  <c r="CZ10"/>
  <c r="DA10"/>
  <c r="CZ11"/>
  <c r="DA11"/>
  <c r="CZ12"/>
  <c r="DA12"/>
  <c r="CZ13"/>
  <c r="DA13"/>
  <c r="CZ14"/>
  <c r="DA14"/>
  <c r="CZ15"/>
  <c r="DA15"/>
  <c r="CZ16"/>
  <c r="DA16"/>
  <c r="CZ17"/>
  <c r="DA17"/>
  <c r="CZ18"/>
  <c r="DA18"/>
  <c r="CZ19"/>
  <c r="DA19"/>
  <c r="CZ20"/>
  <c r="DA20"/>
  <c r="CZ21"/>
  <c r="DA21"/>
  <c r="CZ22"/>
  <c r="DA22"/>
  <c r="CZ23"/>
  <c r="DA23"/>
  <c r="CZ24"/>
  <c r="DA24"/>
  <c r="CZ25"/>
  <c r="DA25"/>
  <c r="CZ26"/>
  <c r="DA26"/>
  <c r="CZ27"/>
  <c r="DA27"/>
  <c r="CZ28"/>
  <c r="DA28"/>
  <c r="CZ29"/>
  <c r="DA29"/>
  <c r="CZ30"/>
  <c r="DA30"/>
  <c r="CZ31"/>
  <c r="DA31"/>
  <c r="CZ32"/>
  <c r="DA32"/>
  <c r="CZ33"/>
  <c r="DA33"/>
  <c r="CZ34"/>
  <c r="DA34"/>
  <c r="CZ35"/>
  <c r="DA35"/>
  <c r="CZ36"/>
  <c r="DA36"/>
  <c r="CZ37"/>
  <c r="DA37"/>
  <c r="CZ38"/>
  <c r="DA38"/>
  <c r="CZ39"/>
  <c r="DA39"/>
  <c r="CZ40"/>
  <c r="DA40"/>
  <c r="CW5"/>
  <c r="CX5"/>
  <c r="CY5"/>
  <c r="CW6"/>
  <c r="CX6"/>
  <c r="CY6"/>
  <c r="CW7"/>
  <c r="CX7"/>
  <c r="CY7"/>
  <c r="CW8"/>
  <c r="CX8"/>
  <c r="CY8"/>
  <c r="CW9"/>
  <c r="CX9"/>
  <c r="CY9"/>
  <c r="CW10"/>
  <c r="CX10"/>
  <c r="CY10"/>
  <c r="CW11"/>
  <c r="CX11"/>
  <c r="CY11"/>
  <c r="CW12"/>
  <c r="CX12"/>
  <c r="CY12"/>
  <c r="CW13"/>
  <c r="CX13"/>
  <c r="CY13"/>
  <c r="CW14"/>
  <c r="CX14"/>
  <c r="CY14"/>
  <c r="CW15"/>
  <c r="CX15"/>
  <c r="CY15"/>
  <c r="CW16"/>
  <c r="CX16"/>
  <c r="CY16"/>
  <c r="CW17"/>
  <c r="CX17"/>
  <c r="CY17"/>
  <c r="CW18"/>
  <c r="CX18"/>
  <c r="CY18"/>
  <c r="CW19"/>
  <c r="CX19"/>
  <c r="CY19"/>
  <c r="CW20"/>
  <c r="CX20"/>
  <c r="CY20"/>
  <c r="CW21"/>
  <c r="CX21"/>
  <c r="CY21"/>
  <c r="CW22"/>
  <c r="CX22"/>
  <c r="CY22"/>
  <c r="CW23"/>
  <c r="CX23"/>
  <c r="CY23"/>
  <c r="CW24"/>
  <c r="CX24"/>
  <c r="CY24"/>
  <c r="CW25"/>
  <c r="CX25"/>
  <c r="CY25"/>
  <c r="CW26"/>
  <c r="CX26"/>
  <c r="CY26"/>
  <c r="CW27"/>
  <c r="CX27"/>
  <c r="CY27"/>
  <c r="CW28"/>
  <c r="CX28"/>
  <c r="CY28"/>
  <c r="CW29"/>
  <c r="CX29"/>
  <c r="CY29"/>
  <c r="CW30"/>
  <c r="CX30"/>
  <c r="CY30"/>
  <c r="CW31"/>
  <c r="CX31"/>
  <c r="CY31"/>
  <c r="CW32"/>
  <c r="CX32"/>
  <c r="CY32"/>
  <c r="CW33"/>
  <c r="CX33"/>
  <c r="CY33"/>
  <c r="CW34"/>
  <c r="CX34"/>
  <c r="CY34"/>
  <c r="CW35"/>
  <c r="CX35"/>
  <c r="CY35"/>
  <c r="CW36"/>
  <c r="CX36"/>
  <c r="CY36"/>
  <c r="CW37"/>
  <c r="CX37"/>
  <c r="CY37"/>
  <c r="CW38"/>
  <c r="CX38"/>
  <c r="CY38"/>
  <c r="CW39"/>
  <c r="CX39"/>
  <c r="CY39"/>
  <c r="CW40"/>
  <c r="CX40"/>
  <c r="CY40"/>
  <c r="CT5"/>
  <c r="CU5"/>
  <c r="CV5"/>
  <c r="CT6"/>
  <c r="CU6"/>
  <c r="CV6"/>
  <c r="CT7"/>
  <c r="CU7"/>
  <c r="CV7"/>
  <c r="CT8"/>
  <c r="CU8"/>
  <c r="CV8"/>
  <c r="CT9"/>
  <c r="CU9"/>
  <c r="CV9"/>
  <c r="CT10"/>
  <c r="CU10"/>
  <c r="CV10"/>
  <c r="CT11"/>
  <c r="CU11"/>
  <c r="CV11"/>
  <c r="CT12"/>
  <c r="CU12"/>
  <c r="CV12"/>
  <c r="CT13"/>
  <c r="CU13"/>
  <c r="CV13"/>
  <c r="CT14"/>
  <c r="CU14"/>
  <c r="CV14"/>
  <c r="CT15"/>
  <c r="CU15"/>
  <c r="CV15"/>
  <c r="CT16"/>
  <c r="CU16"/>
  <c r="CV16"/>
  <c r="CT17"/>
  <c r="CU17"/>
  <c r="CV17"/>
  <c r="CT18"/>
  <c r="CU18"/>
  <c r="CV18"/>
  <c r="CT19"/>
  <c r="CU19"/>
  <c r="CV19"/>
  <c r="CT20"/>
  <c r="CU20"/>
  <c r="CV20"/>
  <c r="CT21"/>
  <c r="CU21"/>
  <c r="CV21"/>
  <c r="CT22"/>
  <c r="CU22"/>
  <c r="CV22"/>
  <c r="CT23"/>
  <c r="CU23"/>
  <c r="CV23"/>
  <c r="CT24"/>
  <c r="CU24"/>
  <c r="CV24"/>
  <c r="CT25"/>
  <c r="CU25"/>
  <c r="CV25"/>
  <c r="CT26"/>
  <c r="CU26"/>
  <c r="CV26"/>
  <c r="CT27"/>
  <c r="CU27"/>
  <c r="CV27"/>
  <c r="CT28"/>
  <c r="CU28"/>
  <c r="CV28"/>
  <c r="CT29"/>
  <c r="CU29"/>
  <c r="CV29"/>
  <c r="CT30"/>
  <c r="CU30"/>
  <c r="CV30"/>
  <c r="CT31"/>
  <c r="CU31"/>
  <c r="CV31"/>
  <c r="CT32"/>
  <c r="CU32"/>
  <c r="CV32"/>
  <c r="CT33"/>
  <c r="CU33"/>
  <c r="CV33"/>
  <c r="CT34"/>
  <c r="CU34"/>
  <c r="CV34"/>
  <c r="CT35"/>
  <c r="CU35"/>
  <c r="CV35"/>
  <c r="CT36"/>
  <c r="CU36"/>
  <c r="CV36"/>
  <c r="CT37"/>
  <c r="CU37"/>
  <c r="CV37"/>
  <c r="CT38"/>
  <c r="CU38"/>
  <c r="CV38"/>
  <c r="CT39"/>
  <c r="CU39"/>
  <c r="CV39"/>
  <c r="CT40"/>
  <c r="CU40"/>
  <c r="CV40"/>
  <c r="CP5"/>
  <c r="CQ5"/>
  <c r="CR5"/>
  <c r="CS5"/>
  <c r="CP6"/>
  <c r="CQ6"/>
  <c r="CR6"/>
  <c r="CS6"/>
  <c r="CP7"/>
  <c r="CQ7"/>
  <c r="CR7"/>
  <c r="CS7"/>
  <c r="CP8"/>
  <c r="CQ8"/>
  <c r="CR8"/>
  <c r="CS8"/>
  <c r="CP9"/>
  <c r="CQ9"/>
  <c r="CR9"/>
  <c r="CS9"/>
  <c r="CP10"/>
  <c r="CQ10"/>
  <c r="CR10"/>
  <c r="CS10"/>
  <c r="CP11"/>
  <c r="CQ11"/>
  <c r="CR11"/>
  <c r="CS11"/>
  <c r="CP12"/>
  <c r="CQ12"/>
  <c r="CR12"/>
  <c r="CS12"/>
  <c r="CP13"/>
  <c r="CQ13"/>
  <c r="CR13"/>
  <c r="CS13"/>
  <c r="CP14"/>
  <c r="CQ14"/>
  <c r="CR14"/>
  <c r="CS14"/>
  <c r="CP15"/>
  <c r="CQ15"/>
  <c r="CR15"/>
  <c r="CS15"/>
  <c r="CP16"/>
  <c r="CQ16"/>
  <c r="CR16"/>
  <c r="CS16"/>
  <c r="CP17"/>
  <c r="CQ17"/>
  <c r="CR17"/>
  <c r="CS17"/>
  <c r="CP18"/>
  <c r="CQ18"/>
  <c r="CR18"/>
  <c r="CS18"/>
  <c r="CP19"/>
  <c r="CQ19"/>
  <c r="CR19"/>
  <c r="CS19"/>
  <c r="CP20"/>
  <c r="CQ20"/>
  <c r="CR20"/>
  <c r="CS20"/>
  <c r="CP21"/>
  <c r="CQ21"/>
  <c r="CR21"/>
  <c r="CS21"/>
  <c r="CP22"/>
  <c r="CQ22"/>
  <c r="CR22"/>
  <c r="CS22"/>
  <c r="CQ23"/>
  <c r="CR23"/>
  <c r="CS23"/>
  <c r="CQ24"/>
  <c r="CR24"/>
  <c r="CS24"/>
  <c r="CP25"/>
  <c r="CQ25"/>
  <c r="CR25"/>
  <c r="CS25"/>
  <c r="CP26"/>
  <c r="CQ26"/>
  <c r="CR26"/>
  <c r="CS26"/>
  <c r="CP27"/>
  <c r="CQ27"/>
  <c r="CR27"/>
  <c r="CS27"/>
  <c r="CP28"/>
  <c r="CQ28"/>
  <c r="CR28"/>
  <c r="CS28"/>
  <c r="CP29"/>
  <c r="CQ29"/>
  <c r="CR29"/>
  <c r="CS29"/>
  <c r="CP30"/>
  <c r="CQ30"/>
  <c r="CR30"/>
  <c r="CS30"/>
  <c r="CP31"/>
  <c r="CQ31"/>
  <c r="CR31"/>
  <c r="CS31"/>
  <c r="CP32"/>
  <c r="CQ32"/>
  <c r="CR32"/>
  <c r="CS32"/>
  <c r="CP33"/>
  <c r="CQ33"/>
  <c r="CR33"/>
  <c r="CS33"/>
  <c r="CP34"/>
  <c r="CQ34"/>
  <c r="CR34"/>
  <c r="CS34"/>
  <c r="CP35"/>
  <c r="CQ35"/>
  <c r="CR35"/>
  <c r="CS35"/>
  <c r="CP36"/>
  <c r="CQ36"/>
  <c r="CR36"/>
  <c r="CS36"/>
  <c r="CP37"/>
  <c r="CQ37"/>
  <c r="CR37"/>
  <c r="CS37"/>
  <c r="CP38"/>
  <c r="CQ38"/>
  <c r="CR38"/>
  <c r="CS38"/>
  <c r="CP39"/>
  <c r="CQ39"/>
  <c r="CR39"/>
  <c r="CS39"/>
  <c r="CP40"/>
  <c r="CQ40"/>
  <c r="CR40"/>
  <c r="CS40"/>
  <c r="CE6"/>
  <c r="CF6"/>
  <c r="CG6"/>
  <c r="CH6"/>
  <c r="CI6"/>
  <c r="CJ6"/>
  <c r="CK6"/>
  <c r="CL6"/>
  <c r="CM6"/>
  <c r="CN6"/>
  <c r="CO6"/>
  <c r="CE7"/>
  <c r="CF7"/>
  <c r="CG7"/>
  <c r="CH7"/>
  <c r="CI7"/>
  <c r="CJ7"/>
  <c r="CK7"/>
  <c r="CL7"/>
  <c r="CM7"/>
  <c r="CN7"/>
  <c r="CO7"/>
  <c r="CE8"/>
  <c r="CF8"/>
  <c r="CG8"/>
  <c r="CH8"/>
  <c r="CI8"/>
  <c r="CJ8"/>
  <c r="CK8"/>
  <c r="CL8"/>
  <c r="CM8"/>
  <c r="CN8"/>
  <c r="CO8"/>
  <c r="CE9"/>
  <c r="CF9"/>
  <c r="CG9"/>
  <c r="CH9"/>
  <c r="CI9"/>
  <c r="CJ9"/>
  <c r="CK9"/>
  <c r="CL9"/>
  <c r="CM9"/>
  <c r="CN9"/>
  <c r="CO9"/>
  <c r="CE10"/>
  <c r="CF10"/>
  <c r="CG10"/>
  <c r="CH10"/>
  <c r="CI10"/>
  <c r="CJ10"/>
  <c r="CK10"/>
  <c r="CL10"/>
  <c r="CM10"/>
  <c r="CN10"/>
  <c r="CO10"/>
  <c r="CE11"/>
  <c r="CF11"/>
  <c r="CG11"/>
  <c r="CH11"/>
  <c r="CI11"/>
  <c r="CJ11"/>
  <c r="CK11"/>
  <c r="CL11"/>
  <c r="CM11"/>
  <c r="CN11"/>
  <c r="CO11"/>
  <c r="CE12"/>
  <c r="CF12"/>
  <c r="CG12"/>
  <c r="CH12"/>
  <c r="CI12"/>
  <c r="CJ12"/>
  <c r="CK12"/>
  <c r="CL12"/>
  <c r="CM12"/>
  <c r="CN12"/>
  <c r="CO12"/>
  <c r="CE13"/>
  <c r="CF13"/>
  <c r="CG13"/>
  <c r="CH13"/>
  <c r="CI13"/>
  <c r="CJ13"/>
  <c r="CK13"/>
  <c r="CL13"/>
  <c r="CM13"/>
  <c r="CN13"/>
  <c r="CO13"/>
  <c r="CE14"/>
  <c r="CF14"/>
  <c r="CG14"/>
  <c r="CH14"/>
  <c r="CI14"/>
  <c r="CJ14"/>
  <c r="CK14"/>
  <c r="CL14"/>
  <c r="CM14"/>
  <c r="CN14"/>
  <c r="CO14"/>
  <c r="CE15"/>
  <c r="CF15"/>
  <c r="CG15"/>
  <c r="CH15"/>
  <c r="CI15"/>
  <c r="CJ15"/>
  <c r="CK15"/>
  <c r="CL15"/>
  <c r="CN15"/>
  <c r="CO15"/>
  <c r="CE16"/>
  <c r="CF16"/>
  <c r="CG16"/>
  <c r="CH16"/>
  <c r="CI16"/>
  <c r="CJ16"/>
  <c r="CK16"/>
  <c r="CL16"/>
  <c r="CM16"/>
  <c r="CN16"/>
  <c r="CO16"/>
  <c r="CE17"/>
  <c r="CF17"/>
  <c r="CG17"/>
  <c r="CH17"/>
  <c r="CI17"/>
  <c r="CJ17"/>
  <c r="CK17"/>
  <c r="CL17"/>
  <c r="CM17"/>
  <c r="CN17"/>
  <c r="CO17"/>
  <c r="CE18"/>
  <c r="CF18"/>
  <c r="CG18"/>
  <c r="CH18"/>
  <c r="CI18"/>
  <c r="CJ18"/>
  <c r="CK18"/>
  <c r="CL18"/>
  <c r="CM18"/>
  <c r="CN18"/>
  <c r="CO18"/>
  <c r="CE19"/>
  <c r="CF19"/>
  <c r="CG19"/>
  <c r="CH19"/>
  <c r="CI19"/>
  <c r="CJ19"/>
  <c r="CK19"/>
  <c r="CL19"/>
  <c r="CM19"/>
  <c r="CN19"/>
  <c r="CO19"/>
  <c r="CE20"/>
  <c r="CF20"/>
  <c r="CG20"/>
  <c r="CH20"/>
  <c r="CI20"/>
  <c r="CJ20"/>
  <c r="CK20"/>
  <c r="CL20"/>
  <c r="CM20"/>
  <c r="CN20"/>
  <c r="CO20"/>
  <c r="CE21"/>
  <c r="CF21"/>
  <c r="CG21"/>
  <c r="CH21"/>
  <c r="CI21"/>
  <c r="CJ21"/>
  <c r="CK21"/>
  <c r="CL21"/>
  <c r="CM21"/>
  <c r="CN21"/>
  <c r="CO21"/>
  <c r="CD21"/>
  <c r="CD20"/>
  <c r="CD19"/>
  <c r="CD18"/>
  <c r="CD17"/>
  <c r="CD16"/>
  <c r="CD15"/>
  <c r="CD14"/>
  <c r="CD13"/>
  <c r="CD12"/>
  <c r="CD11"/>
  <c r="CD10"/>
  <c r="CD9"/>
  <c r="CD8"/>
  <c r="CD7"/>
  <c r="CD6"/>
  <c r="CE5"/>
  <c r="CF5"/>
  <c r="CG5"/>
  <c r="CH5"/>
  <c r="CI5"/>
  <c r="CJ5"/>
  <c r="CK5"/>
  <c r="CL5"/>
  <c r="CM5"/>
  <c r="CN5"/>
  <c r="CO5"/>
  <c r="DB5"/>
  <c r="DC5"/>
  <c r="CD5"/>
  <c r="BR4"/>
  <c r="BR4" i="2" s="1"/>
  <c r="BO199" i="1"/>
  <c r="BO198"/>
  <c r="BO197"/>
  <c r="BO196"/>
  <c r="BO195"/>
  <c r="BO194"/>
  <c r="BO193"/>
  <c r="BO192"/>
  <c r="BO191"/>
  <c r="BO190"/>
  <c r="BO189"/>
  <c r="BO188"/>
  <c r="BO187"/>
  <c r="BO186"/>
  <c r="BO185"/>
  <c r="BO184"/>
  <c r="BO183"/>
  <c r="BO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O165"/>
  <c r="BO164"/>
  <c r="BO163"/>
  <c r="BO162"/>
  <c r="BO161"/>
  <c r="BO160"/>
  <c r="BO159"/>
  <c r="BO158"/>
  <c r="BO157"/>
  <c r="BO156"/>
  <c r="BO155"/>
  <c r="BO154"/>
  <c r="BO153"/>
  <c r="BO152"/>
  <c r="BO151"/>
  <c r="BO150"/>
  <c r="BO149"/>
  <c r="BO148"/>
  <c r="BO147"/>
  <c r="BO146"/>
  <c r="BO145"/>
  <c r="BO144"/>
  <c r="BO143"/>
  <c r="BO142"/>
  <c r="BO141"/>
  <c r="BO140"/>
  <c r="BO139"/>
  <c r="BO138"/>
  <c r="BO137"/>
  <c r="BO136"/>
  <c r="BO135"/>
  <c r="BO134"/>
  <c r="BO133"/>
  <c r="BO132"/>
  <c r="BO131"/>
  <c r="BO130"/>
  <c r="BO129"/>
  <c r="BO128"/>
  <c r="BO127"/>
  <c r="BO126"/>
  <c r="BO125"/>
  <c r="BO124"/>
  <c r="BO123"/>
  <c r="BO122"/>
  <c r="BO121"/>
  <c r="BO120"/>
  <c r="BO113"/>
  <c r="BO112"/>
  <c r="BO111"/>
  <c r="BO110"/>
  <c r="BO109"/>
  <c r="BO108"/>
  <c r="BO107"/>
  <c r="BO106"/>
  <c r="BO105"/>
  <c r="BO104"/>
  <c r="BO103"/>
  <c r="BO102"/>
  <c r="BO101"/>
  <c r="BO100"/>
  <c r="BO99"/>
  <c r="BO98"/>
  <c r="BO97"/>
  <c r="BO96"/>
  <c r="BO95"/>
  <c r="BO94"/>
  <c r="BO93"/>
  <c r="BO92"/>
  <c r="BO91"/>
  <c r="BO90"/>
  <c r="BO89"/>
  <c r="BO88"/>
  <c r="BO87"/>
  <c r="BO86"/>
  <c r="BO85"/>
  <c r="BO84"/>
  <c r="BO83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O60"/>
  <c r="BO59"/>
  <c r="BO58"/>
  <c r="BO57"/>
  <c r="BO56"/>
  <c r="BO55"/>
  <c r="BO54"/>
  <c r="BO53"/>
  <c r="BO52"/>
  <c r="BO51"/>
  <c r="BO50"/>
  <c r="BO49"/>
  <c r="BO48"/>
  <c r="BO47"/>
  <c r="BO46"/>
  <c r="BO45"/>
  <c r="BO44"/>
  <c r="BO43"/>
  <c r="BO42"/>
  <c r="BO41"/>
  <c r="BO40"/>
  <c r="BO39"/>
  <c r="BO38"/>
  <c r="BO3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O6"/>
  <c r="BN199"/>
  <c r="BN198"/>
  <c r="BN197"/>
  <c r="BN196"/>
  <c r="BN195"/>
  <c r="BN194"/>
  <c r="BN193"/>
  <c r="BN192"/>
  <c r="BN191"/>
  <c r="BN190"/>
  <c r="BN189"/>
  <c r="BN188"/>
  <c r="BN187"/>
  <c r="BN186"/>
  <c r="BN185"/>
  <c r="BN184"/>
  <c r="BN183"/>
  <c r="BN182"/>
  <c r="BN181"/>
  <c r="BN180"/>
  <c r="BN179"/>
  <c r="BN178"/>
  <c r="BN177"/>
  <c r="BN176"/>
  <c r="BN175"/>
  <c r="BN174"/>
  <c r="BN173"/>
  <c r="BN172"/>
  <c r="BN171"/>
  <c r="BN170"/>
  <c r="BN169"/>
  <c r="BN168"/>
  <c r="BN167"/>
  <c r="BN166"/>
  <c r="BN165"/>
  <c r="BN164"/>
  <c r="BN163"/>
  <c r="BN162"/>
  <c r="BN161"/>
  <c r="BN160"/>
  <c r="BN159"/>
  <c r="BN158"/>
  <c r="BN157"/>
  <c r="BN156"/>
  <c r="BN155"/>
  <c r="BN154"/>
  <c r="BN153"/>
  <c r="BN152"/>
  <c r="BN151"/>
  <c r="BN150"/>
  <c r="BN149"/>
  <c r="BN148"/>
  <c r="BN147"/>
  <c r="BN146"/>
  <c r="BN145"/>
  <c r="BN144"/>
  <c r="BN143"/>
  <c r="BN142"/>
  <c r="BN141"/>
  <c r="BN140"/>
  <c r="BN139"/>
  <c r="BN138"/>
  <c r="BN137"/>
  <c r="BN136"/>
  <c r="BN135"/>
  <c r="BN134"/>
  <c r="BN133"/>
  <c r="BN132"/>
  <c r="BN131"/>
  <c r="BN130"/>
  <c r="BN129"/>
  <c r="BN128"/>
  <c r="BN127"/>
  <c r="BN126"/>
  <c r="BN125"/>
  <c r="BN124"/>
  <c r="BN123"/>
  <c r="BN122"/>
  <c r="BN121"/>
  <c r="BN120"/>
  <c r="BN119"/>
  <c r="BN118"/>
  <c r="BN117"/>
  <c r="BN116"/>
  <c r="BN115"/>
  <c r="BN114"/>
  <c r="BN113"/>
  <c r="BN112"/>
  <c r="BN111"/>
  <c r="BN110"/>
  <c r="BN109"/>
  <c r="BN108"/>
  <c r="BN107"/>
  <c r="BN106"/>
  <c r="BN105"/>
  <c r="BN104"/>
  <c r="BN103"/>
  <c r="BN102"/>
  <c r="BN101"/>
  <c r="BN100"/>
  <c r="BN99"/>
  <c r="BN98"/>
  <c r="BN97"/>
  <c r="BN96"/>
  <c r="BN95"/>
  <c r="BN94"/>
  <c r="BN93"/>
  <c r="BN92"/>
  <c r="BN91"/>
  <c r="BN90"/>
  <c r="BN89"/>
  <c r="BN88"/>
  <c r="BN87"/>
  <c r="BN86"/>
  <c r="BN85"/>
  <c r="BN84"/>
  <c r="BN83"/>
  <c r="BN82"/>
  <c r="BN81"/>
  <c r="BN80"/>
  <c r="BN79"/>
  <c r="BN78"/>
  <c r="BN77"/>
  <c r="BN76"/>
  <c r="BN75"/>
  <c r="BN74"/>
  <c r="BN73"/>
  <c r="BN72"/>
  <c r="BN71"/>
  <c r="BN70"/>
  <c r="BN69"/>
  <c r="BN68"/>
  <c r="BN67"/>
  <c r="BN66"/>
  <c r="BN65"/>
  <c r="BN64"/>
  <c r="BN63"/>
  <c r="BN62"/>
  <c r="BN61"/>
  <c r="BN60"/>
  <c r="BN59"/>
  <c r="BN58"/>
  <c r="BN57"/>
  <c r="BN56"/>
  <c r="BN55"/>
  <c r="BN54"/>
  <c r="BN53"/>
  <c r="BN52"/>
  <c r="BN51"/>
  <c r="BN50"/>
  <c r="BN49"/>
  <c r="BN48"/>
  <c r="BN47"/>
  <c r="BN46"/>
  <c r="BN45"/>
  <c r="BN44"/>
  <c r="BN43"/>
  <c r="BN42"/>
  <c r="BN41"/>
  <c r="BN40"/>
  <c r="BN39"/>
  <c r="BN38"/>
  <c r="BN37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N14"/>
  <c r="BN13"/>
  <c r="BN12"/>
  <c r="BN11"/>
  <c r="BN10"/>
  <c r="BN9"/>
  <c r="BN8"/>
  <c r="BN7"/>
  <c r="BN6"/>
  <c r="AT171" i="3"/>
  <c r="AS171"/>
  <c r="AR171"/>
  <c r="AQ171"/>
  <c r="AP171"/>
  <c r="AO171"/>
  <c r="AT170"/>
  <c r="AS170"/>
  <c r="AR170"/>
  <c r="AQ170"/>
  <c r="AP170"/>
  <c r="AO170"/>
  <c r="AT169"/>
  <c r="AS169"/>
  <c r="AR169"/>
  <c r="AQ169"/>
  <c r="AP169"/>
  <c r="AO169"/>
  <c r="AT168"/>
  <c r="AS168"/>
  <c r="AR168"/>
  <c r="AQ168"/>
  <c r="AP168"/>
  <c r="AO168"/>
  <c r="AT167"/>
  <c r="AS167"/>
  <c r="AR167"/>
  <c r="AQ167"/>
  <c r="AP167"/>
  <c r="AO167"/>
  <c r="AT166"/>
  <c r="AS166"/>
  <c r="AR166"/>
  <c r="AQ166"/>
  <c r="AP166"/>
  <c r="AO166"/>
  <c r="AT165"/>
  <c r="AS165"/>
  <c r="AR165"/>
  <c r="AQ165"/>
  <c r="AP165"/>
  <c r="AO165"/>
  <c r="AT164"/>
  <c r="AS164"/>
  <c r="AR164"/>
  <c r="AQ164"/>
  <c r="AP164"/>
  <c r="AO164"/>
  <c r="AT163"/>
  <c r="AS163"/>
  <c r="AR163"/>
  <c r="AQ163"/>
  <c r="AP163"/>
  <c r="AO163"/>
  <c r="AT162"/>
  <c r="AS162"/>
  <c r="AR162"/>
  <c r="DA19" s="1"/>
  <c r="AQ162"/>
  <c r="CZ19" s="1"/>
  <c r="AP162"/>
  <c r="AO162"/>
  <c r="AT161"/>
  <c r="AS161"/>
  <c r="AR161"/>
  <c r="AQ161"/>
  <c r="AP161"/>
  <c r="AO161"/>
  <c r="AT160"/>
  <c r="AS160"/>
  <c r="AR160"/>
  <c r="AQ160"/>
  <c r="AP160"/>
  <c r="AO160"/>
  <c r="AT159"/>
  <c r="AS159"/>
  <c r="AR159"/>
  <c r="AQ159"/>
  <c r="AP159"/>
  <c r="AO159"/>
  <c r="AT158"/>
  <c r="AS158"/>
  <c r="AR158"/>
  <c r="AQ158"/>
  <c r="AP158"/>
  <c r="AO158"/>
  <c r="AT157"/>
  <c r="AS157"/>
  <c r="AR157"/>
  <c r="AQ157"/>
  <c r="AP157"/>
  <c r="AO157"/>
  <c r="AT156"/>
  <c r="AS156"/>
  <c r="AR156"/>
  <c r="AQ156"/>
  <c r="AP156"/>
  <c r="AO156"/>
  <c r="AT155"/>
  <c r="AS155"/>
  <c r="AR155"/>
  <c r="AQ155"/>
  <c r="AP155"/>
  <c r="AO155"/>
  <c r="AT154"/>
  <c r="AS154"/>
  <c r="AR154"/>
  <c r="AQ154"/>
  <c r="AP154"/>
  <c r="AO154"/>
  <c r="AT153"/>
  <c r="AS153"/>
  <c r="AR153"/>
  <c r="AQ153"/>
  <c r="AP153"/>
  <c r="AO153"/>
  <c r="AT152"/>
  <c r="AS152"/>
  <c r="AR152"/>
  <c r="AQ152"/>
  <c r="AP152"/>
  <c r="AO152"/>
  <c r="AT151"/>
  <c r="AS151"/>
  <c r="AR151"/>
  <c r="AQ151"/>
  <c r="AP151"/>
  <c r="AO151"/>
  <c r="AT150"/>
  <c r="AS150"/>
  <c r="AR150"/>
  <c r="DA18" s="1"/>
  <c r="AQ150"/>
  <c r="CZ18" s="1"/>
  <c r="AP150"/>
  <c r="AO150"/>
  <c r="AT149"/>
  <c r="AS149"/>
  <c r="AR149"/>
  <c r="AQ149"/>
  <c r="AP149"/>
  <c r="AO149"/>
  <c r="AT148"/>
  <c r="AS148"/>
  <c r="AR148"/>
  <c r="AQ148"/>
  <c r="AP148"/>
  <c r="AO148"/>
  <c r="AT147"/>
  <c r="AS147"/>
  <c r="AR147"/>
  <c r="AQ147"/>
  <c r="AP147"/>
  <c r="AO147"/>
  <c r="AT146"/>
  <c r="AS146"/>
  <c r="AR146"/>
  <c r="AQ146"/>
  <c r="AP146"/>
  <c r="AO146"/>
  <c r="AT145"/>
  <c r="AS145"/>
  <c r="AR145"/>
  <c r="AQ145"/>
  <c r="AP145"/>
  <c r="AO145"/>
  <c r="AT144"/>
  <c r="AS144"/>
  <c r="AR144"/>
  <c r="AQ144"/>
  <c r="AP144"/>
  <c r="AO144"/>
  <c r="AT143"/>
  <c r="AS143"/>
  <c r="AR143"/>
  <c r="AQ143"/>
  <c r="AP143"/>
  <c r="AO143"/>
  <c r="AT142"/>
  <c r="AS142"/>
  <c r="AR142"/>
  <c r="AQ142"/>
  <c r="AP142"/>
  <c r="AO142"/>
  <c r="AT141"/>
  <c r="AS141"/>
  <c r="AR141"/>
  <c r="AQ141"/>
  <c r="AP141"/>
  <c r="AO141"/>
  <c r="AT140"/>
  <c r="AS140"/>
  <c r="AR140"/>
  <c r="AQ140"/>
  <c r="AP140"/>
  <c r="AO140"/>
  <c r="AT139"/>
  <c r="AS139"/>
  <c r="AR139"/>
  <c r="AQ139"/>
  <c r="AP139"/>
  <c r="AO139"/>
  <c r="AT138"/>
  <c r="AS138"/>
  <c r="AR138"/>
  <c r="DA17" s="1"/>
  <c r="AQ138"/>
  <c r="CZ17" s="1"/>
  <c r="AP138"/>
  <c r="AO138"/>
  <c r="AT137"/>
  <c r="AS137"/>
  <c r="AR137"/>
  <c r="AQ137"/>
  <c r="AP137"/>
  <c r="AO137"/>
  <c r="AT136"/>
  <c r="AS136"/>
  <c r="AR136"/>
  <c r="AQ136"/>
  <c r="AP136"/>
  <c r="AO136"/>
  <c r="AT135"/>
  <c r="AS135"/>
  <c r="AR135"/>
  <c r="AQ135"/>
  <c r="AP135"/>
  <c r="AO135"/>
  <c r="AT134"/>
  <c r="AS134"/>
  <c r="AR134"/>
  <c r="AQ134"/>
  <c r="AP134"/>
  <c r="AO134"/>
  <c r="AT133"/>
  <c r="AS133"/>
  <c r="AR133"/>
  <c r="AQ133"/>
  <c r="AP133"/>
  <c r="AO133"/>
  <c r="AT132"/>
  <c r="AS132"/>
  <c r="AR132"/>
  <c r="AQ132"/>
  <c r="AP132"/>
  <c r="AO132"/>
  <c r="AT131"/>
  <c r="AS131"/>
  <c r="AR131"/>
  <c r="AQ131"/>
  <c r="AP131"/>
  <c r="AO131"/>
  <c r="AT130"/>
  <c r="AS130"/>
  <c r="AR130"/>
  <c r="AQ130"/>
  <c r="AP130"/>
  <c r="AO130"/>
  <c r="AT129"/>
  <c r="AS129"/>
  <c r="AR129"/>
  <c r="AQ129"/>
  <c r="AP129"/>
  <c r="AO129"/>
  <c r="AT128"/>
  <c r="AS128"/>
  <c r="AR128"/>
  <c r="AQ128"/>
  <c r="AP128"/>
  <c r="AO128"/>
  <c r="AT127"/>
  <c r="AS127"/>
  <c r="AR127"/>
  <c r="AQ127"/>
  <c r="AP127"/>
  <c r="AO127"/>
  <c r="AT126"/>
  <c r="AS126"/>
  <c r="AR126"/>
  <c r="DA16" s="1"/>
  <c r="AQ126"/>
  <c r="CZ16" s="1"/>
  <c r="AP126"/>
  <c r="AO126"/>
  <c r="AT125"/>
  <c r="AS125"/>
  <c r="AR125"/>
  <c r="AQ125"/>
  <c r="AP125"/>
  <c r="AO125"/>
  <c r="AT124"/>
  <c r="AS124"/>
  <c r="AR124"/>
  <c r="AQ124"/>
  <c r="AP124"/>
  <c r="AO124"/>
  <c r="AT123"/>
  <c r="AS123"/>
  <c r="AR123"/>
  <c r="AQ123"/>
  <c r="AP123"/>
  <c r="AO123"/>
  <c r="AT122"/>
  <c r="AS122"/>
  <c r="AR122"/>
  <c r="AQ122"/>
  <c r="AP122"/>
  <c r="AO122"/>
  <c r="AT121"/>
  <c r="AS121"/>
  <c r="AR121"/>
  <c r="AQ121"/>
  <c r="AP121"/>
  <c r="AO121"/>
  <c r="AT120"/>
  <c r="AS120"/>
  <c r="AR120"/>
  <c r="AQ120"/>
  <c r="AP120"/>
  <c r="AO120"/>
  <c r="AT119"/>
  <c r="AS119"/>
  <c r="AR119"/>
  <c r="AQ119"/>
  <c r="AP119"/>
  <c r="AO119"/>
  <c r="AT118"/>
  <c r="AS118"/>
  <c r="AR118"/>
  <c r="AQ118"/>
  <c r="AP118"/>
  <c r="AO118"/>
  <c r="AT117"/>
  <c r="AS117"/>
  <c r="AR117"/>
  <c r="AQ117"/>
  <c r="AP117"/>
  <c r="AO117"/>
  <c r="AT116"/>
  <c r="AS116"/>
  <c r="AR116"/>
  <c r="AQ116"/>
  <c r="AP116"/>
  <c r="AO116"/>
  <c r="AT115"/>
  <c r="AS115"/>
  <c r="AR115"/>
  <c r="AQ115"/>
  <c r="AP115"/>
  <c r="AO115"/>
  <c r="AT114"/>
  <c r="AS114"/>
  <c r="AR114"/>
  <c r="DA15" s="1"/>
  <c r="AQ114"/>
  <c r="CZ15" s="1"/>
  <c r="AP114"/>
  <c r="AO114"/>
  <c r="AT113"/>
  <c r="AS113"/>
  <c r="AR113"/>
  <c r="AQ113"/>
  <c r="AP113"/>
  <c r="AO113"/>
  <c r="AT112"/>
  <c r="AS112"/>
  <c r="AR112"/>
  <c r="AQ112"/>
  <c r="AP112"/>
  <c r="AO112"/>
  <c r="AT111"/>
  <c r="AS111"/>
  <c r="AR111"/>
  <c r="AQ111"/>
  <c r="AP111"/>
  <c r="AO111"/>
  <c r="AT110"/>
  <c r="AS110"/>
  <c r="AR110"/>
  <c r="AQ110"/>
  <c r="AP110"/>
  <c r="AO110"/>
  <c r="AT109"/>
  <c r="AS109"/>
  <c r="AR109"/>
  <c r="AQ109"/>
  <c r="AP109"/>
  <c r="AO109"/>
  <c r="AT108"/>
  <c r="AS108"/>
  <c r="AR108"/>
  <c r="AQ108"/>
  <c r="AP108"/>
  <c r="AO108"/>
  <c r="AT107"/>
  <c r="AS107"/>
  <c r="AR107"/>
  <c r="AQ107"/>
  <c r="AP107"/>
  <c r="AO107"/>
  <c r="AT106"/>
  <c r="AS106"/>
  <c r="AR106"/>
  <c r="AQ106"/>
  <c r="AP106"/>
  <c r="AO106"/>
  <c r="AT105"/>
  <c r="AS105"/>
  <c r="AR105"/>
  <c r="AQ105"/>
  <c r="AP105"/>
  <c r="AO105"/>
  <c r="AT104"/>
  <c r="AS104"/>
  <c r="AR104"/>
  <c r="AQ104"/>
  <c r="AP104"/>
  <c r="AO104"/>
  <c r="AT103"/>
  <c r="AS103"/>
  <c r="AR103"/>
  <c r="AQ103"/>
  <c r="AP103"/>
  <c r="AO103"/>
  <c r="AT102"/>
  <c r="AS102"/>
  <c r="AR102"/>
  <c r="DA14" s="1"/>
  <c r="AQ102"/>
  <c r="CZ14" s="1"/>
  <c r="AP102"/>
  <c r="AO102"/>
  <c r="AT101"/>
  <c r="AS101"/>
  <c r="AR101"/>
  <c r="AQ101"/>
  <c r="AP101"/>
  <c r="AO101"/>
  <c r="AT100"/>
  <c r="AS100"/>
  <c r="AR100"/>
  <c r="AQ100"/>
  <c r="AP100"/>
  <c r="AO100"/>
  <c r="AT99"/>
  <c r="AS99"/>
  <c r="AR99"/>
  <c r="AQ99"/>
  <c r="AP99"/>
  <c r="AO99"/>
  <c r="AT98"/>
  <c r="AS98"/>
  <c r="AR98"/>
  <c r="AQ98"/>
  <c r="AP98"/>
  <c r="AO98"/>
  <c r="AT97"/>
  <c r="AS97"/>
  <c r="AR97"/>
  <c r="AQ97"/>
  <c r="AP97"/>
  <c r="AO97"/>
  <c r="AT96"/>
  <c r="AS96"/>
  <c r="AR96"/>
  <c r="AQ96"/>
  <c r="AP96"/>
  <c r="AO96"/>
  <c r="AT95"/>
  <c r="AS95"/>
  <c r="AR95"/>
  <c r="AQ95"/>
  <c r="AP95"/>
  <c r="AO95"/>
  <c r="AT94"/>
  <c r="AS94"/>
  <c r="AR94"/>
  <c r="AQ94"/>
  <c r="AP94"/>
  <c r="AO94"/>
  <c r="AT93"/>
  <c r="AS93"/>
  <c r="AR93"/>
  <c r="AQ93"/>
  <c r="AP93"/>
  <c r="AO93"/>
  <c r="AT92"/>
  <c r="AS92"/>
  <c r="AR92"/>
  <c r="AQ92"/>
  <c r="AP92"/>
  <c r="AO92"/>
  <c r="AT91"/>
  <c r="AS91"/>
  <c r="AR91"/>
  <c r="AQ91"/>
  <c r="AP91"/>
  <c r="AO91"/>
  <c r="AT90"/>
  <c r="AS90"/>
  <c r="AR90"/>
  <c r="DA13" s="1"/>
  <c r="AQ90"/>
  <c r="CZ13" s="1"/>
  <c r="AP90"/>
  <c r="AO90"/>
  <c r="AT89"/>
  <c r="AS89"/>
  <c r="AR89"/>
  <c r="AQ89"/>
  <c r="AP89"/>
  <c r="AO89"/>
  <c r="AT88"/>
  <c r="AS88"/>
  <c r="AR88"/>
  <c r="AQ88"/>
  <c r="AP88"/>
  <c r="AO88"/>
  <c r="AT87"/>
  <c r="AS87"/>
  <c r="AR87"/>
  <c r="AQ87"/>
  <c r="AP87"/>
  <c r="AO87"/>
  <c r="AT86"/>
  <c r="AS86"/>
  <c r="AR86"/>
  <c r="AQ86"/>
  <c r="AP86"/>
  <c r="AO86"/>
  <c r="AT85"/>
  <c r="AS85"/>
  <c r="AR85"/>
  <c r="AQ85"/>
  <c r="AP85"/>
  <c r="AO85"/>
  <c r="AT84"/>
  <c r="AS84"/>
  <c r="AR84"/>
  <c r="AQ84"/>
  <c r="AP84"/>
  <c r="AO84"/>
  <c r="AT83"/>
  <c r="AS83"/>
  <c r="AR83"/>
  <c r="AQ83"/>
  <c r="AP83"/>
  <c r="AO83"/>
  <c r="AT82"/>
  <c r="AS82"/>
  <c r="AR82"/>
  <c r="AQ82"/>
  <c r="AP82"/>
  <c r="AO82"/>
  <c r="AT81"/>
  <c r="AS81"/>
  <c r="AR81"/>
  <c r="AQ81"/>
  <c r="AP81"/>
  <c r="AO81"/>
  <c r="AT80"/>
  <c r="AS80"/>
  <c r="AR80"/>
  <c r="AQ80"/>
  <c r="AP80"/>
  <c r="AO80"/>
  <c r="AT79"/>
  <c r="AS79"/>
  <c r="AR79"/>
  <c r="AQ79"/>
  <c r="AP79"/>
  <c r="AO79"/>
  <c r="AT78"/>
  <c r="AS78"/>
  <c r="AR78"/>
  <c r="DA12" s="1"/>
  <c r="AQ78"/>
  <c r="CZ12" s="1"/>
  <c r="AP78"/>
  <c r="AO78"/>
  <c r="AT77"/>
  <c r="AS77"/>
  <c r="AR77"/>
  <c r="AQ77"/>
  <c r="AP77"/>
  <c r="AO77"/>
  <c r="AT76"/>
  <c r="AS76"/>
  <c r="AR76"/>
  <c r="AQ76"/>
  <c r="AP76"/>
  <c r="AO76"/>
  <c r="AT75"/>
  <c r="AS75"/>
  <c r="AR75"/>
  <c r="AQ75"/>
  <c r="AP75"/>
  <c r="AO75"/>
  <c r="AT74"/>
  <c r="AS74"/>
  <c r="AR74"/>
  <c r="AQ74"/>
  <c r="AP74"/>
  <c r="AO74"/>
  <c r="AT73"/>
  <c r="AS73"/>
  <c r="AR73"/>
  <c r="AQ73"/>
  <c r="AP73"/>
  <c r="AO73"/>
  <c r="AT72"/>
  <c r="AS72"/>
  <c r="AR72"/>
  <c r="AQ72"/>
  <c r="AP72"/>
  <c r="AO72"/>
  <c r="AT71"/>
  <c r="AS71"/>
  <c r="AR71"/>
  <c r="AQ71"/>
  <c r="AP71"/>
  <c r="AO71"/>
  <c r="AT70"/>
  <c r="AS70"/>
  <c r="AR70"/>
  <c r="AQ70"/>
  <c r="AP70"/>
  <c r="AO70"/>
  <c r="AT69"/>
  <c r="AS69"/>
  <c r="AR69"/>
  <c r="AQ69"/>
  <c r="AP69"/>
  <c r="AO69"/>
  <c r="AT68"/>
  <c r="AS68"/>
  <c r="AR68"/>
  <c r="AQ68"/>
  <c r="AP68"/>
  <c r="AO68"/>
  <c r="AT67"/>
  <c r="AS67"/>
  <c r="AR67"/>
  <c r="AQ67"/>
  <c r="AP67"/>
  <c r="AO67"/>
  <c r="AT66"/>
  <c r="AS66"/>
  <c r="AR66"/>
  <c r="DA11" s="1"/>
  <c r="AQ66"/>
  <c r="CZ11" s="1"/>
  <c r="AP66"/>
  <c r="AO66"/>
  <c r="AT65"/>
  <c r="AS65"/>
  <c r="AR65"/>
  <c r="AQ65"/>
  <c r="AP65"/>
  <c r="AO65"/>
  <c r="AT64"/>
  <c r="AS64"/>
  <c r="AR64"/>
  <c r="AQ64"/>
  <c r="AP64"/>
  <c r="AO64"/>
  <c r="AT63"/>
  <c r="AS63"/>
  <c r="AR63"/>
  <c r="AQ63"/>
  <c r="AP63"/>
  <c r="AO63"/>
  <c r="AT62"/>
  <c r="AS62"/>
  <c r="AR62"/>
  <c r="AQ62"/>
  <c r="AP62"/>
  <c r="AO62"/>
  <c r="AT61"/>
  <c r="AS61"/>
  <c r="AR61"/>
  <c r="AQ61"/>
  <c r="AP61"/>
  <c r="AO61"/>
  <c r="AT60"/>
  <c r="AS60"/>
  <c r="AR60"/>
  <c r="AQ60"/>
  <c r="AP60"/>
  <c r="AO60"/>
  <c r="AT59"/>
  <c r="AS59"/>
  <c r="AR59"/>
  <c r="AQ59"/>
  <c r="AP59"/>
  <c r="AO59"/>
  <c r="AT58"/>
  <c r="AS58"/>
  <c r="AR58"/>
  <c r="AQ58"/>
  <c r="AP58"/>
  <c r="AO58"/>
  <c r="AT57"/>
  <c r="AS57"/>
  <c r="AR57"/>
  <c r="AQ57"/>
  <c r="AP57"/>
  <c r="AO57"/>
  <c r="AT56"/>
  <c r="AS56"/>
  <c r="AR56"/>
  <c r="AQ56"/>
  <c r="AP56"/>
  <c r="AO56"/>
  <c r="AT55"/>
  <c r="AS55"/>
  <c r="AR55"/>
  <c r="AQ55"/>
  <c r="AP55"/>
  <c r="AO55"/>
  <c r="AT54"/>
  <c r="AS54"/>
  <c r="AR54"/>
  <c r="DA10" s="1"/>
  <c r="AQ54"/>
  <c r="CZ10" s="1"/>
  <c r="AP54"/>
  <c r="AO54"/>
  <c r="AT53"/>
  <c r="AS53"/>
  <c r="AR53"/>
  <c r="AQ53"/>
  <c r="AP53"/>
  <c r="AO53"/>
  <c r="AT52"/>
  <c r="AS52"/>
  <c r="AR52"/>
  <c r="AQ52"/>
  <c r="AP52"/>
  <c r="AO52"/>
  <c r="AT51"/>
  <c r="AS51"/>
  <c r="AR51"/>
  <c r="AQ51"/>
  <c r="AP51"/>
  <c r="AO51"/>
  <c r="AT50"/>
  <c r="AS50"/>
  <c r="AR50"/>
  <c r="AQ50"/>
  <c r="AP50"/>
  <c r="AO50"/>
  <c r="AT49"/>
  <c r="AS49"/>
  <c r="AR49"/>
  <c r="AQ49"/>
  <c r="AP49"/>
  <c r="AO49"/>
  <c r="AT48"/>
  <c r="AS48"/>
  <c r="AR48"/>
  <c r="AQ48"/>
  <c r="AP48"/>
  <c r="AO48"/>
  <c r="AT47"/>
  <c r="AS47"/>
  <c r="AR47"/>
  <c r="AQ47"/>
  <c r="AP47"/>
  <c r="AO47"/>
  <c r="AT46"/>
  <c r="AS46"/>
  <c r="AR46"/>
  <c r="AQ46"/>
  <c r="AP46"/>
  <c r="AO46"/>
  <c r="AT45"/>
  <c r="AS45"/>
  <c r="AR45"/>
  <c r="AQ45"/>
  <c r="AP45"/>
  <c r="AO45"/>
  <c r="AT44"/>
  <c r="AS44"/>
  <c r="AR44"/>
  <c r="AQ44"/>
  <c r="AP44"/>
  <c r="AO44"/>
  <c r="AT43"/>
  <c r="AS43"/>
  <c r="AR43"/>
  <c r="AQ43"/>
  <c r="AP43"/>
  <c r="AO43"/>
  <c r="AT42"/>
  <c r="AS42"/>
  <c r="AR42"/>
  <c r="DA9" s="1"/>
  <c r="AQ42"/>
  <c r="CZ9" s="1"/>
  <c r="AP42"/>
  <c r="AO42"/>
  <c r="AT41"/>
  <c r="AS41"/>
  <c r="AR41"/>
  <c r="AQ41"/>
  <c r="AP41"/>
  <c r="AO41"/>
  <c r="AT40"/>
  <c r="AS40"/>
  <c r="AR40"/>
  <c r="AQ40"/>
  <c r="AP40"/>
  <c r="AO40"/>
  <c r="AT39"/>
  <c r="AS39"/>
  <c r="AR39"/>
  <c r="AQ39"/>
  <c r="AP39"/>
  <c r="AO39"/>
  <c r="AT38"/>
  <c r="AS38"/>
  <c r="AR38"/>
  <c r="AQ38"/>
  <c r="AP38"/>
  <c r="AO38"/>
  <c r="AT37"/>
  <c r="AS37"/>
  <c r="AR37"/>
  <c r="AQ37"/>
  <c r="AP37"/>
  <c r="AO37"/>
  <c r="AT36"/>
  <c r="AS36"/>
  <c r="AR36"/>
  <c r="AQ36"/>
  <c r="AP36"/>
  <c r="AO36"/>
  <c r="AT35"/>
  <c r="AS35"/>
  <c r="AR35"/>
  <c r="AQ35"/>
  <c r="AP35"/>
  <c r="AO35"/>
  <c r="AT34"/>
  <c r="AS34"/>
  <c r="AR34"/>
  <c r="AQ34"/>
  <c r="AP34"/>
  <c r="AO34"/>
  <c r="AT33"/>
  <c r="AS33"/>
  <c r="AR33"/>
  <c r="AQ33"/>
  <c r="AP33"/>
  <c r="AO33"/>
  <c r="AT32"/>
  <c r="AS32"/>
  <c r="AR32"/>
  <c r="AQ32"/>
  <c r="AP32"/>
  <c r="AO32"/>
  <c r="AT31"/>
  <c r="AS31"/>
  <c r="AR31"/>
  <c r="AQ31"/>
  <c r="AP31"/>
  <c r="AO31"/>
  <c r="AT30"/>
  <c r="AS30"/>
  <c r="AR30"/>
  <c r="DA8" s="1"/>
  <c r="AQ30"/>
  <c r="CZ8" s="1"/>
  <c r="AP30"/>
  <c r="AO30"/>
  <c r="AT29"/>
  <c r="AS29"/>
  <c r="AR29"/>
  <c r="AQ29"/>
  <c r="AP29"/>
  <c r="AO29"/>
  <c r="AT28"/>
  <c r="AS28"/>
  <c r="AR28"/>
  <c r="AQ28"/>
  <c r="AP28"/>
  <c r="AO28"/>
  <c r="AT27"/>
  <c r="AS27"/>
  <c r="AR27"/>
  <c r="AQ27"/>
  <c r="AP27"/>
  <c r="AO27"/>
  <c r="AT26"/>
  <c r="AS26"/>
  <c r="AR26"/>
  <c r="AQ26"/>
  <c r="AP26"/>
  <c r="AO26"/>
  <c r="AT25"/>
  <c r="AS25"/>
  <c r="AR25"/>
  <c r="AQ25"/>
  <c r="AP25"/>
  <c r="AO25"/>
  <c r="AT24"/>
  <c r="AS24"/>
  <c r="AR24"/>
  <c r="AQ24"/>
  <c r="AP24"/>
  <c r="AO24"/>
  <c r="AT23"/>
  <c r="AS23"/>
  <c r="AR23"/>
  <c r="AQ23"/>
  <c r="AP23"/>
  <c r="AO23"/>
  <c r="AT22"/>
  <c r="AS22"/>
  <c r="AR22"/>
  <c r="AQ22"/>
  <c r="AP22"/>
  <c r="AO22"/>
  <c r="AT21"/>
  <c r="AS21"/>
  <c r="AR21"/>
  <c r="AQ21"/>
  <c r="AP21"/>
  <c r="AO21"/>
  <c r="AT20"/>
  <c r="AS20"/>
  <c r="AR20"/>
  <c r="AQ20"/>
  <c r="AP20"/>
  <c r="AO20"/>
  <c r="AT19"/>
  <c r="AS19"/>
  <c r="AR19"/>
  <c r="AQ19"/>
  <c r="AP19"/>
  <c r="AO19"/>
  <c r="AT18"/>
  <c r="AS18"/>
  <c r="AR18"/>
  <c r="DA7" s="1"/>
  <c r="AQ18"/>
  <c r="CZ7" s="1"/>
  <c r="AP18"/>
  <c r="AO18"/>
  <c r="AN18"/>
  <c r="CW7" s="1"/>
  <c r="AM18"/>
  <c r="CV7" s="1"/>
  <c r="AT17"/>
  <c r="AS17"/>
  <c r="AR17"/>
  <c r="AQ17"/>
  <c r="AP17"/>
  <c r="AO17"/>
  <c r="AN17"/>
  <c r="AM17"/>
  <c r="AT16"/>
  <c r="AS16"/>
  <c r="AR16"/>
  <c r="AQ16"/>
  <c r="AP16"/>
  <c r="AO16"/>
  <c r="AN16"/>
  <c r="AM16"/>
  <c r="AT15"/>
  <c r="AS15"/>
  <c r="AR15"/>
  <c r="AQ15"/>
  <c r="AP15"/>
  <c r="AO15"/>
  <c r="AN15"/>
  <c r="AM15"/>
  <c r="AT14"/>
  <c r="AS14"/>
  <c r="AR14"/>
  <c r="AQ14"/>
  <c r="AP14"/>
  <c r="AO14"/>
  <c r="AN14"/>
  <c r="AM14"/>
  <c r="AT13"/>
  <c r="AS13"/>
  <c r="AR13"/>
  <c r="AQ13"/>
  <c r="AP13"/>
  <c r="AO13"/>
  <c r="AN13"/>
  <c r="AM13"/>
  <c r="AT12"/>
  <c r="AS12"/>
  <c r="AR12"/>
  <c r="AQ12"/>
  <c r="AP12"/>
  <c r="AO12"/>
  <c r="AN12"/>
  <c r="AM12"/>
  <c r="AT11"/>
  <c r="AS11"/>
  <c r="AR11"/>
  <c r="AQ11"/>
  <c r="AP11"/>
  <c r="AO11"/>
  <c r="AN11"/>
  <c r="AM11"/>
  <c r="AT10"/>
  <c r="AS10"/>
  <c r="AR10"/>
  <c r="AQ10"/>
  <c r="AP10"/>
  <c r="AO10"/>
  <c r="AN10"/>
  <c r="AM10"/>
  <c r="AT9"/>
  <c r="AS9"/>
  <c r="AR9"/>
  <c r="AQ9"/>
  <c r="AP9"/>
  <c r="AO9"/>
  <c r="AN9"/>
  <c r="AM9"/>
  <c r="AT8"/>
  <c r="AS8"/>
  <c r="AR8"/>
  <c r="AQ8"/>
  <c r="AP8"/>
  <c r="AO8"/>
  <c r="AN8"/>
  <c r="AM8"/>
  <c r="AT7"/>
  <c r="AS7"/>
  <c r="AR7"/>
  <c r="AQ7"/>
  <c r="AP7"/>
  <c r="AO7"/>
  <c r="AN7"/>
  <c r="AM7"/>
  <c r="AT6"/>
  <c r="DC6" s="1"/>
  <c r="AS6"/>
  <c r="DB6" s="1"/>
  <c r="AR6"/>
  <c r="DA6" s="1"/>
  <c r="AQ6"/>
  <c r="CZ6" s="1"/>
  <c r="AP6"/>
  <c r="CY6" s="1"/>
  <c r="AO6"/>
  <c r="CX6" s="1"/>
  <c r="AN6"/>
  <c r="CW6" s="1"/>
  <c r="AM6"/>
  <c r="CV6" s="1"/>
  <c r="AJ6"/>
  <c r="AK6"/>
  <c r="AJ7"/>
  <c r="AK7"/>
  <c r="AJ8"/>
  <c r="AK8"/>
  <c r="AJ9"/>
  <c r="AK9"/>
  <c r="AJ10"/>
  <c r="AK10"/>
  <c r="AJ11"/>
  <c r="AK11"/>
  <c r="AJ12"/>
  <c r="AK12"/>
  <c r="AJ13"/>
  <c r="AK13"/>
  <c r="AJ14"/>
  <c r="AK14"/>
  <c r="AJ15"/>
  <c r="AK15"/>
  <c r="AJ16"/>
  <c r="AK16"/>
  <c r="AJ17"/>
  <c r="AK17"/>
  <c r="AJ18"/>
  <c r="AK18"/>
  <c r="AJ19"/>
  <c r="AK19"/>
  <c r="AJ20"/>
  <c r="AK20"/>
  <c r="AJ21"/>
  <c r="AK21"/>
  <c r="AJ22"/>
  <c r="AK22"/>
  <c r="AJ23"/>
  <c r="AK23"/>
  <c r="AJ24"/>
  <c r="AK24"/>
  <c r="AJ25"/>
  <c r="AK25"/>
  <c r="AJ26"/>
  <c r="AK26"/>
  <c r="AJ27"/>
  <c r="AK27"/>
  <c r="AJ28"/>
  <c r="AK28"/>
  <c r="AJ29"/>
  <c r="AK29"/>
  <c r="AJ30"/>
  <c r="AK30"/>
  <c r="AJ31"/>
  <c r="AK31"/>
  <c r="AJ32"/>
  <c r="AK32"/>
  <c r="AJ33"/>
  <c r="AK33"/>
  <c r="AJ34"/>
  <c r="AK34"/>
  <c r="AJ35"/>
  <c r="AK35"/>
  <c r="AJ36"/>
  <c r="AK36"/>
  <c r="AJ37"/>
  <c r="AK37"/>
  <c r="AJ38"/>
  <c r="AK38"/>
  <c r="AJ39"/>
  <c r="AK39"/>
  <c r="AJ40"/>
  <c r="AK40"/>
  <c r="AJ41"/>
  <c r="AK41"/>
  <c r="AJ42"/>
  <c r="AK42"/>
  <c r="AJ43"/>
  <c r="AK43"/>
  <c r="AJ44"/>
  <c r="AK44"/>
  <c r="AJ45"/>
  <c r="AK45"/>
  <c r="AJ46"/>
  <c r="AK46"/>
  <c r="AJ47"/>
  <c r="AK47"/>
  <c r="AJ48"/>
  <c r="AK48"/>
  <c r="AJ49"/>
  <c r="AK49"/>
  <c r="AJ50"/>
  <c r="AK50"/>
  <c r="AJ51"/>
  <c r="AK51"/>
  <c r="AJ52"/>
  <c r="AK52"/>
  <c r="AJ53"/>
  <c r="AK53"/>
  <c r="AJ54"/>
  <c r="AK54"/>
  <c r="AJ55"/>
  <c r="AK55"/>
  <c r="AJ56"/>
  <c r="AK56"/>
  <c r="AJ57"/>
  <c r="AK57"/>
  <c r="AJ58"/>
  <c r="AK58"/>
  <c r="AJ59"/>
  <c r="AK59"/>
  <c r="AJ60"/>
  <c r="AK60"/>
  <c r="AJ61"/>
  <c r="AK61"/>
  <c r="AJ62"/>
  <c r="AK62"/>
  <c r="AJ63"/>
  <c r="AK63"/>
  <c r="AJ64"/>
  <c r="AK64"/>
  <c r="AJ65"/>
  <c r="AK65"/>
  <c r="AJ66"/>
  <c r="AK66"/>
  <c r="AJ67"/>
  <c r="AK67"/>
  <c r="AJ68"/>
  <c r="AK68"/>
  <c r="AJ69"/>
  <c r="AK69"/>
  <c r="AJ70"/>
  <c r="AK70"/>
  <c r="AJ71"/>
  <c r="AK71"/>
  <c r="AJ72"/>
  <c r="AK72"/>
  <c r="AJ73"/>
  <c r="AK73"/>
  <c r="AJ74"/>
  <c r="AK74"/>
  <c r="AJ75"/>
  <c r="AK75"/>
  <c r="AJ76"/>
  <c r="AK76"/>
  <c r="AJ77"/>
  <c r="AK77"/>
  <c r="AJ78"/>
  <c r="AK78"/>
  <c r="AJ79"/>
  <c r="AK79"/>
  <c r="AJ80"/>
  <c r="AK80"/>
  <c r="AJ81"/>
  <c r="AK81"/>
  <c r="AJ82"/>
  <c r="AK82"/>
  <c r="AJ83"/>
  <c r="AK83"/>
  <c r="AJ84"/>
  <c r="AK84"/>
  <c r="AJ85"/>
  <c r="AK85"/>
  <c r="AJ86"/>
  <c r="AK86"/>
  <c r="AJ87"/>
  <c r="AK87"/>
  <c r="AJ88"/>
  <c r="AK88"/>
  <c r="AJ89"/>
  <c r="AK89"/>
  <c r="AJ90"/>
  <c r="AK90"/>
  <c r="AJ91"/>
  <c r="AK91"/>
  <c r="AJ92"/>
  <c r="AK92"/>
  <c r="AJ93"/>
  <c r="AK93"/>
  <c r="AJ94"/>
  <c r="AK94"/>
  <c r="AJ95"/>
  <c r="AK95"/>
  <c r="AJ96"/>
  <c r="AK96"/>
  <c r="AJ97"/>
  <c r="AK97"/>
  <c r="AJ98"/>
  <c r="AK98"/>
  <c r="AJ99"/>
  <c r="AK99"/>
  <c r="AJ100"/>
  <c r="AK100"/>
  <c r="AJ101"/>
  <c r="AK101"/>
  <c r="AJ102"/>
  <c r="AK102"/>
  <c r="AJ103"/>
  <c r="AK103"/>
  <c r="AJ104"/>
  <c r="AK104"/>
  <c r="AJ105"/>
  <c r="AK105"/>
  <c r="AJ106"/>
  <c r="AK106"/>
  <c r="AJ107"/>
  <c r="AK107"/>
  <c r="AJ108"/>
  <c r="AK108"/>
  <c r="AJ109"/>
  <c r="AK109"/>
  <c r="AJ110"/>
  <c r="AK110"/>
  <c r="AJ111"/>
  <c r="AK111"/>
  <c r="AJ112"/>
  <c r="AK112"/>
  <c r="AJ113"/>
  <c r="AK113"/>
  <c r="AJ114"/>
  <c r="AK114"/>
  <c r="AJ115"/>
  <c r="AK115"/>
  <c r="AJ116"/>
  <c r="AK116"/>
  <c r="AJ117"/>
  <c r="AK117"/>
  <c r="AJ118"/>
  <c r="AK118"/>
  <c r="AJ119"/>
  <c r="AK119"/>
  <c r="AJ120"/>
  <c r="AK120"/>
  <c r="AJ121"/>
  <c r="AK121"/>
  <c r="AJ122"/>
  <c r="AK122"/>
  <c r="AJ123"/>
  <c r="AK123"/>
  <c r="AJ124"/>
  <c r="AK124"/>
  <c r="AJ125"/>
  <c r="AK125"/>
  <c r="AJ126"/>
  <c r="AK126"/>
  <c r="AJ127"/>
  <c r="AK127"/>
  <c r="AJ128"/>
  <c r="AK128"/>
  <c r="AJ129"/>
  <c r="AK129"/>
  <c r="AJ130"/>
  <c r="AK130"/>
  <c r="AJ131"/>
  <c r="AK131"/>
  <c r="AJ132"/>
  <c r="AK132"/>
  <c r="AJ133"/>
  <c r="AK133"/>
  <c r="AJ134"/>
  <c r="AK134"/>
  <c r="AJ135"/>
  <c r="AK135"/>
  <c r="AJ136"/>
  <c r="AK136"/>
  <c r="AJ137"/>
  <c r="AK137"/>
  <c r="AJ138"/>
  <c r="AK138"/>
  <c r="AJ139"/>
  <c r="AK139"/>
  <c r="AJ140"/>
  <c r="AK140"/>
  <c r="AJ141"/>
  <c r="AK141"/>
  <c r="AJ142"/>
  <c r="AK142"/>
  <c r="AJ143"/>
  <c r="AK143"/>
  <c r="AJ144"/>
  <c r="AK144"/>
  <c r="AJ145"/>
  <c r="AK145"/>
  <c r="AJ146"/>
  <c r="AK146"/>
  <c r="AJ147"/>
  <c r="AK147"/>
  <c r="AJ148"/>
  <c r="AK148"/>
  <c r="AJ149"/>
  <c r="AK149"/>
  <c r="AJ150"/>
  <c r="AK150"/>
  <c r="AJ151"/>
  <c r="AK151"/>
  <c r="AJ152"/>
  <c r="AK152"/>
  <c r="AJ153"/>
  <c r="AK153"/>
  <c r="AJ154"/>
  <c r="AK154"/>
  <c r="AJ155"/>
  <c r="AK155"/>
  <c r="AJ156"/>
  <c r="AK156"/>
  <c r="AJ157"/>
  <c r="AK157"/>
  <c r="AJ158"/>
  <c r="AK158"/>
  <c r="AJ159"/>
  <c r="AK159"/>
  <c r="AJ160"/>
  <c r="AK160"/>
  <c r="AJ161"/>
  <c r="AK161"/>
  <c r="AJ162"/>
  <c r="AK162"/>
  <c r="AJ163"/>
  <c r="AK163"/>
  <c r="AJ164"/>
  <c r="AK164"/>
  <c r="AJ165"/>
  <c r="AK165"/>
  <c r="AJ166"/>
  <c r="AK166"/>
  <c r="AJ167"/>
  <c r="AK167"/>
  <c r="AJ168"/>
  <c r="AK168"/>
  <c r="AJ169"/>
  <c r="AK169"/>
  <c r="AJ170"/>
  <c r="AK170"/>
  <c r="AJ171"/>
  <c r="AK171"/>
  <c r="AJ172"/>
  <c r="AK172"/>
  <c r="AJ173"/>
  <c r="AK173"/>
  <c r="AJ174"/>
  <c r="AK174"/>
  <c r="AJ175"/>
  <c r="AK175"/>
  <c r="AJ176"/>
  <c r="AK176"/>
  <c r="AJ177"/>
  <c r="AK177"/>
  <c r="AJ178"/>
  <c r="AK178"/>
  <c r="AJ179"/>
  <c r="AK179"/>
  <c r="AJ180"/>
  <c r="AK180"/>
  <c r="AJ181"/>
  <c r="AK181"/>
  <c r="AJ182"/>
  <c r="AK182"/>
  <c r="AJ183"/>
  <c r="AK183"/>
  <c r="AJ184"/>
  <c r="AK184"/>
  <c r="AJ185"/>
  <c r="AK185"/>
  <c r="AJ186"/>
  <c r="AK186"/>
  <c r="AK187"/>
  <c r="AM3"/>
  <c r="AN3"/>
  <c r="AM4"/>
  <c r="AN4"/>
  <c r="AO4"/>
  <c r="AP4"/>
  <c r="AQ4"/>
  <c r="AR4"/>
  <c r="AS4"/>
  <c r="AT4"/>
  <c r="AM5"/>
  <c r="CV5" s="1"/>
  <c r="AN5"/>
  <c r="CW5" s="1"/>
  <c r="AO5"/>
  <c r="CX5" s="1"/>
  <c r="AP5"/>
  <c r="CY5" s="1"/>
  <c r="AQ5"/>
  <c r="CZ5" s="1"/>
  <c r="AR5"/>
  <c r="DA5" s="1"/>
  <c r="AS5"/>
  <c r="AT5"/>
  <c r="AK3"/>
  <c r="AL3"/>
  <c r="AK4"/>
  <c r="AL4"/>
  <c r="AK5"/>
  <c r="CT5" s="1"/>
  <c r="AL5"/>
  <c r="CU5" s="1"/>
  <c r="AH3"/>
  <c r="AI3"/>
  <c r="AJ3"/>
  <c r="AH4"/>
  <c r="AI4"/>
  <c r="AJ4"/>
  <c r="AH5"/>
  <c r="DC5" s="1"/>
  <c r="AI5"/>
  <c r="CR5" s="1"/>
  <c r="AJ5"/>
  <c r="CS5" s="1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F3"/>
  <c r="AF4"/>
  <c r="AG4"/>
  <c r="AF5"/>
  <c r="CO5" s="1"/>
  <c r="AG5"/>
  <c r="CP5" s="1"/>
  <c r="I172" i="2"/>
  <c r="I172" i="4" s="1"/>
  <c r="AG469" i="2"/>
  <c r="AH469"/>
  <c r="AI469"/>
  <c r="AJ469"/>
  <c r="AK469"/>
  <c r="AL469"/>
  <c r="AM469"/>
  <c r="AN469"/>
  <c r="AO469"/>
  <c r="AP469"/>
  <c r="AQ469"/>
  <c r="AR469"/>
  <c r="AS469"/>
  <c r="AT469"/>
  <c r="AG470"/>
  <c r="AH470"/>
  <c r="AI470"/>
  <c r="AJ470"/>
  <c r="AK470"/>
  <c r="AL470"/>
  <c r="AM470"/>
  <c r="AN470"/>
  <c r="AO470"/>
  <c r="AP470"/>
  <c r="AQ470"/>
  <c r="AR470"/>
  <c r="AS470"/>
  <c r="AT470"/>
  <c r="AG471"/>
  <c r="AH471"/>
  <c r="AI471"/>
  <c r="AJ471"/>
  <c r="AK471"/>
  <c r="AL471"/>
  <c r="AM471"/>
  <c r="AN471"/>
  <c r="AO471"/>
  <c r="AP471"/>
  <c r="AQ471"/>
  <c r="AR471"/>
  <c r="AS471"/>
  <c r="AT471"/>
  <c r="AG472"/>
  <c r="AH472"/>
  <c r="AI472"/>
  <c r="AJ472"/>
  <c r="AK472"/>
  <c r="AL472"/>
  <c r="AM472"/>
  <c r="AN472"/>
  <c r="AO472"/>
  <c r="AP472"/>
  <c r="AQ472"/>
  <c r="AR472"/>
  <c r="AS472"/>
  <c r="AT472"/>
  <c r="AG473"/>
  <c r="AH473"/>
  <c r="AI473"/>
  <c r="AJ473"/>
  <c r="AK473"/>
  <c r="AL473"/>
  <c r="AM473"/>
  <c r="AN473"/>
  <c r="AO473"/>
  <c r="AP473"/>
  <c r="AQ473"/>
  <c r="AR473"/>
  <c r="AS473"/>
  <c r="AT473"/>
  <c r="AG474"/>
  <c r="AH474"/>
  <c r="AI474"/>
  <c r="AJ474"/>
  <c r="AK474"/>
  <c r="AL474"/>
  <c r="AM474"/>
  <c r="AN474"/>
  <c r="AO474"/>
  <c r="AP474"/>
  <c r="AQ474"/>
  <c r="AR474"/>
  <c r="AS474"/>
  <c r="AT474"/>
  <c r="AG475"/>
  <c r="AH475"/>
  <c r="AI475"/>
  <c r="AJ475"/>
  <c r="AK475"/>
  <c r="AL475"/>
  <c r="AM475"/>
  <c r="AN475"/>
  <c r="AO475"/>
  <c r="AP475"/>
  <c r="AQ475"/>
  <c r="AR475"/>
  <c r="AS475"/>
  <c r="AT475"/>
  <c r="AG476"/>
  <c r="AH476"/>
  <c r="AI476"/>
  <c r="AJ476"/>
  <c r="AK476"/>
  <c r="AL476"/>
  <c r="AM476"/>
  <c r="AN476"/>
  <c r="AO476"/>
  <c r="AP476"/>
  <c r="AQ476"/>
  <c r="AR476"/>
  <c r="AS476"/>
  <c r="AT476"/>
  <c r="AG477"/>
  <c r="AH477"/>
  <c r="AI477"/>
  <c r="AJ477"/>
  <c r="AK477"/>
  <c r="AL477"/>
  <c r="AM477"/>
  <c r="AN477"/>
  <c r="AO477"/>
  <c r="AP477"/>
  <c r="AQ477"/>
  <c r="AR477"/>
  <c r="AS477"/>
  <c r="AT477"/>
  <c r="AG478"/>
  <c r="AH478"/>
  <c r="AI478"/>
  <c r="AJ478"/>
  <c r="AK478"/>
  <c r="AL478"/>
  <c r="AM478"/>
  <c r="AN478"/>
  <c r="AO478"/>
  <c r="AP478"/>
  <c r="AQ478"/>
  <c r="AR478"/>
  <c r="AS478"/>
  <c r="AT478"/>
  <c r="AG479"/>
  <c r="AH479"/>
  <c r="AI479"/>
  <c r="AJ479"/>
  <c r="AK479"/>
  <c r="AL479"/>
  <c r="AM479"/>
  <c r="AN479"/>
  <c r="AO479"/>
  <c r="AP479"/>
  <c r="AQ479"/>
  <c r="AR479"/>
  <c r="AS479"/>
  <c r="AT479"/>
  <c r="AG480"/>
  <c r="AH480"/>
  <c r="AI480"/>
  <c r="AJ480"/>
  <c r="AK480"/>
  <c r="AL480"/>
  <c r="AM480"/>
  <c r="AN480"/>
  <c r="AO480"/>
  <c r="AP480"/>
  <c r="AQ480"/>
  <c r="AR480"/>
  <c r="AS480"/>
  <c r="AT480"/>
  <c r="AG481"/>
  <c r="AH481"/>
  <c r="AI481"/>
  <c r="AJ481"/>
  <c r="AK481"/>
  <c r="AL481"/>
  <c r="AM481"/>
  <c r="AN481"/>
  <c r="AO481"/>
  <c r="AP481"/>
  <c r="AQ481"/>
  <c r="AR481"/>
  <c r="AS481"/>
  <c r="AT481"/>
  <c r="AG482"/>
  <c r="AH482"/>
  <c r="AI482"/>
  <c r="AJ482"/>
  <c r="AK482"/>
  <c r="AL482"/>
  <c r="AM482"/>
  <c r="AN482"/>
  <c r="AO482"/>
  <c r="AP482"/>
  <c r="AQ482"/>
  <c r="AR482"/>
  <c r="AS482"/>
  <c r="AT482"/>
  <c r="AG483"/>
  <c r="AH483"/>
  <c r="AI483"/>
  <c r="AJ483"/>
  <c r="AK483"/>
  <c r="AL483"/>
  <c r="AM483"/>
  <c r="AN483"/>
  <c r="AO483"/>
  <c r="AP483"/>
  <c r="AQ483"/>
  <c r="AR483"/>
  <c r="AS483"/>
  <c r="AT483"/>
  <c r="AG484"/>
  <c r="AH484"/>
  <c r="AI484"/>
  <c r="AJ484"/>
  <c r="AK484"/>
  <c r="AL484"/>
  <c r="AM484"/>
  <c r="AN484"/>
  <c r="AO484"/>
  <c r="AP484"/>
  <c r="AQ484"/>
  <c r="AR484"/>
  <c r="AS484"/>
  <c r="AT484"/>
  <c r="AG485"/>
  <c r="AH485"/>
  <c r="AI485"/>
  <c r="AJ485"/>
  <c r="AK485"/>
  <c r="AL485"/>
  <c r="AM485"/>
  <c r="AN485"/>
  <c r="AO485"/>
  <c r="AP485"/>
  <c r="AQ485"/>
  <c r="AR485"/>
  <c r="AS485"/>
  <c r="AT485"/>
  <c r="AT468"/>
  <c r="AS468"/>
  <c r="AR468"/>
  <c r="AQ468"/>
  <c r="AP468"/>
  <c r="AO468"/>
  <c r="AN468"/>
  <c r="AM468"/>
  <c r="AL468"/>
  <c r="AK468"/>
  <c r="AJ468"/>
  <c r="AI468"/>
  <c r="AH468"/>
  <c r="AG468"/>
  <c r="AT467"/>
  <c r="AS467"/>
  <c r="AR467"/>
  <c r="AQ467"/>
  <c r="AP467"/>
  <c r="AO467"/>
  <c r="AN467"/>
  <c r="AM467"/>
  <c r="AL467"/>
  <c r="AK467"/>
  <c r="AJ467"/>
  <c r="AI467"/>
  <c r="AH467"/>
  <c r="AG467"/>
  <c r="AT466"/>
  <c r="AS466"/>
  <c r="AR466"/>
  <c r="AQ466"/>
  <c r="AP466"/>
  <c r="AO466"/>
  <c r="AN466"/>
  <c r="AM466"/>
  <c r="AL466"/>
  <c r="AK466"/>
  <c r="AJ466"/>
  <c r="AI466"/>
  <c r="AH466"/>
  <c r="AG466"/>
  <c r="AT465"/>
  <c r="AS465"/>
  <c r="AR465"/>
  <c r="AQ465"/>
  <c r="AP465"/>
  <c r="AO465"/>
  <c r="AN465"/>
  <c r="AM465"/>
  <c r="AL465"/>
  <c r="AK465"/>
  <c r="AJ465"/>
  <c r="AI465"/>
  <c r="AH465"/>
  <c r="AG465"/>
  <c r="AT464"/>
  <c r="AS464"/>
  <c r="AR464"/>
  <c r="AQ464"/>
  <c r="AP464"/>
  <c r="AO464"/>
  <c r="AN464"/>
  <c r="AM464"/>
  <c r="AL464"/>
  <c r="AK464"/>
  <c r="AJ464"/>
  <c r="AI464"/>
  <c r="AH464"/>
  <c r="AG464"/>
  <c r="AT463"/>
  <c r="AS463"/>
  <c r="AR463"/>
  <c r="AQ463"/>
  <c r="AP463"/>
  <c r="AO463"/>
  <c r="AN463"/>
  <c r="AM463"/>
  <c r="AL463"/>
  <c r="AK463"/>
  <c r="AJ463"/>
  <c r="AI463"/>
  <c r="AH463"/>
  <c r="AG463"/>
  <c r="AT462"/>
  <c r="AS462"/>
  <c r="DB44" s="1"/>
  <c r="AR462"/>
  <c r="AQ462"/>
  <c r="AP462"/>
  <c r="AO462"/>
  <c r="CX44" s="1"/>
  <c r="AN462"/>
  <c r="AM462"/>
  <c r="AL462"/>
  <c r="AK462"/>
  <c r="AJ462"/>
  <c r="AI462"/>
  <c r="AH462"/>
  <c r="AG462"/>
  <c r="CP44" s="1"/>
  <c r="AT461"/>
  <c r="AS461"/>
  <c r="AR461"/>
  <c r="AQ461"/>
  <c r="AP461"/>
  <c r="AO461"/>
  <c r="AN461"/>
  <c r="AM461"/>
  <c r="AL461"/>
  <c r="AK461"/>
  <c r="AJ461"/>
  <c r="AI461"/>
  <c r="AH461"/>
  <c r="AG461"/>
  <c r="AT460"/>
  <c r="AS460"/>
  <c r="AR460"/>
  <c r="AQ460"/>
  <c r="AP460"/>
  <c r="AO460"/>
  <c r="AN460"/>
  <c r="AM460"/>
  <c r="AL460"/>
  <c r="AK460"/>
  <c r="AJ460"/>
  <c r="AI460"/>
  <c r="AH460"/>
  <c r="AG460"/>
  <c r="AT459"/>
  <c r="AS459"/>
  <c r="AR459"/>
  <c r="AQ459"/>
  <c r="AP459"/>
  <c r="AO459"/>
  <c r="AN459"/>
  <c r="AM459"/>
  <c r="AL459"/>
  <c r="AK459"/>
  <c r="AJ459"/>
  <c r="AI459"/>
  <c r="AH459"/>
  <c r="AG459"/>
  <c r="AT458"/>
  <c r="AS458"/>
  <c r="AR458"/>
  <c r="AQ458"/>
  <c r="AP458"/>
  <c r="AO458"/>
  <c r="AN458"/>
  <c r="AM458"/>
  <c r="AL458"/>
  <c r="AK458"/>
  <c r="AJ458"/>
  <c r="AI458"/>
  <c r="AH458"/>
  <c r="AG458"/>
  <c r="AT457"/>
  <c r="AS457"/>
  <c r="AR457"/>
  <c r="AQ457"/>
  <c r="AP457"/>
  <c r="AO457"/>
  <c r="AN457"/>
  <c r="AM457"/>
  <c r="AL457"/>
  <c r="AK457"/>
  <c r="AJ457"/>
  <c r="AI457"/>
  <c r="AH457"/>
  <c r="AG457"/>
  <c r="AT456"/>
  <c r="AS456"/>
  <c r="AR456"/>
  <c r="AQ456"/>
  <c r="AP456"/>
  <c r="AO456"/>
  <c r="AN456"/>
  <c r="AM456"/>
  <c r="AL456"/>
  <c r="AK456"/>
  <c r="AJ456"/>
  <c r="AI456"/>
  <c r="AH456"/>
  <c r="AG456"/>
  <c r="AT455"/>
  <c r="AS455"/>
  <c r="AR455"/>
  <c r="AQ455"/>
  <c r="AP455"/>
  <c r="AO455"/>
  <c r="AN455"/>
  <c r="AM455"/>
  <c r="AL455"/>
  <c r="AK455"/>
  <c r="AJ455"/>
  <c r="AI455"/>
  <c r="AH455"/>
  <c r="AG455"/>
  <c r="AT454"/>
  <c r="AS454"/>
  <c r="AR454"/>
  <c r="AQ454"/>
  <c r="AP454"/>
  <c r="AO454"/>
  <c r="AN454"/>
  <c r="AM454"/>
  <c r="AL454"/>
  <c r="AK454"/>
  <c r="AJ454"/>
  <c r="AI454"/>
  <c r="AH454"/>
  <c r="AG454"/>
  <c r="AT453"/>
  <c r="AS453"/>
  <c r="AR453"/>
  <c r="AQ453"/>
  <c r="AP453"/>
  <c r="AO453"/>
  <c r="AN453"/>
  <c r="AM453"/>
  <c r="AL453"/>
  <c r="AK453"/>
  <c r="AJ453"/>
  <c r="AI453"/>
  <c r="AH453"/>
  <c r="AG453"/>
  <c r="AT452"/>
  <c r="AS452"/>
  <c r="AR452"/>
  <c r="AQ452"/>
  <c r="AP452"/>
  <c r="AO452"/>
  <c r="AN452"/>
  <c r="AM452"/>
  <c r="AL452"/>
  <c r="AK452"/>
  <c r="AJ452"/>
  <c r="AI452"/>
  <c r="AH452"/>
  <c r="AG452"/>
  <c r="AT451"/>
  <c r="AS451"/>
  <c r="AR451"/>
  <c r="AQ451"/>
  <c r="AP451"/>
  <c r="AO451"/>
  <c r="AN451"/>
  <c r="AM451"/>
  <c r="AL451"/>
  <c r="AK451"/>
  <c r="AJ451"/>
  <c r="AI451"/>
  <c r="AH451"/>
  <c r="AG451"/>
  <c r="AT450"/>
  <c r="AS450"/>
  <c r="DB43" s="1"/>
  <c r="AR450"/>
  <c r="DA43" s="1"/>
  <c r="AQ450"/>
  <c r="AP450"/>
  <c r="AO450"/>
  <c r="CX43" s="1"/>
  <c r="AN450"/>
  <c r="CW43" s="1"/>
  <c r="AM450"/>
  <c r="AL450"/>
  <c r="AK450"/>
  <c r="AJ450"/>
  <c r="CS43" s="1"/>
  <c r="AI450"/>
  <c r="AH450"/>
  <c r="AG450"/>
  <c r="CP43" s="1"/>
  <c r="AT449"/>
  <c r="AS449"/>
  <c r="AR449"/>
  <c r="AQ449"/>
  <c r="AP449"/>
  <c r="AO449"/>
  <c r="AN449"/>
  <c r="AM449"/>
  <c r="AL449"/>
  <c r="AK449"/>
  <c r="AJ449"/>
  <c r="AI449"/>
  <c r="AH449"/>
  <c r="AG449"/>
  <c r="AT448"/>
  <c r="AS448"/>
  <c r="AR448"/>
  <c r="AQ448"/>
  <c r="AP448"/>
  <c r="AO448"/>
  <c r="AN448"/>
  <c r="AM448"/>
  <c r="AL448"/>
  <c r="AK448"/>
  <c r="AJ448"/>
  <c r="AI448"/>
  <c r="AH448"/>
  <c r="AG448"/>
  <c r="AT447"/>
  <c r="AS447"/>
  <c r="AR447"/>
  <c r="AQ447"/>
  <c r="AP447"/>
  <c r="AO447"/>
  <c r="AN447"/>
  <c r="AM447"/>
  <c r="AL447"/>
  <c r="AK447"/>
  <c r="AJ447"/>
  <c r="AI447"/>
  <c r="AH447"/>
  <c r="AG447"/>
  <c r="AT446"/>
  <c r="AS446"/>
  <c r="AR446"/>
  <c r="AQ446"/>
  <c r="AP446"/>
  <c r="AO446"/>
  <c r="AN446"/>
  <c r="AM446"/>
  <c r="AL446"/>
  <c r="AK446"/>
  <c r="AJ446"/>
  <c r="AI446"/>
  <c r="AH446"/>
  <c r="AG446"/>
  <c r="AT445"/>
  <c r="AS445"/>
  <c r="AR445"/>
  <c r="AQ445"/>
  <c r="AP445"/>
  <c r="AO445"/>
  <c r="AN445"/>
  <c r="AM445"/>
  <c r="AL445"/>
  <c r="AK445"/>
  <c r="AJ445"/>
  <c r="AI445"/>
  <c r="AH445"/>
  <c r="AG445"/>
  <c r="AT444"/>
  <c r="AS444"/>
  <c r="AR444"/>
  <c r="AQ444"/>
  <c r="AP444"/>
  <c r="AO444"/>
  <c r="AN444"/>
  <c r="AM444"/>
  <c r="AL444"/>
  <c r="AK444"/>
  <c r="AJ444"/>
  <c r="AI444"/>
  <c r="AH444"/>
  <c r="AG444"/>
  <c r="AT443"/>
  <c r="AS443"/>
  <c r="AR443"/>
  <c r="AQ443"/>
  <c r="AP443"/>
  <c r="AO443"/>
  <c r="AN443"/>
  <c r="AM443"/>
  <c r="AL443"/>
  <c r="AK443"/>
  <c r="AJ443"/>
  <c r="AI443"/>
  <c r="AH443"/>
  <c r="AG443"/>
  <c r="AT442"/>
  <c r="AS442"/>
  <c r="AR442"/>
  <c r="AQ442"/>
  <c r="AP442"/>
  <c r="AO442"/>
  <c r="AN442"/>
  <c r="AM442"/>
  <c r="AL442"/>
  <c r="AK442"/>
  <c r="AJ442"/>
  <c r="AI442"/>
  <c r="AH442"/>
  <c r="AG442"/>
  <c r="AT441"/>
  <c r="AS441"/>
  <c r="AR441"/>
  <c r="AQ441"/>
  <c r="AP441"/>
  <c r="AO441"/>
  <c r="AN441"/>
  <c r="AM441"/>
  <c r="AL441"/>
  <c r="AK441"/>
  <c r="AJ441"/>
  <c r="AI441"/>
  <c r="AH441"/>
  <c r="AG441"/>
  <c r="AT440"/>
  <c r="AS440"/>
  <c r="AR440"/>
  <c r="AQ440"/>
  <c r="AP440"/>
  <c r="AO440"/>
  <c r="AN440"/>
  <c r="AM440"/>
  <c r="AL440"/>
  <c r="AK440"/>
  <c r="AJ440"/>
  <c r="AI440"/>
  <c r="AH440"/>
  <c r="AG440"/>
  <c r="AT439"/>
  <c r="AS439"/>
  <c r="AR439"/>
  <c r="AQ439"/>
  <c r="AP439"/>
  <c r="AO439"/>
  <c r="AN439"/>
  <c r="AM439"/>
  <c r="AL439"/>
  <c r="AK439"/>
  <c r="AJ439"/>
  <c r="AI439"/>
  <c r="AH439"/>
  <c r="AG439"/>
  <c r="AT438"/>
  <c r="AS438"/>
  <c r="DB42" s="1"/>
  <c r="AR438"/>
  <c r="DA42" s="1"/>
  <c r="AQ438"/>
  <c r="AP438"/>
  <c r="AO438"/>
  <c r="CX42" s="1"/>
  <c r="AN438"/>
  <c r="CW42" s="1"/>
  <c r="AM438"/>
  <c r="AL438"/>
  <c r="AK438"/>
  <c r="AJ438"/>
  <c r="CS42" s="1"/>
  <c r="AI438"/>
  <c r="AH438"/>
  <c r="AG438"/>
  <c r="CP42" s="1"/>
  <c r="AT437"/>
  <c r="AS437"/>
  <c r="AR437"/>
  <c r="AQ437"/>
  <c r="AP437"/>
  <c r="AO437"/>
  <c r="AN437"/>
  <c r="AM437"/>
  <c r="AL437"/>
  <c r="AK437"/>
  <c r="AJ437"/>
  <c r="AI437"/>
  <c r="AH437"/>
  <c r="AG437"/>
  <c r="AT436"/>
  <c r="AS436"/>
  <c r="AR436"/>
  <c r="AQ436"/>
  <c r="AP436"/>
  <c r="AO436"/>
  <c r="AN436"/>
  <c r="AM436"/>
  <c r="AL436"/>
  <c r="AK436"/>
  <c r="AJ436"/>
  <c r="AI436"/>
  <c r="AH436"/>
  <c r="AG436"/>
  <c r="AT435"/>
  <c r="AS435"/>
  <c r="AR435"/>
  <c r="AQ435"/>
  <c r="AP435"/>
  <c r="AO435"/>
  <c r="AN435"/>
  <c r="AM435"/>
  <c r="AL435"/>
  <c r="AK435"/>
  <c r="AJ435"/>
  <c r="AI435"/>
  <c r="AH435"/>
  <c r="AG435"/>
  <c r="AT434"/>
  <c r="AS434"/>
  <c r="AR434"/>
  <c r="AQ434"/>
  <c r="AP434"/>
  <c r="AO434"/>
  <c r="AN434"/>
  <c r="AM434"/>
  <c r="AL434"/>
  <c r="AK434"/>
  <c r="AJ434"/>
  <c r="AI434"/>
  <c r="AH434"/>
  <c r="AG434"/>
  <c r="AT433"/>
  <c r="AS433"/>
  <c r="AR433"/>
  <c r="AQ433"/>
  <c r="AP433"/>
  <c r="AO433"/>
  <c r="AN433"/>
  <c r="AM433"/>
  <c r="AL433"/>
  <c r="AK433"/>
  <c r="AJ433"/>
  <c r="AI433"/>
  <c r="AH433"/>
  <c r="AG433"/>
  <c r="AT432"/>
  <c r="AS432"/>
  <c r="AR432"/>
  <c r="AQ432"/>
  <c r="AP432"/>
  <c r="AO432"/>
  <c r="AN432"/>
  <c r="AM432"/>
  <c r="AL432"/>
  <c r="AK432"/>
  <c r="AJ432"/>
  <c r="AI432"/>
  <c r="AH432"/>
  <c r="AG432"/>
  <c r="AT431"/>
  <c r="AS431"/>
  <c r="AR431"/>
  <c r="AQ431"/>
  <c r="AP431"/>
  <c r="AO431"/>
  <c r="AN431"/>
  <c r="AM431"/>
  <c r="AL431"/>
  <c r="AK431"/>
  <c r="AJ431"/>
  <c r="AI431"/>
  <c r="AH431"/>
  <c r="AG431"/>
  <c r="AT430"/>
  <c r="AS430"/>
  <c r="AR430"/>
  <c r="AQ430"/>
  <c r="AP430"/>
  <c r="AO430"/>
  <c r="AN430"/>
  <c r="AM430"/>
  <c r="AL430"/>
  <c r="AK430"/>
  <c r="AJ430"/>
  <c r="AI430"/>
  <c r="AH430"/>
  <c r="AG430"/>
  <c r="AT429"/>
  <c r="AS429"/>
  <c r="AR429"/>
  <c r="AQ429"/>
  <c r="AP429"/>
  <c r="AO429"/>
  <c r="AN429"/>
  <c r="AM429"/>
  <c r="AL429"/>
  <c r="AK429"/>
  <c r="AJ429"/>
  <c r="AI429"/>
  <c r="AH429"/>
  <c r="AG429"/>
  <c r="AT428"/>
  <c r="AS428"/>
  <c r="AR428"/>
  <c r="AQ428"/>
  <c r="AP428"/>
  <c r="AO428"/>
  <c r="AN428"/>
  <c r="AM428"/>
  <c r="AL428"/>
  <c r="AK428"/>
  <c r="AJ428"/>
  <c r="AI428"/>
  <c r="AH428"/>
  <c r="AG428"/>
  <c r="AT427"/>
  <c r="AS427"/>
  <c r="AR427"/>
  <c r="AQ427"/>
  <c r="AP427"/>
  <c r="AO427"/>
  <c r="AN427"/>
  <c r="AM427"/>
  <c r="AL427"/>
  <c r="AK427"/>
  <c r="AJ427"/>
  <c r="AI427"/>
  <c r="AH427"/>
  <c r="AG427"/>
  <c r="AT426"/>
  <c r="AS426"/>
  <c r="DB41" s="1"/>
  <c r="AR426"/>
  <c r="DA41" s="1"/>
  <c r="AQ426"/>
  <c r="AP426"/>
  <c r="AO426"/>
  <c r="CX41" s="1"/>
  <c r="AN426"/>
  <c r="CW41" s="1"/>
  <c r="AM426"/>
  <c r="AL426"/>
  <c r="AK426"/>
  <c r="AJ426"/>
  <c r="CS41" s="1"/>
  <c r="AI426"/>
  <c r="AH426"/>
  <c r="AG426"/>
  <c r="CP41" s="1"/>
  <c r="AT425"/>
  <c r="AT425" i="4" s="1"/>
  <c r="AS425" i="2"/>
  <c r="AS425" i="4" s="1"/>
  <c r="AR425" i="2"/>
  <c r="AR425" i="4" s="1"/>
  <c r="AQ425" i="2"/>
  <c r="AQ425" i="4" s="1"/>
  <c r="AP425" i="2"/>
  <c r="AP425" i="4" s="1"/>
  <c r="AO425" i="2"/>
  <c r="AO425" i="4" s="1"/>
  <c r="AN425" i="2"/>
  <c r="AN425" i="4" s="1"/>
  <c r="AM425" i="2"/>
  <c r="AM425" i="4" s="1"/>
  <c r="AL425" i="2"/>
  <c r="AL425" i="4" s="1"/>
  <c r="AK425" i="2"/>
  <c r="AK425" i="4" s="1"/>
  <c r="AJ425" i="2"/>
  <c r="AJ425" i="4" s="1"/>
  <c r="AI425" i="2"/>
  <c r="AI425" i="4" s="1"/>
  <c r="AH425" i="2"/>
  <c r="AH425" i="4" s="1"/>
  <c r="AG425" i="2"/>
  <c r="AG425" i="4" s="1"/>
  <c r="AT424" i="2"/>
  <c r="AT424" i="4" s="1"/>
  <c r="AS424" i="2"/>
  <c r="AS424" i="4" s="1"/>
  <c r="AR424" i="2"/>
  <c r="AR424" i="4" s="1"/>
  <c r="AQ424" i="2"/>
  <c r="AQ424" i="4" s="1"/>
  <c r="AP424" i="2"/>
  <c r="AP424" i="4" s="1"/>
  <c r="AO424" i="2"/>
  <c r="AO424" i="4" s="1"/>
  <c r="AN424" i="2"/>
  <c r="AN424" i="4" s="1"/>
  <c r="AM424" i="2"/>
  <c r="AM424" i="4" s="1"/>
  <c r="AL424" i="2"/>
  <c r="AL424" i="4" s="1"/>
  <c r="AK424" i="2"/>
  <c r="AK424" i="4" s="1"/>
  <c r="AJ424" i="2"/>
  <c r="AJ424" i="4" s="1"/>
  <c r="AI424" i="2"/>
  <c r="AI424" i="4" s="1"/>
  <c r="AH424" i="2"/>
  <c r="AH424" i="4" s="1"/>
  <c r="AG424" i="2"/>
  <c r="AG424" i="4" s="1"/>
  <c r="AT423" i="2"/>
  <c r="AT423" i="4" s="1"/>
  <c r="AS423" i="2"/>
  <c r="AS423" i="4" s="1"/>
  <c r="AR423" i="2"/>
  <c r="AR423" i="4" s="1"/>
  <c r="AQ423" i="2"/>
  <c r="AQ423" i="4" s="1"/>
  <c r="AP423" i="2"/>
  <c r="AP423" i="4" s="1"/>
  <c r="AO423" i="2"/>
  <c r="AO423" i="4" s="1"/>
  <c r="AN423" i="2"/>
  <c r="AN423" i="4" s="1"/>
  <c r="AM423" i="2"/>
  <c r="AM423" i="4" s="1"/>
  <c r="AL423" i="2"/>
  <c r="AL423" i="4" s="1"/>
  <c r="AK423" i="2"/>
  <c r="AK423" i="4" s="1"/>
  <c r="AJ423" i="2"/>
  <c r="AJ423" i="4" s="1"/>
  <c r="AI423" i="2"/>
  <c r="AI423" i="4" s="1"/>
  <c r="AH423" i="2"/>
  <c r="AH423" i="4" s="1"/>
  <c r="AG423" i="2"/>
  <c r="AG423" i="4" s="1"/>
  <c r="AT422" i="2"/>
  <c r="AT422" i="4" s="1"/>
  <c r="AS422" i="2"/>
  <c r="AS422" i="4" s="1"/>
  <c r="AR422" i="2"/>
  <c r="AR422" i="4" s="1"/>
  <c r="AQ422" i="2"/>
  <c r="AQ422" i="4" s="1"/>
  <c r="AP422" i="2"/>
  <c r="AP422" i="4" s="1"/>
  <c r="AO422" i="2"/>
  <c r="AO422" i="4" s="1"/>
  <c r="AN422" i="2"/>
  <c r="AN422" i="4" s="1"/>
  <c r="AM422" i="2"/>
  <c r="AM422" i="4" s="1"/>
  <c r="AL422" i="2"/>
  <c r="AL422" i="4" s="1"/>
  <c r="AK422" i="2"/>
  <c r="AK422" i="4" s="1"/>
  <c r="AJ422" i="2"/>
  <c r="AJ422" i="4" s="1"/>
  <c r="AI422" i="2"/>
  <c r="AI422" i="4" s="1"/>
  <c r="AH422" i="2"/>
  <c r="AH422" i="4" s="1"/>
  <c r="AG422" i="2"/>
  <c r="AG422" i="4" s="1"/>
  <c r="AT421" i="2"/>
  <c r="AT421" i="4" s="1"/>
  <c r="AS421" i="2"/>
  <c r="AS421" i="4" s="1"/>
  <c r="AR421" i="2"/>
  <c r="AR421" i="4" s="1"/>
  <c r="AQ421" i="2"/>
  <c r="AQ421" i="4" s="1"/>
  <c r="AP421" i="2"/>
  <c r="AP421" i="4" s="1"/>
  <c r="AO421" i="2"/>
  <c r="AO421" i="4" s="1"/>
  <c r="AN421" i="2"/>
  <c r="AN421" i="4" s="1"/>
  <c r="AM421" i="2"/>
  <c r="AM421" i="4" s="1"/>
  <c r="AL421" i="2"/>
  <c r="AL421" i="4" s="1"/>
  <c r="AK421" i="2"/>
  <c r="AK421" i="4" s="1"/>
  <c r="AJ421" i="2"/>
  <c r="AJ421" i="4" s="1"/>
  <c r="AI421" i="2"/>
  <c r="AI421" i="4" s="1"/>
  <c r="AH421" i="2"/>
  <c r="AH421" i="4" s="1"/>
  <c r="AG421" i="2"/>
  <c r="AG421" i="4" s="1"/>
  <c r="AT420" i="2"/>
  <c r="AT420" i="4" s="1"/>
  <c r="AS420" i="2"/>
  <c r="AS420" i="4" s="1"/>
  <c r="AR420" i="2"/>
  <c r="AR420" i="4" s="1"/>
  <c r="AQ420" i="2"/>
  <c r="AQ420" i="4" s="1"/>
  <c r="AP420" i="2"/>
  <c r="AP420" i="4" s="1"/>
  <c r="AO420" i="2"/>
  <c r="AO420" i="4" s="1"/>
  <c r="AN420" i="2"/>
  <c r="AN420" i="4" s="1"/>
  <c r="AM420" i="2"/>
  <c r="AM420" i="4" s="1"/>
  <c r="AL420" i="2"/>
  <c r="AL420" i="4" s="1"/>
  <c r="AK420" i="2"/>
  <c r="AK420" i="4" s="1"/>
  <c r="AJ420" i="2"/>
  <c r="AJ420" i="4" s="1"/>
  <c r="AI420" i="2"/>
  <c r="AI420" i="4" s="1"/>
  <c r="AH420" i="2"/>
  <c r="AH420" i="4" s="1"/>
  <c r="AG420" i="2"/>
  <c r="AG420" i="4" s="1"/>
  <c r="AT419" i="2"/>
  <c r="AT419" i="4" s="1"/>
  <c r="AS419" i="2"/>
  <c r="AS419" i="4" s="1"/>
  <c r="AR419" i="2"/>
  <c r="AR419" i="4" s="1"/>
  <c r="AQ419" i="2"/>
  <c r="AQ419" i="4" s="1"/>
  <c r="AP419" i="2"/>
  <c r="AP419" i="4" s="1"/>
  <c r="AO419" i="2"/>
  <c r="AO419" i="4" s="1"/>
  <c r="AN419" i="2"/>
  <c r="AN419" i="4" s="1"/>
  <c r="AM419" i="2"/>
  <c r="AM419" i="4" s="1"/>
  <c r="AL419" i="2"/>
  <c r="AL419" i="4" s="1"/>
  <c r="AK419" i="2"/>
  <c r="AK419" i="4" s="1"/>
  <c r="AJ419" i="2"/>
  <c r="AJ419" i="4" s="1"/>
  <c r="AI419" i="2"/>
  <c r="AI419" i="4" s="1"/>
  <c r="AH419" i="2"/>
  <c r="AH419" i="4" s="1"/>
  <c r="AG419" i="2"/>
  <c r="AG419" i="4" s="1"/>
  <c r="AT418" i="2"/>
  <c r="AT418" i="4" s="1"/>
  <c r="AS418" i="2"/>
  <c r="AS418" i="4" s="1"/>
  <c r="AR418" i="2"/>
  <c r="AR418" i="4" s="1"/>
  <c r="AQ418" i="2"/>
  <c r="AQ418" i="4" s="1"/>
  <c r="AP418" i="2"/>
  <c r="AP418" i="4" s="1"/>
  <c r="AO418" i="2"/>
  <c r="AO418" i="4" s="1"/>
  <c r="AN418" i="2"/>
  <c r="AN418" i="4" s="1"/>
  <c r="AM418" i="2"/>
  <c r="AM418" i="4" s="1"/>
  <c r="AL418" i="2"/>
  <c r="AL418" i="4" s="1"/>
  <c r="AK418" i="2"/>
  <c r="AK418" i="4" s="1"/>
  <c r="AJ418" i="2"/>
  <c r="AJ418" i="4" s="1"/>
  <c r="AI418" i="2"/>
  <c r="AI418" i="4" s="1"/>
  <c r="AH418" i="2"/>
  <c r="AH418" i="4" s="1"/>
  <c r="AG418" i="2"/>
  <c r="AG418" i="4" s="1"/>
  <c r="AT417" i="2"/>
  <c r="AT417" i="4" s="1"/>
  <c r="AS417" i="2"/>
  <c r="AS417" i="4" s="1"/>
  <c r="AR417" i="2"/>
  <c r="AR417" i="4" s="1"/>
  <c r="AQ417" i="2"/>
  <c r="AQ417" i="4" s="1"/>
  <c r="AP417" i="2"/>
  <c r="AP417" i="4" s="1"/>
  <c r="AO417" i="2"/>
  <c r="AO417" i="4" s="1"/>
  <c r="AN417" i="2"/>
  <c r="AN417" i="4" s="1"/>
  <c r="AM417" i="2"/>
  <c r="AM417" i="4" s="1"/>
  <c r="AL417" i="2"/>
  <c r="AL417" i="4" s="1"/>
  <c r="AK417" i="2"/>
  <c r="AK417" i="4" s="1"/>
  <c r="AJ417" i="2"/>
  <c r="AJ417" i="4" s="1"/>
  <c r="AI417" i="2"/>
  <c r="AI417" i="4" s="1"/>
  <c r="AH417" i="2"/>
  <c r="AH417" i="4" s="1"/>
  <c r="AG417" i="2"/>
  <c r="AG417" i="4" s="1"/>
  <c r="AT416" i="2"/>
  <c r="AT416" i="4" s="1"/>
  <c r="AS416" i="2"/>
  <c r="AS416" i="4" s="1"/>
  <c r="AR416" i="2"/>
  <c r="AR416" i="4" s="1"/>
  <c r="AQ416" i="2"/>
  <c r="AQ416" i="4" s="1"/>
  <c r="AP416" i="2"/>
  <c r="AP416" i="4" s="1"/>
  <c r="AO416" i="2"/>
  <c r="AO416" i="4" s="1"/>
  <c r="AN416" i="2"/>
  <c r="AN416" i="4" s="1"/>
  <c r="AM416" i="2"/>
  <c r="AM416" i="4" s="1"/>
  <c r="AL416" i="2"/>
  <c r="AL416" i="4" s="1"/>
  <c r="AK416" i="2"/>
  <c r="AK416" i="4" s="1"/>
  <c r="AJ416" i="2"/>
  <c r="AJ416" i="4" s="1"/>
  <c r="AI416" i="2"/>
  <c r="AI416" i="4" s="1"/>
  <c r="AH416" i="2"/>
  <c r="AH416" i="4" s="1"/>
  <c r="AG416" i="2"/>
  <c r="AG416" i="4" s="1"/>
  <c r="AT415" i="2"/>
  <c r="AT415" i="4" s="1"/>
  <c r="AS415" i="2"/>
  <c r="AS415" i="4" s="1"/>
  <c r="AR415" i="2"/>
  <c r="AR415" i="4" s="1"/>
  <c r="AQ415" i="2"/>
  <c r="AQ415" i="4" s="1"/>
  <c r="AP415" i="2"/>
  <c r="AP415" i="4" s="1"/>
  <c r="AO415" i="2"/>
  <c r="AO415" i="4" s="1"/>
  <c r="AN415" i="2"/>
  <c r="AN415" i="4" s="1"/>
  <c r="AM415" i="2"/>
  <c r="AM415" i="4" s="1"/>
  <c r="AL415" i="2"/>
  <c r="AL415" i="4" s="1"/>
  <c r="AK415" i="2"/>
  <c r="AK415" i="4" s="1"/>
  <c r="AJ415" i="2"/>
  <c r="AJ415" i="4" s="1"/>
  <c r="AI415" i="2"/>
  <c r="AI415" i="4" s="1"/>
  <c r="AH415" i="2"/>
  <c r="AH415" i="4" s="1"/>
  <c r="AG415" i="2"/>
  <c r="AG415" i="4" s="1"/>
  <c r="AT414" i="2"/>
  <c r="AT414" i="4" s="1"/>
  <c r="AS414" i="2"/>
  <c r="AS414" i="4" s="1"/>
  <c r="AR414" i="2"/>
  <c r="AR414" i="4" s="1"/>
  <c r="AQ414" i="2"/>
  <c r="AQ414" i="4" s="1"/>
  <c r="AP414" i="2"/>
  <c r="AP414" i="4" s="1"/>
  <c r="AO414" i="2"/>
  <c r="AO414" i="4" s="1"/>
  <c r="AN414" i="2"/>
  <c r="AN414" i="4" s="1"/>
  <c r="AM414" i="2"/>
  <c r="AM414" i="4" s="1"/>
  <c r="AL414" i="2"/>
  <c r="AL414" i="4" s="1"/>
  <c r="AK414" i="2"/>
  <c r="AK414" i="4" s="1"/>
  <c r="AJ414" i="2"/>
  <c r="AJ414" i="4" s="1"/>
  <c r="AI414" i="2"/>
  <c r="AI414" i="4" s="1"/>
  <c r="AH414" i="2"/>
  <c r="AH414" i="4" s="1"/>
  <c r="AG414" i="2"/>
  <c r="AG414" i="4" s="1"/>
  <c r="CP40" s="1"/>
  <c r="AT413" i="2"/>
  <c r="AT413" i="4" s="1"/>
  <c r="AS413" i="2"/>
  <c r="AS413" i="4" s="1"/>
  <c r="AR413" i="2"/>
  <c r="AR413" i="4" s="1"/>
  <c r="AQ413" i="2"/>
  <c r="AQ413" i="4" s="1"/>
  <c r="AP413" i="2"/>
  <c r="AP413" i="4" s="1"/>
  <c r="AO413" i="2"/>
  <c r="AO413" i="4" s="1"/>
  <c r="AN413" i="2"/>
  <c r="AN413" i="4" s="1"/>
  <c r="AM413" i="2"/>
  <c r="AM413" i="4" s="1"/>
  <c r="AL413" i="2"/>
  <c r="AL413" i="4" s="1"/>
  <c r="AK413" i="2"/>
  <c r="AK413" i="4" s="1"/>
  <c r="AJ413" i="2"/>
  <c r="AJ413" i="4" s="1"/>
  <c r="AI413" i="2"/>
  <c r="AI413" i="4" s="1"/>
  <c r="AH413" i="2"/>
  <c r="AH413" i="4" s="1"/>
  <c r="AG413" i="2"/>
  <c r="AG413" i="4" s="1"/>
  <c r="AT412" i="2"/>
  <c r="AT412" i="4" s="1"/>
  <c r="AS412" i="2"/>
  <c r="AS412" i="4" s="1"/>
  <c r="AR412" i="2"/>
  <c r="AR412" i="4" s="1"/>
  <c r="AQ412" i="2"/>
  <c r="AQ412" i="4" s="1"/>
  <c r="AP412" i="2"/>
  <c r="AP412" i="4" s="1"/>
  <c r="AO412" i="2"/>
  <c r="AO412" i="4" s="1"/>
  <c r="AN412" i="2"/>
  <c r="AN412" i="4" s="1"/>
  <c r="AM412" i="2"/>
  <c r="AM412" i="4" s="1"/>
  <c r="AL412" i="2"/>
  <c r="AL412" i="4" s="1"/>
  <c r="AK412" i="2"/>
  <c r="AK412" i="4" s="1"/>
  <c r="AJ412" i="2"/>
  <c r="AJ412" i="4" s="1"/>
  <c r="AI412" i="2"/>
  <c r="AI412" i="4" s="1"/>
  <c r="AH412" i="2"/>
  <c r="AH412" i="4" s="1"/>
  <c r="AG412" i="2"/>
  <c r="AG412" i="4" s="1"/>
  <c r="AT411" i="2"/>
  <c r="AT411" i="4" s="1"/>
  <c r="AS411" i="2"/>
  <c r="AS411" i="4" s="1"/>
  <c r="AR411" i="2"/>
  <c r="AR411" i="4" s="1"/>
  <c r="AQ411" i="2"/>
  <c r="AQ411" i="4" s="1"/>
  <c r="AP411" i="2"/>
  <c r="AP411" i="4" s="1"/>
  <c r="AO411" i="2"/>
  <c r="AO411" i="4" s="1"/>
  <c r="AN411" i="2"/>
  <c r="AN411" i="4" s="1"/>
  <c r="AM411" i="2"/>
  <c r="AM411" i="4" s="1"/>
  <c r="AL411" i="2"/>
  <c r="AL411" i="4" s="1"/>
  <c r="AK411" i="2"/>
  <c r="AK411" i="4" s="1"/>
  <c r="AJ411" i="2"/>
  <c r="AJ411" i="4" s="1"/>
  <c r="AI411" i="2"/>
  <c r="AI411" i="4" s="1"/>
  <c r="AH411" i="2"/>
  <c r="AH411" i="4" s="1"/>
  <c r="AG411" i="2"/>
  <c r="AG411" i="4" s="1"/>
  <c r="AT410" i="2"/>
  <c r="AT410" i="4" s="1"/>
  <c r="AS410" i="2"/>
  <c r="AS410" i="4" s="1"/>
  <c r="AR410" i="2"/>
  <c r="AR410" i="4" s="1"/>
  <c r="AQ410" i="2"/>
  <c r="AQ410" i="4" s="1"/>
  <c r="AP410" i="2"/>
  <c r="AP410" i="4" s="1"/>
  <c r="AO410" i="2"/>
  <c r="AO410" i="4" s="1"/>
  <c r="AN410" i="2"/>
  <c r="AN410" i="4" s="1"/>
  <c r="AM410" i="2"/>
  <c r="AM410" i="4" s="1"/>
  <c r="AL410" i="2"/>
  <c r="AL410" i="4" s="1"/>
  <c r="AK410" i="2"/>
  <c r="AK410" i="4" s="1"/>
  <c r="AJ410" i="2"/>
  <c r="AJ410" i="4" s="1"/>
  <c r="AI410" i="2"/>
  <c r="AI410" i="4" s="1"/>
  <c r="AH410" i="2"/>
  <c r="AH410" i="4" s="1"/>
  <c r="AG410" i="2"/>
  <c r="AG410" i="4" s="1"/>
  <c r="AT409" i="2"/>
  <c r="AT409" i="4" s="1"/>
  <c r="AS409" i="2"/>
  <c r="AS409" i="4" s="1"/>
  <c r="AR409" i="2"/>
  <c r="AR409" i="4" s="1"/>
  <c r="AQ409" i="2"/>
  <c r="AQ409" i="4" s="1"/>
  <c r="AP409" i="2"/>
  <c r="AP409" i="4" s="1"/>
  <c r="AO409" i="2"/>
  <c r="AO409" i="4" s="1"/>
  <c r="AN409" i="2"/>
  <c r="AN409" i="4" s="1"/>
  <c r="AM409" i="2"/>
  <c r="AM409" i="4" s="1"/>
  <c r="AL409" i="2"/>
  <c r="AL409" i="4" s="1"/>
  <c r="AK409" i="2"/>
  <c r="AK409" i="4" s="1"/>
  <c r="AJ409" i="2"/>
  <c r="AJ409" i="4" s="1"/>
  <c r="AI409" i="2"/>
  <c r="AI409" i="4" s="1"/>
  <c r="AH409" i="2"/>
  <c r="AH409" i="4" s="1"/>
  <c r="AG409" i="2"/>
  <c r="AG409" i="4" s="1"/>
  <c r="AT408" i="2"/>
  <c r="AT408" i="4" s="1"/>
  <c r="AS408" i="2"/>
  <c r="AS408" i="4" s="1"/>
  <c r="AR408" i="2"/>
  <c r="AR408" i="4" s="1"/>
  <c r="AQ408" i="2"/>
  <c r="AQ408" i="4" s="1"/>
  <c r="AP408" i="2"/>
  <c r="AP408" i="4" s="1"/>
  <c r="AO408" i="2"/>
  <c r="AO408" i="4" s="1"/>
  <c r="AN408" i="2"/>
  <c r="AN408" i="4" s="1"/>
  <c r="AM408" i="2"/>
  <c r="AM408" i="4" s="1"/>
  <c r="AL408" i="2"/>
  <c r="AL408" i="4" s="1"/>
  <c r="AK408" i="2"/>
  <c r="AK408" i="4" s="1"/>
  <c r="AJ408" i="2"/>
  <c r="AJ408" i="4" s="1"/>
  <c r="AI408" i="2"/>
  <c r="AI408" i="4" s="1"/>
  <c r="AH408" i="2"/>
  <c r="AH408" i="4" s="1"/>
  <c r="AG408" i="2"/>
  <c r="AG408" i="4" s="1"/>
  <c r="AT407" i="2"/>
  <c r="AT407" i="4" s="1"/>
  <c r="AS407" i="2"/>
  <c r="AS407" i="4" s="1"/>
  <c r="AR407" i="2"/>
  <c r="AR407" i="4" s="1"/>
  <c r="AQ407" i="2"/>
  <c r="AQ407" i="4" s="1"/>
  <c r="AP407" i="2"/>
  <c r="AP407" i="4" s="1"/>
  <c r="AO407" i="2"/>
  <c r="AO407" i="4" s="1"/>
  <c r="AN407" i="2"/>
  <c r="AN407" i="4" s="1"/>
  <c r="AM407" i="2"/>
  <c r="AM407" i="4" s="1"/>
  <c r="AL407" i="2"/>
  <c r="AL407" i="4" s="1"/>
  <c r="AK407" i="2"/>
  <c r="AK407" i="4" s="1"/>
  <c r="AJ407" i="2"/>
  <c r="AJ407" i="4" s="1"/>
  <c r="AI407" i="2"/>
  <c r="AI407" i="4" s="1"/>
  <c r="AH407" i="2"/>
  <c r="AH407" i="4" s="1"/>
  <c r="AG407" i="2"/>
  <c r="AG407" i="4" s="1"/>
  <c r="AT406" i="2"/>
  <c r="AT406" i="4" s="1"/>
  <c r="AS406" i="2"/>
  <c r="AS406" i="4" s="1"/>
  <c r="AR406" i="2"/>
  <c r="AR406" i="4" s="1"/>
  <c r="AQ406" i="2"/>
  <c r="AQ406" i="4" s="1"/>
  <c r="AP406" i="2"/>
  <c r="AP406" i="4" s="1"/>
  <c r="AO406" i="2"/>
  <c r="AO406" i="4" s="1"/>
  <c r="AN406" i="2"/>
  <c r="AN406" i="4" s="1"/>
  <c r="AM406" i="2"/>
  <c r="AM406" i="4" s="1"/>
  <c r="AL406" i="2"/>
  <c r="AL406" i="4" s="1"/>
  <c r="AK406" i="2"/>
  <c r="AK406" i="4" s="1"/>
  <c r="AJ406" i="2"/>
  <c r="AJ406" i="4" s="1"/>
  <c r="AI406" i="2"/>
  <c r="AI406" i="4" s="1"/>
  <c r="AH406" i="2"/>
  <c r="AH406" i="4" s="1"/>
  <c r="AG406" i="2"/>
  <c r="AG406" i="4" s="1"/>
  <c r="AT405" i="2"/>
  <c r="AT405" i="4" s="1"/>
  <c r="AS405" i="2"/>
  <c r="AS405" i="4" s="1"/>
  <c r="AR405" i="2"/>
  <c r="AR405" i="4" s="1"/>
  <c r="AQ405" i="2"/>
  <c r="AQ405" i="4" s="1"/>
  <c r="AP405" i="2"/>
  <c r="AP405" i="4" s="1"/>
  <c r="AO405" i="2"/>
  <c r="AO405" i="4" s="1"/>
  <c r="AN405" i="2"/>
  <c r="AN405" i="4" s="1"/>
  <c r="AM405" i="2"/>
  <c r="AM405" i="4" s="1"/>
  <c r="AL405" i="2"/>
  <c r="AL405" i="4" s="1"/>
  <c r="AK405" i="2"/>
  <c r="AK405" i="4" s="1"/>
  <c r="AJ405" i="2"/>
  <c r="AJ405" i="4" s="1"/>
  <c r="AI405" i="2"/>
  <c r="AI405" i="4" s="1"/>
  <c r="AH405" i="2"/>
  <c r="AH405" i="4" s="1"/>
  <c r="AG405" i="2"/>
  <c r="AG405" i="4" s="1"/>
  <c r="AT404" i="2"/>
  <c r="AT404" i="4" s="1"/>
  <c r="AS404" i="2"/>
  <c r="AS404" i="4" s="1"/>
  <c r="AR404" i="2"/>
  <c r="AR404" i="4" s="1"/>
  <c r="AQ404" i="2"/>
  <c r="AQ404" i="4" s="1"/>
  <c r="AP404" i="2"/>
  <c r="AP404" i="4" s="1"/>
  <c r="AO404" i="2"/>
  <c r="AO404" i="4" s="1"/>
  <c r="AN404" i="2"/>
  <c r="AN404" i="4" s="1"/>
  <c r="AM404" i="2"/>
  <c r="AM404" i="4" s="1"/>
  <c r="AL404" i="2"/>
  <c r="AL404" i="4" s="1"/>
  <c r="AK404" i="2"/>
  <c r="AK404" i="4" s="1"/>
  <c r="AJ404" i="2"/>
  <c r="AJ404" i="4" s="1"/>
  <c r="AI404" i="2"/>
  <c r="AI404" i="4" s="1"/>
  <c r="AH404" i="2"/>
  <c r="AH404" i="4" s="1"/>
  <c r="AG404" i="2"/>
  <c r="AG404" i="4" s="1"/>
  <c r="AT403" i="2"/>
  <c r="AT403" i="4" s="1"/>
  <c r="AS403" i="2"/>
  <c r="AS403" i="4" s="1"/>
  <c r="AR403" i="2"/>
  <c r="AR403" i="4" s="1"/>
  <c r="AQ403" i="2"/>
  <c r="AQ403" i="4" s="1"/>
  <c r="AP403" i="2"/>
  <c r="AP403" i="4" s="1"/>
  <c r="AO403" i="2"/>
  <c r="AO403" i="4" s="1"/>
  <c r="AN403" i="2"/>
  <c r="AN403" i="4" s="1"/>
  <c r="AM403" i="2"/>
  <c r="AM403" i="4" s="1"/>
  <c r="AL403" i="2"/>
  <c r="AL403" i="4" s="1"/>
  <c r="AK403" i="2"/>
  <c r="AK403" i="4" s="1"/>
  <c r="AJ403" i="2"/>
  <c r="AJ403" i="4" s="1"/>
  <c r="AI403" i="2"/>
  <c r="AI403" i="4" s="1"/>
  <c r="AH403" i="2"/>
  <c r="AH403" i="4" s="1"/>
  <c r="AG403" i="2"/>
  <c r="AG403" i="4" s="1"/>
  <c r="AT402" i="2"/>
  <c r="AT402" i="4" s="1"/>
  <c r="AS402" i="2"/>
  <c r="AS402" i="4" s="1"/>
  <c r="AR402" i="2"/>
  <c r="AR402" i="4" s="1"/>
  <c r="AQ402" i="2"/>
  <c r="AQ402" i="4" s="1"/>
  <c r="AP402" i="2"/>
  <c r="AP402" i="4" s="1"/>
  <c r="AO402" i="2"/>
  <c r="AO402" i="4" s="1"/>
  <c r="AN402" i="2"/>
  <c r="AN402" i="4" s="1"/>
  <c r="AM402" i="2"/>
  <c r="AM402" i="4" s="1"/>
  <c r="AL402" i="2"/>
  <c r="AL402" i="4" s="1"/>
  <c r="AK402" i="2"/>
  <c r="AK402" i="4" s="1"/>
  <c r="AJ402" i="2"/>
  <c r="AJ402" i="4" s="1"/>
  <c r="AI402" i="2"/>
  <c r="AI402" i="4" s="1"/>
  <c r="AH402" i="2"/>
  <c r="AH402" i="4" s="1"/>
  <c r="CQ39" s="1"/>
  <c r="AG402" i="2"/>
  <c r="AG402" i="4" s="1"/>
  <c r="CP39" s="1"/>
  <c r="AT401" i="2"/>
  <c r="AT401" i="4" s="1"/>
  <c r="AS401" i="2"/>
  <c r="AS401" i="4" s="1"/>
  <c r="AR401" i="2"/>
  <c r="AR401" i="4" s="1"/>
  <c r="AQ401" i="2"/>
  <c r="AQ401" i="4" s="1"/>
  <c r="AP401" i="2"/>
  <c r="AP401" i="4" s="1"/>
  <c r="AO401" i="2"/>
  <c r="AO401" i="4" s="1"/>
  <c r="AN401" i="2"/>
  <c r="AN401" i="4" s="1"/>
  <c r="AM401" i="2"/>
  <c r="AM401" i="4" s="1"/>
  <c r="AL401" i="2"/>
  <c r="AL401" i="4" s="1"/>
  <c r="AK401" i="2"/>
  <c r="AK401" i="4" s="1"/>
  <c r="AJ401" i="2"/>
  <c r="AJ401" i="4" s="1"/>
  <c r="AI401" i="2"/>
  <c r="AI401" i="4" s="1"/>
  <c r="AH401" i="2"/>
  <c r="AH401" i="4" s="1"/>
  <c r="AG401" i="2"/>
  <c r="AG401" i="4" s="1"/>
  <c r="AT400" i="2"/>
  <c r="AT400" i="4" s="1"/>
  <c r="AS400" i="2"/>
  <c r="AS400" i="4" s="1"/>
  <c r="AR400" i="2"/>
  <c r="AR400" i="4" s="1"/>
  <c r="AQ400" i="2"/>
  <c r="AQ400" i="4" s="1"/>
  <c r="AP400" i="2"/>
  <c r="AP400" i="4" s="1"/>
  <c r="AO400" i="2"/>
  <c r="AO400" i="4" s="1"/>
  <c r="AN400" i="2"/>
  <c r="AN400" i="4" s="1"/>
  <c r="AM400" i="2"/>
  <c r="AM400" i="4" s="1"/>
  <c r="AL400" i="2"/>
  <c r="AL400" i="4" s="1"/>
  <c r="AK400" i="2"/>
  <c r="AK400" i="4" s="1"/>
  <c r="AJ400" i="2"/>
  <c r="AJ400" i="4" s="1"/>
  <c r="AI400" i="2"/>
  <c r="AI400" i="4" s="1"/>
  <c r="AH400" i="2"/>
  <c r="AH400" i="4" s="1"/>
  <c r="AG400" i="2"/>
  <c r="AG400" i="4" s="1"/>
  <c r="AT399" i="2"/>
  <c r="AT399" i="4" s="1"/>
  <c r="AS399" i="2"/>
  <c r="AS399" i="4" s="1"/>
  <c r="AR399" i="2"/>
  <c r="AR399" i="4" s="1"/>
  <c r="AQ399" i="2"/>
  <c r="AQ399" i="4" s="1"/>
  <c r="AP399" i="2"/>
  <c r="AP399" i="4" s="1"/>
  <c r="AO399" i="2"/>
  <c r="AO399" i="4" s="1"/>
  <c r="AN399" i="2"/>
  <c r="AN399" i="4" s="1"/>
  <c r="AM399" i="2"/>
  <c r="AM399" i="4" s="1"/>
  <c r="AL399" i="2"/>
  <c r="AL399" i="4" s="1"/>
  <c r="AK399" i="2"/>
  <c r="AK399" i="4" s="1"/>
  <c r="AJ399" i="2"/>
  <c r="AJ399" i="4" s="1"/>
  <c r="AI399" i="2"/>
  <c r="AI399" i="4" s="1"/>
  <c r="AH399" i="2"/>
  <c r="AH399" i="4" s="1"/>
  <c r="AG399" i="2"/>
  <c r="AG399" i="4" s="1"/>
  <c r="AT398" i="2"/>
  <c r="AT398" i="4" s="1"/>
  <c r="AS398" i="2"/>
  <c r="AS398" i="4" s="1"/>
  <c r="AR398" i="2"/>
  <c r="AR398" i="4" s="1"/>
  <c r="AQ398" i="2"/>
  <c r="AQ398" i="4" s="1"/>
  <c r="AP398" i="2"/>
  <c r="AP398" i="4" s="1"/>
  <c r="AO398" i="2"/>
  <c r="AO398" i="4" s="1"/>
  <c r="AN398" i="2"/>
  <c r="AN398" i="4" s="1"/>
  <c r="AM398" i="2"/>
  <c r="AM398" i="4" s="1"/>
  <c r="AL398" i="2"/>
  <c r="AL398" i="4" s="1"/>
  <c r="AK398" i="2"/>
  <c r="AK398" i="4" s="1"/>
  <c r="AJ398" i="2"/>
  <c r="AJ398" i="4" s="1"/>
  <c r="AI398" i="2"/>
  <c r="AI398" i="4" s="1"/>
  <c r="AH398" i="2"/>
  <c r="AH398" i="4" s="1"/>
  <c r="AG398" i="2"/>
  <c r="AG398" i="4" s="1"/>
  <c r="AT397" i="2"/>
  <c r="AT397" i="4" s="1"/>
  <c r="AS397" i="2"/>
  <c r="AS397" i="4" s="1"/>
  <c r="AR397" i="2"/>
  <c r="AR397" i="4" s="1"/>
  <c r="AQ397" i="2"/>
  <c r="AQ397" i="4" s="1"/>
  <c r="AP397" i="2"/>
  <c r="AP397" i="4" s="1"/>
  <c r="AO397" i="2"/>
  <c r="AO397" i="4" s="1"/>
  <c r="AN397" i="2"/>
  <c r="AN397" i="4" s="1"/>
  <c r="AM397" i="2"/>
  <c r="AM397" i="4" s="1"/>
  <c r="AL397" i="2"/>
  <c r="AL397" i="4" s="1"/>
  <c r="AK397" i="2"/>
  <c r="AK397" i="4" s="1"/>
  <c r="AJ397" i="2"/>
  <c r="AJ397" i="4" s="1"/>
  <c r="AI397" i="2"/>
  <c r="AI397" i="4" s="1"/>
  <c r="AH397" i="2"/>
  <c r="AH397" i="4" s="1"/>
  <c r="AG397" i="2"/>
  <c r="AG397" i="4" s="1"/>
  <c r="AT396" i="2"/>
  <c r="AT396" i="4" s="1"/>
  <c r="AS396" i="2"/>
  <c r="AS396" i="4" s="1"/>
  <c r="AR396" i="2"/>
  <c r="AR396" i="4" s="1"/>
  <c r="AQ396" i="2"/>
  <c r="AQ396" i="4" s="1"/>
  <c r="AP396" i="2"/>
  <c r="AP396" i="4" s="1"/>
  <c r="AO396" i="2"/>
  <c r="AO396" i="4" s="1"/>
  <c r="AN396" i="2"/>
  <c r="AN396" i="4" s="1"/>
  <c r="AM396" i="2"/>
  <c r="AM396" i="4" s="1"/>
  <c r="AL396" i="2"/>
  <c r="AL396" i="4" s="1"/>
  <c r="AK396" i="2"/>
  <c r="AK396" i="4" s="1"/>
  <c r="AJ396" i="2"/>
  <c r="AJ396" i="4" s="1"/>
  <c r="AI396" i="2"/>
  <c r="AI396" i="4" s="1"/>
  <c r="AH396" i="2"/>
  <c r="AH396" i="4" s="1"/>
  <c r="AG396" i="2"/>
  <c r="AG396" i="4" s="1"/>
  <c r="AT395" i="2"/>
  <c r="AT395" i="4" s="1"/>
  <c r="AS395" i="2"/>
  <c r="AS395" i="4" s="1"/>
  <c r="AR395" i="2"/>
  <c r="AR395" i="4" s="1"/>
  <c r="AQ395" i="2"/>
  <c r="AQ395" i="4" s="1"/>
  <c r="AP395" i="2"/>
  <c r="AP395" i="4" s="1"/>
  <c r="AO395" i="2"/>
  <c r="AO395" i="4" s="1"/>
  <c r="AN395" i="2"/>
  <c r="AN395" i="4" s="1"/>
  <c r="AM395" i="2"/>
  <c r="AM395" i="4" s="1"/>
  <c r="AL395" i="2"/>
  <c r="AL395" i="4" s="1"/>
  <c r="AK395" i="2"/>
  <c r="AK395" i="4" s="1"/>
  <c r="AJ395" i="2"/>
  <c r="AJ395" i="4" s="1"/>
  <c r="AI395" i="2"/>
  <c r="AI395" i="4" s="1"/>
  <c r="AH395" i="2"/>
  <c r="AH395" i="4" s="1"/>
  <c r="AG395" i="2"/>
  <c r="AG395" i="4" s="1"/>
  <c r="AT394" i="2"/>
  <c r="AT394" i="4" s="1"/>
  <c r="AS394" i="2"/>
  <c r="AS394" i="4" s="1"/>
  <c r="AR394" i="2"/>
  <c r="AR394" i="4" s="1"/>
  <c r="AQ394" i="2"/>
  <c r="AQ394" i="4" s="1"/>
  <c r="AP394" i="2"/>
  <c r="AP394" i="4" s="1"/>
  <c r="AO394" i="2"/>
  <c r="AO394" i="4" s="1"/>
  <c r="AN394" i="2"/>
  <c r="AN394" i="4" s="1"/>
  <c r="AM394" i="2"/>
  <c r="AM394" i="4" s="1"/>
  <c r="AL394" i="2"/>
  <c r="AL394" i="4" s="1"/>
  <c r="AK394" i="2"/>
  <c r="AK394" i="4" s="1"/>
  <c r="AJ394" i="2"/>
  <c r="AJ394" i="4" s="1"/>
  <c r="AI394" i="2"/>
  <c r="AI394" i="4" s="1"/>
  <c r="AH394" i="2"/>
  <c r="AH394" i="4" s="1"/>
  <c r="AG394" i="2"/>
  <c r="AG394" i="4" s="1"/>
  <c r="AT393" i="2"/>
  <c r="AT393" i="4" s="1"/>
  <c r="AS393" i="2"/>
  <c r="AS393" i="4" s="1"/>
  <c r="AR393" i="2"/>
  <c r="AR393" i="4" s="1"/>
  <c r="AQ393" i="2"/>
  <c r="AQ393" i="4" s="1"/>
  <c r="AP393" i="2"/>
  <c r="AP393" i="4" s="1"/>
  <c r="AO393" i="2"/>
  <c r="AO393" i="4" s="1"/>
  <c r="AN393" i="2"/>
  <c r="AN393" i="4" s="1"/>
  <c r="AM393" i="2"/>
  <c r="AM393" i="4" s="1"/>
  <c r="AL393" i="2"/>
  <c r="AL393" i="4" s="1"/>
  <c r="AK393" i="2"/>
  <c r="AK393" i="4" s="1"/>
  <c r="AJ393" i="2"/>
  <c r="AJ393" i="4" s="1"/>
  <c r="AI393" i="2"/>
  <c r="AI393" i="4" s="1"/>
  <c r="AH393" i="2"/>
  <c r="AH393" i="4" s="1"/>
  <c r="AG393" i="2"/>
  <c r="AG393" i="4" s="1"/>
  <c r="AT392" i="2"/>
  <c r="AT392" i="4" s="1"/>
  <c r="AS392" i="2"/>
  <c r="AS392" i="4" s="1"/>
  <c r="AR392" i="2"/>
  <c r="AR392" i="4" s="1"/>
  <c r="AQ392" i="2"/>
  <c r="AQ392" i="4" s="1"/>
  <c r="AP392" i="2"/>
  <c r="AP392" i="4" s="1"/>
  <c r="AO392" i="2"/>
  <c r="AO392" i="4" s="1"/>
  <c r="AN392" i="2"/>
  <c r="AN392" i="4" s="1"/>
  <c r="AM392" i="2"/>
  <c r="AM392" i="4" s="1"/>
  <c r="AL392" i="2"/>
  <c r="AL392" i="4" s="1"/>
  <c r="AK392" i="2"/>
  <c r="AK392" i="4" s="1"/>
  <c r="AJ392" i="2"/>
  <c r="AJ392" i="4" s="1"/>
  <c r="AI392" i="2"/>
  <c r="AI392" i="4" s="1"/>
  <c r="AH392" i="2"/>
  <c r="AH392" i="4" s="1"/>
  <c r="AG392" i="2"/>
  <c r="AG392" i="4" s="1"/>
  <c r="AT391" i="2"/>
  <c r="AT391" i="4" s="1"/>
  <c r="AS391" i="2"/>
  <c r="AS391" i="4" s="1"/>
  <c r="AR391" i="2"/>
  <c r="AR391" i="4" s="1"/>
  <c r="AQ391" i="2"/>
  <c r="AQ391" i="4" s="1"/>
  <c r="AP391" i="2"/>
  <c r="AP391" i="4" s="1"/>
  <c r="AO391" i="2"/>
  <c r="AO391" i="4" s="1"/>
  <c r="AN391" i="2"/>
  <c r="AN391" i="4" s="1"/>
  <c r="AM391" i="2"/>
  <c r="AM391" i="4" s="1"/>
  <c r="AL391" i="2"/>
  <c r="AL391" i="4" s="1"/>
  <c r="AK391" i="2"/>
  <c r="AK391" i="4" s="1"/>
  <c r="AJ391" i="2"/>
  <c r="AJ391" i="4" s="1"/>
  <c r="AI391" i="2"/>
  <c r="AI391" i="4" s="1"/>
  <c r="AH391" i="2"/>
  <c r="AH391" i="4" s="1"/>
  <c r="AG391" i="2"/>
  <c r="AG391" i="4" s="1"/>
  <c r="AT390" i="2"/>
  <c r="AT390" i="4" s="1"/>
  <c r="AS390" i="2"/>
  <c r="AS390" i="4" s="1"/>
  <c r="AR390" i="2"/>
  <c r="AR390" i="4" s="1"/>
  <c r="AQ390" i="2"/>
  <c r="AQ390" i="4" s="1"/>
  <c r="AP390" i="2"/>
  <c r="AP390" i="4" s="1"/>
  <c r="AO390" i="2"/>
  <c r="AO390" i="4" s="1"/>
  <c r="AN390" i="2"/>
  <c r="AN390" i="4" s="1"/>
  <c r="AM390" i="2"/>
  <c r="AM390" i="4" s="1"/>
  <c r="AL390" i="2"/>
  <c r="AL390" i="4" s="1"/>
  <c r="AK390" i="2"/>
  <c r="AK390" i="4" s="1"/>
  <c r="AJ390" i="2"/>
  <c r="AJ390" i="4" s="1"/>
  <c r="AI390" i="2"/>
  <c r="AI390" i="4" s="1"/>
  <c r="AH390" i="2"/>
  <c r="AH390" i="4" s="1"/>
  <c r="CQ38" s="1"/>
  <c r="AG390" i="2"/>
  <c r="AG390" i="4" s="1"/>
  <c r="CP38" s="1"/>
  <c r="AT389" i="2"/>
  <c r="AT389" i="4" s="1"/>
  <c r="AS389" i="2"/>
  <c r="AS389" i="4" s="1"/>
  <c r="AR389" i="2"/>
  <c r="AR389" i="4" s="1"/>
  <c r="AQ389" i="2"/>
  <c r="AQ389" i="4" s="1"/>
  <c r="AP389" i="2"/>
  <c r="AP389" i="4" s="1"/>
  <c r="AO389" i="2"/>
  <c r="AO389" i="4" s="1"/>
  <c r="AN389" i="2"/>
  <c r="AN389" i="4" s="1"/>
  <c r="AM389" i="2"/>
  <c r="AM389" i="4" s="1"/>
  <c r="AL389" i="2"/>
  <c r="AL389" i="4" s="1"/>
  <c r="AK389" i="2"/>
  <c r="AK389" i="4" s="1"/>
  <c r="AJ389" i="2"/>
  <c r="AJ389" i="4" s="1"/>
  <c r="AI389" i="2"/>
  <c r="AI389" i="4" s="1"/>
  <c r="AH389" i="2"/>
  <c r="AH389" i="4" s="1"/>
  <c r="AG389" i="2"/>
  <c r="AG389" i="4" s="1"/>
  <c r="AT388" i="2"/>
  <c r="AT388" i="4" s="1"/>
  <c r="AS388" i="2"/>
  <c r="AS388" i="4" s="1"/>
  <c r="AR388" i="2"/>
  <c r="AR388" i="4" s="1"/>
  <c r="AQ388" i="2"/>
  <c r="AQ388" i="4" s="1"/>
  <c r="AP388" i="2"/>
  <c r="AP388" i="4" s="1"/>
  <c r="AO388" i="2"/>
  <c r="AO388" i="4" s="1"/>
  <c r="AN388" i="2"/>
  <c r="AN388" i="4" s="1"/>
  <c r="AM388" i="2"/>
  <c r="AM388" i="4" s="1"/>
  <c r="AL388" i="2"/>
  <c r="AL388" i="4" s="1"/>
  <c r="AK388" i="2"/>
  <c r="AK388" i="4" s="1"/>
  <c r="AJ388" i="2"/>
  <c r="AJ388" i="4" s="1"/>
  <c r="AI388" i="2"/>
  <c r="AI388" i="4" s="1"/>
  <c r="AH388" i="2"/>
  <c r="AH388" i="4" s="1"/>
  <c r="AG388" i="2"/>
  <c r="AG388" i="4" s="1"/>
  <c r="AT387" i="2"/>
  <c r="AT387" i="4" s="1"/>
  <c r="AS387" i="2"/>
  <c r="AS387" i="4" s="1"/>
  <c r="AR387" i="2"/>
  <c r="AR387" i="4" s="1"/>
  <c r="AQ387" i="2"/>
  <c r="AQ387" i="4" s="1"/>
  <c r="AP387" i="2"/>
  <c r="AP387" i="4" s="1"/>
  <c r="AO387" i="2"/>
  <c r="AO387" i="4" s="1"/>
  <c r="AN387" i="2"/>
  <c r="AN387" i="4" s="1"/>
  <c r="AM387" i="2"/>
  <c r="AM387" i="4" s="1"/>
  <c r="AL387" i="2"/>
  <c r="AL387" i="4" s="1"/>
  <c r="AK387" i="2"/>
  <c r="AK387" i="4" s="1"/>
  <c r="AJ387" i="2"/>
  <c r="AJ387" i="4" s="1"/>
  <c r="AI387" i="2"/>
  <c r="AI387" i="4" s="1"/>
  <c r="AH387" i="2"/>
  <c r="AH387" i="4" s="1"/>
  <c r="AG387" i="2"/>
  <c r="AG387" i="4" s="1"/>
  <c r="AT386" i="2"/>
  <c r="AT386" i="4" s="1"/>
  <c r="AS386" i="2"/>
  <c r="AS386" i="4" s="1"/>
  <c r="AR386" i="2"/>
  <c r="AR386" i="4" s="1"/>
  <c r="AQ386" i="2"/>
  <c r="AQ386" i="4" s="1"/>
  <c r="AP386" i="2"/>
  <c r="AP386" i="4" s="1"/>
  <c r="AO386" i="2"/>
  <c r="AO386" i="4" s="1"/>
  <c r="AN386" i="2"/>
  <c r="AN386" i="4" s="1"/>
  <c r="AM386" i="2"/>
  <c r="AM386" i="4" s="1"/>
  <c r="AL386" i="2"/>
  <c r="AL386" i="4" s="1"/>
  <c r="AK386" i="2"/>
  <c r="AK386" i="4" s="1"/>
  <c r="AJ386" i="2"/>
  <c r="AJ386" i="4" s="1"/>
  <c r="AI386" i="2"/>
  <c r="AI386" i="4" s="1"/>
  <c r="AH386" i="2"/>
  <c r="AH386" i="4" s="1"/>
  <c r="AG386" i="2"/>
  <c r="AG386" i="4" s="1"/>
  <c r="AT385" i="2"/>
  <c r="AT385" i="4" s="1"/>
  <c r="AS385" i="2"/>
  <c r="AS385" i="4" s="1"/>
  <c r="AR385" i="2"/>
  <c r="AR385" i="4" s="1"/>
  <c r="AQ385" i="2"/>
  <c r="AQ385" i="4" s="1"/>
  <c r="AP385" i="2"/>
  <c r="AP385" i="4" s="1"/>
  <c r="AO385" i="2"/>
  <c r="AO385" i="4" s="1"/>
  <c r="AN385" i="2"/>
  <c r="AN385" i="4" s="1"/>
  <c r="AM385" i="2"/>
  <c r="AM385" i="4" s="1"/>
  <c r="AL385" i="2"/>
  <c r="AL385" i="4" s="1"/>
  <c r="AK385" i="2"/>
  <c r="AK385" i="4" s="1"/>
  <c r="AJ385" i="2"/>
  <c r="AJ385" i="4" s="1"/>
  <c r="AI385" i="2"/>
  <c r="AI385" i="4" s="1"/>
  <c r="AH385" i="2"/>
  <c r="AH385" i="4" s="1"/>
  <c r="AG385" i="2"/>
  <c r="AG385" i="4" s="1"/>
  <c r="AT384" i="2"/>
  <c r="AT384" i="4" s="1"/>
  <c r="AS384" i="2"/>
  <c r="AS384" i="4" s="1"/>
  <c r="AR384" i="2"/>
  <c r="AR384" i="4" s="1"/>
  <c r="AQ384" i="2"/>
  <c r="AQ384" i="4" s="1"/>
  <c r="AP384" i="2"/>
  <c r="AP384" i="4" s="1"/>
  <c r="AO384" i="2"/>
  <c r="AO384" i="4" s="1"/>
  <c r="AN384" i="2"/>
  <c r="AN384" i="4" s="1"/>
  <c r="AM384" i="2"/>
  <c r="AM384" i="4" s="1"/>
  <c r="AL384" i="2"/>
  <c r="AL384" i="4" s="1"/>
  <c r="AK384" i="2"/>
  <c r="AK384" i="4" s="1"/>
  <c r="AJ384" i="2"/>
  <c r="AJ384" i="4" s="1"/>
  <c r="AI384" i="2"/>
  <c r="AI384" i="4" s="1"/>
  <c r="AH384" i="2"/>
  <c r="AH384" i="4" s="1"/>
  <c r="AG384" i="2"/>
  <c r="AG384" i="4" s="1"/>
  <c r="AT383" i="2"/>
  <c r="AT383" i="4" s="1"/>
  <c r="AS383" i="2"/>
  <c r="AS383" i="4" s="1"/>
  <c r="AR383" i="2"/>
  <c r="AR383" i="4" s="1"/>
  <c r="AQ383" i="2"/>
  <c r="AQ383" i="4" s="1"/>
  <c r="AP383" i="2"/>
  <c r="AP383" i="4" s="1"/>
  <c r="AO383" i="2"/>
  <c r="AO383" i="4" s="1"/>
  <c r="AN383" i="2"/>
  <c r="AN383" i="4" s="1"/>
  <c r="AM383" i="2"/>
  <c r="AM383" i="4" s="1"/>
  <c r="AL383" i="2"/>
  <c r="AL383" i="4" s="1"/>
  <c r="AK383" i="2"/>
  <c r="AK383" i="4" s="1"/>
  <c r="AJ383" i="2"/>
  <c r="AJ383" i="4" s="1"/>
  <c r="AI383" i="2"/>
  <c r="AI383" i="4" s="1"/>
  <c r="AH383" i="2"/>
  <c r="AH383" i="4" s="1"/>
  <c r="AG383" i="2"/>
  <c r="AG383" i="4" s="1"/>
  <c r="AT382" i="2"/>
  <c r="AT382" i="4" s="1"/>
  <c r="AS382" i="2"/>
  <c r="AS382" i="4" s="1"/>
  <c r="AR382" i="2"/>
  <c r="AR382" i="4" s="1"/>
  <c r="AQ382" i="2"/>
  <c r="AQ382" i="4" s="1"/>
  <c r="AP382" i="2"/>
  <c r="AP382" i="4" s="1"/>
  <c r="AO382" i="2"/>
  <c r="AO382" i="4" s="1"/>
  <c r="AN382" i="2"/>
  <c r="AN382" i="4" s="1"/>
  <c r="AM382" i="2"/>
  <c r="AM382" i="4" s="1"/>
  <c r="AL382" i="2"/>
  <c r="AL382" i="4" s="1"/>
  <c r="AK382" i="2"/>
  <c r="AK382" i="4" s="1"/>
  <c r="AJ382" i="2"/>
  <c r="AJ382" i="4" s="1"/>
  <c r="AI382" i="2"/>
  <c r="AI382" i="4" s="1"/>
  <c r="AH382" i="2"/>
  <c r="AH382" i="4" s="1"/>
  <c r="AG382" i="2"/>
  <c r="AG382" i="4" s="1"/>
  <c r="AT381" i="2"/>
  <c r="AT381" i="4" s="1"/>
  <c r="AS381" i="2"/>
  <c r="AS381" i="4" s="1"/>
  <c r="AR381" i="2"/>
  <c r="AR381" i="4" s="1"/>
  <c r="AQ381" i="2"/>
  <c r="AQ381" i="4" s="1"/>
  <c r="AP381" i="2"/>
  <c r="AP381" i="4" s="1"/>
  <c r="AO381" i="2"/>
  <c r="AO381" i="4" s="1"/>
  <c r="AN381" i="2"/>
  <c r="AN381" i="4" s="1"/>
  <c r="AM381" i="2"/>
  <c r="AM381" i="4" s="1"/>
  <c r="AL381" i="2"/>
  <c r="AL381" i="4" s="1"/>
  <c r="AK381" i="2"/>
  <c r="AK381" i="4" s="1"/>
  <c r="AJ381" i="2"/>
  <c r="AJ381" i="4" s="1"/>
  <c r="AI381" i="2"/>
  <c r="AI381" i="4" s="1"/>
  <c r="AH381" i="2"/>
  <c r="AH381" i="4" s="1"/>
  <c r="AG381" i="2"/>
  <c r="AG381" i="4" s="1"/>
  <c r="AT380" i="2"/>
  <c r="AT380" i="4" s="1"/>
  <c r="AS380" i="2"/>
  <c r="AS380" i="4" s="1"/>
  <c r="AR380" i="2"/>
  <c r="AR380" i="4" s="1"/>
  <c r="AQ380" i="2"/>
  <c r="AQ380" i="4" s="1"/>
  <c r="AP380" i="2"/>
  <c r="AP380" i="4" s="1"/>
  <c r="AO380" i="2"/>
  <c r="AO380" i="4" s="1"/>
  <c r="AN380" i="2"/>
  <c r="AN380" i="4" s="1"/>
  <c r="AM380" i="2"/>
  <c r="AM380" i="4" s="1"/>
  <c r="AL380" i="2"/>
  <c r="AL380" i="4" s="1"/>
  <c r="AK380" i="2"/>
  <c r="AK380" i="4" s="1"/>
  <c r="AJ380" i="2"/>
  <c r="AJ380" i="4" s="1"/>
  <c r="AI380" i="2"/>
  <c r="AI380" i="4" s="1"/>
  <c r="AH380" i="2"/>
  <c r="AH380" i="4" s="1"/>
  <c r="AG380" i="2"/>
  <c r="AG380" i="4" s="1"/>
  <c r="AT379" i="2"/>
  <c r="AT379" i="4" s="1"/>
  <c r="AS379" i="2"/>
  <c r="AS379" i="4" s="1"/>
  <c r="AR379" i="2"/>
  <c r="AR379" i="4" s="1"/>
  <c r="AQ379" i="2"/>
  <c r="AQ379" i="4" s="1"/>
  <c r="AP379" i="2"/>
  <c r="AP379" i="4" s="1"/>
  <c r="AO379" i="2"/>
  <c r="AO379" i="4" s="1"/>
  <c r="AN379" i="2"/>
  <c r="AN379" i="4" s="1"/>
  <c r="AM379" i="2"/>
  <c r="AM379" i="4" s="1"/>
  <c r="AL379" i="2"/>
  <c r="AL379" i="4" s="1"/>
  <c r="AK379" i="2"/>
  <c r="AK379" i="4" s="1"/>
  <c r="AJ379" i="2"/>
  <c r="AJ379" i="4" s="1"/>
  <c r="AI379" i="2"/>
  <c r="AI379" i="4" s="1"/>
  <c r="AH379" i="2"/>
  <c r="AH379" i="4" s="1"/>
  <c r="AG379" i="2"/>
  <c r="AG379" i="4" s="1"/>
  <c r="AT378" i="2"/>
  <c r="AT378" i="4" s="1"/>
  <c r="AS378" i="2"/>
  <c r="AS378" i="4" s="1"/>
  <c r="AR378" i="2"/>
  <c r="AR378" i="4" s="1"/>
  <c r="AQ378" i="2"/>
  <c r="AQ378" i="4" s="1"/>
  <c r="AP378" i="2"/>
  <c r="AP378" i="4" s="1"/>
  <c r="AO378" i="2"/>
  <c r="AO378" i="4" s="1"/>
  <c r="AN378" i="2"/>
  <c r="AN378" i="4" s="1"/>
  <c r="AM378" i="2"/>
  <c r="AM378" i="4" s="1"/>
  <c r="AL378" i="2"/>
  <c r="AL378" i="4" s="1"/>
  <c r="AK378" i="2"/>
  <c r="AK378" i="4" s="1"/>
  <c r="AJ378" i="2"/>
  <c r="AJ378" i="4" s="1"/>
  <c r="AI378" i="2"/>
  <c r="AI378" i="4" s="1"/>
  <c r="AH378" i="2"/>
  <c r="AH378" i="4" s="1"/>
  <c r="CQ37" s="1"/>
  <c r="AG378" i="2"/>
  <c r="AG378" i="4" s="1"/>
  <c r="CP37" s="1"/>
  <c r="AT377" i="2"/>
  <c r="AT377" i="4" s="1"/>
  <c r="AS377" i="2"/>
  <c r="AS377" i="4" s="1"/>
  <c r="AR377" i="2"/>
  <c r="AR377" i="4" s="1"/>
  <c r="AQ377" i="2"/>
  <c r="AQ377" i="4" s="1"/>
  <c r="AP377" i="2"/>
  <c r="AP377" i="4" s="1"/>
  <c r="AO377" i="2"/>
  <c r="AO377" i="4" s="1"/>
  <c r="AN377" i="2"/>
  <c r="AN377" i="4" s="1"/>
  <c r="AM377" i="2"/>
  <c r="AM377" i="4" s="1"/>
  <c r="AL377" i="2"/>
  <c r="AL377" i="4" s="1"/>
  <c r="AK377" i="2"/>
  <c r="AK377" i="4" s="1"/>
  <c r="AJ377" i="2"/>
  <c r="AJ377" i="4" s="1"/>
  <c r="AI377" i="2"/>
  <c r="AI377" i="4" s="1"/>
  <c r="AH377" i="2"/>
  <c r="AH377" i="4" s="1"/>
  <c r="AG377" i="2"/>
  <c r="AG377" i="4" s="1"/>
  <c r="AT376" i="2"/>
  <c r="AT376" i="4" s="1"/>
  <c r="AS376" i="2"/>
  <c r="AS376" i="4" s="1"/>
  <c r="AR376" i="2"/>
  <c r="AR376" i="4" s="1"/>
  <c r="AQ376" i="2"/>
  <c r="AQ376" i="4" s="1"/>
  <c r="AP376" i="2"/>
  <c r="AP376" i="4" s="1"/>
  <c r="AO376" i="2"/>
  <c r="AO376" i="4" s="1"/>
  <c r="AN376" i="2"/>
  <c r="AN376" i="4" s="1"/>
  <c r="AM376" i="2"/>
  <c r="AM376" i="4" s="1"/>
  <c r="AL376" i="2"/>
  <c r="AL376" i="4" s="1"/>
  <c r="AK376" i="2"/>
  <c r="AK376" i="4" s="1"/>
  <c r="AJ376" i="2"/>
  <c r="AJ376" i="4" s="1"/>
  <c r="AI376" i="2"/>
  <c r="AI376" i="4" s="1"/>
  <c r="AH376" i="2"/>
  <c r="AH376" i="4" s="1"/>
  <c r="AG376" i="2"/>
  <c r="AG376" i="4" s="1"/>
  <c r="AT375" i="2"/>
  <c r="AT375" i="4" s="1"/>
  <c r="AS375" i="2"/>
  <c r="AS375" i="4" s="1"/>
  <c r="AR375" i="2"/>
  <c r="AR375" i="4" s="1"/>
  <c r="AQ375" i="2"/>
  <c r="AQ375" i="4" s="1"/>
  <c r="AP375" i="2"/>
  <c r="AP375" i="4" s="1"/>
  <c r="AO375" i="2"/>
  <c r="AO375" i="4" s="1"/>
  <c r="AN375" i="2"/>
  <c r="AN375" i="4" s="1"/>
  <c r="AM375" i="2"/>
  <c r="AM375" i="4" s="1"/>
  <c r="AL375" i="2"/>
  <c r="AL375" i="4" s="1"/>
  <c r="AK375" i="2"/>
  <c r="AK375" i="4" s="1"/>
  <c r="AJ375" i="2"/>
  <c r="AJ375" i="4" s="1"/>
  <c r="AI375" i="2"/>
  <c r="AI375" i="4" s="1"/>
  <c r="AH375" i="2"/>
  <c r="AH375" i="4" s="1"/>
  <c r="AG375" i="2"/>
  <c r="AG375" i="4" s="1"/>
  <c r="AT374" i="2"/>
  <c r="AT374" i="4" s="1"/>
  <c r="AS374" i="2"/>
  <c r="AS374" i="4" s="1"/>
  <c r="AR374" i="2"/>
  <c r="AR374" i="4" s="1"/>
  <c r="AQ374" i="2"/>
  <c r="AQ374" i="4" s="1"/>
  <c r="AP374" i="2"/>
  <c r="AP374" i="4" s="1"/>
  <c r="AO374" i="2"/>
  <c r="AO374" i="4" s="1"/>
  <c r="AN374" i="2"/>
  <c r="AN374" i="4" s="1"/>
  <c r="AM374" i="2"/>
  <c r="AM374" i="4" s="1"/>
  <c r="AL374" i="2"/>
  <c r="AL374" i="4" s="1"/>
  <c r="AK374" i="2"/>
  <c r="AK374" i="4" s="1"/>
  <c r="AJ374" i="2"/>
  <c r="AJ374" i="4" s="1"/>
  <c r="AI374" i="2"/>
  <c r="AI374" i="4" s="1"/>
  <c r="AH374" i="2"/>
  <c r="AH374" i="4" s="1"/>
  <c r="AG374" i="2"/>
  <c r="AG374" i="4" s="1"/>
  <c r="AT373" i="2"/>
  <c r="AT373" i="4" s="1"/>
  <c r="AS373" i="2"/>
  <c r="AS373" i="4" s="1"/>
  <c r="AR373" i="2"/>
  <c r="AR373" i="4" s="1"/>
  <c r="AQ373" i="2"/>
  <c r="AQ373" i="4" s="1"/>
  <c r="AP373" i="2"/>
  <c r="AP373" i="4" s="1"/>
  <c r="AO373" i="2"/>
  <c r="AO373" i="4" s="1"/>
  <c r="AN373" i="2"/>
  <c r="AN373" i="4" s="1"/>
  <c r="AM373" i="2"/>
  <c r="AM373" i="4" s="1"/>
  <c r="AL373" i="2"/>
  <c r="AL373" i="4" s="1"/>
  <c r="AK373" i="2"/>
  <c r="AK373" i="4" s="1"/>
  <c r="AJ373" i="2"/>
  <c r="AJ373" i="4" s="1"/>
  <c r="AI373" i="2"/>
  <c r="AI373" i="4" s="1"/>
  <c r="AH373" i="2"/>
  <c r="AH373" i="4" s="1"/>
  <c r="AG373" i="2"/>
  <c r="AG373" i="4" s="1"/>
  <c r="AT372" i="2"/>
  <c r="AT372" i="4" s="1"/>
  <c r="AS372" i="2"/>
  <c r="AS372" i="4" s="1"/>
  <c r="AR372" i="2"/>
  <c r="AR372" i="4" s="1"/>
  <c r="AQ372" i="2"/>
  <c r="AQ372" i="4" s="1"/>
  <c r="AP372" i="2"/>
  <c r="AP372" i="4" s="1"/>
  <c r="AO372" i="2"/>
  <c r="AO372" i="4" s="1"/>
  <c r="AN372" i="2"/>
  <c r="AN372" i="4" s="1"/>
  <c r="AM372" i="2"/>
  <c r="AM372" i="4" s="1"/>
  <c r="AL372" i="2"/>
  <c r="AL372" i="4" s="1"/>
  <c r="AK372" i="2"/>
  <c r="AK372" i="4" s="1"/>
  <c r="AJ372" i="2"/>
  <c r="AJ372" i="4" s="1"/>
  <c r="AI372" i="2"/>
  <c r="AI372" i="4" s="1"/>
  <c r="AH372" i="2"/>
  <c r="AH372" i="4" s="1"/>
  <c r="AG372" i="2"/>
  <c r="AG372" i="4" s="1"/>
  <c r="AT371" i="2"/>
  <c r="AT371" i="4" s="1"/>
  <c r="AS371" i="2"/>
  <c r="AS371" i="4" s="1"/>
  <c r="AR371" i="2"/>
  <c r="AR371" i="4" s="1"/>
  <c r="AQ371" i="2"/>
  <c r="AQ371" i="4" s="1"/>
  <c r="AP371" i="2"/>
  <c r="AP371" i="4" s="1"/>
  <c r="AO371" i="2"/>
  <c r="AO371" i="4" s="1"/>
  <c r="AN371" i="2"/>
  <c r="AN371" i="4" s="1"/>
  <c r="AM371" i="2"/>
  <c r="AM371" i="4" s="1"/>
  <c r="AL371" i="2"/>
  <c r="AL371" i="4" s="1"/>
  <c r="AK371" i="2"/>
  <c r="AK371" i="4" s="1"/>
  <c r="AJ371" i="2"/>
  <c r="AJ371" i="4" s="1"/>
  <c r="AI371" i="2"/>
  <c r="AI371" i="4" s="1"/>
  <c r="AH371" i="2"/>
  <c r="AH371" i="4" s="1"/>
  <c r="AG371" i="2"/>
  <c r="AG371" i="4" s="1"/>
  <c r="AT370" i="2"/>
  <c r="AT370" i="4" s="1"/>
  <c r="AS370" i="2"/>
  <c r="AS370" i="4" s="1"/>
  <c r="AR370" i="2"/>
  <c r="AR370" i="4" s="1"/>
  <c r="AQ370" i="2"/>
  <c r="AQ370" i="4" s="1"/>
  <c r="AP370" i="2"/>
  <c r="AP370" i="4" s="1"/>
  <c r="AO370" i="2"/>
  <c r="AO370" i="4" s="1"/>
  <c r="AN370" i="2"/>
  <c r="AN370" i="4" s="1"/>
  <c r="AM370" i="2"/>
  <c r="AM370" i="4" s="1"/>
  <c r="AL370" i="2"/>
  <c r="AL370" i="4" s="1"/>
  <c r="AK370" i="2"/>
  <c r="AK370" i="4" s="1"/>
  <c r="AJ370" i="2"/>
  <c r="AJ370" i="4" s="1"/>
  <c r="AI370" i="2"/>
  <c r="AI370" i="4" s="1"/>
  <c r="AH370" i="2"/>
  <c r="AH370" i="4" s="1"/>
  <c r="AG370" i="2"/>
  <c r="AG370" i="4" s="1"/>
  <c r="AT369" i="2"/>
  <c r="AT369" i="4" s="1"/>
  <c r="AS369" i="2"/>
  <c r="AS369" i="4" s="1"/>
  <c r="AR369" i="2"/>
  <c r="AR369" i="4" s="1"/>
  <c r="AQ369" i="2"/>
  <c r="AQ369" i="4" s="1"/>
  <c r="AP369" i="2"/>
  <c r="AP369" i="4" s="1"/>
  <c r="AO369" i="2"/>
  <c r="AO369" i="4" s="1"/>
  <c r="AN369" i="2"/>
  <c r="AN369" i="4" s="1"/>
  <c r="AM369" i="2"/>
  <c r="AM369" i="4" s="1"/>
  <c r="AL369" i="2"/>
  <c r="AL369" i="4" s="1"/>
  <c r="AK369" i="2"/>
  <c r="AK369" i="4" s="1"/>
  <c r="AJ369" i="2"/>
  <c r="AJ369" i="4" s="1"/>
  <c r="AI369" i="2"/>
  <c r="AI369" i="4" s="1"/>
  <c r="AH369" i="2"/>
  <c r="AH369" i="4" s="1"/>
  <c r="AG369" i="2"/>
  <c r="AG369" i="4" s="1"/>
  <c r="AT368" i="2"/>
  <c r="AT368" i="4" s="1"/>
  <c r="AS368" i="2"/>
  <c r="AS368" i="4" s="1"/>
  <c r="AR368" i="2"/>
  <c r="AR368" i="4" s="1"/>
  <c r="AQ368" i="2"/>
  <c r="AQ368" i="4" s="1"/>
  <c r="AP368" i="2"/>
  <c r="AP368" i="4" s="1"/>
  <c r="AO368" i="2"/>
  <c r="AO368" i="4" s="1"/>
  <c r="AN368" i="2"/>
  <c r="AN368" i="4" s="1"/>
  <c r="AM368" i="2"/>
  <c r="AM368" i="4" s="1"/>
  <c r="AL368" i="2"/>
  <c r="AL368" i="4" s="1"/>
  <c r="AK368" i="2"/>
  <c r="AK368" i="4" s="1"/>
  <c r="AJ368" i="2"/>
  <c r="AJ368" i="4" s="1"/>
  <c r="AI368" i="2"/>
  <c r="AI368" i="4" s="1"/>
  <c r="AH368" i="2"/>
  <c r="AH368" i="4" s="1"/>
  <c r="AG368" i="2"/>
  <c r="AG368" i="4" s="1"/>
  <c r="AT367" i="2"/>
  <c r="AT367" i="4" s="1"/>
  <c r="AS367" i="2"/>
  <c r="AS367" i="4" s="1"/>
  <c r="AR367" i="2"/>
  <c r="AR367" i="4" s="1"/>
  <c r="AQ367" i="2"/>
  <c r="AQ367" i="4" s="1"/>
  <c r="AP367" i="2"/>
  <c r="AP367" i="4" s="1"/>
  <c r="AO367" i="2"/>
  <c r="AO367" i="4" s="1"/>
  <c r="AN367" i="2"/>
  <c r="AN367" i="4" s="1"/>
  <c r="AM367" i="2"/>
  <c r="AM367" i="4" s="1"/>
  <c r="AL367" i="2"/>
  <c r="AL367" i="4" s="1"/>
  <c r="AK367" i="2"/>
  <c r="AK367" i="4" s="1"/>
  <c r="AJ367" i="2"/>
  <c r="AJ367" i="4" s="1"/>
  <c r="AI367" i="2"/>
  <c r="AI367" i="4" s="1"/>
  <c r="AH367" i="2"/>
  <c r="AH367" i="4" s="1"/>
  <c r="AG367" i="2"/>
  <c r="AG367" i="4" s="1"/>
  <c r="AT366" i="2"/>
  <c r="AT366" i="4" s="1"/>
  <c r="AS366" i="2"/>
  <c r="AS366" i="4" s="1"/>
  <c r="AR366" i="2"/>
  <c r="AR366" i="4" s="1"/>
  <c r="AQ366" i="2"/>
  <c r="AQ366" i="4" s="1"/>
  <c r="AP366" i="2"/>
  <c r="AP366" i="4" s="1"/>
  <c r="AO366" i="2"/>
  <c r="AO366" i="4" s="1"/>
  <c r="AN366" i="2"/>
  <c r="AN366" i="4" s="1"/>
  <c r="AM366" i="2"/>
  <c r="AM366" i="4" s="1"/>
  <c r="AL366" i="2"/>
  <c r="AL366" i="4" s="1"/>
  <c r="AK366" i="2"/>
  <c r="AK366" i="4" s="1"/>
  <c r="AJ366" i="2"/>
  <c r="AJ366" i="4" s="1"/>
  <c r="AI366" i="2"/>
  <c r="AI366" i="4" s="1"/>
  <c r="AH366" i="2"/>
  <c r="AH366" i="4" s="1"/>
  <c r="CQ36" s="1"/>
  <c r="AG366" i="2"/>
  <c r="AG366" i="4" s="1"/>
  <c r="CP36" s="1"/>
  <c r="AT365" i="2"/>
  <c r="AT365" i="4" s="1"/>
  <c r="AS365" i="2"/>
  <c r="AS365" i="4" s="1"/>
  <c r="AR365" i="2"/>
  <c r="AR365" i="4" s="1"/>
  <c r="AQ365" i="2"/>
  <c r="AQ365" i="4" s="1"/>
  <c r="AP365" i="2"/>
  <c r="AP365" i="4" s="1"/>
  <c r="AO365" i="2"/>
  <c r="AO365" i="4" s="1"/>
  <c r="AN365" i="2"/>
  <c r="AN365" i="4" s="1"/>
  <c r="AM365" i="2"/>
  <c r="AM365" i="4" s="1"/>
  <c r="AL365" i="2"/>
  <c r="AL365" i="4" s="1"/>
  <c r="AK365" i="2"/>
  <c r="AK365" i="4" s="1"/>
  <c r="AJ365" i="2"/>
  <c r="AJ365" i="4" s="1"/>
  <c r="AI365" i="2"/>
  <c r="AI365" i="4" s="1"/>
  <c r="AH365" i="2"/>
  <c r="AH365" i="4" s="1"/>
  <c r="AG365" i="2"/>
  <c r="AG365" i="4" s="1"/>
  <c r="AT364" i="2"/>
  <c r="AT364" i="4" s="1"/>
  <c r="AS364" i="2"/>
  <c r="AS364" i="4" s="1"/>
  <c r="AR364" i="2"/>
  <c r="AR364" i="4" s="1"/>
  <c r="AQ364" i="2"/>
  <c r="AQ364" i="4" s="1"/>
  <c r="AP364" i="2"/>
  <c r="AP364" i="4" s="1"/>
  <c r="AO364" i="2"/>
  <c r="AO364" i="4" s="1"/>
  <c r="AN364" i="2"/>
  <c r="AN364" i="4" s="1"/>
  <c r="AM364" i="2"/>
  <c r="AM364" i="4" s="1"/>
  <c r="AL364" i="2"/>
  <c r="AL364" i="4" s="1"/>
  <c r="AK364" i="2"/>
  <c r="AK364" i="4" s="1"/>
  <c r="AJ364" i="2"/>
  <c r="AJ364" i="4" s="1"/>
  <c r="AI364" i="2"/>
  <c r="AI364" i="4" s="1"/>
  <c r="AH364" i="2"/>
  <c r="AH364" i="4" s="1"/>
  <c r="AG364" i="2"/>
  <c r="AG364" i="4" s="1"/>
  <c r="AT363" i="2"/>
  <c r="AT363" i="4" s="1"/>
  <c r="AS363" i="2"/>
  <c r="AS363" i="4" s="1"/>
  <c r="AR363" i="2"/>
  <c r="AR363" i="4" s="1"/>
  <c r="AQ363" i="2"/>
  <c r="AQ363" i="4" s="1"/>
  <c r="AP363" i="2"/>
  <c r="AP363" i="4" s="1"/>
  <c r="AO363" i="2"/>
  <c r="AO363" i="4" s="1"/>
  <c r="AN363" i="2"/>
  <c r="AN363" i="4" s="1"/>
  <c r="AM363" i="2"/>
  <c r="AM363" i="4" s="1"/>
  <c r="AL363" i="2"/>
  <c r="AL363" i="4" s="1"/>
  <c r="AK363" i="2"/>
  <c r="AK363" i="4" s="1"/>
  <c r="AJ363" i="2"/>
  <c r="AJ363" i="4" s="1"/>
  <c r="AI363" i="2"/>
  <c r="AI363" i="4" s="1"/>
  <c r="AH363" i="2"/>
  <c r="AH363" i="4" s="1"/>
  <c r="AG363" i="2"/>
  <c r="AG363" i="4" s="1"/>
  <c r="AT362" i="2"/>
  <c r="AT362" i="4" s="1"/>
  <c r="AS362" i="2"/>
  <c r="AS362" i="4" s="1"/>
  <c r="AR362" i="2"/>
  <c r="AR362" i="4" s="1"/>
  <c r="AQ362" i="2"/>
  <c r="AQ362" i="4" s="1"/>
  <c r="AP362" i="2"/>
  <c r="AP362" i="4" s="1"/>
  <c r="AO362" i="2"/>
  <c r="AO362" i="4" s="1"/>
  <c r="AN362" i="2"/>
  <c r="AN362" i="4" s="1"/>
  <c r="AM362" i="2"/>
  <c r="AM362" i="4" s="1"/>
  <c r="AL362" i="2"/>
  <c r="AL362" i="4" s="1"/>
  <c r="AK362" i="2"/>
  <c r="AK362" i="4" s="1"/>
  <c r="AJ362" i="2"/>
  <c r="AJ362" i="4" s="1"/>
  <c r="AI362" i="2"/>
  <c r="AI362" i="4" s="1"/>
  <c r="AH362" i="2"/>
  <c r="AH362" i="4" s="1"/>
  <c r="AG362" i="2"/>
  <c r="AG362" i="4" s="1"/>
  <c r="AT361" i="2"/>
  <c r="AT361" i="4" s="1"/>
  <c r="AS361" i="2"/>
  <c r="AS361" i="4" s="1"/>
  <c r="AR361" i="2"/>
  <c r="AR361" i="4" s="1"/>
  <c r="AQ361" i="2"/>
  <c r="AQ361" i="4" s="1"/>
  <c r="AP361" i="2"/>
  <c r="AP361" i="4" s="1"/>
  <c r="AO361" i="2"/>
  <c r="AO361" i="4" s="1"/>
  <c r="AN361" i="2"/>
  <c r="AN361" i="4" s="1"/>
  <c r="AM361" i="2"/>
  <c r="AM361" i="4" s="1"/>
  <c r="AL361" i="2"/>
  <c r="AL361" i="4" s="1"/>
  <c r="AK361" i="2"/>
  <c r="AK361" i="4" s="1"/>
  <c r="AJ361" i="2"/>
  <c r="AJ361" i="4" s="1"/>
  <c r="AI361" i="2"/>
  <c r="AI361" i="4" s="1"/>
  <c r="AH361" i="2"/>
  <c r="AH361" i="4" s="1"/>
  <c r="AG361" i="2"/>
  <c r="AG361" i="4" s="1"/>
  <c r="AT360" i="2"/>
  <c r="AT360" i="4" s="1"/>
  <c r="AS360" i="2"/>
  <c r="AS360" i="4" s="1"/>
  <c r="AR360" i="2"/>
  <c r="AR360" i="4" s="1"/>
  <c r="AQ360" i="2"/>
  <c r="AQ360" i="4" s="1"/>
  <c r="AP360" i="2"/>
  <c r="AP360" i="4" s="1"/>
  <c r="AO360" i="2"/>
  <c r="AO360" i="4" s="1"/>
  <c r="AN360" i="2"/>
  <c r="AN360" i="4" s="1"/>
  <c r="AM360" i="2"/>
  <c r="AM360" i="4" s="1"/>
  <c r="AL360" i="2"/>
  <c r="AL360" i="4" s="1"/>
  <c r="AK360" i="2"/>
  <c r="AK360" i="4" s="1"/>
  <c r="AJ360" i="2"/>
  <c r="AJ360" i="4" s="1"/>
  <c r="AI360" i="2"/>
  <c r="AI360" i="4" s="1"/>
  <c r="AH360" i="2"/>
  <c r="AH360" i="4" s="1"/>
  <c r="AG360" i="2"/>
  <c r="AG360" i="4" s="1"/>
  <c r="AT359" i="2"/>
  <c r="AT359" i="4" s="1"/>
  <c r="AS359" i="2"/>
  <c r="AS359" i="4" s="1"/>
  <c r="AR359" i="2"/>
  <c r="AR359" i="4" s="1"/>
  <c r="AQ359" i="2"/>
  <c r="AQ359" i="4" s="1"/>
  <c r="AP359" i="2"/>
  <c r="AP359" i="4" s="1"/>
  <c r="AO359" i="2"/>
  <c r="AO359" i="4" s="1"/>
  <c r="AN359" i="2"/>
  <c r="AN359" i="4" s="1"/>
  <c r="AM359" i="2"/>
  <c r="AM359" i="4" s="1"/>
  <c r="AL359" i="2"/>
  <c r="AL359" i="4" s="1"/>
  <c r="AK359" i="2"/>
  <c r="AK359" i="4" s="1"/>
  <c r="AJ359" i="2"/>
  <c r="AJ359" i="4" s="1"/>
  <c r="AI359" i="2"/>
  <c r="AI359" i="4" s="1"/>
  <c r="AH359" i="2"/>
  <c r="AH359" i="4" s="1"/>
  <c r="AG359" i="2"/>
  <c r="AG359" i="4" s="1"/>
  <c r="AT358" i="2"/>
  <c r="AT358" i="4" s="1"/>
  <c r="AS358" i="2"/>
  <c r="AS358" i="4" s="1"/>
  <c r="AR358" i="2"/>
  <c r="AR358" i="4" s="1"/>
  <c r="AQ358" i="2"/>
  <c r="AQ358" i="4" s="1"/>
  <c r="AP358" i="2"/>
  <c r="AP358" i="4" s="1"/>
  <c r="AO358" i="2"/>
  <c r="AO358" i="4" s="1"/>
  <c r="AN358" i="2"/>
  <c r="AN358" i="4" s="1"/>
  <c r="AM358" i="2"/>
  <c r="AM358" i="4" s="1"/>
  <c r="AL358" i="2"/>
  <c r="AL358" i="4" s="1"/>
  <c r="AK358" i="2"/>
  <c r="AK358" i="4" s="1"/>
  <c r="AJ358" i="2"/>
  <c r="AJ358" i="4" s="1"/>
  <c r="AI358" i="2"/>
  <c r="AI358" i="4" s="1"/>
  <c r="AH358" i="2"/>
  <c r="AH358" i="4" s="1"/>
  <c r="AG358" i="2"/>
  <c r="AG358" i="4" s="1"/>
  <c r="AT357" i="2"/>
  <c r="AT357" i="4" s="1"/>
  <c r="AS357" i="2"/>
  <c r="AS357" i="4" s="1"/>
  <c r="AR357" i="2"/>
  <c r="AR357" i="4" s="1"/>
  <c r="AQ357" i="2"/>
  <c r="AQ357" i="4" s="1"/>
  <c r="AP357" i="2"/>
  <c r="AP357" i="4" s="1"/>
  <c r="AO357" i="2"/>
  <c r="AO357" i="4" s="1"/>
  <c r="AN357" i="2"/>
  <c r="AN357" i="4" s="1"/>
  <c r="AM357" i="2"/>
  <c r="AM357" i="4" s="1"/>
  <c r="AL357" i="2"/>
  <c r="AL357" i="4" s="1"/>
  <c r="AK357" i="2"/>
  <c r="AK357" i="4" s="1"/>
  <c r="AJ357" i="2"/>
  <c r="AJ357" i="4" s="1"/>
  <c r="AI357" i="2"/>
  <c r="AI357" i="4" s="1"/>
  <c r="AH357" i="2"/>
  <c r="AH357" i="4" s="1"/>
  <c r="AG357" i="2"/>
  <c r="AG357" i="4" s="1"/>
  <c r="AT356" i="2"/>
  <c r="AT356" i="4" s="1"/>
  <c r="AS356" i="2"/>
  <c r="AS356" i="4" s="1"/>
  <c r="AR356" i="2"/>
  <c r="AR356" i="4" s="1"/>
  <c r="AQ356" i="2"/>
  <c r="AQ356" i="4" s="1"/>
  <c r="AP356" i="2"/>
  <c r="AP356" i="4" s="1"/>
  <c r="AO356" i="2"/>
  <c r="AO356" i="4" s="1"/>
  <c r="AN356" i="2"/>
  <c r="AN356" i="4" s="1"/>
  <c r="AM356" i="2"/>
  <c r="AM356" i="4" s="1"/>
  <c r="AL356" i="2"/>
  <c r="AL356" i="4" s="1"/>
  <c r="AK356" i="2"/>
  <c r="AK356" i="4" s="1"/>
  <c r="AJ356" i="2"/>
  <c r="AJ356" i="4" s="1"/>
  <c r="AI356" i="2"/>
  <c r="AI356" i="4" s="1"/>
  <c r="AH356" i="2"/>
  <c r="AH356" i="4" s="1"/>
  <c r="AG356" i="2"/>
  <c r="AG356" i="4" s="1"/>
  <c r="AT355" i="2"/>
  <c r="AT355" i="4" s="1"/>
  <c r="AS355" i="2"/>
  <c r="AS355" i="4" s="1"/>
  <c r="AR355" i="2"/>
  <c r="AR355" i="4" s="1"/>
  <c r="AQ355" i="2"/>
  <c r="AQ355" i="4" s="1"/>
  <c r="AP355" i="2"/>
  <c r="AP355" i="4" s="1"/>
  <c r="AO355" i="2"/>
  <c r="AO355" i="4" s="1"/>
  <c r="AN355" i="2"/>
  <c r="AN355" i="4" s="1"/>
  <c r="AM355" i="2"/>
  <c r="AM355" i="4" s="1"/>
  <c r="AL355" i="2"/>
  <c r="AL355" i="4" s="1"/>
  <c r="AK355" i="2"/>
  <c r="AK355" i="4" s="1"/>
  <c r="AJ355" i="2"/>
  <c r="AJ355" i="4" s="1"/>
  <c r="AI355" i="2"/>
  <c r="AI355" i="4" s="1"/>
  <c r="AH355" i="2"/>
  <c r="AH355" i="4" s="1"/>
  <c r="AG355" i="2"/>
  <c r="AG355" i="4" s="1"/>
  <c r="AT354" i="2"/>
  <c r="AT354" i="4" s="1"/>
  <c r="AS354" i="2"/>
  <c r="AS354" i="4" s="1"/>
  <c r="AR354" i="2"/>
  <c r="AR354" i="4" s="1"/>
  <c r="AQ354" i="2"/>
  <c r="AQ354" i="4" s="1"/>
  <c r="AP354" i="2"/>
  <c r="AP354" i="4" s="1"/>
  <c r="AO354" i="2"/>
  <c r="AO354" i="4" s="1"/>
  <c r="AN354" i="2"/>
  <c r="AN354" i="4" s="1"/>
  <c r="AM354" i="2"/>
  <c r="AM354" i="4" s="1"/>
  <c r="AL354" i="2"/>
  <c r="AL354" i="4" s="1"/>
  <c r="AK354" i="2"/>
  <c r="AK354" i="4" s="1"/>
  <c r="AJ354" i="2"/>
  <c r="AJ354" i="4" s="1"/>
  <c r="AI354" i="2"/>
  <c r="AI354" i="4" s="1"/>
  <c r="AH354" i="2"/>
  <c r="AH354" i="4" s="1"/>
  <c r="CQ35" s="1"/>
  <c r="AG354" i="2"/>
  <c r="AG354" i="4" s="1"/>
  <c r="CP35" s="1"/>
  <c r="AT353" i="2"/>
  <c r="AT353" i="4" s="1"/>
  <c r="AS353" i="2"/>
  <c r="AS353" i="4" s="1"/>
  <c r="AR353" i="2"/>
  <c r="AR353" i="4" s="1"/>
  <c r="AQ353" i="2"/>
  <c r="AQ353" i="4" s="1"/>
  <c r="AP353" i="2"/>
  <c r="AP353" i="4" s="1"/>
  <c r="AO353" i="2"/>
  <c r="AO353" i="4" s="1"/>
  <c r="AN353" i="2"/>
  <c r="AN353" i="4" s="1"/>
  <c r="AM353" i="2"/>
  <c r="AM353" i="4" s="1"/>
  <c r="AL353" i="2"/>
  <c r="AL353" i="4" s="1"/>
  <c r="AK353" i="2"/>
  <c r="AK353" i="4" s="1"/>
  <c r="AJ353" i="2"/>
  <c r="AJ353" i="4" s="1"/>
  <c r="AI353" i="2"/>
  <c r="AI353" i="4" s="1"/>
  <c r="AH353" i="2"/>
  <c r="AH353" i="4" s="1"/>
  <c r="AG353" i="2"/>
  <c r="AG353" i="4" s="1"/>
  <c r="AT352" i="2"/>
  <c r="AT352" i="4" s="1"/>
  <c r="AS352" i="2"/>
  <c r="AS352" i="4" s="1"/>
  <c r="AR352" i="2"/>
  <c r="AR352" i="4" s="1"/>
  <c r="AQ352" i="2"/>
  <c r="AQ352" i="4" s="1"/>
  <c r="AP352" i="2"/>
  <c r="AP352" i="4" s="1"/>
  <c r="AO352" i="2"/>
  <c r="AO352" i="4" s="1"/>
  <c r="AN352" i="2"/>
  <c r="AN352" i="4" s="1"/>
  <c r="AM352" i="2"/>
  <c r="AM352" i="4" s="1"/>
  <c r="AL352" i="2"/>
  <c r="AL352" i="4" s="1"/>
  <c r="AK352" i="2"/>
  <c r="AK352" i="4" s="1"/>
  <c r="AJ352" i="2"/>
  <c r="AJ352" i="4" s="1"/>
  <c r="AI352" i="2"/>
  <c r="AI352" i="4" s="1"/>
  <c r="AH352" i="2"/>
  <c r="AH352" i="4" s="1"/>
  <c r="AG352" i="2"/>
  <c r="AG352" i="4" s="1"/>
  <c r="AT351" i="2"/>
  <c r="AT351" i="4" s="1"/>
  <c r="AS351" i="2"/>
  <c r="AS351" i="4" s="1"/>
  <c r="AR351" i="2"/>
  <c r="AR351" i="4" s="1"/>
  <c r="AQ351" i="2"/>
  <c r="AQ351" i="4" s="1"/>
  <c r="AP351" i="2"/>
  <c r="AP351" i="4" s="1"/>
  <c r="AO351" i="2"/>
  <c r="AO351" i="4" s="1"/>
  <c r="AN351" i="2"/>
  <c r="AN351" i="4" s="1"/>
  <c r="AM351" i="2"/>
  <c r="AM351" i="4" s="1"/>
  <c r="AL351" i="2"/>
  <c r="AL351" i="4" s="1"/>
  <c r="AK351" i="2"/>
  <c r="AK351" i="4" s="1"/>
  <c r="AJ351" i="2"/>
  <c r="AJ351" i="4" s="1"/>
  <c r="AI351" i="2"/>
  <c r="AI351" i="4" s="1"/>
  <c r="AH351" i="2"/>
  <c r="AH351" i="4" s="1"/>
  <c r="AG351" i="2"/>
  <c r="AG351" i="4" s="1"/>
  <c r="AT350" i="2"/>
  <c r="AT350" i="4" s="1"/>
  <c r="AS350" i="2"/>
  <c r="AS350" i="4" s="1"/>
  <c r="AR350" i="2"/>
  <c r="AR350" i="4" s="1"/>
  <c r="AQ350" i="2"/>
  <c r="AQ350" i="4" s="1"/>
  <c r="AP350" i="2"/>
  <c r="AP350" i="4" s="1"/>
  <c r="AO350" i="2"/>
  <c r="AO350" i="4" s="1"/>
  <c r="AN350" i="2"/>
  <c r="AN350" i="4" s="1"/>
  <c r="AM350" i="2"/>
  <c r="AM350" i="4" s="1"/>
  <c r="AL350" i="2"/>
  <c r="AL350" i="4" s="1"/>
  <c r="AK350" i="2"/>
  <c r="AK350" i="4" s="1"/>
  <c r="AJ350" i="2"/>
  <c r="AJ350" i="4" s="1"/>
  <c r="AI350" i="2"/>
  <c r="AI350" i="4" s="1"/>
  <c r="AH350" i="2"/>
  <c r="AH350" i="4" s="1"/>
  <c r="AG350" i="2"/>
  <c r="AG350" i="4" s="1"/>
  <c r="AT349" i="2"/>
  <c r="AT349" i="4" s="1"/>
  <c r="AS349" i="2"/>
  <c r="AS349" i="4" s="1"/>
  <c r="AR349" i="2"/>
  <c r="AR349" i="4" s="1"/>
  <c r="AQ349" i="2"/>
  <c r="AQ349" i="4" s="1"/>
  <c r="AP349" i="2"/>
  <c r="AP349" i="4" s="1"/>
  <c r="AO349" i="2"/>
  <c r="AO349" i="4" s="1"/>
  <c r="AN349" i="2"/>
  <c r="AN349" i="4" s="1"/>
  <c r="AM349" i="2"/>
  <c r="AM349" i="4" s="1"/>
  <c r="AL349" i="2"/>
  <c r="AL349" i="4" s="1"/>
  <c r="AK349" i="2"/>
  <c r="AK349" i="4" s="1"/>
  <c r="AJ349" i="2"/>
  <c r="AJ349" i="4" s="1"/>
  <c r="AI349" i="2"/>
  <c r="AI349" i="4" s="1"/>
  <c r="AH349" i="2"/>
  <c r="AH349" i="4" s="1"/>
  <c r="AG349" i="2"/>
  <c r="AG349" i="4" s="1"/>
  <c r="AT348" i="2"/>
  <c r="AT348" i="4" s="1"/>
  <c r="AS348" i="2"/>
  <c r="AS348" i="4" s="1"/>
  <c r="AR348" i="2"/>
  <c r="AR348" i="4" s="1"/>
  <c r="AQ348" i="2"/>
  <c r="AQ348" i="4" s="1"/>
  <c r="AP348" i="2"/>
  <c r="AP348" i="4" s="1"/>
  <c r="AO348" i="2"/>
  <c r="AO348" i="4" s="1"/>
  <c r="AN348" i="2"/>
  <c r="AN348" i="4" s="1"/>
  <c r="AM348" i="2"/>
  <c r="AM348" i="4" s="1"/>
  <c r="AL348" i="2"/>
  <c r="AL348" i="4" s="1"/>
  <c r="AK348" i="2"/>
  <c r="AK348" i="4" s="1"/>
  <c r="AJ348" i="2"/>
  <c r="AJ348" i="4" s="1"/>
  <c r="AI348" i="2"/>
  <c r="AI348" i="4" s="1"/>
  <c r="AH348" i="2"/>
  <c r="AH348" i="4" s="1"/>
  <c r="AG348" i="2"/>
  <c r="AG348" i="4" s="1"/>
  <c r="AT347" i="2"/>
  <c r="AT347" i="4" s="1"/>
  <c r="AS347" i="2"/>
  <c r="AS347" i="4" s="1"/>
  <c r="AR347" i="2"/>
  <c r="AR347" i="4" s="1"/>
  <c r="AQ347" i="2"/>
  <c r="AQ347" i="4" s="1"/>
  <c r="AP347" i="2"/>
  <c r="AP347" i="4" s="1"/>
  <c r="AO347" i="2"/>
  <c r="AO347" i="4" s="1"/>
  <c r="AN347" i="2"/>
  <c r="AN347" i="4" s="1"/>
  <c r="AM347" i="2"/>
  <c r="AM347" i="4" s="1"/>
  <c r="AL347" i="2"/>
  <c r="AL347" i="4" s="1"/>
  <c r="AK347" i="2"/>
  <c r="AK347" i="4" s="1"/>
  <c r="AJ347" i="2"/>
  <c r="AJ347" i="4" s="1"/>
  <c r="AI347" i="2"/>
  <c r="AI347" i="4" s="1"/>
  <c r="AH347" i="2"/>
  <c r="AH347" i="4" s="1"/>
  <c r="AG347" i="2"/>
  <c r="AG347" i="4" s="1"/>
  <c r="AT346" i="2"/>
  <c r="AT346" i="4" s="1"/>
  <c r="AS346" i="2"/>
  <c r="AS346" i="4" s="1"/>
  <c r="AR346" i="2"/>
  <c r="AR346" i="4" s="1"/>
  <c r="AQ346" i="2"/>
  <c r="AQ346" i="4" s="1"/>
  <c r="AP346" i="2"/>
  <c r="AP346" i="4" s="1"/>
  <c r="AO346" i="2"/>
  <c r="AO346" i="4" s="1"/>
  <c r="AN346" i="2"/>
  <c r="AN346" i="4" s="1"/>
  <c r="AM346" i="2"/>
  <c r="AM346" i="4" s="1"/>
  <c r="AL346" i="2"/>
  <c r="AL346" i="4" s="1"/>
  <c r="AK346" i="2"/>
  <c r="AK346" i="4" s="1"/>
  <c r="AJ346" i="2"/>
  <c r="AJ346" i="4" s="1"/>
  <c r="AI346" i="2"/>
  <c r="AI346" i="4" s="1"/>
  <c r="AH346" i="2"/>
  <c r="AH346" i="4" s="1"/>
  <c r="AG346" i="2"/>
  <c r="AG346" i="4" s="1"/>
  <c r="AT345" i="2"/>
  <c r="AT345" i="4" s="1"/>
  <c r="AS345" i="2"/>
  <c r="AS345" i="4" s="1"/>
  <c r="AR345" i="2"/>
  <c r="AR345" i="4" s="1"/>
  <c r="AQ345" i="2"/>
  <c r="AQ345" i="4" s="1"/>
  <c r="AP345" i="2"/>
  <c r="AP345" i="4" s="1"/>
  <c r="AO345" i="2"/>
  <c r="AO345" i="4" s="1"/>
  <c r="AN345" i="2"/>
  <c r="AN345" i="4" s="1"/>
  <c r="AM345" i="2"/>
  <c r="AM345" i="4" s="1"/>
  <c r="AL345" i="2"/>
  <c r="AL345" i="4" s="1"/>
  <c r="AK345" i="2"/>
  <c r="AK345" i="4" s="1"/>
  <c r="AJ345" i="2"/>
  <c r="AJ345" i="4" s="1"/>
  <c r="AI345" i="2"/>
  <c r="AI345" i="4" s="1"/>
  <c r="AH345" i="2"/>
  <c r="AH345" i="4" s="1"/>
  <c r="AG345" i="2"/>
  <c r="AG345" i="4" s="1"/>
  <c r="AT344" i="2"/>
  <c r="AT344" i="4" s="1"/>
  <c r="AS344" i="2"/>
  <c r="AS344" i="4" s="1"/>
  <c r="AR344" i="2"/>
  <c r="AR344" i="4" s="1"/>
  <c r="AQ344" i="2"/>
  <c r="AQ344" i="4" s="1"/>
  <c r="AP344" i="2"/>
  <c r="AP344" i="4" s="1"/>
  <c r="AO344" i="2"/>
  <c r="AO344" i="4" s="1"/>
  <c r="AN344" i="2"/>
  <c r="AN344" i="4" s="1"/>
  <c r="AM344" i="2"/>
  <c r="AM344" i="4" s="1"/>
  <c r="AL344" i="2"/>
  <c r="AL344" i="4" s="1"/>
  <c r="AK344" i="2"/>
  <c r="AK344" i="4" s="1"/>
  <c r="AJ344" i="2"/>
  <c r="AJ344" i="4" s="1"/>
  <c r="AI344" i="2"/>
  <c r="AI344" i="4" s="1"/>
  <c r="AH344" i="2"/>
  <c r="AH344" i="4" s="1"/>
  <c r="AG344" i="2"/>
  <c r="AG344" i="4" s="1"/>
  <c r="AT343" i="2"/>
  <c r="AT343" i="4" s="1"/>
  <c r="AS343" i="2"/>
  <c r="AS343" i="4" s="1"/>
  <c r="AR343" i="2"/>
  <c r="AR343" i="4" s="1"/>
  <c r="AQ343" i="2"/>
  <c r="AQ343" i="4" s="1"/>
  <c r="AP343" i="2"/>
  <c r="AP343" i="4" s="1"/>
  <c r="AO343" i="2"/>
  <c r="AO343" i="4" s="1"/>
  <c r="AN343" i="2"/>
  <c r="AN343" i="4" s="1"/>
  <c r="AM343" i="2"/>
  <c r="AM343" i="4" s="1"/>
  <c r="AL343" i="2"/>
  <c r="AL343" i="4" s="1"/>
  <c r="AK343" i="2"/>
  <c r="AK343" i="4" s="1"/>
  <c r="AJ343" i="2"/>
  <c r="AJ343" i="4" s="1"/>
  <c r="AI343" i="2"/>
  <c r="AI343" i="4" s="1"/>
  <c r="AH343" i="2"/>
  <c r="AH343" i="4" s="1"/>
  <c r="AG343" i="2"/>
  <c r="AG343" i="4" s="1"/>
  <c r="AT342" i="2"/>
  <c r="AT342" i="4" s="1"/>
  <c r="AS342" i="2"/>
  <c r="AS342" i="4" s="1"/>
  <c r="AR342" i="2"/>
  <c r="AR342" i="4" s="1"/>
  <c r="AQ342" i="2"/>
  <c r="AQ342" i="4" s="1"/>
  <c r="AP342" i="2"/>
  <c r="AP342" i="4" s="1"/>
  <c r="AO342" i="2"/>
  <c r="AO342" i="4" s="1"/>
  <c r="AN342" i="2"/>
  <c r="AN342" i="4" s="1"/>
  <c r="AM342" i="2"/>
  <c r="AM342" i="4" s="1"/>
  <c r="AL342" i="2"/>
  <c r="AL342" i="4" s="1"/>
  <c r="AK342" i="2"/>
  <c r="AK342" i="4" s="1"/>
  <c r="AJ342" i="2"/>
  <c r="AJ342" i="4" s="1"/>
  <c r="AI342" i="2"/>
  <c r="AI342" i="4" s="1"/>
  <c r="AH342" i="2"/>
  <c r="AH342" i="4" s="1"/>
  <c r="CQ34" s="1"/>
  <c r="AG342" i="2"/>
  <c r="AG342" i="4" s="1"/>
  <c r="CP34" s="1"/>
  <c r="AT341" i="2"/>
  <c r="AT341" i="4" s="1"/>
  <c r="AS341" i="2"/>
  <c r="AS341" i="4" s="1"/>
  <c r="AR341" i="2"/>
  <c r="AR341" i="4" s="1"/>
  <c r="AQ341" i="2"/>
  <c r="AQ341" i="4" s="1"/>
  <c r="AP341" i="2"/>
  <c r="AP341" i="4" s="1"/>
  <c r="AO341" i="2"/>
  <c r="AO341" i="4" s="1"/>
  <c r="AN341" i="2"/>
  <c r="AN341" i="4" s="1"/>
  <c r="AM341" i="2"/>
  <c r="AM341" i="4" s="1"/>
  <c r="AL341" i="2"/>
  <c r="AL341" i="4" s="1"/>
  <c r="AK341" i="2"/>
  <c r="AK341" i="4" s="1"/>
  <c r="AJ341" i="2"/>
  <c r="AJ341" i="4" s="1"/>
  <c r="AI341" i="2"/>
  <c r="AI341" i="4" s="1"/>
  <c r="AH341" i="2"/>
  <c r="AH341" i="4" s="1"/>
  <c r="AG341" i="2"/>
  <c r="AG341" i="4" s="1"/>
  <c r="AT340" i="2"/>
  <c r="AT340" i="4" s="1"/>
  <c r="AS340" i="2"/>
  <c r="AS340" i="4" s="1"/>
  <c r="AR340" i="2"/>
  <c r="AR340" i="4" s="1"/>
  <c r="AQ340" i="2"/>
  <c r="AQ340" i="4" s="1"/>
  <c r="AP340" i="2"/>
  <c r="AP340" i="4" s="1"/>
  <c r="AO340" i="2"/>
  <c r="AO340" i="4" s="1"/>
  <c r="AN340" i="2"/>
  <c r="AN340" i="4" s="1"/>
  <c r="AM340" i="2"/>
  <c r="AM340" i="4" s="1"/>
  <c r="AL340" i="2"/>
  <c r="AL340" i="4" s="1"/>
  <c r="AK340" i="2"/>
  <c r="AK340" i="4" s="1"/>
  <c r="AJ340" i="2"/>
  <c r="AJ340" i="4" s="1"/>
  <c r="AI340" i="2"/>
  <c r="AI340" i="4" s="1"/>
  <c r="AH340" i="2"/>
  <c r="AH340" i="4" s="1"/>
  <c r="AG340" i="2"/>
  <c r="AG340" i="4" s="1"/>
  <c r="AT339" i="2"/>
  <c r="AT339" i="4" s="1"/>
  <c r="AS339" i="2"/>
  <c r="AS339" i="4" s="1"/>
  <c r="AR339" i="2"/>
  <c r="AR339" i="4" s="1"/>
  <c r="AQ339" i="2"/>
  <c r="AQ339" i="4" s="1"/>
  <c r="AP339" i="2"/>
  <c r="AP339" i="4" s="1"/>
  <c r="AO339" i="2"/>
  <c r="AO339" i="4" s="1"/>
  <c r="AN339" i="2"/>
  <c r="AN339" i="4" s="1"/>
  <c r="AM339" i="2"/>
  <c r="AM339" i="4" s="1"/>
  <c r="AL339" i="2"/>
  <c r="AL339" i="4" s="1"/>
  <c r="AK339" i="2"/>
  <c r="AK339" i="4" s="1"/>
  <c r="AJ339" i="2"/>
  <c r="AJ339" i="4" s="1"/>
  <c r="AI339" i="2"/>
  <c r="AI339" i="4" s="1"/>
  <c r="AH339" i="2"/>
  <c r="AH339" i="4" s="1"/>
  <c r="AG339" i="2"/>
  <c r="AG339" i="4" s="1"/>
  <c r="AT338" i="2"/>
  <c r="AT338" i="4" s="1"/>
  <c r="AS338" i="2"/>
  <c r="AS338" i="4" s="1"/>
  <c r="AR338" i="2"/>
  <c r="AR338" i="4" s="1"/>
  <c r="AQ338" i="2"/>
  <c r="AQ338" i="4" s="1"/>
  <c r="AP338" i="2"/>
  <c r="AP338" i="4" s="1"/>
  <c r="AO338" i="2"/>
  <c r="AO338" i="4" s="1"/>
  <c r="AN338" i="2"/>
  <c r="AN338" i="4" s="1"/>
  <c r="AM338" i="2"/>
  <c r="AM338" i="4" s="1"/>
  <c r="AL338" i="2"/>
  <c r="AL338" i="4" s="1"/>
  <c r="AK338" i="2"/>
  <c r="AK338" i="4" s="1"/>
  <c r="AJ338" i="2"/>
  <c r="AJ338" i="4" s="1"/>
  <c r="AI338" i="2"/>
  <c r="AI338" i="4" s="1"/>
  <c r="AH338" i="2"/>
  <c r="AH338" i="4" s="1"/>
  <c r="AG338" i="2"/>
  <c r="AG338" i="4" s="1"/>
  <c r="AT337" i="2"/>
  <c r="AT337" i="4" s="1"/>
  <c r="AS337" i="2"/>
  <c r="AS337" i="4" s="1"/>
  <c r="AR337" i="2"/>
  <c r="AR337" i="4" s="1"/>
  <c r="AQ337" i="2"/>
  <c r="AQ337" i="4" s="1"/>
  <c r="AP337" i="2"/>
  <c r="AP337" i="4" s="1"/>
  <c r="AO337" i="2"/>
  <c r="AO337" i="4" s="1"/>
  <c r="AN337" i="2"/>
  <c r="AN337" i="4" s="1"/>
  <c r="AM337" i="2"/>
  <c r="AM337" i="4" s="1"/>
  <c r="AL337" i="2"/>
  <c r="AL337" i="4" s="1"/>
  <c r="AK337" i="2"/>
  <c r="AK337" i="4" s="1"/>
  <c r="AJ337" i="2"/>
  <c r="AJ337" i="4" s="1"/>
  <c r="AI337" i="2"/>
  <c r="AI337" i="4" s="1"/>
  <c r="AH337" i="2"/>
  <c r="AH337" i="4" s="1"/>
  <c r="AG337" i="2"/>
  <c r="AG337" i="4" s="1"/>
  <c r="AT336" i="2"/>
  <c r="AT336" i="4" s="1"/>
  <c r="AS336" i="2"/>
  <c r="AS336" i="4" s="1"/>
  <c r="AR336" i="2"/>
  <c r="AR336" i="4" s="1"/>
  <c r="AQ336" i="2"/>
  <c r="AQ336" i="4" s="1"/>
  <c r="AP336" i="2"/>
  <c r="AP336" i="4" s="1"/>
  <c r="AO336" i="2"/>
  <c r="AO336" i="4" s="1"/>
  <c r="AN336" i="2"/>
  <c r="AN336" i="4" s="1"/>
  <c r="AM336" i="2"/>
  <c r="AM336" i="4" s="1"/>
  <c r="AL336" i="2"/>
  <c r="AL336" i="4" s="1"/>
  <c r="AK336" i="2"/>
  <c r="AK336" i="4" s="1"/>
  <c r="AJ336" i="2"/>
  <c r="AJ336" i="4" s="1"/>
  <c r="AI336" i="2"/>
  <c r="AI336" i="4" s="1"/>
  <c r="AH336" i="2"/>
  <c r="AH336" i="4" s="1"/>
  <c r="AG336" i="2"/>
  <c r="AG336" i="4" s="1"/>
  <c r="AT335" i="2"/>
  <c r="AT335" i="4" s="1"/>
  <c r="AS335" i="2"/>
  <c r="AS335" i="4" s="1"/>
  <c r="AR335" i="2"/>
  <c r="AR335" i="4" s="1"/>
  <c r="AQ335" i="2"/>
  <c r="AQ335" i="4" s="1"/>
  <c r="AP335" i="2"/>
  <c r="AP335" i="4" s="1"/>
  <c r="AO335" i="2"/>
  <c r="AO335" i="4" s="1"/>
  <c r="AN335" i="2"/>
  <c r="AN335" i="4" s="1"/>
  <c r="AM335" i="2"/>
  <c r="AM335" i="4" s="1"/>
  <c r="AL335" i="2"/>
  <c r="AL335" i="4" s="1"/>
  <c r="AK335" i="2"/>
  <c r="AK335" i="4" s="1"/>
  <c r="AJ335" i="2"/>
  <c r="AJ335" i="4" s="1"/>
  <c r="AI335" i="2"/>
  <c r="AI335" i="4" s="1"/>
  <c r="AH335" i="2"/>
  <c r="AH335" i="4" s="1"/>
  <c r="AG335" i="2"/>
  <c r="AG335" i="4" s="1"/>
  <c r="AT334" i="2"/>
  <c r="AT334" i="4" s="1"/>
  <c r="AS334" i="2"/>
  <c r="AS334" i="4" s="1"/>
  <c r="AR334" i="2"/>
  <c r="AR334" i="4" s="1"/>
  <c r="AQ334" i="2"/>
  <c r="AQ334" i="4" s="1"/>
  <c r="AP334" i="2"/>
  <c r="AP334" i="4" s="1"/>
  <c r="AO334" i="2"/>
  <c r="AO334" i="4" s="1"/>
  <c r="AN334" i="2"/>
  <c r="AN334" i="4" s="1"/>
  <c r="AM334" i="2"/>
  <c r="AM334" i="4" s="1"/>
  <c r="AL334" i="2"/>
  <c r="AL334" i="4" s="1"/>
  <c r="AK334" i="2"/>
  <c r="AK334" i="4" s="1"/>
  <c r="AJ334" i="2"/>
  <c r="AJ334" i="4" s="1"/>
  <c r="AI334" i="2"/>
  <c r="AI334" i="4" s="1"/>
  <c r="AH334" i="2"/>
  <c r="AH334" i="4" s="1"/>
  <c r="AG334" i="2"/>
  <c r="AG334" i="4" s="1"/>
  <c r="AT333" i="2"/>
  <c r="AT333" i="4" s="1"/>
  <c r="AS333" i="2"/>
  <c r="AS333" i="4" s="1"/>
  <c r="AR333" i="2"/>
  <c r="AR333" i="4" s="1"/>
  <c r="AQ333" i="2"/>
  <c r="AQ333" i="4" s="1"/>
  <c r="AP333" i="2"/>
  <c r="AP333" i="4" s="1"/>
  <c r="AO333" i="2"/>
  <c r="AO333" i="4" s="1"/>
  <c r="AN333" i="2"/>
  <c r="AN333" i="4" s="1"/>
  <c r="AM333" i="2"/>
  <c r="AM333" i="4" s="1"/>
  <c r="AL333" i="2"/>
  <c r="AL333" i="4" s="1"/>
  <c r="AK333" i="2"/>
  <c r="AK333" i="4" s="1"/>
  <c r="AJ333" i="2"/>
  <c r="AJ333" i="4" s="1"/>
  <c r="AI333" i="2"/>
  <c r="AI333" i="4" s="1"/>
  <c r="AH333" i="2"/>
  <c r="AH333" i="4" s="1"/>
  <c r="AG333" i="2"/>
  <c r="AG333" i="4" s="1"/>
  <c r="AT332" i="2"/>
  <c r="AT332" i="4" s="1"/>
  <c r="AS332" i="2"/>
  <c r="AS332" i="4" s="1"/>
  <c r="AR332" i="2"/>
  <c r="AR332" i="4" s="1"/>
  <c r="AQ332" i="2"/>
  <c r="AQ332" i="4" s="1"/>
  <c r="AP332" i="2"/>
  <c r="AP332" i="4" s="1"/>
  <c r="AO332" i="2"/>
  <c r="AO332" i="4" s="1"/>
  <c r="AN332" i="2"/>
  <c r="AN332" i="4" s="1"/>
  <c r="AM332" i="2"/>
  <c r="AM332" i="4" s="1"/>
  <c r="AL332" i="2"/>
  <c r="AL332" i="4" s="1"/>
  <c r="AK332" i="2"/>
  <c r="AK332" i="4" s="1"/>
  <c r="AJ332" i="2"/>
  <c r="AJ332" i="4" s="1"/>
  <c r="AI332" i="2"/>
  <c r="AI332" i="4" s="1"/>
  <c r="AH332" i="2"/>
  <c r="AH332" i="4" s="1"/>
  <c r="AG332" i="2"/>
  <c r="AG332" i="4" s="1"/>
  <c r="AT331" i="2"/>
  <c r="AT331" i="4" s="1"/>
  <c r="AS331" i="2"/>
  <c r="AS331" i="4" s="1"/>
  <c r="AR331" i="2"/>
  <c r="AR331" i="4" s="1"/>
  <c r="AQ331" i="2"/>
  <c r="AQ331" i="4" s="1"/>
  <c r="AP331" i="2"/>
  <c r="AP331" i="4" s="1"/>
  <c r="AO331" i="2"/>
  <c r="AO331" i="4" s="1"/>
  <c r="AN331" i="2"/>
  <c r="AN331" i="4" s="1"/>
  <c r="AM331" i="2"/>
  <c r="AM331" i="4" s="1"/>
  <c r="AL331" i="2"/>
  <c r="AL331" i="4" s="1"/>
  <c r="AK331" i="2"/>
  <c r="AK331" i="4" s="1"/>
  <c r="AJ331" i="2"/>
  <c r="AJ331" i="4" s="1"/>
  <c r="AI331" i="2"/>
  <c r="AI331" i="4" s="1"/>
  <c r="AH331" i="2"/>
  <c r="AH331" i="4" s="1"/>
  <c r="AG331" i="2"/>
  <c r="AG331" i="4" s="1"/>
  <c r="AT330" i="2"/>
  <c r="AT330" i="4" s="1"/>
  <c r="AS330" i="2"/>
  <c r="AS330" i="4" s="1"/>
  <c r="AR330" i="2"/>
  <c r="AR330" i="4" s="1"/>
  <c r="AQ330" i="2"/>
  <c r="AQ330" i="4" s="1"/>
  <c r="AP330" i="2"/>
  <c r="AP330" i="4" s="1"/>
  <c r="AO330" i="2"/>
  <c r="AO330" i="4" s="1"/>
  <c r="AN330" i="2"/>
  <c r="AN330" i="4" s="1"/>
  <c r="AM330" i="2"/>
  <c r="AM330" i="4" s="1"/>
  <c r="AL330" i="2"/>
  <c r="AL330" i="4" s="1"/>
  <c r="AK330" i="2"/>
  <c r="AK330" i="4" s="1"/>
  <c r="AJ330" i="2"/>
  <c r="AJ330" i="4" s="1"/>
  <c r="AI330" i="2"/>
  <c r="AI330" i="4" s="1"/>
  <c r="AH330" i="2"/>
  <c r="AH330" i="4" s="1"/>
  <c r="CQ33" s="1"/>
  <c r="AG330" i="2"/>
  <c r="AG330" i="4" s="1"/>
  <c r="CP33" s="1"/>
  <c r="AT329" i="2"/>
  <c r="AT329" i="4" s="1"/>
  <c r="AS329" i="2"/>
  <c r="AS329" i="4" s="1"/>
  <c r="AR329" i="2"/>
  <c r="AR329" i="4" s="1"/>
  <c r="AQ329" i="2"/>
  <c r="AQ329" i="4" s="1"/>
  <c r="AP329" i="2"/>
  <c r="AP329" i="4" s="1"/>
  <c r="AO329" i="2"/>
  <c r="AO329" i="4" s="1"/>
  <c r="AN329" i="2"/>
  <c r="AN329" i="4" s="1"/>
  <c r="AM329" i="2"/>
  <c r="AM329" i="4" s="1"/>
  <c r="AL329" i="2"/>
  <c r="AL329" i="4" s="1"/>
  <c r="AK329" i="2"/>
  <c r="AK329" i="4" s="1"/>
  <c r="AJ329" i="2"/>
  <c r="AJ329" i="4" s="1"/>
  <c r="AI329" i="2"/>
  <c r="AI329" i="4" s="1"/>
  <c r="AH329" i="2"/>
  <c r="AH329" i="4" s="1"/>
  <c r="AG329" i="2"/>
  <c r="AG329" i="4" s="1"/>
  <c r="AT328" i="2"/>
  <c r="AT328" i="4" s="1"/>
  <c r="AS328" i="2"/>
  <c r="AS328" i="4" s="1"/>
  <c r="AR328" i="2"/>
  <c r="AR328" i="4" s="1"/>
  <c r="AQ328" i="2"/>
  <c r="AQ328" i="4" s="1"/>
  <c r="AP328" i="2"/>
  <c r="AP328" i="4" s="1"/>
  <c r="AO328" i="2"/>
  <c r="AO328" i="4" s="1"/>
  <c r="AN328" i="2"/>
  <c r="AN328" i="4" s="1"/>
  <c r="AM328" i="2"/>
  <c r="AM328" i="4" s="1"/>
  <c r="AL328" i="2"/>
  <c r="AL328" i="4" s="1"/>
  <c r="AK328" i="2"/>
  <c r="AK328" i="4" s="1"/>
  <c r="AJ328" i="2"/>
  <c r="AJ328" i="4" s="1"/>
  <c r="AI328" i="2"/>
  <c r="AI328" i="4" s="1"/>
  <c r="AH328" i="2"/>
  <c r="AH328" i="4" s="1"/>
  <c r="AG328" i="2"/>
  <c r="AG328" i="4" s="1"/>
  <c r="AT327" i="2"/>
  <c r="AT327" i="4" s="1"/>
  <c r="AS327" i="2"/>
  <c r="AS327" i="4" s="1"/>
  <c r="AR327" i="2"/>
  <c r="AR327" i="4" s="1"/>
  <c r="AQ327" i="2"/>
  <c r="AQ327" i="4" s="1"/>
  <c r="AP327" i="2"/>
  <c r="AP327" i="4" s="1"/>
  <c r="AO327" i="2"/>
  <c r="AO327" i="4" s="1"/>
  <c r="AN327" i="2"/>
  <c r="AN327" i="4" s="1"/>
  <c r="AM327" i="2"/>
  <c r="AM327" i="4" s="1"/>
  <c r="AL327" i="2"/>
  <c r="AL327" i="4" s="1"/>
  <c r="AK327" i="2"/>
  <c r="AK327" i="4" s="1"/>
  <c r="AJ327" i="2"/>
  <c r="AJ327" i="4" s="1"/>
  <c r="AI327" i="2"/>
  <c r="AI327" i="4" s="1"/>
  <c r="AH327" i="2"/>
  <c r="AH327" i="4" s="1"/>
  <c r="AG327" i="2"/>
  <c r="AG327" i="4" s="1"/>
  <c r="AT326" i="2"/>
  <c r="AT326" i="4" s="1"/>
  <c r="AS326" i="2"/>
  <c r="AS326" i="4" s="1"/>
  <c r="AR326" i="2"/>
  <c r="AR326" i="4" s="1"/>
  <c r="AQ326" i="2"/>
  <c r="AQ326" i="4" s="1"/>
  <c r="AP326" i="2"/>
  <c r="AP326" i="4" s="1"/>
  <c r="AO326" i="2"/>
  <c r="AO326" i="4" s="1"/>
  <c r="AN326" i="2"/>
  <c r="AN326" i="4" s="1"/>
  <c r="AM326" i="2"/>
  <c r="AM326" i="4" s="1"/>
  <c r="AL326" i="2"/>
  <c r="AL326" i="4" s="1"/>
  <c r="AK326" i="2"/>
  <c r="AK326" i="4" s="1"/>
  <c r="AJ326" i="2"/>
  <c r="AJ326" i="4" s="1"/>
  <c r="AI326" i="2"/>
  <c r="AI326" i="4" s="1"/>
  <c r="AH326" i="2"/>
  <c r="AH326" i="4" s="1"/>
  <c r="AG326" i="2"/>
  <c r="AG326" i="4" s="1"/>
  <c r="AT325" i="2"/>
  <c r="AT325" i="4" s="1"/>
  <c r="AS325" i="2"/>
  <c r="AS325" i="4" s="1"/>
  <c r="AR325" i="2"/>
  <c r="AR325" i="4" s="1"/>
  <c r="AQ325" i="2"/>
  <c r="AQ325" i="4" s="1"/>
  <c r="AP325" i="2"/>
  <c r="AP325" i="4" s="1"/>
  <c r="AO325" i="2"/>
  <c r="AO325" i="4" s="1"/>
  <c r="AN325" i="2"/>
  <c r="AN325" i="4" s="1"/>
  <c r="AM325" i="2"/>
  <c r="AM325" i="4" s="1"/>
  <c r="AL325" i="2"/>
  <c r="AL325" i="4" s="1"/>
  <c r="AK325" i="2"/>
  <c r="AK325" i="4" s="1"/>
  <c r="AJ325" i="2"/>
  <c r="AJ325" i="4" s="1"/>
  <c r="AI325" i="2"/>
  <c r="AI325" i="4" s="1"/>
  <c r="AH325" i="2"/>
  <c r="AH325" i="4" s="1"/>
  <c r="AG325" i="2"/>
  <c r="AG325" i="4" s="1"/>
  <c r="AT324" i="2"/>
  <c r="AT324" i="4" s="1"/>
  <c r="AS324" i="2"/>
  <c r="AS324" i="4" s="1"/>
  <c r="AR324" i="2"/>
  <c r="AR324" i="4" s="1"/>
  <c r="AQ324" i="2"/>
  <c r="AQ324" i="4" s="1"/>
  <c r="AP324" i="2"/>
  <c r="AP324" i="4" s="1"/>
  <c r="AO324" i="2"/>
  <c r="AO324" i="4" s="1"/>
  <c r="AN324" i="2"/>
  <c r="AN324" i="4" s="1"/>
  <c r="AM324" i="2"/>
  <c r="AM324" i="4" s="1"/>
  <c r="AL324" i="2"/>
  <c r="AL324" i="4" s="1"/>
  <c r="AK324" i="2"/>
  <c r="AK324" i="4" s="1"/>
  <c r="AJ324" i="2"/>
  <c r="AJ324" i="4" s="1"/>
  <c r="AI324" i="2"/>
  <c r="AI324" i="4" s="1"/>
  <c r="AH324" i="2"/>
  <c r="AH324" i="4" s="1"/>
  <c r="AG324" i="2"/>
  <c r="AG324" i="4" s="1"/>
  <c r="AT323" i="2"/>
  <c r="AT323" i="4" s="1"/>
  <c r="AS323" i="2"/>
  <c r="AS323" i="4" s="1"/>
  <c r="AR323" i="2"/>
  <c r="AR323" i="4" s="1"/>
  <c r="AQ323" i="2"/>
  <c r="AQ323" i="4" s="1"/>
  <c r="AP323" i="2"/>
  <c r="AP323" i="4" s="1"/>
  <c r="AO323" i="2"/>
  <c r="AO323" i="4" s="1"/>
  <c r="AN323" i="2"/>
  <c r="AN323" i="4" s="1"/>
  <c r="AM323" i="2"/>
  <c r="AM323" i="4" s="1"/>
  <c r="AL323" i="2"/>
  <c r="AL323" i="4" s="1"/>
  <c r="AK323" i="2"/>
  <c r="AK323" i="4" s="1"/>
  <c r="AJ323" i="2"/>
  <c r="AJ323" i="4" s="1"/>
  <c r="AI323" i="2"/>
  <c r="AI323" i="4" s="1"/>
  <c r="AH323" i="2"/>
  <c r="AH323" i="4" s="1"/>
  <c r="AG323" i="2"/>
  <c r="AG323" i="4" s="1"/>
  <c r="AT322" i="2"/>
  <c r="AT322" i="4" s="1"/>
  <c r="AS322" i="2"/>
  <c r="AS322" i="4" s="1"/>
  <c r="AR322" i="2"/>
  <c r="AR322" i="4" s="1"/>
  <c r="AQ322" i="2"/>
  <c r="AQ322" i="4" s="1"/>
  <c r="AP322" i="2"/>
  <c r="AP322" i="4" s="1"/>
  <c r="AO322" i="2"/>
  <c r="AO322" i="4" s="1"/>
  <c r="AN322" i="2"/>
  <c r="AN322" i="4" s="1"/>
  <c r="AM322" i="2"/>
  <c r="AM322" i="4" s="1"/>
  <c r="AL322" i="2"/>
  <c r="AL322" i="4" s="1"/>
  <c r="AK322" i="2"/>
  <c r="AK322" i="4" s="1"/>
  <c r="AJ322" i="2"/>
  <c r="AJ322" i="4" s="1"/>
  <c r="AI322" i="2"/>
  <c r="AI322" i="4" s="1"/>
  <c r="AH322" i="2"/>
  <c r="AH322" i="4" s="1"/>
  <c r="AG322" i="2"/>
  <c r="AG322" i="4" s="1"/>
  <c r="AT321" i="2"/>
  <c r="AT321" i="4" s="1"/>
  <c r="AS321" i="2"/>
  <c r="AS321" i="4" s="1"/>
  <c r="AR321" i="2"/>
  <c r="AR321" i="4" s="1"/>
  <c r="AQ321" i="2"/>
  <c r="AQ321" i="4" s="1"/>
  <c r="AP321" i="2"/>
  <c r="AP321" i="4" s="1"/>
  <c r="AO321" i="2"/>
  <c r="AO321" i="4" s="1"/>
  <c r="AN321" i="2"/>
  <c r="AN321" i="4" s="1"/>
  <c r="AM321" i="2"/>
  <c r="AM321" i="4" s="1"/>
  <c r="AL321" i="2"/>
  <c r="AL321" i="4" s="1"/>
  <c r="AK321" i="2"/>
  <c r="AK321" i="4" s="1"/>
  <c r="AJ321" i="2"/>
  <c r="AJ321" i="4" s="1"/>
  <c r="AI321" i="2"/>
  <c r="AI321" i="4" s="1"/>
  <c r="AH321" i="2"/>
  <c r="AH321" i="4" s="1"/>
  <c r="AG321" i="2"/>
  <c r="AG321" i="4" s="1"/>
  <c r="AT320" i="2"/>
  <c r="AT320" i="4" s="1"/>
  <c r="AS320" i="2"/>
  <c r="AS320" i="4" s="1"/>
  <c r="AR320" i="2"/>
  <c r="AR320" i="4" s="1"/>
  <c r="AQ320" i="2"/>
  <c r="AQ320" i="4" s="1"/>
  <c r="AP320" i="2"/>
  <c r="AP320" i="4" s="1"/>
  <c r="AO320" i="2"/>
  <c r="AO320" i="4" s="1"/>
  <c r="AN320" i="2"/>
  <c r="AN320" i="4" s="1"/>
  <c r="AM320" i="2"/>
  <c r="AM320" i="4" s="1"/>
  <c r="AL320" i="2"/>
  <c r="AL320" i="4" s="1"/>
  <c r="AK320" i="2"/>
  <c r="AK320" i="4" s="1"/>
  <c r="AJ320" i="2"/>
  <c r="AJ320" i="4" s="1"/>
  <c r="AI320" i="2"/>
  <c r="AI320" i="4" s="1"/>
  <c r="AH320" i="2"/>
  <c r="AH320" i="4" s="1"/>
  <c r="AG320" i="2"/>
  <c r="AG320" i="4" s="1"/>
  <c r="AT319" i="2"/>
  <c r="AT319" i="4" s="1"/>
  <c r="AS319" i="2"/>
  <c r="AS319" i="4" s="1"/>
  <c r="AR319" i="2"/>
  <c r="AR319" i="4" s="1"/>
  <c r="AQ319" i="2"/>
  <c r="AQ319" i="4" s="1"/>
  <c r="AP319" i="2"/>
  <c r="AP319" i="4" s="1"/>
  <c r="AO319" i="2"/>
  <c r="AO319" i="4" s="1"/>
  <c r="AN319" i="2"/>
  <c r="AN319" i="4" s="1"/>
  <c r="AM319" i="2"/>
  <c r="AM319" i="4" s="1"/>
  <c r="AL319" i="2"/>
  <c r="AL319" i="4" s="1"/>
  <c r="AK319" i="2"/>
  <c r="AK319" i="4" s="1"/>
  <c r="AJ319" i="2"/>
  <c r="AJ319" i="4" s="1"/>
  <c r="AI319" i="2"/>
  <c r="AI319" i="4" s="1"/>
  <c r="AH319" i="2"/>
  <c r="AH319" i="4" s="1"/>
  <c r="AG319" i="2"/>
  <c r="AG319" i="4" s="1"/>
  <c r="AT318" i="2"/>
  <c r="AT318" i="4" s="1"/>
  <c r="AS318" i="2"/>
  <c r="AS318" i="4" s="1"/>
  <c r="AR318" i="2"/>
  <c r="AR318" i="4" s="1"/>
  <c r="AQ318" i="2"/>
  <c r="AQ318" i="4" s="1"/>
  <c r="AP318" i="2"/>
  <c r="AP318" i="4" s="1"/>
  <c r="AO318" i="2"/>
  <c r="AO318" i="4" s="1"/>
  <c r="AN318" i="2"/>
  <c r="AN318" i="4" s="1"/>
  <c r="AM318" i="2"/>
  <c r="AM318" i="4" s="1"/>
  <c r="AL318" i="2"/>
  <c r="AL318" i="4" s="1"/>
  <c r="AK318" i="2"/>
  <c r="AK318" i="4" s="1"/>
  <c r="AJ318" i="2"/>
  <c r="AJ318" i="4" s="1"/>
  <c r="AI318" i="2"/>
  <c r="AI318" i="4" s="1"/>
  <c r="AH318" i="2"/>
  <c r="AH318" i="4" s="1"/>
  <c r="CQ32" s="1"/>
  <c r="AG318" i="2"/>
  <c r="AG318" i="4" s="1"/>
  <c r="CP32" s="1"/>
  <c r="AT317" i="2"/>
  <c r="AT317" i="4" s="1"/>
  <c r="AS317" i="2"/>
  <c r="AS317" i="4" s="1"/>
  <c r="AR317" i="2"/>
  <c r="AR317" i="4" s="1"/>
  <c r="AQ317" i="2"/>
  <c r="AQ317" i="4" s="1"/>
  <c r="AP317" i="2"/>
  <c r="AP317" i="4" s="1"/>
  <c r="AO317" i="2"/>
  <c r="AO317" i="4" s="1"/>
  <c r="AN317" i="2"/>
  <c r="AN317" i="4" s="1"/>
  <c r="AM317" i="2"/>
  <c r="AM317" i="4" s="1"/>
  <c r="AL317" i="2"/>
  <c r="AL317" i="4" s="1"/>
  <c r="AK317" i="2"/>
  <c r="AK317" i="4" s="1"/>
  <c r="AJ317" i="2"/>
  <c r="AJ317" i="4" s="1"/>
  <c r="AI317" i="2"/>
  <c r="AI317" i="4" s="1"/>
  <c r="AH317" i="2"/>
  <c r="AH317" i="4" s="1"/>
  <c r="AG317" i="2"/>
  <c r="AG317" i="4" s="1"/>
  <c r="AT316" i="2"/>
  <c r="AT316" i="4" s="1"/>
  <c r="AS316" i="2"/>
  <c r="AS316" i="4" s="1"/>
  <c r="AR316" i="2"/>
  <c r="AR316" i="4" s="1"/>
  <c r="AQ316" i="2"/>
  <c r="AQ316" i="4" s="1"/>
  <c r="AP316" i="2"/>
  <c r="AP316" i="4" s="1"/>
  <c r="AO316" i="2"/>
  <c r="AO316" i="4" s="1"/>
  <c r="AN316" i="2"/>
  <c r="AN316" i="4" s="1"/>
  <c r="AM316" i="2"/>
  <c r="AM316" i="4" s="1"/>
  <c r="AL316" i="2"/>
  <c r="AL316" i="4" s="1"/>
  <c r="AK316" i="2"/>
  <c r="AK316" i="4" s="1"/>
  <c r="AJ316" i="2"/>
  <c r="AJ316" i="4" s="1"/>
  <c r="AI316" i="2"/>
  <c r="AI316" i="4" s="1"/>
  <c r="AH316" i="2"/>
  <c r="AH316" i="4" s="1"/>
  <c r="AG316" i="2"/>
  <c r="AG316" i="4" s="1"/>
  <c r="AT315" i="2"/>
  <c r="AT315" i="4" s="1"/>
  <c r="AS315" i="2"/>
  <c r="AS315" i="4" s="1"/>
  <c r="AR315" i="2"/>
  <c r="AR315" i="4" s="1"/>
  <c r="AQ315" i="2"/>
  <c r="AQ315" i="4" s="1"/>
  <c r="AP315" i="2"/>
  <c r="AP315" i="4" s="1"/>
  <c r="AO315" i="2"/>
  <c r="AO315" i="4" s="1"/>
  <c r="AN315" i="2"/>
  <c r="AN315" i="4" s="1"/>
  <c r="AM315" i="2"/>
  <c r="AM315" i="4" s="1"/>
  <c r="AL315" i="2"/>
  <c r="AL315" i="4" s="1"/>
  <c r="AK315" i="2"/>
  <c r="AK315" i="4" s="1"/>
  <c r="AJ315" i="2"/>
  <c r="AJ315" i="4" s="1"/>
  <c r="AI315" i="2"/>
  <c r="AI315" i="4" s="1"/>
  <c r="AH315" i="2"/>
  <c r="AH315" i="4" s="1"/>
  <c r="AG315" i="2"/>
  <c r="AG315" i="4" s="1"/>
  <c r="AT314" i="2"/>
  <c r="AT314" i="4" s="1"/>
  <c r="AS314" i="2"/>
  <c r="AS314" i="4" s="1"/>
  <c r="AR314" i="2"/>
  <c r="AR314" i="4" s="1"/>
  <c r="AQ314" i="2"/>
  <c r="AQ314" i="4" s="1"/>
  <c r="AP314" i="2"/>
  <c r="AP314" i="4" s="1"/>
  <c r="AO314" i="2"/>
  <c r="AO314" i="4" s="1"/>
  <c r="AN314" i="2"/>
  <c r="AN314" i="4" s="1"/>
  <c r="AM314" i="2"/>
  <c r="AM314" i="4" s="1"/>
  <c r="AL314" i="2"/>
  <c r="AL314" i="4" s="1"/>
  <c r="AK314" i="2"/>
  <c r="AK314" i="4" s="1"/>
  <c r="AJ314" i="2"/>
  <c r="AJ314" i="4" s="1"/>
  <c r="AI314" i="2"/>
  <c r="AI314" i="4" s="1"/>
  <c r="AH314" i="2"/>
  <c r="AH314" i="4" s="1"/>
  <c r="AG314" i="2"/>
  <c r="AG314" i="4" s="1"/>
  <c r="AT313" i="2"/>
  <c r="AT313" i="4" s="1"/>
  <c r="AS313" i="2"/>
  <c r="AS313" i="4" s="1"/>
  <c r="AR313" i="2"/>
  <c r="AR313" i="4" s="1"/>
  <c r="AQ313" i="2"/>
  <c r="AQ313" i="4" s="1"/>
  <c r="AP313" i="2"/>
  <c r="AP313" i="4" s="1"/>
  <c r="AO313" i="2"/>
  <c r="AO313" i="4" s="1"/>
  <c r="AN313" i="2"/>
  <c r="AN313" i="4" s="1"/>
  <c r="AM313" i="2"/>
  <c r="AM313" i="4" s="1"/>
  <c r="AL313" i="2"/>
  <c r="AL313" i="4" s="1"/>
  <c r="AK313" i="2"/>
  <c r="AK313" i="4" s="1"/>
  <c r="AJ313" i="2"/>
  <c r="AJ313" i="4" s="1"/>
  <c r="AI313" i="2"/>
  <c r="AI313" i="4" s="1"/>
  <c r="AH313" i="2"/>
  <c r="AH313" i="4" s="1"/>
  <c r="AG313" i="2"/>
  <c r="AG313" i="4" s="1"/>
  <c r="AT312" i="2"/>
  <c r="AT312" i="4" s="1"/>
  <c r="AS312" i="2"/>
  <c r="AS312" i="4" s="1"/>
  <c r="AR312" i="2"/>
  <c r="AR312" i="4" s="1"/>
  <c r="AQ312" i="2"/>
  <c r="AQ312" i="4" s="1"/>
  <c r="AP312" i="2"/>
  <c r="AP312" i="4" s="1"/>
  <c r="AO312" i="2"/>
  <c r="AO312" i="4" s="1"/>
  <c r="AN312" i="2"/>
  <c r="AN312" i="4" s="1"/>
  <c r="AM312" i="2"/>
  <c r="AM312" i="4" s="1"/>
  <c r="AL312" i="2"/>
  <c r="AL312" i="4" s="1"/>
  <c r="AK312" i="2"/>
  <c r="AK312" i="4" s="1"/>
  <c r="AJ312" i="2"/>
  <c r="AJ312" i="4" s="1"/>
  <c r="AI312" i="2"/>
  <c r="AI312" i="4" s="1"/>
  <c r="AH312" i="2"/>
  <c r="AH312" i="4" s="1"/>
  <c r="AG312" i="2"/>
  <c r="AG312" i="4" s="1"/>
  <c r="AT311" i="2"/>
  <c r="AT311" i="4" s="1"/>
  <c r="AS311" i="2"/>
  <c r="AS311" i="4" s="1"/>
  <c r="AR311" i="2"/>
  <c r="AR311" i="4" s="1"/>
  <c r="AQ311" i="2"/>
  <c r="AQ311" i="4" s="1"/>
  <c r="AP311" i="2"/>
  <c r="AP311" i="4" s="1"/>
  <c r="AO311" i="2"/>
  <c r="AO311" i="4" s="1"/>
  <c r="AN311" i="2"/>
  <c r="AN311" i="4" s="1"/>
  <c r="AM311" i="2"/>
  <c r="AM311" i="4" s="1"/>
  <c r="AL311" i="2"/>
  <c r="AL311" i="4" s="1"/>
  <c r="AK311" i="2"/>
  <c r="AK311" i="4" s="1"/>
  <c r="AJ311" i="2"/>
  <c r="AJ311" i="4" s="1"/>
  <c r="AI311" i="2"/>
  <c r="AI311" i="4" s="1"/>
  <c r="AH311" i="2"/>
  <c r="AH311" i="4" s="1"/>
  <c r="AG311" i="2"/>
  <c r="AG311" i="4" s="1"/>
  <c r="AT310" i="2"/>
  <c r="AT310" i="4" s="1"/>
  <c r="AS310" i="2"/>
  <c r="AS310" i="4" s="1"/>
  <c r="AR310" i="2"/>
  <c r="AR310" i="4" s="1"/>
  <c r="AQ310" i="2"/>
  <c r="AQ310" i="4" s="1"/>
  <c r="AP310" i="2"/>
  <c r="AP310" i="4" s="1"/>
  <c r="AO310" i="2"/>
  <c r="AO310" i="4" s="1"/>
  <c r="AN310" i="2"/>
  <c r="AN310" i="4" s="1"/>
  <c r="AM310" i="2"/>
  <c r="AM310" i="4" s="1"/>
  <c r="AL310" i="2"/>
  <c r="AL310" i="4" s="1"/>
  <c r="AK310" i="2"/>
  <c r="AK310" i="4" s="1"/>
  <c r="AJ310" i="2"/>
  <c r="AJ310" i="4" s="1"/>
  <c r="AI310" i="2"/>
  <c r="AI310" i="4" s="1"/>
  <c r="AH310" i="2"/>
  <c r="AH310" i="4" s="1"/>
  <c r="AG310" i="2"/>
  <c r="AG310" i="4" s="1"/>
  <c r="AT309" i="2"/>
  <c r="AT309" i="4" s="1"/>
  <c r="AS309" i="2"/>
  <c r="AS309" i="4" s="1"/>
  <c r="AR309" i="2"/>
  <c r="AR309" i="4" s="1"/>
  <c r="AQ309" i="2"/>
  <c r="AQ309" i="4" s="1"/>
  <c r="AP309" i="2"/>
  <c r="AP309" i="4" s="1"/>
  <c r="AO309" i="2"/>
  <c r="AO309" i="4" s="1"/>
  <c r="AN309" i="2"/>
  <c r="AN309" i="4" s="1"/>
  <c r="AM309" i="2"/>
  <c r="AM309" i="4" s="1"/>
  <c r="AL309" i="2"/>
  <c r="AL309" i="4" s="1"/>
  <c r="AK309" i="2"/>
  <c r="AK309" i="4" s="1"/>
  <c r="AJ309" i="2"/>
  <c r="AJ309" i="4" s="1"/>
  <c r="AI309" i="2"/>
  <c r="AI309" i="4" s="1"/>
  <c r="AH309" i="2"/>
  <c r="AH309" i="4" s="1"/>
  <c r="AG309" i="2"/>
  <c r="AG309" i="4" s="1"/>
  <c r="AT308" i="2"/>
  <c r="AT308" i="4" s="1"/>
  <c r="AS308" i="2"/>
  <c r="AS308" i="4" s="1"/>
  <c r="AR308" i="2"/>
  <c r="AR308" i="4" s="1"/>
  <c r="AQ308" i="2"/>
  <c r="AQ308" i="4" s="1"/>
  <c r="AP308" i="2"/>
  <c r="AP308" i="4" s="1"/>
  <c r="AO308" i="2"/>
  <c r="AO308" i="4" s="1"/>
  <c r="AN308" i="2"/>
  <c r="AN308" i="4" s="1"/>
  <c r="AM308" i="2"/>
  <c r="AM308" i="4" s="1"/>
  <c r="AL308" i="2"/>
  <c r="AL308" i="4" s="1"/>
  <c r="AK308" i="2"/>
  <c r="AK308" i="4" s="1"/>
  <c r="AJ308" i="2"/>
  <c r="AJ308" i="4" s="1"/>
  <c r="AI308" i="2"/>
  <c r="AI308" i="4" s="1"/>
  <c r="AH308" i="2"/>
  <c r="AH308" i="4" s="1"/>
  <c r="AG308" i="2"/>
  <c r="AG308" i="4" s="1"/>
  <c r="AT307" i="2"/>
  <c r="AT307" i="4" s="1"/>
  <c r="AS307" i="2"/>
  <c r="AS307" i="4" s="1"/>
  <c r="AR307" i="2"/>
  <c r="AR307" i="4" s="1"/>
  <c r="AQ307" i="2"/>
  <c r="AQ307" i="4" s="1"/>
  <c r="AP307" i="2"/>
  <c r="AP307" i="4" s="1"/>
  <c r="AO307" i="2"/>
  <c r="AO307" i="4" s="1"/>
  <c r="AN307" i="2"/>
  <c r="AN307" i="4" s="1"/>
  <c r="AM307" i="2"/>
  <c r="AM307" i="4" s="1"/>
  <c r="AL307" i="2"/>
  <c r="AL307" i="4" s="1"/>
  <c r="AK307" i="2"/>
  <c r="AK307" i="4" s="1"/>
  <c r="AJ307" i="2"/>
  <c r="AJ307" i="4" s="1"/>
  <c r="AI307" i="2"/>
  <c r="AI307" i="4" s="1"/>
  <c r="AH307" i="2"/>
  <c r="AH307" i="4" s="1"/>
  <c r="AG307" i="2"/>
  <c r="AG307" i="4" s="1"/>
  <c r="AT306" i="2"/>
  <c r="AT306" i="4" s="1"/>
  <c r="AS306" i="2"/>
  <c r="AS306" i="4" s="1"/>
  <c r="AR306" i="2"/>
  <c r="AR306" i="4" s="1"/>
  <c r="AQ306" i="2"/>
  <c r="AQ306" i="4" s="1"/>
  <c r="AP306" i="2"/>
  <c r="AP306" i="4" s="1"/>
  <c r="AO306" i="2"/>
  <c r="AO306" i="4" s="1"/>
  <c r="AN306" i="2"/>
  <c r="AN306" i="4" s="1"/>
  <c r="AM306" i="2"/>
  <c r="AM306" i="4" s="1"/>
  <c r="AL306" i="2"/>
  <c r="AL306" i="4" s="1"/>
  <c r="AK306" i="2"/>
  <c r="AK306" i="4" s="1"/>
  <c r="AJ306" i="2"/>
  <c r="AJ306" i="4" s="1"/>
  <c r="AI306" i="2"/>
  <c r="AI306" i="4" s="1"/>
  <c r="AH306" i="2"/>
  <c r="AH306" i="4" s="1"/>
  <c r="CQ31" s="1"/>
  <c r="AG306" i="2"/>
  <c r="AG306" i="4" s="1"/>
  <c r="CP31" s="1"/>
  <c r="AT305" i="2"/>
  <c r="AT305" i="4" s="1"/>
  <c r="AS305" i="2"/>
  <c r="AS305" i="4" s="1"/>
  <c r="AR305" i="2"/>
  <c r="AR305" i="4" s="1"/>
  <c r="AQ305" i="2"/>
  <c r="AQ305" i="4" s="1"/>
  <c r="AP305" i="2"/>
  <c r="AP305" i="4" s="1"/>
  <c r="AO305" i="2"/>
  <c r="AO305" i="4" s="1"/>
  <c r="AN305" i="2"/>
  <c r="AN305" i="4" s="1"/>
  <c r="AM305" i="2"/>
  <c r="AM305" i="4" s="1"/>
  <c r="AL305" i="2"/>
  <c r="AL305" i="4" s="1"/>
  <c r="AK305" i="2"/>
  <c r="AK305" i="4" s="1"/>
  <c r="AJ305" i="2"/>
  <c r="AJ305" i="4" s="1"/>
  <c r="AI305" i="2"/>
  <c r="AI305" i="4" s="1"/>
  <c r="AH305" i="2"/>
  <c r="AH305" i="4" s="1"/>
  <c r="AG305" i="2"/>
  <c r="AG305" i="4" s="1"/>
  <c r="AT304" i="2"/>
  <c r="AT304" i="4" s="1"/>
  <c r="AS304" i="2"/>
  <c r="AS304" i="4" s="1"/>
  <c r="AR304" i="2"/>
  <c r="AR304" i="4" s="1"/>
  <c r="AQ304" i="2"/>
  <c r="AQ304" i="4" s="1"/>
  <c r="AP304" i="2"/>
  <c r="AP304" i="4" s="1"/>
  <c r="AO304" i="2"/>
  <c r="AO304" i="4" s="1"/>
  <c r="AN304" i="2"/>
  <c r="AN304" i="4" s="1"/>
  <c r="AM304" i="2"/>
  <c r="AM304" i="4" s="1"/>
  <c r="AL304" i="2"/>
  <c r="AL304" i="4" s="1"/>
  <c r="AK304" i="2"/>
  <c r="AK304" i="4" s="1"/>
  <c r="AJ304" i="2"/>
  <c r="AJ304" i="4" s="1"/>
  <c r="AI304" i="2"/>
  <c r="AI304" i="4" s="1"/>
  <c r="AH304" i="2"/>
  <c r="AH304" i="4" s="1"/>
  <c r="AG304" i="2"/>
  <c r="AG304" i="4" s="1"/>
  <c r="AT303" i="2"/>
  <c r="AT303" i="4" s="1"/>
  <c r="AS303" i="2"/>
  <c r="AS303" i="4" s="1"/>
  <c r="AR303" i="2"/>
  <c r="AR303" i="4" s="1"/>
  <c r="AQ303" i="2"/>
  <c r="AQ303" i="4" s="1"/>
  <c r="AP303" i="2"/>
  <c r="AP303" i="4" s="1"/>
  <c r="AO303" i="2"/>
  <c r="AO303" i="4" s="1"/>
  <c r="AN303" i="2"/>
  <c r="AN303" i="4" s="1"/>
  <c r="AM303" i="2"/>
  <c r="AM303" i="4" s="1"/>
  <c r="AL303" i="2"/>
  <c r="AL303" i="4" s="1"/>
  <c r="AK303" i="2"/>
  <c r="AK303" i="4" s="1"/>
  <c r="AJ303" i="2"/>
  <c r="AJ303" i="4" s="1"/>
  <c r="AI303" i="2"/>
  <c r="AI303" i="4" s="1"/>
  <c r="AH303" i="2"/>
  <c r="AH303" i="4" s="1"/>
  <c r="AG303" i="2"/>
  <c r="AG303" i="4" s="1"/>
  <c r="AT302" i="2"/>
  <c r="AT302" i="4" s="1"/>
  <c r="AS302" i="2"/>
  <c r="AS302" i="4" s="1"/>
  <c r="AR302" i="2"/>
  <c r="AR302" i="4" s="1"/>
  <c r="AQ302" i="2"/>
  <c r="AQ302" i="4" s="1"/>
  <c r="AP302" i="2"/>
  <c r="AP302" i="4" s="1"/>
  <c r="AO302" i="2"/>
  <c r="AO302" i="4" s="1"/>
  <c r="AN302" i="2"/>
  <c r="AN302" i="4" s="1"/>
  <c r="AM302" i="2"/>
  <c r="AM302" i="4" s="1"/>
  <c r="AL302" i="2"/>
  <c r="AL302" i="4" s="1"/>
  <c r="AK302" i="2"/>
  <c r="AK302" i="4" s="1"/>
  <c r="AJ302" i="2"/>
  <c r="AJ302" i="4" s="1"/>
  <c r="AI302" i="2"/>
  <c r="AI302" i="4" s="1"/>
  <c r="AH302" i="2"/>
  <c r="AH302" i="4" s="1"/>
  <c r="AG302" i="2"/>
  <c r="AG302" i="4" s="1"/>
  <c r="AT301" i="2"/>
  <c r="AT301" i="4" s="1"/>
  <c r="AS301" i="2"/>
  <c r="AS301" i="4" s="1"/>
  <c r="AR301" i="2"/>
  <c r="AR301" i="4" s="1"/>
  <c r="AQ301" i="2"/>
  <c r="AQ301" i="4" s="1"/>
  <c r="AP301" i="2"/>
  <c r="AP301" i="4" s="1"/>
  <c r="AO301" i="2"/>
  <c r="AO301" i="4" s="1"/>
  <c r="AN301" i="2"/>
  <c r="AN301" i="4" s="1"/>
  <c r="AM301" i="2"/>
  <c r="AM301" i="4" s="1"/>
  <c r="AL301" i="2"/>
  <c r="AL301" i="4" s="1"/>
  <c r="AK301" i="2"/>
  <c r="AK301" i="4" s="1"/>
  <c r="AJ301" i="2"/>
  <c r="AJ301" i="4" s="1"/>
  <c r="AI301" i="2"/>
  <c r="AI301" i="4" s="1"/>
  <c r="AH301" i="2"/>
  <c r="AH301" i="4" s="1"/>
  <c r="AG301" i="2"/>
  <c r="AG301" i="4" s="1"/>
  <c r="AT300" i="2"/>
  <c r="AT300" i="4" s="1"/>
  <c r="AS300" i="2"/>
  <c r="AS300" i="4" s="1"/>
  <c r="AR300" i="2"/>
  <c r="AR300" i="4" s="1"/>
  <c r="AQ300" i="2"/>
  <c r="AQ300" i="4" s="1"/>
  <c r="AP300" i="2"/>
  <c r="AP300" i="4" s="1"/>
  <c r="AO300" i="2"/>
  <c r="AO300" i="4" s="1"/>
  <c r="AN300" i="2"/>
  <c r="AN300" i="4" s="1"/>
  <c r="AM300" i="2"/>
  <c r="AM300" i="4" s="1"/>
  <c r="AL300" i="2"/>
  <c r="AL300" i="4" s="1"/>
  <c r="AK300" i="2"/>
  <c r="AK300" i="4" s="1"/>
  <c r="AJ300" i="2"/>
  <c r="AJ300" i="4" s="1"/>
  <c r="AI300" i="2"/>
  <c r="AI300" i="4" s="1"/>
  <c r="AH300" i="2"/>
  <c r="AH300" i="4" s="1"/>
  <c r="AG300" i="2"/>
  <c r="AG300" i="4" s="1"/>
  <c r="AT299" i="2"/>
  <c r="AT299" i="4" s="1"/>
  <c r="AS299" i="2"/>
  <c r="AS299" i="4" s="1"/>
  <c r="AR299" i="2"/>
  <c r="AR299" i="4" s="1"/>
  <c r="AQ299" i="2"/>
  <c r="AQ299" i="4" s="1"/>
  <c r="AP299" i="2"/>
  <c r="AP299" i="4" s="1"/>
  <c r="AO299" i="2"/>
  <c r="AO299" i="4" s="1"/>
  <c r="AN299" i="2"/>
  <c r="AN299" i="4" s="1"/>
  <c r="AM299" i="2"/>
  <c r="AM299" i="4" s="1"/>
  <c r="AL299" i="2"/>
  <c r="AL299" i="4" s="1"/>
  <c r="AK299" i="2"/>
  <c r="AK299" i="4" s="1"/>
  <c r="AJ299" i="2"/>
  <c r="AJ299" i="4" s="1"/>
  <c r="AI299" i="2"/>
  <c r="AI299" i="4" s="1"/>
  <c r="AH299" i="2"/>
  <c r="AH299" i="4" s="1"/>
  <c r="AG299" i="2"/>
  <c r="AG299" i="4" s="1"/>
  <c r="AT298" i="2"/>
  <c r="AT298" i="4" s="1"/>
  <c r="AS298" i="2"/>
  <c r="AS298" i="4" s="1"/>
  <c r="AR298" i="2"/>
  <c r="AR298" i="4" s="1"/>
  <c r="AQ298" i="2"/>
  <c r="AQ298" i="4" s="1"/>
  <c r="AP298" i="2"/>
  <c r="AP298" i="4" s="1"/>
  <c r="AO298" i="2"/>
  <c r="AO298" i="4" s="1"/>
  <c r="AN298" i="2"/>
  <c r="AN298" i="4" s="1"/>
  <c r="AM298" i="2"/>
  <c r="AM298" i="4" s="1"/>
  <c r="AL298" i="2"/>
  <c r="AL298" i="4" s="1"/>
  <c r="AK298" i="2"/>
  <c r="AK298" i="4" s="1"/>
  <c r="AJ298" i="2"/>
  <c r="AJ298" i="4" s="1"/>
  <c r="AI298" i="2"/>
  <c r="AI298" i="4" s="1"/>
  <c r="AH298" i="2"/>
  <c r="AH298" i="4" s="1"/>
  <c r="AG298" i="2"/>
  <c r="AG298" i="4" s="1"/>
  <c r="AT297" i="2"/>
  <c r="AT297" i="4" s="1"/>
  <c r="AS297" i="2"/>
  <c r="AS297" i="4" s="1"/>
  <c r="AR297" i="2"/>
  <c r="AR297" i="4" s="1"/>
  <c r="AQ297" i="2"/>
  <c r="AQ297" i="4" s="1"/>
  <c r="AP297" i="2"/>
  <c r="AP297" i="4" s="1"/>
  <c r="AO297" i="2"/>
  <c r="AO297" i="4" s="1"/>
  <c r="AN297" i="2"/>
  <c r="AN297" i="4" s="1"/>
  <c r="AM297" i="2"/>
  <c r="AM297" i="4" s="1"/>
  <c r="AL297" i="2"/>
  <c r="AL297" i="4" s="1"/>
  <c r="AK297" i="2"/>
  <c r="AK297" i="4" s="1"/>
  <c r="AJ297" i="2"/>
  <c r="AJ297" i="4" s="1"/>
  <c r="AI297" i="2"/>
  <c r="AI297" i="4" s="1"/>
  <c r="AH297" i="2"/>
  <c r="AH297" i="4" s="1"/>
  <c r="AG297" i="2"/>
  <c r="AG297" i="4" s="1"/>
  <c r="AT296" i="2"/>
  <c r="AT296" i="4" s="1"/>
  <c r="AS296" i="2"/>
  <c r="AS296" i="4" s="1"/>
  <c r="AR296" i="2"/>
  <c r="AR296" i="4" s="1"/>
  <c r="AQ296" i="2"/>
  <c r="AQ296" i="4" s="1"/>
  <c r="AP296" i="2"/>
  <c r="AP296" i="4" s="1"/>
  <c r="AO296" i="2"/>
  <c r="AO296" i="4" s="1"/>
  <c r="AN296" i="2"/>
  <c r="AN296" i="4" s="1"/>
  <c r="AM296" i="2"/>
  <c r="AM296" i="4" s="1"/>
  <c r="AL296" i="2"/>
  <c r="AL296" i="4" s="1"/>
  <c r="AK296" i="2"/>
  <c r="AK296" i="4" s="1"/>
  <c r="AJ296" i="2"/>
  <c r="AJ296" i="4" s="1"/>
  <c r="AI296" i="2"/>
  <c r="AI296" i="4" s="1"/>
  <c r="AH296" i="2"/>
  <c r="AH296" i="4" s="1"/>
  <c r="AG296" i="2"/>
  <c r="AG296" i="4" s="1"/>
  <c r="AT295" i="2"/>
  <c r="AT295" i="4" s="1"/>
  <c r="AS295" i="2"/>
  <c r="AS295" i="4" s="1"/>
  <c r="AR295" i="2"/>
  <c r="AR295" i="4" s="1"/>
  <c r="AQ295" i="2"/>
  <c r="AQ295" i="4" s="1"/>
  <c r="AP295" i="2"/>
  <c r="AP295" i="4" s="1"/>
  <c r="AO295" i="2"/>
  <c r="AO295" i="4" s="1"/>
  <c r="AN295" i="2"/>
  <c r="AN295" i="4" s="1"/>
  <c r="AM295" i="2"/>
  <c r="AM295" i="4" s="1"/>
  <c r="AL295" i="2"/>
  <c r="AL295" i="4" s="1"/>
  <c r="AK295" i="2"/>
  <c r="AK295" i="4" s="1"/>
  <c r="AJ295" i="2"/>
  <c r="AJ295" i="4" s="1"/>
  <c r="AI295" i="2"/>
  <c r="AI295" i="4" s="1"/>
  <c r="AH295" i="2"/>
  <c r="AH295" i="4" s="1"/>
  <c r="AG295" i="2"/>
  <c r="AG295" i="4" s="1"/>
  <c r="AT294" i="2"/>
  <c r="AT294" i="4" s="1"/>
  <c r="AS294" i="2"/>
  <c r="AS294" i="4" s="1"/>
  <c r="AR294" i="2"/>
  <c r="AR294" i="4" s="1"/>
  <c r="AQ294" i="2"/>
  <c r="AQ294" i="4" s="1"/>
  <c r="AP294" i="2"/>
  <c r="AP294" i="4" s="1"/>
  <c r="AO294" i="2"/>
  <c r="AO294" i="4" s="1"/>
  <c r="AN294" i="2"/>
  <c r="AN294" i="4" s="1"/>
  <c r="AM294" i="2"/>
  <c r="AM294" i="4" s="1"/>
  <c r="AL294" i="2"/>
  <c r="AL294" i="4" s="1"/>
  <c r="AK294" i="2"/>
  <c r="AK294" i="4" s="1"/>
  <c r="AJ294" i="2"/>
  <c r="AJ294" i="4" s="1"/>
  <c r="AI294" i="2"/>
  <c r="AI294" i="4" s="1"/>
  <c r="AH294" i="2"/>
  <c r="AH294" i="4" s="1"/>
  <c r="CQ30" s="1"/>
  <c r="AG294" i="2"/>
  <c r="AG294" i="4" s="1"/>
  <c r="CP30" s="1"/>
  <c r="AT293" i="2"/>
  <c r="AT293" i="4" s="1"/>
  <c r="AS293" i="2"/>
  <c r="AS293" i="4" s="1"/>
  <c r="AR293" i="2"/>
  <c r="AR293" i="4" s="1"/>
  <c r="AQ293" i="2"/>
  <c r="AQ293" i="4" s="1"/>
  <c r="AP293" i="2"/>
  <c r="AP293" i="4" s="1"/>
  <c r="AO293" i="2"/>
  <c r="AO293" i="4" s="1"/>
  <c r="AN293" i="2"/>
  <c r="AN293" i="4" s="1"/>
  <c r="AM293" i="2"/>
  <c r="AM293" i="4" s="1"/>
  <c r="AL293" i="2"/>
  <c r="AL293" i="4" s="1"/>
  <c r="AK293" i="2"/>
  <c r="AK293" i="4" s="1"/>
  <c r="AJ293" i="2"/>
  <c r="AJ293" i="4" s="1"/>
  <c r="AI293" i="2"/>
  <c r="AI293" i="4" s="1"/>
  <c r="AH293" i="2"/>
  <c r="AH293" i="4" s="1"/>
  <c r="AG293" i="2"/>
  <c r="AG293" i="4" s="1"/>
  <c r="AT292" i="2"/>
  <c r="AT292" i="4" s="1"/>
  <c r="AS292" i="2"/>
  <c r="AS292" i="4" s="1"/>
  <c r="AR292" i="2"/>
  <c r="AR292" i="4" s="1"/>
  <c r="AQ292" i="2"/>
  <c r="AQ292" i="4" s="1"/>
  <c r="AP292" i="2"/>
  <c r="AP292" i="4" s="1"/>
  <c r="AO292" i="2"/>
  <c r="AO292" i="4" s="1"/>
  <c r="AN292" i="2"/>
  <c r="AN292" i="4" s="1"/>
  <c r="AM292" i="2"/>
  <c r="AM292" i="4" s="1"/>
  <c r="AL292" i="2"/>
  <c r="AL292" i="4" s="1"/>
  <c r="AK292" i="2"/>
  <c r="AK292" i="4" s="1"/>
  <c r="AJ292" i="2"/>
  <c r="AJ292" i="4" s="1"/>
  <c r="AI292" i="2"/>
  <c r="AI292" i="4" s="1"/>
  <c r="AH292" i="2"/>
  <c r="AH292" i="4" s="1"/>
  <c r="AG292" i="2"/>
  <c r="AG292" i="4" s="1"/>
  <c r="AT291" i="2"/>
  <c r="AT291" i="4" s="1"/>
  <c r="AS291" i="2"/>
  <c r="AS291" i="4" s="1"/>
  <c r="AR291" i="2"/>
  <c r="AR291" i="4" s="1"/>
  <c r="AQ291" i="2"/>
  <c r="AQ291" i="4" s="1"/>
  <c r="AP291" i="2"/>
  <c r="AP291" i="4" s="1"/>
  <c r="AO291" i="2"/>
  <c r="AO291" i="4" s="1"/>
  <c r="AN291" i="2"/>
  <c r="AN291" i="4" s="1"/>
  <c r="AM291" i="2"/>
  <c r="AM291" i="4" s="1"/>
  <c r="AL291" i="2"/>
  <c r="AL291" i="4" s="1"/>
  <c r="AK291" i="2"/>
  <c r="AK291" i="4" s="1"/>
  <c r="AJ291" i="2"/>
  <c r="AJ291" i="4" s="1"/>
  <c r="AI291" i="2"/>
  <c r="AI291" i="4" s="1"/>
  <c r="AH291" i="2"/>
  <c r="AH291" i="4" s="1"/>
  <c r="AG291" i="2"/>
  <c r="AG291" i="4" s="1"/>
  <c r="AT290" i="2"/>
  <c r="AT290" i="4" s="1"/>
  <c r="AS290" i="2"/>
  <c r="AS290" i="4" s="1"/>
  <c r="AR290" i="2"/>
  <c r="AR290" i="4" s="1"/>
  <c r="AQ290" i="2"/>
  <c r="AQ290" i="4" s="1"/>
  <c r="AP290" i="2"/>
  <c r="AP290" i="4" s="1"/>
  <c r="AO290" i="2"/>
  <c r="AO290" i="4" s="1"/>
  <c r="AN290" i="2"/>
  <c r="AN290" i="4" s="1"/>
  <c r="AM290" i="2"/>
  <c r="AM290" i="4" s="1"/>
  <c r="AL290" i="2"/>
  <c r="AL290" i="4" s="1"/>
  <c r="AK290" i="2"/>
  <c r="AK290" i="4" s="1"/>
  <c r="AJ290" i="2"/>
  <c r="AJ290" i="4" s="1"/>
  <c r="AI290" i="2"/>
  <c r="AI290" i="4" s="1"/>
  <c r="AH290" i="2"/>
  <c r="AH290" i="4" s="1"/>
  <c r="AG290" i="2"/>
  <c r="AG290" i="4" s="1"/>
  <c r="AT289" i="2"/>
  <c r="AT289" i="4" s="1"/>
  <c r="AS289" i="2"/>
  <c r="AS289" i="4" s="1"/>
  <c r="AR289" i="2"/>
  <c r="AR289" i="4" s="1"/>
  <c r="AQ289" i="2"/>
  <c r="AQ289" i="4" s="1"/>
  <c r="AP289" i="2"/>
  <c r="AP289" i="4" s="1"/>
  <c r="AO289" i="2"/>
  <c r="AO289" i="4" s="1"/>
  <c r="AN289" i="2"/>
  <c r="AN289" i="4" s="1"/>
  <c r="AM289" i="2"/>
  <c r="AM289" i="4" s="1"/>
  <c r="AL289" i="2"/>
  <c r="AL289" i="4" s="1"/>
  <c r="AK289" i="2"/>
  <c r="AK289" i="4" s="1"/>
  <c r="AJ289" i="2"/>
  <c r="AJ289" i="4" s="1"/>
  <c r="AI289" i="2"/>
  <c r="AI289" i="4" s="1"/>
  <c r="AH289" i="2"/>
  <c r="AH289" i="4" s="1"/>
  <c r="AG289" i="2"/>
  <c r="AG289" i="4" s="1"/>
  <c r="AT288" i="2"/>
  <c r="AT288" i="4" s="1"/>
  <c r="AS288" i="2"/>
  <c r="AS288" i="4" s="1"/>
  <c r="AR288" i="2"/>
  <c r="AR288" i="4" s="1"/>
  <c r="AQ288" i="2"/>
  <c r="AQ288" i="4" s="1"/>
  <c r="AP288" i="2"/>
  <c r="AP288" i="4" s="1"/>
  <c r="AO288" i="2"/>
  <c r="AO288" i="4" s="1"/>
  <c r="AN288" i="2"/>
  <c r="AN288" i="4" s="1"/>
  <c r="AM288" i="2"/>
  <c r="AM288" i="4" s="1"/>
  <c r="AL288" i="2"/>
  <c r="AL288" i="4" s="1"/>
  <c r="AK288" i="2"/>
  <c r="AK288" i="4" s="1"/>
  <c r="AJ288" i="2"/>
  <c r="AJ288" i="4" s="1"/>
  <c r="AI288" i="2"/>
  <c r="AI288" i="4" s="1"/>
  <c r="AH288" i="2"/>
  <c r="AH288" i="4" s="1"/>
  <c r="AG288" i="2"/>
  <c r="AG288" i="4" s="1"/>
  <c r="AT287" i="2"/>
  <c r="AT287" i="4" s="1"/>
  <c r="AS287" i="2"/>
  <c r="AS287" i="4" s="1"/>
  <c r="AR287" i="2"/>
  <c r="AR287" i="4" s="1"/>
  <c r="AQ287" i="2"/>
  <c r="AQ287" i="4" s="1"/>
  <c r="AP287" i="2"/>
  <c r="AP287" i="4" s="1"/>
  <c r="AO287" i="2"/>
  <c r="AO287" i="4" s="1"/>
  <c r="AN287" i="2"/>
  <c r="AN287" i="4" s="1"/>
  <c r="AM287" i="2"/>
  <c r="AM287" i="4" s="1"/>
  <c r="AL287" i="2"/>
  <c r="AL287" i="4" s="1"/>
  <c r="AK287" i="2"/>
  <c r="AK287" i="4" s="1"/>
  <c r="AJ287" i="2"/>
  <c r="AJ287" i="4" s="1"/>
  <c r="AI287" i="2"/>
  <c r="AI287" i="4" s="1"/>
  <c r="AH287" i="2"/>
  <c r="AH287" i="4" s="1"/>
  <c r="AG287" i="2"/>
  <c r="AG287" i="4" s="1"/>
  <c r="AT286" i="2"/>
  <c r="AT286" i="4" s="1"/>
  <c r="AS286" i="2"/>
  <c r="AS286" i="4" s="1"/>
  <c r="AR286" i="2"/>
  <c r="AR286" i="4" s="1"/>
  <c r="AQ286" i="2"/>
  <c r="AQ286" i="4" s="1"/>
  <c r="AP286" i="2"/>
  <c r="AP286" i="4" s="1"/>
  <c r="AO286" i="2"/>
  <c r="AO286" i="4" s="1"/>
  <c r="AN286" i="2"/>
  <c r="AN286" i="4" s="1"/>
  <c r="AM286" i="2"/>
  <c r="AM286" i="4" s="1"/>
  <c r="AL286" i="2"/>
  <c r="AL286" i="4" s="1"/>
  <c r="AK286" i="2"/>
  <c r="AK286" i="4" s="1"/>
  <c r="AJ286" i="2"/>
  <c r="AJ286" i="4" s="1"/>
  <c r="AI286" i="2"/>
  <c r="AI286" i="4" s="1"/>
  <c r="AH286" i="2"/>
  <c r="AH286" i="4" s="1"/>
  <c r="AG286" i="2"/>
  <c r="AG286" i="4" s="1"/>
  <c r="AT285" i="2"/>
  <c r="AT285" i="4" s="1"/>
  <c r="AS285" i="2"/>
  <c r="AS285" i="4" s="1"/>
  <c r="AR285" i="2"/>
  <c r="AR285" i="4" s="1"/>
  <c r="AQ285" i="2"/>
  <c r="AQ285" i="4" s="1"/>
  <c r="AP285" i="2"/>
  <c r="AP285" i="4" s="1"/>
  <c r="AO285" i="2"/>
  <c r="AO285" i="4" s="1"/>
  <c r="AN285" i="2"/>
  <c r="AN285" i="4" s="1"/>
  <c r="AM285" i="2"/>
  <c r="AM285" i="4" s="1"/>
  <c r="AL285" i="2"/>
  <c r="AL285" i="4" s="1"/>
  <c r="AK285" i="2"/>
  <c r="AK285" i="4" s="1"/>
  <c r="AJ285" i="2"/>
  <c r="AJ285" i="4" s="1"/>
  <c r="AI285" i="2"/>
  <c r="AI285" i="4" s="1"/>
  <c r="AH285" i="2"/>
  <c r="AH285" i="4" s="1"/>
  <c r="AG285" i="2"/>
  <c r="AG285" i="4" s="1"/>
  <c r="AT284" i="2"/>
  <c r="AT284" i="4" s="1"/>
  <c r="AS284" i="2"/>
  <c r="AS284" i="4" s="1"/>
  <c r="AR284" i="2"/>
  <c r="AR284" i="4" s="1"/>
  <c r="AQ284" i="2"/>
  <c r="AQ284" i="4" s="1"/>
  <c r="AP284" i="2"/>
  <c r="AP284" i="4" s="1"/>
  <c r="AO284" i="2"/>
  <c r="AO284" i="4" s="1"/>
  <c r="AN284" i="2"/>
  <c r="AN284" i="4" s="1"/>
  <c r="AM284" i="2"/>
  <c r="AM284" i="4" s="1"/>
  <c r="AL284" i="2"/>
  <c r="AL284" i="4" s="1"/>
  <c r="AK284" i="2"/>
  <c r="AK284" i="4" s="1"/>
  <c r="AJ284" i="2"/>
  <c r="AJ284" i="4" s="1"/>
  <c r="AI284" i="2"/>
  <c r="AI284" i="4" s="1"/>
  <c r="AH284" i="2"/>
  <c r="AH284" i="4" s="1"/>
  <c r="AG284" i="2"/>
  <c r="AG284" i="4" s="1"/>
  <c r="AT283" i="2"/>
  <c r="AT283" i="4" s="1"/>
  <c r="AS283" i="2"/>
  <c r="AS283" i="4" s="1"/>
  <c r="AR283" i="2"/>
  <c r="AR283" i="4" s="1"/>
  <c r="AQ283" i="2"/>
  <c r="AQ283" i="4" s="1"/>
  <c r="AP283" i="2"/>
  <c r="AP283" i="4" s="1"/>
  <c r="AO283" i="2"/>
  <c r="AO283" i="4" s="1"/>
  <c r="AN283" i="2"/>
  <c r="AN283" i="4" s="1"/>
  <c r="AM283" i="2"/>
  <c r="AM283" i="4" s="1"/>
  <c r="AL283" i="2"/>
  <c r="AL283" i="4" s="1"/>
  <c r="AK283" i="2"/>
  <c r="AK283" i="4" s="1"/>
  <c r="AJ283" i="2"/>
  <c r="AJ283" i="4" s="1"/>
  <c r="AI283" i="2"/>
  <c r="AI283" i="4" s="1"/>
  <c r="AH283" i="2"/>
  <c r="AH283" i="4" s="1"/>
  <c r="AG283" i="2"/>
  <c r="AG283" i="4" s="1"/>
  <c r="AT282" i="2"/>
  <c r="AT282" i="4" s="1"/>
  <c r="AS282" i="2"/>
  <c r="AS282" i="4" s="1"/>
  <c r="AR282" i="2"/>
  <c r="AR282" i="4" s="1"/>
  <c r="AQ282" i="2"/>
  <c r="AQ282" i="4" s="1"/>
  <c r="AP282" i="2"/>
  <c r="AP282" i="4" s="1"/>
  <c r="AO282" i="2"/>
  <c r="AO282" i="4" s="1"/>
  <c r="AN282" i="2"/>
  <c r="AN282" i="4" s="1"/>
  <c r="AM282" i="2"/>
  <c r="AM282" i="4" s="1"/>
  <c r="AL282" i="2"/>
  <c r="AL282" i="4" s="1"/>
  <c r="AK282" i="2"/>
  <c r="AK282" i="4" s="1"/>
  <c r="AJ282" i="2"/>
  <c r="AJ282" i="4" s="1"/>
  <c r="AI282" i="2"/>
  <c r="AI282" i="4" s="1"/>
  <c r="AH282" i="2"/>
  <c r="AH282" i="4" s="1"/>
  <c r="CQ29" s="1"/>
  <c r="AG282" i="2"/>
  <c r="AG282" i="4" s="1"/>
  <c r="CP29" s="1"/>
  <c r="AT281" i="2"/>
  <c r="AT281" i="4" s="1"/>
  <c r="AS281" i="2"/>
  <c r="AS281" i="4" s="1"/>
  <c r="AR281" i="2"/>
  <c r="AR281" i="4" s="1"/>
  <c r="AQ281" i="2"/>
  <c r="AQ281" i="4" s="1"/>
  <c r="AP281" i="2"/>
  <c r="AP281" i="4" s="1"/>
  <c r="AO281" i="2"/>
  <c r="AO281" i="4" s="1"/>
  <c r="AN281" i="2"/>
  <c r="AN281" i="4" s="1"/>
  <c r="AM281" i="2"/>
  <c r="AM281" i="4" s="1"/>
  <c r="AL281" i="2"/>
  <c r="AL281" i="4" s="1"/>
  <c r="AK281" i="2"/>
  <c r="AK281" i="4" s="1"/>
  <c r="AJ281" i="2"/>
  <c r="AJ281" i="4" s="1"/>
  <c r="AI281" i="2"/>
  <c r="AI281" i="4" s="1"/>
  <c r="AH281" i="2"/>
  <c r="AH281" i="4" s="1"/>
  <c r="AG281" i="2"/>
  <c r="AG281" i="4" s="1"/>
  <c r="AT280" i="2"/>
  <c r="AT280" i="4" s="1"/>
  <c r="AS280" i="2"/>
  <c r="AS280" i="4" s="1"/>
  <c r="AR280" i="2"/>
  <c r="AR280" i="4" s="1"/>
  <c r="AQ280" i="2"/>
  <c r="AQ280" i="4" s="1"/>
  <c r="AP280" i="2"/>
  <c r="AP280" i="4" s="1"/>
  <c r="AO280" i="2"/>
  <c r="AO280" i="4" s="1"/>
  <c r="AN280" i="2"/>
  <c r="AN280" i="4" s="1"/>
  <c r="AM280" i="2"/>
  <c r="AM280" i="4" s="1"/>
  <c r="AL280" i="2"/>
  <c r="AL280" i="4" s="1"/>
  <c r="AK280" i="2"/>
  <c r="AK280" i="4" s="1"/>
  <c r="AJ280" i="2"/>
  <c r="AJ280" i="4" s="1"/>
  <c r="AI280" i="2"/>
  <c r="AI280" i="4" s="1"/>
  <c r="AH280" i="2"/>
  <c r="AH280" i="4" s="1"/>
  <c r="AG280" i="2"/>
  <c r="AG280" i="4" s="1"/>
  <c r="AT279" i="2"/>
  <c r="AT279" i="4" s="1"/>
  <c r="AS279" i="2"/>
  <c r="AS279" i="4" s="1"/>
  <c r="AR279" i="2"/>
  <c r="AR279" i="4" s="1"/>
  <c r="AQ279" i="2"/>
  <c r="AQ279" i="4" s="1"/>
  <c r="AP279" i="2"/>
  <c r="AP279" i="4" s="1"/>
  <c r="AO279" i="2"/>
  <c r="AO279" i="4" s="1"/>
  <c r="AN279" i="2"/>
  <c r="AN279" i="4" s="1"/>
  <c r="AM279" i="2"/>
  <c r="AM279" i="4" s="1"/>
  <c r="AL279" i="2"/>
  <c r="AL279" i="4" s="1"/>
  <c r="AK279" i="2"/>
  <c r="AK279" i="4" s="1"/>
  <c r="AJ279" i="2"/>
  <c r="AJ279" i="4" s="1"/>
  <c r="AI279" i="2"/>
  <c r="AI279" i="4" s="1"/>
  <c r="AH279" i="2"/>
  <c r="AH279" i="4" s="1"/>
  <c r="AG279" i="2"/>
  <c r="AG279" i="4" s="1"/>
  <c r="AT278" i="2"/>
  <c r="AT278" i="4" s="1"/>
  <c r="AS278" i="2"/>
  <c r="AS278" i="4" s="1"/>
  <c r="AR278" i="2"/>
  <c r="AR278" i="4" s="1"/>
  <c r="AQ278" i="2"/>
  <c r="AQ278" i="4" s="1"/>
  <c r="AP278" i="2"/>
  <c r="AP278" i="4" s="1"/>
  <c r="AO278" i="2"/>
  <c r="AO278" i="4" s="1"/>
  <c r="AN278" i="2"/>
  <c r="AN278" i="4" s="1"/>
  <c r="AM278" i="2"/>
  <c r="AM278" i="4" s="1"/>
  <c r="AL278" i="2"/>
  <c r="AL278" i="4" s="1"/>
  <c r="AK278" i="2"/>
  <c r="AK278" i="4" s="1"/>
  <c r="AJ278" i="2"/>
  <c r="AJ278" i="4" s="1"/>
  <c r="AI278" i="2"/>
  <c r="AI278" i="4" s="1"/>
  <c r="AH278" i="2"/>
  <c r="AH278" i="4" s="1"/>
  <c r="AG278" i="2"/>
  <c r="AG278" i="4" s="1"/>
  <c r="AT277" i="2"/>
  <c r="AT277" i="4" s="1"/>
  <c r="AS277" i="2"/>
  <c r="AS277" i="4" s="1"/>
  <c r="AR277" i="2"/>
  <c r="AR277" i="4" s="1"/>
  <c r="AQ277" i="2"/>
  <c r="AQ277" i="4" s="1"/>
  <c r="AP277" i="2"/>
  <c r="AP277" i="4" s="1"/>
  <c r="AO277" i="2"/>
  <c r="AO277" i="4" s="1"/>
  <c r="AN277" i="2"/>
  <c r="AN277" i="4" s="1"/>
  <c r="AM277" i="2"/>
  <c r="AM277" i="4" s="1"/>
  <c r="AL277" i="2"/>
  <c r="AL277" i="4" s="1"/>
  <c r="AK277" i="2"/>
  <c r="AK277" i="4" s="1"/>
  <c r="AJ277" i="2"/>
  <c r="AJ277" i="4" s="1"/>
  <c r="AI277" i="2"/>
  <c r="AI277" i="4" s="1"/>
  <c r="AH277" i="2"/>
  <c r="AH277" i="4" s="1"/>
  <c r="AG277" i="2"/>
  <c r="AG277" i="4" s="1"/>
  <c r="AT276" i="2"/>
  <c r="AT276" i="4" s="1"/>
  <c r="AS276" i="2"/>
  <c r="AS276" i="4" s="1"/>
  <c r="AR276" i="2"/>
  <c r="AR276" i="4" s="1"/>
  <c r="AQ276" i="2"/>
  <c r="AQ276" i="4" s="1"/>
  <c r="AP276" i="2"/>
  <c r="AP276" i="4" s="1"/>
  <c r="AO276" i="2"/>
  <c r="AO276" i="4" s="1"/>
  <c r="AN276" i="2"/>
  <c r="AN276" i="4" s="1"/>
  <c r="AM276" i="2"/>
  <c r="AM276" i="4" s="1"/>
  <c r="AL276" i="2"/>
  <c r="AL276" i="4" s="1"/>
  <c r="AK276" i="2"/>
  <c r="AK276" i="4" s="1"/>
  <c r="AJ276" i="2"/>
  <c r="AJ276" i="4" s="1"/>
  <c r="AI276" i="2"/>
  <c r="AI276" i="4" s="1"/>
  <c r="AH276" i="2"/>
  <c r="AH276" i="4" s="1"/>
  <c r="AG276" i="2"/>
  <c r="AG276" i="4" s="1"/>
  <c r="AT275" i="2"/>
  <c r="AT275" i="4" s="1"/>
  <c r="AS275" i="2"/>
  <c r="AS275" i="4" s="1"/>
  <c r="AR275" i="2"/>
  <c r="AR275" i="4" s="1"/>
  <c r="AQ275" i="2"/>
  <c r="AQ275" i="4" s="1"/>
  <c r="AP275" i="2"/>
  <c r="AP275" i="4" s="1"/>
  <c r="AO275" i="2"/>
  <c r="AO275" i="4" s="1"/>
  <c r="AN275" i="2"/>
  <c r="AN275" i="4" s="1"/>
  <c r="AM275" i="2"/>
  <c r="AM275" i="4" s="1"/>
  <c r="AL275" i="2"/>
  <c r="AL275" i="4" s="1"/>
  <c r="AK275" i="2"/>
  <c r="AK275" i="4" s="1"/>
  <c r="AJ275" i="2"/>
  <c r="AJ275" i="4" s="1"/>
  <c r="AI275" i="2"/>
  <c r="AI275" i="4" s="1"/>
  <c r="AH275" i="2"/>
  <c r="AH275" i="4" s="1"/>
  <c r="AG275" i="2"/>
  <c r="AG275" i="4" s="1"/>
  <c r="AT274" i="2"/>
  <c r="AT274" i="4" s="1"/>
  <c r="AS274" i="2"/>
  <c r="AS274" i="4" s="1"/>
  <c r="AR274" i="2"/>
  <c r="AR274" i="4" s="1"/>
  <c r="AQ274" i="2"/>
  <c r="AQ274" i="4" s="1"/>
  <c r="AP274" i="2"/>
  <c r="AP274" i="4" s="1"/>
  <c r="AO274" i="2"/>
  <c r="AO274" i="4" s="1"/>
  <c r="AN274" i="2"/>
  <c r="AN274" i="4" s="1"/>
  <c r="AM274" i="2"/>
  <c r="AM274" i="4" s="1"/>
  <c r="AL274" i="2"/>
  <c r="AL274" i="4" s="1"/>
  <c r="AK274" i="2"/>
  <c r="AK274" i="4" s="1"/>
  <c r="AJ274" i="2"/>
  <c r="AJ274" i="4" s="1"/>
  <c r="AI274" i="2"/>
  <c r="AI274" i="4" s="1"/>
  <c r="AH274" i="2"/>
  <c r="AH274" i="4" s="1"/>
  <c r="AG274" i="2"/>
  <c r="AG274" i="4" s="1"/>
  <c r="AT273" i="2"/>
  <c r="AT273" i="4" s="1"/>
  <c r="AS273" i="2"/>
  <c r="AS273" i="4" s="1"/>
  <c r="AR273" i="2"/>
  <c r="AR273" i="4" s="1"/>
  <c r="AQ273" i="2"/>
  <c r="AQ273" i="4" s="1"/>
  <c r="AP273" i="2"/>
  <c r="AP273" i="4" s="1"/>
  <c r="AO273" i="2"/>
  <c r="AO273" i="4" s="1"/>
  <c r="AN273" i="2"/>
  <c r="AN273" i="4" s="1"/>
  <c r="AM273" i="2"/>
  <c r="AM273" i="4" s="1"/>
  <c r="AL273" i="2"/>
  <c r="AL273" i="4" s="1"/>
  <c r="AK273" i="2"/>
  <c r="AK273" i="4" s="1"/>
  <c r="AJ273" i="2"/>
  <c r="AJ273" i="4" s="1"/>
  <c r="AI273" i="2"/>
  <c r="AI273" i="4" s="1"/>
  <c r="AH273" i="2"/>
  <c r="AH273" i="4" s="1"/>
  <c r="AG273" i="2"/>
  <c r="AG273" i="4" s="1"/>
  <c r="AT272" i="2"/>
  <c r="AT272" i="4" s="1"/>
  <c r="AS272" i="2"/>
  <c r="AS272" i="4" s="1"/>
  <c r="AR272" i="2"/>
  <c r="AR272" i="4" s="1"/>
  <c r="AQ272" i="2"/>
  <c r="AQ272" i="4" s="1"/>
  <c r="AP272" i="2"/>
  <c r="AP272" i="4" s="1"/>
  <c r="AO272" i="2"/>
  <c r="AO272" i="4" s="1"/>
  <c r="AN272" i="2"/>
  <c r="AN272" i="4" s="1"/>
  <c r="AM272" i="2"/>
  <c r="AM272" i="4" s="1"/>
  <c r="AL272" i="2"/>
  <c r="AL272" i="4" s="1"/>
  <c r="AK272" i="2"/>
  <c r="AK272" i="4" s="1"/>
  <c r="AJ272" i="2"/>
  <c r="AJ272" i="4" s="1"/>
  <c r="AI272" i="2"/>
  <c r="AI272" i="4" s="1"/>
  <c r="AH272" i="2"/>
  <c r="AH272" i="4" s="1"/>
  <c r="AG272" i="2"/>
  <c r="AG272" i="4" s="1"/>
  <c r="AT271" i="2"/>
  <c r="AT271" i="4" s="1"/>
  <c r="AS271" i="2"/>
  <c r="AS271" i="4" s="1"/>
  <c r="AR271" i="2"/>
  <c r="AR271" i="4" s="1"/>
  <c r="AQ271" i="2"/>
  <c r="AQ271" i="4" s="1"/>
  <c r="AP271" i="2"/>
  <c r="AP271" i="4" s="1"/>
  <c r="AO271" i="2"/>
  <c r="AO271" i="4" s="1"/>
  <c r="AN271" i="2"/>
  <c r="AN271" i="4" s="1"/>
  <c r="AM271" i="2"/>
  <c r="AM271" i="4" s="1"/>
  <c r="AL271" i="2"/>
  <c r="AL271" i="4" s="1"/>
  <c r="AK271" i="2"/>
  <c r="AK271" i="4" s="1"/>
  <c r="AJ271" i="2"/>
  <c r="AJ271" i="4" s="1"/>
  <c r="AI271" i="2"/>
  <c r="AI271" i="4" s="1"/>
  <c r="AH271" i="2"/>
  <c r="AH271" i="4" s="1"/>
  <c r="AG271" i="2"/>
  <c r="AG271" i="4" s="1"/>
  <c r="AT270" i="2"/>
  <c r="AT270" i="4" s="1"/>
  <c r="AS270" i="2"/>
  <c r="AS270" i="4" s="1"/>
  <c r="AR270" i="2"/>
  <c r="AR270" i="4" s="1"/>
  <c r="AQ270" i="2"/>
  <c r="AQ270" i="4" s="1"/>
  <c r="AP270" i="2"/>
  <c r="AP270" i="4" s="1"/>
  <c r="AO270" i="2"/>
  <c r="AO270" i="4" s="1"/>
  <c r="AN270" i="2"/>
  <c r="AN270" i="4" s="1"/>
  <c r="AM270" i="2"/>
  <c r="AM270" i="4" s="1"/>
  <c r="AL270" i="2"/>
  <c r="AL270" i="4" s="1"/>
  <c r="AK270" i="2"/>
  <c r="AK270" i="4" s="1"/>
  <c r="AJ270" i="2"/>
  <c r="AJ270" i="4" s="1"/>
  <c r="AI270" i="2"/>
  <c r="AI270" i="4" s="1"/>
  <c r="AH270" i="2"/>
  <c r="AH270" i="4" s="1"/>
  <c r="CQ28" s="1"/>
  <c r="AG270" i="2"/>
  <c r="AG270" i="4" s="1"/>
  <c r="CP28" s="1"/>
  <c r="AT269" i="2"/>
  <c r="AT269" i="4" s="1"/>
  <c r="AS269" i="2"/>
  <c r="AS269" i="4" s="1"/>
  <c r="AR269" i="2"/>
  <c r="AR269" i="4" s="1"/>
  <c r="AQ269" i="2"/>
  <c r="AQ269" i="4" s="1"/>
  <c r="AP269" i="2"/>
  <c r="AP269" i="4" s="1"/>
  <c r="AO269" i="2"/>
  <c r="AO269" i="4" s="1"/>
  <c r="AN269" i="2"/>
  <c r="AN269" i="4" s="1"/>
  <c r="AM269" i="2"/>
  <c r="AM269" i="4" s="1"/>
  <c r="AL269" i="2"/>
  <c r="AL269" i="4" s="1"/>
  <c r="AK269" i="2"/>
  <c r="AK269" i="4" s="1"/>
  <c r="AJ269" i="2"/>
  <c r="AJ269" i="4" s="1"/>
  <c r="AI269" i="2"/>
  <c r="AI269" i="4" s="1"/>
  <c r="AH269" i="2"/>
  <c r="AH269" i="4" s="1"/>
  <c r="AG269" i="2"/>
  <c r="AG269" i="4" s="1"/>
  <c r="AT268" i="2"/>
  <c r="AT268" i="4" s="1"/>
  <c r="AS268" i="2"/>
  <c r="AS268" i="4" s="1"/>
  <c r="AR268" i="2"/>
  <c r="AR268" i="4" s="1"/>
  <c r="AQ268" i="2"/>
  <c r="AQ268" i="4" s="1"/>
  <c r="AP268" i="2"/>
  <c r="AP268" i="4" s="1"/>
  <c r="AO268" i="2"/>
  <c r="AO268" i="4" s="1"/>
  <c r="AN268" i="2"/>
  <c r="AN268" i="4" s="1"/>
  <c r="AM268" i="2"/>
  <c r="AM268" i="4" s="1"/>
  <c r="AL268" i="2"/>
  <c r="AL268" i="4" s="1"/>
  <c r="AK268" i="2"/>
  <c r="AK268" i="4" s="1"/>
  <c r="AJ268" i="2"/>
  <c r="AJ268" i="4" s="1"/>
  <c r="AI268" i="2"/>
  <c r="AI268" i="4" s="1"/>
  <c r="AH268" i="2"/>
  <c r="AH268" i="4" s="1"/>
  <c r="AG268" i="2"/>
  <c r="AG268" i="4" s="1"/>
  <c r="AT267" i="2"/>
  <c r="AT267" i="4" s="1"/>
  <c r="AS267" i="2"/>
  <c r="AS267" i="4" s="1"/>
  <c r="AR267" i="2"/>
  <c r="AR267" i="4" s="1"/>
  <c r="AQ267" i="2"/>
  <c r="AQ267" i="4" s="1"/>
  <c r="AP267" i="2"/>
  <c r="AP267" i="4" s="1"/>
  <c r="AO267" i="2"/>
  <c r="AO267" i="4" s="1"/>
  <c r="AN267" i="2"/>
  <c r="AN267" i="4" s="1"/>
  <c r="AM267" i="2"/>
  <c r="AM267" i="4" s="1"/>
  <c r="AL267" i="2"/>
  <c r="AL267" i="4" s="1"/>
  <c r="AK267" i="2"/>
  <c r="AK267" i="4" s="1"/>
  <c r="AJ267" i="2"/>
  <c r="AJ267" i="4" s="1"/>
  <c r="AI267" i="2"/>
  <c r="AI267" i="4" s="1"/>
  <c r="AH267" i="2"/>
  <c r="AH267" i="4" s="1"/>
  <c r="AG267" i="2"/>
  <c r="AG267" i="4" s="1"/>
  <c r="AT266" i="2"/>
  <c r="AT266" i="4" s="1"/>
  <c r="AS266" i="2"/>
  <c r="AS266" i="4" s="1"/>
  <c r="AR266" i="2"/>
  <c r="AR266" i="4" s="1"/>
  <c r="AQ266" i="2"/>
  <c r="AQ266" i="4" s="1"/>
  <c r="AP266" i="2"/>
  <c r="AP266" i="4" s="1"/>
  <c r="AO266" i="2"/>
  <c r="AO266" i="4" s="1"/>
  <c r="AN266" i="2"/>
  <c r="AN266" i="4" s="1"/>
  <c r="AM266" i="2"/>
  <c r="AM266" i="4" s="1"/>
  <c r="AL266" i="2"/>
  <c r="AL266" i="4" s="1"/>
  <c r="AK266" i="2"/>
  <c r="AK266" i="4" s="1"/>
  <c r="AJ266" i="2"/>
  <c r="AJ266" i="4" s="1"/>
  <c r="AI266" i="2"/>
  <c r="AI266" i="4" s="1"/>
  <c r="AH266" i="2"/>
  <c r="AH266" i="4" s="1"/>
  <c r="AG266" i="2"/>
  <c r="AG266" i="4" s="1"/>
  <c r="AT265" i="2"/>
  <c r="AT265" i="4" s="1"/>
  <c r="AS265" i="2"/>
  <c r="AS265" i="4" s="1"/>
  <c r="AR265" i="2"/>
  <c r="AR265" i="4" s="1"/>
  <c r="AQ265" i="2"/>
  <c r="AQ265" i="4" s="1"/>
  <c r="AP265" i="2"/>
  <c r="AP265" i="4" s="1"/>
  <c r="AO265" i="2"/>
  <c r="AO265" i="4" s="1"/>
  <c r="AN265" i="2"/>
  <c r="AN265" i="4" s="1"/>
  <c r="AM265" i="2"/>
  <c r="AM265" i="4" s="1"/>
  <c r="AL265" i="2"/>
  <c r="AL265" i="4" s="1"/>
  <c r="AK265" i="2"/>
  <c r="AK265" i="4" s="1"/>
  <c r="AJ265" i="2"/>
  <c r="AJ265" i="4" s="1"/>
  <c r="AI265" i="2"/>
  <c r="AI265" i="4" s="1"/>
  <c r="AH265" i="2"/>
  <c r="AH265" i="4" s="1"/>
  <c r="AG265" i="2"/>
  <c r="AG265" i="4" s="1"/>
  <c r="AT264" i="2"/>
  <c r="AT264" i="4" s="1"/>
  <c r="AS264" i="2"/>
  <c r="AS264" i="4" s="1"/>
  <c r="AR264" i="2"/>
  <c r="AR264" i="4" s="1"/>
  <c r="AQ264" i="2"/>
  <c r="AQ264" i="4" s="1"/>
  <c r="AP264" i="2"/>
  <c r="AP264" i="4" s="1"/>
  <c r="AO264" i="2"/>
  <c r="AO264" i="4" s="1"/>
  <c r="AN264" i="2"/>
  <c r="AN264" i="4" s="1"/>
  <c r="AM264" i="2"/>
  <c r="AM264" i="4" s="1"/>
  <c r="AL264" i="2"/>
  <c r="AL264" i="4" s="1"/>
  <c r="AK264" i="2"/>
  <c r="AK264" i="4" s="1"/>
  <c r="AJ264" i="2"/>
  <c r="AJ264" i="4" s="1"/>
  <c r="AI264" i="2"/>
  <c r="AI264" i="4" s="1"/>
  <c r="AH264" i="2"/>
  <c r="AH264" i="4" s="1"/>
  <c r="AG264" i="2"/>
  <c r="AG264" i="4" s="1"/>
  <c r="AT263" i="2"/>
  <c r="AT263" i="4" s="1"/>
  <c r="AS263" i="2"/>
  <c r="AS263" i="4" s="1"/>
  <c r="AR263" i="2"/>
  <c r="AR263" i="4" s="1"/>
  <c r="AQ263" i="2"/>
  <c r="AQ263" i="4" s="1"/>
  <c r="AP263" i="2"/>
  <c r="AP263" i="4" s="1"/>
  <c r="AO263" i="2"/>
  <c r="AO263" i="4" s="1"/>
  <c r="AN263" i="2"/>
  <c r="AN263" i="4" s="1"/>
  <c r="AM263" i="2"/>
  <c r="AM263" i="4" s="1"/>
  <c r="AL263" i="2"/>
  <c r="AL263" i="4" s="1"/>
  <c r="AK263" i="2"/>
  <c r="AK263" i="4" s="1"/>
  <c r="AJ263" i="2"/>
  <c r="AJ263" i="4" s="1"/>
  <c r="AI263" i="2"/>
  <c r="AI263" i="4" s="1"/>
  <c r="AH263" i="2"/>
  <c r="AH263" i="4" s="1"/>
  <c r="AG263" i="2"/>
  <c r="AG263" i="4" s="1"/>
  <c r="AT262" i="2"/>
  <c r="AT262" i="4" s="1"/>
  <c r="AS262" i="2"/>
  <c r="AS262" i="4" s="1"/>
  <c r="AR262" i="2"/>
  <c r="AR262" i="4" s="1"/>
  <c r="AQ262" i="2"/>
  <c r="AQ262" i="4" s="1"/>
  <c r="AP262" i="2"/>
  <c r="AP262" i="4" s="1"/>
  <c r="AO262" i="2"/>
  <c r="AO262" i="4" s="1"/>
  <c r="AN262" i="2"/>
  <c r="AN262" i="4" s="1"/>
  <c r="AM262" i="2"/>
  <c r="AM262" i="4" s="1"/>
  <c r="AL262" i="2"/>
  <c r="AL262" i="4" s="1"/>
  <c r="AK262" i="2"/>
  <c r="AK262" i="4" s="1"/>
  <c r="AJ262" i="2"/>
  <c r="AJ262" i="4" s="1"/>
  <c r="AI262" i="2"/>
  <c r="AI262" i="4" s="1"/>
  <c r="AH262" i="2"/>
  <c r="AH262" i="4" s="1"/>
  <c r="AG262" i="2"/>
  <c r="AG262" i="4" s="1"/>
  <c r="AT261" i="2"/>
  <c r="AT261" i="4" s="1"/>
  <c r="AS261" i="2"/>
  <c r="AS261" i="4" s="1"/>
  <c r="AR261" i="2"/>
  <c r="AR261" i="4" s="1"/>
  <c r="AQ261" i="2"/>
  <c r="AQ261" i="4" s="1"/>
  <c r="AP261" i="2"/>
  <c r="AP261" i="4" s="1"/>
  <c r="AO261" i="2"/>
  <c r="AO261" i="4" s="1"/>
  <c r="AN261" i="2"/>
  <c r="AN261" i="4" s="1"/>
  <c r="AM261" i="2"/>
  <c r="AM261" i="4" s="1"/>
  <c r="AL261" i="2"/>
  <c r="AL261" i="4" s="1"/>
  <c r="AK261" i="2"/>
  <c r="AK261" i="4" s="1"/>
  <c r="AJ261" i="2"/>
  <c r="AJ261" i="4" s="1"/>
  <c r="AI261" i="2"/>
  <c r="AI261" i="4" s="1"/>
  <c r="AH261" i="2"/>
  <c r="AH261" i="4" s="1"/>
  <c r="AG261" i="2"/>
  <c r="AG261" i="4" s="1"/>
  <c r="AT260" i="2"/>
  <c r="AT260" i="4" s="1"/>
  <c r="AS260" i="2"/>
  <c r="AS260" i="4" s="1"/>
  <c r="AR260" i="2"/>
  <c r="AR260" i="4" s="1"/>
  <c r="AQ260" i="2"/>
  <c r="AQ260" i="4" s="1"/>
  <c r="AP260" i="2"/>
  <c r="AP260" i="4" s="1"/>
  <c r="AO260" i="2"/>
  <c r="AO260" i="4" s="1"/>
  <c r="AN260" i="2"/>
  <c r="AN260" i="4" s="1"/>
  <c r="AM260" i="2"/>
  <c r="AM260" i="4" s="1"/>
  <c r="AL260" i="2"/>
  <c r="AL260" i="4" s="1"/>
  <c r="AK260" i="2"/>
  <c r="AK260" i="4" s="1"/>
  <c r="AJ260" i="2"/>
  <c r="AJ260" i="4" s="1"/>
  <c r="AI260" i="2"/>
  <c r="AI260" i="4" s="1"/>
  <c r="AH260" i="2"/>
  <c r="AH260" i="4" s="1"/>
  <c r="AG260" i="2"/>
  <c r="AG260" i="4" s="1"/>
  <c r="AT259" i="2"/>
  <c r="AT259" i="4" s="1"/>
  <c r="AS259" i="2"/>
  <c r="AS259" i="4" s="1"/>
  <c r="AR259" i="2"/>
  <c r="AR259" i="4" s="1"/>
  <c r="AQ259" i="2"/>
  <c r="AQ259" i="4" s="1"/>
  <c r="AP259" i="2"/>
  <c r="AP259" i="4" s="1"/>
  <c r="AO259" i="2"/>
  <c r="AO259" i="4" s="1"/>
  <c r="AN259" i="2"/>
  <c r="AN259" i="4" s="1"/>
  <c r="AM259" i="2"/>
  <c r="AM259" i="4" s="1"/>
  <c r="AL259" i="2"/>
  <c r="AL259" i="4" s="1"/>
  <c r="AK259" i="2"/>
  <c r="AK259" i="4" s="1"/>
  <c r="AJ259" i="2"/>
  <c r="AJ259" i="4" s="1"/>
  <c r="AI259" i="2"/>
  <c r="AI259" i="4" s="1"/>
  <c r="AH259" i="2"/>
  <c r="AH259" i="4" s="1"/>
  <c r="AG259" i="2"/>
  <c r="AG259" i="4" s="1"/>
  <c r="AT258" i="2"/>
  <c r="AT258" i="4" s="1"/>
  <c r="AS258" i="2"/>
  <c r="AS258" i="4" s="1"/>
  <c r="AR258" i="2"/>
  <c r="AR258" i="4" s="1"/>
  <c r="AQ258" i="2"/>
  <c r="AQ258" i="4" s="1"/>
  <c r="AP258" i="2"/>
  <c r="AP258" i="4" s="1"/>
  <c r="AO258" i="2"/>
  <c r="AO258" i="4" s="1"/>
  <c r="AN258" i="2"/>
  <c r="AN258" i="4" s="1"/>
  <c r="AM258" i="2"/>
  <c r="AM258" i="4" s="1"/>
  <c r="AL258" i="2"/>
  <c r="AL258" i="4" s="1"/>
  <c r="AK258" i="2"/>
  <c r="AK258" i="4" s="1"/>
  <c r="AJ258" i="2"/>
  <c r="AJ258" i="4" s="1"/>
  <c r="AI258" i="2"/>
  <c r="AI258" i="4" s="1"/>
  <c r="AH258" i="2"/>
  <c r="AH258" i="4" s="1"/>
  <c r="CQ27" s="1"/>
  <c r="AG258" i="2"/>
  <c r="AG258" i="4" s="1"/>
  <c r="CP27" s="1"/>
  <c r="AT257" i="2"/>
  <c r="AT257" i="4" s="1"/>
  <c r="AS257" i="2"/>
  <c r="AS257" i="4" s="1"/>
  <c r="AR257" i="2"/>
  <c r="AR257" i="4" s="1"/>
  <c r="AQ257" i="2"/>
  <c r="AQ257" i="4" s="1"/>
  <c r="AP257" i="2"/>
  <c r="AP257" i="4" s="1"/>
  <c r="AO257" i="2"/>
  <c r="AO257" i="4" s="1"/>
  <c r="AN257" i="2"/>
  <c r="AN257" i="4" s="1"/>
  <c r="AM257" i="2"/>
  <c r="AM257" i="4" s="1"/>
  <c r="AL257" i="2"/>
  <c r="AL257" i="4" s="1"/>
  <c r="AK257" i="2"/>
  <c r="AK257" i="4" s="1"/>
  <c r="AJ257" i="2"/>
  <c r="AJ257" i="4" s="1"/>
  <c r="AI257" i="2"/>
  <c r="AI257" i="4" s="1"/>
  <c r="AH257" i="2"/>
  <c r="AH257" i="4" s="1"/>
  <c r="AG257" i="2"/>
  <c r="AG257" i="4" s="1"/>
  <c r="AT256" i="2"/>
  <c r="AT256" i="4" s="1"/>
  <c r="AS256" i="2"/>
  <c r="AS256" i="4" s="1"/>
  <c r="AR256" i="2"/>
  <c r="AR256" i="4" s="1"/>
  <c r="AQ256" i="2"/>
  <c r="AQ256" i="4" s="1"/>
  <c r="AP256" i="2"/>
  <c r="AP256" i="4" s="1"/>
  <c r="AO256" i="2"/>
  <c r="AO256" i="4" s="1"/>
  <c r="AN256" i="2"/>
  <c r="AN256" i="4" s="1"/>
  <c r="AM256" i="2"/>
  <c r="AM256" i="4" s="1"/>
  <c r="AL256" i="2"/>
  <c r="AL256" i="4" s="1"/>
  <c r="AK256" i="2"/>
  <c r="AK256" i="4" s="1"/>
  <c r="AJ256" i="2"/>
  <c r="AJ256" i="4" s="1"/>
  <c r="AI256" i="2"/>
  <c r="AI256" i="4" s="1"/>
  <c r="AH256" i="2"/>
  <c r="AH256" i="4" s="1"/>
  <c r="AG256" i="2"/>
  <c r="AG256" i="4" s="1"/>
  <c r="AT255" i="2"/>
  <c r="AT255" i="4" s="1"/>
  <c r="AS255" i="2"/>
  <c r="AS255" i="4" s="1"/>
  <c r="AR255" i="2"/>
  <c r="AR255" i="4" s="1"/>
  <c r="AQ255" i="2"/>
  <c r="AQ255" i="4" s="1"/>
  <c r="AP255" i="2"/>
  <c r="AP255" i="4" s="1"/>
  <c r="AO255" i="2"/>
  <c r="AO255" i="4" s="1"/>
  <c r="AN255" i="2"/>
  <c r="AN255" i="4" s="1"/>
  <c r="AM255" i="2"/>
  <c r="AM255" i="4" s="1"/>
  <c r="AL255" i="2"/>
  <c r="AL255" i="4" s="1"/>
  <c r="AK255" i="2"/>
  <c r="AK255" i="4" s="1"/>
  <c r="AJ255" i="2"/>
  <c r="AJ255" i="4" s="1"/>
  <c r="AI255" i="2"/>
  <c r="AI255" i="4" s="1"/>
  <c r="AH255" i="2"/>
  <c r="AH255" i="4" s="1"/>
  <c r="AG255" i="2"/>
  <c r="AG255" i="4" s="1"/>
  <c r="AT254" i="2"/>
  <c r="AT254" i="4" s="1"/>
  <c r="AS254" i="2"/>
  <c r="AS254" i="4" s="1"/>
  <c r="AR254" i="2"/>
  <c r="AR254" i="4" s="1"/>
  <c r="AQ254" i="2"/>
  <c r="AQ254" i="4" s="1"/>
  <c r="AP254" i="2"/>
  <c r="AP254" i="4" s="1"/>
  <c r="AO254" i="2"/>
  <c r="AO254" i="4" s="1"/>
  <c r="AN254" i="2"/>
  <c r="AN254" i="4" s="1"/>
  <c r="AM254" i="2"/>
  <c r="AM254" i="4" s="1"/>
  <c r="AL254" i="2"/>
  <c r="AL254" i="4" s="1"/>
  <c r="AK254" i="2"/>
  <c r="AK254" i="4" s="1"/>
  <c r="AJ254" i="2"/>
  <c r="AJ254" i="4" s="1"/>
  <c r="AI254" i="2"/>
  <c r="AI254" i="4" s="1"/>
  <c r="AH254" i="2"/>
  <c r="AH254" i="4" s="1"/>
  <c r="AG254" i="2"/>
  <c r="AG254" i="4" s="1"/>
  <c r="AT253" i="2"/>
  <c r="AT253" i="4" s="1"/>
  <c r="AS253" i="2"/>
  <c r="AS253" i="4" s="1"/>
  <c r="AR253" i="2"/>
  <c r="AR253" i="4" s="1"/>
  <c r="AQ253" i="2"/>
  <c r="AQ253" i="4" s="1"/>
  <c r="AP253" i="2"/>
  <c r="AP253" i="4" s="1"/>
  <c r="AO253" i="2"/>
  <c r="AO253" i="4" s="1"/>
  <c r="AN253" i="2"/>
  <c r="AN253" i="4" s="1"/>
  <c r="AM253" i="2"/>
  <c r="AM253" i="4" s="1"/>
  <c r="AL253" i="2"/>
  <c r="AL253" i="4" s="1"/>
  <c r="AK253" i="2"/>
  <c r="AK253" i="4" s="1"/>
  <c r="AJ253" i="2"/>
  <c r="AJ253" i="4" s="1"/>
  <c r="AI253" i="2"/>
  <c r="AI253" i="4" s="1"/>
  <c r="AH253" i="2"/>
  <c r="AH253" i="4" s="1"/>
  <c r="AG253" i="2"/>
  <c r="AG253" i="4" s="1"/>
  <c r="AT252" i="2"/>
  <c r="AT252" i="4" s="1"/>
  <c r="AS252" i="2"/>
  <c r="AS252" i="4" s="1"/>
  <c r="AR252" i="2"/>
  <c r="AR252" i="4" s="1"/>
  <c r="AQ252" i="2"/>
  <c r="AQ252" i="4" s="1"/>
  <c r="AP252" i="2"/>
  <c r="AP252" i="4" s="1"/>
  <c r="AO252" i="2"/>
  <c r="AO252" i="4" s="1"/>
  <c r="AN252" i="2"/>
  <c r="AN252" i="4" s="1"/>
  <c r="AM252" i="2"/>
  <c r="AM252" i="4" s="1"/>
  <c r="AL252" i="2"/>
  <c r="AL252" i="4" s="1"/>
  <c r="AK252" i="2"/>
  <c r="AK252" i="4" s="1"/>
  <c r="AJ252" i="2"/>
  <c r="AJ252" i="4" s="1"/>
  <c r="AI252" i="2"/>
  <c r="AI252" i="4" s="1"/>
  <c r="AH252" i="2"/>
  <c r="AH252" i="4" s="1"/>
  <c r="AG252" i="2"/>
  <c r="AG252" i="4" s="1"/>
  <c r="AT251" i="2"/>
  <c r="AT251" i="4" s="1"/>
  <c r="AS251" i="2"/>
  <c r="AS251" i="4" s="1"/>
  <c r="AR251" i="2"/>
  <c r="AR251" i="4" s="1"/>
  <c r="AQ251" i="2"/>
  <c r="AQ251" i="4" s="1"/>
  <c r="AP251" i="2"/>
  <c r="AP251" i="4" s="1"/>
  <c r="AO251" i="2"/>
  <c r="AO251" i="4" s="1"/>
  <c r="AN251" i="2"/>
  <c r="AN251" i="4" s="1"/>
  <c r="AM251" i="2"/>
  <c r="AM251" i="4" s="1"/>
  <c r="AL251" i="2"/>
  <c r="AL251" i="4" s="1"/>
  <c r="AK251" i="2"/>
  <c r="AK251" i="4" s="1"/>
  <c r="AJ251" i="2"/>
  <c r="AJ251" i="4" s="1"/>
  <c r="AI251" i="2"/>
  <c r="AI251" i="4" s="1"/>
  <c r="AH251" i="2"/>
  <c r="AH251" i="4" s="1"/>
  <c r="AG251" i="2"/>
  <c r="AG251" i="4" s="1"/>
  <c r="AT250" i="2"/>
  <c r="AT250" i="4" s="1"/>
  <c r="AS250" i="2"/>
  <c r="AS250" i="4" s="1"/>
  <c r="AR250" i="2"/>
  <c r="AR250" i="4" s="1"/>
  <c r="AQ250" i="2"/>
  <c r="AQ250" i="4" s="1"/>
  <c r="AP250" i="2"/>
  <c r="AP250" i="4" s="1"/>
  <c r="AO250" i="2"/>
  <c r="AO250" i="4" s="1"/>
  <c r="AN250" i="2"/>
  <c r="AN250" i="4" s="1"/>
  <c r="AM250" i="2"/>
  <c r="AM250" i="4" s="1"/>
  <c r="AL250" i="2"/>
  <c r="AL250" i="4" s="1"/>
  <c r="AK250" i="2"/>
  <c r="AK250" i="4" s="1"/>
  <c r="AJ250" i="2"/>
  <c r="AJ250" i="4" s="1"/>
  <c r="AI250" i="2"/>
  <c r="AI250" i="4" s="1"/>
  <c r="AH250" i="2"/>
  <c r="AH250" i="4" s="1"/>
  <c r="AG250" i="2"/>
  <c r="AG250" i="4" s="1"/>
  <c r="AT249" i="2"/>
  <c r="AT249" i="4" s="1"/>
  <c r="AS249" i="2"/>
  <c r="AS249" i="4" s="1"/>
  <c r="AR249" i="2"/>
  <c r="AR249" i="4" s="1"/>
  <c r="AQ249" i="2"/>
  <c r="AQ249" i="4" s="1"/>
  <c r="AP249" i="2"/>
  <c r="AP249" i="4" s="1"/>
  <c r="AO249" i="2"/>
  <c r="AO249" i="4" s="1"/>
  <c r="AN249" i="2"/>
  <c r="AN249" i="4" s="1"/>
  <c r="AM249" i="2"/>
  <c r="AM249" i="4" s="1"/>
  <c r="AL249" i="2"/>
  <c r="AL249" i="4" s="1"/>
  <c r="AK249" i="2"/>
  <c r="AK249" i="4" s="1"/>
  <c r="AJ249" i="2"/>
  <c r="AJ249" i="4" s="1"/>
  <c r="AI249" i="2"/>
  <c r="AI249" i="4" s="1"/>
  <c r="AH249" i="2"/>
  <c r="AH249" i="4" s="1"/>
  <c r="AG249" i="2"/>
  <c r="AG249" i="4" s="1"/>
  <c r="AT248" i="2"/>
  <c r="AT248" i="4" s="1"/>
  <c r="AS248" i="2"/>
  <c r="AS248" i="4" s="1"/>
  <c r="AR248" i="2"/>
  <c r="AR248" i="4" s="1"/>
  <c r="AQ248" i="2"/>
  <c r="AQ248" i="4" s="1"/>
  <c r="AP248" i="2"/>
  <c r="AP248" i="4" s="1"/>
  <c r="AO248" i="2"/>
  <c r="AO248" i="4" s="1"/>
  <c r="AN248" i="2"/>
  <c r="AN248" i="4" s="1"/>
  <c r="AM248" i="2"/>
  <c r="AM248" i="4" s="1"/>
  <c r="AL248" i="2"/>
  <c r="AL248" i="4" s="1"/>
  <c r="AK248" i="2"/>
  <c r="AK248" i="4" s="1"/>
  <c r="AJ248" i="2"/>
  <c r="AJ248" i="4" s="1"/>
  <c r="AI248" i="2"/>
  <c r="AI248" i="4" s="1"/>
  <c r="AH248" i="2"/>
  <c r="AH248" i="4" s="1"/>
  <c r="AG248" i="2"/>
  <c r="AG248" i="4" s="1"/>
  <c r="AT247" i="2"/>
  <c r="AT247" i="4" s="1"/>
  <c r="AS247" i="2"/>
  <c r="AS247" i="4" s="1"/>
  <c r="AR247" i="2"/>
  <c r="AR247" i="4" s="1"/>
  <c r="AQ247" i="2"/>
  <c r="AQ247" i="4" s="1"/>
  <c r="AP247" i="2"/>
  <c r="AP247" i="4" s="1"/>
  <c r="AO247" i="2"/>
  <c r="AO247" i="4" s="1"/>
  <c r="AN247" i="2"/>
  <c r="AN247" i="4" s="1"/>
  <c r="AM247" i="2"/>
  <c r="AM247" i="4" s="1"/>
  <c r="AL247" i="2"/>
  <c r="AL247" i="4" s="1"/>
  <c r="AK247" i="2"/>
  <c r="AK247" i="4" s="1"/>
  <c r="AJ247" i="2"/>
  <c r="AJ247" i="4" s="1"/>
  <c r="AI247" i="2"/>
  <c r="AI247" i="4" s="1"/>
  <c r="AH247" i="2"/>
  <c r="AH247" i="4" s="1"/>
  <c r="AG247" i="2"/>
  <c r="AG247" i="4" s="1"/>
  <c r="AT246" i="2"/>
  <c r="AT246" i="4" s="1"/>
  <c r="AS246" i="2"/>
  <c r="AS246" i="4" s="1"/>
  <c r="AR246" i="2"/>
  <c r="AR246" i="4" s="1"/>
  <c r="AQ246" i="2"/>
  <c r="AQ246" i="4" s="1"/>
  <c r="AP246" i="2"/>
  <c r="AP246" i="4" s="1"/>
  <c r="AO246" i="2"/>
  <c r="AO246" i="4" s="1"/>
  <c r="AN246" i="2"/>
  <c r="AN246" i="4" s="1"/>
  <c r="AM246" i="2"/>
  <c r="AM246" i="4" s="1"/>
  <c r="AL246" i="2"/>
  <c r="AL246" i="4" s="1"/>
  <c r="AK246" i="2"/>
  <c r="AK246" i="4" s="1"/>
  <c r="AJ246" i="2"/>
  <c r="AJ246" i="4" s="1"/>
  <c r="AI246" i="2"/>
  <c r="AI246" i="4" s="1"/>
  <c r="AH246" i="2"/>
  <c r="AH246" i="4" s="1"/>
  <c r="CQ26" s="1"/>
  <c r="AG246" i="2"/>
  <c r="AG246" i="4" s="1"/>
  <c r="CP26" s="1"/>
  <c r="AT245" i="2"/>
  <c r="AT245" i="4" s="1"/>
  <c r="AS245" i="2"/>
  <c r="AS245" i="4" s="1"/>
  <c r="AR245" i="2"/>
  <c r="AR245" i="4" s="1"/>
  <c r="AQ245" i="2"/>
  <c r="AQ245" i="4" s="1"/>
  <c r="AP245" i="2"/>
  <c r="AP245" i="4" s="1"/>
  <c r="AO245" i="2"/>
  <c r="AO245" i="4" s="1"/>
  <c r="AN245" i="2"/>
  <c r="AN245" i="4" s="1"/>
  <c r="AM245" i="2"/>
  <c r="AM245" i="4" s="1"/>
  <c r="AL245" i="2"/>
  <c r="AL245" i="4" s="1"/>
  <c r="AK245" i="2"/>
  <c r="AK245" i="4" s="1"/>
  <c r="AJ245" i="2"/>
  <c r="AJ245" i="4" s="1"/>
  <c r="AI245" i="2"/>
  <c r="AI245" i="4" s="1"/>
  <c r="AH245" i="2"/>
  <c r="AH245" i="4" s="1"/>
  <c r="AG245" i="2"/>
  <c r="AG245" i="4" s="1"/>
  <c r="AT244" i="2"/>
  <c r="AT244" i="4" s="1"/>
  <c r="AS244" i="2"/>
  <c r="AS244" i="4" s="1"/>
  <c r="AR244" i="2"/>
  <c r="AR244" i="4" s="1"/>
  <c r="AQ244" i="2"/>
  <c r="AQ244" i="4" s="1"/>
  <c r="AP244" i="2"/>
  <c r="AP244" i="4" s="1"/>
  <c r="AO244" i="2"/>
  <c r="AO244" i="4" s="1"/>
  <c r="AN244" i="2"/>
  <c r="AN244" i="4" s="1"/>
  <c r="AM244" i="2"/>
  <c r="AM244" i="4" s="1"/>
  <c r="AL244" i="2"/>
  <c r="AL244" i="4" s="1"/>
  <c r="AK244" i="2"/>
  <c r="AK244" i="4" s="1"/>
  <c r="AJ244" i="2"/>
  <c r="AJ244" i="4" s="1"/>
  <c r="AI244" i="2"/>
  <c r="AI244" i="4" s="1"/>
  <c r="AH244" i="2"/>
  <c r="AH244" i="4" s="1"/>
  <c r="AG244" i="2"/>
  <c r="AG244" i="4" s="1"/>
  <c r="AT243" i="2"/>
  <c r="AT243" i="4" s="1"/>
  <c r="AS243" i="2"/>
  <c r="AS243" i="4" s="1"/>
  <c r="AR243" i="2"/>
  <c r="AR243" i="4" s="1"/>
  <c r="AQ243" i="2"/>
  <c r="AQ243" i="4" s="1"/>
  <c r="AP243" i="2"/>
  <c r="AP243" i="4" s="1"/>
  <c r="AO243" i="2"/>
  <c r="AO243" i="4" s="1"/>
  <c r="AN243" i="2"/>
  <c r="AN243" i="4" s="1"/>
  <c r="AM243" i="2"/>
  <c r="AM243" i="4" s="1"/>
  <c r="AL243" i="2"/>
  <c r="AL243" i="4" s="1"/>
  <c r="AK243" i="2"/>
  <c r="AK243" i="4" s="1"/>
  <c r="AJ243" i="2"/>
  <c r="AJ243" i="4" s="1"/>
  <c r="AI243" i="2"/>
  <c r="AI243" i="4" s="1"/>
  <c r="AH243" i="2"/>
  <c r="AH243" i="4" s="1"/>
  <c r="AG243" i="2"/>
  <c r="AG243" i="4" s="1"/>
  <c r="AT242" i="2"/>
  <c r="AT242" i="4" s="1"/>
  <c r="AS242" i="2"/>
  <c r="AS242" i="4" s="1"/>
  <c r="AR242" i="2"/>
  <c r="AR242" i="4" s="1"/>
  <c r="AQ242" i="2"/>
  <c r="AQ242" i="4" s="1"/>
  <c r="AP242" i="2"/>
  <c r="AP242" i="4" s="1"/>
  <c r="AO242" i="2"/>
  <c r="AO242" i="4" s="1"/>
  <c r="AN242" i="2"/>
  <c r="AN242" i="4" s="1"/>
  <c r="AM242" i="2"/>
  <c r="AM242" i="4" s="1"/>
  <c r="AL242" i="2"/>
  <c r="AL242" i="4" s="1"/>
  <c r="AK242" i="2"/>
  <c r="AK242" i="4" s="1"/>
  <c r="AJ242" i="2"/>
  <c r="AJ242" i="4" s="1"/>
  <c r="AI242" i="2"/>
  <c r="AI242" i="4" s="1"/>
  <c r="AH242" i="2"/>
  <c r="AH242" i="4" s="1"/>
  <c r="AG242" i="2"/>
  <c r="AG242" i="4" s="1"/>
  <c r="AT241" i="2"/>
  <c r="AT241" i="4" s="1"/>
  <c r="AS241" i="2"/>
  <c r="AS241" i="4" s="1"/>
  <c r="AR241" i="2"/>
  <c r="AR241" i="4" s="1"/>
  <c r="AQ241" i="2"/>
  <c r="AQ241" i="4" s="1"/>
  <c r="AP241" i="2"/>
  <c r="AP241" i="4" s="1"/>
  <c r="AO241" i="2"/>
  <c r="AO241" i="4" s="1"/>
  <c r="AN241" i="2"/>
  <c r="AN241" i="4" s="1"/>
  <c r="AM241" i="2"/>
  <c r="AM241" i="4" s="1"/>
  <c r="AL241" i="2"/>
  <c r="AL241" i="4" s="1"/>
  <c r="AK241" i="2"/>
  <c r="AK241" i="4" s="1"/>
  <c r="AJ241" i="2"/>
  <c r="AJ241" i="4" s="1"/>
  <c r="AI241" i="2"/>
  <c r="AI241" i="4" s="1"/>
  <c r="AH241" i="2"/>
  <c r="AH241" i="4" s="1"/>
  <c r="AG241" i="2"/>
  <c r="AG241" i="4" s="1"/>
  <c r="AT240" i="2"/>
  <c r="AT240" i="4" s="1"/>
  <c r="AS240" i="2"/>
  <c r="AS240" i="4" s="1"/>
  <c r="AR240" i="2"/>
  <c r="AR240" i="4" s="1"/>
  <c r="AQ240" i="2"/>
  <c r="AQ240" i="4" s="1"/>
  <c r="AP240" i="2"/>
  <c r="AP240" i="4" s="1"/>
  <c r="AO240" i="2"/>
  <c r="AO240" i="4" s="1"/>
  <c r="AN240" i="2"/>
  <c r="AN240" i="4" s="1"/>
  <c r="AM240" i="2"/>
  <c r="AM240" i="4" s="1"/>
  <c r="AL240" i="2"/>
  <c r="AL240" i="4" s="1"/>
  <c r="AK240" i="2"/>
  <c r="AK240" i="4" s="1"/>
  <c r="AJ240" i="2"/>
  <c r="AJ240" i="4" s="1"/>
  <c r="AI240" i="2"/>
  <c r="AI240" i="4" s="1"/>
  <c r="AH240" i="2"/>
  <c r="AH240" i="4" s="1"/>
  <c r="AG240" i="2"/>
  <c r="AG240" i="4" s="1"/>
  <c r="AT239" i="2"/>
  <c r="AT239" i="4" s="1"/>
  <c r="AS239" i="2"/>
  <c r="AS239" i="4" s="1"/>
  <c r="AR239" i="2"/>
  <c r="AR239" i="4" s="1"/>
  <c r="AQ239" i="2"/>
  <c r="AQ239" i="4" s="1"/>
  <c r="AP239" i="2"/>
  <c r="AP239" i="4" s="1"/>
  <c r="AO239" i="2"/>
  <c r="AO239" i="4" s="1"/>
  <c r="AN239" i="2"/>
  <c r="AN239" i="4" s="1"/>
  <c r="AM239" i="2"/>
  <c r="AM239" i="4" s="1"/>
  <c r="AL239" i="2"/>
  <c r="AL239" i="4" s="1"/>
  <c r="AK239" i="2"/>
  <c r="AK239" i="4" s="1"/>
  <c r="AJ239" i="2"/>
  <c r="AJ239" i="4" s="1"/>
  <c r="AI239" i="2"/>
  <c r="AI239" i="4" s="1"/>
  <c r="AH239" i="2"/>
  <c r="AH239" i="4" s="1"/>
  <c r="AG239" i="2"/>
  <c r="AG239" i="4" s="1"/>
  <c r="AT238" i="2"/>
  <c r="AT238" i="4" s="1"/>
  <c r="AS238" i="2"/>
  <c r="AS238" i="4" s="1"/>
  <c r="AR238" i="2"/>
  <c r="AR238" i="4" s="1"/>
  <c r="AQ238" i="2"/>
  <c r="AQ238" i="4" s="1"/>
  <c r="AP238" i="2"/>
  <c r="AP238" i="4" s="1"/>
  <c r="AO238" i="2"/>
  <c r="AO238" i="4" s="1"/>
  <c r="AN238" i="2"/>
  <c r="AN238" i="4" s="1"/>
  <c r="AM238" i="2"/>
  <c r="AM238" i="4" s="1"/>
  <c r="AL238" i="2"/>
  <c r="AL238" i="4" s="1"/>
  <c r="AK238" i="2"/>
  <c r="AK238" i="4" s="1"/>
  <c r="AJ238" i="2"/>
  <c r="AJ238" i="4" s="1"/>
  <c r="AI238" i="2"/>
  <c r="AI238" i="4" s="1"/>
  <c r="AH238" i="2"/>
  <c r="AH238" i="4" s="1"/>
  <c r="AG238" i="2"/>
  <c r="AG238" i="4" s="1"/>
  <c r="AT237" i="2"/>
  <c r="AT237" i="4" s="1"/>
  <c r="AS237" i="2"/>
  <c r="AS237" i="4" s="1"/>
  <c r="AR237" i="2"/>
  <c r="AR237" i="4" s="1"/>
  <c r="AQ237" i="2"/>
  <c r="AQ237" i="4" s="1"/>
  <c r="AP237" i="2"/>
  <c r="AP237" i="4" s="1"/>
  <c r="AO237" i="2"/>
  <c r="AO237" i="4" s="1"/>
  <c r="AN237" i="2"/>
  <c r="AN237" i="4" s="1"/>
  <c r="AM237" i="2"/>
  <c r="AM237" i="4" s="1"/>
  <c r="AL237" i="2"/>
  <c r="AL237" i="4" s="1"/>
  <c r="AK237" i="2"/>
  <c r="AK237" i="4" s="1"/>
  <c r="AJ237" i="2"/>
  <c r="AJ237" i="4" s="1"/>
  <c r="AI237" i="2"/>
  <c r="AI237" i="4" s="1"/>
  <c r="AH237" i="2"/>
  <c r="AH237" i="4" s="1"/>
  <c r="AG237" i="2"/>
  <c r="AG237" i="4" s="1"/>
  <c r="AT236" i="2"/>
  <c r="AT236" i="4" s="1"/>
  <c r="AS236" i="2"/>
  <c r="AS236" i="4" s="1"/>
  <c r="AR236" i="2"/>
  <c r="AR236" i="4" s="1"/>
  <c r="AQ236" i="2"/>
  <c r="AQ236" i="4" s="1"/>
  <c r="AP236" i="2"/>
  <c r="AP236" i="4" s="1"/>
  <c r="AO236" i="2"/>
  <c r="AO236" i="4" s="1"/>
  <c r="AN236" i="2"/>
  <c r="AN236" i="4" s="1"/>
  <c r="AM236" i="2"/>
  <c r="AM236" i="4" s="1"/>
  <c r="AL236" i="2"/>
  <c r="AL236" i="4" s="1"/>
  <c r="AK236" i="2"/>
  <c r="AK236" i="4" s="1"/>
  <c r="AJ236" i="2"/>
  <c r="AJ236" i="4" s="1"/>
  <c r="AI236" i="2"/>
  <c r="AI236" i="4" s="1"/>
  <c r="AH236" i="2"/>
  <c r="AH236" i="4" s="1"/>
  <c r="AG236" i="2"/>
  <c r="AG236" i="4" s="1"/>
  <c r="AT235" i="2"/>
  <c r="AT235" i="4" s="1"/>
  <c r="AS235" i="2"/>
  <c r="AS235" i="4" s="1"/>
  <c r="AR235" i="2"/>
  <c r="AR235" i="4" s="1"/>
  <c r="AQ235" i="2"/>
  <c r="AQ235" i="4" s="1"/>
  <c r="AP235" i="2"/>
  <c r="AP235" i="4" s="1"/>
  <c r="AO235" i="2"/>
  <c r="AO235" i="4" s="1"/>
  <c r="AN235" i="2"/>
  <c r="AN235" i="4" s="1"/>
  <c r="AM235" i="2"/>
  <c r="AM235" i="4" s="1"/>
  <c r="AL235" i="2"/>
  <c r="AL235" i="4" s="1"/>
  <c r="AK235" i="2"/>
  <c r="AK235" i="4" s="1"/>
  <c r="AJ235" i="2"/>
  <c r="AJ235" i="4" s="1"/>
  <c r="AI235" i="2"/>
  <c r="AI235" i="4" s="1"/>
  <c r="AH235" i="2"/>
  <c r="AH235" i="4" s="1"/>
  <c r="AG235" i="2"/>
  <c r="AG235" i="4" s="1"/>
  <c r="AT234" i="2"/>
  <c r="AT234" i="4" s="1"/>
  <c r="AS234" i="2"/>
  <c r="AS234" i="4" s="1"/>
  <c r="AR234" i="2"/>
  <c r="AR234" i="4" s="1"/>
  <c r="AQ234" i="2"/>
  <c r="AQ234" i="4" s="1"/>
  <c r="AP234" i="2"/>
  <c r="AP234" i="4" s="1"/>
  <c r="AO234" i="2"/>
  <c r="AO234" i="4" s="1"/>
  <c r="AN234" i="2"/>
  <c r="AN234" i="4" s="1"/>
  <c r="AM234" i="2"/>
  <c r="AM234" i="4" s="1"/>
  <c r="AL234" i="2"/>
  <c r="AL234" i="4" s="1"/>
  <c r="AK234" i="2"/>
  <c r="AK234" i="4" s="1"/>
  <c r="AJ234" i="2"/>
  <c r="AJ234" i="4" s="1"/>
  <c r="AI234" i="2"/>
  <c r="AI234" i="4" s="1"/>
  <c r="AH234" i="2"/>
  <c r="AH234" i="4" s="1"/>
  <c r="CQ25" s="1"/>
  <c r="AG234" i="2"/>
  <c r="AG234" i="4" s="1"/>
  <c r="CP25" s="1"/>
  <c r="AT233" i="2"/>
  <c r="AT233" i="4" s="1"/>
  <c r="AS233" i="2"/>
  <c r="AS233" i="4" s="1"/>
  <c r="AR233" i="2"/>
  <c r="AR233" i="4" s="1"/>
  <c r="AQ233" i="2"/>
  <c r="AQ233" i="4" s="1"/>
  <c r="AP233" i="2"/>
  <c r="AP233" i="4" s="1"/>
  <c r="AO233" i="2"/>
  <c r="AO233" i="4" s="1"/>
  <c r="AN233" i="2"/>
  <c r="AN233" i="4" s="1"/>
  <c r="AM233" i="2"/>
  <c r="AM233" i="4" s="1"/>
  <c r="AL233" i="2"/>
  <c r="AL233" i="4" s="1"/>
  <c r="AK233" i="2"/>
  <c r="AK233" i="4" s="1"/>
  <c r="AJ233" i="2"/>
  <c r="AJ233" i="4" s="1"/>
  <c r="AI233" i="2"/>
  <c r="AI233" i="4" s="1"/>
  <c r="AH233" i="2"/>
  <c r="AH233" i="4" s="1"/>
  <c r="AG233" i="2"/>
  <c r="AG233" i="4" s="1"/>
  <c r="AT232" i="2"/>
  <c r="AT232" i="4" s="1"/>
  <c r="AS232" i="2"/>
  <c r="AS232" i="4" s="1"/>
  <c r="AR232" i="2"/>
  <c r="AR232" i="4" s="1"/>
  <c r="AQ232" i="2"/>
  <c r="AQ232" i="4" s="1"/>
  <c r="AP232" i="2"/>
  <c r="AP232" i="4" s="1"/>
  <c r="AO232" i="2"/>
  <c r="AO232" i="4" s="1"/>
  <c r="AN232" i="2"/>
  <c r="AN232" i="4" s="1"/>
  <c r="AM232" i="2"/>
  <c r="AM232" i="4" s="1"/>
  <c r="AL232" i="2"/>
  <c r="AL232" i="4" s="1"/>
  <c r="AK232" i="2"/>
  <c r="AK232" i="4" s="1"/>
  <c r="AJ232" i="2"/>
  <c r="AJ232" i="4" s="1"/>
  <c r="AI232" i="2"/>
  <c r="AI232" i="4" s="1"/>
  <c r="AH232" i="2"/>
  <c r="AH232" i="4" s="1"/>
  <c r="AT231" i="2"/>
  <c r="AT231" i="4" s="1"/>
  <c r="AS231" i="2"/>
  <c r="AS231" i="4" s="1"/>
  <c r="AR231" i="2"/>
  <c r="AR231" i="4" s="1"/>
  <c r="AQ231" i="2"/>
  <c r="AQ231" i="4" s="1"/>
  <c r="AP231" i="2"/>
  <c r="AP231" i="4" s="1"/>
  <c r="AO231" i="2"/>
  <c r="AO231" i="4" s="1"/>
  <c r="AN231" i="2"/>
  <c r="AN231" i="4" s="1"/>
  <c r="AM231" i="2"/>
  <c r="AM231" i="4" s="1"/>
  <c r="AL231" i="2"/>
  <c r="AL231" i="4" s="1"/>
  <c r="AK231" i="2"/>
  <c r="AK231" i="4" s="1"/>
  <c r="AJ231" i="2"/>
  <c r="AJ231" i="4" s="1"/>
  <c r="AI231" i="2"/>
  <c r="AI231" i="4" s="1"/>
  <c r="AH231" i="2"/>
  <c r="AH231" i="4" s="1"/>
  <c r="AT230" i="2"/>
  <c r="AT230" i="4" s="1"/>
  <c r="AS230" i="2"/>
  <c r="AS230" i="4" s="1"/>
  <c r="AR230" i="2"/>
  <c r="AR230" i="4" s="1"/>
  <c r="AQ230" i="2"/>
  <c r="AQ230" i="4" s="1"/>
  <c r="AP230" i="2"/>
  <c r="AP230" i="4" s="1"/>
  <c r="AO230" i="2"/>
  <c r="AO230" i="4" s="1"/>
  <c r="AN230" i="2"/>
  <c r="AN230" i="4" s="1"/>
  <c r="AM230" i="2"/>
  <c r="AM230" i="4" s="1"/>
  <c r="AL230" i="2"/>
  <c r="AL230" i="4" s="1"/>
  <c r="AK230" i="2"/>
  <c r="AK230" i="4" s="1"/>
  <c r="AJ230" i="2"/>
  <c r="AJ230" i="4" s="1"/>
  <c r="AI230" i="2"/>
  <c r="AI230" i="4" s="1"/>
  <c r="AH230" i="2"/>
  <c r="AH230" i="4" s="1"/>
  <c r="AT229" i="2"/>
  <c r="AT229" i="4" s="1"/>
  <c r="AS229" i="2"/>
  <c r="AS229" i="4" s="1"/>
  <c r="AR229" i="2"/>
  <c r="AR229" i="4" s="1"/>
  <c r="AQ229" i="2"/>
  <c r="AQ229" i="4" s="1"/>
  <c r="AP229" i="2"/>
  <c r="AP229" i="4" s="1"/>
  <c r="AO229" i="2"/>
  <c r="AO229" i="4" s="1"/>
  <c r="AN229" i="2"/>
  <c r="AN229" i="4" s="1"/>
  <c r="AM229" i="2"/>
  <c r="AM229" i="4" s="1"/>
  <c r="AL229" i="2"/>
  <c r="AL229" i="4" s="1"/>
  <c r="AK229" i="2"/>
  <c r="AK229" i="4" s="1"/>
  <c r="AJ229" i="2"/>
  <c r="AJ229" i="4" s="1"/>
  <c r="AI229" i="2"/>
  <c r="AI229" i="4" s="1"/>
  <c r="AH229" i="2"/>
  <c r="AH229" i="4" s="1"/>
  <c r="AT228" i="2"/>
  <c r="AT228" i="4" s="1"/>
  <c r="AS228" i="2"/>
  <c r="AS228" i="4" s="1"/>
  <c r="AR228" i="2"/>
  <c r="AR228" i="4" s="1"/>
  <c r="AQ228" i="2"/>
  <c r="AQ228" i="4" s="1"/>
  <c r="AP228" i="2"/>
  <c r="AP228" i="4" s="1"/>
  <c r="AO228" i="2"/>
  <c r="AO228" i="4" s="1"/>
  <c r="AN228" i="2"/>
  <c r="AN228" i="4" s="1"/>
  <c r="AM228" i="2"/>
  <c r="AM228" i="4" s="1"/>
  <c r="AL228" i="2"/>
  <c r="AL228" i="4" s="1"/>
  <c r="AK228" i="2"/>
  <c r="AK228" i="4" s="1"/>
  <c r="AJ228" i="2"/>
  <c r="AJ228" i="4" s="1"/>
  <c r="AI228" i="2"/>
  <c r="AI228" i="4" s="1"/>
  <c r="AH228" i="2"/>
  <c r="AH228" i="4" s="1"/>
  <c r="AT227" i="2"/>
  <c r="AT227" i="4" s="1"/>
  <c r="AS227" i="2"/>
  <c r="AS227" i="4" s="1"/>
  <c r="AR227" i="2"/>
  <c r="AR227" i="4" s="1"/>
  <c r="AQ227" i="2"/>
  <c r="AQ227" i="4" s="1"/>
  <c r="AP227" i="2"/>
  <c r="AP227" i="4" s="1"/>
  <c r="AO227" i="2"/>
  <c r="AO227" i="4" s="1"/>
  <c r="AN227" i="2"/>
  <c r="AN227" i="4" s="1"/>
  <c r="AM227" i="2"/>
  <c r="AM227" i="4" s="1"/>
  <c r="AL227" i="2"/>
  <c r="AL227" i="4" s="1"/>
  <c r="AK227" i="2"/>
  <c r="AK227" i="4" s="1"/>
  <c r="AJ227" i="2"/>
  <c r="AJ227" i="4" s="1"/>
  <c r="AI227" i="2"/>
  <c r="AI227" i="4" s="1"/>
  <c r="AH227" i="2"/>
  <c r="AH227" i="4" s="1"/>
  <c r="AT226" i="2"/>
  <c r="AT226" i="4" s="1"/>
  <c r="AS226" i="2"/>
  <c r="AS226" i="4" s="1"/>
  <c r="AR226" i="2"/>
  <c r="AR226" i="4" s="1"/>
  <c r="AQ226" i="2"/>
  <c r="AQ226" i="4" s="1"/>
  <c r="AP226" i="2"/>
  <c r="AP226" i="4" s="1"/>
  <c r="AO226" i="2"/>
  <c r="AO226" i="4" s="1"/>
  <c r="AN226" i="2"/>
  <c r="AN226" i="4" s="1"/>
  <c r="AM226" i="2"/>
  <c r="AM226" i="4" s="1"/>
  <c r="AL226" i="2"/>
  <c r="AL226" i="4" s="1"/>
  <c r="AK226" i="2"/>
  <c r="AK226" i="4" s="1"/>
  <c r="AJ226" i="2"/>
  <c r="AJ226" i="4" s="1"/>
  <c r="AI226" i="2"/>
  <c r="AI226" i="4" s="1"/>
  <c r="AH226" i="2"/>
  <c r="AH226" i="4" s="1"/>
  <c r="AT225" i="2"/>
  <c r="AT225" i="4" s="1"/>
  <c r="AS225" i="2"/>
  <c r="AS225" i="4" s="1"/>
  <c r="AR225" i="2"/>
  <c r="AR225" i="4" s="1"/>
  <c r="AQ225" i="2"/>
  <c r="AQ225" i="4" s="1"/>
  <c r="AP225" i="2"/>
  <c r="AP225" i="4" s="1"/>
  <c r="AO225" i="2"/>
  <c r="AO225" i="4" s="1"/>
  <c r="AN225" i="2"/>
  <c r="AN225" i="4" s="1"/>
  <c r="AM225" i="2"/>
  <c r="AM225" i="4" s="1"/>
  <c r="AL225" i="2"/>
  <c r="AL225" i="4" s="1"/>
  <c r="AK225" i="2"/>
  <c r="AK225" i="4" s="1"/>
  <c r="AJ225" i="2"/>
  <c r="AJ225" i="4" s="1"/>
  <c r="AI225" i="2"/>
  <c r="AI225" i="4" s="1"/>
  <c r="AH225" i="2"/>
  <c r="AH225" i="4" s="1"/>
  <c r="AT224" i="2"/>
  <c r="AT224" i="4" s="1"/>
  <c r="AS224" i="2"/>
  <c r="AS224" i="4" s="1"/>
  <c r="AR224" i="2"/>
  <c r="AR224" i="4" s="1"/>
  <c r="AQ224" i="2"/>
  <c r="AQ224" i="4" s="1"/>
  <c r="AP224" i="2"/>
  <c r="AP224" i="4" s="1"/>
  <c r="AO224" i="2"/>
  <c r="AO224" i="4" s="1"/>
  <c r="AN224" i="2"/>
  <c r="AN224" i="4" s="1"/>
  <c r="AM224" i="2"/>
  <c r="AM224" i="4" s="1"/>
  <c r="AL224" i="2"/>
  <c r="AL224" i="4" s="1"/>
  <c r="AK224" i="2"/>
  <c r="AK224" i="4" s="1"/>
  <c r="AJ224" i="2"/>
  <c r="AJ224" i="4" s="1"/>
  <c r="AI224" i="2"/>
  <c r="AI224" i="4" s="1"/>
  <c r="AH224" i="2"/>
  <c r="AH224" i="4" s="1"/>
  <c r="AT223" i="2"/>
  <c r="AT223" i="4" s="1"/>
  <c r="AS223" i="2"/>
  <c r="AS223" i="4" s="1"/>
  <c r="AR223" i="2"/>
  <c r="AR223" i="4" s="1"/>
  <c r="AQ223" i="2"/>
  <c r="AQ223" i="4" s="1"/>
  <c r="AP223" i="2"/>
  <c r="AP223" i="4" s="1"/>
  <c r="AO223" i="2"/>
  <c r="AO223" i="4" s="1"/>
  <c r="AN223" i="2"/>
  <c r="AN223" i="4" s="1"/>
  <c r="AM223" i="2"/>
  <c r="AM223" i="4" s="1"/>
  <c r="AL223" i="2"/>
  <c r="AL223" i="4" s="1"/>
  <c r="AK223" i="2"/>
  <c r="AK223" i="4" s="1"/>
  <c r="AJ223" i="2"/>
  <c r="AJ223" i="4" s="1"/>
  <c r="AI223" i="2"/>
  <c r="AI223" i="4" s="1"/>
  <c r="AH223" i="2"/>
  <c r="AH223" i="4" s="1"/>
  <c r="AT222" i="2"/>
  <c r="AT222" i="4" s="1"/>
  <c r="AS222" i="2"/>
  <c r="AS222" i="4" s="1"/>
  <c r="AR222" i="2"/>
  <c r="AR222" i="4" s="1"/>
  <c r="AQ222" i="2"/>
  <c r="AQ222" i="4" s="1"/>
  <c r="AP222" i="2"/>
  <c r="AP222" i="4" s="1"/>
  <c r="AO222" i="2"/>
  <c r="AO222" i="4" s="1"/>
  <c r="AN222" i="2"/>
  <c r="AN222" i="4" s="1"/>
  <c r="AM222" i="2"/>
  <c r="AM222" i="4" s="1"/>
  <c r="AL222" i="2"/>
  <c r="AL222" i="4" s="1"/>
  <c r="AK222" i="2"/>
  <c r="AK222" i="4" s="1"/>
  <c r="AJ222" i="2"/>
  <c r="AJ222" i="4" s="1"/>
  <c r="AI222" i="2"/>
  <c r="AI222" i="4" s="1"/>
  <c r="AH222" i="2"/>
  <c r="AH222" i="4" s="1"/>
  <c r="CQ24" s="1"/>
  <c r="AT221" i="2"/>
  <c r="AT221" i="4" s="1"/>
  <c r="AS221" i="2"/>
  <c r="AS221" i="4" s="1"/>
  <c r="AR221" i="2"/>
  <c r="AR221" i="4" s="1"/>
  <c r="AQ221" i="2"/>
  <c r="AQ221" i="4" s="1"/>
  <c r="AP221" i="2"/>
  <c r="AP221" i="4" s="1"/>
  <c r="AO221" i="2"/>
  <c r="AO221" i="4" s="1"/>
  <c r="AN221" i="2"/>
  <c r="AN221" i="4" s="1"/>
  <c r="AM221" i="2"/>
  <c r="AM221" i="4" s="1"/>
  <c r="AL221" i="2"/>
  <c r="AL221" i="4" s="1"/>
  <c r="AK221" i="2"/>
  <c r="AK221" i="4" s="1"/>
  <c r="AJ221" i="2"/>
  <c r="AJ221" i="4" s="1"/>
  <c r="AI221" i="2"/>
  <c r="AI221" i="4" s="1"/>
  <c r="AH221" i="2"/>
  <c r="AH221" i="4" s="1"/>
  <c r="AT220" i="2"/>
  <c r="AT220" i="4" s="1"/>
  <c r="AS220" i="2"/>
  <c r="AS220" i="4" s="1"/>
  <c r="AR220" i="2"/>
  <c r="AR220" i="4" s="1"/>
  <c r="AQ220" i="2"/>
  <c r="AQ220" i="4" s="1"/>
  <c r="AP220" i="2"/>
  <c r="AP220" i="4" s="1"/>
  <c r="AO220" i="2"/>
  <c r="AO220" i="4" s="1"/>
  <c r="AN220" i="2"/>
  <c r="AN220" i="4" s="1"/>
  <c r="AM220" i="2"/>
  <c r="AM220" i="4" s="1"/>
  <c r="AL220" i="2"/>
  <c r="AL220" i="4" s="1"/>
  <c r="AK220" i="2"/>
  <c r="AK220" i="4" s="1"/>
  <c r="AJ220" i="2"/>
  <c r="AJ220" i="4" s="1"/>
  <c r="AI220" i="2"/>
  <c r="AI220" i="4" s="1"/>
  <c r="AH220" i="2"/>
  <c r="AH220" i="4" s="1"/>
  <c r="AT219" i="2"/>
  <c r="AT219" i="4" s="1"/>
  <c r="AS219" i="2"/>
  <c r="AS219" i="4" s="1"/>
  <c r="AR219" i="2"/>
  <c r="AR219" i="4" s="1"/>
  <c r="AQ219" i="2"/>
  <c r="AQ219" i="4" s="1"/>
  <c r="AP219" i="2"/>
  <c r="AP219" i="4" s="1"/>
  <c r="AO219" i="2"/>
  <c r="AO219" i="4" s="1"/>
  <c r="AN219" i="2"/>
  <c r="AN219" i="4" s="1"/>
  <c r="AM219" i="2"/>
  <c r="AM219" i="4" s="1"/>
  <c r="AL219" i="2"/>
  <c r="AL219" i="4" s="1"/>
  <c r="AK219" i="2"/>
  <c r="AK219" i="4" s="1"/>
  <c r="AJ219" i="2"/>
  <c r="AJ219" i="4" s="1"/>
  <c r="AI219" i="2"/>
  <c r="AI219" i="4" s="1"/>
  <c r="AH219" i="2"/>
  <c r="AH219" i="4" s="1"/>
  <c r="AT218" i="2"/>
  <c r="AT218" i="4" s="1"/>
  <c r="AS218" i="2"/>
  <c r="AS218" i="4" s="1"/>
  <c r="AR218" i="2"/>
  <c r="AR218" i="4" s="1"/>
  <c r="AQ218" i="2"/>
  <c r="AQ218" i="4" s="1"/>
  <c r="AP218" i="2"/>
  <c r="AP218" i="4" s="1"/>
  <c r="AO218" i="2"/>
  <c r="AO218" i="4" s="1"/>
  <c r="AN218" i="2"/>
  <c r="AN218" i="4" s="1"/>
  <c r="AM218" i="2"/>
  <c r="AM218" i="4" s="1"/>
  <c r="AL218" i="2"/>
  <c r="AL218" i="4" s="1"/>
  <c r="AK218" i="2"/>
  <c r="AK218" i="4" s="1"/>
  <c r="AJ218" i="2"/>
  <c r="AJ218" i="4" s="1"/>
  <c r="AI218" i="2"/>
  <c r="AI218" i="4" s="1"/>
  <c r="AH218" i="2"/>
  <c r="AH218" i="4" s="1"/>
  <c r="AT217" i="2"/>
  <c r="AT217" i="4" s="1"/>
  <c r="AS217" i="2"/>
  <c r="AS217" i="4" s="1"/>
  <c r="AR217" i="2"/>
  <c r="AR217" i="4" s="1"/>
  <c r="AQ217" i="2"/>
  <c r="AQ217" i="4" s="1"/>
  <c r="AP217" i="2"/>
  <c r="AP217" i="4" s="1"/>
  <c r="AO217" i="2"/>
  <c r="AO217" i="4" s="1"/>
  <c r="AN217" i="2"/>
  <c r="AN217" i="4" s="1"/>
  <c r="AM217" i="2"/>
  <c r="AM217" i="4" s="1"/>
  <c r="AL217" i="2"/>
  <c r="AL217" i="4" s="1"/>
  <c r="AK217" i="2"/>
  <c r="AK217" i="4" s="1"/>
  <c r="AJ217" i="2"/>
  <c r="AJ217" i="4" s="1"/>
  <c r="AI217" i="2"/>
  <c r="AI217" i="4" s="1"/>
  <c r="AH217" i="2"/>
  <c r="AH217" i="4" s="1"/>
  <c r="AT216" i="2"/>
  <c r="AT216" i="4" s="1"/>
  <c r="AS216" i="2"/>
  <c r="AS216" i="4" s="1"/>
  <c r="AR216" i="2"/>
  <c r="AR216" i="4" s="1"/>
  <c r="AQ216" i="2"/>
  <c r="AQ216" i="4" s="1"/>
  <c r="AP216" i="2"/>
  <c r="AP216" i="4" s="1"/>
  <c r="AO216" i="2"/>
  <c r="AO216" i="4" s="1"/>
  <c r="AN216" i="2"/>
  <c r="AN216" i="4" s="1"/>
  <c r="AM216" i="2"/>
  <c r="AM216" i="4" s="1"/>
  <c r="AL216" i="2"/>
  <c r="AL216" i="4" s="1"/>
  <c r="AK216" i="2"/>
  <c r="AK216" i="4" s="1"/>
  <c r="AJ216" i="2"/>
  <c r="AJ216" i="4" s="1"/>
  <c r="AI216" i="2"/>
  <c r="AI216" i="4" s="1"/>
  <c r="AH216" i="2"/>
  <c r="AH216" i="4" s="1"/>
  <c r="AG216" i="2"/>
  <c r="AT215"/>
  <c r="AT215" i="4" s="1"/>
  <c r="AS215" i="2"/>
  <c r="AS215" i="4" s="1"/>
  <c r="AR215" i="2"/>
  <c r="AR215" i="4" s="1"/>
  <c r="AQ215" i="2"/>
  <c r="AQ215" i="4" s="1"/>
  <c r="AP215" i="2"/>
  <c r="AP215" i="4" s="1"/>
  <c r="AO215" i="2"/>
  <c r="AO215" i="4" s="1"/>
  <c r="AN215" i="2"/>
  <c r="AN215" i="4" s="1"/>
  <c r="AM215" i="2"/>
  <c r="AM215" i="4" s="1"/>
  <c r="AL215" i="2"/>
  <c r="AL215" i="4" s="1"/>
  <c r="AK215" i="2"/>
  <c r="AK215" i="4" s="1"/>
  <c r="AJ215" i="2"/>
  <c r="AJ215" i="4" s="1"/>
  <c r="AI215" i="2"/>
  <c r="AI215" i="4" s="1"/>
  <c r="AH215" i="2"/>
  <c r="AH215" i="4" s="1"/>
  <c r="AG215" i="2"/>
  <c r="AT214"/>
  <c r="AT214" i="4" s="1"/>
  <c r="AS214" i="2"/>
  <c r="AS214" i="4" s="1"/>
  <c r="AR214" i="2"/>
  <c r="AR214" i="4" s="1"/>
  <c r="AQ214" i="2"/>
  <c r="AQ214" i="4" s="1"/>
  <c r="AP214" i="2"/>
  <c r="AP214" i="4" s="1"/>
  <c r="AO214" i="2"/>
  <c r="AO214" i="4" s="1"/>
  <c r="AN214" i="2"/>
  <c r="AN214" i="4" s="1"/>
  <c r="AM214" i="2"/>
  <c r="AM214" i="4" s="1"/>
  <c r="AL214" i="2"/>
  <c r="AL214" i="4" s="1"/>
  <c r="AK214" i="2"/>
  <c r="AK214" i="4" s="1"/>
  <c r="AJ214" i="2"/>
  <c r="AJ214" i="4" s="1"/>
  <c r="AI214" i="2"/>
  <c r="AI214" i="4" s="1"/>
  <c r="AH214" i="2"/>
  <c r="AH214" i="4" s="1"/>
  <c r="AG214" i="2"/>
  <c r="AT213"/>
  <c r="AT213" i="4" s="1"/>
  <c r="AS213" i="2"/>
  <c r="AS213" i="4" s="1"/>
  <c r="AR213" i="2"/>
  <c r="AR213" i="4" s="1"/>
  <c r="AQ213" i="2"/>
  <c r="AQ213" i="4" s="1"/>
  <c r="AP213" i="2"/>
  <c r="AP213" i="4" s="1"/>
  <c r="AO213" i="2"/>
  <c r="AO213" i="4" s="1"/>
  <c r="AN213" i="2"/>
  <c r="AN213" i="4" s="1"/>
  <c r="AM213" i="2"/>
  <c r="AM213" i="4" s="1"/>
  <c r="AL213" i="2"/>
  <c r="AL213" i="4" s="1"/>
  <c r="AK213" i="2"/>
  <c r="AK213" i="4" s="1"/>
  <c r="AJ213" i="2"/>
  <c r="AJ213" i="4" s="1"/>
  <c r="AI213" i="2"/>
  <c r="AI213" i="4" s="1"/>
  <c r="AH213" i="2"/>
  <c r="AH213" i="4" s="1"/>
  <c r="AG213" i="2"/>
  <c r="AG213" i="4" s="1"/>
  <c r="AT212" i="2"/>
  <c r="AT212" i="4" s="1"/>
  <c r="AS212" i="2"/>
  <c r="AS212" i="4" s="1"/>
  <c r="AR212" i="2"/>
  <c r="AR212" i="4" s="1"/>
  <c r="AQ212" i="2"/>
  <c r="AQ212" i="4" s="1"/>
  <c r="AP212" i="2"/>
  <c r="AP212" i="4" s="1"/>
  <c r="AO212" i="2"/>
  <c r="AO212" i="4" s="1"/>
  <c r="AN212" i="2"/>
  <c r="AN212" i="4" s="1"/>
  <c r="AM212" i="2"/>
  <c r="AM212" i="4" s="1"/>
  <c r="AL212" i="2"/>
  <c r="AL212" i="4" s="1"/>
  <c r="AK212" i="2"/>
  <c r="AK212" i="4" s="1"/>
  <c r="AJ212" i="2"/>
  <c r="AJ212" i="4" s="1"/>
  <c r="AI212" i="2"/>
  <c r="AI212" i="4" s="1"/>
  <c r="AH212" i="2"/>
  <c r="AH212" i="4" s="1"/>
  <c r="AG212" i="2"/>
  <c r="AG212" i="4" s="1"/>
  <c r="AT211" i="2"/>
  <c r="AT211" i="4" s="1"/>
  <c r="AS211" i="2"/>
  <c r="AS211" i="4" s="1"/>
  <c r="AR211" i="2"/>
  <c r="AR211" i="4" s="1"/>
  <c r="AQ211" i="2"/>
  <c r="AQ211" i="4" s="1"/>
  <c r="AP211" i="2"/>
  <c r="AP211" i="4" s="1"/>
  <c r="AO211" i="2"/>
  <c r="AO211" i="4" s="1"/>
  <c r="AN211" i="2"/>
  <c r="AN211" i="4" s="1"/>
  <c r="AM211" i="2"/>
  <c r="AM211" i="4" s="1"/>
  <c r="AL211" i="2"/>
  <c r="AL211" i="4" s="1"/>
  <c r="AK211" i="2"/>
  <c r="AK211" i="4" s="1"/>
  <c r="AJ211" i="2"/>
  <c r="AJ211" i="4" s="1"/>
  <c r="AI211" i="2"/>
  <c r="AI211" i="4" s="1"/>
  <c r="AH211" i="2"/>
  <c r="AH211" i="4" s="1"/>
  <c r="AG211" i="2"/>
  <c r="AT210"/>
  <c r="AT210" i="4" s="1"/>
  <c r="AS210" i="2"/>
  <c r="AS210" i="4" s="1"/>
  <c r="AR210" i="2"/>
  <c r="AR210" i="4" s="1"/>
  <c r="AQ210" i="2"/>
  <c r="AQ210" i="4" s="1"/>
  <c r="AP210" i="2"/>
  <c r="AP210" i="4" s="1"/>
  <c r="AO210" i="2"/>
  <c r="AO210" i="4" s="1"/>
  <c r="AN210" i="2"/>
  <c r="AN210" i="4" s="1"/>
  <c r="AM210" i="2"/>
  <c r="AM210" i="4" s="1"/>
  <c r="AL210" i="2"/>
  <c r="AL210" i="4" s="1"/>
  <c r="AK210" i="2"/>
  <c r="AK210" i="4" s="1"/>
  <c r="AJ210" i="2"/>
  <c r="AJ210" i="4" s="1"/>
  <c r="AI210" i="2"/>
  <c r="AI210" i="4" s="1"/>
  <c r="AH210" i="2"/>
  <c r="AH210" i="4" s="1"/>
  <c r="CQ23" s="1"/>
  <c r="AG210" i="2"/>
  <c r="AG210" i="4" s="1"/>
  <c r="AT209" i="2"/>
  <c r="AT209" i="4" s="1"/>
  <c r="AS209" i="2"/>
  <c r="AS209" i="4" s="1"/>
  <c r="AR209" i="2"/>
  <c r="AR209" i="4" s="1"/>
  <c r="AQ209" i="2"/>
  <c r="AQ209" i="4" s="1"/>
  <c r="AP209" i="2"/>
  <c r="AP209" i="4" s="1"/>
  <c r="AO209" i="2"/>
  <c r="AO209" i="4" s="1"/>
  <c r="AN209" i="2"/>
  <c r="AN209" i="4" s="1"/>
  <c r="AM209" i="2"/>
  <c r="AM209" i="4" s="1"/>
  <c r="AL209" i="2"/>
  <c r="AL209" i="4" s="1"/>
  <c r="AK209" i="2"/>
  <c r="AK209" i="4" s="1"/>
  <c r="AJ209" i="2"/>
  <c r="AJ209" i="4" s="1"/>
  <c r="AI209" i="2"/>
  <c r="AI209" i="4" s="1"/>
  <c r="AH209" i="2"/>
  <c r="AH209" i="4" s="1"/>
  <c r="AG209" i="2"/>
  <c r="AG209" i="4" s="1"/>
  <c r="AT208" i="2"/>
  <c r="AT208" i="4" s="1"/>
  <c r="AS208" i="2"/>
  <c r="AS208" i="4" s="1"/>
  <c r="AR208" i="2"/>
  <c r="AR208" i="4" s="1"/>
  <c r="AQ208" i="2"/>
  <c r="AQ208" i="4" s="1"/>
  <c r="AP208" i="2"/>
  <c r="AP208" i="4" s="1"/>
  <c r="AO208" i="2"/>
  <c r="AO208" i="4" s="1"/>
  <c r="AN208" i="2"/>
  <c r="AN208" i="4" s="1"/>
  <c r="AM208" i="2"/>
  <c r="AM208" i="4" s="1"/>
  <c r="AL208" i="2"/>
  <c r="AL208" i="4" s="1"/>
  <c r="AK208" i="2"/>
  <c r="AK208" i="4" s="1"/>
  <c r="AJ208" i="2"/>
  <c r="AJ208" i="4" s="1"/>
  <c r="AI208" i="2"/>
  <c r="AI208" i="4" s="1"/>
  <c r="AH208" i="2"/>
  <c r="AH208" i="4" s="1"/>
  <c r="AG208" i="2"/>
  <c r="AG208" i="4" s="1"/>
  <c r="AT207" i="2"/>
  <c r="AT207" i="4" s="1"/>
  <c r="AS207" i="2"/>
  <c r="AS207" i="4" s="1"/>
  <c r="AR207" i="2"/>
  <c r="AR207" i="4" s="1"/>
  <c r="AQ207" i="2"/>
  <c r="AQ207" i="4" s="1"/>
  <c r="AP207" i="2"/>
  <c r="AP207" i="4" s="1"/>
  <c r="AO207" i="2"/>
  <c r="AO207" i="4" s="1"/>
  <c r="AN207" i="2"/>
  <c r="AN207" i="4" s="1"/>
  <c r="AM207" i="2"/>
  <c r="AM207" i="4" s="1"/>
  <c r="AL207" i="2"/>
  <c r="AL207" i="4" s="1"/>
  <c r="AK207" i="2"/>
  <c r="AK207" i="4" s="1"/>
  <c r="AJ207" i="2"/>
  <c r="AJ207" i="4" s="1"/>
  <c r="AI207" i="2"/>
  <c r="AI207" i="4" s="1"/>
  <c r="AH207" i="2"/>
  <c r="AH207" i="4" s="1"/>
  <c r="AG207" i="2"/>
  <c r="AG207" i="4" s="1"/>
  <c r="AT206" i="2"/>
  <c r="AT206" i="4" s="1"/>
  <c r="AS206" i="2"/>
  <c r="AS206" i="4" s="1"/>
  <c r="AR206" i="2"/>
  <c r="AR206" i="4" s="1"/>
  <c r="AQ206" i="2"/>
  <c r="AQ206" i="4" s="1"/>
  <c r="AP206" i="2"/>
  <c r="AP206" i="4" s="1"/>
  <c r="AO206" i="2"/>
  <c r="AO206" i="4" s="1"/>
  <c r="AN206" i="2"/>
  <c r="AN206" i="4" s="1"/>
  <c r="AM206" i="2"/>
  <c r="AM206" i="4" s="1"/>
  <c r="AL206" i="2"/>
  <c r="AL206" i="4" s="1"/>
  <c r="AK206" i="2"/>
  <c r="AK206" i="4" s="1"/>
  <c r="AJ206" i="2"/>
  <c r="AJ206" i="4" s="1"/>
  <c r="AI206" i="2"/>
  <c r="AI206" i="4" s="1"/>
  <c r="AH206" i="2"/>
  <c r="AH206" i="4" s="1"/>
  <c r="AG206" i="2"/>
  <c r="AG206" i="4" s="1"/>
  <c r="AT205" i="2"/>
  <c r="AT205" i="4" s="1"/>
  <c r="AS205" i="2"/>
  <c r="AS205" i="4" s="1"/>
  <c r="AR205" i="2"/>
  <c r="AR205" i="4" s="1"/>
  <c r="AQ205" i="2"/>
  <c r="AQ205" i="4" s="1"/>
  <c r="AP205" i="2"/>
  <c r="AP205" i="4" s="1"/>
  <c r="AO205" i="2"/>
  <c r="AO205" i="4" s="1"/>
  <c r="AN205" i="2"/>
  <c r="AN205" i="4" s="1"/>
  <c r="AM205" i="2"/>
  <c r="AM205" i="4" s="1"/>
  <c r="AL205" i="2"/>
  <c r="AL205" i="4" s="1"/>
  <c r="AK205" i="2"/>
  <c r="AK205" i="4" s="1"/>
  <c r="AJ205" i="2"/>
  <c r="AJ205" i="4" s="1"/>
  <c r="AI205" i="2"/>
  <c r="AI205" i="4" s="1"/>
  <c r="AH205" i="2"/>
  <c r="AH205" i="4" s="1"/>
  <c r="AG205" i="2"/>
  <c r="AG205" i="4" s="1"/>
  <c r="AT204" i="2"/>
  <c r="AT204" i="4" s="1"/>
  <c r="AS204" i="2"/>
  <c r="AS204" i="4" s="1"/>
  <c r="AR204" i="2"/>
  <c r="AR204" i="4" s="1"/>
  <c r="AQ204" i="2"/>
  <c r="AQ204" i="4" s="1"/>
  <c r="AP204" i="2"/>
  <c r="AP204" i="4" s="1"/>
  <c r="AO204" i="2"/>
  <c r="AO204" i="4" s="1"/>
  <c r="AN204" i="2"/>
  <c r="AN204" i="4" s="1"/>
  <c r="AM204" i="2"/>
  <c r="AM204" i="4" s="1"/>
  <c r="AL204" i="2"/>
  <c r="AL204" i="4" s="1"/>
  <c r="AK204" i="2"/>
  <c r="AK204" i="4" s="1"/>
  <c r="AJ204" i="2"/>
  <c r="AJ204" i="4" s="1"/>
  <c r="AI204" i="2"/>
  <c r="AI204" i="4" s="1"/>
  <c r="AH204" i="2"/>
  <c r="AH204" i="4" s="1"/>
  <c r="AG204" i="2"/>
  <c r="AG204" i="4" s="1"/>
  <c r="AT203" i="2"/>
  <c r="AT203" i="4" s="1"/>
  <c r="AS203" i="2"/>
  <c r="AS203" i="4" s="1"/>
  <c r="AR203" i="2"/>
  <c r="AR203" i="4" s="1"/>
  <c r="AQ203" i="2"/>
  <c r="AQ203" i="4" s="1"/>
  <c r="AP203" i="2"/>
  <c r="AP203" i="4" s="1"/>
  <c r="AO203" i="2"/>
  <c r="AO203" i="4" s="1"/>
  <c r="AN203" i="2"/>
  <c r="AN203" i="4" s="1"/>
  <c r="AM203" i="2"/>
  <c r="AM203" i="4" s="1"/>
  <c r="AL203" i="2"/>
  <c r="AL203" i="4" s="1"/>
  <c r="AK203" i="2"/>
  <c r="AK203" i="4" s="1"/>
  <c r="AJ203" i="2"/>
  <c r="AJ203" i="4" s="1"/>
  <c r="AI203" i="2"/>
  <c r="AI203" i="4" s="1"/>
  <c r="AH203" i="2"/>
  <c r="AH203" i="4" s="1"/>
  <c r="AG203" i="2"/>
  <c r="AG203" i="4" s="1"/>
  <c r="AT202" i="2"/>
  <c r="AT202" i="4" s="1"/>
  <c r="AS202" i="2"/>
  <c r="AS202" i="4" s="1"/>
  <c r="AR202" i="2"/>
  <c r="AR202" i="4" s="1"/>
  <c r="AQ202" i="2"/>
  <c r="AQ202" i="4" s="1"/>
  <c r="AP202" i="2"/>
  <c r="AP202" i="4" s="1"/>
  <c r="AO202" i="2"/>
  <c r="AO202" i="4" s="1"/>
  <c r="AN202" i="2"/>
  <c r="AN202" i="4" s="1"/>
  <c r="AM202" i="2"/>
  <c r="AM202" i="4" s="1"/>
  <c r="AL202" i="2"/>
  <c r="AL202" i="4" s="1"/>
  <c r="AK202" i="2"/>
  <c r="AK202" i="4" s="1"/>
  <c r="AJ202" i="2"/>
  <c r="AJ202" i="4" s="1"/>
  <c r="AI202" i="2"/>
  <c r="AI202" i="4" s="1"/>
  <c r="AH202" i="2"/>
  <c r="AH202" i="4" s="1"/>
  <c r="AG202" i="2"/>
  <c r="AG202" i="4" s="1"/>
  <c r="AT201" i="2"/>
  <c r="AT201" i="4" s="1"/>
  <c r="AS201" i="2"/>
  <c r="AS201" i="4" s="1"/>
  <c r="AR201" i="2"/>
  <c r="AR201" i="4" s="1"/>
  <c r="AQ201" i="2"/>
  <c r="AQ201" i="4" s="1"/>
  <c r="AP201" i="2"/>
  <c r="AP201" i="4" s="1"/>
  <c r="AO201" i="2"/>
  <c r="AO201" i="4" s="1"/>
  <c r="AN201" i="2"/>
  <c r="AN201" i="4" s="1"/>
  <c r="AM201" i="2"/>
  <c r="AM201" i="4" s="1"/>
  <c r="AL201" i="2"/>
  <c r="AL201" i="4" s="1"/>
  <c r="AK201" i="2"/>
  <c r="AK201" i="4" s="1"/>
  <c r="AJ201" i="2"/>
  <c r="AJ201" i="4" s="1"/>
  <c r="AI201" i="2"/>
  <c r="AI201" i="4" s="1"/>
  <c r="AH201" i="2"/>
  <c r="AH201" i="4" s="1"/>
  <c r="AG201" i="2"/>
  <c r="AG201" i="4" s="1"/>
  <c r="AL200" i="2"/>
  <c r="AL200" i="4" s="1"/>
  <c r="AK200" i="2"/>
  <c r="AK200" i="4" s="1"/>
  <c r="AT200" i="2"/>
  <c r="AT200" i="4" s="1"/>
  <c r="AS200" i="2"/>
  <c r="AS200" i="4" s="1"/>
  <c r="AR200" i="2"/>
  <c r="AR200" i="4" s="1"/>
  <c r="AQ200" i="2"/>
  <c r="AQ200" i="4" s="1"/>
  <c r="AP200" i="2"/>
  <c r="AP200" i="4" s="1"/>
  <c r="AO200" i="2"/>
  <c r="AO200" i="4" s="1"/>
  <c r="AN200" i="2"/>
  <c r="AN200" i="4" s="1"/>
  <c r="AM200" i="2"/>
  <c r="AM200" i="4" s="1"/>
  <c r="AJ200" i="2"/>
  <c r="AJ200" i="4" s="1"/>
  <c r="AI200" i="2"/>
  <c r="AI200" i="4" s="1"/>
  <c r="AH200" i="2"/>
  <c r="AH200" i="4" s="1"/>
  <c r="AG200" i="2"/>
  <c r="AG200" i="4" s="1"/>
  <c r="Z198" i="2"/>
  <c r="Z198" i="4" s="1"/>
  <c r="AA198" i="2"/>
  <c r="AA198" i="4" s="1"/>
  <c r="AB198" i="2"/>
  <c r="AB198" i="4" s="1"/>
  <c r="AC198" i="2"/>
  <c r="AC198" i="4" s="1"/>
  <c r="AD198" i="2"/>
  <c r="AD198" i="4" s="1"/>
  <c r="AE198" i="2"/>
  <c r="AF198"/>
  <c r="AF198" i="4" s="1"/>
  <c r="AG198" i="2"/>
  <c r="AG198" i="4" s="1"/>
  <c r="AH198" i="2"/>
  <c r="AH198" i="4" s="1"/>
  <c r="AI198" i="2"/>
  <c r="AI198" i="4" s="1"/>
  <c r="AJ198" i="2"/>
  <c r="AJ198" i="4" s="1"/>
  <c r="AK198" i="2"/>
  <c r="AK198" i="4" s="1"/>
  <c r="AL198" i="2"/>
  <c r="AL198" i="4" s="1"/>
  <c r="AM198" i="2"/>
  <c r="AM198" i="4" s="1"/>
  <c r="AN198" i="2"/>
  <c r="AN198" i="4" s="1"/>
  <c r="AO198" i="2"/>
  <c r="AO198" i="4" s="1"/>
  <c r="AP198" i="2"/>
  <c r="AP198" i="4" s="1"/>
  <c r="AQ198" i="2"/>
  <c r="AQ198" i="4" s="1"/>
  <c r="AR198" i="2"/>
  <c r="AR198" i="4" s="1"/>
  <c r="AS198" i="2"/>
  <c r="AS198" i="4" s="1"/>
  <c r="AT198" i="2"/>
  <c r="AT198" i="4" s="1"/>
  <c r="AG199" i="2"/>
  <c r="AG199" i="4" s="1"/>
  <c r="AH199" i="2"/>
  <c r="AH199" i="4" s="1"/>
  <c r="AI199" i="2"/>
  <c r="AI199" i="4" s="1"/>
  <c r="AJ199" i="2"/>
  <c r="AJ199" i="4" s="1"/>
  <c r="AK199" i="2"/>
  <c r="AK199" i="4" s="1"/>
  <c r="AL199" i="2"/>
  <c r="AL199" i="4" s="1"/>
  <c r="AM199" i="2"/>
  <c r="AM199" i="4" s="1"/>
  <c r="AN199" i="2"/>
  <c r="AN199" i="4" s="1"/>
  <c r="AO199" i="2"/>
  <c r="AO199" i="4" s="1"/>
  <c r="AP199" i="2"/>
  <c r="AP199" i="4" s="1"/>
  <c r="AQ199" i="2"/>
  <c r="AQ199" i="4" s="1"/>
  <c r="AR199" i="2"/>
  <c r="AR199" i="4" s="1"/>
  <c r="AS199" i="2"/>
  <c r="AS199" i="4" s="1"/>
  <c r="AT199" i="2"/>
  <c r="AT199" i="4" s="1"/>
  <c r="AT197" i="2"/>
  <c r="AT197" i="4" s="1"/>
  <c r="AS197" i="2"/>
  <c r="AS197" i="4" s="1"/>
  <c r="AR197" i="2"/>
  <c r="AR197" i="4" s="1"/>
  <c r="AQ197" i="2"/>
  <c r="AQ197" i="4" s="1"/>
  <c r="AP197" i="2"/>
  <c r="AP197" i="4" s="1"/>
  <c r="AO197" i="2"/>
  <c r="AO197" i="4" s="1"/>
  <c r="AN197" i="2"/>
  <c r="AN197" i="4" s="1"/>
  <c r="AM197" i="2"/>
  <c r="AM197" i="4" s="1"/>
  <c r="AL197" i="2"/>
  <c r="AL197" i="4" s="1"/>
  <c r="AK197" i="2"/>
  <c r="AK197" i="4" s="1"/>
  <c r="AJ197" i="2"/>
  <c r="AJ197" i="4" s="1"/>
  <c r="AI197" i="2"/>
  <c r="AI197" i="4" s="1"/>
  <c r="AH197" i="2"/>
  <c r="AH197" i="4" s="1"/>
  <c r="AG197" i="2"/>
  <c r="AG197" i="4" s="1"/>
  <c r="AF197" i="2"/>
  <c r="AF197" i="4" s="1"/>
  <c r="AE197" i="2"/>
  <c r="AE197" i="4" s="1"/>
  <c r="AD197" i="2"/>
  <c r="AD197" i="4" s="1"/>
  <c r="AC197" i="2"/>
  <c r="AC197" i="4" s="1"/>
  <c r="AB197" i="2"/>
  <c r="AB197" i="4" s="1"/>
  <c r="AA197" i="2"/>
  <c r="AA197" i="4" s="1"/>
  <c r="Z197" i="2"/>
  <c r="Z197" i="4" s="1"/>
  <c r="AT196" i="2"/>
  <c r="AT196" i="4" s="1"/>
  <c r="AS196" i="2"/>
  <c r="AS196" i="4" s="1"/>
  <c r="AR196" i="2"/>
  <c r="AR196" i="4" s="1"/>
  <c r="AQ196" i="2"/>
  <c r="AQ196" i="4" s="1"/>
  <c r="AP196" i="2"/>
  <c r="AP196" i="4" s="1"/>
  <c r="AO196" i="2"/>
  <c r="AO196" i="4" s="1"/>
  <c r="AN196" i="2"/>
  <c r="AN196" i="4" s="1"/>
  <c r="AM196" i="2"/>
  <c r="AM196" i="4" s="1"/>
  <c r="AL196" i="2"/>
  <c r="AL196" i="4" s="1"/>
  <c r="AK196" i="2"/>
  <c r="AK196" i="4" s="1"/>
  <c r="AJ196" i="2"/>
  <c r="AJ196" i="4" s="1"/>
  <c r="AI196" i="2"/>
  <c r="AI196" i="4" s="1"/>
  <c r="AH196" i="2"/>
  <c r="AH196" i="4" s="1"/>
  <c r="AG196" i="2"/>
  <c r="AG196" i="4" s="1"/>
  <c r="AF196" i="2"/>
  <c r="AF196" i="4" s="1"/>
  <c r="AE196" i="2"/>
  <c r="AE196" i="4" s="1"/>
  <c r="AD196" i="2"/>
  <c r="AD196" i="4" s="1"/>
  <c r="AC196" i="2"/>
  <c r="AC196" i="4" s="1"/>
  <c r="AB196" i="2"/>
  <c r="AB196" i="4" s="1"/>
  <c r="AA196" i="2"/>
  <c r="AA196" i="4" s="1"/>
  <c r="Z196" i="2"/>
  <c r="Z196" i="4" s="1"/>
  <c r="AT195" i="2"/>
  <c r="AT195" i="4" s="1"/>
  <c r="AS195" i="2"/>
  <c r="AS195" i="4" s="1"/>
  <c r="AR195" i="2"/>
  <c r="AR195" i="4" s="1"/>
  <c r="AQ195" i="2"/>
  <c r="AQ195" i="4" s="1"/>
  <c r="AP195" i="2"/>
  <c r="AP195" i="4" s="1"/>
  <c r="AO195" i="2"/>
  <c r="AO195" i="4" s="1"/>
  <c r="AN195" i="2"/>
  <c r="AN195" i="4" s="1"/>
  <c r="AM195" i="2"/>
  <c r="AM195" i="4" s="1"/>
  <c r="AL195" i="2"/>
  <c r="AL195" i="4" s="1"/>
  <c r="AK195" i="2"/>
  <c r="AK195" i="4" s="1"/>
  <c r="AJ195" i="2"/>
  <c r="AJ195" i="4" s="1"/>
  <c r="AI195" i="2"/>
  <c r="AI195" i="4" s="1"/>
  <c r="AH195" i="2"/>
  <c r="AH195" i="4" s="1"/>
  <c r="AG195" i="2"/>
  <c r="AG195" i="4" s="1"/>
  <c r="AF195" i="2"/>
  <c r="AF195" i="4" s="1"/>
  <c r="AE195" i="2"/>
  <c r="AE195" i="4" s="1"/>
  <c r="AD195" i="2"/>
  <c r="AD195" i="4" s="1"/>
  <c r="AC195" i="2"/>
  <c r="AC195" i="4" s="1"/>
  <c r="AB195" i="2"/>
  <c r="AB195" i="4" s="1"/>
  <c r="AA195" i="2"/>
  <c r="AA195" i="4" s="1"/>
  <c r="Z195" i="2"/>
  <c r="Z195" i="4" s="1"/>
  <c r="AT194" i="2"/>
  <c r="AT194" i="4" s="1"/>
  <c r="AS194" i="2"/>
  <c r="AS194" i="4" s="1"/>
  <c r="AR194" i="2"/>
  <c r="AR194" i="4" s="1"/>
  <c r="AQ194" i="2"/>
  <c r="AQ194" i="4" s="1"/>
  <c r="AP194" i="2"/>
  <c r="AP194" i="4" s="1"/>
  <c r="AO194" i="2"/>
  <c r="AO194" i="4" s="1"/>
  <c r="AN194" i="2"/>
  <c r="AN194" i="4" s="1"/>
  <c r="AM194" i="2"/>
  <c r="AM194" i="4" s="1"/>
  <c r="AL194" i="2"/>
  <c r="AL194" i="4" s="1"/>
  <c r="AK194" i="2"/>
  <c r="AK194" i="4" s="1"/>
  <c r="AJ194" i="2"/>
  <c r="AJ194" i="4" s="1"/>
  <c r="AI194" i="2"/>
  <c r="AI194" i="4" s="1"/>
  <c r="AH194" i="2"/>
  <c r="AH194" i="4" s="1"/>
  <c r="AG194" i="2"/>
  <c r="AG194" i="4" s="1"/>
  <c r="AF194" i="2"/>
  <c r="AF194" i="4" s="1"/>
  <c r="AE194" i="2"/>
  <c r="AE194" i="4" s="1"/>
  <c r="AD194" i="2"/>
  <c r="AD194" i="4" s="1"/>
  <c r="AC194" i="2"/>
  <c r="AC194" i="4" s="1"/>
  <c r="AB194" i="2"/>
  <c r="AB194" i="4" s="1"/>
  <c r="AA194" i="2"/>
  <c r="AA194" i="4" s="1"/>
  <c r="Z194" i="2"/>
  <c r="Z194" i="4" s="1"/>
  <c r="AT193" i="2"/>
  <c r="AT193" i="4" s="1"/>
  <c r="AS193" i="2"/>
  <c r="AS193" i="4" s="1"/>
  <c r="AR193" i="2"/>
  <c r="AR193" i="4" s="1"/>
  <c r="AQ193" i="2"/>
  <c r="AQ193" i="4" s="1"/>
  <c r="AP193" i="2"/>
  <c r="AP193" i="4" s="1"/>
  <c r="AO193" i="2"/>
  <c r="AO193" i="4" s="1"/>
  <c r="AN193" i="2"/>
  <c r="AN193" i="4" s="1"/>
  <c r="AM193" i="2"/>
  <c r="AM193" i="4" s="1"/>
  <c r="AL193" i="2"/>
  <c r="AL193" i="4" s="1"/>
  <c r="AK193" i="2"/>
  <c r="AK193" i="4" s="1"/>
  <c r="AJ193" i="2"/>
  <c r="AJ193" i="4" s="1"/>
  <c r="AI193" i="2"/>
  <c r="AI193" i="4" s="1"/>
  <c r="AH193" i="2"/>
  <c r="AH193" i="4" s="1"/>
  <c r="AG193" i="2"/>
  <c r="AG193" i="4" s="1"/>
  <c r="AF193" i="2"/>
  <c r="AF193" i="4" s="1"/>
  <c r="AE193" i="2"/>
  <c r="AE193" i="4" s="1"/>
  <c r="AD193" i="2"/>
  <c r="AD193" i="4" s="1"/>
  <c r="AC193" i="2"/>
  <c r="AC193" i="4" s="1"/>
  <c r="AB193" i="2"/>
  <c r="AB193" i="4" s="1"/>
  <c r="AA193" i="2"/>
  <c r="AA193" i="4" s="1"/>
  <c r="Z193" i="2"/>
  <c r="Z193" i="4" s="1"/>
  <c r="AT192" i="2"/>
  <c r="AT192" i="4" s="1"/>
  <c r="AS192" i="2"/>
  <c r="AS192" i="4" s="1"/>
  <c r="AR192" i="2"/>
  <c r="AR192" i="4" s="1"/>
  <c r="AQ192" i="2"/>
  <c r="AQ192" i="4" s="1"/>
  <c r="AP192" i="2"/>
  <c r="AP192" i="4" s="1"/>
  <c r="AO192" i="2"/>
  <c r="AO192" i="4" s="1"/>
  <c r="AN192" i="2"/>
  <c r="AN192" i="4" s="1"/>
  <c r="AM192" i="2"/>
  <c r="AM192" i="4" s="1"/>
  <c r="AL192" i="2"/>
  <c r="AL192" i="4" s="1"/>
  <c r="AK192" i="2"/>
  <c r="AK192" i="4" s="1"/>
  <c r="AJ192" i="2"/>
  <c r="AJ192" i="4" s="1"/>
  <c r="AI192" i="2"/>
  <c r="AI192" i="4" s="1"/>
  <c r="AH192" i="2"/>
  <c r="AH192" i="4" s="1"/>
  <c r="AG192" i="2"/>
  <c r="AG192" i="4" s="1"/>
  <c r="AF192" i="2"/>
  <c r="AF192" i="4" s="1"/>
  <c r="AE192" i="2"/>
  <c r="AE192" i="4" s="1"/>
  <c r="AD192" i="2"/>
  <c r="AD192" i="4" s="1"/>
  <c r="AC192" i="2"/>
  <c r="AC192" i="4" s="1"/>
  <c r="AB192" i="2"/>
  <c r="AB192" i="4" s="1"/>
  <c r="AA192" i="2"/>
  <c r="AA192" i="4" s="1"/>
  <c r="Z192" i="2"/>
  <c r="Z192" i="4" s="1"/>
  <c r="AT191" i="2"/>
  <c r="AT191" i="4" s="1"/>
  <c r="AS191" i="2"/>
  <c r="AS191" i="4" s="1"/>
  <c r="AR191" i="2"/>
  <c r="AR191" i="4" s="1"/>
  <c r="AQ191" i="2"/>
  <c r="AQ191" i="4" s="1"/>
  <c r="AP191" i="2"/>
  <c r="AP191" i="4" s="1"/>
  <c r="AO191" i="2"/>
  <c r="AO191" i="4" s="1"/>
  <c r="AN191" i="2"/>
  <c r="AN191" i="4" s="1"/>
  <c r="AM191" i="2"/>
  <c r="AM191" i="4" s="1"/>
  <c r="AL191" i="2"/>
  <c r="AL191" i="4" s="1"/>
  <c r="AK191" i="2"/>
  <c r="AK191" i="4" s="1"/>
  <c r="AJ191" i="2"/>
  <c r="AJ191" i="4" s="1"/>
  <c r="AI191" i="2"/>
  <c r="AI191" i="4" s="1"/>
  <c r="AH191" i="2"/>
  <c r="AH191" i="4" s="1"/>
  <c r="AG191" i="2"/>
  <c r="AG191" i="4" s="1"/>
  <c r="AF191" i="2"/>
  <c r="AF191" i="4" s="1"/>
  <c r="AE191" i="2"/>
  <c r="AE191" i="4" s="1"/>
  <c r="AD191" i="2"/>
  <c r="AD191" i="4" s="1"/>
  <c r="AC191" i="2"/>
  <c r="AC191" i="4" s="1"/>
  <c r="AB191" i="2"/>
  <c r="AB191" i="4" s="1"/>
  <c r="AA191" i="2"/>
  <c r="AA191" i="4" s="1"/>
  <c r="Z191" i="2"/>
  <c r="Z191" i="4" s="1"/>
  <c r="AT190" i="2"/>
  <c r="AT190" i="4" s="1"/>
  <c r="AS190" i="2"/>
  <c r="AS190" i="4" s="1"/>
  <c r="AR190" i="2"/>
  <c r="AR190" i="4" s="1"/>
  <c r="AQ190" i="2"/>
  <c r="AQ190" i="4" s="1"/>
  <c r="AP190" i="2"/>
  <c r="AP190" i="4" s="1"/>
  <c r="AO190" i="2"/>
  <c r="AO190" i="4" s="1"/>
  <c r="AN190" i="2"/>
  <c r="AN190" i="4" s="1"/>
  <c r="AM190" i="2"/>
  <c r="AM190" i="4" s="1"/>
  <c r="AL190" i="2"/>
  <c r="AL190" i="4" s="1"/>
  <c r="AK190" i="2"/>
  <c r="AK190" i="4" s="1"/>
  <c r="AJ190" i="2"/>
  <c r="AJ190" i="4" s="1"/>
  <c r="AI190" i="2"/>
  <c r="AI190" i="4" s="1"/>
  <c r="AH190" i="2"/>
  <c r="AH190" i="4" s="1"/>
  <c r="AG190" i="2"/>
  <c r="AG190" i="4" s="1"/>
  <c r="AF190" i="2"/>
  <c r="AF190" i="4" s="1"/>
  <c r="AE190" i="2"/>
  <c r="AE190" i="4" s="1"/>
  <c r="AD190" i="2"/>
  <c r="AD190" i="4" s="1"/>
  <c r="AC190" i="2"/>
  <c r="AC190" i="4" s="1"/>
  <c r="AB190" i="2"/>
  <c r="AB190" i="4" s="1"/>
  <c r="AA190" i="2"/>
  <c r="AA190" i="4" s="1"/>
  <c r="Z190" i="2"/>
  <c r="Z190" i="4" s="1"/>
  <c r="AT189" i="2"/>
  <c r="AT189" i="4" s="1"/>
  <c r="AS189" i="2"/>
  <c r="AS189" i="4" s="1"/>
  <c r="AR189" i="2"/>
  <c r="AR189" i="4" s="1"/>
  <c r="AQ189" i="2"/>
  <c r="AQ189" i="4" s="1"/>
  <c r="AP189" i="2"/>
  <c r="AP189" i="4" s="1"/>
  <c r="AO189" i="2"/>
  <c r="AO189" i="4" s="1"/>
  <c r="AN189" i="2"/>
  <c r="AN189" i="4" s="1"/>
  <c r="AM189" i="2"/>
  <c r="AM189" i="4" s="1"/>
  <c r="AL189" i="2"/>
  <c r="AL189" i="4" s="1"/>
  <c r="AK189" i="2"/>
  <c r="AK189" i="4" s="1"/>
  <c r="AJ189" i="2"/>
  <c r="AJ189" i="4" s="1"/>
  <c r="AI189" i="2"/>
  <c r="AI189" i="4" s="1"/>
  <c r="AH189" i="2"/>
  <c r="AH189" i="4" s="1"/>
  <c r="AG189" i="2"/>
  <c r="AG189" i="4" s="1"/>
  <c r="AF189" i="2"/>
  <c r="AF189" i="4" s="1"/>
  <c r="AE189" i="2"/>
  <c r="AE189" i="4" s="1"/>
  <c r="AD189" i="2"/>
  <c r="AD189" i="4" s="1"/>
  <c r="AC189" i="2"/>
  <c r="AC189" i="4" s="1"/>
  <c r="AB189" i="2"/>
  <c r="AB189" i="4" s="1"/>
  <c r="AA189" i="2"/>
  <c r="AA189" i="4" s="1"/>
  <c r="Z189" i="2"/>
  <c r="Z189" i="4" s="1"/>
  <c r="AT188" i="2"/>
  <c r="AT188" i="4" s="1"/>
  <c r="AS188" i="2"/>
  <c r="AS188" i="4" s="1"/>
  <c r="AR188" i="2"/>
  <c r="AR188" i="4" s="1"/>
  <c r="AQ188" i="2"/>
  <c r="AQ188" i="4" s="1"/>
  <c r="AP188" i="2"/>
  <c r="AP188" i="4" s="1"/>
  <c r="AO188" i="2"/>
  <c r="AO188" i="4" s="1"/>
  <c r="AN188" i="2"/>
  <c r="AN188" i="4" s="1"/>
  <c r="AM188" i="2"/>
  <c r="AM188" i="4" s="1"/>
  <c r="AJ188" i="2"/>
  <c r="AJ188" i="4" s="1"/>
  <c r="AI188" i="2"/>
  <c r="AI188" i="4" s="1"/>
  <c r="AH188" i="2"/>
  <c r="AH188" i="4" s="1"/>
  <c r="AG188" i="2"/>
  <c r="AG188" i="4" s="1"/>
  <c r="AF188" i="2"/>
  <c r="AF188" i="4" s="1"/>
  <c r="AE188" i="2"/>
  <c r="AE188" i="4" s="1"/>
  <c r="AD188" i="2"/>
  <c r="AD188" i="4" s="1"/>
  <c r="AC188" i="2"/>
  <c r="AC188" i="4" s="1"/>
  <c r="AB188" i="2"/>
  <c r="AB188" i="4" s="1"/>
  <c r="AA188" i="2"/>
  <c r="AA188" i="4" s="1"/>
  <c r="Z188" i="2"/>
  <c r="Z188" i="4" s="1"/>
  <c r="AT187" i="2"/>
  <c r="AT187" i="4" s="1"/>
  <c r="AS187" i="2"/>
  <c r="AS187" i="4" s="1"/>
  <c r="AR187" i="2"/>
  <c r="AR187" i="4" s="1"/>
  <c r="AQ187" i="2"/>
  <c r="AQ187" i="4" s="1"/>
  <c r="AP187" i="2"/>
  <c r="AP187" i="4" s="1"/>
  <c r="AO187" i="2"/>
  <c r="AO187" i="4" s="1"/>
  <c r="AN187" i="2"/>
  <c r="AN187" i="4" s="1"/>
  <c r="AM187" i="2"/>
  <c r="AM187" i="4" s="1"/>
  <c r="AJ187" i="2"/>
  <c r="AJ187" i="4" s="1"/>
  <c r="AI187" i="2"/>
  <c r="AI187" i="4" s="1"/>
  <c r="AH187" i="2"/>
  <c r="AH187" i="4" s="1"/>
  <c r="AG187" i="2"/>
  <c r="AG187" i="4" s="1"/>
  <c r="AF187" i="2"/>
  <c r="AF187" i="4" s="1"/>
  <c r="AE187" i="2"/>
  <c r="AE187" i="4" s="1"/>
  <c r="AD187" i="2"/>
  <c r="AD187" i="4" s="1"/>
  <c r="AC187" i="2"/>
  <c r="AC187" i="4" s="1"/>
  <c r="AB187" i="2"/>
  <c r="AB187" i="4" s="1"/>
  <c r="AA187" i="2"/>
  <c r="AA187" i="4" s="1"/>
  <c r="Z187" i="2"/>
  <c r="Z187" i="4" s="1"/>
  <c r="AT186" i="2"/>
  <c r="AT186" i="4" s="1"/>
  <c r="AS186" i="2"/>
  <c r="AS186" i="4" s="1"/>
  <c r="AR186" i="2"/>
  <c r="AR186" i="4" s="1"/>
  <c r="AQ186" i="2"/>
  <c r="AQ186" i="4" s="1"/>
  <c r="AP186" i="2"/>
  <c r="AP186" i="4" s="1"/>
  <c r="AO186" i="2"/>
  <c r="AO186" i="4" s="1"/>
  <c r="AN186" i="2"/>
  <c r="AN186" i="4" s="1"/>
  <c r="AM186" i="2"/>
  <c r="AM186" i="4" s="1"/>
  <c r="AJ186" i="2"/>
  <c r="AJ186" i="4" s="1"/>
  <c r="AI186" i="2"/>
  <c r="AI186" i="4" s="1"/>
  <c r="AH186" i="2"/>
  <c r="AH186" i="4" s="1"/>
  <c r="AG186" i="2"/>
  <c r="AG186" i="4" s="1"/>
  <c r="AF186" i="2"/>
  <c r="AF186" i="4" s="1"/>
  <c r="AE186" i="2"/>
  <c r="AE186" i="4" s="1"/>
  <c r="CN21" s="1"/>
  <c r="AD186" i="2"/>
  <c r="AD186" i="4" s="1"/>
  <c r="AC186" i="2"/>
  <c r="AC186" i="4" s="1"/>
  <c r="AB186" i="2"/>
  <c r="AB186" i="4" s="1"/>
  <c r="AA186" i="2"/>
  <c r="AA186" i="4" s="1"/>
  <c r="CJ21" s="1"/>
  <c r="Z186" i="2"/>
  <c r="Z186" i="4" s="1"/>
  <c r="AT185" i="2"/>
  <c r="AT185" i="4" s="1"/>
  <c r="AS185" i="2"/>
  <c r="AS185" i="4" s="1"/>
  <c r="AR185" i="2"/>
  <c r="AR185" i="4" s="1"/>
  <c r="AQ185" i="2"/>
  <c r="AQ185" i="4" s="1"/>
  <c r="AP185" i="2"/>
  <c r="AP185" i="4" s="1"/>
  <c r="AO185" i="2"/>
  <c r="AO185" i="4" s="1"/>
  <c r="AN185" i="2"/>
  <c r="AN185" i="4" s="1"/>
  <c r="AM185" i="2"/>
  <c r="AM185" i="4" s="1"/>
  <c r="AJ185" i="2"/>
  <c r="AJ185" i="4" s="1"/>
  <c r="AI185" i="2"/>
  <c r="AI185" i="4" s="1"/>
  <c r="AH185" i="2"/>
  <c r="AH185" i="4" s="1"/>
  <c r="AG185" i="2"/>
  <c r="AG185" i="4" s="1"/>
  <c r="AF185" i="2"/>
  <c r="AF185" i="4" s="1"/>
  <c r="AE185" i="2"/>
  <c r="AE185" i="4" s="1"/>
  <c r="AD185" i="2"/>
  <c r="AD185" i="4" s="1"/>
  <c r="AC185" i="2"/>
  <c r="AC185" i="4" s="1"/>
  <c r="AB185" i="2"/>
  <c r="AB185" i="4" s="1"/>
  <c r="AA185" i="2"/>
  <c r="AA185" i="4" s="1"/>
  <c r="Z185" i="2"/>
  <c r="Z185" i="4" s="1"/>
  <c r="AT184" i="2"/>
  <c r="AT184" i="4" s="1"/>
  <c r="AS184" i="2"/>
  <c r="AS184" i="4" s="1"/>
  <c r="AR184" i="2"/>
  <c r="AR184" i="4" s="1"/>
  <c r="AQ184" i="2"/>
  <c r="AQ184" i="4" s="1"/>
  <c r="AP184" i="2"/>
  <c r="AP184" i="4" s="1"/>
  <c r="AO184" i="2"/>
  <c r="AO184" i="4" s="1"/>
  <c r="AN184" i="2"/>
  <c r="AN184" i="4" s="1"/>
  <c r="AM184" i="2"/>
  <c r="AM184" i="4" s="1"/>
  <c r="AJ184" i="2"/>
  <c r="AJ184" i="4" s="1"/>
  <c r="AI184" i="2"/>
  <c r="AI184" i="4" s="1"/>
  <c r="AH184" i="2"/>
  <c r="AH184" i="4" s="1"/>
  <c r="AG184" i="2"/>
  <c r="AG184" i="4" s="1"/>
  <c r="AF184" i="2"/>
  <c r="AF184" i="4" s="1"/>
  <c r="AE184" i="2"/>
  <c r="AE184" i="4" s="1"/>
  <c r="AD184" i="2"/>
  <c r="AD184" i="4" s="1"/>
  <c r="AC184" i="2"/>
  <c r="AC184" i="4" s="1"/>
  <c r="AB184" i="2"/>
  <c r="AB184" i="4" s="1"/>
  <c r="AA184" i="2"/>
  <c r="AA184" i="4" s="1"/>
  <c r="Z184" i="2"/>
  <c r="Z184" i="4" s="1"/>
  <c r="AT183" i="2"/>
  <c r="AT183" i="4" s="1"/>
  <c r="AS183" i="2"/>
  <c r="AS183" i="4" s="1"/>
  <c r="AR183" i="2"/>
  <c r="AR183" i="4" s="1"/>
  <c r="AQ183" i="2"/>
  <c r="AQ183" i="4" s="1"/>
  <c r="AP183" i="2"/>
  <c r="AP183" i="4" s="1"/>
  <c r="AO183" i="2"/>
  <c r="AO183" i="4" s="1"/>
  <c r="AN183" i="2"/>
  <c r="AN183" i="4" s="1"/>
  <c r="AM183" i="2"/>
  <c r="AM183" i="4" s="1"/>
  <c r="AJ183" i="2"/>
  <c r="AJ183" i="4" s="1"/>
  <c r="AI183" i="2"/>
  <c r="AI183" i="4" s="1"/>
  <c r="AH183" i="2"/>
  <c r="AH183" i="4" s="1"/>
  <c r="AG183" i="2"/>
  <c r="AG183" i="4" s="1"/>
  <c r="AF183" i="2"/>
  <c r="AF183" i="4" s="1"/>
  <c r="AE183" i="2"/>
  <c r="AE183" i="4" s="1"/>
  <c r="AD183" i="2"/>
  <c r="AD183" i="4" s="1"/>
  <c r="AC183" i="2"/>
  <c r="AC183" i="4" s="1"/>
  <c r="AB183" i="2"/>
  <c r="AB183" i="4" s="1"/>
  <c r="AA183" i="2"/>
  <c r="AA183" i="4" s="1"/>
  <c r="Z183" i="2"/>
  <c r="Z183" i="4" s="1"/>
  <c r="AT182" i="2"/>
  <c r="AT182" i="4" s="1"/>
  <c r="AS182" i="2"/>
  <c r="AS182" i="4" s="1"/>
  <c r="AR182" i="2"/>
  <c r="AR182" i="4" s="1"/>
  <c r="AQ182" i="2"/>
  <c r="AQ182" i="4" s="1"/>
  <c r="AP182" i="2"/>
  <c r="AP182" i="4" s="1"/>
  <c r="AO182" i="2"/>
  <c r="AO182" i="4" s="1"/>
  <c r="AN182" i="2"/>
  <c r="AN182" i="4" s="1"/>
  <c r="AM182" i="2"/>
  <c r="AM182" i="4" s="1"/>
  <c r="AJ182" i="2"/>
  <c r="AJ182" i="4" s="1"/>
  <c r="AI182" i="2"/>
  <c r="AI182" i="4" s="1"/>
  <c r="AH182" i="2"/>
  <c r="AH182" i="4" s="1"/>
  <c r="AG182" i="2"/>
  <c r="AG182" i="4" s="1"/>
  <c r="AF182" i="2"/>
  <c r="AF182" i="4" s="1"/>
  <c r="AE182" i="2"/>
  <c r="AE182" i="4" s="1"/>
  <c r="AD182" i="2"/>
  <c r="AD182" i="4" s="1"/>
  <c r="AC182" i="2"/>
  <c r="AC182" i="4" s="1"/>
  <c r="AB182" i="2"/>
  <c r="AB182" i="4" s="1"/>
  <c r="AA182" i="2"/>
  <c r="AA182" i="4" s="1"/>
  <c r="Z182" i="2"/>
  <c r="Z182" i="4" s="1"/>
  <c r="AT181" i="2"/>
  <c r="AT181" i="4" s="1"/>
  <c r="AS181" i="2"/>
  <c r="AS181" i="4" s="1"/>
  <c r="AR181" i="2"/>
  <c r="AR181" i="4" s="1"/>
  <c r="AQ181" i="2"/>
  <c r="AQ181" i="4" s="1"/>
  <c r="AP181" i="2"/>
  <c r="AP181" i="4" s="1"/>
  <c r="AO181" i="2"/>
  <c r="AO181" i="4" s="1"/>
  <c r="AN181" i="2"/>
  <c r="AN181" i="4" s="1"/>
  <c r="AM181" i="2"/>
  <c r="AM181" i="4" s="1"/>
  <c r="AJ181" i="2"/>
  <c r="AJ181" i="4" s="1"/>
  <c r="AI181" i="2"/>
  <c r="AI181" i="4" s="1"/>
  <c r="AH181" i="2"/>
  <c r="AH181" i="4" s="1"/>
  <c r="AG181" i="2"/>
  <c r="AG181" i="4" s="1"/>
  <c r="AF181" i="2"/>
  <c r="AF181" i="4" s="1"/>
  <c r="AE181" i="2"/>
  <c r="AE181" i="4" s="1"/>
  <c r="AD181" i="2"/>
  <c r="AD181" i="4" s="1"/>
  <c r="AC181" i="2"/>
  <c r="AC181" i="4" s="1"/>
  <c r="AB181" i="2"/>
  <c r="AB181" i="4" s="1"/>
  <c r="AA181" i="2"/>
  <c r="AA181" i="4" s="1"/>
  <c r="Z181" i="2"/>
  <c r="Z181" i="4" s="1"/>
  <c r="AT180" i="2"/>
  <c r="AT180" i="4" s="1"/>
  <c r="AS180" i="2"/>
  <c r="AS180" i="4" s="1"/>
  <c r="AR180" i="2"/>
  <c r="AR180" i="4" s="1"/>
  <c r="AQ180" i="2"/>
  <c r="AQ180" i="4" s="1"/>
  <c r="AP180" i="2"/>
  <c r="AP180" i="4" s="1"/>
  <c r="AO180" i="2"/>
  <c r="AO180" i="4" s="1"/>
  <c r="AN180" i="2"/>
  <c r="AN180" i="4" s="1"/>
  <c r="AM180" i="2"/>
  <c r="AM180" i="4" s="1"/>
  <c r="AJ180" i="2"/>
  <c r="AJ180" i="4" s="1"/>
  <c r="AI180" i="2"/>
  <c r="AI180" i="4" s="1"/>
  <c r="AH180" i="2"/>
  <c r="AH180" i="4" s="1"/>
  <c r="AG180" i="2"/>
  <c r="AG180" i="4" s="1"/>
  <c r="AF180" i="2"/>
  <c r="AF180" i="4" s="1"/>
  <c r="AE180" i="2"/>
  <c r="AE180" i="4" s="1"/>
  <c r="AD180" i="2"/>
  <c r="AD180" i="4" s="1"/>
  <c r="AC180" i="2"/>
  <c r="AC180" i="4" s="1"/>
  <c r="AB180" i="2"/>
  <c r="AB180" i="4" s="1"/>
  <c r="AA180" i="2"/>
  <c r="AA180" i="4" s="1"/>
  <c r="Z180" i="2"/>
  <c r="Z180" i="4" s="1"/>
  <c r="AT179" i="2"/>
  <c r="AT179" i="4" s="1"/>
  <c r="AS179" i="2"/>
  <c r="AS179" i="4" s="1"/>
  <c r="AR179" i="2"/>
  <c r="AR179" i="4" s="1"/>
  <c r="AQ179" i="2"/>
  <c r="AQ179" i="4" s="1"/>
  <c r="AP179" i="2"/>
  <c r="AP179" i="4" s="1"/>
  <c r="AO179" i="2"/>
  <c r="AO179" i="4" s="1"/>
  <c r="AN179" i="2"/>
  <c r="AN179" i="4" s="1"/>
  <c r="AM179" i="2"/>
  <c r="AM179" i="4" s="1"/>
  <c r="AJ179" i="2"/>
  <c r="AJ179" i="4" s="1"/>
  <c r="AI179" i="2"/>
  <c r="AI179" i="4" s="1"/>
  <c r="AH179" i="2"/>
  <c r="AH179" i="4" s="1"/>
  <c r="AG179" i="2"/>
  <c r="AG179" i="4" s="1"/>
  <c r="AF179" i="2"/>
  <c r="AF179" i="4" s="1"/>
  <c r="AE179" i="2"/>
  <c r="AE179" i="4" s="1"/>
  <c r="AD179" i="2"/>
  <c r="AD179" i="4" s="1"/>
  <c r="AC179" i="2"/>
  <c r="AC179" i="4" s="1"/>
  <c r="AB179" i="2"/>
  <c r="AB179" i="4" s="1"/>
  <c r="AA179" i="2"/>
  <c r="AA179" i="4" s="1"/>
  <c r="Z179" i="2"/>
  <c r="Z179" i="4" s="1"/>
  <c r="AT178" i="2"/>
  <c r="AT178" i="4" s="1"/>
  <c r="AS178" i="2"/>
  <c r="AS178" i="4" s="1"/>
  <c r="AR178" i="2"/>
  <c r="AR178" i="4" s="1"/>
  <c r="AQ178" i="2"/>
  <c r="AQ178" i="4" s="1"/>
  <c r="AP178" i="2"/>
  <c r="AP178" i="4" s="1"/>
  <c r="AO178" i="2"/>
  <c r="AO178" i="4" s="1"/>
  <c r="AN178" i="2"/>
  <c r="AN178" i="4" s="1"/>
  <c r="AM178" i="2"/>
  <c r="AM178" i="4" s="1"/>
  <c r="AJ178" i="2"/>
  <c r="AJ178" i="4" s="1"/>
  <c r="AI178" i="2"/>
  <c r="AI178" i="4" s="1"/>
  <c r="AH178" i="2"/>
  <c r="AH178" i="4" s="1"/>
  <c r="AG178" i="2"/>
  <c r="AG178" i="4" s="1"/>
  <c r="AF178" i="2"/>
  <c r="AF178" i="4" s="1"/>
  <c r="AE178" i="2"/>
  <c r="AE178" i="4" s="1"/>
  <c r="AD178" i="2"/>
  <c r="AD178" i="4" s="1"/>
  <c r="AC178" i="2"/>
  <c r="AC178" i="4" s="1"/>
  <c r="AB178" i="2"/>
  <c r="AB178" i="4" s="1"/>
  <c r="AA178" i="2"/>
  <c r="AA178" i="4" s="1"/>
  <c r="Z178" i="2"/>
  <c r="Z178" i="4" s="1"/>
  <c r="AT177" i="2"/>
  <c r="AT177" i="4" s="1"/>
  <c r="AS177" i="2"/>
  <c r="AS177" i="4" s="1"/>
  <c r="AR177" i="2"/>
  <c r="AR177" i="4" s="1"/>
  <c r="AQ177" i="2"/>
  <c r="AQ177" i="4" s="1"/>
  <c r="AP177" i="2"/>
  <c r="AP177" i="4" s="1"/>
  <c r="AO177" i="2"/>
  <c r="AO177" i="4" s="1"/>
  <c r="AN177" i="2"/>
  <c r="AN177" i="4" s="1"/>
  <c r="AM177" i="2"/>
  <c r="AM177" i="4" s="1"/>
  <c r="AJ177" i="2"/>
  <c r="AJ177" i="4" s="1"/>
  <c r="AI177" i="2"/>
  <c r="AI177" i="4" s="1"/>
  <c r="AH177" i="2"/>
  <c r="AH177" i="4" s="1"/>
  <c r="AG177" i="2"/>
  <c r="AG177" i="4" s="1"/>
  <c r="AF177" i="2"/>
  <c r="AF177" i="4" s="1"/>
  <c r="AE177" i="2"/>
  <c r="AE177" i="4" s="1"/>
  <c r="AD177" i="2"/>
  <c r="AD177" i="4" s="1"/>
  <c r="AC177" i="2"/>
  <c r="AC177" i="4" s="1"/>
  <c r="AB177" i="2"/>
  <c r="AB177" i="4" s="1"/>
  <c r="AA177" i="2"/>
  <c r="AA177" i="4" s="1"/>
  <c r="Z177" i="2"/>
  <c r="Z177" i="4" s="1"/>
  <c r="AT176" i="2"/>
  <c r="AT176" i="4" s="1"/>
  <c r="AS176" i="2"/>
  <c r="AS176" i="4" s="1"/>
  <c r="AR176" i="2"/>
  <c r="AR176" i="4" s="1"/>
  <c r="AQ176" i="2"/>
  <c r="AQ176" i="4" s="1"/>
  <c r="AP176" i="2"/>
  <c r="AP176" i="4" s="1"/>
  <c r="AO176" i="2"/>
  <c r="AO176" i="4" s="1"/>
  <c r="AN176" i="2"/>
  <c r="AN176" i="4" s="1"/>
  <c r="AM176" i="2"/>
  <c r="AM176" i="4" s="1"/>
  <c r="AJ176" i="2"/>
  <c r="AJ176" i="4" s="1"/>
  <c r="AI176" i="2"/>
  <c r="AI176" i="4" s="1"/>
  <c r="AH176" i="2"/>
  <c r="AH176" i="4" s="1"/>
  <c r="AG176" i="2"/>
  <c r="AG176" i="4" s="1"/>
  <c r="AF176" i="2"/>
  <c r="AF176" i="4" s="1"/>
  <c r="AE176" i="2"/>
  <c r="AE176" i="4" s="1"/>
  <c r="AD176" i="2"/>
  <c r="AD176" i="4" s="1"/>
  <c r="AC176" i="2"/>
  <c r="AC176" i="4" s="1"/>
  <c r="AB176" i="2"/>
  <c r="AB176" i="4" s="1"/>
  <c r="AA176" i="2"/>
  <c r="AA176" i="4" s="1"/>
  <c r="Z176" i="2"/>
  <c r="Z176" i="4" s="1"/>
  <c r="AT175" i="2"/>
  <c r="AT175" i="4" s="1"/>
  <c r="AS175" i="2"/>
  <c r="AS175" i="4" s="1"/>
  <c r="AR175" i="2"/>
  <c r="AR175" i="4" s="1"/>
  <c r="AQ175" i="2"/>
  <c r="AQ175" i="4" s="1"/>
  <c r="AP175" i="2"/>
  <c r="AP175" i="4" s="1"/>
  <c r="AO175" i="2"/>
  <c r="AO175" i="4" s="1"/>
  <c r="AN175" i="2"/>
  <c r="AN175" i="4" s="1"/>
  <c r="AM175" i="2"/>
  <c r="AM175" i="4" s="1"/>
  <c r="AJ175" i="2"/>
  <c r="AJ175" i="4" s="1"/>
  <c r="AI175" i="2"/>
  <c r="AI175" i="4" s="1"/>
  <c r="AH175" i="2"/>
  <c r="AH175" i="4" s="1"/>
  <c r="AG175" i="2"/>
  <c r="AG175" i="4" s="1"/>
  <c r="AF175" i="2"/>
  <c r="AF175" i="4" s="1"/>
  <c r="AE175" i="2"/>
  <c r="AE175" i="4" s="1"/>
  <c r="AD175" i="2"/>
  <c r="AD175" i="4" s="1"/>
  <c r="AC175" i="2"/>
  <c r="AC175" i="4" s="1"/>
  <c r="AB175" i="2"/>
  <c r="AB175" i="4" s="1"/>
  <c r="AA175" i="2"/>
  <c r="AA175" i="4" s="1"/>
  <c r="Z175" i="2"/>
  <c r="Z175" i="4" s="1"/>
  <c r="AT174" i="2"/>
  <c r="AT174" i="4" s="1"/>
  <c r="AS174" i="2"/>
  <c r="AS174" i="4" s="1"/>
  <c r="AR174" i="2"/>
  <c r="AR174" i="4" s="1"/>
  <c r="AQ174" i="2"/>
  <c r="AQ174" i="4" s="1"/>
  <c r="AP174" i="2"/>
  <c r="AP174" i="4" s="1"/>
  <c r="AO174" i="2"/>
  <c r="AO174" i="4" s="1"/>
  <c r="AN174" i="2"/>
  <c r="AN174" i="4" s="1"/>
  <c r="AM174" i="2"/>
  <c r="AM174" i="4" s="1"/>
  <c r="AJ174" i="2"/>
  <c r="AJ174" i="4" s="1"/>
  <c r="AI174" i="2"/>
  <c r="AI174" i="4" s="1"/>
  <c r="CR20" s="1"/>
  <c r="AH174" i="2"/>
  <c r="AH174" i="4" s="1"/>
  <c r="AG174" i="2"/>
  <c r="AG174" i="4" s="1"/>
  <c r="AF174" i="2"/>
  <c r="AF174" i="4" s="1"/>
  <c r="AE174" i="2"/>
  <c r="AE174" i="4" s="1"/>
  <c r="CN20" s="1"/>
  <c r="AD174" i="2"/>
  <c r="AD174" i="4" s="1"/>
  <c r="AC174" i="2"/>
  <c r="AC174" i="4" s="1"/>
  <c r="AB174" i="2"/>
  <c r="AB174" i="4" s="1"/>
  <c r="AA174" i="2"/>
  <c r="AA174" i="4" s="1"/>
  <c r="CJ20" s="1"/>
  <c r="Z174" i="2"/>
  <c r="Z174" i="4" s="1"/>
  <c r="AT173" i="2"/>
  <c r="AT173" i="4" s="1"/>
  <c r="AS173" i="2"/>
  <c r="AS173" i="4" s="1"/>
  <c r="AR173" i="2"/>
  <c r="AR173" i="4" s="1"/>
  <c r="AQ173" i="2"/>
  <c r="AQ173" i="4" s="1"/>
  <c r="AP173" i="2"/>
  <c r="AP173" i="4" s="1"/>
  <c r="AO173" i="2"/>
  <c r="AO173" i="4" s="1"/>
  <c r="AN173" i="2"/>
  <c r="AN173" i="4" s="1"/>
  <c r="AM173" i="2"/>
  <c r="AM173" i="4" s="1"/>
  <c r="AJ173" i="2"/>
  <c r="AJ173" i="4" s="1"/>
  <c r="AI173" i="2"/>
  <c r="AI173" i="4" s="1"/>
  <c r="AH173" i="2"/>
  <c r="AH173" i="4" s="1"/>
  <c r="AG173" i="2"/>
  <c r="AG173" i="4" s="1"/>
  <c r="AF173" i="2"/>
  <c r="AF173" i="4" s="1"/>
  <c r="AE173" i="2"/>
  <c r="AE173" i="4" s="1"/>
  <c r="AD173" i="2"/>
  <c r="AD173" i="4" s="1"/>
  <c r="AC173" i="2"/>
  <c r="AC173" i="4" s="1"/>
  <c r="AB173" i="2"/>
  <c r="AB173" i="4" s="1"/>
  <c r="AA173" i="2"/>
  <c r="AA173" i="4" s="1"/>
  <c r="Z173" i="2"/>
  <c r="Z173" i="4" s="1"/>
  <c r="AT172" i="2"/>
  <c r="AT172" i="4" s="1"/>
  <c r="AS172" i="2"/>
  <c r="AS172" i="4" s="1"/>
  <c r="AR172" i="2"/>
  <c r="AR172" i="4" s="1"/>
  <c r="AQ172" i="2"/>
  <c r="AQ172" i="4" s="1"/>
  <c r="AP172" i="2"/>
  <c r="AP172" i="4" s="1"/>
  <c r="AO172" i="2"/>
  <c r="AO172" i="4" s="1"/>
  <c r="AN172" i="2"/>
  <c r="AN172" i="4" s="1"/>
  <c r="AM172" i="2"/>
  <c r="AM172" i="4" s="1"/>
  <c r="AJ172" i="2"/>
  <c r="AJ172" i="4" s="1"/>
  <c r="AI172" i="2"/>
  <c r="AI172" i="4" s="1"/>
  <c r="AH172" i="2"/>
  <c r="AH172" i="4" s="1"/>
  <c r="AG172" i="2"/>
  <c r="AG172" i="4" s="1"/>
  <c r="AF172" i="2"/>
  <c r="AF172" i="4" s="1"/>
  <c r="AE172" i="2"/>
  <c r="AE172" i="4" s="1"/>
  <c r="AD172" i="2"/>
  <c r="AD172" i="4" s="1"/>
  <c r="AC172" i="2"/>
  <c r="AC172" i="4" s="1"/>
  <c r="AB172" i="2"/>
  <c r="AB172" i="4" s="1"/>
  <c r="AA172" i="2"/>
  <c r="AA172" i="4" s="1"/>
  <c r="Z172" i="2"/>
  <c r="Z172" i="4" s="1"/>
  <c r="AT171" i="2"/>
  <c r="AT171" i="4" s="1"/>
  <c r="AS171" i="2"/>
  <c r="AS171" i="4" s="1"/>
  <c r="AR171" i="2"/>
  <c r="AR171" i="4" s="1"/>
  <c r="AQ171" i="2"/>
  <c r="AQ171" i="4" s="1"/>
  <c r="AP171" i="2"/>
  <c r="AP171" i="4" s="1"/>
  <c r="AO171" i="2"/>
  <c r="AO171" i="4" s="1"/>
  <c r="AN171" i="2"/>
  <c r="AN171" i="4" s="1"/>
  <c r="AM171" i="2"/>
  <c r="AM171" i="4" s="1"/>
  <c r="AJ171" i="2"/>
  <c r="AJ171" i="4" s="1"/>
  <c r="AI171" i="2"/>
  <c r="AI171" i="4" s="1"/>
  <c r="AH171" i="2"/>
  <c r="AH171" i="4" s="1"/>
  <c r="AG171" i="2"/>
  <c r="AG171" i="4" s="1"/>
  <c r="AF171" i="2"/>
  <c r="AF171" i="4" s="1"/>
  <c r="AE171" i="2"/>
  <c r="AE171" i="4" s="1"/>
  <c r="AD171" i="2"/>
  <c r="AD171" i="4" s="1"/>
  <c r="AC171" i="2"/>
  <c r="AC171" i="4" s="1"/>
  <c r="AB171" i="2"/>
  <c r="AB171" i="4" s="1"/>
  <c r="AA171" i="2"/>
  <c r="AA171" i="4" s="1"/>
  <c r="Z171" i="2"/>
  <c r="Z171" i="4" s="1"/>
  <c r="AT170" i="2"/>
  <c r="AT170" i="4" s="1"/>
  <c r="AS170" i="2"/>
  <c r="AS170" i="4" s="1"/>
  <c r="AR170" i="2"/>
  <c r="AR170" i="4" s="1"/>
  <c r="AQ170" i="2"/>
  <c r="AQ170" i="4" s="1"/>
  <c r="AP170" i="2"/>
  <c r="AP170" i="4" s="1"/>
  <c r="AO170" i="2"/>
  <c r="AO170" i="4" s="1"/>
  <c r="AN170" i="2"/>
  <c r="AN170" i="4" s="1"/>
  <c r="AM170" i="2"/>
  <c r="AM170" i="4" s="1"/>
  <c r="AJ170" i="2"/>
  <c r="AJ170" i="4" s="1"/>
  <c r="AI170" i="2"/>
  <c r="AI170" i="4" s="1"/>
  <c r="AH170" i="2"/>
  <c r="AH170" i="4" s="1"/>
  <c r="AG170" i="2"/>
  <c r="AG170" i="4" s="1"/>
  <c r="AF170" i="2"/>
  <c r="AF170" i="4" s="1"/>
  <c r="AE170" i="2"/>
  <c r="AE170" i="4" s="1"/>
  <c r="AD170" i="2"/>
  <c r="AD170" i="4" s="1"/>
  <c r="AC170" i="2"/>
  <c r="AC170" i="4" s="1"/>
  <c r="AB170" i="2"/>
  <c r="AB170" i="4" s="1"/>
  <c r="AA170" i="2"/>
  <c r="AA170" i="4" s="1"/>
  <c r="Z170" i="2"/>
  <c r="Z170" i="4" s="1"/>
  <c r="AT169" i="2"/>
  <c r="AT169" i="4" s="1"/>
  <c r="AS169" i="2"/>
  <c r="AS169" i="4" s="1"/>
  <c r="AR169" i="2"/>
  <c r="AR169" i="4" s="1"/>
  <c r="AQ169" i="2"/>
  <c r="AQ169" i="4" s="1"/>
  <c r="AP169" i="2"/>
  <c r="AP169" i="4" s="1"/>
  <c r="AO169" i="2"/>
  <c r="AO169" i="4" s="1"/>
  <c r="AN169" i="2"/>
  <c r="AN169" i="4" s="1"/>
  <c r="AM169" i="2"/>
  <c r="AM169" i="4" s="1"/>
  <c r="AJ169" i="2"/>
  <c r="AJ169" i="4" s="1"/>
  <c r="AI169" i="2"/>
  <c r="AI169" i="4" s="1"/>
  <c r="AH169" i="2"/>
  <c r="AH169" i="4" s="1"/>
  <c r="AG169" i="2"/>
  <c r="AG169" i="4" s="1"/>
  <c r="AF169" i="2"/>
  <c r="AF169" i="4" s="1"/>
  <c r="AE169" i="2"/>
  <c r="AE169" i="4" s="1"/>
  <c r="AD169" i="2"/>
  <c r="AD169" i="4" s="1"/>
  <c r="AC169" i="2"/>
  <c r="AC169" i="4" s="1"/>
  <c r="AB169" i="2"/>
  <c r="AB169" i="4" s="1"/>
  <c r="AA169" i="2"/>
  <c r="AA169" i="4" s="1"/>
  <c r="Z169" i="2"/>
  <c r="Z169" i="4" s="1"/>
  <c r="AT168" i="2"/>
  <c r="AT168" i="4" s="1"/>
  <c r="AS168" i="2"/>
  <c r="AS168" i="4" s="1"/>
  <c r="AR168" i="2"/>
  <c r="AR168" i="4" s="1"/>
  <c r="AQ168" i="2"/>
  <c r="AQ168" i="4" s="1"/>
  <c r="AP168" i="2"/>
  <c r="AP168" i="4" s="1"/>
  <c r="AO168" i="2"/>
  <c r="AO168" i="4" s="1"/>
  <c r="AN168" i="2"/>
  <c r="AN168" i="4" s="1"/>
  <c r="AM168" i="2"/>
  <c r="AM168" i="4" s="1"/>
  <c r="AJ168" i="2"/>
  <c r="AJ168" i="4" s="1"/>
  <c r="AI168" i="2"/>
  <c r="AI168" i="4" s="1"/>
  <c r="AH168" i="2"/>
  <c r="AH168" i="4" s="1"/>
  <c r="AG168" i="2"/>
  <c r="AG168" i="4" s="1"/>
  <c r="AF168" i="2"/>
  <c r="AF168" i="4" s="1"/>
  <c r="AE168" i="2"/>
  <c r="AE168" i="4" s="1"/>
  <c r="AD168" i="2"/>
  <c r="AD168" i="4" s="1"/>
  <c r="AC168" i="2"/>
  <c r="AC168" i="4" s="1"/>
  <c r="AB168" i="2"/>
  <c r="AB168" i="4" s="1"/>
  <c r="AA168" i="2"/>
  <c r="AA168" i="4" s="1"/>
  <c r="Z168" i="2"/>
  <c r="Z168" i="4" s="1"/>
  <c r="AT167" i="2"/>
  <c r="AT167" i="4" s="1"/>
  <c r="AS167" i="2"/>
  <c r="AS167" i="4" s="1"/>
  <c r="AR167" i="2"/>
  <c r="AR167" i="4" s="1"/>
  <c r="AQ167" i="2"/>
  <c r="AQ167" i="4" s="1"/>
  <c r="AP167" i="2"/>
  <c r="AP167" i="4" s="1"/>
  <c r="AO167" i="2"/>
  <c r="AO167" i="4" s="1"/>
  <c r="AN167" i="2"/>
  <c r="AN167" i="4" s="1"/>
  <c r="AM167" i="2"/>
  <c r="AM167" i="4" s="1"/>
  <c r="AJ167" i="2"/>
  <c r="AJ167" i="4" s="1"/>
  <c r="AI167" i="2"/>
  <c r="AI167" i="4" s="1"/>
  <c r="AH167" i="2"/>
  <c r="AH167" i="4" s="1"/>
  <c r="AG167" i="2"/>
  <c r="AG167" i="4" s="1"/>
  <c r="AF167" i="2"/>
  <c r="AF167" i="4" s="1"/>
  <c r="AE167" i="2"/>
  <c r="AE167" i="4" s="1"/>
  <c r="AD167" i="2"/>
  <c r="AD167" i="4" s="1"/>
  <c r="AC167" i="2"/>
  <c r="AC167" i="4" s="1"/>
  <c r="AB167" i="2"/>
  <c r="AB167" i="4" s="1"/>
  <c r="AA167" i="2"/>
  <c r="AA167" i="4" s="1"/>
  <c r="Z167" i="2"/>
  <c r="Z167" i="4" s="1"/>
  <c r="AT166" i="2"/>
  <c r="AT166" i="4" s="1"/>
  <c r="AS166" i="2"/>
  <c r="AS166" i="4" s="1"/>
  <c r="AR166" i="2"/>
  <c r="AR166" i="4" s="1"/>
  <c r="AQ166" i="2"/>
  <c r="AQ166" i="4" s="1"/>
  <c r="AP166" i="2"/>
  <c r="AP166" i="4" s="1"/>
  <c r="AO166" i="2"/>
  <c r="AO166" i="4" s="1"/>
  <c r="AN166" i="2"/>
  <c r="AN166" i="4" s="1"/>
  <c r="AM166" i="2"/>
  <c r="AM166" i="4" s="1"/>
  <c r="AJ166" i="2"/>
  <c r="AJ166" i="4" s="1"/>
  <c r="AI166" i="2"/>
  <c r="AI166" i="4" s="1"/>
  <c r="AH166" i="2"/>
  <c r="AH166" i="4" s="1"/>
  <c r="AG166" i="2"/>
  <c r="AG166" i="4" s="1"/>
  <c r="AF166" i="2"/>
  <c r="AF166" i="4" s="1"/>
  <c r="AE166" i="2"/>
  <c r="AE166" i="4" s="1"/>
  <c r="AD166" i="2"/>
  <c r="AD166" i="4" s="1"/>
  <c r="AC166" i="2"/>
  <c r="AC166" i="4" s="1"/>
  <c r="AB166" i="2"/>
  <c r="AB166" i="4" s="1"/>
  <c r="AA166" i="2"/>
  <c r="AA166" i="4" s="1"/>
  <c r="Z166" i="2"/>
  <c r="Z166" i="4" s="1"/>
  <c r="AT165" i="2"/>
  <c r="AT165" i="4" s="1"/>
  <c r="AS165" i="2"/>
  <c r="AS165" i="4" s="1"/>
  <c r="AR165" i="2"/>
  <c r="AR165" i="4" s="1"/>
  <c r="AQ165" i="2"/>
  <c r="AQ165" i="4" s="1"/>
  <c r="AP165" i="2"/>
  <c r="AP165" i="4" s="1"/>
  <c r="AO165" i="2"/>
  <c r="AO165" i="4" s="1"/>
  <c r="AN165" i="2"/>
  <c r="AN165" i="4" s="1"/>
  <c r="AM165" i="2"/>
  <c r="AM165" i="4" s="1"/>
  <c r="AJ165" i="2"/>
  <c r="AJ165" i="4" s="1"/>
  <c r="AI165" i="2"/>
  <c r="AI165" i="4" s="1"/>
  <c r="AH165" i="2"/>
  <c r="AH165" i="4" s="1"/>
  <c r="AG165" i="2"/>
  <c r="AG165" i="4" s="1"/>
  <c r="AF165" i="2"/>
  <c r="AF165" i="4" s="1"/>
  <c r="AE165" i="2"/>
  <c r="AE165" i="4" s="1"/>
  <c r="AD165" i="2"/>
  <c r="AD165" i="4" s="1"/>
  <c r="AC165" i="2"/>
  <c r="AC165" i="4" s="1"/>
  <c r="AB165" i="2"/>
  <c r="AB165" i="4" s="1"/>
  <c r="AA165" i="2"/>
  <c r="AA165" i="4" s="1"/>
  <c r="Z165" i="2"/>
  <c r="Z165" i="4" s="1"/>
  <c r="AT164" i="2"/>
  <c r="AT164" i="4" s="1"/>
  <c r="AS164" i="2"/>
  <c r="AS164" i="4" s="1"/>
  <c r="AR164" i="2"/>
  <c r="AR164" i="4" s="1"/>
  <c r="AQ164" i="2"/>
  <c r="AQ164" i="4" s="1"/>
  <c r="AP164" i="2"/>
  <c r="AP164" i="4" s="1"/>
  <c r="AO164" i="2"/>
  <c r="AO164" i="4" s="1"/>
  <c r="AN164" i="2"/>
  <c r="AN164" i="4" s="1"/>
  <c r="AM164" i="2"/>
  <c r="AM164" i="4" s="1"/>
  <c r="AJ164" i="2"/>
  <c r="AJ164" i="4" s="1"/>
  <c r="AI164" i="2"/>
  <c r="AI164" i="4" s="1"/>
  <c r="AH164" i="2"/>
  <c r="AH164" i="4" s="1"/>
  <c r="AG164" i="2"/>
  <c r="AG164" i="4" s="1"/>
  <c r="AF164" i="2"/>
  <c r="AF164" i="4" s="1"/>
  <c r="AE164" i="2"/>
  <c r="AE164" i="4" s="1"/>
  <c r="AD164" i="2"/>
  <c r="AD164" i="4" s="1"/>
  <c r="AC164" i="2"/>
  <c r="AC164" i="4" s="1"/>
  <c r="AB164" i="2"/>
  <c r="AB164" i="4" s="1"/>
  <c r="AA164" i="2"/>
  <c r="AA164" i="4" s="1"/>
  <c r="Z164" i="2"/>
  <c r="Z164" i="4" s="1"/>
  <c r="AT163" i="2"/>
  <c r="AT163" i="4" s="1"/>
  <c r="AS163" i="2"/>
  <c r="AS163" i="4" s="1"/>
  <c r="AR163" i="2"/>
  <c r="AR163" i="4" s="1"/>
  <c r="AQ163" i="2"/>
  <c r="AQ163" i="4" s="1"/>
  <c r="AP163" i="2"/>
  <c r="AP163" i="4" s="1"/>
  <c r="AO163" i="2"/>
  <c r="AO163" i="4" s="1"/>
  <c r="AN163" i="2"/>
  <c r="AN163" i="4" s="1"/>
  <c r="AM163" i="2"/>
  <c r="AM163" i="4" s="1"/>
  <c r="AJ163" i="2"/>
  <c r="AJ163" i="4" s="1"/>
  <c r="AI163" i="2"/>
  <c r="AI163" i="4" s="1"/>
  <c r="AH163" i="2"/>
  <c r="AH163" i="4" s="1"/>
  <c r="AG163" i="2"/>
  <c r="AG163" i="4" s="1"/>
  <c r="AF163" i="2"/>
  <c r="AF163" i="4" s="1"/>
  <c r="AE163" i="2"/>
  <c r="AE163" i="4" s="1"/>
  <c r="AD163" i="2"/>
  <c r="AD163" i="4" s="1"/>
  <c r="AC163" i="2"/>
  <c r="AC163" i="4" s="1"/>
  <c r="AB163" i="2"/>
  <c r="AB163" i="4" s="1"/>
  <c r="AA163" i="2"/>
  <c r="AA163" i="4" s="1"/>
  <c r="Z163" i="2"/>
  <c r="Z163" i="4" s="1"/>
  <c r="AT162" i="2"/>
  <c r="AT162" i="4" s="1"/>
  <c r="AS162" i="2"/>
  <c r="AS162" i="4" s="1"/>
  <c r="DB19" s="1"/>
  <c r="AR162" i="2"/>
  <c r="AR162" i="4" s="1"/>
  <c r="AQ162" i="2"/>
  <c r="AQ162" i="4" s="1"/>
  <c r="AP162" i="2"/>
  <c r="AP162" i="4" s="1"/>
  <c r="AO162" i="2"/>
  <c r="AO162" i="4" s="1"/>
  <c r="CX19" s="1"/>
  <c r="AN162" i="2"/>
  <c r="AN162" i="4" s="1"/>
  <c r="AM162" i="2"/>
  <c r="AM162" i="4" s="1"/>
  <c r="AJ162" i="2"/>
  <c r="AJ162" i="4" s="1"/>
  <c r="AI162" i="2"/>
  <c r="AI162" i="4" s="1"/>
  <c r="CR19" s="1"/>
  <c r="AH162" i="2"/>
  <c r="AH162" i="4" s="1"/>
  <c r="AG162" i="2"/>
  <c r="AG162" i="4" s="1"/>
  <c r="AF162" i="2"/>
  <c r="AF162" i="4" s="1"/>
  <c r="AE162" i="2"/>
  <c r="AE162" i="4" s="1"/>
  <c r="CN19" s="1"/>
  <c r="AD162" i="2"/>
  <c r="AD162" i="4" s="1"/>
  <c r="AC162" i="2"/>
  <c r="AC162" i="4" s="1"/>
  <c r="AB162" i="2"/>
  <c r="AB162" i="4" s="1"/>
  <c r="AA162" i="2"/>
  <c r="AA162" i="4" s="1"/>
  <c r="CJ19" s="1"/>
  <c r="Z162" i="2"/>
  <c r="Z162" i="4" s="1"/>
  <c r="AT161" i="2"/>
  <c r="AT161" i="4" s="1"/>
  <c r="AS161" i="2"/>
  <c r="AS161" i="4" s="1"/>
  <c r="AR161" i="2"/>
  <c r="AR161" i="4" s="1"/>
  <c r="AQ161" i="2"/>
  <c r="AQ161" i="4" s="1"/>
  <c r="AP161" i="2"/>
  <c r="AP161" i="4" s="1"/>
  <c r="AO161" i="2"/>
  <c r="AO161" i="4" s="1"/>
  <c r="AN161" i="2"/>
  <c r="AN161" i="4" s="1"/>
  <c r="AM161" i="2"/>
  <c r="AM161" i="4" s="1"/>
  <c r="AJ161" i="2"/>
  <c r="AJ161" i="4" s="1"/>
  <c r="AI161" i="2"/>
  <c r="AI161" i="4" s="1"/>
  <c r="AH161" i="2"/>
  <c r="AH161" i="4" s="1"/>
  <c r="AG161" i="2"/>
  <c r="AG161" i="4" s="1"/>
  <c r="AF161" i="2"/>
  <c r="AF161" i="4" s="1"/>
  <c r="AE161" i="2"/>
  <c r="AE161" i="4" s="1"/>
  <c r="AD161" i="2"/>
  <c r="AD161" i="4" s="1"/>
  <c r="AC161" i="2"/>
  <c r="AC161" i="4" s="1"/>
  <c r="AB161" i="2"/>
  <c r="AB161" i="4" s="1"/>
  <c r="AA161" i="2"/>
  <c r="AA161" i="4" s="1"/>
  <c r="Z161" i="2"/>
  <c r="Z161" i="4" s="1"/>
  <c r="AT160" i="2"/>
  <c r="AT160" i="4" s="1"/>
  <c r="AS160" i="2"/>
  <c r="AS160" i="4" s="1"/>
  <c r="AR160" i="2"/>
  <c r="AR160" i="4" s="1"/>
  <c r="AQ160" i="2"/>
  <c r="AQ160" i="4" s="1"/>
  <c r="AP160" i="2"/>
  <c r="AP160" i="4" s="1"/>
  <c r="AO160" i="2"/>
  <c r="AO160" i="4" s="1"/>
  <c r="AN160" i="2"/>
  <c r="AN160" i="4" s="1"/>
  <c r="AM160" i="2"/>
  <c r="AM160" i="4" s="1"/>
  <c r="AJ160" i="2"/>
  <c r="AJ160" i="4" s="1"/>
  <c r="AI160" i="2"/>
  <c r="AI160" i="4" s="1"/>
  <c r="AH160" i="2"/>
  <c r="AH160" i="4" s="1"/>
  <c r="AG160" i="2"/>
  <c r="AG160" i="4" s="1"/>
  <c r="AF160" i="2"/>
  <c r="AF160" i="4" s="1"/>
  <c r="AE160" i="2"/>
  <c r="AE160" i="4" s="1"/>
  <c r="AD160" i="2"/>
  <c r="AD160" i="4" s="1"/>
  <c r="AC160" i="2"/>
  <c r="AC160" i="4" s="1"/>
  <c r="AB160" i="2"/>
  <c r="AB160" i="4" s="1"/>
  <c r="AA160" i="2"/>
  <c r="AA160" i="4" s="1"/>
  <c r="Z160" i="2"/>
  <c r="Z160" i="4" s="1"/>
  <c r="AT159" i="2"/>
  <c r="AT159" i="4" s="1"/>
  <c r="AS159" i="2"/>
  <c r="AS159" i="4" s="1"/>
  <c r="AR159" i="2"/>
  <c r="AR159" i="4" s="1"/>
  <c r="AQ159" i="2"/>
  <c r="AQ159" i="4" s="1"/>
  <c r="AP159" i="2"/>
  <c r="AP159" i="4" s="1"/>
  <c r="AO159" i="2"/>
  <c r="AO159" i="4" s="1"/>
  <c r="AN159" i="2"/>
  <c r="AN159" i="4" s="1"/>
  <c r="AM159" i="2"/>
  <c r="AM159" i="4" s="1"/>
  <c r="AJ159" i="2"/>
  <c r="AJ159" i="4" s="1"/>
  <c r="AI159" i="2"/>
  <c r="AI159" i="4" s="1"/>
  <c r="AH159" i="2"/>
  <c r="AH159" i="4" s="1"/>
  <c r="AG159" i="2"/>
  <c r="AG159" i="4" s="1"/>
  <c r="AF159" i="2"/>
  <c r="AF159" i="4" s="1"/>
  <c r="AE159" i="2"/>
  <c r="AE159" i="4" s="1"/>
  <c r="AD159" i="2"/>
  <c r="AD159" i="4" s="1"/>
  <c r="AC159" i="2"/>
  <c r="AC159" i="4" s="1"/>
  <c r="AB159" i="2"/>
  <c r="AB159" i="4" s="1"/>
  <c r="AA159" i="2"/>
  <c r="AA159" i="4" s="1"/>
  <c r="Z159" i="2"/>
  <c r="Z159" i="4" s="1"/>
  <c r="AT158" i="2"/>
  <c r="AT158" i="4" s="1"/>
  <c r="AS158" i="2"/>
  <c r="AS158" i="4" s="1"/>
  <c r="AR158" i="2"/>
  <c r="AR158" i="4" s="1"/>
  <c r="AQ158" i="2"/>
  <c r="AQ158" i="4" s="1"/>
  <c r="AP158" i="2"/>
  <c r="AP158" i="4" s="1"/>
  <c r="AO158" i="2"/>
  <c r="AO158" i="4" s="1"/>
  <c r="AN158" i="2"/>
  <c r="AN158" i="4" s="1"/>
  <c r="AM158" i="2"/>
  <c r="AM158" i="4" s="1"/>
  <c r="AJ158" i="2"/>
  <c r="AJ158" i="4" s="1"/>
  <c r="AI158" i="2"/>
  <c r="AI158" i="4" s="1"/>
  <c r="AH158" i="2"/>
  <c r="AH158" i="4" s="1"/>
  <c r="AG158" i="2"/>
  <c r="AG158" i="4" s="1"/>
  <c r="AF158" i="2"/>
  <c r="AF158" i="4" s="1"/>
  <c r="AE158" i="2"/>
  <c r="AE158" i="4" s="1"/>
  <c r="AD158" i="2"/>
  <c r="AD158" i="4" s="1"/>
  <c r="AC158" i="2"/>
  <c r="AC158" i="4" s="1"/>
  <c r="AB158" i="2"/>
  <c r="AB158" i="4" s="1"/>
  <c r="AA158" i="2"/>
  <c r="AA158" i="4" s="1"/>
  <c r="Z158" i="2"/>
  <c r="Z158" i="4" s="1"/>
  <c r="AT157" i="2"/>
  <c r="AT157" i="4" s="1"/>
  <c r="AS157" i="2"/>
  <c r="AS157" i="4" s="1"/>
  <c r="AR157" i="2"/>
  <c r="AR157" i="4" s="1"/>
  <c r="AQ157" i="2"/>
  <c r="AQ157" i="4" s="1"/>
  <c r="AP157" i="2"/>
  <c r="AP157" i="4" s="1"/>
  <c r="AO157" i="2"/>
  <c r="AO157" i="4" s="1"/>
  <c r="AN157" i="2"/>
  <c r="AN157" i="4" s="1"/>
  <c r="AM157" i="2"/>
  <c r="AM157" i="4" s="1"/>
  <c r="AJ157" i="2"/>
  <c r="AJ157" i="4" s="1"/>
  <c r="AI157" i="2"/>
  <c r="AI157" i="4" s="1"/>
  <c r="AH157" i="2"/>
  <c r="AH157" i="4" s="1"/>
  <c r="AG157" i="2"/>
  <c r="AG157" i="4" s="1"/>
  <c r="AF157" i="2"/>
  <c r="AF157" i="4" s="1"/>
  <c r="AE157" i="2"/>
  <c r="AE157" i="4" s="1"/>
  <c r="AD157" i="2"/>
  <c r="AD157" i="4" s="1"/>
  <c r="AC157" i="2"/>
  <c r="AC157" i="4" s="1"/>
  <c r="AB157" i="2"/>
  <c r="AB157" i="4" s="1"/>
  <c r="AA157" i="2"/>
  <c r="AA157" i="4" s="1"/>
  <c r="Z157" i="2"/>
  <c r="Z157" i="4" s="1"/>
  <c r="AT156" i="2"/>
  <c r="AT156" i="4" s="1"/>
  <c r="AS156" i="2"/>
  <c r="AS156" i="4" s="1"/>
  <c r="AR156" i="2"/>
  <c r="AR156" i="4" s="1"/>
  <c r="AQ156" i="2"/>
  <c r="AQ156" i="4" s="1"/>
  <c r="AP156" i="2"/>
  <c r="AP156" i="4" s="1"/>
  <c r="AO156" i="2"/>
  <c r="AO156" i="4" s="1"/>
  <c r="AN156" i="2"/>
  <c r="AN156" i="4" s="1"/>
  <c r="AM156" i="2"/>
  <c r="AM156" i="4" s="1"/>
  <c r="AJ156" i="2"/>
  <c r="AJ156" i="4" s="1"/>
  <c r="AI156" i="2"/>
  <c r="AI156" i="4" s="1"/>
  <c r="AH156" i="2"/>
  <c r="AH156" i="4" s="1"/>
  <c r="AG156" i="2"/>
  <c r="AG156" i="4" s="1"/>
  <c r="AF156" i="2"/>
  <c r="AF156" i="4" s="1"/>
  <c r="AE156" i="2"/>
  <c r="AE156" i="4" s="1"/>
  <c r="AD156" i="2"/>
  <c r="AD156" i="4" s="1"/>
  <c r="AC156" i="2"/>
  <c r="AC156" i="4" s="1"/>
  <c r="AB156" i="2"/>
  <c r="AB156" i="4" s="1"/>
  <c r="AA156" i="2"/>
  <c r="AA156" i="4" s="1"/>
  <c r="Z156" i="2"/>
  <c r="Z156" i="4" s="1"/>
  <c r="AT155" i="2"/>
  <c r="AT155" i="4" s="1"/>
  <c r="AS155" i="2"/>
  <c r="AS155" i="4" s="1"/>
  <c r="AR155" i="2"/>
  <c r="AR155" i="4" s="1"/>
  <c r="AQ155" i="2"/>
  <c r="AQ155" i="4" s="1"/>
  <c r="AP155" i="2"/>
  <c r="AP155" i="4" s="1"/>
  <c r="AO155" i="2"/>
  <c r="AO155" i="4" s="1"/>
  <c r="AN155" i="2"/>
  <c r="AN155" i="4" s="1"/>
  <c r="AM155" i="2"/>
  <c r="AM155" i="4" s="1"/>
  <c r="AJ155" i="2"/>
  <c r="AJ155" i="4" s="1"/>
  <c r="AI155" i="2"/>
  <c r="AI155" i="4" s="1"/>
  <c r="AH155" i="2"/>
  <c r="AH155" i="4" s="1"/>
  <c r="AG155" i="2"/>
  <c r="AG155" i="4" s="1"/>
  <c r="AF155" i="2"/>
  <c r="AF155" i="4" s="1"/>
  <c r="AE155" i="2"/>
  <c r="AE155" i="4" s="1"/>
  <c r="AD155" i="2"/>
  <c r="AD155" i="4" s="1"/>
  <c r="AC155" i="2"/>
  <c r="AC155" i="4" s="1"/>
  <c r="AB155" i="2"/>
  <c r="AB155" i="4" s="1"/>
  <c r="AA155" i="2"/>
  <c r="AA155" i="4" s="1"/>
  <c r="Z155" i="2"/>
  <c r="Z155" i="4" s="1"/>
  <c r="AT154" i="2"/>
  <c r="AT154" i="4" s="1"/>
  <c r="AS154" i="2"/>
  <c r="AS154" i="4" s="1"/>
  <c r="AR154" i="2"/>
  <c r="AR154" i="4" s="1"/>
  <c r="AQ154" i="2"/>
  <c r="AQ154" i="4" s="1"/>
  <c r="AP154" i="2"/>
  <c r="AP154" i="4" s="1"/>
  <c r="AO154" i="2"/>
  <c r="AO154" i="4" s="1"/>
  <c r="AN154" i="2"/>
  <c r="AN154" i="4" s="1"/>
  <c r="AM154" i="2"/>
  <c r="AM154" i="4" s="1"/>
  <c r="AJ154" i="2"/>
  <c r="AJ154" i="4" s="1"/>
  <c r="AI154" i="2"/>
  <c r="AI154" i="4" s="1"/>
  <c r="AH154" i="2"/>
  <c r="AH154" i="4" s="1"/>
  <c r="AG154" i="2"/>
  <c r="AG154" i="4" s="1"/>
  <c r="AF154" i="2"/>
  <c r="AF154" i="4" s="1"/>
  <c r="AE154" i="2"/>
  <c r="AE154" i="4" s="1"/>
  <c r="AD154" i="2"/>
  <c r="AD154" i="4" s="1"/>
  <c r="AC154" i="2"/>
  <c r="AC154" i="4" s="1"/>
  <c r="AB154" i="2"/>
  <c r="AB154" i="4" s="1"/>
  <c r="AA154" i="2"/>
  <c r="AA154" i="4" s="1"/>
  <c r="Z154" i="2"/>
  <c r="Z154" i="4" s="1"/>
  <c r="AT153" i="2"/>
  <c r="AT153" i="4" s="1"/>
  <c r="AS153" i="2"/>
  <c r="AS153" i="4" s="1"/>
  <c r="AR153" i="2"/>
  <c r="AR153" i="4" s="1"/>
  <c r="AQ153" i="2"/>
  <c r="AQ153" i="4" s="1"/>
  <c r="AP153" i="2"/>
  <c r="AP153" i="4" s="1"/>
  <c r="AO153" i="2"/>
  <c r="AO153" i="4" s="1"/>
  <c r="AN153" i="2"/>
  <c r="AN153" i="4" s="1"/>
  <c r="AM153" i="2"/>
  <c r="AM153" i="4" s="1"/>
  <c r="AJ153" i="2"/>
  <c r="AJ153" i="4" s="1"/>
  <c r="AI153" i="2"/>
  <c r="AI153" i="4" s="1"/>
  <c r="AH153" i="2"/>
  <c r="AH153" i="4" s="1"/>
  <c r="AG153" i="2"/>
  <c r="AG153" i="4" s="1"/>
  <c r="AF153" i="2"/>
  <c r="AF153" i="4" s="1"/>
  <c r="AE153" i="2"/>
  <c r="AE153" i="4" s="1"/>
  <c r="AD153" i="2"/>
  <c r="AD153" i="4" s="1"/>
  <c r="AC153" i="2"/>
  <c r="AC153" i="4" s="1"/>
  <c r="AB153" i="2"/>
  <c r="AB153" i="4" s="1"/>
  <c r="AA153" i="2"/>
  <c r="AA153" i="4" s="1"/>
  <c r="Z153" i="2"/>
  <c r="Z153" i="4" s="1"/>
  <c r="AT152" i="2"/>
  <c r="AT152" i="4" s="1"/>
  <c r="AS152" i="2"/>
  <c r="AS152" i="4" s="1"/>
  <c r="AR152" i="2"/>
  <c r="AR152" i="4" s="1"/>
  <c r="AQ152" i="2"/>
  <c r="AQ152" i="4" s="1"/>
  <c r="AP152" i="2"/>
  <c r="AP152" i="4" s="1"/>
  <c r="AO152" i="2"/>
  <c r="AO152" i="4" s="1"/>
  <c r="AN152" i="2"/>
  <c r="AN152" i="4" s="1"/>
  <c r="AM152" i="2"/>
  <c r="AM152" i="4" s="1"/>
  <c r="AJ152" i="2"/>
  <c r="AJ152" i="4" s="1"/>
  <c r="AI152" i="2"/>
  <c r="AI152" i="4" s="1"/>
  <c r="AH152" i="2"/>
  <c r="AH152" i="4" s="1"/>
  <c r="AG152" i="2"/>
  <c r="AG152" i="4" s="1"/>
  <c r="AF152" i="2"/>
  <c r="AF152" i="4" s="1"/>
  <c r="AE152" i="2"/>
  <c r="AE152" i="4" s="1"/>
  <c r="AD152" i="2"/>
  <c r="AD152" i="4" s="1"/>
  <c r="AC152" i="2"/>
  <c r="AC152" i="4" s="1"/>
  <c r="AB152" i="2"/>
  <c r="AB152" i="4" s="1"/>
  <c r="AA152" i="2"/>
  <c r="AA152" i="4" s="1"/>
  <c r="Z152" i="2"/>
  <c r="Z152" i="4" s="1"/>
  <c r="AT151" i="2"/>
  <c r="AT151" i="4" s="1"/>
  <c r="AS151" i="2"/>
  <c r="AS151" i="4" s="1"/>
  <c r="AR151" i="2"/>
  <c r="AR151" i="4" s="1"/>
  <c r="AQ151" i="2"/>
  <c r="AQ151" i="4" s="1"/>
  <c r="AP151" i="2"/>
  <c r="AP151" i="4" s="1"/>
  <c r="AO151" i="2"/>
  <c r="AO151" i="4" s="1"/>
  <c r="AN151" i="2"/>
  <c r="AN151" i="4" s="1"/>
  <c r="AM151" i="2"/>
  <c r="AM151" i="4" s="1"/>
  <c r="AJ151" i="2"/>
  <c r="AJ151" i="4" s="1"/>
  <c r="AI151" i="2"/>
  <c r="AI151" i="4" s="1"/>
  <c r="AH151" i="2"/>
  <c r="AH151" i="4" s="1"/>
  <c r="AG151" i="2"/>
  <c r="AG151" i="4" s="1"/>
  <c r="AF151" i="2"/>
  <c r="AF151" i="4" s="1"/>
  <c r="AE151" i="2"/>
  <c r="AE151" i="4" s="1"/>
  <c r="AD151" i="2"/>
  <c r="AD151" i="4" s="1"/>
  <c r="AC151" i="2"/>
  <c r="AC151" i="4" s="1"/>
  <c r="AB151" i="2"/>
  <c r="AB151" i="4" s="1"/>
  <c r="AA151" i="2"/>
  <c r="AA151" i="4" s="1"/>
  <c r="Z151" i="2"/>
  <c r="Z151" i="4" s="1"/>
  <c r="AT150" i="2"/>
  <c r="AT150" i="4" s="1"/>
  <c r="AS150" i="2"/>
  <c r="AS150" i="4" s="1"/>
  <c r="DB18" s="1"/>
  <c r="AR150" i="2"/>
  <c r="AR150" i="4" s="1"/>
  <c r="AQ150" i="2"/>
  <c r="AQ150" i="4" s="1"/>
  <c r="AP150" i="2"/>
  <c r="AP150" i="4" s="1"/>
  <c r="AO150" i="2"/>
  <c r="AO150" i="4" s="1"/>
  <c r="CX18" s="1"/>
  <c r="AN150" i="2"/>
  <c r="AN150" i="4" s="1"/>
  <c r="AM150" i="2"/>
  <c r="AM150" i="4" s="1"/>
  <c r="AJ150" i="2"/>
  <c r="AJ150" i="4" s="1"/>
  <c r="AI150" i="2"/>
  <c r="AI150" i="4" s="1"/>
  <c r="CR18" s="1"/>
  <c r="AH150" i="2"/>
  <c r="AH150" i="4" s="1"/>
  <c r="AG150" i="2"/>
  <c r="AG150" i="4" s="1"/>
  <c r="AF150" i="2"/>
  <c r="AF150" i="4" s="1"/>
  <c r="AE150" i="2"/>
  <c r="AE150" i="4" s="1"/>
  <c r="CN18" s="1"/>
  <c r="AD150" i="2"/>
  <c r="AD150" i="4" s="1"/>
  <c r="AC150" i="2"/>
  <c r="AC150" i="4" s="1"/>
  <c r="AB150" i="2"/>
  <c r="AB150" i="4" s="1"/>
  <c r="AA150" i="2"/>
  <c r="AA150" i="4" s="1"/>
  <c r="CJ18" s="1"/>
  <c r="Z150" i="2"/>
  <c r="Z150" i="4" s="1"/>
  <c r="AT149" i="2"/>
  <c r="AT149" i="4" s="1"/>
  <c r="AS149" i="2"/>
  <c r="AS149" i="4" s="1"/>
  <c r="AR149" i="2"/>
  <c r="AR149" i="4" s="1"/>
  <c r="AQ149" i="2"/>
  <c r="AQ149" i="4" s="1"/>
  <c r="AP149" i="2"/>
  <c r="AP149" i="4" s="1"/>
  <c r="AO149" i="2"/>
  <c r="AO149" i="4" s="1"/>
  <c r="AN149" i="2"/>
  <c r="AN149" i="4" s="1"/>
  <c r="AM149" i="2"/>
  <c r="AM149" i="4" s="1"/>
  <c r="AJ149" i="2"/>
  <c r="AJ149" i="4" s="1"/>
  <c r="AI149" i="2"/>
  <c r="AI149" i="4" s="1"/>
  <c r="AH149" i="2"/>
  <c r="AH149" i="4" s="1"/>
  <c r="AG149" i="2"/>
  <c r="AG149" i="4" s="1"/>
  <c r="AF149" i="2"/>
  <c r="AF149" i="4" s="1"/>
  <c r="AE149" i="2"/>
  <c r="AE149" i="4" s="1"/>
  <c r="AD149" i="2"/>
  <c r="AD149" i="4" s="1"/>
  <c r="AC149" i="2"/>
  <c r="AC149" i="4" s="1"/>
  <c r="AB149" i="2"/>
  <c r="AB149" i="4" s="1"/>
  <c r="AA149" i="2"/>
  <c r="AA149" i="4" s="1"/>
  <c r="Z149" i="2"/>
  <c r="Z149" i="4" s="1"/>
  <c r="AT148" i="2"/>
  <c r="AT148" i="4" s="1"/>
  <c r="AS148" i="2"/>
  <c r="AS148" i="4" s="1"/>
  <c r="AR148" i="2"/>
  <c r="AR148" i="4" s="1"/>
  <c r="AQ148" i="2"/>
  <c r="AQ148" i="4" s="1"/>
  <c r="AP148" i="2"/>
  <c r="AP148" i="4" s="1"/>
  <c r="AO148" i="2"/>
  <c r="AO148" i="4" s="1"/>
  <c r="AN148" i="2"/>
  <c r="AN148" i="4" s="1"/>
  <c r="AM148" i="2"/>
  <c r="AM148" i="4" s="1"/>
  <c r="AJ148" i="2"/>
  <c r="AJ148" i="4" s="1"/>
  <c r="AI148" i="2"/>
  <c r="AI148" i="4" s="1"/>
  <c r="AH148" i="2"/>
  <c r="AH148" i="4" s="1"/>
  <c r="AG148" i="2"/>
  <c r="AG148" i="4" s="1"/>
  <c r="AF148" i="2"/>
  <c r="AF148" i="4" s="1"/>
  <c r="AE148" i="2"/>
  <c r="AE148" i="4" s="1"/>
  <c r="AD148" i="2"/>
  <c r="AD148" i="4" s="1"/>
  <c r="AC148" i="2"/>
  <c r="AC148" i="4" s="1"/>
  <c r="AB148" i="2"/>
  <c r="AB148" i="4" s="1"/>
  <c r="AA148" i="2"/>
  <c r="AA148" i="4" s="1"/>
  <c r="Z148" i="2"/>
  <c r="Z148" i="4" s="1"/>
  <c r="AT147" i="2"/>
  <c r="AT147" i="4" s="1"/>
  <c r="AS147" i="2"/>
  <c r="AS147" i="4" s="1"/>
  <c r="AR147" i="2"/>
  <c r="AR147" i="4" s="1"/>
  <c r="AQ147" i="2"/>
  <c r="AQ147" i="4" s="1"/>
  <c r="AP147" i="2"/>
  <c r="AP147" i="4" s="1"/>
  <c r="AO147" i="2"/>
  <c r="AO147" i="4" s="1"/>
  <c r="AN147" i="2"/>
  <c r="AN147" i="4" s="1"/>
  <c r="AM147" i="2"/>
  <c r="AM147" i="4" s="1"/>
  <c r="AJ147" i="2"/>
  <c r="AJ147" i="4" s="1"/>
  <c r="AI147" i="2"/>
  <c r="AI147" i="4" s="1"/>
  <c r="AH147" i="2"/>
  <c r="AH147" i="4" s="1"/>
  <c r="AG147" i="2"/>
  <c r="AG147" i="4" s="1"/>
  <c r="AF147" i="2"/>
  <c r="AF147" i="4" s="1"/>
  <c r="AE147" i="2"/>
  <c r="AE147" i="4" s="1"/>
  <c r="AD147" i="2"/>
  <c r="AD147" i="4" s="1"/>
  <c r="AC147" i="2"/>
  <c r="AC147" i="4" s="1"/>
  <c r="AB147" i="2"/>
  <c r="AB147" i="4" s="1"/>
  <c r="AA147" i="2"/>
  <c r="AA147" i="4" s="1"/>
  <c r="Z147" i="2"/>
  <c r="Z147" i="4" s="1"/>
  <c r="AT146" i="2"/>
  <c r="AT146" i="4" s="1"/>
  <c r="AS146" i="2"/>
  <c r="AS146" i="4" s="1"/>
  <c r="AR146" i="2"/>
  <c r="AR146" i="4" s="1"/>
  <c r="AQ146" i="2"/>
  <c r="AQ146" i="4" s="1"/>
  <c r="AP146" i="2"/>
  <c r="AP146" i="4" s="1"/>
  <c r="AO146" i="2"/>
  <c r="AO146" i="4" s="1"/>
  <c r="AN146" i="2"/>
  <c r="AN146" i="4" s="1"/>
  <c r="AM146" i="2"/>
  <c r="AM146" i="4" s="1"/>
  <c r="AJ146" i="2"/>
  <c r="AJ146" i="4" s="1"/>
  <c r="AI146" i="2"/>
  <c r="AI146" i="4" s="1"/>
  <c r="AH146" i="2"/>
  <c r="AH146" i="4" s="1"/>
  <c r="AG146" i="2"/>
  <c r="AG146" i="4" s="1"/>
  <c r="AF146" i="2"/>
  <c r="AF146" i="4" s="1"/>
  <c r="AE146" i="2"/>
  <c r="AE146" i="4" s="1"/>
  <c r="AD146" i="2"/>
  <c r="AD146" i="4" s="1"/>
  <c r="AC146" i="2"/>
  <c r="AC146" i="4" s="1"/>
  <c r="AB146" i="2"/>
  <c r="AB146" i="4" s="1"/>
  <c r="AA146" i="2"/>
  <c r="AA146" i="4" s="1"/>
  <c r="Z146" i="2"/>
  <c r="Z146" i="4" s="1"/>
  <c r="AT145" i="2"/>
  <c r="AT145" i="4" s="1"/>
  <c r="AS145" i="2"/>
  <c r="AS145" i="4" s="1"/>
  <c r="AR145" i="2"/>
  <c r="AR145" i="4" s="1"/>
  <c r="AQ145" i="2"/>
  <c r="AQ145" i="4" s="1"/>
  <c r="AP145" i="2"/>
  <c r="AP145" i="4" s="1"/>
  <c r="AO145" i="2"/>
  <c r="AO145" i="4" s="1"/>
  <c r="AN145" i="2"/>
  <c r="AN145" i="4" s="1"/>
  <c r="AM145" i="2"/>
  <c r="AM145" i="4" s="1"/>
  <c r="AJ145" i="2"/>
  <c r="AJ145" i="4" s="1"/>
  <c r="AI145" i="2"/>
  <c r="AI145" i="4" s="1"/>
  <c r="AH145" i="2"/>
  <c r="AH145" i="4" s="1"/>
  <c r="AG145" i="2"/>
  <c r="AG145" i="4" s="1"/>
  <c r="AF145" i="2"/>
  <c r="AF145" i="4" s="1"/>
  <c r="AE145" i="2"/>
  <c r="AE145" i="4" s="1"/>
  <c r="AD145" i="2"/>
  <c r="AD145" i="4" s="1"/>
  <c r="AC145" i="2"/>
  <c r="AC145" i="4" s="1"/>
  <c r="AB145" i="2"/>
  <c r="AB145" i="4" s="1"/>
  <c r="AA145" i="2"/>
  <c r="AA145" i="4" s="1"/>
  <c r="Z145" i="2"/>
  <c r="Z145" i="4" s="1"/>
  <c r="AT144" i="2"/>
  <c r="AT144" i="4" s="1"/>
  <c r="AS144" i="2"/>
  <c r="AS144" i="4" s="1"/>
  <c r="AR144" i="2"/>
  <c r="AR144" i="4" s="1"/>
  <c r="AQ144" i="2"/>
  <c r="AQ144" i="4" s="1"/>
  <c r="AP144" i="2"/>
  <c r="AP144" i="4" s="1"/>
  <c r="AO144" i="2"/>
  <c r="AO144" i="4" s="1"/>
  <c r="AN144" i="2"/>
  <c r="AN144" i="4" s="1"/>
  <c r="AM144" i="2"/>
  <c r="AM144" i="4" s="1"/>
  <c r="AJ144" i="2"/>
  <c r="AJ144" i="4" s="1"/>
  <c r="AI144" i="2"/>
  <c r="AI144" i="4" s="1"/>
  <c r="AH144" i="2"/>
  <c r="AH144" i="4" s="1"/>
  <c r="AG144" i="2"/>
  <c r="AG144" i="4" s="1"/>
  <c r="AF144" i="2"/>
  <c r="AF144" i="4" s="1"/>
  <c r="AE144" i="2"/>
  <c r="AE144" i="4" s="1"/>
  <c r="AD144" i="2"/>
  <c r="AD144" i="4" s="1"/>
  <c r="AC144" i="2"/>
  <c r="AC144" i="4" s="1"/>
  <c r="AB144" i="2"/>
  <c r="AB144" i="4" s="1"/>
  <c r="AA144" i="2"/>
  <c r="AA144" i="4" s="1"/>
  <c r="Z144" i="2"/>
  <c r="Z144" i="4" s="1"/>
  <c r="AT143" i="2"/>
  <c r="AT143" i="4" s="1"/>
  <c r="AS143" i="2"/>
  <c r="AS143" i="4" s="1"/>
  <c r="AR143" i="2"/>
  <c r="AR143" i="4" s="1"/>
  <c r="AQ143" i="2"/>
  <c r="AQ143" i="4" s="1"/>
  <c r="AP143" i="2"/>
  <c r="AP143" i="4" s="1"/>
  <c r="AO143" i="2"/>
  <c r="AO143" i="4" s="1"/>
  <c r="AN143" i="2"/>
  <c r="AN143" i="4" s="1"/>
  <c r="AM143" i="2"/>
  <c r="AM143" i="4" s="1"/>
  <c r="AJ143" i="2"/>
  <c r="AJ143" i="4" s="1"/>
  <c r="AI143" i="2"/>
  <c r="AI143" i="4" s="1"/>
  <c r="AH143" i="2"/>
  <c r="AH143" i="4" s="1"/>
  <c r="AG143" i="2"/>
  <c r="AG143" i="4" s="1"/>
  <c r="AF143" i="2"/>
  <c r="AF143" i="4" s="1"/>
  <c r="AE143" i="2"/>
  <c r="AE143" i="4" s="1"/>
  <c r="AD143" i="2"/>
  <c r="AD143" i="4" s="1"/>
  <c r="AC143" i="2"/>
  <c r="AC143" i="4" s="1"/>
  <c r="AB143" i="2"/>
  <c r="AB143" i="4" s="1"/>
  <c r="AA143" i="2"/>
  <c r="AA143" i="4" s="1"/>
  <c r="Z143" i="2"/>
  <c r="Z143" i="4" s="1"/>
  <c r="AT142" i="2"/>
  <c r="AT142" i="4" s="1"/>
  <c r="AS142" i="2"/>
  <c r="AS142" i="4" s="1"/>
  <c r="AR142" i="2"/>
  <c r="AR142" i="4" s="1"/>
  <c r="AQ142" i="2"/>
  <c r="AQ142" i="4" s="1"/>
  <c r="AP142" i="2"/>
  <c r="AP142" i="4" s="1"/>
  <c r="AO142" i="2"/>
  <c r="AO142" i="4" s="1"/>
  <c r="AN142" i="2"/>
  <c r="AN142" i="4" s="1"/>
  <c r="AM142" i="2"/>
  <c r="AM142" i="4" s="1"/>
  <c r="AJ142" i="2"/>
  <c r="AJ142" i="4" s="1"/>
  <c r="AI142" i="2"/>
  <c r="AI142" i="4" s="1"/>
  <c r="AH142" i="2"/>
  <c r="AH142" i="4" s="1"/>
  <c r="AG142" i="2"/>
  <c r="AG142" i="4" s="1"/>
  <c r="AF142" i="2"/>
  <c r="AF142" i="4" s="1"/>
  <c r="AE142" i="2"/>
  <c r="AE142" i="4" s="1"/>
  <c r="AD142" i="2"/>
  <c r="AD142" i="4" s="1"/>
  <c r="AC142" i="2"/>
  <c r="AC142" i="4" s="1"/>
  <c r="AB142" i="2"/>
  <c r="AB142" i="4" s="1"/>
  <c r="AA142" i="2"/>
  <c r="AA142" i="4" s="1"/>
  <c r="Z142" i="2"/>
  <c r="Z142" i="4" s="1"/>
  <c r="AT141" i="2"/>
  <c r="AT141" i="4" s="1"/>
  <c r="AS141" i="2"/>
  <c r="AS141" i="4" s="1"/>
  <c r="AR141" i="2"/>
  <c r="AR141" i="4" s="1"/>
  <c r="AQ141" i="2"/>
  <c r="AQ141" i="4" s="1"/>
  <c r="AP141" i="2"/>
  <c r="AP141" i="4" s="1"/>
  <c r="AO141" i="2"/>
  <c r="AO141" i="4" s="1"/>
  <c r="AN141" i="2"/>
  <c r="AN141" i="4" s="1"/>
  <c r="AM141" i="2"/>
  <c r="AM141" i="4" s="1"/>
  <c r="AJ141" i="2"/>
  <c r="AJ141" i="4" s="1"/>
  <c r="AI141" i="2"/>
  <c r="AI141" i="4" s="1"/>
  <c r="AH141" i="2"/>
  <c r="AH141" i="4" s="1"/>
  <c r="AG141" i="2"/>
  <c r="AG141" i="4" s="1"/>
  <c r="AF141" i="2"/>
  <c r="AF141" i="4" s="1"/>
  <c r="AE141" i="2"/>
  <c r="AE141" i="4" s="1"/>
  <c r="AD141" i="2"/>
  <c r="AD141" i="4" s="1"/>
  <c r="AC141" i="2"/>
  <c r="AC141" i="4" s="1"/>
  <c r="AB141" i="2"/>
  <c r="AB141" i="4" s="1"/>
  <c r="AA141" i="2"/>
  <c r="AA141" i="4" s="1"/>
  <c r="Z141" i="2"/>
  <c r="Z141" i="4" s="1"/>
  <c r="AT140" i="2"/>
  <c r="AT140" i="4" s="1"/>
  <c r="AS140" i="2"/>
  <c r="AS140" i="4" s="1"/>
  <c r="AR140" i="2"/>
  <c r="AR140" i="4" s="1"/>
  <c r="AQ140" i="2"/>
  <c r="AQ140" i="4" s="1"/>
  <c r="AP140" i="2"/>
  <c r="AP140" i="4" s="1"/>
  <c r="AO140" i="2"/>
  <c r="AO140" i="4" s="1"/>
  <c r="AN140" i="2"/>
  <c r="AN140" i="4" s="1"/>
  <c r="AM140" i="2"/>
  <c r="AM140" i="4" s="1"/>
  <c r="AJ140" i="2"/>
  <c r="AJ140" i="4" s="1"/>
  <c r="AI140" i="2"/>
  <c r="AI140" i="4" s="1"/>
  <c r="AH140" i="2"/>
  <c r="AH140" i="4" s="1"/>
  <c r="AG140" i="2"/>
  <c r="AG140" i="4" s="1"/>
  <c r="AF140" i="2"/>
  <c r="AF140" i="4" s="1"/>
  <c r="AE140" i="2"/>
  <c r="AE140" i="4" s="1"/>
  <c r="AD140" i="2"/>
  <c r="AD140" i="4" s="1"/>
  <c r="AC140" i="2"/>
  <c r="AC140" i="4" s="1"/>
  <c r="AB140" i="2"/>
  <c r="AB140" i="4" s="1"/>
  <c r="AA140" i="2"/>
  <c r="AA140" i="4" s="1"/>
  <c r="Z140" i="2"/>
  <c r="Z140" i="4" s="1"/>
  <c r="AT139" i="2"/>
  <c r="AT139" i="4" s="1"/>
  <c r="AS139" i="2"/>
  <c r="AS139" i="4" s="1"/>
  <c r="AR139" i="2"/>
  <c r="AR139" i="4" s="1"/>
  <c r="AQ139" i="2"/>
  <c r="AQ139" i="4" s="1"/>
  <c r="AP139" i="2"/>
  <c r="AP139" i="4" s="1"/>
  <c r="AO139" i="2"/>
  <c r="AO139" i="4" s="1"/>
  <c r="AN139" i="2"/>
  <c r="AN139" i="4" s="1"/>
  <c r="AM139" i="2"/>
  <c r="AM139" i="4" s="1"/>
  <c r="AJ139" i="2"/>
  <c r="AJ139" i="4" s="1"/>
  <c r="AI139" i="2"/>
  <c r="AI139" i="4" s="1"/>
  <c r="AH139" i="2"/>
  <c r="AH139" i="4" s="1"/>
  <c r="AG139" i="2"/>
  <c r="AG139" i="4" s="1"/>
  <c r="AF139" i="2"/>
  <c r="AF139" i="4" s="1"/>
  <c r="AE139" i="2"/>
  <c r="AE139" i="4" s="1"/>
  <c r="AD139" i="2"/>
  <c r="AD139" i="4" s="1"/>
  <c r="AC139" i="2"/>
  <c r="AC139" i="4" s="1"/>
  <c r="AB139" i="2"/>
  <c r="AB139" i="4" s="1"/>
  <c r="AA139" i="2"/>
  <c r="AA139" i="4" s="1"/>
  <c r="Z139" i="2"/>
  <c r="Z139" i="4" s="1"/>
  <c r="AT138" i="2"/>
  <c r="AT138" i="4" s="1"/>
  <c r="AS138" i="2"/>
  <c r="AS138" i="4" s="1"/>
  <c r="DB17" s="1"/>
  <c r="AR138" i="2"/>
  <c r="AR138" i="4" s="1"/>
  <c r="AQ138" i="2"/>
  <c r="AQ138" i="4" s="1"/>
  <c r="AP138" i="2"/>
  <c r="AP138" i="4" s="1"/>
  <c r="AO138" i="2"/>
  <c r="AO138" i="4" s="1"/>
  <c r="CX17" s="1"/>
  <c r="AN138" i="2"/>
  <c r="AN138" i="4" s="1"/>
  <c r="AM138" i="2"/>
  <c r="AM138" i="4" s="1"/>
  <c r="AJ138" i="2"/>
  <c r="AJ138" i="4" s="1"/>
  <c r="AI138" i="2"/>
  <c r="AI138" i="4" s="1"/>
  <c r="CR17" s="1"/>
  <c r="AH138" i="2"/>
  <c r="AH138" i="4" s="1"/>
  <c r="AG138" i="2"/>
  <c r="AG138" i="4" s="1"/>
  <c r="AF138" i="2"/>
  <c r="AF138" i="4" s="1"/>
  <c r="AE138" i="2"/>
  <c r="AE138" i="4" s="1"/>
  <c r="CN17" s="1"/>
  <c r="AD138" i="2"/>
  <c r="AD138" i="4" s="1"/>
  <c r="AC138" i="2"/>
  <c r="AC138" i="4" s="1"/>
  <c r="AB138" i="2"/>
  <c r="AB138" i="4" s="1"/>
  <c r="AA138" i="2"/>
  <c r="AA138" i="4" s="1"/>
  <c r="CJ17" s="1"/>
  <c r="Z138" i="2"/>
  <c r="Z138" i="4" s="1"/>
  <c r="AT137" i="2"/>
  <c r="AT137" i="4" s="1"/>
  <c r="AS137" i="2"/>
  <c r="AS137" i="4" s="1"/>
  <c r="AR137" i="2"/>
  <c r="AR137" i="4" s="1"/>
  <c r="AQ137" i="2"/>
  <c r="AQ137" i="4" s="1"/>
  <c r="AP137" i="2"/>
  <c r="AP137" i="4" s="1"/>
  <c r="AO137" i="2"/>
  <c r="AO137" i="4" s="1"/>
  <c r="AN137" i="2"/>
  <c r="AN137" i="4" s="1"/>
  <c r="AM137" i="2"/>
  <c r="AM137" i="4" s="1"/>
  <c r="AJ137" i="2"/>
  <c r="AJ137" i="4" s="1"/>
  <c r="AI137" i="2"/>
  <c r="AI137" i="4" s="1"/>
  <c r="AH137" i="2"/>
  <c r="AH137" i="4" s="1"/>
  <c r="AG137" i="2"/>
  <c r="AG137" i="4" s="1"/>
  <c r="AF137" i="2"/>
  <c r="AF137" i="4" s="1"/>
  <c r="AE137" i="2"/>
  <c r="AE137" i="4" s="1"/>
  <c r="AD137" i="2"/>
  <c r="AD137" i="4" s="1"/>
  <c r="AC137" i="2"/>
  <c r="AC137" i="4" s="1"/>
  <c r="AB137" i="2"/>
  <c r="AB137" i="4" s="1"/>
  <c r="AA137" i="2"/>
  <c r="AA137" i="4" s="1"/>
  <c r="Z137" i="2"/>
  <c r="Z137" i="4" s="1"/>
  <c r="AT136" i="2"/>
  <c r="AT136" i="4" s="1"/>
  <c r="AS136" i="2"/>
  <c r="AS136" i="4" s="1"/>
  <c r="AR136" i="2"/>
  <c r="AR136" i="4" s="1"/>
  <c r="AQ136" i="2"/>
  <c r="AQ136" i="4" s="1"/>
  <c r="AP136" i="2"/>
  <c r="AP136" i="4" s="1"/>
  <c r="AO136" i="2"/>
  <c r="AO136" i="4" s="1"/>
  <c r="AN136" i="2"/>
  <c r="AN136" i="4" s="1"/>
  <c r="AM136" i="2"/>
  <c r="AM136" i="4" s="1"/>
  <c r="AJ136" i="2"/>
  <c r="AJ136" i="4" s="1"/>
  <c r="AI136" i="2"/>
  <c r="AI136" i="4" s="1"/>
  <c r="AH136" i="2"/>
  <c r="AH136" i="4" s="1"/>
  <c r="AG136" i="2"/>
  <c r="AG136" i="4" s="1"/>
  <c r="AF136" i="2"/>
  <c r="AF136" i="4" s="1"/>
  <c r="AE136" i="2"/>
  <c r="AE136" i="4" s="1"/>
  <c r="AD136" i="2"/>
  <c r="AD136" i="4" s="1"/>
  <c r="AC136" i="2"/>
  <c r="AC136" i="4" s="1"/>
  <c r="AB136" i="2"/>
  <c r="AB136" i="4" s="1"/>
  <c r="AA136" i="2"/>
  <c r="AA136" i="4" s="1"/>
  <c r="Z136" i="2"/>
  <c r="Z136" i="4" s="1"/>
  <c r="AT135" i="2"/>
  <c r="AT135" i="4" s="1"/>
  <c r="AS135" i="2"/>
  <c r="AS135" i="4" s="1"/>
  <c r="AR135" i="2"/>
  <c r="AR135" i="4" s="1"/>
  <c r="AQ135" i="2"/>
  <c r="AQ135" i="4" s="1"/>
  <c r="AP135" i="2"/>
  <c r="AP135" i="4" s="1"/>
  <c r="AO135" i="2"/>
  <c r="AO135" i="4" s="1"/>
  <c r="AN135" i="2"/>
  <c r="AN135" i="4" s="1"/>
  <c r="AM135" i="2"/>
  <c r="AM135" i="4" s="1"/>
  <c r="AJ135" i="2"/>
  <c r="AJ135" i="4" s="1"/>
  <c r="AI135" i="2"/>
  <c r="AI135" i="4" s="1"/>
  <c r="AH135" i="2"/>
  <c r="AH135" i="4" s="1"/>
  <c r="AG135" i="2"/>
  <c r="AG135" i="4" s="1"/>
  <c r="AF135" i="2"/>
  <c r="AF135" i="4" s="1"/>
  <c r="AE135" i="2"/>
  <c r="AE135" i="4" s="1"/>
  <c r="AD135" i="2"/>
  <c r="AD135" i="4" s="1"/>
  <c r="AC135" i="2"/>
  <c r="AC135" i="4" s="1"/>
  <c r="AB135" i="2"/>
  <c r="AB135" i="4" s="1"/>
  <c r="AA135" i="2"/>
  <c r="AA135" i="4" s="1"/>
  <c r="Z135" i="2"/>
  <c r="Z135" i="4" s="1"/>
  <c r="AT134" i="2"/>
  <c r="AT134" i="4" s="1"/>
  <c r="AS134" i="2"/>
  <c r="AS134" i="4" s="1"/>
  <c r="AR134" i="2"/>
  <c r="AR134" i="4" s="1"/>
  <c r="AQ134" i="2"/>
  <c r="AQ134" i="4" s="1"/>
  <c r="AP134" i="2"/>
  <c r="AP134" i="4" s="1"/>
  <c r="AO134" i="2"/>
  <c r="AO134" i="4" s="1"/>
  <c r="AN134" i="2"/>
  <c r="AN134" i="4" s="1"/>
  <c r="AM134" i="2"/>
  <c r="AM134" i="4" s="1"/>
  <c r="AJ134" i="2"/>
  <c r="AJ134" i="4" s="1"/>
  <c r="AI134" i="2"/>
  <c r="AI134" i="4" s="1"/>
  <c r="AH134" i="2"/>
  <c r="AH134" i="4" s="1"/>
  <c r="AG134" i="2"/>
  <c r="AG134" i="4" s="1"/>
  <c r="AF134" i="2"/>
  <c r="AF134" i="4" s="1"/>
  <c r="AE134" i="2"/>
  <c r="AE134" i="4" s="1"/>
  <c r="AD134" i="2"/>
  <c r="AD134" i="4" s="1"/>
  <c r="AC134" i="2"/>
  <c r="AC134" i="4" s="1"/>
  <c r="AB134" i="2"/>
  <c r="AB134" i="4" s="1"/>
  <c r="AA134" i="2"/>
  <c r="AA134" i="4" s="1"/>
  <c r="Z134" i="2"/>
  <c r="Z134" i="4" s="1"/>
  <c r="AT133" i="2"/>
  <c r="AT133" i="4" s="1"/>
  <c r="AS133" i="2"/>
  <c r="AS133" i="4" s="1"/>
  <c r="AR133" i="2"/>
  <c r="AR133" i="4" s="1"/>
  <c r="AQ133" i="2"/>
  <c r="AQ133" i="4" s="1"/>
  <c r="AP133" i="2"/>
  <c r="AP133" i="4" s="1"/>
  <c r="AO133" i="2"/>
  <c r="AO133" i="4" s="1"/>
  <c r="AN133" i="2"/>
  <c r="AN133" i="4" s="1"/>
  <c r="AM133" i="2"/>
  <c r="AM133" i="4" s="1"/>
  <c r="AJ133" i="2"/>
  <c r="AJ133" i="4" s="1"/>
  <c r="AI133" i="2"/>
  <c r="AI133" i="4" s="1"/>
  <c r="AH133" i="2"/>
  <c r="AH133" i="4" s="1"/>
  <c r="AG133" i="2"/>
  <c r="AG133" i="4" s="1"/>
  <c r="AF133" i="2"/>
  <c r="AF133" i="4" s="1"/>
  <c r="AE133" i="2"/>
  <c r="AE133" i="4" s="1"/>
  <c r="AD133" i="2"/>
  <c r="AD133" i="4" s="1"/>
  <c r="AC133" i="2"/>
  <c r="AC133" i="4" s="1"/>
  <c r="AB133" i="2"/>
  <c r="AB133" i="4" s="1"/>
  <c r="AA133" i="2"/>
  <c r="AA133" i="4" s="1"/>
  <c r="Z133" i="2"/>
  <c r="Z133" i="4" s="1"/>
  <c r="AT132" i="2"/>
  <c r="AT132" i="4" s="1"/>
  <c r="AS132" i="2"/>
  <c r="AS132" i="4" s="1"/>
  <c r="AR132" i="2"/>
  <c r="AR132" i="4" s="1"/>
  <c r="AQ132" i="2"/>
  <c r="AQ132" i="4" s="1"/>
  <c r="AP132" i="2"/>
  <c r="AP132" i="4" s="1"/>
  <c r="AO132" i="2"/>
  <c r="AO132" i="4" s="1"/>
  <c r="AN132" i="2"/>
  <c r="AN132" i="4" s="1"/>
  <c r="AM132" i="2"/>
  <c r="AM132" i="4" s="1"/>
  <c r="AJ132" i="2"/>
  <c r="AJ132" i="4" s="1"/>
  <c r="AI132" i="2"/>
  <c r="AI132" i="4" s="1"/>
  <c r="AH132" i="2"/>
  <c r="AH132" i="4" s="1"/>
  <c r="AG132" i="2"/>
  <c r="AG132" i="4" s="1"/>
  <c r="AF132" i="2"/>
  <c r="AF132" i="4" s="1"/>
  <c r="AE132" i="2"/>
  <c r="AE132" i="4" s="1"/>
  <c r="AD132" i="2"/>
  <c r="AD132" i="4" s="1"/>
  <c r="AC132" i="2"/>
  <c r="AC132" i="4" s="1"/>
  <c r="AB132" i="2"/>
  <c r="AB132" i="4" s="1"/>
  <c r="AA132" i="2"/>
  <c r="AA132" i="4" s="1"/>
  <c r="Z132" i="2"/>
  <c r="Z132" i="4" s="1"/>
  <c r="AT131" i="2"/>
  <c r="AT131" i="4" s="1"/>
  <c r="AS131" i="2"/>
  <c r="AS131" i="4" s="1"/>
  <c r="AR131" i="2"/>
  <c r="AR131" i="4" s="1"/>
  <c r="AQ131" i="2"/>
  <c r="AQ131" i="4" s="1"/>
  <c r="AP131" i="2"/>
  <c r="AP131" i="4" s="1"/>
  <c r="AO131" i="2"/>
  <c r="AO131" i="4" s="1"/>
  <c r="AN131" i="2"/>
  <c r="AN131" i="4" s="1"/>
  <c r="AM131" i="2"/>
  <c r="AM131" i="4" s="1"/>
  <c r="AJ131" i="2"/>
  <c r="AJ131" i="4" s="1"/>
  <c r="AI131" i="2"/>
  <c r="AI131" i="4" s="1"/>
  <c r="AH131" i="2"/>
  <c r="AH131" i="4" s="1"/>
  <c r="AG131" i="2"/>
  <c r="AG131" i="4" s="1"/>
  <c r="AF131" i="2"/>
  <c r="AF131" i="4" s="1"/>
  <c r="AE131" i="2"/>
  <c r="AE131" i="4" s="1"/>
  <c r="AD131" i="2"/>
  <c r="AD131" i="4" s="1"/>
  <c r="AC131" i="2"/>
  <c r="AC131" i="4" s="1"/>
  <c r="AB131" i="2"/>
  <c r="AB131" i="4" s="1"/>
  <c r="AA131" i="2"/>
  <c r="AA131" i="4" s="1"/>
  <c r="Z131" i="2"/>
  <c r="Z131" i="4" s="1"/>
  <c r="AT130" i="2"/>
  <c r="AT130" i="4" s="1"/>
  <c r="AS130" i="2"/>
  <c r="AS130" i="4" s="1"/>
  <c r="AR130" i="2"/>
  <c r="AR130" i="4" s="1"/>
  <c r="AQ130" i="2"/>
  <c r="AQ130" i="4" s="1"/>
  <c r="AP130" i="2"/>
  <c r="AP130" i="4" s="1"/>
  <c r="AO130" i="2"/>
  <c r="AO130" i="4" s="1"/>
  <c r="AN130" i="2"/>
  <c r="AN130" i="4" s="1"/>
  <c r="AM130" i="2"/>
  <c r="AM130" i="4" s="1"/>
  <c r="AJ130" i="2"/>
  <c r="AJ130" i="4" s="1"/>
  <c r="AI130" i="2"/>
  <c r="AI130" i="4" s="1"/>
  <c r="AH130" i="2"/>
  <c r="AH130" i="4" s="1"/>
  <c r="AG130" i="2"/>
  <c r="AG130" i="4" s="1"/>
  <c r="AF130" i="2"/>
  <c r="AF130" i="4" s="1"/>
  <c r="AE130" i="2"/>
  <c r="AE130" i="4" s="1"/>
  <c r="AD130" i="2"/>
  <c r="AD130" i="4" s="1"/>
  <c r="AC130" i="2"/>
  <c r="AC130" i="4" s="1"/>
  <c r="AB130" i="2"/>
  <c r="AB130" i="4" s="1"/>
  <c r="AA130" i="2"/>
  <c r="AA130" i="4" s="1"/>
  <c r="Z130" i="2"/>
  <c r="Z130" i="4" s="1"/>
  <c r="AT129" i="2"/>
  <c r="AT129" i="4" s="1"/>
  <c r="AS129" i="2"/>
  <c r="AS129" i="4" s="1"/>
  <c r="AR129" i="2"/>
  <c r="AR129" i="4" s="1"/>
  <c r="AQ129" i="2"/>
  <c r="AQ129" i="4" s="1"/>
  <c r="AP129" i="2"/>
  <c r="AP129" i="4" s="1"/>
  <c r="AO129" i="2"/>
  <c r="AO129" i="4" s="1"/>
  <c r="AN129" i="2"/>
  <c r="AN129" i="4" s="1"/>
  <c r="AM129" i="2"/>
  <c r="AM129" i="4" s="1"/>
  <c r="AJ129" i="2"/>
  <c r="AJ129" i="4" s="1"/>
  <c r="AI129" i="2"/>
  <c r="AI129" i="4" s="1"/>
  <c r="AH129" i="2"/>
  <c r="AH129" i="4" s="1"/>
  <c r="AG129" i="2"/>
  <c r="AG129" i="4" s="1"/>
  <c r="AF129" i="2"/>
  <c r="AF129" i="4" s="1"/>
  <c r="AE129" i="2"/>
  <c r="AE129" i="4" s="1"/>
  <c r="AD129" i="2"/>
  <c r="AD129" i="4" s="1"/>
  <c r="AC129" i="2"/>
  <c r="AC129" i="4" s="1"/>
  <c r="AB129" i="2"/>
  <c r="AB129" i="4" s="1"/>
  <c r="AA129" i="2"/>
  <c r="AA129" i="4" s="1"/>
  <c r="Z129" i="2"/>
  <c r="Z129" i="4" s="1"/>
  <c r="AT128" i="2"/>
  <c r="AT128" i="4" s="1"/>
  <c r="AS128" i="2"/>
  <c r="AS128" i="4" s="1"/>
  <c r="AR128" i="2"/>
  <c r="AR128" i="4" s="1"/>
  <c r="AQ128" i="2"/>
  <c r="AQ128" i="4" s="1"/>
  <c r="AP128" i="2"/>
  <c r="AP128" i="4" s="1"/>
  <c r="AO128" i="2"/>
  <c r="AO128" i="4" s="1"/>
  <c r="AN128" i="2"/>
  <c r="AN128" i="4" s="1"/>
  <c r="AM128" i="2"/>
  <c r="AM128" i="4" s="1"/>
  <c r="AJ128" i="2"/>
  <c r="AJ128" i="4" s="1"/>
  <c r="AI128" i="2"/>
  <c r="AI128" i="4" s="1"/>
  <c r="AH128" i="2"/>
  <c r="AH128" i="4" s="1"/>
  <c r="AG128" i="2"/>
  <c r="AG128" i="4" s="1"/>
  <c r="AF128" i="2"/>
  <c r="AF128" i="4" s="1"/>
  <c r="AE128" i="2"/>
  <c r="AE128" i="4" s="1"/>
  <c r="AD128" i="2"/>
  <c r="AD128" i="4" s="1"/>
  <c r="AC128" i="2"/>
  <c r="AC128" i="4" s="1"/>
  <c r="AB128" i="2"/>
  <c r="AB128" i="4" s="1"/>
  <c r="AA128" i="2"/>
  <c r="AA128" i="4" s="1"/>
  <c r="Z128" i="2"/>
  <c r="Z128" i="4" s="1"/>
  <c r="AT127" i="2"/>
  <c r="AT127" i="4" s="1"/>
  <c r="AS127" i="2"/>
  <c r="AS127" i="4" s="1"/>
  <c r="AR127" i="2"/>
  <c r="AR127" i="4" s="1"/>
  <c r="AQ127" i="2"/>
  <c r="AQ127" i="4" s="1"/>
  <c r="AP127" i="2"/>
  <c r="AP127" i="4" s="1"/>
  <c r="AO127" i="2"/>
  <c r="AO127" i="4" s="1"/>
  <c r="AN127" i="2"/>
  <c r="AN127" i="4" s="1"/>
  <c r="AM127" i="2"/>
  <c r="AM127" i="4" s="1"/>
  <c r="AJ127" i="2"/>
  <c r="AJ127" i="4" s="1"/>
  <c r="AI127" i="2"/>
  <c r="AI127" i="4" s="1"/>
  <c r="AH127" i="2"/>
  <c r="AH127" i="4" s="1"/>
  <c r="AG127" i="2"/>
  <c r="AG127" i="4" s="1"/>
  <c r="AF127" i="2"/>
  <c r="AF127" i="4" s="1"/>
  <c r="AE127" i="2"/>
  <c r="AE127" i="4" s="1"/>
  <c r="AD127" i="2"/>
  <c r="AD127" i="4" s="1"/>
  <c r="AC127" i="2"/>
  <c r="AC127" i="4" s="1"/>
  <c r="AB127" i="2"/>
  <c r="AB127" i="4" s="1"/>
  <c r="AA127" i="2"/>
  <c r="AA127" i="4" s="1"/>
  <c r="Z127" i="2"/>
  <c r="Z127" i="4" s="1"/>
  <c r="AT126" i="2"/>
  <c r="AT126" i="4" s="1"/>
  <c r="AS126" i="2"/>
  <c r="AS126" i="4" s="1"/>
  <c r="DB16" s="1"/>
  <c r="AR126" i="2"/>
  <c r="AR126" i="4" s="1"/>
  <c r="AQ126" i="2"/>
  <c r="AQ126" i="4" s="1"/>
  <c r="AP126" i="2"/>
  <c r="AP126" i="4" s="1"/>
  <c r="AO126" i="2"/>
  <c r="AO126" i="4" s="1"/>
  <c r="CX16" s="1"/>
  <c r="AN126" i="2"/>
  <c r="AN126" i="4" s="1"/>
  <c r="AM126" i="2"/>
  <c r="AM126" i="4" s="1"/>
  <c r="AJ126" i="2"/>
  <c r="AJ126" i="4" s="1"/>
  <c r="AI126" i="2"/>
  <c r="AI126" i="4" s="1"/>
  <c r="CR16" s="1"/>
  <c r="AH126" i="2"/>
  <c r="AH126" i="4" s="1"/>
  <c r="AG126" i="2"/>
  <c r="AG126" i="4" s="1"/>
  <c r="AF126" i="2"/>
  <c r="AF126" i="4" s="1"/>
  <c r="AE126" i="2"/>
  <c r="AE126" i="4" s="1"/>
  <c r="CN16" s="1"/>
  <c r="AD126" i="2"/>
  <c r="AD126" i="4" s="1"/>
  <c r="AC126" i="2"/>
  <c r="AC126" i="4" s="1"/>
  <c r="AB126" i="2"/>
  <c r="AB126" i="4" s="1"/>
  <c r="AA126" i="2"/>
  <c r="AA126" i="4" s="1"/>
  <c r="CJ16" s="1"/>
  <c r="Z126" i="2"/>
  <c r="Z126" i="4" s="1"/>
  <c r="AT125" i="2"/>
  <c r="AT125" i="4" s="1"/>
  <c r="AS125" i="2"/>
  <c r="AS125" i="4" s="1"/>
  <c r="AR125" i="2"/>
  <c r="AR125" i="4" s="1"/>
  <c r="AQ125" i="2"/>
  <c r="AQ125" i="4" s="1"/>
  <c r="AP125" i="2"/>
  <c r="AP125" i="4" s="1"/>
  <c r="AO125" i="2"/>
  <c r="AO125" i="4" s="1"/>
  <c r="AN125" i="2"/>
  <c r="AN125" i="4" s="1"/>
  <c r="AM125" i="2"/>
  <c r="AM125" i="4" s="1"/>
  <c r="AJ125" i="2"/>
  <c r="AJ125" i="4" s="1"/>
  <c r="AI125" i="2"/>
  <c r="AI125" i="4" s="1"/>
  <c r="AH125" i="2"/>
  <c r="AH125" i="4" s="1"/>
  <c r="AG125" i="2"/>
  <c r="AG125" i="4" s="1"/>
  <c r="AF125" i="2"/>
  <c r="AF125" i="4" s="1"/>
  <c r="AE125" i="2"/>
  <c r="AE125" i="4" s="1"/>
  <c r="AD125" i="2"/>
  <c r="AD125" i="4" s="1"/>
  <c r="AC125" i="2"/>
  <c r="AC125" i="4" s="1"/>
  <c r="AB125" i="2"/>
  <c r="AB125" i="4" s="1"/>
  <c r="AA125" i="2"/>
  <c r="AA125" i="4" s="1"/>
  <c r="Z125" i="2"/>
  <c r="Z125" i="4" s="1"/>
  <c r="AT124" i="2"/>
  <c r="AT124" i="4" s="1"/>
  <c r="AS124" i="2"/>
  <c r="AS124" i="4" s="1"/>
  <c r="AR124" i="2"/>
  <c r="AR124" i="4" s="1"/>
  <c r="AQ124" i="2"/>
  <c r="AQ124" i="4" s="1"/>
  <c r="AP124" i="2"/>
  <c r="AP124" i="4" s="1"/>
  <c r="AO124" i="2"/>
  <c r="AO124" i="4" s="1"/>
  <c r="AN124" i="2"/>
  <c r="AN124" i="4" s="1"/>
  <c r="AM124" i="2"/>
  <c r="AM124" i="4" s="1"/>
  <c r="AJ124" i="2"/>
  <c r="AJ124" i="4" s="1"/>
  <c r="AI124" i="2"/>
  <c r="AI124" i="4" s="1"/>
  <c r="AH124" i="2"/>
  <c r="AH124" i="4" s="1"/>
  <c r="AG124" i="2"/>
  <c r="AG124" i="4" s="1"/>
  <c r="AF124" i="2"/>
  <c r="AF124" i="4" s="1"/>
  <c r="AE124" i="2"/>
  <c r="AE124" i="4" s="1"/>
  <c r="AD124" i="2"/>
  <c r="AD124" i="4" s="1"/>
  <c r="AC124" i="2"/>
  <c r="AC124" i="4" s="1"/>
  <c r="AB124" i="2"/>
  <c r="AB124" i="4" s="1"/>
  <c r="AA124" i="2"/>
  <c r="AA124" i="4" s="1"/>
  <c r="Z124" i="2"/>
  <c r="Z124" i="4" s="1"/>
  <c r="AT123" i="2"/>
  <c r="AT123" i="4" s="1"/>
  <c r="AS123" i="2"/>
  <c r="AS123" i="4" s="1"/>
  <c r="AR123" i="2"/>
  <c r="AR123" i="4" s="1"/>
  <c r="AQ123" i="2"/>
  <c r="AQ123" i="4" s="1"/>
  <c r="AP123" i="2"/>
  <c r="AP123" i="4" s="1"/>
  <c r="AO123" i="2"/>
  <c r="AO123" i="4" s="1"/>
  <c r="AN123" i="2"/>
  <c r="AN123" i="4" s="1"/>
  <c r="AM123" i="2"/>
  <c r="AM123" i="4" s="1"/>
  <c r="AJ123" i="2"/>
  <c r="AJ123" i="4" s="1"/>
  <c r="AI123" i="2"/>
  <c r="AI123" i="4" s="1"/>
  <c r="AH123" i="2"/>
  <c r="AH123" i="4" s="1"/>
  <c r="AG123" i="2"/>
  <c r="AG123" i="4" s="1"/>
  <c r="AF123" i="2"/>
  <c r="AF123" i="4" s="1"/>
  <c r="AE123" i="2"/>
  <c r="AE123" i="4" s="1"/>
  <c r="AD123" i="2"/>
  <c r="AD123" i="4" s="1"/>
  <c r="AC123" i="2"/>
  <c r="AC123" i="4" s="1"/>
  <c r="AB123" i="2"/>
  <c r="AB123" i="4" s="1"/>
  <c r="AA123" i="2"/>
  <c r="AA123" i="4" s="1"/>
  <c r="Z123" i="2"/>
  <c r="Z123" i="4" s="1"/>
  <c r="AT122" i="2"/>
  <c r="AT122" i="4" s="1"/>
  <c r="AS122" i="2"/>
  <c r="AS122" i="4" s="1"/>
  <c r="AR122" i="2"/>
  <c r="AR122" i="4" s="1"/>
  <c r="AQ122" i="2"/>
  <c r="AQ122" i="4" s="1"/>
  <c r="AP122" i="2"/>
  <c r="AP122" i="4" s="1"/>
  <c r="AO122" i="2"/>
  <c r="AO122" i="4" s="1"/>
  <c r="AN122" i="2"/>
  <c r="AN122" i="4" s="1"/>
  <c r="AM122" i="2"/>
  <c r="AM122" i="4" s="1"/>
  <c r="AJ122" i="2"/>
  <c r="AJ122" i="4" s="1"/>
  <c r="AI122" i="2"/>
  <c r="AI122" i="4" s="1"/>
  <c r="AH122" i="2"/>
  <c r="AH122" i="4" s="1"/>
  <c r="AG122" i="2"/>
  <c r="AG122" i="4" s="1"/>
  <c r="AF122" i="2"/>
  <c r="AF122" i="4" s="1"/>
  <c r="AE122" i="2"/>
  <c r="AE122" i="4" s="1"/>
  <c r="AD122" i="2"/>
  <c r="AD122" i="4" s="1"/>
  <c r="AC122" i="2"/>
  <c r="AC122" i="4" s="1"/>
  <c r="AB122" i="2"/>
  <c r="AB122" i="4" s="1"/>
  <c r="AA122" i="2"/>
  <c r="AA122" i="4" s="1"/>
  <c r="Z122" i="2"/>
  <c r="Z122" i="4" s="1"/>
  <c r="AT121" i="2"/>
  <c r="AT121" i="4" s="1"/>
  <c r="AS121" i="2"/>
  <c r="AS121" i="4" s="1"/>
  <c r="AR121" i="2"/>
  <c r="AR121" i="4" s="1"/>
  <c r="AQ121" i="2"/>
  <c r="AQ121" i="4" s="1"/>
  <c r="AP121" i="2"/>
  <c r="AP121" i="4" s="1"/>
  <c r="AO121" i="2"/>
  <c r="AO121" i="4" s="1"/>
  <c r="AN121" i="2"/>
  <c r="AN121" i="4" s="1"/>
  <c r="AM121" i="2"/>
  <c r="AM121" i="4" s="1"/>
  <c r="AJ121" i="2"/>
  <c r="AJ121" i="4" s="1"/>
  <c r="AI121" i="2"/>
  <c r="AI121" i="4" s="1"/>
  <c r="AH121" i="2"/>
  <c r="AH121" i="4" s="1"/>
  <c r="AG121" i="2"/>
  <c r="AG121" i="4" s="1"/>
  <c r="AF121" i="2"/>
  <c r="AF121" i="4" s="1"/>
  <c r="AE121" i="2"/>
  <c r="AE121" i="4" s="1"/>
  <c r="AD121" i="2"/>
  <c r="AD121" i="4" s="1"/>
  <c r="AC121" i="2"/>
  <c r="AC121" i="4" s="1"/>
  <c r="AB121" i="2"/>
  <c r="AB121" i="4" s="1"/>
  <c r="AA121" i="2"/>
  <c r="AA121" i="4" s="1"/>
  <c r="Z121" i="2"/>
  <c r="Z121" i="4" s="1"/>
  <c r="AT120" i="2"/>
  <c r="AT120" i="4" s="1"/>
  <c r="AS120" i="2"/>
  <c r="AS120" i="4" s="1"/>
  <c r="AR120" i="2"/>
  <c r="AR120" i="4" s="1"/>
  <c r="AQ120" i="2"/>
  <c r="AQ120" i="4" s="1"/>
  <c r="AP120" i="2"/>
  <c r="AP120" i="4" s="1"/>
  <c r="AO120" i="2"/>
  <c r="AO120" i="4" s="1"/>
  <c r="AN120" i="2"/>
  <c r="AN120" i="4" s="1"/>
  <c r="AM120" i="2"/>
  <c r="AM120" i="4" s="1"/>
  <c r="AJ120" i="2"/>
  <c r="AJ120" i="4" s="1"/>
  <c r="AI120" i="2"/>
  <c r="AI120" i="4" s="1"/>
  <c r="AH120" i="2"/>
  <c r="AH120" i="4" s="1"/>
  <c r="AG120" i="2"/>
  <c r="AG120" i="4" s="1"/>
  <c r="AF120" i="2"/>
  <c r="AF120" i="4" s="1"/>
  <c r="AE120" i="2"/>
  <c r="AE120" i="4" s="1"/>
  <c r="AD120" i="2"/>
  <c r="AD120" i="4" s="1"/>
  <c r="AC120" i="2"/>
  <c r="AC120" i="4" s="1"/>
  <c r="AB120" i="2"/>
  <c r="AB120" i="4" s="1"/>
  <c r="AA120" i="2"/>
  <c r="AA120" i="4" s="1"/>
  <c r="Z120" i="2"/>
  <c r="Z120" i="4" s="1"/>
  <c r="AT119" i="2"/>
  <c r="AT119" i="4" s="1"/>
  <c r="AS119" i="2"/>
  <c r="AS119" i="4" s="1"/>
  <c r="AR119" i="2"/>
  <c r="AR119" i="4" s="1"/>
  <c r="AQ119" i="2"/>
  <c r="AQ119" i="4" s="1"/>
  <c r="AP119" i="2"/>
  <c r="AP119" i="4" s="1"/>
  <c r="AO119" i="2"/>
  <c r="AO119" i="4" s="1"/>
  <c r="AN119" i="2"/>
  <c r="AN119" i="4" s="1"/>
  <c r="AM119" i="2"/>
  <c r="AM119" i="4" s="1"/>
  <c r="AJ119" i="2"/>
  <c r="AJ119" i="4" s="1"/>
  <c r="AI119" i="2"/>
  <c r="AI119" i="4" s="1"/>
  <c r="AH119" i="2"/>
  <c r="AH119" i="4" s="1"/>
  <c r="AG119" i="2"/>
  <c r="AG119" i="4" s="1"/>
  <c r="AF119" i="2"/>
  <c r="AF119" i="4" s="1"/>
  <c r="AE119" i="2"/>
  <c r="AE119" i="4" s="1"/>
  <c r="AD119" i="2"/>
  <c r="AD119" i="4" s="1"/>
  <c r="AC119" i="2"/>
  <c r="AC119" i="4" s="1"/>
  <c r="AB119" i="2"/>
  <c r="AB119" i="4" s="1"/>
  <c r="AA119" i="2"/>
  <c r="AA119" i="4" s="1"/>
  <c r="Z119" i="2"/>
  <c r="Z119" i="4" s="1"/>
  <c r="AT118" i="2"/>
  <c r="AT118" i="4" s="1"/>
  <c r="AS118" i="2"/>
  <c r="AS118" i="4" s="1"/>
  <c r="AR118" i="2"/>
  <c r="AR118" i="4" s="1"/>
  <c r="AQ118" i="2"/>
  <c r="AQ118" i="4" s="1"/>
  <c r="AP118" i="2"/>
  <c r="AP118" i="4" s="1"/>
  <c r="AO118" i="2"/>
  <c r="AO118" i="4" s="1"/>
  <c r="AN118" i="2"/>
  <c r="AN118" i="4" s="1"/>
  <c r="AM118" i="2"/>
  <c r="AM118" i="4" s="1"/>
  <c r="AJ118" i="2"/>
  <c r="AJ118" i="4" s="1"/>
  <c r="AI118" i="2"/>
  <c r="AI118" i="4" s="1"/>
  <c r="AH118" i="2"/>
  <c r="AH118" i="4" s="1"/>
  <c r="AG118" i="2"/>
  <c r="AG118" i="4" s="1"/>
  <c r="AF118" i="2"/>
  <c r="AF118" i="4" s="1"/>
  <c r="AE118" i="2"/>
  <c r="AE118" i="4" s="1"/>
  <c r="AC118" i="2"/>
  <c r="AC118" i="4" s="1"/>
  <c r="AB118" i="2"/>
  <c r="AB118" i="4" s="1"/>
  <c r="AA118" i="2"/>
  <c r="AA118" i="4" s="1"/>
  <c r="Z118" i="2"/>
  <c r="Z118" i="4" s="1"/>
  <c r="AT117" i="2"/>
  <c r="AT117" i="4" s="1"/>
  <c r="AS117" i="2"/>
  <c r="AS117" i="4" s="1"/>
  <c r="AR117" i="2"/>
  <c r="AR117" i="4" s="1"/>
  <c r="AQ117" i="2"/>
  <c r="AQ117" i="4" s="1"/>
  <c r="AP117" i="2"/>
  <c r="AP117" i="4" s="1"/>
  <c r="AO117" i="2"/>
  <c r="AO117" i="4" s="1"/>
  <c r="AN117" i="2"/>
  <c r="AN117" i="4" s="1"/>
  <c r="AM117" i="2"/>
  <c r="AM117" i="4" s="1"/>
  <c r="AJ117" i="2"/>
  <c r="AJ117" i="4" s="1"/>
  <c r="AI117" i="2"/>
  <c r="AI117" i="4" s="1"/>
  <c r="AH117" i="2"/>
  <c r="AH117" i="4" s="1"/>
  <c r="AG117" i="2"/>
  <c r="AG117" i="4" s="1"/>
  <c r="AF117" i="2"/>
  <c r="AF117" i="4" s="1"/>
  <c r="AE117" i="2"/>
  <c r="AE117" i="4" s="1"/>
  <c r="AC117" i="2"/>
  <c r="AC117" i="4" s="1"/>
  <c r="AB117" i="2"/>
  <c r="AB117" i="4" s="1"/>
  <c r="AA117" i="2"/>
  <c r="AA117" i="4" s="1"/>
  <c r="Z117" i="2"/>
  <c r="Z117" i="4" s="1"/>
  <c r="AT116" i="2"/>
  <c r="AT116" i="4" s="1"/>
  <c r="AS116" i="2"/>
  <c r="AS116" i="4" s="1"/>
  <c r="AR116" i="2"/>
  <c r="AR116" i="4" s="1"/>
  <c r="AQ116" i="2"/>
  <c r="AQ116" i="4" s="1"/>
  <c r="AP116" i="2"/>
  <c r="AP116" i="4" s="1"/>
  <c r="AO116" i="2"/>
  <c r="AO116" i="4" s="1"/>
  <c r="AN116" i="2"/>
  <c r="AN116" i="4" s="1"/>
  <c r="AM116" i="2"/>
  <c r="AM116" i="4" s="1"/>
  <c r="AJ116" i="2"/>
  <c r="AJ116" i="4" s="1"/>
  <c r="AI116" i="2"/>
  <c r="AI116" i="4" s="1"/>
  <c r="AH116" i="2"/>
  <c r="AH116" i="4" s="1"/>
  <c r="AG116" i="2"/>
  <c r="AG116" i="4" s="1"/>
  <c r="AF116" i="2"/>
  <c r="AF116" i="4" s="1"/>
  <c r="AE116" i="2"/>
  <c r="AE116" i="4" s="1"/>
  <c r="AC116" i="2"/>
  <c r="AC116" i="4" s="1"/>
  <c r="AB116" i="2"/>
  <c r="AB116" i="4" s="1"/>
  <c r="AA116" i="2"/>
  <c r="AA116" i="4" s="1"/>
  <c r="Z116" i="2"/>
  <c r="Z116" i="4" s="1"/>
  <c r="AT115" i="2"/>
  <c r="AT115" i="4" s="1"/>
  <c r="AS115" i="2"/>
  <c r="AS115" i="4" s="1"/>
  <c r="AR115" i="2"/>
  <c r="AR115" i="4" s="1"/>
  <c r="AQ115" i="2"/>
  <c r="AQ115" i="4" s="1"/>
  <c r="AP115" i="2"/>
  <c r="AP115" i="4" s="1"/>
  <c r="AO115" i="2"/>
  <c r="AO115" i="4" s="1"/>
  <c r="AN115" i="2"/>
  <c r="AN115" i="4" s="1"/>
  <c r="AM115" i="2"/>
  <c r="AM115" i="4" s="1"/>
  <c r="AJ115" i="2"/>
  <c r="AJ115" i="4" s="1"/>
  <c r="AI115" i="2"/>
  <c r="AI115" i="4" s="1"/>
  <c r="AH115" i="2"/>
  <c r="AH115" i="4" s="1"/>
  <c r="AG115" i="2"/>
  <c r="AG115" i="4" s="1"/>
  <c r="AF115" i="2"/>
  <c r="AF115" i="4" s="1"/>
  <c r="AE115" i="2"/>
  <c r="AE115" i="4" s="1"/>
  <c r="AC115" i="2"/>
  <c r="AC115" i="4" s="1"/>
  <c r="AB115" i="2"/>
  <c r="AB115" i="4" s="1"/>
  <c r="AA115" i="2"/>
  <c r="AA115" i="4" s="1"/>
  <c r="Z115" i="2"/>
  <c r="Z115" i="4" s="1"/>
  <c r="AT114" i="2"/>
  <c r="AT114" i="4" s="1"/>
  <c r="AS114" i="2"/>
  <c r="AS114" i="4" s="1"/>
  <c r="DB15" s="1"/>
  <c r="AR114" i="2"/>
  <c r="AR114" i="4" s="1"/>
  <c r="AQ114" i="2"/>
  <c r="AQ114" i="4" s="1"/>
  <c r="AP114" i="2"/>
  <c r="AP114" i="4" s="1"/>
  <c r="AO114" i="2"/>
  <c r="AO114" i="4" s="1"/>
  <c r="CX15" s="1"/>
  <c r="AN114" i="2"/>
  <c r="AN114" i="4" s="1"/>
  <c r="AM114" i="2"/>
  <c r="AM114" i="4" s="1"/>
  <c r="AJ114" i="2"/>
  <c r="AJ114" i="4" s="1"/>
  <c r="AI114" i="2"/>
  <c r="AI114" i="4" s="1"/>
  <c r="CR15" s="1"/>
  <c r="AH114" i="2"/>
  <c r="AH114" i="4" s="1"/>
  <c r="AG114" i="2"/>
  <c r="AG114" i="4" s="1"/>
  <c r="AF114" i="2"/>
  <c r="AF114" i="4" s="1"/>
  <c r="AE114" i="2"/>
  <c r="AE114" i="4" s="1"/>
  <c r="CN15" s="1"/>
  <c r="AC114" i="2"/>
  <c r="AC114" i="4" s="1"/>
  <c r="AB114" i="2"/>
  <c r="AB114" i="4" s="1"/>
  <c r="AA114" i="2"/>
  <c r="AA114" i="4" s="1"/>
  <c r="Z114" i="2"/>
  <c r="Z114" i="4" s="1"/>
  <c r="CI15" s="1"/>
  <c r="AT113" i="2"/>
  <c r="AT113" i="4" s="1"/>
  <c r="AS113" i="2"/>
  <c r="AS113" i="4" s="1"/>
  <c r="AR113" i="2"/>
  <c r="AR113" i="4" s="1"/>
  <c r="AQ113" i="2"/>
  <c r="AQ113" i="4" s="1"/>
  <c r="AP113" i="2"/>
  <c r="AP113" i="4" s="1"/>
  <c r="AO113" i="2"/>
  <c r="AO113" i="4" s="1"/>
  <c r="AN113" i="2"/>
  <c r="AN113" i="4" s="1"/>
  <c r="AM113" i="2"/>
  <c r="AM113" i="4" s="1"/>
  <c r="AJ113" i="2"/>
  <c r="AJ113" i="4" s="1"/>
  <c r="AI113" i="2"/>
  <c r="AI113" i="4" s="1"/>
  <c r="AH113" i="2"/>
  <c r="AH113" i="4" s="1"/>
  <c r="AG113" i="2"/>
  <c r="AG113" i="4" s="1"/>
  <c r="AF113" i="2"/>
  <c r="AF113" i="4" s="1"/>
  <c r="AE113" i="2"/>
  <c r="AE113" i="4" s="1"/>
  <c r="AC113" i="2"/>
  <c r="AC113" i="4" s="1"/>
  <c r="AB113" i="2"/>
  <c r="AB113" i="4" s="1"/>
  <c r="AA113" i="2"/>
  <c r="AA113" i="4" s="1"/>
  <c r="Z113" i="2"/>
  <c r="Z113" i="4" s="1"/>
  <c r="AT112" i="2"/>
  <c r="AT112" i="4" s="1"/>
  <c r="AS112" i="2"/>
  <c r="AS112" i="4" s="1"/>
  <c r="AR112" i="2"/>
  <c r="AR112" i="4" s="1"/>
  <c r="AQ112" i="2"/>
  <c r="AQ112" i="4" s="1"/>
  <c r="AP112" i="2"/>
  <c r="AP112" i="4" s="1"/>
  <c r="AO112" i="2"/>
  <c r="AO112" i="4" s="1"/>
  <c r="AN112" i="2"/>
  <c r="AN112" i="4" s="1"/>
  <c r="AM112" i="2"/>
  <c r="AM112" i="4" s="1"/>
  <c r="AJ112" i="2"/>
  <c r="AJ112" i="4" s="1"/>
  <c r="AI112" i="2"/>
  <c r="AI112" i="4" s="1"/>
  <c r="AH112" i="2"/>
  <c r="AH112" i="4" s="1"/>
  <c r="AG112" i="2"/>
  <c r="AG112" i="4" s="1"/>
  <c r="AF112" i="2"/>
  <c r="AF112" i="4" s="1"/>
  <c r="AE112" i="2"/>
  <c r="AE112" i="4" s="1"/>
  <c r="AD112" i="2"/>
  <c r="AD112" i="4" s="1"/>
  <c r="AC112" i="2"/>
  <c r="AC112" i="4" s="1"/>
  <c r="AB112" i="2"/>
  <c r="AB112" i="4" s="1"/>
  <c r="AA112" i="2"/>
  <c r="AA112" i="4" s="1"/>
  <c r="Z112" i="2"/>
  <c r="Z112" i="4" s="1"/>
  <c r="AT111" i="2"/>
  <c r="AT111" i="4" s="1"/>
  <c r="AS111" i="2"/>
  <c r="AS111" i="4" s="1"/>
  <c r="AR111" i="2"/>
  <c r="AR111" i="4" s="1"/>
  <c r="AQ111" i="2"/>
  <c r="AQ111" i="4" s="1"/>
  <c r="AP111" i="2"/>
  <c r="AP111" i="4" s="1"/>
  <c r="AO111" i="2"/>
  <c r="AO111" i="4" s="1"/>
  <c r="AN111" i="2"/>
  <c r="AN111" i="4" s="1"/>
  <c r="AM111" i="2"/>
  <c r="AM111" i="4" s="1"/>
  <c r="AJ111" i="2"/>
  <c r="AJ111" i="4" s="1"/>
  <c r="AI111" i="2"/>
  <c r="AI111" i="4" s="1"/>
  <c r="AH111" i="2"/>
  <c r="AH111" i="4" s="1"/>
  <c r="AG111" i="2"/>
  <c r="AG111" i="4" s="1"/>
  <c r="AF111" i="2"/>
  <c r="AF111" i="4" s="1"/>
  <c r="AE111" i="2"/>
  <c r="AE111" i="4" s="1"/>
  <c r="AD111" i="2"/>
  <c r="AD111" i="4" s="1"/>
  <c r="AC111" i="2"/>
  <c r="AC111" i="4" s="1"/>
  <c r="AB111" i="2"/>
  <c r="AB111" i="4" s="1"/>
  <c r="AA111" i="2"/>
  <c r="AA111" i="4" s="1"/>
  <c r="Z111" i="2"/>
  <c r="Z111" i="4" s="1"/>
  <c r="AT110" i="2"/>
  <c r="AT110" i="4" s="1"/>
  <c r="AS110" i="2"/>
  <c r="AS110" i="4" s="1"/>
  <c r="AR110" i="2"/>
  <c r="AR110" i="4" s="1"/>
  <c r="AQ110" i="2"/>
  <c r="AQ110" i="4" s="1"/>
  <c r="AP110" i="2"/>
  <c r="AP110" i="4" s="1"/>
  <c r="AO110" i="2"/>
  <c r="AO110" i="4" s="1"/>
  <c r="AN110" i="2"/>
  <c r="AN110" i="4" s="1"/>
  <c r="AM110" i="2"/>
  <c r="AM110" i="4" s="1"/>
  <c r="AJ110" i="2"/>
  <c r="AJ110" i="4" s="1"/>
  <c r="AI110" i="2"/>
  <c r="AI110" i="4" s="1"/>
  <c r="AH110" i="2"/>
  <c r="AH110" i="4" s="1"/>
  <c r="AG110" i="2"/>
  <c r="AG110" i="4" s="1"/>
  <c r="AF110" i="2"/>
  <c r="AF110" i="4" s="1"/>
  <c r="AE110" i="2"/>
  <c r="AE110" i="4" s="1"/>
  <c r="AD110" i="2"/>
  <c r="AD110" i="4" s="1"/>
  <c r="AC110" i="2"/>
  <c r="AC110" i="4" s="1"/>
  <c r="AB110" i="2"/>
  <c r="AB110" i="4" s="1"/>
  <c r="AA110" i="2"/>
  <c r="AA110" i="4" s="1"/>
  <c r="Z110" i="2"/>
  <c r="Z110" i="4" s="1"/>
  <c r="AT109" i="2"/>
  <c r="AT109" i="4" s="1"/>
  <c r="AS109" i="2"/>
  <c r="AS109" i="4" s="1"/>
  <c r="AR109" i="2"/>
  <c r="AR109" i="4" s="1"/>
  <c r="AQ109" i="2"/>
  <c r="AQ109" i="4" s="1"/>
  <c r="AP109" i="2"/>
  <c r="AP109" i="4" s="1"/>
  <c r="AO109" i="2"/>
  <c r="AO109" i="4" s="1"/>
  <c r="AN109" i="2"/>
  <c r="AN109" i="4" s="1"/>
  <c r="AM109" i="2"/>
  <c r="AM109" i="4" s="1"/>
  <c r="AJ109" i="2"/>
  <c r="AJ109" i="4" s="1"/>
  <c r="AI109" i="2"/>
  <c r="AI109" i="4" s="1"/>
  <c r="AH109" i="2"/>
  <c r="AH109" i="4" s="1"/>
  <c r="AG109" i="2"/>
  <c r="AG109" i="4" s="1"/>
  <c r="AF109" i="2"/>
  <c r="AF109" i="4" s="1"/>
  <c r="AE109" i="2"/>
  <c r="AE109" i="4" s="1"/>
  <c r="AD109" i="2"/>
  <c r="AD109" i="4" s="1"/>
  <c r="AC109" i="2"/>
  <c r="AC109" i="4" s="1"/>
  <c r="AB109" i="2"/>
  <c r="AB109" i="4" s="1"/>
  <c r="AA109" i="2"/>
  <c r="AA109" i="4" s="1"/>
  <c r="Z109" i="2"/>
  <c r="Z109" i="4" s="1"/>
  <c r="AT108" i="2"/>
  <c r="AT108" i="4" s="1"/>
  <c r="AS108" i="2"/>
  <c r="AS108" i="4" s="1"/>
  <c r="AR108" i="2"/>
  <c r="AR108" i="4" s="1"/>
  <c r="AQ108" i="2"/>
  <c r="AQ108" i="4" s="1"/>
  <c r="AP108" i="2"/>
  <c r="AP108" i="4" s="1"/>
  <c r="AO108" i="2"/>
  <c r="AO108" i="4" s="1"/>
  <c r="AN108" i="2"/>
  <c r="AN108" i="4" s="1"/>
  <c r="AM108" i="2"/>
  <c r="AM108" i="4" s="1"/>
  <c r="AJ108" i="2"/>
  <c r="AJ108" i="4" s="1"/>
  <c r="AI108" i="2"/>
  <c r="AI108" i="4" s="1"/>
  <c r="AH108" i="2"/>
  <c r="AH108" i="4" s="1"/>
  <c r="AG108" i="2"/>
  <c r="AG108" i="4" s="1"/>
  <c r="AF108" i="2"/>
  <c r="AF108" i="4" s="1"/>
  <c r="AE108" i="2"/>
  <c r="AE108" i="4" s="1"/>
  <c r="AD108" i="2"/>
  <c r="AD108" i="4" s="1"/>
  <c r="AC108" i="2"/>
  <c r="AC108" i="4" s="1"/>
  <c r="AB108" i="2"/>
  <c r="AB108" i="4" s="1"/>
  <c r="AA108" i="2"/>
  <c r="AA108" i="4" s="1"/>
  <c r="Z108" i="2"/>
  <c r="Z108" i="4" s="1"/>
  <c r="AT107" i="2"/>
  <c r="AT107" i="4" s="1"/>
  <c r="AS107" i="2"/>
  <c r="AS107" i="4" s="1"/>
  <c r="AR107" i="2"/>
  <c r="AR107" i="4" s="1"/>
  <c r="AQ107" i="2"/>
  <c r="AQ107" i="4" s="1"/>
  <c r="AP107" i="2"/>
  <c r="AP107" i="4" s="1"/>
  <c r="AO107" i="2"/>
  <c r="AO107" i="4" s="1"/>
  <c r="AN107" i="2"/>
  <c r="AN107" i="4" s="1"/>
  <c r="AM107" i="2"/>
  <c r="AM107" i="4" s="1"/>
  <c r="AJ107" i="2"/>
  <c r="AJ107" i="4" s="1"/>
  <c r="AI107" i="2"/>
  <c r="AI107" i="4" s="1"/>
  <c r="AH107" i="2"/>
  <c r="AH107" i="4" s="1"/>
  <c r="AG107" i="2"/>
  <c r="AG107" i="4" s="1"/>
  <c r="AF107" i="2"/>
  <c r="AF107" i="4" s="1"/>
  <c r="AE107" i="2"/>
  <c r="AE107" i="4" s="1"/>
  <c r="AD107" i="2"/>
  <c r="AD107" i="4" s="1"/>
  <c r="AC107" i="2"/>
  <c r="AC107" i="4" s="1"/>
  <c r="AB107" i="2"/>
  <c r="AB107" i="4" s="1"/>
  <c r="AA107" i="2"/>
  <c r="AA107" i="4" s="1"/>
  <c r="Z107" i="2"/>
  <c r="Z107" i="4" s="1"/>
  <c r="AT106" i="2"/>
  <c r="AT106" i="4" s="1"/>
  <c r="AS106" i="2"/>
  <c r="AS106" i="4" s="1"/>
  <c r="AR106" i="2"/>
  <c r="AR106" i="4" s="1"/>
  <c r="AQ106" i="2"/>
  <c r="AQ106" i="4" s="1"/>
  <c r="AP106" i="2"/>
  <c r="AP106" i="4" s="1"/>
  <c r="AO106" i="2"/>
  <c r="AO106" i="4" s="1"/>
  <c r="AN106" i="2"/>
  <c r="AN106" i="4" s="1"/>
  <c r="AM106" i="2"/>
  <c r="AM106" i="4" s="1"/>
  <c r="AJ106" i="2"/>
  <c r="AJ106" i="4" s="1"/>
  <c r="AI106" i="2"/>
  <c r="AI106" i="4" s="1"/>
  <c r="AH106" i="2"/>
  <c r="AH106" i="4" s="1"/>
  <c r="AG106" i="2"/>
  <c r="AG106" i="4" s="1"/>
  <c r="AF106" i="2"/>
  <c r="AF106" i="4" s="1"/>
  <c r="AE106" i="2"/>
  <c r="AE106" i="4" s="1"/>
  <c r="AD106" i="2"/>
  <c r="AD106" i="4" s="1"/>
  <c r="AC106" i="2"/>
  <c r="AC106" i="4" s="1"/>
  <c r="AB106" i="2"/>
  <c r="AB106" i="4" s="1"/>
  <c r="AA106" i="2"/>
  <c r="AA106" i="4" s="1"/>
  <c r="Z106" i="2"/>
  <c r="Z106" i="4" s="1"/>
  <c r="AT105" i="2"/>
  <c r="AT105" i="4" s="1"/>
  <c r="AS105" i="2"/>
  <c r="AS105" i="4" s="1"/>
  <c r="AR105" i="2"/>
  <c r="AR105" i="4" s="1"/>
  <c r="AQ105" i="2"/>
  <c r="AQ105" i="4" s="1"/>
  <c r="AP105" i="2"/>
  <c r="AP105" i="4" s="1"/>
  <c r="AO105" i="2"/>
  <c r="AO105" i="4" s="1"/>
  <c r="AN105" i="2"/>
  <c r="AN105" i="4" s="1"/>
  <c r="AM105" i="2"/>
  <c r="AM105" i="4" s="1"/>
  <c r="AJ105" i="2"/>
  <c r="AJ105" i="4" s="1"/>
  <c r="AI105" i="2"/>
  <c r="AI105" i="4" s="1"/>
  <c r="AH105" i="2"/>
  <c r="AH105" i="4" s="1"/>
  <c r="AG105" i="2"/>
  <c r="AG105" i="4" s="1"/>
  <c r="AF105" i="2"/>
  <c r="AF105" i="4" s="1"/>
  <c r="AE105" i="2"/>
  <c r="AE105" i="4" s="1"/>
  <c r="AD105" i="2"/>
  <c r="AD105" i="4" s="1"/>
  <c r="AC105" i="2"/>
  <c r="AC105" i="4" s="1"/>
  <c r="AB105" i="2"/>
  <c r="AB105" i="4" s="1"/>
  <c r="AA105" i="2"/>
  <c r="AA105" i="4" s="1"/>
  <c r="Z105" i="2"/>
  <c r="Z105" i="4" s="1"/>
  <c r="AT104" i="2"/>
  <c r="AT104" i="4" s="1"/>
  <c r="AS104" i="2"/>
  <c r="AS104" i="4" s="1"/>
  <c r="AR104" i="2"/>
  <c r="AR104" i="4" s="1"/>
  <c r="AQ104" i="2"/>
  <c r="AQ104" i="4" s="1"/>
  <c r="AP104" i="2"/>
  <c r="AP104" i="4" s="1"/>
  <c r="AO104" i="2"/>
  <c r="AO104" i="4" s="1"/>
  <c r="AN104" i="2"/>
  <c r="AN104" i="4" s="1"/>
  <c r="AM104" i="2"/>
  <c r="AM104" i="4" s="1"/>
  <c r="AJ104" i="2"/>
  <c r="AJ104" i="4" s="1"/>
  <c r="AI104" i="2"/>
  <c r="AI104" i="4" s="1"/>
  <c r="AH104" i="2"/>
  <c r="AH104" i="4" s="1"/>
  <c r="AG104" i="2"/>
  <c r="AG104" i="4" s="1"/>
  <c r="AF104" i="2"/>
  <c r="AF104" i="4" s="1"/>
  <c r="AE104" i="2"/>
  <c r="AE104" i="4" s="1"/>
  <c r="AD104" i="2"/>
  <c r="AD104" i="4" s="1"/>
  <c r="AC104" i="2"/>
  <c r="AC104" i="4" s="1"/>
  <c r="AB104" i="2"/>
  <c r="AB104" i="4" s="1"/>
  <c r="AA104" i="2"/>
  <c r="AA104" i="4" s="1"/>
  <c r="Z104" i="2"/>
  <c r="Z104" i="4" s="1"/>
  <c r="AT103" i="2"/>
  <c r="AT103" i="4" s="1"/>
  <c r="AS103" i="2"/>
  <c r="AS103" i="4" s="1"/>
  <c r="AR103" i="2"/>
  <c r="AR103" i="4" s="1"/>
  <c r="AQ103" i="2"/>
  <c r="AQ103" i="4" s="1"/>
  <c r="AP103" i="2"/>
  <c r="AP103" i="4" s="1"/>
  <c r="AO103" i="2"/>
  <c r="AO103" i="4" s="1"/>
  <c r="AN103" i="2"/>
  <c r="AN103" i="4" s="1"/>
  <c r="AM103" i="2"/>
  <c r="AM103" i="4" s="1"/>
  <c r="AJ103" i="2"/>
  <c r="AJ103" i="4" s="1"/>
  <c r="AI103" i="2"/>
  <c r="AI103" i="4" s="1"/>
  <c r="AH103" i="2"/>
  <c r="AH103" i="4" s="1"/>
  <c r="AG103" i="2"/>
  <c r="AG103" i="4" s="1"/>
  <c r="AF103" i="2"/>
  <c r="AF103" i="4" s="1"/>
  <c r="AE103" i="2"/>
  <c r="AE103" i="4" s="1"/>
  <c r="AD103" i="2"/>
  <c r="AD103" i="4" s="1"/>
  <c r="AC103" i="2"/>
  <c r="AC103" i="4" s="1"/>
  <c r="AB103" i="2"/>
  <c r="AB103" i="4" s="1"/>
  <c r="AA103" i="2"/>
  <c r="AA103" i="4" s="1"/>
  <c r="Z103" i="2"/>
  <c r="Z103" i="4" s="1"/>
  <c r="AT102" i="2"/>
  <c r="AT102" i="4" s="1"/>
  <c r="AS102" i="2"/>
  <c r="AS102" i="4" s="1"/>
  <c r="AR102" i="2"/>
  <c r="AR102" i="4" s="1"/>
  <c r="AQ102" i="2"/>
  <c r="AQ102" i="4" s="1"/>
  <c r="CZ14" s="1"/>
  <c r="AP102" i="2"/>
  <c r="AP102" i="4" s="1"/>
  <c r="AO102" i="2"/>
  <c r="AO102" i="4" s="1"/>
  <c r="AN102" i="2"/>
  <c r="AN102" i="4" s="1"/>
  <c r="AM102" i="2"/>
  <c r="AM102" i="4" s="1"/>
  <c r="AJ102" i="2"/>
  <c r="AJ102" i="4" s="1"/>
  <c r="AI102" i="2"/>
  <c r="AI102" i="4" s="1"/>
  <c r="AH102" i="2"/>
  <c r="AH102" i="4" s="1"/>
  <c r="AG102" i="2"/>
  <c r="AG102" i="4" s="1"/>
  <c r="CP14" s="1"/>
  <c r="AF102" i="2"/>
  <c r="AF102" i="4" s="1"/>
  <c r="AE102" i="2"/>
  <c r="AE102" i="4" s="1"/>
  <c r="AD102" i="2"/>
  <c r="AD102" i="4" s="1"/>
  <c r="AC102" i="2"/>
  <c r="AC102" i="4" s="1"/>
  <c r="CL14" s="1"/>
  <c r="AB102" i="2"/>
  <c r="AB102" i="4" s="1"/>
  <c r="AA102" i="2"/>
  <c r="AA102" i="4" s="1"/>
  <c r="Z102" i="2"/>
  <c r="Z102" i="4" s="1"/>
  <c r="AT101" i="2"/>
  <c r="AT101" i="4" s="1"/>
  <c r="AS101" i="2"/>
  <c r="AS101" i="4" s="1"/>
  <c r="AR101" i="2"/>
  <c r="AR101" i="4" s="1"/>
  <c r="AQ101" i="2"/>
  <c r="AQ101" i="4" s="1"/>
  <c r="AP101" i="2"/>
  <c r="AP101" i="4" s="1"/>
  <c r="AO101" i="2"/>
  <c r="AO101" i="4" s="1"/>
  <c r="AN101" i="2"/>
  <c r="AN101" i="4" s="1"/>
  <c r="AM101" i="2"/>
  <c r="AM101" i="4" s="1"/>
  <c r="AJ101" i="2"/>
  <c r="AJ101" i="4" s="1"/>
  <c r="AI101" i="2"/>
  <c r="AI101" i="4" s="1"/>
  <c r="AH101" i="2"/>
  <c r="AH101" i="4" s="1"/>
  <c r="AG101" i="2"/>
  <c r="AG101" i="4" s="1"/>
  <c r="AF101" i="2"/>
  <c r="AF101" i="4" s="1"/>
  <c r="AE101" i="2"/>
  <c r="AE101" i="4" s="1"/>
  <c r="AD101" i="2"/>
  <c r="AD101" i="4" s="1"/>
  <c r="AC101" i="2"/>
  <c r="AC101" i="4" s="1"/>
  <c r="AB101" i="2"/>
  <c r="AB101" i="4" s="1"/>
  <c r="AA101" i="2"/>
  <c r="AA101" i="4" s="1"/>
  <c r="Z101" i="2"/>
  <c r="Z101" i="4" s="1"/>
  <c r="AT100" i="2"/>
  <c r="AT100" i="4" s="1"/>
  <c r="AS100" i="2"/>
  <c r="AS100" i="4" s="1"/>
  <c r="AR100" i="2"/>
  <c r="AR100" i="4" s="1"/>
  <c r="AQ100" i="2"/>
  <c r="AQ100" i="4" s="1"/>
  <c r="AP100" i="2"/>
  <c r="AP100" i="4" s="1"/>
  <c r="AO100" i="2"/>
  <c r="AO100" i="4" s="1"/>
  <c r="AN100" i="2"/>
  <c r="AN100" i="4" s="1"/>
  <c r="AM100" i="2"/>
  <c r="AM100" i="4" s="1"/>
  <c r="AJ100" i="2"/>
  <c r="AJ100" i="4" s="1"/>
  <c r="AI100" i="2"/>
  <c r="AI100" i="4" s="1"/>
  <c r="AH100" i="2"/>
  <c r="AH100" i="4" s="1"/>
  <c r="AG100" i="2"/>
  <c r="AG100" i="4" s="1"/>
  <c r="AF100" i="2"/>
  <c r="AF100" i="4" s="1"/>
  <c r="AE100" i="2"/>
  <c r="AE100" i="4" s="1"/>
  <c r="AD100" i="2"/>
  <c r="AD100" i="4" s="1"/>
  <c r="AC100" i="2"/>
  <c r="AC100" i="4" s="1"/>
  <c r="AB100" i="2"/>
  <c r="AB100" i="4" s="1"/>
  <c r="AA100" i="2"/>
  <c r="AA100" i="4" s="1"/>
  <c r="Z100" i="2"/>
  <c r="Z100" i="4" s="1"/>
  <c r="AT99" i="2"/>
  <c r="AT99" i="4" s="1"/>
  <c r="AS99" i="2"/>
  <c r="AS99" i="4" s="1"/>
  <c r="AR99" i="2"/>
  <c r="AR99" i="4" s="1"/>
  <c r="AQ99" i="2"/>
  <c r="AQ99" i="4" s="1"/>
  <c r="AP99" i="2"/>
  <c r="AP99" i="4" s="1"/>
  <c r="AO99" i="2"/>
  <c r="AO99" i="4" s="1"/>
  <c r="AN99" i="2"/>
  <c r="AN99" i="4" s="1"/>
  <c r="AM99" i="2"/>
  <c r="AM99" i="4" s="1"/>
  <c r="AJ99" i="2"/>
  <c r="AJ99" i="4" s="1"/>
  <c r="AI99" i="2"/>
  <c r="AI99" i="4" s="1"/>
  <c r="AH99" i="2"/>
  <c r="AH99" i="4" s="1"/>
  <c r="AG99" i="2"/>
  <c r="AG99" i="4" s="1"/>
  <c r="AF99" i="2"/>
  <c r="AF99" i="4" s="1"/>
  <c r="AE99" i="2"/>
  <c r="AE99" i="4" s="1"/>
  <c r="AD99" i="2"/>
  <c r="AD99" i="4" s="1"/>
  <c r="AC99" i="2"/>
  <c r="AC99" i="4" s="1"/>
  <c r="AB99" i="2"/>
  <c r="AB99" i="4" s="1"/>
  <c r="AA99" i="2"/>
  <c r="AA99" i="4" s="1"/>
  <c r="Z99" i="2"/>
  <c r="Z99" i="4" s="1"/>
  <c r="AT98" i="2"/>
  <c r="AT98" i="4" s="1"/>
  <c r="AS98" i="2"/>
  <c r="AS98" i="4" s="1"/>
  <c r="AR98" i="2"/>
  <c r="AR98" i="4" s="1"/>
  <c r="AQ98" i="2"/>
  <c r="AQ98" i="4" s="1"/>
  <c r="AP98" i="2"/>
  <c r="AP98" i="4" s="1"/>
  <c r="AO98" i="2"/>
  <c r="AO98" i="4" s="1"/>
  <c r="AN98" i="2"/>
  <c r="AN98" i="4" s="1"/>
  <c r="AM98" i="2"/>
  <c r="AM98" i="4" s="1"/>
  <c r="AJ98" i="2"/>
  <c r="AJ98" i="4" s="1"/>
  <c r="AI98" i="2"/>
  <c r="AI98" i="4" s="1"/>
  <c r="AH98" i="2"/>
  <c r="AH98" i="4" s="1"/>
  <c r="AG98" i="2"/>
  <c r="AG98" i="4" s="1"/>
  <c r="AF98" i="2"/>
  <c r="AF98" i="4" s="1"/>
  <c r="AE98" i="2"/>
  <c r="AE98" i="4" s="1"/>
  <c r="AD98" i="2"/>
  <c r="AD98" i="4" s="1"/>
  <c r="AC98" i="2"/>
  <c r="AC98" i="4" s="1"/>
  <c r="AB98" i="2"/>
  <c r="AB98" i="4" s="1"/>
  <c r="AA98" i="2"/>
  <c r="AA98" i="4" s="1"/>
  <c r="Z98" i="2"/>
  <c r="Z98" i="4" s="1"/>
  <c r="AT97" i="2"/>
  <c r="AT97" i="4" s="1"/>
  <c r="AS97" i="2"/>
  <c r="AS97" i="4" s="1"/>
  <c r="AR97" i="2"/>
  <c r="AR97" i="4" s="1"/>
  <c r="AQ97" i="2"/>
  <c r="AQ97" i="4" s="1"/>
  <c r="AP97" i="2"/>
  <c r="AP97" i="4" s="1"/>
  <c r="AO97" i="2"/>
  <c r="AO97" i="4" s="1"/>
  <c r="AN97" i="2"/>
  <c r="AN97" i="4" s="1"/>
  <c r="AM97" i="2"/>
  <c r="AM97" i="4" s="1"/>
  <c r="AJ97" i="2"/>
  <c r="AJ97" i="4" s="1"/>
  <c r="AI97" i="2"/>
  <c r="AI97" i="4" s="1"/>
  <c r="AH97" i="2"/>
  <c r="AH97" i="4" s="1"/>
  <c r="AG97" i="2"/>
  <c r="AG97" i="4" s="1"/>
  <c r="AF97" i="2"/>
  <c r="AF97" i="4" s="1"/>
  <c r="AE97" i="2"/>
  <c r="AE97" i="4" s="1"/>
  <c r="AD97" i="2"/>
  <c r="AD97" i="4" s="1"/>
  <c r="AC97" i="2"/>
  <c r="AC97" i="4" s="1"/>
  <c r="AB97" i="2"/>
  <c r="AB97" i="4" s="1"/>
  <c r="AA97" i="2"/>
  <c r="AA97" i="4" s="1"/>
  <c r="Z97" i="2"/>
  <c r="Z97" i="4" s="1"/>
  <c r="AT96" i="2"/>
  <c r="AT96" i="4" s="1"/>
  <c r="AS96" i="2"/>
  <c r="AS96" i="4" s="1"/>
  <c r="AR96" i="2"/>
  <c r="AR96" i="4" s="1"/>
  <c r="AQ96" i="2"/>
  <c r="AQ96" i="4" s="1"/>
  <c r="AP96" i="2"/>
  <c r="AP96" i="4" s="1"/>
  <c r="AO96" i="2"/>
  <c r="AO96" i="4" s="1"/>
  <c r="AN96" i="2"/>
  <c r="AN96" i="4" s="1"/>
  <c r="AM96" i="2"/>
  <c r="AM96" i="4" s="1"/>
  <c r="AJ96" i="2"/>
  <c r="AJ96" i="4" s="1"/>
  <c r="AI96" i="2"/>
  <c r="AI96" i="4" s="1"/>
  <c r="AH96" i="2"/>
  <c r="AH96" i="4" s="1"/>
  <c r="AG96" i="2"/>
  <c r="AG96" i="4" s="1"/>
  <c r="AF96" i="2"/>
  <c r="AF96" i="4" s="1"/>
  <c r="AE96" i="2"/>
  <c r="AE96" i="4" s="1"/>
  <c r="AD96" i="2"/>
  <c r="AD96" i="4" s="1"/>
  <c r="AC96" i="2"/>
  <c r="AC96" i="4" s="1"/>
  <c r="AB96" i="2"/>
  <c r="AB96" i="4" s="1"/>
  <c r="AA96" i="2"/>
  <c r="AA96" i="4" s="1"/>
  <c r="Z96" i="2"/>
  <c r="Z96" i="4" s="1"/>
  <c r="AT95" i="2"/>
  <c r="AT95" i="4" s="1"/>
  <c r="AS95" i="2"/>
  <c r="AS95" i="4" s="1"/>
  <c r="AR95" i="2"/>
  <c r="AR95" i="4" s="1"/>
  <c r="AQ95" i="2"/>
  <c r="AQ95" i="4" s="1"/>
  <c r="AP95" i="2"/>
  <c r="AP95" i="4" s="1"/>
  <c r="AO95" i="2"/>
  <c r="AO95" i="4" s="1"/>
  <c r="AN95" i="2"/>
  <c r="AN95" i="4" s="1"/>
  <c r="AM95" i="2"/>
  <c r="AM95" i="4" s="1"/>
  <c r="AJ95" i="2"/>
  <c r="AJ95" i="4" s="1"/>
  <c r="AI95" i="2"/>
  <c r="AI95" i="4" s="1"/>
  <c r="AH95" i="2"/>
  <c r="AH95" i="4" s="1"/>
  <c r="AG95" i="2"/>
  <c r="AG95" i="4" s="1"/>
  <c r="AF95" i="2"/>
  <c r="AF95" i="4" s="1"/>
  <c r="AE95" i="2"/>
  <c r="AE95" i="4" s="1"/>
  <c r="AD95" i="2"/>
  <c r="AD95" i="4" s="1"/>
  <c r="AC95" i="2"/>
  <c r="AC95" i="4" s="1"/>
  <c r="AB95" i="2"/>
  <c r="AB95" i="4" s="1"/>
  <c r="AA95" i="2"/>
  <c r="AA95" i="4" s="1"/>
  <c r="Z95" i="2"/>
  <c r="Z95" i="4" s="1"/>
  <c r="AT94" i="2"/>
  <c r="AT94" i="4" s="1"/>
  <c r="AS94" i="2"/>
  <c r="AS94" i="4" s="1"/>
  <c r="AR94" i="2"/>
  <c r="AR94" i="4" s="1"/>
  <c r="AQ94" i="2"/>
  <c r="AQ94" i="4" s="1"/>
  <c r="AP94" i="2"/>
  <c r="AP94" i="4" s="1"/>
  <c r="AO94" i="2"/>
  <c r="AO94" i="4" s="1"/>
  <c r="AN94" i="2"/>
  <c r="AN94" i="4" s="1"/>
  <c r="AM94" i="2"/>
  <c r="AM94" i="4" s="1"/>
  <c r="AJ94" i="2"/>
  <c r="AJ94" i="4" s="1"/>
  <c r="AI94" i="2"/>
  <c r="AI94" i="4" s="1"/>
  <c r="AH94" i="2"/>
  <c r="AH94" i="4" s="1"/>
  <c r="AG94" i="2"/>
  <c r="AG94" i="4" s="1"/>
  <c r="AF94" i="2"/>
  <c r="AF94" i="4" s="1"/>
  <c r="AE94" i="2"/>
  <c r="AE94" i="4" s="1"/>
  <c r="AD94" i="2"/>
  <c r="AD94" i="4" s="1"/>
  <c r="AC94" i="2"/>
  <c r="AC94" i="4" s="1"/>
  <c r="AB94" i="2"/>
  <c r="AB94" i="4" s="1"/>
  <c r="AA94" i="2"/>
  <c r="AA94" i="4" s="1"/>
  <c r="Z94" i="2"/>
  <c r="Z94" i="4" s="1"/>
  <c r="AT93" i="2"/>
  <c r="AT93" i="4" s="1"/>
  <c r="AS93" i="2"/>
  <c r="AS93" i="4" s="1"/>
  <c r="AR93" i="2"/>
  <c r="AR93" i="4" s="1"/>
  <c r="AQ93" i="2"/>
  <c r="AQ93" i="4" s="1"/>
  <c r="AP93" i="2"/>
  <c r="AP93" i="4" s="1"/>
  <c r="AO93" i="2"/>
  <c r="AO93" i="4" s="1"/>
  <c r="AN93" i="2"/>
  <c r="AN93" i="4" s="1"/>
  <c r="AM93" i="2"/>
  <c r="AM93" i="4" s="1"/>
  <c r="AJ93" i="2"/>
  <c r="AJ93" i="4" s="1"/>
  <c r="AI93" i="2"/>
  <c r="AI93" i="4" s="1"/>
  <c r="AH93" i="2"/>
  <c r="AH93" i="4" s="1"/>
  <c r="AG93" i="2"/>
  <c r="AG93" i="4" s="1"/>
  <c r="AF93" i="2"/>
  <c r="AF93" i="4" s="1"/>
  <c r="AE93" i="2"/>
  <c r="AE93" i="4" s="1"/>
  <c r="AD93" i="2"/>
  <c r="AD93" i="4" s="1"/>
  <c r="AC93" i="2"/>
  <c r="AC93" i="4" s="1"/>
  <c r="AB93" i="2"/>
  <c r="AB93" i="4" s="1"/>
  <c r="AA93" i="2"/>
  <c r="AA93" i="4" s="1"/>
  <c r="Z93" i="2"/>
  <c r="Z93" i="4" s="1"/>
  <c r="AT92" i="2"/>
  <c r="AT92" i="4" s="1"/>
  <c r="AS92" i="2"/>
  <c r="AS92" i="4" s="1"/>
  <c r="AR92" i="2"/>
  <c r="AR92" i="4" s="1"/>
  <c r="AQ92" i="2"/>
  <c r="AQ92" i="4" s="1"/>
  <c r="AP92" i="2"/>
  <c r="AP92" i="4" s="1"/>
  <c r="AO92" i="2"/>
  <c r="AO92" i="4" s="1"/>
  <c r="AN92" i="2"/>
  <c r="AN92" i="4" s="1"/>
  <c r="AM92" i="2"/>
  <c r="AM92" i="4" s="1"/>
  <c r="AJ92" i="2"/>
  <c r="AJ92" i="4" s="1"/>
  <c r="AI92" i="2"/>
  <c r="AI92" i="4" s="1"/>
  <c r="AH92" i="2"/>
  <c r="AH92" i="4" s="1"/>
  <c r="AG92" i="2"/>
  <c r="AG92" i="4" s="1"/>
  <c r="AF92" i="2"/>
  <c r="AF92" i="4" s="1"/>
  <c r="AE92" i="2"/>
  <c r="AE92" i="4" s="1"/>
  <c r="AD92" i="2"/>
  <c r="AD92" i="4" s="1"/>
  <c r="AC92" i="2"/>
  <c r="AC92" i="4" s="1"/>
  <c r="AB92" i="2"/>
  <c r="AB92" i="4" s="1"/>
  <c r="AA92" i="2"/>
  <c r="AA92" i="4" s="1"/>
  <c r="Z92" i="2"/>
  <c r="Z92" i="4" s="1"/>
  <c r="AT91" i="2"/>
  <c r="AT91" i="4" s="1"/>
  <c r="AS91" i="2"/>
  <c r="AS91" i="4" s="1"/>
  <c r="AR91" i="2"/>
  <c r="AR91" i="4" s="1"/>
  <c r="AQ91" i="2"/>
  <c r="AQ91" i="4" s="1"/>
  <c r="AP91" i="2"/>
  <c r="AP91" i="4" s="1"/>
  <c r="AO91" i="2"/>
  <c r="AO91" i="4" s="1"/>
  <c r="AN91" i="2"/>
  <c r="AN91" i="4" s="1"/>
  <c r="AM91" i="2"/>
  <c r="AM91" i="4" s="1"/>
  <c r="AJ91" i="2"/>
  <c r="AJ91" i="4" s="1"/>
  <c r="AI91" i="2"/>
  <c r="AI91" i="4" s="1"/>
  <c r="AH91" i="2"/>
  <c r="AH91" i="4" s="1"/>
  <c r="AG91" i="2"/>
  <c r="AG91" i="4" s="1"/>
  <c r="AF91" i="2"/>
  <c r="AF91" i="4" s="1"/>
  <c r="AE91" i="2"/>
  <c r="AE91" i="4" s="1"/>
  <c r="AD91" i="2"/>
  <c r="AD91" i="4" s="1"/>
  <c r="AC91" i="2"/>
  <c r="AC91" i="4" s="1"/>
  <c r="AB91" i="2"/>
  <c r="AB91" i="4" s="1"/>
  <c r="AA91" i="2"/>
  <c r="AA91" i="4" s="1"/>
  <c r="Z91" i="2"/>
  <c r="Z91" i="4" s="1"/>
  <c r="AT90" i="2"/>
  <c r="AT90" i="4" s="1"/>
  <c r="AS90" i="2"/>
  <c r="AS90" i="4" s="1"/>
  <c r="AR90" i="2"/>
  <c r="AR90" i="4" s="1"/>
  <c r="AQ90" i="2"/>
  <c r="AQ90" i="4" s="1"/>
  <c r="CZ13" s="1"/>
  <c r="AP90" i="2"/>
  <c r="AP90" i="4" s="1"/>
  <c r="AO90" i="2"/>
  <c r="AO90" i="4" s="1"/>
  <c r="AN90" i="2"/>
  <c r="AN90" i="4" s="1"/>
  <c r="AM90" i="2"/>
  <c r="AM90" i="4" s="1"/>
  <c r="AJ90" i="2"/>
  <c r="AJ90" i="4" s="1"/>
  <c r="AI90" i="2"/>
  <c r="AI90" i="4" s="1"/>
  <c r="AH90" i="2"/>
  <c r="AH90" i="4" s="1"/>
  <c r="AG90" i="2"/>
  <c r="AG90" i="4" s="1"/>
  <c r="CP13" s="1"/>
  <c r="AF90" i="2"/>
  <c r="AF90" i="4" s="1"/>
  <c r="AE90" i="2"/>
  <c r="AE90" i="4" s="1"/>
  <c r="AD90" i="2"/>
  <c r="AD90" i="4" s="1"/>
  <c r="AC90" i="2"/>
  <c r="AC90" i="4" s="1"/>
  <c r="CL13" s="1"/>
  <c r="AB90" i="2"/>
  <c r="AB90" i="4" s="1"/>
  <c r="AA90" i="2"/>
  <c r="AA90" i="4" s="1"/>
  <c r="Z90" i="2"/>
  <c r="Z90" i="4" s="1"/>
  <c r="AT89" i="2"/>
  <c r="AT89" i="4" s="1"/>
  <c r="AS89" i="2"/>
  <c r="AS89" i="4" s="1"/>
  <c r="AR89" i="2"/>
  <c r="AR89" i="4" s="1"/>
  <c r="AQ89" i="2"/>
  <c r="AQ89" i="4" s="1"/>
  <c r="AP89" i="2"/>
  <c r="AP89" i="4" s="1"/>
  <c r="AO89" i="2"/>
  <c r="AO89" i="4" s="1"/>
  <c r="AN89" i="2"/>
  <c r="AN89" i="4" s="1"/>
  <c r="AM89" i="2"/>
  <c r="AM89" i="4" s="1"/>
  <c r="AJ89" i="2"/>
  <c r="AJ89" i="4" s="1"/>
  <c r="AI89" i="2"/>
  <c r="AI89" i="4" s="1"/>
  <c r="AH89" i="2"/>
  <c r="AH89" i="4" s="1"/>
  <c r="AG89" i="2"/>
  <c r="AG89" i="4" s="1"/>
  <c r="AF89" i="2"/>
  <c r="AF89" i="4" s="1"/>
  <c r="AE89" i="2"/>
  <c r="AE89" i="4" s="1"/>
  <c r="AD89" i="2"/>
  <c r="AD89" i="4" s="1"/>
  <c r="AC89" i="2"/>
  <c r="AC89" i="4" s="1"/>
  <c r="AB89" i="2"/>
  <c r="AB89" i="4" s="1"/>
  <c r="AA89" i="2"/>
  <c r="AA89" i="4" s="1"/>
  <c r="Z89" i="2"/>
  <c r="Z89" i="4" s="1"/>
  <c r="AT88" i="2"/>
  <c r="AT88" i="4" s="1"/>
  <c r="AS88" i="2"/>
  <c r="AS88" i="4" s="1"/>
  <c r="AR88" i="2"/>
  <c r="AR88" i="4" s="1"/>
  <c r="AQ88" i="2"/>
  <c r="AQ88" i="4" s="1"/>
  <c r="AP88" i="2"/>
  <c r="AP88" i="4" s="1"/>
  <c r="AO88" i="2"/>
  <c r="AO88" i="4" s="1"/>
  <c r="AN88" i="2"/>
  <c r="AN88" i="4" s="1"/>
  <c r="AM88" i="2"/>
  <c r="AM88" i="4" s="1"/>
  <c r="AJ88" i="2"/>
  <c r="AJ88" i="4" s="1"/>
  <c r="AI88" i="2"/>
  <c r="AI88" i="4" s="1"/>
  <c r="AH88" i="2"/>
  <c r="AH88" i="4" s="1"/>
  <c r="AG88" i="2"/>
  <c r="AG88" i="4" s="1"/>
  <c r="AF88" i="2"/>
  <c r="AF88" i="4" s="1"/>
  <c r="AE88" i="2"/>
  <c r="AE88" i="4" s="1"/>
  <c r="AD88" i="2"/>
  <c r="AD88" i="4" s="1"/>
  <c r="AC88" i="2"/>
  <c r="AC88" i="4" s="1"/>
  <c r="AB88" i="2"/>
  <c r="AB88" i="4" s="1"/>
  <c r="AA88" i="2"/>
  <c r="AA88" i="4" s="1"/>
  <c r="Z88" i="2"/>
  <c r="Z88" i="4" s="1"/>
  <c r="AT87" i="2"/>
  <c r="AT87" i="4" s="1"/>
  <c r="AS87" i="2"/>
  <c r="AS87" i="4" s="1"/>
  <c r="AR87" i="2"/>
  <c r="AR87" i="4" s="1"/>
  <c r="AQ87" i="2"/>
  <c r="AQ87" i="4" s="1"/>
  <c r="AP87" i="2"/>
  <c r="AP87" i="4" s="1"/>
  <c r="AO87" i="2"/>
  <c r="AO87" i="4" s="1"/>
  <c r="AN87" i="2"/>
  <c r="AN87" i="4" s="1"/>
  <c r="AM87" i="2"/>
  <c r="AM87" i="4" s="1"/>
  <c r="AJ87" i="2"/>
  <c r="AJ87" i="4" s="1"/>
  <c r="AI87" i="2"/>
  <c r="AI87" i="4" s="1"/>
  <c r="AH87" i="2"/>
  <c r="AH87" i="4" s="1"/>
  <c r="AG87" i="2"/>
  <c r="AG87" i="4" s="1"/>
  <c r="AF87" i="2"/>
  <c r="AF87" i="4" s="1"/>
  <c r="AE87" i="2"/>
  <c r="AE87" i="4" s="1"/>
  <c r="AD87" i="2"/>
  <c r="AD87" i="4" s="1"/>
  <c r="AC87" i="2"/>
  <c r="AC87" i="4" s="1"/>
  <c r="AB87" i="2"/>
  <c r="AB87" i="4" s="1"/>
  <c r="AA87" i="2"/>
  <c r="AA87" i="4" s="1"/>
  <c r="Z87" i="2"/>
  <c r="Z87" i="4" s="1"/>
  <c r="AT86" i="2"/>
  <c r="AT86" i="4" s="1"/>
  <c r="AS86" i="2"/>
  <c r="AS86" i="4" s="1"/>
  <c r="AR86" i="2"/>
  <c r="AR86" i="4" s="1"/>
  <c r="AQ86" i="2"/>
  <c r="AQ86" i="4" s="1"/>
  <c r="AP86" i="2"/>
  <c r="AP86" i="4" s="1"/>
  <c r="AO86" i="2"/>
  <c r="AO86" i="4" s="1"/>
  <c r="AN86" i="2"/>
  <c r="AN86" i="4" s="1"/>
  <c r="AM86" i="2"/>
  <c r="AM86" i="4" s="1"/>
  <c r="AJ86" i="2"/>
  <c r="AJ86" i="4" s="1"/>
  <c r="AI86" i="2"/>
  <c r="AI86" i="4" s="1"/>
  <c r="AH86" i="2"/>
  <c r="AH86" i="4" s="1"/>
  <c r="AG86" i="2"/>
  <c r="AG86" i="4" s="1"/>
  <c r="AF86" i="2"/>
  <c r="AF86" i="4" s="1"/>
  <c r="AE86" i="2"/>
  <c r="AE86" i="4" s="1"/>
  <c r="AD86" i="2"/>
  <c r="AD86" i="4" s="1"/>
  <c r="AC86" i="2"/>
  <c r="AC86" i="4" s="1"/>
  <c r="AB86" i="2"/>
  <c r="AB86" i="4" s="1"/>
  <c r="AA86" i="2"/>
  <c r="AA86" i="4" s="1"/>
  <c r="Z86" i="2"/>
  <c r="Z86" i="4" s="1"/>
  <c r="AT85" i="2"/>
  <c r="AT85" i="4" s="1"/>
  <c r="AS85" i="2"/>
  <c r="AS85" i="4" s="1"/>
  <c r="AR85" i="2"/>
  <c r="AR85" i="4" s="1"/>
  <c r="AQ85" i="2"/>
  <c r="AQ85" i="4" s="1"/>
  <c r="AP85" i="2"/>
  <c r="AP85" i="4" s="1"/>
  <c r="AO85" i="2"/>
  <c r="AO85" i="4" s="1"/>
  <c r="AN85" i="2"/>
  <c r="AN85" i="4" s="1"/>
  <c r="AM85" i="2"/>
  <c r="AM85" i="4" s="1"/>
  <c r="AJ85" i="2"/>
  <c r="AJ85" i="4" s="1"/>
  <c r="AI85" i="2"/>
  <c r="AI85" i="4" s="1"/>
  <c r="AH85" i="2"/>
  <c r="AH85" i="4" s="1"/>
  <c r="AG85" i="2"/>
  <c r="AG85" i="4" s="1"/>
  <c r="AF85" i="2"/>
  <c r="AF85" i="4" s="1"/>
  <c r="AE85" i="2"/>
  <c r="AE85" i="4" s="1"/>
  <c r="AD85" i="2"/>
  <c r="AD85" i="4" s="1"/>
  <c r="AC85" i="2"/>
  <c r="AC85" i="4" s="1"/>
  <c r="AB85" i="2"/>
  <c r="AB85" i="4" s="1"/>
  <c r="AA85" i="2"/>
  <c r="AA85" i="4" s="1"/>
  <c r="Z85" i="2"/>
  <c r="Z85" i="4" s="1"/>
  <c r="AT84" i="2"/>
  <c r="AT84" i="4" s="1"/>
  <c r="AS84" i="2"/>
  <c r="AS84" i="4" s="1"/>
  <c r="AR84" i="2"/>
  <c r="AR84" i="4" s="1"/>
  <c r="AQ84" i="2"/>
  <c r="AQ84" i="4" s="1"/>
  <c r="AP84" i="2"/>
  <c r="AP84" i="4" s="1"/>
  <c r="AO84" i="2"/>
  <c r="AO84" i="4" s="1"/>
  <c r="AN84" i="2"/>
  <c r="AN84" i="4" s="1"/>
  <c r="AM84" i="2"/>
  <c r="AM84" i="4" s="1"/>
  <c r="AJ84" i="2"/>
  <c r="AJ84" i="4" s="1"/>
  <c r="AI84" i="2"/>
  <c r="AI84" i="4" s="1"/>
  <c r="AH84" i="2"/>
  <c r="AH84" i="4" s="1"/>
  <c r="AG84" i="2"/>
  <c r="AG84" i="4" s="1"/>
  <c r="AF84" i="2"/>
  <c r="AF84" i="4" s="1"/>
  <c r="AE84" i="2"/>
  <c r="AE84" i="4" s="1"/>
  <c r="AD84" i="2"/>
  <c r="AD84" i="4" s="1"/>
  <c r="AC84" i="2"/>
  <c r="AC84" i="4" s="1"/>
  <c r="AB84" i="2"/>
  <c r="AB84" i="4" s="1"/>
  <c r="AA84" i="2"/>
  <c r="AA84" i="4" s="1"/>
  <c r="Z84" i="2"/>
  <c r="Z84" i="4" s="1"/>
  <c r="AT83" i="2"/>
  <c r="AT83" i="4" s="1"/>
  <c r="AS83" i="2"/>
  <c r="AS83" i="4" s="1"/>
  <c r="AR83" i="2"/>
  <c r="AR83" i="4" s="1"/>
  <c r="AQ83" i="2"/>
  <c r="AQ83" i="4" s="1"/>
  <c r="AP83" i="2"/>
  <c r="AP83" i="4" s="1"/>
  <c r="AO83" i="2"/>
  <c r="AO83" i="4" s="1"/>
  <c r="AN83" i="2"/>
  <c r="AN83" i="4" s="1"/>
  <c r="AM83" i="2"/>
  <c r="AM83" i="4" s="1"/>
  <c r="AJ83" i="2"/>
  <c r="AJ83" i="4" s="1"/>
  <c r="AI83" i="2"/>
  <c r="AI83" i="4" s="1"/>
  <c r="AH83" i="2"/>
  <c r="AH83" i="4" s="1"/>
  <c r="AG83" i="2"/>
  <c r="AG83" i="4" s="1"/>
  <c r="AF83" i="2"/>
  <c r="AF83" i="4" s="1"/>
  <c r="AE83" i="2"/>
  <c r="AE83" i="4" s="1"/>
  <c r="AD83" i="2"/>
  <c r="AD83" i="4" s="1"/>
  <c r="AC83" i="2"/>
  <c r="AC83" i="4" s="1"/>
  <c r="AB83" i="2"/>
  <c r="AB83" i="4" s="1"/>
  <c r="AA83" i="2"/>
  <c r="AA83" i="4" s="1"/>
  <c r="Z83" i="2"/>
  <c r="Z83" i="4" s="1"/>
  <c r="AT82" i="2"/>
  <c r="AT82" i="4" s="1"/>
  <c r="AS82" i="2"/>
  <c r="AS82" i="4" s="1"/>
  <c r="AR82" i="2"/>
  <c r="AR82" i="4" s="1"/>
  <c r="AQ82" i="2"/>
  <c r="AQ82" i="4" s="1"/>
  <c r="AP82" i="2"/>
  <c r="AP82" i="4" s="1"/>
  <c r="AO82" i="2"/>
  <c r="AO82" i="4" s="1"/>
  <c r="AN82" i="2"/>
  <c r="AN82" i="4" s="1"/>
  <c r="AM82" i="2"/>
  <c r="AM82" i="4" s="1"/>
  <c r="AJ82" i="2"/>
  <c r="AJ82" i="4" s="1"/>
  <c r="AI82" i="2"/>
  <c r="AI82" i="4" s="1"/>
  <c r="AH82" i="2"/>
  <c r="AH82" i="4" s="1"/>
  <c r="AG82" i="2"/>
  <c r="AG82" i="4" s="1"/>
  <c r="AF82" i="2"/>
  <c r="AF82" i="4" s="1"/>
  <c r="AE82" i="2"/>
  <c r="AE82" i="4" s="1"/>
  <c r="AD82" i="2"/>
  <c r="AD82" i="4" s="1"/>
  <c r="AC82" i="2"/>
  <c r="AC82" i="4" s="1"/>
  <c r="AB82" i="2"/>
  <c r="AB82" i="4" s="1"/>
  <c r="AA82" i="2"/>
  <c r="AA82" i="4" s="1"/>
  <c r="Z82" i="2"/>
  <c r="Z82" i="4" s="1"/>
  <c r="AT81" i="2"/>
  <c r="AT81" i="4" s="1"/>
  <c r="AS81" i="2"/>
  <c r="AS81" i="4" s="1"/>
  <c r="AR81" i="2"/>
  <c r="AR81" i="4" s="1"/>
  <c r="AQ81" i="2"/>
  <c r="AQ81" i="4" s="1"/>
  <c r="AP81" i="2"/>
  <c r="AP81" i="4" s="1"/>
  <c r="AO81" i="2"/>
  <c r="AO81" i="4" s="1"/>
  <c r="AN81" i="2"/>
  <c r="AN81" i="4" s="1"/>
  <c r="AM81" i="2"/>
  <c r="AM81" i="4" s="1"/>
  <c r="AJ81" i="2"/>
  <c r="AJ81" i="4" s="1"/>
  <c r="AI81" i="2"/>
  <c r="AI81" i="4" s="1"/>
  <c r="AH81" i="2"/>
  <c r="AH81" i="4" s="1"/>
  <c r="AG81" i="2"/>
  <c r="AG81" i="4" s="1"/>
  <c r="AF81" i="2"/>
  <c r="AF81" i="4" s="1"/>
  <c r="AE81" i="2"/>
  <c r="AE81" i="4" s="1"/>
  <c r="AD81" i="2"/>
  <c r="AD81" i="4" s="1"/>
  <c r="AC81" i="2"/>
  <c r="AC81" i="4" s="1"/>
  <c r="AB81" i="2"/>
  <c r="AB81" i="4" s="1"/>
  <c r="AA81" i="2"/>
  <c r="AA81" i="4" s="1"/>
  <c r="Z81" i="2"/>
  <c r="Z81" i="4" s="1"/>
  <c r="AT80" i="2"/>
  <c r="AT80" i="4" s="1"/>
  <c r="AS80" i="2"/>
  <c r="AS80" i="4" s="1"/>
  <c r="AR80" i="2"/>
  <c r="AR80" i="4" s="1"/>
  <c r="AQ80" i="2"/>
  <c r="AQ80" i="4" s="1"/>
  <c r="AP80" i="2"/>
  <c r="AP80" i="4" s="1"/>
  <c r="AO80" i="2"/>
  <c r="AO80" i="4" s="1"/>
  <c r="AN80" i="2"/>
  <c r="AN80" i="4" s="1"/>
  <c r="AM80" i="2"/>
  <c r="AM80" i="4" s="1"/>
  <c r="AJ80" i="2"/>
  <c r="AJ80" i="4" s="1"/>
  <c r="AI80" i="2"/>
  <c r="AI80" i="4" s="1"/>
  <c r="AH80" i="2"/>
  <c r="AH80" i="4" s="1"/>
  <c r="AG80" i="2"/>
  <c r="AG80" i="4" s="1"/>
  <c r="AF80" i="2"/>
  <c r="AF80" i="4" s="1"/>
  <c r="AE80" i="2"/>
  <c r="AE80" i="4" s="1"/>
  <c r="AD80" i="2"/>
  <c r="AD80" i="4" s="1"/>
  <c r="AC80" i="2"/>
  <c r="AC80" i="4" s="1"/>
  <c r="AB80" i="2"/>
  <c r="AB80" i="4" s="1"/>
  <c r="AA80" i="2"/>
  <c r="AA80" i="4" s="1"/>
  <c r="Z80" i="2"/>
  <c r="Z80" i="4" s="1"/>
  <c r="AT79" i="2"/>
  <c r="AT79" i="4" s="1"/>
  <c r="AS79" i="2"/>
  <c r="AS79" i="4" s="1"/>
  <c r="AR79" i="2"/>
  <c r="AR79" i="4" s="1"/>
  <c r="AQ79" i="2"/>
  <c r="AQ79" i="4" s="1"/>
  <c r="AP79" i="2"/>
  <c r="AP79" i="4" s="1"/>
  <c r="AO79" i="2"/>
  <c r="AO79" i="4" s="1"/>
  <c r="AN79" i="2"/>
  <c r="AN79" i="4" s="1"/>
  <c r="AM79" i="2"/>
  <c r="AM79" i="4" s="1"/>
  <c r="AJ79" i="2"/>
  <c r="AJ79" i="4" s="1"/>
  <c r="AI79" i="2"/>
  <c r="AI79" i="4" s="1"/>
  <c r="AH79" i="2"/>
  <c r="AH79" i="4" s="1"/>
  <c r="AG79" i="2"/>
  <c r="AG79" i="4" s="1"/>
  <c r="AF79" i="2"/>
  <c r="AF79" i="4" s="1"/>
  <c r="AE79" i="2"/>
  <c r="AE79" i="4" s="1"/>
  <c r="AD79" i="2"/>
  <c r="AD79" i="4" s="1"/>
  <c r="AC79" i="2"/>
  <c r="AC79" i="4" s="1"/>
  <c r="AB79" i="2"/>
  <c r="AB79" i="4" s="1"/>
  <c r="AA79" i="2"/>
  <c r="AA79" i="4" s="1"/>
  <c r="Z79" i="2"/>
  <c r="Z79" i="4" s="1"/>
  <c r="AT78" i="2"/>
  <c r="AT78" i="4" s="1"/>
  <c r="AS78" i="2"/>
  <c r="AS78" i="4" s="1"/>
  <c r="AR78" i="2"/>
  <c r="AR78" i="4" s="1"/>
  <c r="AQ78" i="2"/>
  <c r="AQ78" i="4" s="1"/>
  <c r="CZ12" s="1"/>
  <c r="AP78" i="2"/>
  <c r="AP78" i="4" s="1"/>
  <c r="AO78" i="2"/>
  <c r="AO78" i="4" s="1"/>
  <c r="AN78" i="2"/>
  <c r="AN78" i="4" s="1"/>
  <c r="AM78" i="2"/>
  <c r="AM78" i="4" s="1"/>
  <c r="AJ78" i="2"/>
  <c r="AJ78" i="4" s="1"/>
  <c r="AI78" i="2"/>
  <c r="AI78" i="4" s="1"/>
  <c r="AH78" i="2"/>
  <c r="AH78" i="4" s="1"/>
  <c r="AG78" i="2"/>
  <c r="AG78" i="4" s="1"/>
  <c r="CP12" s="1"/>
  <c r="AF78" i="2"/>
  <c r="AF78" i="4" s="1"/>
  <c r="AE78" i="2"/>
  <c r="AE78" i="4" s="1"/>
  <c r="AD78" i="2"/>
  <c r="AD78" i="4" s="1"/>
  <c r="AC78" i="2"/>
  <c r="AC78" i="4" s="1"/>
  <c r="CL12" s="1"/>
  <c r="AB78" i="2"/>
  <c r="AB78" i="4" s="1"/>
  <c r="AA78" i="2"/>
  <c r="AA78" i="4" s="1"/>
  <c r="Z78" i="2"/>
  <c r="Z78" i="4" s="1"/>
  <c r="AT77" i="2"/>
  <c r="AT77" i="4" s="1"/>
  <c r="AS77" i="2"/>
  <c r="AS77" i="4" s="1"/>
  <c r="AR77" i="2"/>
  <c r="AR77" i="4" s="1"/>
  <c r="AQ77" i="2"/>
  <c r="AQ77" i="4" s="1"/>
  <c r="AP77" i="2"/>
  <c r="AP77" i="4" s="1"/>
  <c r="AO77" i="2"/>
  <c r="AO77" i="4" s="1"/>
  <c r="AN77" i="2"/>
  <c r="AN77" i="4" s="1"/>
  <c r="AM77" i="2"/>
  <c r="AM77" i="4" s="1"/>
  <c r="AJ77" i="2"/>
  <c r="AJ77" i="4" s="1"/>
  <c r="AI77" i="2"/>
  <c r="AI77" i="4" s="1"/>
  <c r="AH77" i="2"/>
  <c r="AH77" i="4" s="1"/>
  <c r="AG77" i="2"/>
  <c r="AG77" i="4" s="1"/>
  <c r="AF77" i="2"/>
  <c r="AF77" i="4" s="1"/>
  <c r="AE77" i="2"/>
  <c r="AE77" i="4" s="1"/>
  <c r="AD77" i="2"/>
  <c r="AD77" i="4" s="1"/>
  <c r="AC77" i="2"/>
  <c r="AC77" i="4" s="1"/>
  <c r="AB77" i="2"/>
  <c r="AB77" i="4" s="1"/>
  <c r="AA77" i="2"/>
  <c r="AA77" i="4" s="1"/>
  <c r="Z77" i="2"/>
  <c r="Z77" i="4" s="1"/>
  <c r="AT76" i="2"/>
  <c r="AT76" i="4" s="1"/>
  <c r="AS76" i="2"/>
  <c r="AS76" i="4" s="1"/>
  <c r="AR76" i="2"/>
  <c r="AR76" i="4" s="1"/>
  <c r="AQ76" i="2"/>
  <c r="AQ76" i="4" s="1"/>
  <c r="AP76" i="2"/>
  <c r="AP76" i="4" s="1"/>
  <c r="AO76" i="2"/>
  <c r="AO76" i="4" s="1"/>
  <c r="AN76" i="2"/>
  <c r="AN76" i="4" s="1"/>
  <c r="AM76" i="2"/>
  <c r="AM76" i="4" s="1"/>
  <c r="AJ76" i="2"/>
  <c r="AJ76" i="4" s="1"/>
  <c r="AI76" i="2"/>
  <c r="AI76" i="4" s="1"/>
  <c r="AH76" i="2"/>
  <c r="AH76" i="4" s="1"/>
  <c r="AG76" i="2"/>
  <c r="AG76" i="4" s="1"/>
  <c r="AF76" i="2"/>
  <c r="AF76" i="4" s="1"/>
  <c r="AE76" i="2"/>
  <c r="AE76" i="4" s="1"/>
  <c r="AD76" i="2"/>
  <c r="AD76" i="4" s="1"/>
  <c r="AC76" i="2"/>
  <c r="AC76" i="4" s="1"/>
  <c r="AB76" i="2"/>
  <c r="AB76" i="4" s="1"/>
  <c r="AA76" i="2"/>
  <c r="AA76" i="4" s="1"/>
  <c r="Z76" i="2"/>
  <c r="Z76" i="4" s="1"/>
  <c r="AT75" i="2"/>
  <c r="AT75" i="4" s="1"/>
  <c r="AS75" i="2"/>
  <c r="AS75" i="4" s="1"/>
  <c r="AR75" i="2"/>
  <c r="AR75" i="4" s="1"/>
  <c r="AQ75" i="2"/>
  <c r="AQ75" i="4" s="1"/>
  <c r="AP75" i="2"/>
  <c r="AP75" i="4" s="1"/>
  <c r="AO75" i="2"/>
  <c r="AO75" i="4" s="1"/>
  <c r="AN75" i="2"/>
  <c r="AN75" i="4" s="1"/>
  <c r="AM75" i="2"/>
  <c r="AM75" i="4" s="1"/>
  <c r="AJ75" i="2"/>
  <c r="AJ75" i="4" s="1"/>
  <c r="AI75" i="2"/>
  <c r="AI75" i="4" s="1"/>
  <c r="AH75" i="2"/>
  <c r="AH75" i="4" s="1"/>
  <c r="AG75" i="2"/>
  <c r="AG75" i="4" s="1"/>
  <c r="AF75" i="2"/>
  <c r="AF75" i="4" s="1"/>
  <c r="AE75" i="2"/>
  <c r="AE75" i="4" s="1"/>
  <c r="AD75" i="2"/>
  <c r="AD75" i="4" s="1"/>
  <c r="AC75" i="2"/>
  <c r="AC75" i="4" s="1"/>
  <c r="AB75" i="2"/>
  <c r="AB75" i="4" s="1"/>
  <c r="AA75" i="2"/>
  <c r="AA75" i="4" s="1"/>
  <c r="Z75" i="2"/>
  <c r="Z75" i="4" s="1"/>
  <c r="AT74" i="2"/>
  <c r="AT74" i="4" s="1"/>
  <c r="AS74" i="2"/>
  <c r="AS74" i="4" s="1"/>
  <c r="AR74" i="2"/>
  <c r="AR74" i="4" s="1"/>
  <c r="AQ74" i="2"/>
  <c r="AQ74" i="4" s="1"/>
  <c r="AP74" i="2"/>
  <c r="AP74" i="4" s="1"/>
  <c r="AO74" i="2"/>
  <c r="AO74" i="4" s="1"/>
  <c r="AN74" i="2"/>
  <c r="AN74" i="4" s="1"/>
  <c r="AM74" i="2"/>
  <c r="AM74" i="4" s="1"/>
  <c r="AJ74" i="2"/>
  <c r="AJ74" i="4" s="1"/>
  <c r="AI74" i="2"/>
  <c r="AI74" i="4" s="1"/>
  <c r="AH74" i="2"/>
  <c r="AH74" i="4" s="1"/>
  <c r="AG74" i="2"/>
  <c r="AG74" i="4" s="1"/>
  <c r="AF74" i="2"/>
  <c r="AF74" i="4" s="1"/>
  <c r="AE74" i="2"/>
  <c r="AE74" i="4" s="1"/>
  <c r="AD74" i="2"/>
  <c r="AD74" i="4" s="1"/>
  <c r="AC74" i="2"/>
  <c r="AC74" i="4" s="1"/>
  <c r="AB74" i="2"/>
  <c r="AB74" i="4" s="1"/>
  <c r="AA74" i="2"/>
  <c r="AA74" i="4" s="1"/>
  <c r="Z74" i="2"/>
  <c r="Z74" i="4" s="1"/>
  <c r="AT73" i="2"/>
  <c r="AT73" i="4" s="1"/>
  <c r="AS73" i="2"/>
  <c r="AS73" i="4" s="1"/>
  <c r="AR73" i="2"/>
  <c r="AR73" i="4" s="1"/>
  <c r="AQ73" i="2"/>
  <c r="AQ73" i="4" s="1"/>
  <c r="AP73" i="2"/>
  <c r="AP73" i="4" s="1"/>
  <c r="AO73" i="2"/>
  <c r="AO73" i="4" s="1"/>
  <c r="AN73" i="2"/>
  <c r="AN73" i="4" s="1"/>
  <c r="AM73" i="2"/>
  <c r="AM73" i="4" s="1"/>
  <c r="AJ73" i="2"/>
  <c r="AJ73" i="4" s="1"/>
  <c r="AI73" i="2"/>
  <c r="AI73" i="4" s="1"/>
  <c r="AH73" i="2"/>
  <c r="AH73" i="4" s="1"/>
  <c r="AG73" i="2"/>
  <c r="AG73" i="4" s="1"/>
  <c r="AF73" i="2"/>
  <c r="AF73" i="4" s="1"/>
  <c r="AE73" i="2"/>
  <c r="AE73" i="4" s="1"/>
  <c r="AD73" i="2"/>
  <c r="AD73" i="4" s="1"/>
  <c r="AC73" i="2"/>
  <c r="AC73" i="4" s="1"/>
  <c r="AB73" i="2"/>
  <c r="AB73" i="4" s="1"/>
  <c r="AA73" i="2"/>
  <c r="AA73" i="4" s="1"/>
  <c r="Z73" i="2"/>
  <c r="Z73" i="4" s="1"/>
  <c r="AT72" i="2"/>
  <c r="AT72" i="4" s="1"/>
  <c r="AS72" i="2"/>
  <c r="AS72" i="4" s="1"/>
  <c r="AR72" i="2"/>
  <c r="AR72" i="4" s="1"/>
  <c r="AQ72" i="2"/>
  <c r="AQ72" i="4" s="1"/>
  <c r="AP72" i="2"/>
  <c r="AP72" i="4" s="1"/>
  <c r="AO72" i="2"/>
  <c r="AO72" i="4" s="1"/>
  <c r="AN72" i="2"/>
  <c r="AN72" i="4" s="1"/>
  <c r="AM72" i="2"/>
  <c r="AM72" i="4" s="1"/>
  <c r="AJ72" i="2"/>
  <c r="AJ72" i="4" s="1"/>
  <c r="AI72" i="2"/>
  <c r="AI72" i="4" s="1"/>
  <c r="AH72" i="2"/>
  <c r="AH72" i="4" s="1"/>
  <c r="AG72" i="2"/>
  <c r="AG72" i="4" s="1"/>
  <c r="AF72" i="2"/>
  <c r="AF72" i="4" s="1"/>
  <c r="AE72" i="2"/>
  <c r="AE72" i="4" s="1"/>
  <c r="AD72" i="2"/>
  <c r="AD72" i="4" s="1"/>
  <c r="AC72" i="2"/>
  <c r="AC72" i="4" s="1"/>
  <c r="AB72" i="2"/>
  <c r="AB72" i="4" s="1"/>
  <c r="AA72" i="2"/>
  <c r="AA72" i="4" s="1"/>
  <c r="Z72" i="2"/>
  <c r="Z72" i="4" s="1"/>
  <c r="AT71" i="2"/>
  <c r="AT71" i="4" s="1"/>
  <c r="AS71" i="2"/>
  <c r="AS71" i="4" s="1"/>
  <c r="AR71" i="2"/>
  <c r="AR71" i="4" s="1"/>
  <c r="AQ71" i="2"/>
  <c r="AQ71" i="4" s="1"/>
  <c r="AP71" i="2"/>
  <c r="AP71" i="4" s="1"/>
  <c r="AO71" i="2"/>
  <c r="AO71" i="4" s="1"/>
  <c r="AN71" i="2"/>
  <c r="AN71" i="4" s="1"/>
  <c r="AM71" i="2"/>
  <c r="AM71" i="4" s="1"/>
  <c r="AJ71" i="2"/>
  <c r="AJ71" i="4" s="1"/>
  <c r="AI71" i="2"/>
  <c r="AI71" i="4" s="1"/>
  <c r="AH71" i="2"/>
  <c r="AH71" i="4" s="1"/>
  <c r="AG71" i="2"/>
  <c r="AG71" i="4" s="1"/>
  <c r="AF71" i="2"/>
  <c r="AF71" i="4" s="1"/>
  <c r="AE71" i="2"/>
  <c r="AE71" i="4" s="1"/>
  <c r="AD71" i="2"/>
  <c r="AD71" i="4" s="1"/>
  <c r="AC71" i="2"/>
  <c r="AC71" i="4" s="1"/>
  <c r="AB71" i="2"/>
  <c r="AB71" i="4" s="1"/>
  <c r="AA71" i="2"/>
  <c r="AA71" i="4" s="1"/>
  <c r="Z71" i="2"/>
  <c r="Z71" i="4" s="1"/>
  <c r="AT70" i="2"/>
  <c r="AT70" i="4" s="1"/>
  <c r="AS70" i="2"/>
  <c r="AS70" i="4" s="1"/>
  <c r="AR70" i="2"/>
  <c r="AR70" i="4" s="1"/>
  <c r="AQ70" i="2"/>
  <c r="AQ70" i="4" s="1"/>
  <c r="AP70" i="2"/>
  <c r="AP70" i="4" s="1"/>
  <c r="AO70" i="2"/>
  <c r="AO70" i="4" s="1"/>
  <c r="AN70" i="2"/>
  <c r="AN70" i="4" s="1"/>
  <c r="AM70" i="2"/>
  <c r="AM70" i="4" s="1"/>
  <c r="AJ70" i="2"/>
  <c r="AJ70" i="4" s="1"/>
  <c r="AI70" i="2"/>
  <c r="AI70" i="4" s="1"/>
  <c r="AH70" i="2"/>
  <c r="AH70" i="4" s="1"/>
  <c r="AG70" i="2"/>
  <c r="AG70" i="4" s="1"/>
  <c r="AF70" i="2"/>
  <c r="AF70" i="4" s="1"/>
  <c r="AE70" i="2"/>
  <c r="AE70" i="4" s="1"/>
  <c r="AD70" i="2"/>
  <c r="AD70" i="4" s="1"/>
  <c r="AC70" i="2"/>
  <c r="AC70" i="4" s="1"/>
  <c r="AB70" i="2"/>
  <c r="AB70" i="4" s="1"/>
  <c r="AA70" i="2"/>
  <c r="AA70" i="4" s="1"/>
  <c r="Z70" i="2"/>
  <c r="Z70" i="4" s="1"/>
  <c r="AT69" i="2"/>
  <c r="AT69" i="4" s="1"/>
  <c r="AS69" i="2"/>
  <c r="AS69" i="4" s="1"/>
  <c r="AR69" i="2"/>
  <c r="AR69" i="4" s="1"/>
  <c r="AQ69" i="2"/>
  <c r="AQ69" i="4" s="1"/>
  <c r="AP69" i="2"/>
  <c r="AP69" i="4" s="1"/>
  <c r="AO69" i="2"/>
  <c r="AO69" i="4" s="1"/>
  <c r="AN69" i="2"/>
  <c r="AN69" i="4" s="1"/>
  <c r="AM69" i="2"/>
  <c r="AM69" i="4" s="1"/>
  <c r="AJ69" i="2"/>
  <c r="AJ69" i="4" s="1"/>
  <c r="AI69" i="2"/>
  <c r="AI69" i="4" s="1"/>
  <c r="AH69" i="2"/>
  <c r="AH69" i="4" s="1"/>
  <c r="AG69" i="2"/>
  <c r="AG69" i="4" s="1"/>
  <c r="AF69" i="2"/>
  <c r="AF69" i="4" s="1"/>
  <c r="AE69" i="2"/>
  <c r="AE69" i="4" s="1"/>
  <c r="AD69" i="2"/>
  <c r="AD69" i="4" s="1"/>
  <c r="AC69" i="2"/>
  <c r="AC69" i="4" s="1"/>
  <c r="AB69" i="2"/>
  <c r="AB69" i="4" s="1"/>
  <c r="AA69" i="2"/>
  <c r="AA69" i="4" s="1"/>
  <c r="Z69" i="2"/>
  <c r="Z69" i="4" s="1"/>
  <c r="AT68" i="2"/>
  <c r="AT68" i="4" s="1"/>
  <c r="AS68" i="2"/>
  <c r="AS68" i="4" s="1"/>
  <c r="AR68" i="2"/>
  <c r="AR68" i="4" s="1"/>
  <c r="AQ68" i="2"/>
  <c r="AQ68" i="4" s="1"/>
  <c r="AP68" i="2"/>
  <c r="AP68" i="4" s="1"/>
  <c r="AO68" i="2"/>
  <c r="AO68" i="4" s="1"/>
  <c r="AN68" i="2"/>
  <c r="AN68" i="4" s="1"/>
  <c r="AM68" i="2"/>
  <c r="AM68" i="4" s="1"/>
  <c r="AJ68" i="2"/>
  <c r="AJ68" i="4" s="1"/>
  <c r="AI68" i="2"/>
  <c r="AI68" i="4" s="1"/>
  <c r="AH68" i="2"/>
  <c r="AH68" i="4" s="1"/>
  <c r="AG68" i="2"/>
  <c r="AG68" i="4" s="1"/>
  <c r="AF68" i="2"/>
  <c r="AF68" i="4" s="1"/>
  <c r="AE68" i="2"/>
  <c r="AE68" i="4" s="1"/>
  <c r="AD68" i="2"/>
  <c r="AD68" i="4" s="1"/>
  <c r="AC68" i="2"/>
  <c r="AC68" i="4" s="1"/>
  <c r="AB68" i="2"/>
  <c r="AB68" i="4" s="1"/>
  <c r="AA68" i="2"/>
  <c r="AA68" i="4" s="1"/>
  <c r="Z68" i="2"/>
  <c r="Z68" i="4" s="1"/>
  <c r="AT67" i="2"/>
  <c r="AT67" i="4" s="1"/>
  <c r="AS67" i="2"/>
  <c r="AS67" i="4" s="1"/>
  <c r="AR67" i="2"/>
  <c r="AR67" i="4" s="1"/>
  <c r="AQ67" i="2"/>
  <c r="AQ67" i="4" s="1"/>
  <c r="AP67" i="2"/>
  <c r="AP67" i="4" s="1"/>
  <c r="AO67" i="2"/>
  <c r="AO67" i="4" s="1"/>
  <c r="AN67" i="2"/>
  <c r="AN67" i="4" s="1"/>
  <c r="AM67" i="2"/>
  <c r="AM67" i="4" s="1"/>
  <c r="AJ67" i="2"/>
  <c r="AJ67" i="4" s="1"/>
  <c r="AI67" i="2"/>
  <c r="AI67" i="4" s="1"/>
  <c r="AH67" i="2"/>
  <c r="AH67" i="4" s="1"/>
  <c r="AG67" i="2"/>
  <c r="AG67" i="4" s="1"/>
  <c r="AF67" i="2"/>
  <c r="AF67" i="4" s="1"/>
  <c r="AE67" i="2"/>
  <c r="AE67" i="4" s="1"/>
  <c r="AD67" i="2"/>
  <c r="AD67" i="4" s="1"/>
  <c r="AC67" i="2"/>
  <c r="AC67" i="4" s="1"/>
  <c r="AB67" i="2"/>
  <c r="AB67" i="4" s="1"/>
  <c r="AA67" i="2"/>
  <c r="AA67" i="4" s="1"/>
  <c r="Z67" i="2"/>
  <c r="Z67" i="4" s="1"/>
  <c r="AT66" i="2"/>
  <c r="AT66" i="4" s="1"/>
  <c r="AS66" i="2"/>
  <c r="AS66" i="4" s="1"/>
  <c r="AR66" i="2"/>
  <c r="AR66" i="4" s="1"/>
  <c r="AQ66" i="2"/>
  <c r="AQ66" i="4" s="1"/>
  <c r="CZ11" s="1"/>
  <c r="AP66" i="2"/>
  <c r="AP66" i="4" s="1"/>
  <c r="AO66" i="2"/>
  <c r="AO66" i="4" s="1"/>
  <c r="AN66" i="2"/>
  <c r="AN66" i="4" s="1"/>
  <c r="AM66" i="2"/>
  <c r="AM66" i="4" s="1"/>
  <c r="AJ66" i="2"/>
  <c r="AJ66" i="4" s="1"/>
  <c r="AI66" i="2"/>
  <c r="AI66" i="4" s="1"/>
  <c r="AH66" i="2"/>
  <c r="AH66" i="4" s="1"/>
  <c r="AG66" i="2"/>
  <c r="AG66" i="4" s="1"/>
  <c r="CP11" s="1"/>
  <c r="AF66" i="2"/>
  <c r="AF66" i="4" s="1"/>
  <c r="AE66" i="2"/>
  <c r="AE66" i="4" s="1"/>
  <c r="AD66" i="2"/>
  <c r="AD66" i="4" s="1"/>
  <c r="AC66" i="2"/>
  <c r="AC66" i="4" s="1"/>
  <c r="CL11" s="1"/>
  <c r="AB66" i="2"/>
  <c r="AB66" i="4" s="1"/>
  <c r="AA66" i="2"/>
  <c r="AA66" i="4" s="1"/>
  <c r="Z66" i="2"/>
  <c r="Z66" i="4" s="1"/>
  <c r="AT65" i="2"/>
  <c r="AT65" i="4" s="1"/>
  <c r="AS65" i="2"/>
  <c r="AS65" i="4" s="1"/>
  <c r="AR65" i="2"/>
  <c r="AR65" i="4" s="1"/>
  <c r="AQ65" i="2"/>
  <c r="AQ65" i="4" s="1"/>
  <c r="AP65" i="2"/>
  <c r="AP65" i="4" s="1"/>
  <c r="AO65" i="2"/>
  <c r="AO65" i="4" s="1"/>
  <c r="AN65" i="2"/>
  <c r="AN65" i="4" s="1"/>
  <c r="AM65" i="2"/>
  <c r="AM65" i="4" s="1"/>
  <c r="AJ65" i="2"/>
  <c r="AJ65" i="4" s="1"/>
  <c r="AI65" i="2"/>
  <c r="AI65" i="4" s="1"/>
  <c r="AH65" i="2"/>
  <c r="AH65" i="4" s="1"/>
  <c r="AG65" i="2"/>
  <c r="AG65" i="4" s="1"/>
  <c r="AF65" i="2"/>
  <c r="AF65" i="4" s="1"/>
  <c r="AE65" i="2"/>
  <c r="AE65" i="4" s="1"/>
  <c r="AD65" i="2"/>
  <c r="AD65" i="4" s="1"/>
  <c r="AC65" i="2"/>
  <c r="AC65" i="4" s="1"/>
  <c r="AB65" i="2"/>
  <c r="AB65" i="4" s="1"/>
  <c r="AA65" i="2"/>
  <c r="AA65" i="4" s="1"/>
  <c r="Z65" i="2"/>
  <c r="Z65" i="4" s="1"/>
  <c r="AT64" i="2"/>
  <c r="AT64" i="4" s="1"/>
  <c r="AS64" i="2"/>
  <c r="AS64" i="4" s="1"/>
  <c r="AR64" i="2"/>
  <c r="AR64" i="4" s="1"/>
  <c r="AQ64" i="2"/>
  <c r="AQ64" i="4" s="1"/>
  <c r="AP64" i="2"/>
  <c r="AP64" i="4" s="1"/>
  <c r="AO64" i="2"/>
  <c r="AO64" i="4" s="1"/>
  <c r="AN64" i="2"/>
  <c r="AN64" i="4" s="1"/>
  <c r="AM64" i="2"/>
  <c r="AM64" i="4" s="1"/>
  <c r="AJ64" i="2"/>
  <c r="AJ64" i="4" s="1"/>
  <c r="AI64" i="2"/>
  <c r="AI64" i="4" s="1"/>
  <c r="AH64" i="2"/>
  <c r="AH64" i="4" s="1"/>
  <c r="AG64" i="2"/>
  <c r="AG64" i="4" s="1"/>
  <c r="AF64" i="2"/>
  <c r="AF64" i="4" s="1"/>
  <c r="AE64" i="2"/>
  <c r="AE64" i="4" s="1"/>
  <c r="AD64" i="2"/>
  <c r="AD64" i="4" s="1"/>
  <c r="AC64" i="2"/>
  <c r="AC64" i="4" s="1"/>
  <c r="AB64" i="2"/>
  <c r="AB64" i="4" s="1"/>
  <c r="AA64" i="2"/>
  <c r="AA64" i="4" s="1"/>
  <c r="Z64" i="2"/>
  <c r="Z64" i="4" s="1"/>
  <c r="AT63" i="2"/>
  <c r="AT63" i="4" s="1"/>
  <c r="AS63" i="2"/>
  <c r="AS63" i="4" s="1"/>
  <c r="AR63" i="2"/>
  <c r="AR63" i="4" s="1"/>
  <c r="AQ63" i="2"/>
  <c r="AQ63" i="4" s="1"/>
  <c r="AP63" i="2"/>
  <c r="AP63" i="4" s="1"/>
  <c r="AO63" i="2"/>
  <c r="AO63" i="4" s="1"/>
  <c r="AN63" i="2"/>
  <c r="AN63" i="4" s="1"/>
  <c r="AM63" i="2"/>
  <c r="AM63" i="4" s="1"/>
  <c r="AJ63" i="2"/>
  <c r="AJ63" i="4" s="1"/>
  <c r="AI63" i="2"/>
  <c r="AI63" i="4" s="1"/>
  <c r="AH63" i="2"/>
  <c r="AH63" i="4" s="1"/>
  <c r="AG63" i="2"/>
  <c r="AG63" i="4" s="1"/>
  <c r="AF63" i="2"/>
  <c r="AF63" i="4" s="1"/>
  <c r="AE63" i="2"/>
  <c r="AE63" i="4" s="1"/>
  <c r="AD63" i="2"/>
  <c r="AD63" i="4" s="1"/>
  <c r="AC63" i="2"/>
  <c r="AC63" i="4" s="1"/>
  <c r="AB63" i="2"/>
  <c r="AB63" i="4" s="1"/>
  <c r="AA63" i="2"/>
  <c r="AA63" i="4" s="1"/>
  <c r="Z63" i="2"/>
  <c r="Z63" i="4" s="1"/>
  <c r="AT62" i="2"/>
  <c r="AT62" i="4" s="1"/>
  <c r="AS62" i="2"/>
  <c r="AS62" i="4" s="1"/>
  <c r="AR62" i="2"/>
  <c r="AR62" i="4" s="1"/>
  <c r="AQ62" i="2"/>
  <c r="AQ62" i="4" s="1"/>
  <c r="AP62" i="2"/>
  <c r="AP62" i="4" s="1"/>
  <c r="AO62" i="2"/>
  <c r="AO62" i="4" s="1"/>
  <c r="AN62" i="2"/>
  <c r="AN62" i="4" s="1"/>
  <c r="AM62" i="2"/>
  <c r="AM62" i="4" s="1"/>
  <c r="AJ62" i="2"/>
  <c r="AJ62" i="4" s="1"/>
  <c r="AI62" i="2"/>
  <c r="AI62" i="4" s="1"/>
  <c r="AH62" i="2"/>
  <c r="AH62" i="4" s="1"/>
  <c r="AG62" i="2"/>
  <c r="AG62" i="4" s="1"/>
  <c r="AF62" i="2"/>
  <c r="AF62" i="4" s="1"/>
  <c r="AE62" i="2"/>
  <c r="AE62" i="4" s="1"/>
  <c r="AD62" i="2"/>
  <c r="AD62" i="4" s="1"/>
  <c r="AC62" i="2"/>
  <c r="AC62" i="4" s="1"/>
  <c r="AB62" i="2"/>
  <c r="AB62" i="4" s="1"/>
  <c r="AA62" i="2"/>
  <c r="AA62" i="4" s="1"/>
  <c r="Z62" i="2"/>
  <c r="Z62" i="4" s="1"/>
  <c r="AT61" i="2"/>
  <c r="AT61" i="4" s="1"/>
  <c r="AS61" i="2"/>
  <c r="AS61" i="4" s="1"/>
  <c r="AR61" i="2"/>
  <c r="AR61" i="4" s="1"/>
  <c r="AQ61" i="2"/>
  <c r="AQ61" i="4" s="1"/>
  <c r="AP61" i="2"/>
  <c r="AP61" i="4" s="1"/>
  <c r="AO61" i="2"/>
  <c r="AO61" i="4" s="1"/>
  <c r="AN61" i="2"/>
  <c r="AN61" i="4" s="1"/>
  <c r="AM61" i="2"/>
  <c r="AM61" i="4" s="1"/>
  <c r="AJ61" i="2"/>
  <c r="AJ61" i="4" s="1"/>
  <c r="AI61" i="2"/>
  <c r="AI61" i="4" s="1"/>
  <c r="AH61" i="2"/>
  <c r="AH61" i="4" s="1"/>
  <c r="AG61" i="2"/>
  <c r="AG61" i="4" s="1"/>
  <c r="AF61" i="2"/>
  <c r="AF61" i="4" s="1"/>
  <c r="AE61" i="2"/>
  <c r="AE61" i="4" s="1"/>
  <c r="AD61" i="2"/>
  <c r="AD61" i="4" s="1"/>
  <c r="AC61" i="2"/>
  <c r="AC61" i="4" s="1"/>
  <c r="AB61" i="2"/>
  <c r="AB61" i="4" s="1"/>
  <c r="AA61" i="2"/>
  <c r="AA61" i="4" s="1"/>
  <c r="Z61" i="2"/>
  <c r="Z61" i="4" s="1"/>
  <c r="AT60" i="2"/>
  <c r="AT60" i="4" s="1"/>
  <c r="AS60" i="2"/>
  <c r="AS60" i="4" s="1"/>
  <c r="AR60" i="2"/>
  <c r="AR60" i="4" s="1"/>
  <c r="AQ60" i="2"/>
  <c r="AQ60" i="4" s="1"/>
  <c r="AP60" i="2"/>
  <c r="AP60" i="4" s="1"/>
  <c r="AO60" i="2"/>
  <c r="AO60" i="4" s="1"/>
  <c r="AN60" i="2"/>
  <c r="AN60" i="4" s="1"/>
  <c r="AM60" i="2"/>
  <c r="AM60" i="4" s="1"/>
  <c r="AJ60" i="2"/>
  <c r="AJ60" i="4" s="1"/>
  <c r="AI60" i="2"/>
  <c r="AI60" i="4" s="1"/>
  <c r="AH60" i="2"/>
  <c r="AH60" i="4" s="1"/>
  <c r="AG60" i="2"/>
  <c r="AG60" i="4" s="1"/>
  <c r="AF60" i="2"/>
  <c r="AF60" i="4" s="1"/>
  <c r="AE60" i="2"/>
  <c r="AE60" i="4" s="1"/>
  <c r="AD60" i="2"/>
  <c r="AD60" i="4" s="1"/>
  <c r="AC60" i="2"/>
  <c r="AC60" i="4" s="1"/>
  <c r="AB60" i="2"/>
  <c r="AB60" i="4" s="1"/>
  <c r="AA60" i="2"/>
  <c r="AA60" i="4" s="1"/>
  <c r="Z60" i="2"/>
  <c r="Z60" i="4" s="1"/>
  <c r="AT59" i="2"/>
  <c r="AT59" i="4" s="1"/>
  <c r="AS59" i="2"/>
  <c r="AS59" i="4" s="1"/>
  <c r="AR59" i="2"/>
  <c r="AR59" i="4" s="1"/>
  <c r="AQ59" i="2"/>
  <c r="AQ59" i="4" s="1"/>
  <c r="AP59" i="2"/>
  <c r="AP59" i="4" s="1"/>
  <c r="AO59" i="2"/>
  <c r="AO59" i="4" s="1"/>
  <c r="AN59" i="2"/>
  <c r="AN59" i="4" s="1"/>
  <c r="AM59" i="2"/>
  <c r="AM59" i="4" s="1"/>
  <c r="AJ59" i="2"/>
  <c r="AJ59" i="4" s="1"/>
  <c r="AI59" i="2"/>
  <c r="AI59" i="4" s="1"/>
  <c r="AH59" i="2"/>
  <c r="AH59" i="4" s="1"/>
  <c r="AG59" i="2"/>
  <c r="AG59" i="4" s="1"/>
  <c r="AF59" i="2"/>
  <c r="AF59" i="4" s="1"/>
  <c r="AE59" i="2"/>
  <c r="AE59" i="4" s="1"/>
  <c r="AD59" i="2"/>
  <c r="AD59" i="4" s="1"/>
  <c r="AC59" i="2"/>
  <c r="AC59" i="4" s="1"/>
  <c r="AB59" i="2"/>
  <c r="AB59" i="4" s="1"/>
  <c r="AA59" i="2"/>
  <c r="AA59" i="4" s="1"/>
  <c r="Z59" i="2"/>
  <c r="Z59" i="4" s="1"/>
  <c r="AT58" i="2"/>
  <c r="AT58" i="4" s="1"/>
  <c r="AS58" i="2"/>
  <c r="AS58" i="4" s="1"/>
  <c r="AR58" i="2"/>
  <c r="AR58" i="4" s="1"/>
  <c r="AQ58" i="2"/>
  <c r="AQ58" i="4" s="1"/>
  <c r="AP58" i="2"/>
  <c r="AP58" i="4" s="1"/>
  <c r="AO58" i="2"/>
  <c r="AO58" i="4" s="1"/>
  <c r="AN58" i="2"/>
  <c r="AN58" i="4" s="1"/>
  <c r="AM58" i="2"/>
  <c r="AM58" i="4" s="1"/>
  <c r="AJ58" i="2"/>
  <c r="AJ58" i="4" s="1"/>
  <c r="AI58" i="2"/>
  <c r="AI58" i="4" s="1"/>
  <c r="AH58" i="2"/>
  <c r="AH58" i="4" s="1"/>
  <c r="AG58" i="2"/>
  <c r="AG58" i="4" s="1"/>
  <c r="AF58" i="2"/>
  <c r="AF58" i="4" s="1"/>
  <c r="AE58" i="2"/>
  <c r="AE58" i="4" s="1"/>
  <c r="AD58" i="2"/>
  <c r="AD58" i="4" s="1"/>
  <c r="AC58" i="2"/>
  <c r="AC58" i="4" s="1"/>
  <c r="AB58" i="2"/>
  <c r="AB58" i="4" s="1"/>
  <c r="AA58" i="2"/>
  <c r="AA58" i="4" s="1"/>
  <c r="Z58" i="2"/>
  <c r="Z58" i="4" s="1"/>
  <c r="AT57" i="2"/>
  <c r="AT57" i="4" s="1"/>
  <c r="AS57" i="2"/>
  <c r="AS57" i="4" s="1"/>
  <c r="AR57" i="2"/>
  <c r="AR57" i="4" s="1"/>
  <c r="AQ57" i="2"/>
  <c r="AQ57" i="4" s="1"/>
  <c r="AP57" i="2"/>
  <c r="AP57" i="4" s="1"/>
  <c r="AO57" i="2"/>
  <c r="AO57" i="4" s="1"/>
  <c r="AN57" i="2"/>
  <c r="AN57" i="4" s="1"/>
  <c r="AM57" i="2"/>
  <c r="AM57" i="4" s="1"/>
  <c r="AJ57" i="2"/>
  <c r="AJ57" i="4" s="1"/>
  <c r="AI57" i="2"/>
  <c r="AI57" i="4" s="1"/>
  <c r="AH57" i="2"/>
  <c r="AH57" i="4" s="1"/>
  <c r="AG57" i="2"/>
  <c r="AG57" i="4" s="1"/>
  <c r="AF57" i="2"/>
  <c r="AF57" i="4" s="1"/>
  <c r="AE57" i="2"/>
  <c r="AE57" i="4" s="1"/>
  <c r="AD57" i="2"/>
  <c r="AD57" i="4" s="1"/>
  <c r="AC57" i="2"/>
  <c r="AC57" i="4" s="1"/>
  <c r="AB57" i="2"/>
  <c r="AB57" i="4" s="1"/>
  <c r="AA57" i="2"/>
  <c r="AA57" i="4" s="1"/>
  <c r="Z57" i="2"/>
  <c r="Z57" i="4" s="1"/>
  <c r="AT56" i="2"/>
  <c r="AT56" i="4" s="1"/>
  <c r="AS56" i="2"/>
  <c r="AS56" i="4" s="1"/>
  <c r="AR56" i="2"/>
  <c r="AR56" i="4" s="1"/>
  <c r="AQ56" i="2"/>
  <c r="AQ56" i="4" s="1"/>
  <c r="AP56" i="2"/>
  <c r="AP56" i="4" s="1"/>
  <c r="AO56" i="2"/>
  <c r="AO56" i="4" s="1"/>
  <c r="AN56" i="2"/>
  <c r="AN56" i="4" s="1"/>
  <c r="AM56" i="2"/>
  <c r="AM56" i="4" s="1"/>
  <c r="AJ56" i="2"/>
  <c r="AJ56" i="4" s="1"/>
  <c r="AI56" i="2"/>
  <c r="AI56" i="4" s="1"/>
  <c r="AH56" i="2"/>
  <c r="AH56" i="4" s="1"/>
  <c r="AG56" i="2"/>
  <c r="AG56" i="4" s="1"/>
  <c r="AF56" i="2"/>
  <c r="AF56" i="4" s="1"/>
  <c r="AE56" i="2"/>
  <c r="AE56" i="4" s="1"/>
  <c r="AD56" i="2"/>
  <c r="AD56" i="4" s="1"/>
  <c r="AC56" i="2"/>
  <c r="AC56" i="4" s="1"/>
  <c r="AB56" i="2"/>
  <c r="AB56" i="4" s="1"/>
  <c r="AA56" i="2"/>
  <c r="AA56" i="4" s="1"/>
  <c r="Z56" i="2"/>
  <c r="Z56" i="4" s="1"/>
  <c r="AT55" i="2"/>
  <c r="AT55" i="4" s="1"/>
  <c r="AS55" i="2"/>
  <c r="AS55" i="4" s="1"/>
  <c r="AR55" i="2"/>
  <c r="AR55" i="4" s="1"/>
  <c r="AQ55" i="2"/>
  <c r="AQ55" i="4" s="1"/>
  <c r="AP55" i="2"/>
  <c r="AP55" i="4" s="1"/>
  <c r="AO55" i="2"/>
  <c r="AO55" i="4" s="1"/>
  <c r="AN55" i="2"/>
  <c r="AN55" i="4" s="1"/>
  <c r="AM55" i="2"/>
  <c r="AM55" i="4" s="1"/>
  <c r="AJ55" i="2"/>
  <c r="AJ55" i="4" s="1"/>
  <c r="AI55" i="2"/>
  <c r="AI55" i="4" s="1"/>
  <c r="AH55" i="2"/>
  <c r="AH55" i="4" s="1"/>
  <c r="AG55" i="2"/>
  <c r="AG55" i="4" s="1"/>
  <c r="AF55" i="2"/>
  <c r="AF55" i="4" s="1"/>
  <c r="AE55" i="2"/>
  <c r="AE55" i="4" s="1"/>
  <c r="AD55" i="2"/>
  <c r="AD55" i="4" s="1"/>
  <c r="AC55" i="2"/>
  <c r="AC55" i="4" s="1"/>
  <c r="AB55" i="2"/>
  <c r="AB55" i="4" s="1"/>
  <c r="AA55" i="2"/>
  <c r="AA55" i="4" s="1"/>
  <c r="Z55" i="2"/>
  <c r="Z55" i="4" s="1"/>
  <c r="AT54" i="2"/>
  <c r="AT54" i="4" s="1"/>
  <c r="AS54" i="2"/>
  <c r="AS54" i="4" s="1"/>
  <c r="AR54" i="2"/>
  <c r="AR54" i="4" s="1"/>
  <c r="AQ54" i="2"/>
  <c r="AQ54" i="4" s="1"/>
  <c r="CZ10" s="1"/>
  <c r="AP54" i="2"/>
  <c r="AP54" i="4" s="1"/>
  <c r="AO54" i="2"/>
  <c r="AO54" i="4" s="1"/>
  <c r="AN54" i="2"/>
  <c r="AN54" i="4" s="1"/>
  <c r="AM54" i="2"/>
  <c r="AM54" i="4" s="1"/>
  <c r="AJ54" i="2"/>
  <c r="AJ54" i="4" s="1"/>
  <c r="AI54" i="2"/>
  <c r="AI54" i="4" s="1"/>
  <c r="AH54" i="2"/>
  <c r="AH54" i="4" s="1"/>
  <c r="AG54" i="2"/>
  <c r="AG54" i="4" s="1"/>
  <c r="CP10" s="1"/>
  <c r="AF54" i="2"/>
  <c r="AF54" i="4" s="1"/>
  <c r="AE54" i="2"/>
  <c r="AE54" i="4" s="1"/>
  <c r="AD54" i="2"/>
  <c r="AD54" i="4" s="1"/>
  <c r="AC54" i="2"/>
  <c r="AC54" i="4" s="1"/>
  <c r="CL10" s="1"/>
  <c r="AB54" i="2"/>
  <c r="AB54" i="4" s="1"/>
  <c r="AA54" i="2"/>
  <c r="AA54" i="4" s="1"/>
  <c r="Z54" i="2"/>
  <c r="Z54" i="4" s="1"/>
  <c r="AT53" i="2"/>
  <c r="AT53" i="4" s="1"/>
  <c r="AS53" i="2"/>
  <c r="AS53" i="4" s="1"/>
  <c r="AR53" i="2"/>
  <c r="AR53" i="4" s="1"/>
  <c r="AQ53" i="2"/>
  <c r="AQ53" i="4" s="1"/>
  <c r="AP53" i="2"/>
  <c r="AP53" i="4" s="1"/>
  <c r="AO53" i="2"/>
  <c r="AO53" i="4" s="1"/>
  <c r="AN53" i="2"/>
  <c r="AN53" i="4" s="1"/>
  <c r="AM53" i="2"/>
  <c r="AM53" i="4" s="1"/>
  <c r="AJ53" i="2"/>
  <c r="AJ53" i="4" s="1"/>
  <c r="AI53" i="2"/>
  <c r="AI53" i="4" s="1"/>
  <c r="AH53" i="2"/>
  <c r="AH53" i="4" s="1"/>
  <c r="AG53" i="2"/>
  <c r="AG53" i="4" s="1"/>
  <c r="AF53" i="2"/>
  <c r="AF53" i="4" s="1"/>
  <c r="AE53" i="2"/>
  <c r="AE53" i="4" s="1"/>
  <c r="AD53" i="2"/>
  <c r="AD53" i="4" s="1"/>
  <c r="AC53" i="2"/>
  <c r="AC53" i="4" s="1"/>
  <c r="AB53" i="2"/>
  <c r="AB53" i="4" s="1"/>
  <c r="AA53" i="2"/>
  <c r="AA53" i="4" s="1"/>
  <c r="Z53" i="2"/>
  <c r="Z53" i="4" s="1"/>
  <c r="AT52" i="2"/>
  <c r="AT52" i="4" s="1"/>
  <c r="AS52" i="2"/>
  <c r="AS52" i="4" s="1"/>
  <c r="AR52" i="2"/>
  <c r="AR52" i="4" s="1"/>
  <c r="AQ52" i="2"/>
  <c r="AQ52" i="4" s="1"/>
  <c r="AP52" i="2"/>
  <c r="AP52" i="4" s="1"/>
  <c r="AO52" i="2"/>
  <c r="AO52" i="4" s="1"/>
  <c r="AN52" i="2"/>
  <c r="AN52" i="4" s="1"/>
  <c r="AM52" i="2"/>
  <c r="AM52" i="4" s="1"/>
  <c r="AJ52" i="2"/>
  <c r="AJ52" i="4" s="1"/>
  <c r="AI52" i="2"/>
  <c r="AI52" i="4" s="1"/>
  <c r="AH52" i="2"/>
  <c r="AH52" i="4" s="1"/>
  <c r="AG52" i="2"/>
  <c r="AG52" i="4" s="1"/>
  <c r="AF52" i="2"/>
  <c r="AF52" i="4" s="1"/>
  <c r="AE52" i="2"/>
  <c r="AE52" i="4" s="1"/>
  <c r="AD52" i="2"/>
  <c r="AD52" i="4" s="1"/>
  <c r="AC52" i="2"/>
  <c r="AC52" i="4" s="1"/>
  <c r="AB52" i="2"/>
  <c r="AB52" i="4" s="1"/>
  <c r="AA52" i="2"/>
  <c r="AA52" i="4" s="1"/>
  <c r="Z52" i="2"/>
  <c r="Z52" i="4" s="1"/>
  <c r="AT51" i="2"/>
  <c r="AT51" i="4" s="1"/>
  <c r="AS51" i="2"/>
  <c r="AS51" i="4" s="1"/>
  <c r="AR51" i="2"/>
  <c r="AR51" i="4" s="1"/>
  <c r="AQ51" i="2"/>
  <c r="AQ51" i="4" s="1"/>
  <c r="AP51" i="2"/>
  <c r="AP51" i="4" s="1"/>
  <c r="AO51" i="2"/>
  <c r="AO51" i="4" s="1"/>
  <c r="AN51" i="2"/>
  <c r="AN51" i="4" s="1"/>
  <c r="AM51" i="2"/>
  <c r="AM51" i="4" s="1"/>
  <c r="AJ51" i="2"/>
  <c r="AJ51" i="4" s="1"/>
  <c r="AI51" i="2"/>
  <c r="AI51" i="4" s="1"/>
  <c r="AH51" i="2"/>
  <c r="AH51" i="4" s="1"/>
  <c r="AG51" i="2"/>
  <c r="AG51" i="4" s="1"/>
  <c r="AF51" i="2"/>
  <c r="AF51" i="4" s="1"/>
  <c r="AE51" i="2"/>
  <c r="AE51" i="4" s="1"/>
  <c r="AD51" i="2"/>
  <c r="AD51" i="4" s="1"/>
  <c r="AC51" i="2"/>
  <c r="AC51" i="4" s="1"/>
  <c r="AB51" i="2"/>
  <c r="AB51" i="4" s="1"/>
  <c r="AA51" i="2"/>
  <c r="AA51" i="4" s="1"/>
  <c r="Z51" i="2"/>
  <c r="Z51" i="4" s="1"/>
  <c r="AT50" i="2"/>
  <c r="AT50" i="4" s="1"/>
  <c r="AS50" i="2"/>
  <c r="AS50" i="4" s="1"/>
  <c r="AR50" i="2"/>
  <c r="AR50" i="4" s="1"/>
  <c r="AQ50" i="2"/>
  <c r="AQ50" i="4" s="1"/>
  <c r="AP50" i="2"/>
  <c r="AP50" i="4" s="1"/>
  <c r="AO50" i="2"/>
  <c r="AO50" i="4" s="1"/>
  <c r="AN50" i="2"/>
  <c r="AN50" i="4" s="1"/>
  <c r="AM50" i="2"/>
  <c r="AM50" i="4" s="1"/>
  <c r="AJ50" i="2"/>
  <c r="AJ50" i="4" s="1"/>
  <c r="AI50" i="2"/>
  <c r="AI50" i="4" s="1"/>
  <c r="AH50" i="2"/>
  <c r="AH50" i="4" s="1"/>
  <c r="AG50" i="2"/>
  <c r="AG50" i="4" s="1"/>
  <c r="AF50" i="2"/>
  <c r="AF50" i="4" s="1"/>
  <c r="AE50" i="2"/>
  <c r="AE50" i="4" s="1"/>
  <c r="AD50" i="2"/>
  <c r="AD50" i="4" s="1"/>
  <c r="AC50" i="2"/>
  <c r="AC50" i="4" s="1"/>
  <c r="AB50" i="2"/>
  <c r="AB50" i="4" s="1"/>
  <c r="AA50" i="2"/>
  <c r="AA50" i="4" s="1"/>
  <c r="Z50" i="2"/>
  <c r="Z50" i="4" s="1"/>
  <c r="AT49" i="2"/>
  <c r="AT49" i="4" s="1"/>
  <c r="AS49" i="2"/>
  <c r="AS49" i="4" s="1"/>
  <c r="AR49" i="2"/>
  <c r="AR49" i="4" s="1"/>
  <c r="AQ49" i="2"/>
  <c r="AQ49" i="4" s="1"/>
  <c r="AP49" i="2"/>
  <c r="AP49" i="4" s="1"/>
  <c r="AO49" i="2"/>
  <c r="AO49" i="4" s="1"/>
  <c r="AN49" i="2"/>
  <c r="AN49" i="4" s="1"/>
  <c r="AM49" i="2"/>
  <c r="AM49" i="4" s="1"/>
  <c r="AJ49" i="2"/>
  <c r="AJ49" i="4" s="1"/>
  <c r="AI49" i="2"/>
  <c r="AI49" i="4" s="1"/>
  <c r="AH49" i="2"/>
  <c r="AH49" i="4" s="1"/>
  <c r="AG49" i="2"/>
  <c r="AG49" i="4" s="1"/>
  <c r="AF49" i="2"/>
  <c r="AF49" i="4" s="1"/>
  <c r="AE49" i="2"/>
  <c r="AE49" i="4" s="1"/>
  <c r="AD49" i="2"/>
  <c r="AD49" i="4" s="1"/>
  <c r="AC49" i="2"/>
  <c r="AC49" i="4" s="1"/>
  <c r="AB49" i="2"/>
  <c r="AB49" i="4" s="1"/>
  <c r="AA49" i="2"/>
  <c r="AA49" i="4" s="1"/>
  <c r="Z49" i="2"/>
  <c r="Z49" i="4" s="1"/>
  <c r="AT48" i="2"/>
  <c r="AT48" i="4" s="1"/>
  <c r="AS48" i="2"/>
  <c r="AS48" i="4" s="1"/>
  <c r="AR48" i="2"/>
  <c r="AR48" i="4" s="1"/>
  <c r="AQ48" i="2"/>
  <c r="AQ48" i="4" s="1"/>
  <c r="AP48" i="2"/>
  <c r="AP48" i="4" s="1"/>
  <c r="AO48" i="2"/>
  <c r="AO48" i="4" s="1"/>
  <c r="AN48" i="2"/>
  <c r="AN48" i="4" s="1"/>
  <c r="AM48" i="2"/>
  <c r="AM48" i="4" s="1"/>
  <c r="AJ48" i="2"/>
  <c r="AJ48" i="4" s="1"/>
  <c r="AI48" i="2"/>
  <c r="AI48" i="4" s="1"/>
  <c r="AH48" i="2"/>
  <c r="AH48" i="4" s="1"/>
  <c r="AG48" i="2"/>
  <c r="AG48" i="4" s="1"/>
  <c r="AF48" i="2"/>
  <c r="AF48" i="4" s="1"/>
  <c r="AE48" i="2"/>
  <c r="AE48" i="4" s="1"/>
  <c r="AD48" i="2"/>
  <c r="AD48" i="4" s="1"/>
  <c r="AC48" i="2"/>
  <c r="AC48" i="4" s="1"/>
  <c r="AB48" i="2"/>
  <c r="AB48" i="4" s="1"/>
  <c r="AA48" i="2"/>
  <c r="AA48" i="4" s="1"/>
  <c r="Z48" i="2"/>
  <c r="Z48" i="4" s="1"/>
  <c r="AT47" i="2"/>
  <c r="AT47" i="4" s="1"/>
  <c r="AS47" i="2"/>
  <c r="AS47" i="4" s="1"/>
  <c r="AR47" i="2"/>
  <c r="AR47" i="4" s="1"/>
  <c r="AQ47" i="2"/>
  <c r="AQ47" i="4" s="1"/>
  <c r="AP47" i="2"/>
  <c r="AP47" i="4" s="1"/>
  <c r="AO47" i="2"/>
  <c r="AO47" i="4" s="1"/>
  <c r="AN47" i="2"/>
  <c r="AN47" i="4" s="1"/>
  <c r="AM47" i="2"/>
  <c r="AM47" i="4" s="1"/>
  <c r="AJ47" i="2"/>
  <c r="AJ47" i="4" s="1"/>
  <c r="AI47" i="2"/>
  <c r="AI47" i="4" s="1"/>
  <c r="AH47" i="2"/>
  <c r="AH47" i="4" s="1"/>
  <c r="AG47" i="2"/>
  <c r="AG47" i="4" s="1"/>
  <c r="AF47" i="2"/>
  <c r="AF47" i="4" s="1"/>
  <c r="AE47" i="2"/>
  <c r="AE47" i="4" s="1"/>
  <c r="AD47" i="2"/>
  <c r="AD47" i="4" s="1"/>
  <c r="AC47" i="2"/>
  <c r="AC47" i="4" s="1"/>
  <c r="AB47" i="2"/>
  <c r="AB47" i="4" s="1"/>
  <c r="AA47" i="2"/>
  <c r="AA47" i="4" s="1"/>
  <c r="Z47" i="2"/>
  <c r="Z47" i="4" s="1"/>
  <c r="AT46" i="2"/>
  <c r="AT46" i="4" s="1"/>
  <c r="AS46" i="2"/>
  <c r="AS46" i="4" s="1"/>
  <c r="AR46" i="2"/>
  <c r="AR46" i="4" s="1"/>
  <c r="AQ46" i="2"/>
  <c r="AQ46" i="4" s="1"/>
  <c r="AP46" i="2"/>
  <c r="AP46" i="4" s="1"/>
  <c r="AO46" i="2"/>
  <c r="AO46" i="4" s="1"/>
  <c r="AN46" i="2"/>
  <c r="AN46" i="4" s="1"/>
  <c r="AM46" i="2"/>
  <c r="AM46" i="4" s="1"/>
  <c r="AJ46" i="2"/>
  <c r="AJ46" i="4" s="1"/>
  <c r="AI46" i="2"/>
  <c r="AI46" i="4" s="1"/>
  <c r="AH46" i="2"/>
  <c r="AH46" i="4" s="1"/>
  <c r="AG46" i="2"/>
  <c r="AG46" i="4" s="1"/>
  <c r="AF46" i="2"/>
  <c r="AF46" i="4" s="1"/>
  <c r="AE46" i="2"/>
  <c r="AE46" i="4" s="1"/>
  <c r="AD46" i="2"/>
  <c r="AD46" i="4" s="1"/>
  <c r="AC46" i="2"/>
  <c r="AC46" i="4" s="1"/>
  <c r="AB46" i="2"/>
  <c r="AB46" i="4" s="1"/>
  <c r="AA46" i="2"/>
  <c r="AA46" i="4" s="1"/>
  <c r="Z46" i="2"/>
  <c r="Z46" i="4" s="1"/>
  <c r="AT45" i="2"/>
  <c r="AT45" i="4" s="1"/>
  <c r="AS45" i="2"/>
  <c r="AS45" i="4" s="1"/>
  <c r="AR45" i="2"/>
  <c r="AR45" i="4" s="1"/>
  <c r="AQ45" i="2"/>
  <c r="AQ45" i="4" s="1"/>
  <c r="AP45" i="2"/>
  <c r="AP45" i="4" s="1"/>
  <c r="AO45" i="2"/>
  <c r="AO45" i="4" s="1"/>
  <c r="AN45" i="2"/>
  <c r="AN45" i="4" s="1"/>
  <c r="AM45" i="2"/>
  <c r="AM45" i="4" s="1"/>
  <c r="AJ45" i="2"/>
  <c r="AJ45" i="4" s="1"/>
  <c r="AI45" i="2"/>
  <c r="AI45" i="4" s="1"/>
  <c r="AH45" i="2"/>
  <c r="AH45" i="4" s="1"/>
  <c r="AG45" i="2"/>
  <c r="AG45" i="4" s="1"/>
  <c r="AF45" i="2"/>
  <c r="AF45" i="4" s="1"/>
  <c r="AE45" i="2"/>
  <c r="AE45" i="4" s="1"/>
  <c r="AD45" i="2"/>
  <c r="AD45" i="4" s="1"/>
  <c r="AC45" i="2"/>
  <c r="AC45" i="4" s="1"/>
  <c r="AB45" i="2"/>
  <c r="AB45" i="4" s="1"/>
  <c r="AA45" i="2"/>
  <c r="AA45" i="4" s="1"/>
  <c r="Z45" i="2"/>
  <c r="Z45" i="4" s="1"/>
  <c r="AT44" i="2"/>
  <c r="AT44" i="4" s="1"/>
  <c r="AS44" i="2"/>
  <c r="AS44" i="4" s="1"/>
  <c r="AR44" i="2"/>
  <c r="AR44" i="4" s="1"/>
  <c r="AQ44" i="2"/>
  <c r="AQ44" i="4" s="1"/>
  <c r="AP44" i="2"/>
  <c r="AP44" i="4" s="1"/>
  <c r="AO44" i="2"/>
  <c r="AO44" i="4" s="1"/>
  <c r="AN44" i="2"/>
  <c r="AN44" i="4" s="1"/>
  <c r="AM44" i="2"/>
  <c r="AM44" i="4" s="1"/>
  <c r="AJ44" i="2"/>
  <c r="AJ44" i="4" s="1"/>
  <c r="AI44" i="2"/>
  <c r="AI44" i="4" s="1"/>
  <c r="AH44" i="2"/>
  <c r="AH44" i="4" s="1"/>
  <c r="AG44" i="2"/>
  <c r="AG44" i="4" s="1"/>
  <c r="AF44" i="2"/>
  <c r="AF44" i="4" s="1"/>
  <c r="AE44" i="2"/>
  <c r="AE44" i="4" s="1"/>
  <c r="AD44" i="2"/>
  <c r="AD44" i="4" s="1"/>
  <c r="AC44" i="2"/>
  <c r="AC44" i="4" s="1"/>
  <c r="AB44" i="2"/>
  <c r="AB44" i="4" s="1"/>
  <c r="AA44" i="2"/>
  <c r="AA44" i="4" s="1"/>
  <c r="Z44" i="2"/>
  <c r="Z44" i="4" s="1"/>
  <c r="AT43" i="2"/>
  <c r="AT43" i="4" s="1"/>
  <c r="AS43" i="2"/>
  <c r="AS43" i="4" s="1"/>
  <c r="AR43" i="2"/>
  <c r="AR43" i="4" s="1"/>
  <c r="AQ43" i="2"/>
  <c r="AQ43" i="4" s="1"/>
  <c r="AP43" i="2"/>
  <c r="AP43" i="4" s="1"/>
  <c r="AO43" i="2"/>
  <c r="AO43" i="4" s="1"/>
  <c r="AN43" i="2"/>
  <c r="AN43" i="4" s="1"/>
  <c r="AM43" i="2"/>
  <c r="AM43" i="4" s="1"/>
  <c r="AJ43" i="2"/>
  <c r="AJ43" i="4" s="1"/>
  <c r="AI43" i="2"/>
  <c r="AI43" i="4" s="1"/>
  <c r="AH43" i="2"/>
  <c r="AH43" i="4" s="1"/>
  <c r="AG43" i="2"/>
  <c r="AG43" i="4" s="1"/>
  <c r="AF43" i="2"/>
  <c r="AF43" i="4" s="1"/>
  <c r="AE43" i="2"/>
  <c r="AE43" i="4" s="1"/>
  <c r="AD43" i="2"/>
  <c r="AD43" i="4" s="1"/>
  <c r="AC43" i="2"/>
  <c r="AC43" i="4" s="1"/>
  <c r="AB43" i="2"/>
  <c r="AB43" i="4" s="1"/>
  <c r="AA43" i="2"/>
  <c r="AA43" i="4" s="1"/>
  <c r="Z43" i="2"/>
  <c r="Z43" i="4" s="1"/>
  <c r="AT42" i="2"/>
  <c r="AS42"/>
  <c r="AS42" i="4" s="1"/>
  <c r="AR42" i="2"/>
  <c r="AQ42"/>
  <c r="AQ42" i="4" s="1"/>
  <c r="CZ9" s="1"/>
  <c r="AP42" i="2"/>
  <c r="AO42"/>
  <c r="AO42" i="4" s="1"/>
  <c r="AN42" i="2"/>
  <c r="AM42"/>
  <c r="AM42" i="4" s="1"/>
  <c r="AJ42" i="2"/>
  <c r="AI42"/>
  <c r="AI42" i="4" s="1"/>
  <c r="AH42" i="2"/>
  <c r="AG42"/>
  <c r="AG42" i="4" s="1"/>
  <c r="CP9" s="1"/>
  <c r="AF42" i="2"/>
  <c r="AE42"/>
  <c r="AE42" i="4" s="1"/>
  <c r="AD42" i="2"/>
  <c r="AC42"/>
  <c r="AC42" i="4" s="1"/>
  <c r="CL9" s="1"/>
  <c r="AB42" i="2"/>
  <c r="AA42"/>
  <c r="AA42" i="4" s="1"/>
  <c r="Z42" i="2"/>
  <c r="AT41"/>
  <c r="AT41" i="4" s="1"/>
  <c r="AS41" i="2"/>
  <c r="AS41" i="4" s="1"/>
  <c r="AR41" i="2"/>
  <c r="AR41" i="4" s="1"/>
  <c r="AQ41" i="2"/>
  <c r="AQ41" i="4" s="1"/>
  <c r="AP41" i="2"/>
  <c r="AP41" i="4" s="1"/>
  <c r="AO41" i="2"/>
  <c r="AO41" i="4" s="1"/>
  <c r="AN41" i="2"/>
  <c r="AN41" i="4" s="1"/>
  <c r="AM41" i="2"/>
  <c r="AM41" i="4" s="1"/>
  <c r="AJ41" i="2"/>
  <c r="AJ41" i="4" s="1"/>
  <c r="AI41" i="2"/>
  <c r="AI41" i="4" s="1"/>
  <c r="AH41" i="2"/>
  <c r="AH41" i="4" s="1"/>
  <c r="AG41" i="2"/>
  <c r="AG41" i="4" s="1"/>
  <c r="AF41" i="2"/>
  <c r="AF41" i="4" s="1"/>
  <c r="AE41" i="2"/>
  <c r="AE41" i="4" s="1"/>
  <c r="AD41" i="2"/>
  <c r="AD41" i="4" s="1"/>
  <c r="AC41" i="2"/>
  <c r="AC41" i="4" s="1"/>
  <c r="AB41" i="2"/>
  <c r="AB41" i="4" s="1"/>
  <c r="AA41" i="2"/>
  <c r="AA41" i="4" s="1"/>
  <c r="Z41" i="2"/>
  <c r="Z41" i="4" s="1"/>
  <c r="AT40" i="2"/>
  <c r="AT40" i="4" s="1"/>
  <c r="AS40" i="2"/>
  <c r="AS40" i="4" s="1"/>
  <c r="AR40" i="2"/>
  <c r="AR40" i="4" s="1"/>
  <c r="AQ40" i="2"/>
  <c r="AQ40" i="4" s="1"/>
  <c r="AP40" i="2"/>
  <c r="AP40" i="4" s="1"/>
  <c r="AO40" i="2"/>
  <c r="AO40" i="4" s="1"/>
  <c r="AN40" i="2"/>
  <c r="AN40" i="4" s="1"/>
  <c r="AM40" i="2"/>
  <c r="AM40" i="4" s="1"/>
  <c r="AJ40" i="2"/>
  <c r="AJ40" i="4" s="1"/>
  <c r="AI40" i="2"/>
  <c r="AI40" i="4" s="1"/>
  <c r="AH40" i="2"/>
  <c r="AH40" i="4" s="1"/>
  <c r="AG40" i="2"/>
  <c r="AG40" i="4" s="1"/>
  <c r="AF40" i="2"/>
  <c r="AF40" i="4" s="1"/>
  <c r="AE40" i="2"/>
  <c r="AE40" i="4" s="1"/>
  <c r="AD40" i="2"/>
  <c r="AD40" i="4" s="1"/>
  <c r="AC40" i="2"/>
  <c r="AC40" i="4" s="1"/>
  <c r="AB40" i="2"/>
  <c r="AB40" i="4" s="1"/>
  <c r="AA40" i="2"/>
  <c r="AA40" i="4" s="1"/>
  <c r="Z40" i="2"/>
  <c r="Z40" i="4" s="1"/>
  <c r="AT39" i="2"/>
  <c r="AT39" i="4" s="1"/>
  <c r="AS39" i="2"/>
  <c r="AS39" i="4" s="1"/>
  <c r="AR39" i="2"/>
  <c r="AR39" i="4" s="1"/>
  <c r="AQ39" i="2"/>
  <c r="AQ39" i="4" s="1"/>
  <c r="AP39" i="2"/>
  <c r="AP39" i="4" s="1"/>
  <c r="AO39" i="2"/>
  <c r="AO39" i="4" s="1"/>
  <c r="AN39" i="2"/>
  <c r="AN39" i="4" s="1"/>
  <c r="AM39" i="2"/>
  <c r="AM39" i="4" s="1"/>
  <c r="AJ39" i="2"/>
  <c r="AJ39" i="4" s="1"/>
  <c r="AI39" i="2"/>
  <c r="AI39" i="4" s="1"/>
  <c r="AH39" i="2"/>
  <c r="AH39" i="4" s="1"/>
  <c r="AG39" i="2"/>
  <c r="AG39" i="4" s="1"/>
  <c r="AF39" i="2"/>
  <c r="AF39" i="4" s="1"/>
  <c r="AE39" i="2"/>
  <c r="AE39" i="4" s="1"/>
  <c r="AD39" i="2"/>
  <c r="AD39" i="4" s="1"/>
  <c r="AC39" i="2"/>
  <c r="AC39" i="4" s="1"/>
  <c r="AB39" i="2"/>
  <c r="AB39" i="4" s="1"/>
  <c r="AA39" i="2"/>
  <c r="AA39" i="4" s="1"/>
  <c r="Z39" i="2"/>
  <c r="Z39" i="4" s="1"/>
  <c r="AT38" i="2"/>
  <c r="AT38" i="4" s="1"/>
  <c r="AS38" i="2"/>
  <c r="AS38" i="4" s="1"/>
  <c r="AR38" i="2"/>
  <c r="AR38" i="4" s="1"/>
  <c r="AQ38" i="2"/>
  <c r="AQ38" i="4" s="1"/>
  <c r="AP38" i="2"/>
  <c r="AP38" i="4" s="1"/>
  <c r="AO38" i="2"/>
  <c r="AO38" i="4" s="1"/>
  <c r="AN38" i="2"/>
  <c r="AN38" i="4" s="1"/>
  <c r="AM38" i="2"/>
  <c r="AM38" i="4" s="1"/>
  <c r="AJ38" i="2"/>
  <c r="AJ38" i="4" s="1"/>
  <c r="AI38" i="2"/>
  <c r="AI38" i="4" s="1"/>
  <c r="AH38" i="2"/>
  <c r="AH38" i="4" s="1"/>
  <c r="AG38" i="2"/>
  <c r="AG38" i="4" s="1"/>
  <c r="AF38" i="2"/>
  <c r="AF38" i="4" s="1"/>
  <c r="AE38" i="2"/>
  <c r="AE38" i="4" s="1"/>
  <c r="AD38" i="2"/>
  <c r="AD38" i="4" s="1"/>
  <c r="AC38" i="2"/>
  <c r="AC38" i="4" s="1"/>
  <c r="AB38" i="2"/>
  <c r="AB38" i="4" s="1"/>
  <c r="AA38" i="2"/>
  <c r="AA38" i="4" s="1"/>
  <c r="Z38" i="2"/>
  <c r="Z38" i="4" s="1"/>
  <c r="AT37" i="2"/>
  <c r="AT37" i="4" s="1"/>
  <c r="AS37" i="2"/>
  <c r="AS37" i="4" s="1"/>
  <c r="AR37" i="2"/>
  <c r="AR37" i="4" s="1"/>
  <c r="AQ37" i="2"/>
  <c r="AQ37" i="4" s="1"/>
  <c r="AP37" i="2"/>
  <c r="AP37" i="4" s="1"/>
  <c r="AO37" i="2"/>
  <c r="AO37" i="4" s="1"/>
  <c r="AN37" i="2"/>
  <c r="AN37" i="4" s="1"/>
  <c r="AM37" i="2"/>
  <c r="AM37" i="4" s="1"/>
  <c r="AJ37" i="2"/>
  <c r="AJ37" i="4" s="1"/>
  <c r="AI37" i="2"/>
  <c r="AI37" i="4" s="1"/>
  <c r="AH37" i="2"/>
  <c r="AH37" i="4" s="1"/>
  <c r="AG37" i="2"/>
  <c r="AG37" i="4" s="1"/>
  <c r="AF37" i="2"/>
  <c r="AF37" i="4" s="1"/>
  <c r="AE37" i="2"/>
  <c r="AE37" i="4" s="1"/>
  <c r="AD37" i="2"/>
  <c r="AD37" i="4" s="1"/>
  <c r="AC37" i="2"/>
  <c r="AC37" i="4" s="1"/>
  <c r="AB37" i="2"/>
  <c r="AB37" i="4" s="1"/>
  <c r="AA37" i="2"/>
  <c r="AA37" i="4" s="1"/>
  <c r="Z37" i="2"/>
  <c r="Z37" i="4" s="1"/>
  <c r="AT36" i="2"/>
  <c r="AT36" i="4" s="1"/>
  <c r="AS36" i="2"/>
  <c r="AS36" i="4" s="1"/>
  <c r="AR36" i="2"/>
  <c r="AR36" i="4" s="1"/>
  <c r="AQ36" i="2"/>
  <c r="AQ36" i="4" s="1"/>
  <c r="AP36" i="2"/>
  <c r="AP36" i="4" s="1"/>
  <c r="AO36" i="2"/>
  <c r="AO36" i="4" s="1"/>
  <c r="AN36" i="2"/>
  <c r="AN36" i="4" s="1"/>
  <c r="AM36" i="2"/>
  <c r="AM36" i="4" s="1"/>
  <c r="AJ36" i="2"/>
  <c r="AJ36" i="4" s="1"/>
  <c r="AI36" i="2"/>
  <c r="AI36" i="4" s="1"/>
  <c r="AH36" i="2"/>
  <c r="AH36" i="4" s="1"/>
  <c r="AG36" i="2"/>
  <c r="AG36" i="4" s="1"/>
  <c r="AF36" i="2"/>
  <c r="AF36" i="4" s="1"/>
  <c r="AE36" i="2"/>
  <c r="AE36" i="4" s="1"/>
  <c r="AD36" i="2"/>
  <c r="AD36" i="4" s="1"/>
  <c r="AC36" i="2"/>
  <c r="AC36" i="4" s="1"/>
  <c r="AB36" i="2"/>
  <c r="AB36" i="4" s="1"/>
  <c r="AA36" i="2"/>
  <c r="AA36" i="4" s="1"/>
  <c r="Z36" i="2"/>
  <c r="Z36" i="4" s="1"/>
  <c r="AT35" i="2"/>
  <c r="AT35" i="4" s="1"/>
  <c r="AS35" i="2"/>
  <c r="AS35" i="4" s="1"/>
  <c r="AR35" i="2"/>
  <c r="AR35" i="4" s="1"/>
  <c r="AQ35" i="2"/>
  <c r="AQ35" i="4" s="1"/>
  <c r="AP35" i="2"/>
  <c r="AP35" i="4" s="1"/>
  <c r="AO35" i="2"/>
  <c r="AO35" i="4" s="1"/>
  <c r="AN35" i="2"/>
  <c r="AN35" i="4" s="1"/>
  <c r="AM35" i="2"/>
  <c r="AM35" i="4" s="1"/>
  <c r="AJ35" i="2"/>
  <c r="AJ35" i="4" s="1"/>
  <c r="AI35" i="2"/>
  <c r="AI35" i="4" s="1"/>
  <c r="AH35" i="2"/>
  <c r="AH35" i="4" s="1"/>
  <c r="AG35" i="2"/>
  <c r="AG35" i="4" s="1"/>
  <c r="AF35" i="2"/>
  <c r="AF35" i="4" s="1"/>
  <c r="AE35" i="2"/>
  <c r="AE35" i="4" s="1"/>
  <c r="AD35" i="2"/>
  <c r="AD35" i="4" s="1"/>
  <c r="AC35" i="2"/>
  <c r="AC35" i="4" s="1"/>
  <c r="AB35" i="2"/>
  <c r="AB35" i="4" s="1"/>
  <c r="AA35" i="2"/>
  <c r="AA35" i="4" s="1"/>
  <c r="Z35" i="2"/>
  <c r="Z35" i="4" s="1"/>
  <c r="AT34" i="2"/>
  <c r="AT34" i="4" s="1"/>
  <c r="AS34" i="2"/>
  <c r="AS34" i="4" s="1"/>
  <c r="AR34" i="2"/>
  <c r="AR34" i="4" s="1"/>
  <c r="AQ34" i="2"/>
  <c r="AQ34" i="4" s="1"/>
  <c r="AP34" i="2"/>
  <c r="AP34" i="4" s="1"/>
  <c r="AO34" i="2"/>
  <c r="AO34" i="4" s="1"/>
  <c r="AN34" i="2"/>
  <c r="AN34" i="4" s="1"/>
  <c r="AM34" i="2"/>
  <c r="AM34" i="4" s="1"/>
  <c r="AJ34" i="2"/>
  <c r="AJ34" i="4" s="1"/>
  <c r="AI34" i="2"/>
  <c r="AI34" i="4" s="1"/>
  <c r="AH34" i="2"/>
  <c r="AH34" i="4" s="1"/>
  <c r="AG34" i="2"/>
  <c r="AG34" i="4" s="1"/>
  <c r="AF34" i="2"/>
  <c r="AF34" i="4" s="1"/>
  <c r="AE34" i="2"/>
  <c r="AE34" i="4" s="1"/>
  <c r="AD34" i="2"/>
  <c r="AD34" i="4" s="1"/>
  <c r="AC34" i="2"/>
  <c r="AC34" i="4" s="1"/>
  <c r="AB34" i="2"/>
  <c r="AB34" i="4" s="1"/>
  <c r="AA34" i="2"/>
  <c r="AA34" i="4" s="1"/>
  <c r="Z34" i="2"/>
  <c r="Z34" i="4" s="1"/>
  <c r="AT33" i="2"/>
  <c r="AT33" i="4" s="1"/>
  <c r="AS33" i="2"/>
  <c r="AS33" i="4" s="1"/>
  <c r="AR33" i="2"/>
  <c r="AR33" i="4" s="1"/>
  <c r="AQ33" i="2"/>
  <c r="AQ33" i="4" s="1"/>
  <c r="AP33" i="2"/>
  <c r="AP33" i="4" s="1"/>
  <c r="AO33" i="2"/>
  <c r="AO33" i="4" s="1"/>
  <c r="AN33" i="2"/>
  <c r="AN33" i="4" s="1"/>
  <c r="AM33" i="2"/>
  <c r="AM33" i="4" s="1"/>
  <c r="AJ33" i="2"/>
  <c r="AJ33" i="4" s="1"/>
  <c r="AI33" i="2"/>
  <c r="AI33" i="4" s="1"/>
  <c r="AH33" i="2"/>
  <c r="AH33" i="4" s="1"/>
  <c r="AG33" i="2"/>
  <c r="AG33" i="4" s="1"/>
  <c r="AF33" i="2"/>
  <c r="AF33" i="4" s="1"/>
  <c r="AE33" i="2"/>
  <c r="AE33" i="4" s="1"/>
  <c r="AD33" i="2"/>
  <c r="AD33" i="4" s="1"/>
  <c r="AC33" i="2"/>
  <c r="AC33" i="4" s="1"/>
  <c r="AB33" i="2"/>
  <c r="AB33" i="4" s="1"/>
  <c r="AA33" i="2"/>
  <c r="AA33" i="4" s="1"/>
  <c r="Z33" i="2"/>
  <c r="Z33" i="4" s="1"/>
  <c r="AT32" i="2"/>
  <c r="AT32" i="4" s="1"/>
  <c r="AS32" i="2"/>
  <c r="AS32" i="4" s="1"/>
  <c r="AR32" i="2"/>
  <c r="AR32" i="4" s="1"/>
  <c r="AQ32" i="2"/>
  <c r="AQ32" i="4" s="1"/>
  <c r="AP32" i="2"/>
  <c r="AP32" i="4" s="1"/>
  <c r="AO32" i="2"/>
  <c r="AO32" i="4" s="1"/>
  <c r="AN32" i="2"/>
  <c r="AN32" i="4" s="1"/>
  <c r="AM32" i="2"/>
  <c r="AM32" i="4" s="1"/>
  <c r="AJ32" i="2"/>
  <c r="AJ32" i="4" s="1"/>
  <c r="AI32" i="2"/>
  <c r="AI32" i="4" s="1"/>
  <c r="AH32" i="2"/>
  <c r="AH32" i="4" s="1"/>
  <c r="AG32" i="2"/>
  <c r="AG32" i="4" s="1"/>
  <c r="AF32" i="2"/>
  <c r="AF32" i="4" s="1"/>
  <c r="AE32" i="2"/>
  <c r="AE32" i="4" s="1"/>
  <c r="AD32" i="2"/>
  <c r="AD32" i="4" s="1"/>
  <c r="AC32" i="2"/>
  <c r="AC32" i="4" s="1"/>
  <c r="AB32" i="2"/>
  <c r="AB32" i="4" s="1"/>
  <c r="AA32" i="2"/>
  <c r="AA32" i="4" s="1"/>
  <c r="Z32" i="2"/>
  <c r="Z32" i="4" s="1"/>
  <c r="AT31" i="2"/>
  <c r="AT31" i="4" s="1"/>
  <c r="AS31" i="2"/>
  <c r="AS31" i="4" s="1"/>
  <c r="AR31" i="2"/>
  <c r="AR31" i="4" s="1"/>
  <c r="AQ31" i="2"/>
  <c r="AQ31" i="4" s="1"/>
  <c r="AP31" i="2"/>
  <c r="AP31" i="4" s="1"/>
  <c r="AO31" i="2"/>
  <c r="AO31" i="4" s="1"/>
  <c r="AN31" i="2"/>
  <c r="AN31" i="4" s="1"/>
  <c r="AM31" i="2"/>
  <c r="AM31" i="4" s="1"/>
  <c r="AJ31" i="2"/>
  <c r="AJ31" i="4" s="1"/>
  <c r="AI31" i="2"/>
  <c r="AI31" i="4" s="1"/>
  <c r="AH31" i="2"/>
  <c r="AH31" i="4" s="1"/>
  <c r="AG31" i="2"/>
  <c r="AG31" i="4" s="1"/>
  <c r="AF31" i="2"/>
  <c r="AF31" i="4" s="1"/>
  <c r="AE31" i="2"/>
  <c r="AE31" i="4" s="1"/>
  <c r="AD31" i="2"/>
  <c r="AD31" i="4" s="1"/>
  <c r="AC31" i="2"/>
  <c r="AC31" i="4" s="1"/>
  <c r="AB31" i="2"/>
  <c r="AB31" i="4" s="1"/>
  <c r="AA31" i="2"/>
  <c r="AA31" i="4" s="1"/>
  <c r="Z31" i="2"/>
  <c r="Z31" i="4" s="1"/>
  <c r="AT30" i="2"/>
  <c r="AT30" i="4" s="1"/>
  <c r="AS30" i="2"/>
  <c r="AS30" i="4" s="1"/>
  <c r="AR30" i="2"/>
  <c r="AR30" i="4" s="1"/>
  <c r="AQ30" i="2"/>
  <c r="AQ30" i="4" s="1"/>
  <c r="CZ8" s="1"/>
  <c r="AP30" i="2"/>
  <c r="AP30" i="4" s="1"/>
  <c r="AO30" i="2"/>
  <c r="AO30" i="4" s="1"/>
  <c r="AN30" i="2"/>
  <c r="AN30" i="4" s="1"/>
  <c r="AM30" i="2"/>
  <c r="AM30" i="4" s="1"/>
  <c r="AJ30" i="2"/>
  <c r="AJ30" i="4" s="1"/>
  <c r="AI30" i="2"/>
  <c r="AI30" i="4" s="1"/>
  <c r="AH30" i="2"/>
  <c r="AH30" i="4" s="1"/>
  <c r="AG30" i="2"/>
  <c r="AG30" i="4" s="1"/>
  <c r="CP8" s="1"/>
  <c r="AF30" i="2"/>
  <c r="AF30" i="4" s="1"/>
  <c r="AE30" i="2"/>
  <c r="AE30" i="4" s="1"/>
  <c r="AD30" i="2"/>
  <c r="AD30" i="4" s="1"/>
  <c r="AC30" i="2"/>
  <c r="AC30" i="4" s="1"/>
  <c r="CL8" s="1"/>
  <c r="AB30" i="2"/>
  <c r="AB30" i="4" s="1"/>
  <c r="AA30" i="2"/>
  <c r="AA30" i="4" s="1"/>
  <c r="Z30" i="2"/>
  <c r="Z30" i="4" s="1"/>
  <c r="AT29" i="2"/>
  <c r="AT29" i="4" s="1"/>
  <c r="AS29" i="2"/>
  <c r="AS29" i="4" s="1"/>
  <c r="AR29" i="2"/>
  <c r="AR29" i="4" s="1"/>
  <c r="AQ29" i="2"/>
  <c r="AQ29" i="4" s="1"/>
  <c r="AP29" i="2"/>
  <c r="AP29" i="4" s="1"/>
  <c r="AO29" i="2"/>
  <c r="AO29" i="4" s="1"/>
  <c r="AN29" i="2"/>
  <c r="AN29" i="4" s="1"/>
  <c r="AM29" i="2"/>
  <c r="AM29" i="4" s="1"/>
  <c r="AJ29" i="2"/>
  <c r="AJ29" i="4" s="1"/>
  <c r="AI29" i="2"/>
  <c r="AI29" i="4" s="1"/>
  <c r="AH29" i="2"/>
  <c r="AH29" i="4" s="1"/>
  <c r="AG29" i="2"/>
  <c r="AG29" i="4" s="1"/>
  <c r="AF29" i="2"/>
  <c r="AF29" i="4" s="1"/>
  <c r="AE29" i="2"/>
  <c r="AE29" i="4" s="1"/>
  <c r="AD29" i="2"/>
  <c r="AD29" i="4" s="1"/>
  <c r="AC29" i="2"/>
  <c r="AC29" i="4" s="1"/>
  <c r="AB29" i="2"/>
  <c r="AB29" i="4" s="1"/>
  <c r="AA29" i="2"/>
  <c r="AA29" i="4" s="1"/>
  <c r="Z29" i="2"/>
  <c r="Z29" i="4" s="1"/>
  <c r="AT28" i="2"/>
  <c r="AT28" i="4" s="1"/>
  <c r="AS28" i="2"/>
  <c r="AS28" i="4" s="1"/>
  <c r="AR28" i="2"/>
  <c r="AR28" i="4" s="1"/>
  <c r="AQ28" i="2"/>
  <c r="AQ28" i="4" s="1"/>
  <c r="AP28" i="2"/>
  <c r="AP28" i="4" s="1"/>
  <c r="AO28" i="2"/>
  <c r="AO28" i="4" s="1"/>
  <c r="AN28" i="2"/>
  <c r="AN28" i="4" s="1"/>
  <c r="AM28" i="2"/>
  <c r="AM28" i="4" s="1"/>
  <c r="AJ28" i="2"/>
  <c r="AJ28" i="4" s="1"/>
  <c r="AI28" i="2"/>
  <c r="AI28" i="4" s="1"/>
  <c r="AH28" i="2"/>
  <c r="AH28" i="4" s="1"/>
  <c r="AG28" i="2"/>
  <c r="AG28" i="4" s="1"/>
  <c r="AF28" i="2"/>
  <c r="AF28" i="4" s="1"/>
  <c r="AE28" i="2"/>
  <c r="AE28" i="4" s="1"/>
  <c r="AD28" i="2"/>
  <c r="AD28" i="4" s="1"/>
  <c r="AC28" i="2"/>
  <c r="AC28" i="4" s="1"/>
  <c r="AB28" i="2"/>
  <c r="AB28" i="4" s="1"/>
  <c r="AA28" i="2"/>
  <c r="AA28" i="4" s="1"/>
  <c r="Z28" i="2"/>
  <c r="Z28" i="4" s="1"/>
  <c r="AT27" i="2"/>
  <c r="AT27" i="4" s="1"/>
  <c r="AS27" i="2"/>
  <c r="AS27" i="4" s="1"/>
  <c r="AR27" i="2"/>
  <c r="AR27" i="4" s="1"/>
  <c r="AQ27" i="2"/>
  <c r="AQ27" i="4" s="1"/>
  <c r="AP27" i="2"/>
  <c r="AP27" i="4" s="1"/>
  <c r="AO27" i="2"/>
  <c r="AO27" i="4" s="1"/>
  <c r="AN27" i="2"/>
  <c r="AN27" i="4" s="1"/>
  <c r="AM27" i="2"/>
  <c r="AM27" i="4" s="1"/>
  <c r="AJ27" i="2"/>
  <c r="AJ27" i="4" s="1"/>
  <c r="AI27" i="2"/>
  <c r="AI27" i="4" s="1"/>
  <c r="AH27" i="2"/>
  <c r="AH27" i="4" s="1"/>
  <c r="AG27" i="2"/>
  <c r="AG27" i="4" s="1"/>
  <c r="AF27" i="2"/>
  <c r="AF27" i="4" s="1"/>
  <c r="AE27" i="2"/>
  <c r="AE27" i="4" s="1"/>
  <c r="AD27" i="2"/>
  <c r="AD27" i="4" s="1"/>
  <c r="AC27" i="2"/>
  <c r="AC27" i="4" s="1"/>
  <c r="AB27" i="2"/>
  <c r="AB27" i="4" s="1"/>
  <c r="AA27" i="2"/>
  <c r="AA27" i="4" s="1"/>
  <c r="Z27" i="2"/>
  <c r="Z27" i="4" s="1"/>
  <c r="AT26" i="2"/>
  <c r="AT26" i="4" s="1"/>
  <c r="AS26" i="2"/>
  <c r="AS26" i="4" s="1"/>
  <c r="AR26" i="2"/>
  <c r="AR26" i="4" s="1"/>
  <c r="AQ26" i="2"/>
  <c r="AQ26" i="4" s="1"/>
  <c r="AP26" i="2"/>
  <c r="AP26" i="4" s="1"/>
  <c r="AO26" i="2"/>
  <c r="AO26" i="4" s="1"/>
  <c r="AN26" i="2"/>
  <c r="AN26" i="4" s="1"/>
  <c r="AM26" i="2"/>
  <c r="AM26" i="4" s="1"/>
  <c r="AJ26" i="2"/>
  <c r="AJ26" i="4" s="1"/>
  <c r="AI26" i="2"/>
  <c r="AI26" i="4" s="1"/>
  <c r="AH26" i="2"/>
  <c r="AH26" i="4" s="1"/>
  <c r="AG26" i="2"/>
  <c r="AG26" i="4" s="1"/>
  <c r="AF26" i="2"/>
  <c r="AF26" i="4" s="1"/>
  <c r="AE26" i="2"/>
  <c r="AE26" i="4" s="1"/>
  <c r="AD26" i="2"/>
  <c r="AD26" i="4" s="1"/>
  <c r="AC26" i="2"/>
  <c r="AC26" i="4" s="1"/>
  <c r="AB26" i="2"/>
  <c r="AB26" i="4" s="1"/>
  <c r="AA26" i="2"/>
  <c r="AA26" i="4" s="1"/>
  <c r="Z26" i="2"/>
  <c r="Z26" i="4" s="1"/>
  <c r="AT25" i="2"/>
  <c r="AT25" i="4" s="1"/>
  <c r="AS25" i="2"/>
  <c r="AS25" i="4" s="1"/>
  <c r="AR25" i="2"/>
  <c r="AR25" i="4" s="1"/>
  <c r="AQ25" i="2"/>
  <c r="AQ25" i="4" s="1"/>
  <c r="AP25" i="2"/>
  <c r="AP25" i="4" s="1"/>
  <c r="AO25" i="2"/>
  <c r="AO25" i="4" s="1"/>
  <c r="AN25" i="2"/>
  <c r="AN25" i="4" s="1"/>
  <c r="AM25" i="2"/>
  <c r="AM25" i="4" s="1"/>
  <c r="AJ25" i="2"/>
  <c r="AJ25" i="4" s="1"/>
  <c r="AI25" i="2"/>
  <c r="AI25" i="4" s="1"/>
  <c r="AH25" i="2"/>
  <c r="AH25" i="4" s="1"/>
  <c r="AG25" i="2"/>
  <c r="AG25" i="4" s="1"/>
  <c r="AF25" i="2"/>
  <c r="AF25" i="4" s="1"/>
  <c r="AE25" i="2"/>
  <c r="AE25" i="4" s="1"/>
  <c r="AD25" i="2"/>
  <c r="AD25" i="4" s="1"/>
  <c r="AC25" i="2"/>
  <c r="AC25" i="4" s="1"/>
  <c r="AB25" i="2"/>
  <c r="AB25" i="4" s="1"/>
  <c r="AA25" i="2"/>
  <c r="AA25" i="4" s="1"/>
  <c r="Z25" i="2"/>
  <c r="Z25" i="4" s="1"/>
  <c r="AT24" i="2"/>
  <c r="AT24" i="4" s="1"/>
  <c r="AS24" i="2"/>
  <c r="AS24" i="4" s="1"/>
  <c r="AR24" i="2"/>
  <c r="AR24" i="4" s="1"/>
  <c r="AQ24" i="2"/>
  <c r="AQ24" i="4" s="1"/>
  <c r="AP24" i="2"/>
  <c r="AP24" i="4" s="1"/>
  <c r="AO24" i="2"/>
  <c r="AO24" i="4" s="1"/>
  <c r="AN24" i="2"/>
  <c r="AN24" i="4" s="1"/>
  <c r="AM24" i="2"/>
  <c r="AM24" i="4" s="1"/>
  <c r="AJ24" i="2"/>
  <c r="AJ24" i="4" s="1"/>
  <c r="AI24" i="2"/>
  <c r="AI24" i="4" s="1"/>
  <c r="AH24" i="2"/>
  <c r="AH24" i="4" s="1"/>
  <c r="AG24" i="2"/>
  <c r="AG24" i="4" s="1"/>
  <c r="AF24" i="2"/>
  <c r="AF24" i="4" s="1"/>
  <c r="AE24" i="2"/>
  <c r="AE24" i="4" s="1"/>
  <c r="AD24" i="2"/>
  <c r="AD24" i="4" s="1"/>
  <c r="AC24" i="2"/>
  <c r="AC24" i="4" s="1"/>
  <c r="AB24" i="2"/>
  <c r="AB24" i="4" s="1"/>
  <c r="AA24" i="2"/>
  <c r="AA24" i="4" s="1"/>
  <c r="Z24" i="2"/>
  <c r="Z24" i="4" s="1"/>
  <c r="AT23" i="2"/>
  <c r="AT23" i="4" s="1"/>
  <c r="AS23" i="2"/>
  <c r="AS23" i="4" s="1"/>
  <c r="AR23" i="2"/>
  <c r="AR23" i="4" s="1"/>
  <c r="AQ23" i="2"/>
  <c r="AQ23" i="4" s="1"/>
  <c r="AP23" i="2"/>
  <c r="AP23" i="4" s="1"/>
  <c r="AO23" i="2"/>
  <c r="AO23" i="4" s="1"/>
  <c r="AN23" i="2"/>
  <c r="AN23" i="4" s="1"/>
  <c r="AM23" i="2"/>
  <c r="AM23" i="4" s="1"/>
  <c r="AJ23" i="2"/>
  <c r="AJ23" i="4" s="1"/>
  <c r="AI23" i="2"/>
  <c r="AI23" i="4" s="1"/>
  <c r="AH23" i="2"/>
  <c r="AH23" i="4" s="1"/>
  <c r="AG23" i="2"/>
  <c r="AG23" i="4" s="1"/>
  <c r="AF23" i="2"/>
  <c r="AF23" i="4" s="1"/>
  <c r="AE23" i="2"/>
  <c r="AE23" i="4" s="1"/>
  <c r="AD23" i="2"/>
  <c r="AD23" i="4" s="1"/>
  <c r="AC23" i="2"/>
  <c r="AC23" i="4" s="1"/>
  <c r="AB23" i="2"/>
  <c r="AB23" i="4" s="1"/>
  <c r="AA23" i="2"/>
  <c r="AA23" i="4" s="1"/>
  <c r="Z23" i="2"/>
  <c r="Z23" i="4" s="1"/>
  <c r="AT22" i="2"/>
  <c r="AT22" i="4" s="1"/>
  <c r="AS22" i="2"/>
  <c r="AS22" i="4" s="1"/>
  <c r="AR22" i="2"/>
  <c r="AR22" i="4" s="1"/>
  <c r="AQ22" i="2"/>
  <c r="AQ22" i="4" s="1"/>
  <c r="AP22" i="2"/>
  <c r="AP22" i="4" s="1"/>
  <c r="AO22" i="2"/>
  <c r="AO22" i="4" s="1"/>
  <c r="AN22" i="2"/>
  <c r="AN22" i="4" s="1"/>
  <c r="AM22" i="2"/>
  <c r="AM22" i="4" s="1"/>
  <c r="AJ22" i="2"/>
  <c r="AJ22" i="4" s="1"/>
  <c r="AI22" i="2"/>
  <c r="AI22" i="4" s="1"/>
  <c r="AH22" i="2"/>
  <c r="AH22" i="4" s="1"/>
  <c r="AG22" i="2"/>
  <c r="AG22" i="4" s="1"/>
  <c r="AF22" i="2"/>
  <c r="AF22" i="4" s="1"/>
  <c r="AE22" i="2"/>
  <c r="AE22" i="4" s="1"/>
  <c r="AD22" i="2"/>
  <c r="AD22" i="4" s="1"/>
  <c r="AC22" i="2"/>
  <c r="AC22" i="4" s="1"/>
  <c r="AB22" i="2"/>
  <c r="AB22" i="4" s="1"/>
  <c r="AA22" i="2"/>
  <c r="AA22" i="4" s="1"/>
  <c r="Z22" i="2"/>
  <c r="Z22" i="4" s="1"/>
  <c r="AT21" i="2"/>
  <c r="AT21" i="4" s="1"/>
  <c r="AS21" i="2"/>
  <c r="AS21" i="4" s="1"/>
  <c r="AR21" i="2"/>
  <c r="AR21" i="4" s="1"/>
  <c r="AQ21" i="2"/>
  <c r="AQ21" i="4" s="1"/>
  <c r="AP21" i="2"/>
  <c r="AP21" i="4" s="1"/>
  <c r="AO21" i="2"/>
  <c r="AO21" i="4" s="1"/>
  <c r="AN21" i="2"/>
  <c r="AN21" i="4" s="1"/>
  <c r="AM21" i="2"/>
  <c r="AM21" i="4" s="1"/>
  <c r="AJ21" i="2"/>
  <c r="AJ21" i="4" s="1"/>
  <c r="AI21" i="2"/>
  <c r="AI21" i="4" s="1"/>
  <c r="AH21" i="2"/>
  <c r="AH21" i="4" s="1"/>
  <c r="AG21" i="2"/>
  <c r="AG21" i="4" s="1"/>
  <c r="AF21" i="2"/>
  <c r="AF21" i="4" s="1"/>
  <c r="AE21" i="2"/>
  <c r="AE21" i="4" s="1"/>
  <c r="AD21" i="2"/>
  <c r="AD21" i="4" s="1"/>
  <c r="AC21" i="2"/>
  <c r="AC21" i="4" s="1"/>
  <c r="AB21" i="2"/>
  <c r="AB21" i="4" s="1"/>
  <c r="AA21" i="2"/>
  <c r="AA21" i="4" s="1"/>
  <c r="Z21" i="2"/>
  <c r="Z21" i="4" s="1"/>
  <c r="AT20" i="2"/>
  <c r="AT20" i="4" s="1"/>
  <c r="AS20" i="2"/>
  <c r="AS20" i="4" s="1"/>
  <c r="AR20" i="2"/>
  <c r="AR20" i="4" s="1"/>
  <c r="AQ20" i="2"/>
  <c r="AQ20" i="4" s="1"/>
  <c r="AP20" i="2"/>
  <c r="AP20" i="4" s="1"/>
  <c r="AO20" i="2"/>
  <c r="AO20" i="4" s="1"/>
  <c r="AN20" i="2"/>
  <c r="AN20" i="4" s="1"/>
  <c r="AM20" i="2"/>
  <c r="AM20" i="4" s="1"/>
  <c r="AJ20" i="2"/>
  <c r="AJ20" i="4" s="1"/>
  <c r="AI20" i="2"/>
  <c r="AI20" i="4" s="1"/>
  <c r="AH20" i="2"/>
  <c r="AH20" i="4" s="1"/>
  <c r="AG20" i="2"/>
  <c r="AG20" i="4" s="1"/>
  <c r="AF20" i="2"/>
  <c r="AF20" i="4" s="1"/>
  <c r="AE20" i="2"/>
  <c r="AE20" i="4" s="1"/>
  <c r="AD20" i="2"/>
  <c r="AD20" i="4" s="1"/>
  <c r="AC20" i="2"/>
  <c r="AC20" i="4" s="1"/>
  <c r="AB20" i="2"/>
  <c r="AB20" i="4" s="1"/>
  <c r="AA20" i="2"/>
  <c r="AA20" i="4" s="1"/>
  <c r="Z20" i="2"/>
  <c r="Z20" i="4" s="1"/>
  <c r="AT19" i="2"/>
  <c r="AT19" i="4" s="1"/>
  <c r="AS19" i="2"/>
  <c r="AS19" i="4" s="1"/>
  <c r="AR19" i="2"/>
  <c r="AR19" i="4" s="1"/>
  <c r="AQ19" i="2"/>
  <c r="AQ19" i="4" s="1"/>
  <c r="AP19" i="2"/>
  <c r="AP19" i="4" s="1"/>
  <c r="AO19" i="2"/>
  <c r="AO19" i="4" s="1"/>
  <c r="AN19" i="2"/>
  <c r="AN19" i="4" s="1"/>
  <c r="AM19" i="2"/>
  <c r="AM19" i="4" s="1"/>
  <c r="AJ19" i="2"/>
  <c r="AJ19" i="4" s="1"/>
  <c r="AI19" i="2"/>
  <c r="AI19" i="4" s="1"/>
  <c r="AH19" i="2"/>
  <c r="AH19" i="4" s="1"/>
  <c r="AG19" i="2"/>
  <c r="AG19" i="4" s="1"/>
  <c r="AF19" i="2"/>
  <c r="AF19" i="4" s="1"/>
  <c r="AE19" i="2"/>
  <c r="AE19" i="4" s="1"/>
  <c r="AD19" i="2"/>
  <c r="AD19" i="4" s="1"/>
  <c r="AC19" i="2"/>
  <c r="AC19" i="4" s="1"/>
  <c r="AB19" i="2"/>
  <c r="AB19" i="4" s="1"/>
  <c r="AA19" i="2"/>
  <c r="AA19" i="4" s="1"/>
  <c r="Z19" i="2"/>
  <c r="Z19" i="4" s="1"/>
  <c r="Z18" i="2"/>
  <c r="AA18"/>
  <c r="AA18" i="4" s="1"/>
  <c r="AB18" i="2"/>
  <c r="AC18"/>
  <c r="AC18" i="4" s="1"/>
  <c r="CL7" s="1"/>
  <c r="AD18" i="2"/>
  <c r="AE18"/>
  <c r="AE18" i="4" s="1"/>
  <c r="AF18" i="2"/>
  <c r="AG18"/>
  <c r="AG18" i="4" s="1"/>
  <c r="CP7" s="1"/>
  <c r="AH18" i="2"/>
  <c r="AI18"/>
  <c r="AI18" i="4" s="1"/>
  <c r="AJ18" i="2"/>
  <c r="AM18"/>
  <c r="AM18" i="4" s="1"/>
  <c r="CV7" s="1"/>
  <c r="AN18" i="2"/>
  <c r="AO18"/>
  <c r="AO18" i="4" s="1"/>
  <c r="AP18" i="2"/>
  <c r="AQ18"/>
  <c r="AQ18" i="4" s="1"/>
  <c r="CZ7" s="1"/>
  <c r="AR18" i="2"/>
  <c r="AS18"/>
  <c r="AS18" i="4" s="1"/>
  <c r="AT18" i="2"/>
  <c r="U19"/>
  <c r="U19" i="4" s="1"/>
  <c r="V19" i="2"/>
  <c r="V19" i="4" s="1"/>
  <c r="W19" i="2"/>
  <c r="W19" i="4" s="1"/>
  <c r="X19" i="2"/>
  <c r="X19" i="4" s="1"/>
  <c r="Y19" i="2"/>
  <c r="Y19" i="4" s="1"/>
  <c r="U20" i="2"/>
  <c r="U20" i="4" s="1"/>
  <c r="V20" i="2"/>
  <c r="V20" i="4" s="1"/>
  <c r="W20" i="2"/>
  <c r="W20" i="4" s="1"/>
  <c r="X20" i="2"/>
  <c r="X20" i="4" s="1"/>
  <c r="Y20" i="2"/>
  <c r="Y20" i="4" s="1"/>
  <c r="U21" i="2"/>
  <c r="U21" i="4" s="1"/>
  <c r="V21" i="2"/>
  <c r="V21" i="4" s="1"/>
  <c r="W21" i="2"/>
  <c r="W21" i="4" s="1"/>
  <c r="X21" i="2"/>
  <c r="X21" i="4" s="1"/>
  <c r="Y21" i="2"/>
  <c r="Y21" i="4" s="1"/>
  <c r="U22" i="2"/>
  <c r="U22" i="4" s="1"/>
  <c r="V22" i="2"/>
  <c r="V22" i="4" s="1"/>
  <c r="W22" i="2"/>
  <c r="W22" i="4" s="1"/>
  <c r="X22" i="2"/>
  <c r="X22" i="4" s="1"/>
  <c r="Y22" i="2"/>
  <c r="Y22" i="4" s="1"/>
  <c r="U23" i="2"/>
  <c r="U23" i="4" s="1"/>
  <c r="V23" i="2"/>
  <c r="V23" i="4" s="1"/>
  <c r="W23" i="2"/>
  <c r="W23" i="4" s="1"/>
  <c r="X23" i="2"/>
  <c r="X23" i="4" s="1"/>
  <c r="Y23" i="2"/>
  <c r="Y23" i="4" s="1"/>
  <c r="U24" i="2"/>
  <c r="U24" i="4" s="1"/>
  <c r="V24" i="2"/>
  <c r="V24" i="4" s="1"/>
  <c r="W24" i="2"/>
  <c r="W24" i="4" s="1"/>
  <c r="X24" i="2"/>
  <c r="X24" i="4" s="1"/>
  <c r="Y24" i="2"/>
  <c r="Y24" i="4" s="1"/>
  <c r="U25" i="2"/>
  <c r="U25" i="4" s="1"/>
  <c r="V25" i="2"/>
  <c r="V25" i="4" s="1"/>
  <c r="W25" i="2"/>
  <c r="W25" i="4" s="1"/>
  <c r="X25" i="2"/>
  <c r="X25" i="4" s="1"/>
  <c r="Y25" i="2"/>
  <c r="Y25" i="4" s="1"/>
  <c r="U26" i="2"/>
  <c r="U26" i="4" s="1"/>
  <c r="V26" i="2"/>
  <c r="V26" i="4" s="1"/>
  <c r="W26" i="2"/>
  <c r="W26" i="4" s="1"/>
  <c r="X26" i="2"/>
  <c r="X26" i="4" s="1"/>
  <c r="Y26" i="2"/>
  <c r="Y26" i="4" s="1"/>
  <c r="U27" i="2"/>
  <c r="U27" i="4" s="1"/>
  <c r="V27" i="2"/>
  <c r="V27" i="4" s="1"/>
  <c r="W27" i="2"/>
  <c r="W27" i="4" s="1"/>
  <c r="X27" i="2"/>
  <c r="X27" i="4" s="1"/>
  <c r="Y27" i="2"/>
  <c r="Y27" i="4" s="1"/>
  <c r="U28" i="2"/>
  <c r="U28" i="4" s="1"/>
  <c r="V28" i="2"/>
  <c r="V28" i="4" s="1"/>
  <c r="W28" i="2"/>
  <c r="W28" i="4" s="1"/>
  <c r="X28" i="2"/>
  <c r="X28" i="4" s="1"/>
  <c r="Y28" i="2"/>
  <c r="Y28" i="4" s="1"/>
  <c r="U29" i="2"/>
  <c r="U29" i="4" s="1"/>
  <c r="V29" i="2"/>
  <c r="V29" i="4" s="1"/>
  <c r="W29" i="2"/>
  <c r="W29" i="4" s="1"/>
  <c r="X29" i="2"/>
  <c r="X29" i="4" s="1"/>
  <c r="Y29" i="2"/>
  <c r="Y29" i="4" s="1"/>
  <c r="U30" i="2"/>
  <c r="U30" i="4" s="1"/>
  <c r="V30" i="2"/>
  <c r="V30" i="4" s="1"/>
  <c r="W30" i="2"/>
  <c r="W30" i="4" s="1"/>
  <c r="X30" i="2"/>
  <c r="X30" i="4" s="1"/>
  <c r="Y30" i="2"/>
  <c r="Y30" i="4" s="1"/>
  <c r="U31" i="2"/>
  <c r="U31" i="4" s="1"/>
  <c r="V31" i="2"/>
  <c r="V31" i="4" s="1"/>
  <c r="W31" i="2"/>
  <c r="W31" i="4" s="1"/>
  <c r="X31" i="2"/>
  <c r="X31" i="4" s="1"/>
  <c r="Y31" i="2"/>
  <c r="Y31" i="4" s="1"/>
  <c r="U32" i="2"/>
  <c r="U32" i="4" s="1"/>
  <c r="V32" i="2"/>
  <c r="V32" i="4" s="1"/>
  <c r="W32" i="2"/>
  <c r="W32" i="4" s="1"/>
  <c r="X32" i="2"/>
  <c r="X32" i="4" s="1"/>
  <c r="Y32" i="2"/>
  <c r="Y32" i="4" s="1"/>
  <c r="U33" i="2"/>
  <c r="U33" i="4" s="1"/>
  <c r="V33" i="2"/>
  <c r="V33" i="4" s="1"/>
  <c r="W33" i="2"/>
  <c r="W33" i="4" s="1"/>
  <c r="X33" i="2"/>
  <c r="X33" i="4" s="1"/>
  <c r="Y33" i="2"/>
  <c r="Y33" i="4" s="1"/>
  <c r="U34" i="2"/>
  <c r="U34" i="4" s="1"/>
  <c r="V34" i="2"/>
  <c r="V34" i="4" s="1"/>
  <c r="W34" i="2"/>
  <c r="W34" i="4" s="1"/>
  <c r="X34" i="2"/>
  <c r="X34" i="4" s="1"/>
  <c r="Y34" i="2"/>
  <c r="Y34" i="4" s="1"/>
  <c r="U35" i="2"/>
  <c r="U35" i="4" s="1"/>
  <c r="V35" i="2"/>
  <c r="V35" i="4" s="1"/>
  <c r="W35" i="2"/>
  <c r="W35" i="4" s="1"/>
  <c r="X35" i="2"/>
  <c r="X35" i="4" s="1"/>
  <c r="Y35" i="2"/>
  <c r="Y35" i="4" s="1"/>
  <c r="U36" i="2"/>
  <c r="U36" i="4" s="1"/>
  <c r="V36" i="2"/>
  <c r="V36" i="4" s="1"/>
  <c r="W36" i="2"/>
  <c r="W36" i="4" s="1"/>
  <c r="X36" i="2"/>
  <c r="X36" i="4" s="1"/>
  <c r="Y36" i="2"/>
  <c r="Y36" i="4" s="1"/>
  <c r="U37" i="2"/>
  <c r="U37" i="4" s="1"/>
  <c r="V37" i="2"/>
  <c r="V37" i="4" s="1"/>
  <c r="W37" i="2"/>
  <c r="W37" i="4" s="1"/>
  <c r="X37" i="2"/>
  <c r="X37" i="4" s="1"/>
  <c r="Y37" i="2"/>
  <c r="Y37" i="4" s="1"/>
  <c r="U38" i="2"/>
  <c r="U38" i="4" s="1"/>
  <c r="V38" i="2"/>
  <c r="V38" i="4" s="1"/>
  <c r="W38" i="2"/>
  <c r="W38" i="4" s="1"/>
  <c r="X38" i="2"/>
  <c r="X38" i="4" s="1"/>
  <c r="Y38" i="2"/>
  <c r="Y38" i="4" s="1"/>
  <c r="U39" i="2"/>
  <c r="U39" i="4" s="1"/>
  <c r="V39" i="2"/>
  <c r="V39" i="4" s="1"/>
  <c r="W39" i="2"/>
  <c r="W39" i="4" s="1"/>
  <c r="X39" i="2"/>
  <c r="X39" i="4" s="1"/>
  <c r="Y39" i="2"/>
  <c r="Y39" i="4" s="1"/>
  <c r="U40" i="2"/>
  <c r="U40" i="4" s="1"/>
  <c r="V40" i="2"/>
  <c r="V40" i="4" s="1"/>
  <c r="W40" i="2"/>
  <c r="W40" i="4" s="1"/>
  <c r="X40" i="2"/>
  <c r="X40" i="4" s="1"/>
  <c r="Y40" i="2"/>
  <c r="Y40" i="4" s="1"/>
  <c r="U41" i="2"/>
  <c r="U41" i="4" s="1"/>
  <c r="V41" i="2"/>
  <c r="V41" i="4" s="1"/>
  <c r="W41" i="2"/>
  <c r="W41" i="4" s="1"/>
  <c r="X41" i="2"/>
  <c r="X41" i="4" s="1"/>
  <c r="Y41" i="2"/>
  <c r="Y41" i="4" s="1"/>
  <c r="U42" i="2"/>
  <c r="U42" i="4" s="1"/>
  <c r="V42" i="2"/>
  <c r="W42"/>
  <c r="W42" i="4" s="1"/>
  <c r="X42" i="2"/>
  <c r="Y42"/>
  <c r="Y42" i="4" s="1"/>
  <c r="U43" i="2"/>
  <c r="U43" i="4" s="1"/>
  <c r="V43" i="2"/>
  <c r="V43" i="4" s="1"/>
  <c r="W43" i="2"/>
  <c r="W43" i="4" s="1"/>
  <c r="X43" i="2"/>
  <c r="X43" i="4" s="1"/>
  <c r="Y43" i="2"/>
  <c r="Y43" i="4" s="1"/>
  <c r="U44" i="2"/>
  <c r="U44" i="4" s="1"/>
  <c r="V44" i="2"/>
  <c r="V44" i="4" s="1"/>
  <c r="W44" i="2"/>
  <c r="W44" i="4" s="1"/>
  <c r="X44" i="2"/>
  <c r="X44" i="4" s="1"/>
  <c r="Y44" i="2"/>
  <c r="Y44" i="4" s="1"/>
  <c r="U45" i="2"/>
  <c r="U45" i="4" s="1"/>
  <c r="V45" i="2"/>
  <c r="V45" i="4" s="1"/>
  <c r="W45" i="2"/>
  <c r="W45" i="4" s="1"/>
  <c r="X45" i="2"/>
  <c r="X45" i="4" s="1"/>
  <c r="Y45" i="2"/>
  <c r="Y45" i="4" s="1"/>
  <c r="U46" i="2"/>
  <c r="U46" i="4" s="1"/>
  <c r="V46" i="2"/>
  <c r="V46" i="4" s="1"/>
  <c r="W46" i="2"/>
  <c r="W46" i="4" s="1"/>
  <c r="X46" i="2"/>
  <c r="X46" i="4" s="1"/>
  <c r="Y46" i="2"/>
  <c r="Y46" i="4" s="1"/>
  <c r="U47" i="2"/>
  <c r="U47" i="4" s="1"/>
  <c r="V47" i="2"/>
  <c r="V47" i="4" s="1"/>
  <c r="W47" i="2"/>
  <c r="W47" i="4" s="1"/>
  <c r="X47" i="2"/>
  <c r="X47" i="4" s="1"/>
  <c r="Y47" i="2"/>
  <c r="Y47" i="4" s="1"/>
  <c r="U48" i="2"/>
  <c r="U48" i="4" s="1"/>
  <c r="V48" i="2"/>
  <c r="V48" i="4" s="1"/>
  <c r="W48" i="2"/>
  <c r="W48" i="4" s="1"/>
  <c r="X48" i="2"/>
  <c r="X48" i="4" s="1"/>
  <c r="Y48" i="2"/>
  <c r="Y48" i="4" s="1"/>
  <c r="U49" i="2"/>
  <c r="U49" i="4" s="1"/>
  <c r="V49" i="2"/>
  <c r="V49" i="4" s="1"/>
  <c r="W49" i="2"/>
  <c r="W49" i="4" s="1"/>
  <c r="X49" i="2"/>
  <c r="X49" i="4" s="1"/>
  <c r="Y49" i="2"/>
  <c r="Y49" i="4" s="1"/>
  <c r="U50" i="2"/>
  <c r="U50" i="4" s="1"/>
  <c r="V50" i="2"/>
  <c r="V50" i="4" s="1"/>
  <c r="W50" i="2"/>
  <c r="W50" i="4" s="1"/>
  <c r="X50" i="2"/>
  <c r="X50" i="4" s="1"/>
  <c r="Y50" i="2"/>
  <c r="Y50" i="4" s="1"/>
  <c r="U51" i="2"/>
  <c r="U51" i="4" s="1"/>
  <c r="V51" i="2"/>
  <c r="V51" i="4" s="1"/>
  <c r="W51" i="2"/>
  <c r="W51" i="4" s="1"/>
  <c r="X51" i="2"/>
  <c r="X51" i="4" s="1"/>
  <c r="Y51" i="2"/>
  <c r="Y51" i="4" s="1"/>
  <c r="U52" i="2"/>
  <c r="U52" i="4" s="1"/>
  <c r="V52" i="2"/>
  <c r="V52" i="4" s="1"/>
  <c r="W52" i="2"/>
  <c r="W52" i="4" s="1"/>
  <c r="X52" i="2"/>
  <c r="X52" i="4" s="1"/>
  <c r="Y52" i="2"/>
  <c r="Y52" i="4" s="1"/>
  <c r="U53" i="2"/>
  <c r="U53" i="4" s="1"/>
  <c r="V53" i="2"/>
  <c r="V53" i="4" s="1"/>
  <c r="W53" i="2"/>
  <c r="W53" i="4" s="1"/>
  <c r="X53" i="2"/>
  <c r="X53" i="4" s="1"/>
  <c r="Y53" i="2"/>
  <c r="Y53" i="4" s="1"/>
  <c r="U54" i="2"/>
  <c r="U54" i="4" s="1"/>
  <c r="V54" i="2"/>
  <c r="V54" i="4" s="1"/>
  <c r="W54" i="2"/>
  <c r="W54" i="4" s="1"/>
  <c r="X54" i="2"/>
  <c r="X54" i="4" s="1"/>
  <c r="Y54" i="2"/>
  <c r="Y54" i="4" s="1"/>
  <c r="U55" i="2"/>
  <c r="U55" i="4" s="1"/>
  <c r="V55" i="2"/>
  <c r="V55" i="4" s="1"/>
  <c r="W55" i="2"/>
  <c r="W55" i="4" s="1"/>
  <c r="X55" i="2"/>
  <c r="X55" i="4" s="1"/>
  <c r="Y55" i="2"/>
  <c r="Y55" i="4" s="1"/>
  <c r="U56" i="2"/>
  <c r="U56" i="4" s="1"/>
  <c r="V56" i="2"/>
  <c r="V56" i="4" s="1"/>
  <c r="W56" i="2"/>
  <c r="W56" i="4" s="1"/>
  <c r="X56" i="2"/>
  <c r="X56" i="4" s="1"/>
  <c r="Y56" i="2"/>
  <c r="Y56" i="4" s="1"/>
  <c r="U57" i="2"/>
  <c r="U57" i="4" s="1"/>
  <c r="V57" i="2"/>
  <c r="V57" i="4" s="1"/>
  <c r="W57" i="2"/>
  <c r="W57" i="4" s="1"/>
  <c r="X57" i="2"/>
  <c r="X57" i="4" s="1"/>
  <c r="Y57" i="2"/>
  <c r="Y57" i="4" s="1"/>
  <c r="U58" i="2"/>
  <c r="U58" i="4" s="1"/>
  <c r="V58" i="2"/>
  <c r="V58" i="4" s="1"/>
  <c r="W58" i="2"/>
  <c r="W58" i="4" s="1"/>
  <c r="X58" i="2"/>
  <c r="X58" i="4" s="1"/>
  <c r="Y58" i="2"/>
  <c r="Y58" i="4" s="1"/>
  <c r="U59" i="2"/>
  <c r="U59" i="4" s="1"/>
  <c r="V59" i="2"/>
  <c r="V59" i="4" s="1"/>
  <c r="W59" i="2"/>
  <c r="W59" i="4" s="1"/>
  <c r="X59" i="2"/>
  <c r="X59" i="4" s="1"/>
  <c r="Y59" i="2"/>
  <c r="Y59" i="4" s="1"/>
  <c r="U60" i="2"/>
  <c r="U60" i="4" s="1"/>
  <c r="V60" i="2"/>
  <c r="V60" i="4" s="1"/>
  <c r="W60" i="2"/>
  <c r="W60" i="4" s="1"/>
  <c r="X60" i="2"/>
  <c r="X60" i="4" s="1"/>
  <c r="Y60" i="2"/>
  <c r="Y60" i="4" s="1"/>
  <c r="U61" i="2"/>
  <c r="U61" i="4" s="1"/>
  <c r="V61" i="2"/>
  <c r="V61" i="4" s="1"/>
  <c r="W61" i="2"/>
  <c r="W61" i="4" s="1"/>
  <c r="X61" i="2"/>
  <c r="X61" i="4" s="1"/>
  <c r="Y61" i="2"/>
  <c r="Y61" i="4" s="1"/>
  <c r="U62" i="2"/>
  <c r="U62" i="4" s="1"/>
  <c r="V62" i="2"/>
  <c r="V62" i="4" s="1"/>
  <c r="W62" i="2"/>
  <c r="W62" i="4" s="1"/>
  <c r="X62" i="2"/>
  <c r="X62" i="4" s="1"/>
  <c r="Y62" i="2"/>
  <c r="Y62" i="4" s="1"/>
  <c r="U63" i="2"/>
  <c r="U63" i="4" s="1"/>
  <c r="V63" i="2"/>
  <c r="V63" i="4" s="1"/>
  <c r="W63" i="2"/>
  <c r="W63" i="4" s="1"/>
  <c r="X63" i="2"/>
  <c r="X63" i="4" s="1"/>
  <c r="Y63" i="2"/>
  <c r="Y63" i="4" s="1"/>
  <c r="U64" i="2"/>
  <c r="U64" i="4" s="1"/>
  <c r="V64" i="2"/>
  <c r="V64" i="4" s="1"/>
  <c r="W64" i="2"/>
  <c r="W64" i="4" s="1"/>
  <c r="X64" i="2"/>
  <c r="X64" i="4" s="1"/>
  <c r="Y64" i="2"/>
  <c r="Y64" i="4" s="1"/>
  <c r="U65" i="2"/>
  <c r="U65" i="4" s="1"/>
  <c r="V65" i="2"/>
  <c r="V65" i="4" s="1"/>
  <c r="W65" i="2"/>
  <c r="W65" i="4" s="1"/>
  <c r="X65" i="2"/>
  <c r="X65" i="4" s="1"/>
  <c r="Y65" i="2"/>
  <c r="Y65" i="4" s="1"/>
  <c r="U66" i="2"/>
  <c r="U66" i="4" s="1"/>
  <c r="V66" i="2"/>
  <c r="V66" i="4" s="1"/>
  <c r="W66" i="2"/>
  <c r="W66" i="4" s="1"/>
  <c r="X66" i="2"/>
  <c r="X66" i="4" s="1"/>
  <c r="Y66" i="2"/>
  <c r="Y66" i="4" s="1"/>
  <c r="U67" i="2"/>
  <c r="U67" i="4" s="1"/>
  <c r="V67" i="2"/>
  <c r="V67" i="4" s="1"/>
  <c r="W67" i="2"/>
  <c r="W67" i="4" s="1"/>
  <c r="X67" i="2"/>
  <c r="X67" i="4" s="1"/>
  <c r="Y67" i="2"/>
  <c r="Y67" i="4" s="1"/>
  <c r="U68" i="2"/>
  <c r="U68" i="4" s="1"/>
  <c r="V68" i="2"/>
  <c r="V68" i="4" s="1"/>
  <c r="W68" i="2"/>
  <c r="W68" i="4" s="1"/>
  <c r="X68" i="2"/>
  <c r="X68" i="4" s="1"/>
  <c r="Y68" i="2"/>
  <c r="Y68" i="4" s="1"/>
  <c r="U69" i="2"/>
  <c r="U69" i="4" s="1"/>
  <c r="V69" i="2"/>
  <c r="V69" i="4" s="1"/>
  <c r="W69" i="2"/>
  <c r="W69" i="4" s="1"/>
  <c r="X69" i="2"/>
  <c r="X69" i="4" s="1"/>
  <c r="Y69" i="2"/>
  <c r="Y69" i="4" s="1"/>
  <c r="U70" i="2"/>
  <c r="U70" i="4" s="1"/>
  <c r="V70" i="2"/>
  <c r="V70" i="4" s="1"/>
  <c r="W70" i="2"/>
  <c r="W70" i="4" s="1"/>
  <c r="X70" i="2"/>
  <c r="X70" i="4" s="1"/>
  <c r="Y70" i="2"/>
  <c r="Y70" i="4" s="1"/>
  <c r="U71" i="2"/>
  <c r="U71" i="4" s="1"/>
  <c r="V71" i="2"/>
  <c r="V71" i="4" s="1"/>
  <c r="W71" i="2"/>
  <c r="W71" i="4" s="1"/>
  <c r="X71" i="2"/>
  <c r="X71" i="4" s="1"/>
  <c r="Y71" i="2"/>
  <c r="Y71" i="4" s="1"/>
  <c r="U72" i="2"/>
  <c r="U72" i="4" s="1"/>
  <c r="V72" i="2"/>
  <c r="V72" i="4" s="1"/>
  <c r="W72" i="2"/>
  <c r="W72" i="4" s="1"/>
  <c r="X72" i="2"/>
  <c r="X72" i="4" s="1"/>
  <c r="Y72" i="2"/>
  <c r="Y72" i="4" s="1"/>
  <c r="U73" i="2"/>
  <c r="U73" i="4" s="1"/>
  <c r="V73" i="2"/>
  <c r="V73" i="4" s="1"/>
  <c r="W73" i="2"/>
  <c r="W73" i="4" s="1"/>
  <c r="X73" i="2"/>
  <c r="X73" i="4" s="1"/>
  <c r="Y73" i="2"/>
  <c r="Y73" i="4" s="1"/>
  <c r="U74" i="2"/>
  <c r="U74" i="4" s="1"/>
  <c r="V74" i="2"/>
  <c r="V74" i="4" s="1"/>
  <c r="W74" i="2"/>
  <c r="W74" i="4" s="1"/>
  <c r="X74" i="2"/>
  <c r="X74" i="4" s="1"/>
  <c r="Y74" i="2"/>
  <c r="Y74" i="4" s="1"/>
  <c r="U75" i="2"/>
  <c r="U75" i="4" s="1"/>
  <c r="V75" i="2"/>
  <c r="V75" i="4" s="1"/>
  <c r="W75" i="2"/>
  <c r="W75" i="4" s="1"/>
  <c r="X75" i="2"/>
  <c r="X75" i="4" s="1"/>
  <c r="Y75" i="2"/>
  <c r="Y75" i="4" s="1"/>
  <c r="U76" i="2"/>
  <c r="U76" i="4" s="1"/>
  <c r="V76" i="2"/>
  <c r="V76" i="4" s="1"/>
  <c r="W76" i="2"/>
  <c r="W76" i="4" s="1"/>
  <c r="X76" i="2"/>
  <c r="X76" i="4" s="1"/>
  <c r="Y76" i="2"/>
  <c r="Y76" i="4" s="1"/>
  <c r="U77" i="2"/>
  <c r="U77" i="4" s="1"/>
  <c r="V77" i="2"/>
  <c r="V77" i="4" s="1"/>
  <c r="W77" i="2"/>
  <c r="W77" i="4" s="1"/>
  <c r="X77" i="2"/>
  <c r="X77" i="4" s="1"/>
  <c r="Y77" i="2"/>
  <c r="Y77" i="4" s="1"/>
  <c r="U78" i="2"/>
  <c r="U78" i="4" s="1"/>
  <c r="V78" i="2"/>
  <c r="V78" i="4" s="1"/>
  <c r="W78" i="2"/>
  <c r="W78" i="4" s="1"/>
  <c r="X78" i="2"/>
  <c r="X78" i="4" s="1"/>
  <c r="Y78" i="2"/>
  <c r="Y78" i="4" s="1"/>
  <c r="U79" i="2"/>
  <c r="U79" i="4" s="1"/>
  <c r="V79" i="2"/>
  <c r="V79" i="4" s="1"/>
  <c r="W79" i="2"/>
  <c r="W79" i="4" s="1"/>
  <c r="X79" i="2"/>
  <c r="X79" i="4" s="1"/>
  <c r="Y79" i="2"/>
  <c r="Y79" i="4" s="1"/>
  <c r="U80" i="2"/>
  <c r="U80" i="4" s="1"/>
  <c r="V80" i="2"/>
  <c r="V80" i="4" s="1"/>
  <c r="W80" i="2"/>
  <c r="W80" i="4" s="1"/>
  <c r="X80" i="2"/>
  <c r="X80" i="4" s="1"/>
  <c r="Y80" i="2"/>
  <c r="Y80" i="4" s="1"/>
  <c r="U81" i="2"/>
  <c r="U81" i="4" s="1"/>
  <c r="V81" i="2"/>
  <c r="V81" i="4" s="1"/>
  <c r="W81" i="2"/>
  <c r="W81" i="4" s="1"/>
  <c r="X81" i="2"/>
  <c r="X81" i="4" s="1"/>
  <c r="Y81" i="2"/>
  <c r="Y81" i="4" s="1"/>
  <c r="U82" i="2"/>
  <c r="U82" i="4" s="1"/>
  <c r="V82" i="2"/>
  <c r="V82" i="4" s="1"/>
  <c r="W82" i="2"/>
  <c r="W82" i="4" s="1"/>
  <c r="X82" i="2"/>
  <c r="X82" i="4" s="1"/>
  <c r="Y82" i="2"/>
  <c r="Y82" i="4" s="1"/>
  <c r="U83" i="2"/>
  <c r="U83" i="4" s="1"/>
  <c r="V83" i="2"/>
  <c r="V83" i="4" s="1"/>
  <c r="W83" i="2"/>
  <c r="W83" i="4" s="1"/>
  <c r="X83" i="2"/>
  <c r="X83" i="4" s="1"/>
  <c r="Y83" i="2"/>
  <c r="Y83" i="4" s="1"/>
  <c r="U84" i="2"/>
  <c r="U84" i="4" s="1"/>
  <c r="V84" i="2"/>
  <c r="V84" i="4" s="1"/>
  <c r="W84" i="2"/>
  <c r="W84" i="4" s="1"/>
  <c r="X84" i="2"/>
  <c r="X84" i="4" s="1"/>
  <c r="Y84" i="2"/>
  <c r="Y84" i="4" s="1"/>
  <c r="U85" i="2"/>
  <c r="U85" i="4" s="1"/>
  <c r="V85" i="2"/>
  <c r="V85" i="4" s="1"/>
  <c r="W85" i="2"/>
  <c r="W85" i="4" s="1"/>
  <c r="X85" i="2"/>
  <c r="X85" i="4" s="1"/>
  <c r="Y85" i="2"/>
  <c r="Y85" i="4" s="1"/>
  <c r="U86" i="2"/>
  <c r="U86" i="4" s="1"/>
  <c r="V86" i="2"/>
  <c r="V86" i="4" s="1"/>
  <c r="W86" i="2"/>
  <c r="W86" i="4" s="1"/>
  <c r="X86" i="2"/>
  <c r="X86" i="4" s="1"/>
  <c r="Y86" i="2"/>
  <c r="Y86" i="4" s="1"/>
  <c r="U87" i="2"/>
  <c r="U87" i="4" s="1"/>
  <c r="V87" i="2"/>
  <c r="V87" i="4" s="1"/>
  <c r="W87" i="2"/>
  <c r="W87" i="4" s="1"/>
  <c r="X87" i="2"/>
  <c r="X87" i="4" s="1"/>
  <c r="Y87" i="2"/>
  <c r="Y87" i="4" s="1"/>
  <c r="U88" i="2"/>
  <c r="U88" i="4" s="1"/>
  <c r="V88" i="2"/>
  <c r="V88" i="4" s="1"/>
  <c r="W88" i="2"/>
  <c r="W88" i="4" s="1"/>
  <c r="X88" i="2"/>
  <c r="X88" i="4" s="1"/>
  <c r="Y88" i="2"/>
  <c r="Y88" i="4" s="1"/>
  <c r="U89" i="2"/>
  <c r="U89" i="4" s="1"/>
  <c r="V89" i="2"/>
  <c r="V89" i="4" s="1"/>
  <c r="W89" i="2"/>
  <c r="W89" i="4" s="1"/>
  <c r="X89" i="2"/>
  <c r="X89" i="4" s="1"/>
  <c r="Y89" i="2"/>
  <c r="Y89" i="4" s="1"/>
  <c r="U90" i="2"/>
  <c r="U90" i="4" s="1"/>
  <c r="V90" i="2"/>
  <c r="V90" i="4" s="1"/>
  <c r="W90" i="2"/>
  <c r="W90" i="4" s="1"/>
  <c r="X90" i="2"/>
  <c r="X90" i="4" s="1"/>
  <c r="Y90" i="2"/>
  <c r="Y90" i="4" s="1"/>
  <c r="U91" i="2"/>
  <c r="U91" i="4" s="1"/>
  <c r="V91" i="2"/>
  <c r="V91" i="4" s="1"/>
  <c r="W91" i="2"/>
  <c r="W91" i="4" s="1"/>
  <c r="X91" i="2"/>
  <c r="X91" i="4" s="1"/>
  <c r="Y91" i="2"/>
  <c r="Y91" i="4" s="1"/>
  <c r="U92" i="2"/>
  <c r="U92" i="4" s="1"/>
  <c r="V92" i="2"/>
  <c r="V92" i="4" s="1"/>
  <c r="W92" i="2"/>
  <c r="W92" i="4" s="1"/>
  <c r="X92" i="2"/>
  <c r="X92" i="4" s="1"/>
  <c r="Y92" i="2"/>
  <c r="Y92" i="4" s="1"/>
  <c r="U93" i="2"/>
  <c r="U93" i="4" s="1"/>
  <c r="V93" i="2"/>
  <c r="V93" i="4" s="1"/>
  <c r="W93" i="2"/>
  <c r="W93" i="4" s="1"/>
  <c r="X93" i="2"/>
  <c r="X93" i="4" s="1"/>
  <c r="Y93" i="2"/>
  <c r="Y93" i="4" s="1"/>
  <c r="U94" i="2"/>
  <c r="U94" i="4" s="1"/>
  <c r="V94" i="2"/>
  <c r="V94" i="4" s="1"/>
  <c r="W94" i="2"/>
  <c r="W94" i="4" s="1"/>
  <c r="X94" i="2"/>
  <c r="X94" i="4" s="1"/>
  <c r="Y94" i="2"/>
  <c r="Y94" i="4" s="1"/>
  <c r="U95" i="2"/>
  <c r="U95" i="4" s="1"/>
  <c r="V95" i="2"/>
  <c r="V95" i="4" s="1"/>
  <c r="W95" i="2"/>
  <c r="W95" i="4" s="1"/>
  <c r="X95" i="2"/>
  <c r="X95" i="4" s="1"/>
  <c r="Y95" i="2"/>
  <c r="Y95" i="4" s="1"/>
  <c r="U96" i="2"/>
  <c r="U96" i="4" s="1"/>
  <c r="V96" i="2"/>
  <c r="V96" i="4" s="1"/>
  <c r="W96" i="2"/>
  <c r="W96" i="4" s="1"/>
  <c r="X96" i="2"/>
  <c r="X96" i="4" s="1"/>
  <c r="Y96" i="2"/>
  <c r="Y96" i="4" s="1"/>
  <c r="U97" i="2"/>
  <c r="U97" i="4" s="1"/>
  <c r="V97" i="2"/>
  <c r="V97" i="4" s="1"/>
  <c r="W97" i="2"/>
  <c r="W97" i="4" s="1"/>
  <c r="X97" i="2"/>
  <c r="X97" i="4" s="1"/>
  <c r="Y97" i="2"/>
  <c r="Y97" i="4" s="1"/>
  <c r="U98" i="2"/>
  <c r="U98" i="4" s="1"/>
  <c r="V98" i="2"/>
  <c r="V98" i="4" s="1"/>
  <c r="W98" i="2"/>
  <c r="W98" i="4" s="1"/>
  <c r="X98" i="2"/>
  <c r="X98" i="4" s="1"/>
  <c r="Y98" i="2"/>
  <c r="Y98" i="4" s="1"/>
  <c r="U99" i="2"/>
  <c r="U99" i="4" s="1"/>
  <c r="V99" i="2"/>
  <c r="V99" i="4" s="1"/>
  <c r="W99" i="2"/>
  <c r="W99" i="4" s="1"/>
  <c r="X99" i="2"/>
  <c r="X99" i="4" s="1"/>
  <c r="Y99" i="2"/>
  <c r="Y99" i="4" s="1"/>
  <c r="U100" i="2"/>
  <c r="U100" i="4" s="1"/>
  <c r="V100" i="2"/>
  <c r="V100" i="4" s="1"/>
  <c r="W100" i="2"/>
  <c r="W100" i="4" s="1"/>
  <c r="X100" i="2"/>
  <c r="X100" i="4" s="1"/>
  <c r="Y100" i="2"/>
  <c r="Y100" i="4" s="1"/>
  <c r="U101" i="2"/>
  <c r="U101" i="4" s="1"/>
  <c r="V101" i="2"/>
  <c r="V101" i="4" s="1"/>
  <c r="W101" i="2"/>
  <c r="W101" i="4" s="1"/>
  <c r="X101" i="2"/>
  <c r="X101" i="4" s="1"/>
  <c r="Y101" i="2"/>
  <c r="Y101" i="4" s="1"/>
  <c r="U102" i="2"/>
  <c r="U102" i="4" s="1"/>
  <c r="V102" i="2"/>
  <c r="V102" i="4" s="1"/>
  <c r="W102" i="2"/>
  <c r="W102" i="4" s="1"/>
  <c r="X102" i="2"/>
  <c r="X102" i="4" s="1"/>
  <c r="Y102" i="2"/>
  <c r="Y102" i="4" s="1"/>
  <c r="U103" i="2"/>
  <c r="U103" i="4" s="1"/>
  <c r="V103" i="2"/>
  <c r="V103" i="4" s="1"/>
  <c r="W103" i="2"/>
  <c r="W103" i="4" s="1"/>
  <c r="X103" i="2"/>
  <c r="X103" i="4" s="1"/>
  <c r="Y103" i="2"/>
  <c r="Y103" i="4" s="1"/>
  <c r="U104" i="2"/>
  <c r="U104" i="4" s="1"/>
  <c r="V104" i="2"/>
  <c r="V104" i="4" s="1"/>
  <c r="W104" i="2"/>
  <c r="W104" i="4" s="1"/>
  <c r="X104" i="2"/>
  <c r="X104" i="4" s="1"/>
  <c r="Y104" i="2"/>
  <c r="Y104" i="4" s="1"/>
  <c r="U105" i="2"/>
  <c r="U105" i="4" s="1"/>
  <c r="V105" i="2"/>
  <c r="V105" i="4" s="1"/>
  <c r="W105" i="2"/>
  <c r="W105" i="4" s="1"/>
  <c r="X105" i="2"/>
  <c r="X105" i="4" s="1"/>
  <c r="Y105" i="2"/>
  <c r="Y105" i="4" s="1"/>
  <c r="U106" i="2"/>
  <c r="U106" i="4" s="1"/>
  <c r="V106" i="2"/>
  <c r="V106" i="4" s="1"/>
  <c r="W106" i="2"/>
  <c r="W106" i="4" s="1"/>
  <c r="X106" i="2"/>
  <c r="X106" i="4" s="1"/>
  <c r="Y106" i="2"/>
  <c r="Y106" i="4" s="1"/>
  <c r="U107" i="2"/>
  <c r="U107" i="4" s="1"/>
  <c r="V107" i="2"/>
  <c r="V107" i="4" s="1"/>
  <c r="W107" i="2"/>
  <c r="W107" i="4" s="1"/>
  <c r="X107" i="2"/>
  <c r="X107" i="4" s="1"/>
  <c r="Y107" i="2"/>
  <c r="Y107" i="4" s="1"/>
  <c r="U108" i="2"/>
  <c r="U108" i="4" s="1"/>
  <c r="V108" i="2"/>
  <c r="V108" i="4" s="1"/>
  <c r="W108" i="2"/>
  <c r="W108" i="4" s="1"/>
  <c r="X108" i="2"/>
  <c r="X108" i="4" s="1"/>
  <c r="Y108" i="2"/>
  <c r="Y108" i="4" s="1"/>
  <c r="U109" i="2"/>
  <c r="U109" i="4" s="1"/>
  <c r="V109" i="2"/>
  <c r="V109" i="4" s="1"/>
  <c r="W109" i="2"/>
  <c r="W109" i="4" s="1"/>
  <c r="X109" i="2"/>
  <c r="X109" i="4" s="1"/>
  <c r="Y109" i="2"/>
  <c r="Y109" i="4" s="1"/>
  <c r="U110" i="2"/>
  <c r="U110" i="4" s="1"/>
  <c r="V110" i="2"/>
  <c r="V110" i="4" s="1"/>
  <c r="W110" i="2"/>
  <c r="W110" i="4" s="1"/>
  <c r="X110" i="2"/>
  <c r="X110" i="4" s="1"/>
  <c r="Y110" i="2"/>
  <c r="Y110" i="4" s="1"/>
  <c r="U111" i="2"/>
  <c r="U111" i="4" s="1"/>
  <c r="V111" i="2"/>
  <c r="V111" i="4" s="1"/>
  <c r="W111" i="2"/>
  <c r="W111" i="4" s="1"/>
  <c r="X111" i="2"/>
  <c r="X111" i="4" s="1"/>
  <c r="Y111" i="2"/>
  <c r="Y111" i="4" s="1"/>
  <c r="U112" i="2"/>
  <c r="U112" i="4" s="1"/>
  <c r="V112" i="2"/>
  <c r="V112" i="4" s="1"/>
  <c r="W112" i="2"/>
  <c r="W112" i="4" s="1"/>
  <c r="X112" i="2"/>
  <c r="X112" i="4" s="1"/>
  <c r="Y112" i="2"/>
  <c r="Y112" i="4" s="1"/>
  <c r="U113" i="2"/>
  <c r="U113" i="4" s="1"/>
  <c r="V113" i="2"/>
  <c r="V113" i="4" s="1"/>
  <c r="W113" i="2"/>
  <c r="W113" i="4" s="1"/>
  <c r="X113" i="2"/>
  <c r="X113" i="4" s="1"/>
  <c r="Y113" i="2"/>
  <c r="Y113" i="4" s="1"/>
  <c r="U114" i="2"/>
  <c r="U114" i="4" s="1"/>
  <c r="V114" i="2"/>
  <c r="V114" i="4" s="1"/>
  <c r="W114" i="2"/>
  <c r="W114" i="4" s="1"/>
  <c r="X114" i="2"/>
  <c r="X114" i="4" s="1"/>
  <c r="Y114" i="2"/>
  <c r="Y114" i="4" s="1"/>
  <c r="U115" i="2"/>
  <c r="U115" i="4" s="1"/>
  <c r="V115" i="2"/>
  <c r="V115" i="4" s="1"/>
  <c r="W115" i="2"/>
  <c r="W115" i="4" s="1"/>
  <c r="X115" i="2"/>
  <c r="X115" i="4" s="1"/>
  <c r="Y115" i="2"/>
  <c r="Y115" i="4" s="1"/>
  <c r="U116" i="2"/>
  <c r="U116" i="4" s="1"/>
  <c r="V116" i="2"/>
  <c r="V116" i="4" s="1"/>
  <c r="W116" i="2"/>
  <c r="W116" i="4" s="1"/>
  <c r="X116" i="2"/>
  <c r="X116" i="4" s="1"/>
  <c r="Y116" i="2"/>
  <c r="Y116" i="4" s="1"/>
  <c r="U117" i="2"/>
  <c r="U117" i="4" s="1"/>
  <c r="V117" i="2"/>
  <c r="V117" i="4" s="1"/>
  <c r="W117" i="2"/>
  <c r="W117" i="4" s="1"/>
  <c r="X117" i="2"/>
  <c r="X117" i="4" s="1"/>
  <c r="Y117" i="2"/>
  <c r="Y117" i="4" s="1"/>
  <c r="U118" i="2"/>
  <c r="U118" i="4" s="1"/>
  <c r="V118" i="2"/>
  <c r="V118" i="4" s="1"/>
  <c r="W118" i="2"/>
  <c r="W118" i="4" s="1"/>
  <c r="X118" i="2"/>
  <c r="X118" i="4" s="1"/>
  <c r="Y118" i="2"/>
  <c r="Y118" i="4" s="1"/>
  <c r="U119" i="2"/>
  <c r="U119" i="4" s="1"/>
  <c r="V119" i="2"/>
  <c r="V119" i="4" s="1"/>
  <c r="W119" i="2"/>
  <c r="W119" i="4" s="1"/>
  <c r="X119" i="2"/>
  <c r="X119" i="4" s="1"/>
  <c r="Y119" i="2"/>
  <c r="Y119" i="4" s="1"/>
  <c r="U120" i="2"/>
  <c r="U120" i="4" s="1"/>
  <c r="V120" i="2"/>
  <c r="V120" i="4" s="1"/>
  <c r="W120" i="2"/>
  <c r="W120" i="4" s="1"/>
  <c r="X120" i="2"/>
  <c r="X120" i="4" s="1"/>
  <c r="Y120" i="2"/>
  <c r="Y120" i="4" s="1"/>
  <c r="U121" i="2"/>
  <c r="U121" i="4" s="1"/>
  <c r="V121" i="2"/>
  <c r="V121" i="4" s="1"/>
  <c r="W121" i="2"/>
  <c r="W121" i="4" s="1"/>
  <c r="X121" i="2"/>
  <c r="X121" i="4" s="1"/>
  <c r="Y121" i="2"/>
  <c r="Y121" i="4" s="1"/>
  <c r="U122" i="2"/>
  <c r="U122" i="4" s="1"/>
  <c r="V122" i="2"/>
  <c r="V122" i="4" s="1"/>
  <c r="W122" i="2"/>
  <c r="W122" i="4" s="1"/>
  <c r="X122" i="2"/>
  <c r="X122" i="4" s="1"/>
  <c r="Y122" i="2"/>
  <c r="Y122" i="4" s="1"/>
  <c r="U123" i="2"/>
  <c r="U123" i="4" s="1"/>
  <c r="V123" i="2"/>
  <c r="V123" i="4" s="1"/>
  <c r="W123" i="2"/>
  <c r="W123" i="4" s="1"/>
  <c r="X123" i="2"/>
  <c r="X123" i="4" s="1"/>
  <c r="Y123" i="2"/>
  <c r="Y123" i="4" s="1"/>
  <c r="U124" i="2"/>
  <c r="U124" i="4" s="1"/>
  <c r="V124" i="2"/>
  <c r="V124" i="4" s="1"/>
  <c r="W124" i="2"/>
  <c r="W124" i="4" s="1"/>
  <c r="X124" i="2"/>
  <c r="X124" i="4" s="1"/>
  <c r="Y124" i="2"/>
  <c r="Y124" i="4" s="1"/>
  <c r="U125" i="2"/>
  <c r="U125" i="4" s="1"/>
  <c r="V125" i="2"/>
  <c r="V125" i="4" s="1"/>
  <c r="W125" i="2"/>
  <c r="W125" i="4" s="1"/>
  <c r="X125" i="2"/>
  <c r="X125" i="4" s="1"/>
  <c r="Y125" i="2"/>
  <c r="Y125" i="4" s="1"/>
  <c r="U126" i="2"/>
  <c r="U126" i="4" s="1"/>
  <c r="V126" i="2"/>
  <c r="V126" i="4" s="1"/>
  <c r="W126" i="2"/>
  <c r="W126" i="4" s="1"/>
  <c r="X126" i="2"/>
  <c r="X126" i="4" s="1"/>
  <c r="Y126" i="2"/>
  <c r="Y126" i="4" s="1"/>
  <c r="U127" i="2"/>
  <c r="U127" i="4" s="1"/>
  <c r="V127" i="2"/>
  <c r="V127" i="4" s="1"/>
  <c r="W127" i="2"/>
  <c r="W127" i="4" s="1"/>
  <c r="X127" i="2"/>
  <c r="X127" i="4" s="1"/>
  <c r="Y127" i="2"/>
  <c r="Y127" i="4" s="1"/>
  <c r="U128" i="2"/>
  <c r="U128" i="4" s="1"/>
  <c r="V128" i="2"/>
  <c r="V128" i="4" s="1"/>
  <c r="W128" i="2"/>
  <c r="W128" i="4" s="1"/>
  <c r="X128" i="2"/>
  <c r="X128" i="4" s="1"/>
  <c r="Y128" i="2"/>
  <c r="Y128" i="4" s="1"/>
  <c r="U129" i="2"/>
  <c r="U129" i="4" s="1"/>
  <c r="V129" i="2"/>
  <c r="V129" i="4" s="1"/>
  <c r="W129" i="2"/>
  <c r="W129" i="4" s="1"/>
  <c r="X129" i="2"/>
  <c r="X129" i="4" s="1"/>
  <c r="Y129" i="2"/>
  <c r="Y129" i="4" s="1"/>
  <c r="U130" i="2"/>
  <c r="U130" i="4" s="1"/>
  <c r="V130" i="2"/>
  <c r="V130" i="4" s="1"/>
  <c r="W130" i="2"/>
  <c r="W130" i="4" s="1"/>
  <c r="X130" i="2"/>
  <c r="X130" i="4" s="1"/>
  <c r="Y130" i="2"/>
  <c r="Y130" i="4" s="1"/>
  <c r="U131" i="2"/>
  <c r="U131" i="4" s="1"/>
  <c r="V131" i="2"/>
  <c r="V131" i="4" s="1"/>
  <c r="W131" i="2"/>
  <c r="W131" i="4" s="1"/>
  <c r="X131" i="2"/>
  <c r="X131" i="4" s="1"/>
  <c r="Y131" i="2"/>
  <c r="Y131" i="4" s="1"/>
  <c r="U132" i="2"/>
  <c r="U132" i="4" s="1"/>
  <c r="V132" i="2"/>
  <c r="V132" i="4" s="1"/>
  <c r="W132" i="2"/>
  <c r="W132" i="4" s="1"/>
  <c r="X132" i="2"/>
  <c r="X132" i="4" s="1"/>
  <c r="Y132" i="2"/>
  <c r="Y132" i="4" s="1"/>
  <c r="U133" i="2"/>
  <c r="U133" i="4" s="1"/>
  <c r="V133" i="2"/>
  <c r="V133" i="4" s="1"/>
  <c r="W133" i="2"/>
  <c r="W133" i="4" s="1"/>
  <c r="X133" i="2"/>
  <c r="X133" i="4" s="1"/>
  <c r="Y133" i="2"/>
  <c r="Y133" i="4" s="1"/>
  <c r="U134" i="2"/>
  <c r="U134" i="4" s="1"/>
  <c r="V134" i="2"/>
  <c r="V134" i="4" s="1"/>
  <c r="W134" i="2"/>
  <c r="W134" i="4" s="1"/>
  <c r="X134" i="2"/>
  <c r="X134" i="4" s="1"/>
  <c r="Y134" i="2"/>
  <c r="Y134" i="4" s="1"/>
  <c r="U135" i="2"/>
  <c r="U135" i="4" s="1"/>
  <c r="V135" i="2"/>
  <c r="V135" i="4" s="1"/>
  <c r="W135" i="2"/>
  <c r="W135" i="4" s="1"/>
  <c r="X135" i="2"/>
  <c r="X135" i="4" s="1"/>
  <c r="Y135" i="2"/>
  <c r="Y135" i="4" s="1"/>
  <c r="U136" i="2"/>
  <c r="U136" i="4" s="1"/>
  <c r="V136" i="2"/>
  <c r="V136" i="4" s="1"/>
  <c r="W136" i="2"/>
  <c r="W136" i="4" s="1"/>
  <c r="X136" i="2"/>
  <c r="X136" i="4" s="1"/>
  <c r="Y136" i="2"/>
  <c r="Y136" i="4" s="1"/>
  <c r="U137" i="2"/>
  <c r="U137" i="4" s="1"/>
  <c r="V137" i="2"/>
  <c r="V137" i="4" s="1"/>
  <c r="W137" i="2"/>
  <c r="W137" i="4" s="1"/>
  <c r="X137" i="2"/>
  <c r="X137" i="4" s="1"/>
  <c r="Y137" i="2"/>
  <c r="Y137" i="4" s="1"/>
  <c r="U138" i="2"/>
  <c r="U138" i="4" s="1"/>
  <c r="V138" i="2"/>
  <c r="V138" i="4" s="1"/>
  <c r="W138" i="2"/>
  <c r="W138" i="4" s="1"/>
  <c r="X138" i="2"/>
  <c r="X138" i="4" s="1"/>
  <c r="Y138" i="2"/>
  <c r="Y138" i="4" s="1"/>
  <c r="U139" i="2"/>
  <c r="U139" i="4" s="1"/>
  <c r="V139" i="2"/>
  <c r="V139" i="4" s="1"/>
  <c r="W139" i="2"/>
  <c r="W139" i="4" s="1"/>
  <c r="X139" i="2"/>
  <c r="X139" i="4" s="1"/>
  <c r="Y139" i="2"/>
  <c r="Y139" i="4" s="1"/>
  <c r="U140" i="2"/>
  <c r="U140" i="4" s="1"/>
  <c r="V140" i="2"/>
  <c r="V140" i="4" s="1"/>
  <c r="W140" i="2"/>
  <c r="W140" i="4" s="1"/>
  <c r="X140" i="2"/>
  <c r="X140" i="4" s="1"/>
  <c r="Y140" i="2"/>
  <c r="Y140" i="4" s="1"/>
  <c r="U141" i="2"/>
  <c r="U141" i="4" s="1"/>
  <c r="V141" i="2"/>
  <c r="V141" i="4" s="1"/>
  <c r="W141" i="2"/>
  <c r="W141" i="4" s="1"/>
  <c r="X141" i="2"/>
  <c r="X141" i="4" s="1"/>
  <c r="Y141" i="2"/>
  <c r="Y141" i="4" s="1"/>
  <c r="U142" i="2"/>
  <c r="U142" i="4" s="1"/>
  <c r="V142" i="2"/>
  <c r="V142" i="4" s="1"/>
  <c r="W142" i="2"/>
  <c r="W142" i="4" s="1"/>
  <c r="X142" i="2"/>
  <c r="X142" i="4" s="1"/>
  <c r="Y142" i="2"/>
  <c r="Y142" i="4" s="1"/>
  <c r="U143" i="2"/>
  <c r="U143" i="4" s="1"/>
  <c r="V143" i="2"/>
  <c r="V143" i="4" s="1"/>
  <c r="W143" i="2"/>
  <c r="W143" i="4" s="1"/>
  <c r="X143" i="2"/>
  <c r="X143" i="4" s="1"/>
  <c r="Y143" i="2"/>
  <c r="Y143" i="4" s="1"/>
  <c r="U144" i="2"/>
  <c r="U144" i="4" s="1"/>
  <c r="V144" i="2"/>
  <c r="V144" i="4" s="1"/>
  <c r="W144" i="2"/>
  <c r="W144" i="4" s="1"/>
  <c r="X144" i="2"/>
  <c r="X144" i="4" s="1"/>
  <c r="Y144" i="2"/>
  <c r="Y144" i="4" s="1"/>
  <c r="U145" i="2"/>
  <c r="U145" i="4" s="1"/>
  <c r="V145" i="2"/>
  <c r="V145" i="4" s="1"/>
  <c r="W145" i="2"/>
  <c r="W145" i="4" s="1"/>
  <c r="X145" i="2"/>
  <c r="X145" i="4" s="1"/>
  <c r="Y145" i="2"/>
  <c r="Y145" i="4" s="1"/>
  <c r="U146" i="2"/>
  <c r="U146" i="4" s="1"/>
  <c r="V146" i="2"/>
  <c r="V146" i="4" s="1"/>
  <c r="W146" i="2"/>
  <c r="W146" i="4" s="1"/>
  <c r="X146" i="2"/>
  <c r="X146" i="4" s="1"/>
  <c r="Y146" i="2"/>
  <c r="Y146" i="4" s="1"/>
  <c r="U147" i="2"/>
  <c r="U147" i="4" s="1"/>
  <c r="V147" i="2"/>
  <c r="V147" i="4" s="1"/>
  <c r="W147" i="2"/>
  <c r="W147" i="4" s="1"/>
  <c r="X147" i="2"/>
  <c r="X147" i="4" s="1"/>
  <c r="Y147" i="2"/>
  <c r="Y147" i="4" s="1"/>
  <c r="U148" i="2"/>
  <c r="U148" i="4" s="1"/>
  <c r="V148" i="2"/>
  <c r="V148" i="4" s="1"/>
  <c r="W148" i="2"/>
  <c r="W148" i="4" s="1"/>
  <c r="X148" i="2"/>
  <c r="X148" i="4" s="1"/>
  <c r="Y148" i="2"/>
  <c r="Y148" i="4" s="1"/>
  <c r="U149" i="2"/>
  <c r="U149" i="4" s="1"/>
  <c r="V149" i="2"/>
  <c r="V149" i="4" s="1"/>
  <c r="W149" i="2"/>
  <c r="W149" i="4" s="1"/>
  <c r="X149" i="2"/>
  <c r="X149" i="4" s="1"/>
  <c r="Y149" i="2"/>
  <c r="Y149" i="4" s="1"/>
  <c r="U150" i="2"/>
  <c r="U150" i="4" s="1"/>
  <c r="V150" i="2"/>
  <c r="V150" i="4" s="1"/>
  <c r="W150" i="2"/>
  <c r="W150" i="4" s="1"/>
  <c r="X150" i="2"/>
  <c r="X150" i="4" s="1"/>
  <c r="Y150" i="2"/>
  <c r="Y150" i="4" s="1"/>
  <c r="U151" i="2"/>
  <c r="U151" i="4" s="1"/>
  <c r="V151" i="2"/>
  <c r="V151" i="4" s="1"/>
  <c r="W151" i="2"/>
  <c r="W151" i="4" s="1"/>
  <c r="X151" i="2"/>
  <c r="X151" i="4" s="1"/>
  <c r="Y151" i="2"/>
  <c r="Y151" i="4" s="1"/>
  <c r="U152" i="2"/>
  <c r="U152" i="4" s="1"/>
  <c r="V152" i="2"/>
  <c r="V152" i="4" s="1"/>
  <c r="W152" i="2"/>
  <c r="W152" i="4" s="1"/>
  <c r="X152" i="2"/>
  <c r="X152" i="4" s="1"/>
  <c r="Y152" i="2"/>
  <c r="Y152" i="4" s="1"/>
  <c r="U153" i="2"/>
  <c r="U153" i="4" s="1"/>
  <c r="V153" i="2"/>
  <c r="V153" i="4" s="1"/>
  <c r="W153" i="2"/>
  <c r="W153" i="4" s="1"/>
  <c r="X153" i="2"/>
  <c r="X153" i="4" s="1"/>
  <c r="Y153" i="2"/>
  <c r="Y153" i="4" s="1"/>
  <c r="U154" i="2"/>
  <c r="U154" i="4" s="1"/>
  <c r="V154" i="2"/>
  <c r="V154" i="4" s="1"/>
  <c r="W154" i="2"/>
  <c r="W154" i="4" s="1"/>
  <c r="X154" i="2"/>
  <c r="X154" i="4" s="1"/>
  <c r="Y154" i="2"/>
  <c r="Y154" i="4" s="1"/>
  <c r="U155" i="2"/>
  <c r="U155" i="4" s="1"/>
  <c r="V155" i="2"/>
  <c r="V155" i="4" s="1"/>
  <c r="W155" i="2"/>
  <c r="W155" i="4" s="1"/>
  <c r="X155" i="2"/>
  <c r="X155" i="4" s="1"/>
  <c r="Y155" i="2"/>
  <c r="Y155" i="4" s="1"/>
  <c r="U156" i="2"/>
  <c r="U156" i="4" s="1"/>
  <c r="V156" i="2"/>
  <c r="V156" i="4" s="1"/>
  <c r="W156" i="2"/>
  <c r="W156" i="4" s="1"/>
  <c r="X156" i="2"/>
  <c r="X156" i="4" s="1"/>
  <c r="Y156" i="2"/>
  <c r="Y156" i="4" s="1"/>
  <c r="U157" i="2"/>
  <c r="U157" i="4" s="1"/>
  <c r="V157" i="2"/>
  <c r="V157" i="4" s="1"/>
  <c r="W157" i="2"/>
  <c r="W157" i="4" s="1"/>
  <c r="X157" i="2"/>
  <c r="X157" i="4" s="1"/>
  <c r="Y157" i="2"/>
  <c r="Y157" i="4" s="1"/>
  <c r="U158" i="2"/>
  <c r="U158" i="4" s="1"/>
  <c r="V158" i="2"/>
  <c r="V158" i="4" s="1"/>
  <c r="W158" i="2"/>
  <c r="W158" i="4" s="1"/>
  <c r="X158" i="2"/>
  <c r="X158" i="4" s="1"/>
  <c r="Y158" i="2"/>
  <c r="Y158" i="4" s="1"/>
  <c r="U159" i="2"/>
  <c r="U159" i="4" s="1"/>
  <c r="V159" i="2"/>
  <c r="V159" i="4" s="1"/>
  <c r="W159" i="2"/>
  <c r="W159" i="4" s="1"/>
  <c r="X159" i="2"/>
  <c r="X159" i="4" s="1"/>
  <c r="Y159" i="2"/>
  <c r="Y159" i="4" s="1"/>
  <c r="U160" i="2"/>
  <c r="U160" i="4" s="1"/>
  <c r="V160" i="2"/>
  <c r="V160" i="4" s="1"/>
  <c r="W160" i="2"/>
  <c r="W160" i="4" s="1"/>
  <c r="X160" i="2"/>
  <c r="X160" i="4" s="1"/>
  <c r="Y160" i="2"/>
  <c r="Y160" i="4" s="1"/>
  <c r="U161" i="2"/>
  <c r="U161" i="4" s="1"/>
  <c r="V161" i="2"/>
  <c r="V161" i="4" s="1"/>
  <c r="W161" i="2"/>
  <c r="W161" i="4" s="1"/>
  <c r="X161" i="2"/>
  <c r="X161" i="4" s="1"/>
  <c r="Y161" i="2"/>
  <c r="Y161" i="4" s="1"/>
  <c r="U162" i="2"/>
  <c r="U162" i="4" s="1"/>
  <c r="V162" i="2"/>
  <c r="V162" i="4" s="1"/>
  <c r="W162" i="2"/>
  <c r="W162" i="4" s="1"/>
  <c r="X162" i="2"/>
  <c r="X162" i="4" s="1"/>
  <c r="Y162" i="2"/>
  <c r="Y162" i="4" s="1"/>
  <c r="U163" i="2"/>
  <c r="U163" i="4" s="1"/>
  <c r="V163" i="2"/>
  <c r="V163" i="4" s="1"/>
  <c r="W163" i="2"/>
  <c r="W163" i="4" s="1"/>
  <c r="X163" i="2"/>
  <c r="X163" i="4" s="1"/>
  <c r="Y163" i="2"/>
  <c r="Y163" i="4" s="1"/>
  <c r="U164" i="2"/>
  <c r="U164" i="4" s="1"/>
  <c r="V164" i="2"/>
  <c r="V164" i="4" s="1"/>
  <c r="W164" i="2"/>
  <c r="W164" i="4" s="1"/>
  <c r="X164" i="2"/>
  <c r="X164" i="4" s="1"/>
  <c r="Y164" i="2"/>
  <c r="Y164" i="4" s="1"/>
  <c r="U165" i="2"/>
  <c r="U165" i="4" s="1"/>
  <c r="V165" i="2"/>
  <c r="V165" i="4" s="1"/>
  <c r="W165" i="2"/>
  <c r="W165" i="4" s="1"/>
  <c r="X165" i="2"/>
  <c r="X165" i="4" s="1"/>
  <c r="Y165" i="2"/>
  <c r="Y165" i="4" s="1"/>
  <c r="U166" i="2"/>
  <c r="U166" i="4" s="1"/>
  <c r="V166" i="2"/>
  <c r="V166" i="4" s="1"/>
  <c r="W166" i="2"/>
  <c r="W166" i="4" s="1"/>
  <c r="X166" i="2"/>
  <c r="X166" i="4" s="1"/>
  <c r="Y166" i="2"/>
  <c r="Y166" i="4" s="1"/>
  <c r="U167" i="2"/>
  <c r="U167" i="4" s="1"/>
  <c r="V167" i="2"/>
  <c r="V167" i="4" s="1"/>
  <c r="W167" i="2"/>
  <c r="W167" i="4" s="1"/>
  <c r="X167" i="2"/>
  <c r="X167" i="4" s="1"/>
  <c r="Y167" i="2"/>
  <c r="Y167" i="4" s="1"/>
  <c r="U168" i="2"/>
  <c r="U168" i="4" s="1"/>
  <c r="V168" i="2"/>
  <c r="V168" i="4" s="1"/>
  <c r="W168" i="2"/>
  <c r="W168" i="4" s="1"/>
  <c r="X168" i="2"/>
  <c r="X168" i="4" s="1"/>
  <c r="Y168" i="2"/>
  <c r="Y168" i="4" s="1"/>
  <c r="U169" i="2"/>
  <c r="U169" i="4" s="1"/>
  <c r="V169" i="2"/>
  <c r="V169" i="4" s="1"/>
  <c r="W169" i="2"/>
  <c r="W169" i="4" s="1"/>
  <c r="X169" i="2"/>
  <c r="X169" i="4" s="1"/>
  <c r="Y169" i="2"/>
  <c r="Y169" i="4" s="1"/>
  <c r="U170" i="2"/>
  <c r="U170" i="4" s="1"/>
  <c r="V170" i="2"/>
  <c r="V170" i="4" s="1"/>
  <c r="W170" i="2"/>
  <c r="W170" i="4" s="1"/>
  <c r="X170" i="2"/>
  <c r="X170" i="4" s="1"/>
  <c r="Y170" i="2"/>
  <c r="Y170" i="4" s="1"/>
  <c r="U171" i="2"/>
  <c r="U171" i="4" s="1"/>
  <c r="V171" i="2"/>
  <c r="V171" i="4" s="1"/>
  <c r="W171" i="2"/>
  <c r="W171" i="4" s="1"/>
  <c r="X171" i="2"/>
  <c r="X171" i="4" s="1"/>
  <c r="Y171" i="2"/>
  <c r="Y171" i="4" s="1"/>
  <c r="U172" i="2"/>
  <c r="U172" i="4" s="1"/>
  <c r="V172" i="2"/>
  <c r="V172" i="4" s="1"/>
  <c r="W172" i="2"/>
  <c r="W172" i="4" s="1"/>
  <c r="X172" i="2"/>
  <c r="X172" i="4" s="1"/>
  <c r="Y172" i="2"/>
  <c r="Y172" i="4" s="1"/>
  <c r="U173" i="2"/>
  <c r="U173" i="4" s="1"/>
  <c r="V173" i="2"/>
  <c r="V173" i="4" s="1"/>
  <c r="W173" i="2"/>
  <c r="W173" i="4" s="1"/>
  <c r="X173" i="2"/>
  <c r="X173" i="4" s="1"/>
  <c r="Y173" i="2"/>
  <c r="Y173" i="4" s="1"/>
  <c r="U174" i="2"/>
  <c r="U174" i="4" s="1"/>
  <c r="V174" i="2"/>
  <c r="V174" i="4" s="1"/>
  <c r="W174" i="2"/>
  <c r="W174" i="4" s="1"/>
  <c r="X174" i="2"/>
  <c r="X174" i="4" s="1"/>
  <c r="Y174" i="2"/>
  <c r="Y174" i="4" s="1"/>
  <c r="U175" i="2"/>
  <c r="U175" i="4" s="1"/>
  <c r="V175" i="2"/>
  <c r="V175" i="4" s="1"/>
  <c r="W175" i="2"/>
  <c r="W175" i="4" s="1"/>
  <c r="X175" i="2"/>
  <c r="X175" i="4" s="1"/>
  <c r="Y175" i="2"/>
  <c r="Y175" i="4" s="1"/>
  <c r="U176" i="2"/>
  <c r="U176" i="4" s="1"/>
  <c r="V176" i="2"/>
  <c r="V176" i="4" s="1"/>
  <c r="W176" i="2"/>
  <c r="W176" i="4" s="1"/>
  <c r="X176" i="2"/>
  <c r="X176" i="4" s="1"/>
  <c r="Y176" i="2"/>
  <c r="Y176" i="4" s="1"/>
  <c r="U177" i="2"/>
  <c r="U177" i="4" s="1"/>
  <c r="V177" i="2"/>
  <c r="V177" i="4" s="1"/>
  <c r="W177" i="2"/>
  <c r="W177" i="4" s="1"/>
  <c r="X177" i="2"/>
  <c r="X177" i="4" s="1"/>
  <c r="Y177" i="2"/>
  <c r="Y177" i="4" s="1"/>
  <c r="U178" i="2"/>
  <c r="U178" i="4" s="1"/>
  <c r="V178" i="2"/>
  <c r="V178" i="4" s="1"/>
  <c r="W178" i="2"/>
  <c r="W178" i="4" s="1"/>
  <c r="X178" i="2"/>
  <c r="X178" i="4" s="1"/>
  <c r="Y178" i="2"/>
  <c r="Y178" i="4" s="1"/>
  <c r="U179" i="2"/>
  <c r="U179" i="4" s="1"/>
  <c r="V179" i="2"/>
  <c r="V179" i="4" s="1"/>
  <c r="W179" i="2"/>
  <c r="W179" i="4" s="1"/>
  <c r="X179" i="2"/>
  <c r="X179" i="4" s="1"/>
  <c r="Y179" i="2"/>
  <c r="Y179" i="4" s="1"/>
  <c r="U180" i="2"/>
  <c r="U180" i="4" s="1"/>
  <c r="V180" i="2"/>
  <c r="V180" i="4" s="1"/>
  <c r="W180" i="2"/>
  <c r="W180" i="4" s="1"/>
  <c r="X180" i="2"/>
  <c r="X180" i="4" s="1"/>
  <c r="Y180" i="2"/>
  <c r="Y180" i="4" s="1"/>
  <c r="U181" i="2"/>
  <c r="U181" i="4" s="1"/>
  <c r="V181" i="2"/>
  <c r="V181" i="4" s="1"/>
  <c r="W181" i="2"/>
  <c r="W181" i="4" s="1"/>
  <c r="X181" i="2"/>
  <c r="X181" i="4" s="1"/>
  <c r="Y181" i="2"/>
  <c r="Y181" i="4" s="1"/>
  <c r="U182" i="2"/>
  <c r="U182" i="4" s="1"/>
  <c r="V182" i="2"/>
  <c r="V182" i="4" s="1"/>
  <c r="W182" i="2"/>
  <c r="W182" i="4" s="1"/>
  <c r="X182" i="2"/>
  <c r="X182" i="4" s="1"/>
  <c r="Y182" i="2"/>
  <c r="Y182" i="4" s="1"/>
  <c r="U183" i="2"/>
  <c r="U183" i="4" s="1"/>
  <c r="V183" i="2"/>
  <c r="V183" i="4" s="1"/>
  <c r="W183" i="2"/>
  <c r="W183" i="4" s="1"/>
  <c r="X183" i="2"/>
  <c r="X183" i="4" s="1"/>
  <c r="Y183" i="2"/>
  <c r="Y183" i="4" s="1"/>
  <c r="U184" i="2"/>
  <c r="U184" i="4" s="1"/>
  <c r="V184" i="2"/>
  <c r="V184" i="4" s="1"/>
  <c r="W184" i="2"/>
  <c r="W184" i="4" s="1"/>
  <c r="X184" i="2"/>
  <c r="X184" i="4" s="1"/>
  <c r="Y184" i="2"/>
  <c r="Y184" i="4" s="1"/>
  <c r="U185" i="2"/>
  <c r="U185" i="4" s="1"/>
  <c r="V185" i="2"/>
  <c r="V185" i="4" s="1"/>
  <c r="W185" i="2"/>
  <c r="W185" i="4" s="1"/>
  <c r="X185" i="2"/>
  <c r="X185" i="4" s="1"/>
  <c r="Y185" i="2"/>
  <c r="Y185" i="4" s="1"/>
  <c r="U186" i="2"/>
  <c r="U186" i="4" s="1"/>
  <c r="V186" i="2"/>
  <c r="V186" i="4" s="1"/>
  <c r="W186" i="2"/>
  <c r="W186" i="4" s="1"/>
  <c r="X186" i="2"/>
  <c r="X186" i="4" s="1"/>
  <c r="Y186" i="2"/>
  <c r="Y186" i="4" s="1"/>
  <c r="U187" i="2"/>
  <c r="U187" i="4" s="1"/>
  <c r="V187" i="2"/>
  <c r="V187" i="4" s="1"/>
  <c r="W187" i="2"/>
  <c r="W187" i="4" s="1"/>
  <c r="X187" i="2"/>
  <c r="X187" i="4" s="1"/>
  <c r="Y187" i="2"/>
  <c r="Y187" i="4" s="1"/>
  <c r="U188" i="2"/>
  <c r="U188" i="4" s="1"/>
  <c r="V188" i="2"/>
  <c r="V188" i="4" s="1"/>
  <c r="W188" i="2"/>
  <c r="W188" i="4" s="1"/>
  <c r="X188" i="2"/>
  <c r="X188" i="4" s="1"/>
  <c r="Y188" i="2"/>
  <c r="Y188" i="4" s="1"/>
  <c r="U189" i="2"/>
  <c r="U189" i="4" s="1"/>
  <c r="V189" i="2"/>
  <c r="V189" i="4" s="1"/>
  <c r="W189" i="2"/>
  <c r="W189" i="4" s="1"/>
  <c r="X189" i="2"/>
  <c r="X189" i="4" s="1"/>
  <c r="Y189" i="2"/>
  <c r="Y189" i="4" s="1"/>
  <c r="U190" i="2"/>
  <c r="U190" i="4" s="1"/>
  <c r="V190" i="2"/>
  <c r="V190" i="4" s="1"/>
  <c r="W190" i="2"/>
  <c r="W190" i="4" s="1"/>
  <c r="X190" i="2"/>
  <c r="X190" i="4" s="1"/>
  <c r="Y190" i="2"/>
  <c r="Y190" i="4" s="1"/>
  <c r="U191" i="2"/>
  <c r="U191" i="4" s="1"/>
  <c r="V191" i="2"/>
  <c r="V191" i="4" s="1"/>
  <c r="W191" i="2"/>
  <c r="W191" i="4" s="1"/>
  <c r="X191" i="2"/>
  <c r="X191" i="4" s="1"/>
  <c r="Y191" i="2"/>
  <c r="Y191" i="4" s="1"/>
  <c r="U192" i="2"/>
  <c r="U192" i="4" s="1"/>
  <c r="V192" i="2"/>
  <c r="V192" i="4" s="1"/>
  <c r="W192" i="2"/>
  <c r="W192" i="4" s="1"/>
  <c r="X192" i="2"/>
  <c r="X192" i="4" s="1"/>
  <c r="Y192" i="2"/>
  <c r="Y192" i="4" s="1"/>
  <c r="U193" i="2"/>
  <c r="U193" i="4" s="1"/>
  <c r="V193" i="2"/>
  <c r="V193" i="4" s="1"/>
  <c r="W193" i="2"/>
  <c r="W193" i="4" s="1"/>
  <c r="X193" i="2"/>
  <c r="X193" i="4" s="1"/>
  <c r="Y193" i="2"/>
  <c r="Y193" i="4" s="1"/>
  <c r="U194" i="2"/>
  <c r="U194" i="4" s="1"/>
  <c r="V194" i="2"/>
  <c r="V194" i="4" s="1"/>
  <c r="W194" i="2"/>
  <c r="W194" i="4" s="1"/>
  <c r="X194" i="2"/>
  <c r="X194" i="4" s="1"/>
  <c r="Y194" i="2"/>
  <c r="Y194" i="4" s="1"/>
  <c r="U195" i="2"/>
  <c r="U195" i="4" s="1"/>
  <c r="V195" i="2"/>
  <c r="V195" i="4" s="1"/>
  <c r="W195" i="2"/>
  <c r="W195" i="4" s="1"/>
  <c r="X195" i="2"/>
  <c r="X195" i="4" s="1"/>
  <c r="Y195" i="2"/>
  <c r="Y195" i="4" s="1"/>
  <c r="U196" i="2"/>
  <c r="U196" i="4" s="1"/>
  <c r="V196" i="2"/>
  <c r="V196" i="4" s="1"/>
  <c r="W196" i="2"/>
  <c r="W196" i="4" s="1"/>
  <c r="X196" i="2"/>
  <c r="X196" i="4" s="1"/>
  <c r="Y196" i="2"/>
  <c r="Y196" i="4" s="1"/>
  <c r="U197" i="2"/>
  <c r="U197" i="4" s="1"/>
  <c r="V197" i="2"/>
  <c r="V197" i="4" s="1"/>
  <c r="W197" i="2"/>
  <c r="W197" i="4" s="1"/>
  <c r="X197" i="2"/>
  <c r="X197" i="4" s="1"/>
  <c r="Y197" i="2"/>
  <c r="Y197" i="4" s="1"/>
  <c r="V198" i="2"/>
  <c r="V198" i="4" s="1"/>
  <c r="W198" i="2"/>
  <c r="W198" i="4" s="1"/>
  <c r="X198" i="2"/>
  <c r="X198" i="4" s="1"/>
  <c r="Y18" i="2"/>
  <c r="Y18" i="4" s="1"/>
  <c r="W18" i="2"/>
  <c r="W18" i="4" s="1"/>
  <c r="X18" i="2"/>
  <c r="CG7" s="1"/>
  <c r="V18"/>
  <c r="AS3"/>
  <c r="DB3" s="1"/>
  <c r="AS4"/>
  <c r="AS4" i="4" s="1"/>
  <c r="AT4" i="2"/>
  <c r="AT4" i="4" s="1"/>
  <c r="AS5" i="2"/>
  <c r="AS5" i="4" s="1"/>
  <c r="AT5" i="2"/>
  <c r="AT5" i="4" s="1"/>
  <c r="AO4" i="2"/>
  <c r="AO4" i="4" s="1"/>
  <c r="AP4" i="2"/>
  <c r="AP4" i="4" s="1"/>
  <c r="AQ4" i="2"/>
  <c r="AQ4" i="4" s="1"/>
  <c r="AR4" i="2"/>
  <c r="AR4" i="4" s="1"/>
  <c r="AO5" i="2"/>
  <c r="AO5" i="4" s="1"/>
  <c r="CX5" s="1"/>
  <c r="AP5" i="2"/>
  <c r="AP5" i="4" s="1"/>
  <c r="CY5" s="1"/>
  <c r="AQ5" i="2"/>
  <c r="AQ5" i="4" s="1"/>
  <c r="CZ5" s="1"/>
  <c r="AR5" i="2"/>
  <c r="AR5" i="4" s="1"/>
  <c r="DA5" s="1"/>
  <c r="AJ3" i="2"/>
  <c r="AJ3" i="4" s="1"/>
  <c r="AK3" i="2"/>
  <c r="CT3" s="1"/>
  <c r="AL3"/>
  <c r="AL3" i="4" s="1"/>
  <c r="AM3" i="2"/>
  <c r="CV3" s="1"/>
  <c r="AN3"/>
  <c r="AN3" i="4" s="1"/>
  <c r="AJ4" i="2"/>
  <c r="AJ4" i="4" s="1"/>
  <c r="AK4" i="2"/>
  <c r="AK4" i="4" s="1"/>
  <c r="AL4" i="2"/>
  <c r="AL4" i="4" s="1"/>
  <c r="AM4" i="2"/>
  <c r="AM4" i="4" s="1"/>
  <c r="AN4" i="2"/>
  <c r="AN4" i="4" s="1"/>
  <c r="AJ5" i="2"/>
  <c r="AJ5" i="4" s="1"/>
  <c r="CS5" s="1"/>
  <c r="AK5" i="2"/>
  <c r="AK5" i="4" s="1"/>
  <c r="CT5" s="1"/>
  <c r="AL5" i="2"/>
  <c r="AL5" i="4" s="1"/>
  <c r="CU5" s="1"/>
  <c r="AM5" i="2"/>
  <c r="AM5" i="4" s="1"/>
  <c r="CV5" s="1"/>
  <c r="AN5" i="2"/>
  <c r="AN5" i="4" s="1"/>
  <c r="CW5" s="1"/>
  <c r="Y3" i="2"/>
  <c r="Y3" i="4" s="1"/>
  <c r="Z3" i="2"/>
  <c r="Z3" i="4" s="1"/>
  <c r="AA3" i="2"/>
  <c r="AA3" i="4" s="1"/>
  <c r="AB3" i="2"/>
  <c r="AB3" i="4" s="1"/>
  <c r="AC3" i="2"/>
  <c r="AC3" i="4" s="1"/>
  <c r="AD3" i="2"/>
  <c r="AD3" i="4" s="1"/>
  <c r="AE3" i="2"/>
  <c r="AE3" i="4" s="1"/>
  <c r="AF3" i="2"/>
  <c r="AF3" i="4" s="1"/>
  <c r="AG3" i="2"/>
  <c r="CP3" s="1"/>
  <c r="AH3"/>
  <c r="AH3" i="4" s="1"/>
  <c r="AI3" i="2"/>
  <c r="CR3" s="1"/>
  <c r="Y4"/>
  <c r="Y4" i="4" s="1"/>
  <c r="Z4" i="2"/>
  <c r="Z4" i="4" s="1"/>
  <c r="AA4" i="2"/>
  <c r="AA4" i="4" s="1"/>
  <c r="AB4" i="2"/>
  <c r="AB4" i="4" s="1"/>
  <c r="AC4" i="2"/>
  <c r="AC4" i="4" s="1"/>
  <c r="AD4" i="2"/>
  <c r="AD4" i="4" s="1"/>
  <c r="AE4" i="2"/>
  <c r="AE4" i="4" s="1"/>
  <c r="AF4" i="2"/>
  <c r="AF4" i="4" s="1"/>
  <c r="AG4" i="2"/>
  <c r="AG4" i="4" s="1"/>
  <c r="AH4" i="2"/>
  <c r="AH4" i="4" s="1"/>
  <c r="AI4" i="2"/>
  <c r="AI4" i="4" s="1"/>
  <c r="Y5" i="2"/>
  <c r="Y5" i="4" s="1"/>
  <c r="CH5" s="1"/>
  <c r="Z5" i="2"/>
  <c r="Z5" i="4" s="1"/>
  <c r="CI5" s="1"/>
  <c r="AA5" i="2"/>
  <c r="AA5" i="4" s="1"/>
  <c r="CJ5" s="1"/>
  <c r="AB5" i="2"/>
  <c r="AB5" i="4" s="1"/>
  <c r="CK5" s="1"/>
  <c r="AC5" i="2"/>
  <c r="AC5" i="4" s="1"/>
  <c r="CL5" s="1"/>
  <c r="AD5" i="2"/>
  <c r="AD5" i="4" s="1"/>
  <c r="CM5" s="1"/>
  <c r="AE5" i="2"/>
  <c r="AE5" i="4" s="1"/>
  <c r="CN5" s="1"/>
  <c r="AF5" i="2"/>
  <c r="AF5" i="4" s="1"/>
  <c r="CO5" s="1"/>
  <c r="AG5" i="2"/>
  <c r="AG5" i="4" s="1"/>
  <c r="AH5" i="2"/>
  <c r="DC5" s="1"/>
  <c r="AI5"/>
  <c r="AI5" i="4" s="1"/>
  <c r="CR5" s="1"/>
  <c r="U3" i="2"/>
  <c r="U3" i="4" s="1"/>
  <c r="V3" i="2"/>
  <c r="V3" i="4" s="1"/>
  <c r="W3" i="2"/>
  <c r="W3" i="4" s="1"/>
  <c r="X3" i="2"/>
  <c r="X3" i="4" s="1"/>
  <c r="U4" i="2"/>
  <c r="U4" i="4" s="1"/>
  <c r="V4" i="2"/>
  <c r="V4" i="4" s="1"/>
  <c r="W4" i="2"/>
  <c r="W4" i="4" s="1"/>
  <c r="X4" i="2"/>
  <c r="X4" i="4" s="1"/>
  <c r="U5" i="2"/>
  <c r="CD5" s="1"/>
  <c r="V5"/>
  <c r="V5" i="4" s="1"/>
  <c r="CE5" s="1"/>
  <c r="W5" i="2"/>
  <c r="W5" i="4" s="1"/>
  <c r="CF5" s="1"/>
  <c r="X5" i="2"/>
  <c r="X5" i="4" s="1"/>
  <c r="CG5" s="1"/>
  <c r="BW62" i="3" l="1"/>
  <c r="BV63"/>
  <c r="BZ63"/>
  <c r="CH7" i="4"/>
  <c r="CE7" i="2"/>
  <c r="DA7"/>
  <c r="CW7"/>
  <c r="CQ7"/>
  <c r="CM7"/>
  <c r="CI7"/>
  <c r="CK8" i="4"/>
  <c r="CO8"/>
  <c r="CS8"/>
  <c r="CY8"/>
  <c r="CK9" i="2"/>
  <c r="CO9"/>
  <c r="CS9"/>
  <c r="CY9"/>
  <c r="DC9"/>
  <c r="CF7" i="4"/>
  <c r="DC7" i="2"/>
  <c r="CY7"/>
  <c r="CS7"/>
  <c r="CO7"/>
  <c r="CK7"/>
  <c r="CI8" i="4"/>
  <c r="CM8"/>
  <c r="CQ8"/>
  <c r="DA8"/>
  <c r="CI9" i="2"/>
  <c r="CM9"/>
  <c r="CQ9"/>
  <c r="CW9"/>
  <c r="DA9"/>
  <c r="CI10" i="4"/>
  <c r="CM10"/>
  <c r="CQ10"/>
  <c r="DA10"/>
  <c r="CI11"/>
  <c r="CM11"/>
  <c r="CQ11"/>
  <c r="DA11"/>
  <c r="CI12"/>
  <c r="CM12"/>
  <c r="CQ12"/>
  <c r="DA12"/>
  <c r="DB7"/>
  <c r="CX7"/>
  <c r="CR7"/>
  <c r="CN7"/>
  <c r="CJ7"/>
  <c r="CJ8"/>
  <c r="CN8"/>
  <c r="CR8"/>
  <c r="CX8"/>
  <c r="DB8"/>
  <c r="CJ9"/>
  <c r="CN9"/>
  <c r="CR9"/>
  <c r="CX9"/>
  <c r="DB9"/>
  <c r="CJ10"/>
  <c r="CN10"/>
  <c r="CR10"/>
  <c r="CX10"/>
  <c r="DB10"/>
  <c r="CJ11"/>
  <c r="CN11"/>
  <c r="CR11"/>
  <c r="CX11"/>
  <c r="DB11"/>
  <c r="CJ12"/>
  <c r="CN12"/>
  <c r="CR12"/>
  <c r="CX12"/>
  <c r="CI13"/>
  <c r="CM13"/>
  <c r="CQ13"/>
  <c r="DA13"/>
  <c r="CI14"/>
  <c r="CQ14"/>
  <c r="DA14"/>
  <c r="CJ15"/>
  <c r="CO15"/>
  <c r="CS15"/>
  <c r="CY15"/>
  <c r="DC15"/>
  <c r="CK16"/>
  <c r="CO16"/>
  <c r="CS16"/>
  <c r="CY16"/>
  <c r="DC16"/>
  <c r="CK17"/>
  <c r="CO17"/>
  <c r="CS17"/>
  <c r="CY17"/>
  <c r="DC17"/>
  <c r="CK18"/>
  <c r="CO18"/>
  <c r="CS18"/>
  <c r="CY18"/>
  <c r="DC18"/>
  <c r="CK19"/>
  <c r="CO19"/>
  <c r="CS19"/>
  <c r="CY19"/>
  <c r="DC19"/>
  <c r="CK20"/>
  <c r="CO20"/>
  <c r="CS20"/>
  <c r="CK21"/>
  <c r="CO21"/>
  <c r="CQ40"/>
  <c r="CQ41" i="2"/>
  <c r="CU41"/>
  <c r="CY41"/>
  <c r="DC41"/>
  <c r="CQ42"/>
  <c r="CU42"/>
  <c r="CY42"/>
  <c r="DC42"/>
  <c r="CQ43"/>
  <c r="CU43"/>
  <c r="CY43"/>
  <c r="DC43"/>
  <c r="CQ44"/>
  <c r="CU44"/>
  <c r="CY44"/>
  <c r="DC44"/>
  <c r="CX7" i="3"/>
  <c r="DB7"/>
  <c r="CX8"/>
  <c r="DB8"/>
  <c r="CX9"/>
  <c r="DB9"/>
  <c r="CX10"/>
  <c r="DB10"/>
  <c r="CX11"/>
  <c r="DB11"/>
  <c r="CX12"/>
  <c r="DB12"/>
  <c r="CX13"/>
  <c r="DB13"/>
  <c r="CX14"/>
  <c r="DB14"/>
  <c r="CX15"/>
  <c r="DB15"/>
  <c r="CX16"/>
  <c r="DB16"/>
  <c r="CX17"/>
  <c r="DB17"/>
  <c r="CX18"/>
  <c r="DB18"/>
  <c r="CX19"/>
  <c r="DB19"/>
  <c r="CB16" i="1"/>
  <c r="CB17"/>
  <c r="CB18"/>
  <c r="CB19"/>
  <c r="CB20"/>
  <c r="CB21"/>
  <c r="BM19" i="2"/>
  <c r="BM23"/>
  <c r="BM27"/>
  <c r="BM31"/>
  <c r="BM35"/>
  <c r="BM39"/>
  <c r="BM43"/>
  <c r="BM47"/>
  <c r="BM51"/>
  <c r="BM55"/>
  <c r="BM59"/>
  <c r="BM63"/>
  <c r="DB12" i="4"/>
  <c r="CJ13"/>
  <c r="CN13"/>
  <c r="CR13"/>
  <c r="CX13"/>
  <c r="DB13"/>
  <c r="CJ14"/>
  <c r="CN14"/>
  <c r="CR14"/>
  <c r="CX14"/>
  <c r="DB14"/>
  <c r="CK15"/>
  <c r="CP15"/>
  <c r="CZ15"/>
  <c r="CL16"/>
  <c r="CP16"/>
  <c r="CZ16"/>
  <c r="CL17"/>
  <c r="CP17"/>
  <c r="CZ17"/>
  <c r="CL18"/>
  <c r="CP18"/>
  <c r="CZ18"/>
  <c r="CL19"/>
  <c r="CP19"/>
  <c r="CZ19"/>
  <c r="CL20"/>
  <c r="CP20"/>
  <c r="CL21"/>
  <c r="CP21"/>
  <c r="CR41" i="2"/>
  <c r="CV41"/>
  <c r="CZ41"/>
  <c r="CR42"/>
  <c r="CV42"/>
  <c r="CZ42"/>
  <c r="CR43"/>
  <c r="CV43"/>
  <c r="CZ43"/>
  <c r="CR44"/>
  <c r="CV44"/>
  <c r="CZ44"/>
  <c r="CY7" i="3"/>
  <c r="DC7"/>
  <c r="CY8"/>
  <c r="DC8"/>
  <c r="CY9"/>
  <c r="DC9"/>
  <c r="CY10"/>
  <c r="DC10"/>
  <c r="CY11"/>
  <c r="DC11"/>
  <c r="CY12"/>
  <c r="DC12"/>
  <c r="CY13"/>
  <c r="DC13"/>
  <c r="CY14"/>
  <c r="DC14"/>
  <c r="CY15"/>
  <c r="DC15"/>
  <c r="CY16"/>
  <c r="DC16"/>
  <c r="CY17"/>
  <c r="DC17"/>
  <c r="CY18"/>
  <c r="DC18"/>
  <c r="CY19"/>
  <c r="DC19"/>
  <c r="CU7" i="2"/>
  <c r="CU8" i="4"/>
  <c r="CU9" i="2"/>
  <c r="CU10" i="4"/>
  <c r="CU11"/>
  <c r="CU12"/>
  <c r="CK10"/>
  <c r="CO10"/>
  <c r="CS10"/>
  <c r="CY10"/>
  <c r="DC10"/>
  <c r="CK11"/>
  <c r="CO11"/>
  <c r="CS11"/>
  <c r="CY11"/>
  <c r="DC11"/>
  <c r="CK12"/>
  <c r="CO12"/>
  <c r="CS12"/>
  <c r="CY12"/>
  <c r="DC12"/>
  <c r="CK13"/>
  <c r="CO13"/>
  <c r="CS13"/>
  <c r="CY13"/>
  <c r="DC13"/>
  <c r="CK14"/>
  <c r="CO14"/>
  <c r="CS14"/>
  <c r="CY14"/>
  <c r="DC14"/>
  <c r="CL15"/>
  <c r="CQ15"/>
  <c r="DA15"/>
  <c r="CI16"/>
  <c r="CM16"/>
  <c r="CQ16"/>
  <c r="DA16"/>
  <c r="CI17"/>
  <c r="CM17"/>
  <c r="CQ17"/>
  <c r="DA17"/>
  <c r="CI18"/>
  <c r="CM18"/>
  <c r="CQ18"/>
  <c r="DA18"/>
  <c r="CI19"/>
  <c r="CM19"/>
  <c r="CQ19"/>
  <c r="DA19"/>
  <c r="CI20"/>
  <c r="CM20"/>
  <c r="CQ20"/>
  <c r="CI21"/>
  <c r="CM21"/>
  <c r="CQ21"/>
  <c r="CS44" i="2"/>
  <c r="CW44"/>
  <c r="DA44"/>
  <c r="CB6" i="1"/>
  <c r="CB7"/>
  <c r="CB8"/>
  <c r="CB9"/>
  <c r="CB10"/>
  <c r="CB11"/>
  <c r="CB12"/>
  <c r="CB13"/>
  <c r="CB14"/>
  <c r="BM21" i="2"/>
  <c r="BM25"/>
  <c r="BM29"/>
  <c r="BM33"/>
  <c r="BM37"/>
  <c r="BM41"/>
  <c r="BM45"/>
  <c r="BM49"/>
  <c r="BM53"/>
  <c r="BM57"/>
  <c r="BM61"/>
  <c r="BM62"/>
  <c r="BM66"/>
  <c r="BM70"/>
  <c r="BM74"/>
  <c r="BM78"/>
  <c r="BM82"/>
  <c r="BM86"/>
  <c r="BM90"/>
  <c r="BM94"/>
  <c r="BM98"/>
  <c r="BM102"/>
  <c r="BM106"/>
  <c r="BM110"/>
  <c r="DF8"/>
  <c r="DF12"/>
  <c r="CP16" i="3"/>
  <c r="CP20"/>
  <c r="DH39"/>
  <c r="DH35"/>
  <c r="DH31"/>
  <c r="DH27"/>
  <c r="DH23"/>
  <c r="DH19"/>
  <c r="BM67" i="2"/>
  <c r="BM71"/>
  <c r="BM75"/>
  <c r="BM79"/>
  <c r="BM83"/>
  <c r="BM87"/>
  <c r="BM91"/>
  <c r="BM95"/>
  <c r="BM99"/>
  <c r="BM103"/>
  <c r="BM107"/>
  <c r="BM111"/>
  <c r="DF9"/>
  <c r="DF13"/>
  <c r="DH38" i="3"/>
  <c r="DH34"/>
  <c r="DH30"/>
  <c r="DH26"/>
  <c r="DH22"/>
  <c r="DH18"/>
  <c r="CU13" i="4"/>
  <c r="CU14"/>
  <c r="CU15"/>
  <c r="CU16"/>
  <c r="CU17"/>
  <c r="CU18"/>
  <c r="CU19"/>
  <c r="CU20"/>
  <c r="BM20" i="2"/>
  <c r="BM24"/>
  <c r="BM28"/>
  <c r="BM32"/>
  <c r="BM36"/>
  <c r="BM40"/>
  <c r="BM44"/>
  <c r="BM48"/>
  <c r="BM52"/>
  <c r="BM56"/>
  <c r="BM60"/>
  <c r="BM64"/>
  <c r="BM68"/>
  <c r="BM72"/>
  <c r="BM76"/>
  <c r="BM80"/>
  <c r="BM84"/>
  <c r="BM88"/>
  <c r="BM92"/>
  <c r="BM96"/>
  <c r="BM100"/>
  <c r="BM104"/>
  <c r="BM108"/>
  <c r="BM112"/>
  <c r="DF10"/>
  <c r="DF14"/>
  <c r="DH37" i="3"/>
  <c r="DH33"/>
  <c r="DH29"/>
  <c r="DH25"/>
  <c r="DH21"/>
  <c r="DH17"/>
  <c r="AG211" i="4"/>
  <c r="AG214"/>
  <c r="AG215"/>
  <c r="AG216"/>
  <c r="CC45" i="2"/>
  <c r="CT45"/>
  <c r="DB45"/>
  <c r="CZ45"/>
  <c r="CX45"/>
  <c r="CV45"/>
  <c r="CR45"/>
  <c r="CP45"/>
  <c r="CC41"/>
  <c r="CT41"/>
  <c r="CT42"/>
  <c r="CC42"/>
  <c r="CC43"/>
  <c r="CT43"/>
  <c r="CT44"/>
  <c r="CC44"/>
  <c r="DC45"/>
  <c r="DA45"/>
  <c r="CY45"/>
  <c r="CW45"/>
  <c r="CU45"/>
  <c r="CS45"/>
  <c r="CQ45"/>
  <c r="BY58" i="3"/>
  <c r="BX59"/>
  <c r="AE198" i="4"/>
  <c r="BX60" i="3"/>
  <c r="BW61"/>
  <c r="BZ64"/>
  <c r="BM427"/>
  <c r="DF27"/>
  <c r="DF28"/>
  <c r="BX58"/>
  <c r="BZ58"/>
  <c r="BW59"/>
  <c r="BY59"/>
  <c r="DF30"/>
  <c r="BZ60"/>
  <c r="BY61"/>
  <c r="DF32"/>
  <c r="BX62"/>
  <c r="BZ62"/>
  <c r="BW63"/>
  <c r="BY63"/>
  <c r="DF34"/>
  <c r="BX64"/>
  <c r="DF36"/>
  <c r="DF38"/>
  <c r="DF39"/>
  <c r="DF40"/>
  <c r="DF24"/>
  <c r="DF26"/>
  <c r="DF22"/>
  <c r="BM194"/>
  <c r="BM196"/>
  <c r="BM198"/>
  <c r="BM200"/>
  <c r="BM202"/>
  <c r="BM204"/>
  <c r="BM206"/>
  <c r="BM208"/>
  <c r="BM210"/>
  <c r="BM212"/>
  <c r="BM214"/>
  <c r="BM218"/>
  <c r="BM220"/>
  <c r="BM222"/>
  <c r="BM224"/>
  <c r="BM226"/>
  <c r="BM228"/>
  <c r="BM230"/>
  <c r="BM232"/>
  <c r="BM234"/>
  <c r="BM236"/>
  <c r="BM238"/>
  <c r="BM240"/>
  <c r="BM242"/>
  <c r="BM244"/>
  <c r="BM246"/>
  <c r="BM248"/>
  <c r="BM250"/>
  <c r="BM252"/>
  <c r="BM254"/>
  <c r="BM256"/>
  <c r="BM258"/>
  <c r="BM260"/>
  <c r="BM262"/>
  <c r="BM264"/>
  <c r="BM266"/>
  <c r="BM268"/>
  <c r="BM270"/>
  <c r="BM272"/>
  <c r="BM274"/>
  <c r="BM276"/>
  <c r="BM278"/>
  <c r="BM280"/>
  <c r="BM282"/>
  <c r="BM284"/>
  <c r="BM286"/>
  <c r="BM288"/>
  <c r="BM290"/>
  <c r="BM292"/>
  <c r="BM294"/>
  <c r="BM296"/>
  <c r="BM298"/>
  <c r="BM300"/>
  <c r="BM302"/>
  <c r="BM304"/>
  <c r="BM306"/>
  <c r="BM308"/>
  <c r="BM310"/>
  <c r="BM312"/>
  <c r="BM314"/>
  <c r="BM316"/>
  <c r="BM318"/>
  <c r="BM320"/>
  <c r="BM322"/>
  <c r="BM324"/>
  <c r="BM326"/>
  <c r="BM328"/>
  <c r="BM330"/>
  <c r="BM332"/>
  <c r="BM334"/>
  <c r="BM336"/>
  <c r="BM338"/>
  <c r="BM340"/>
  <c r="BM342"/>
  <c r="BM343"/>
  <c r="BM344"/>
  <c r="BM345"/>
  <c r="BM346"/>
  <c r="BM347"/>
  <c r="BM348"/>
  <c r="BM349"/>
  <c r="BM350"/>
  <c r="BM352"/>
  <c r="BM354"/>
  <c r="BM356"/>
  <c r="BM358"/>
  <c r="BM360"/>
  <c r="BM362"/>
  <c r="BM364"/>
  <c r="BM366"/>
  <c r="BM368"/>
  <c r="BM370"/>
  <c r="BM372"/>
  <c r="BM374"/>
  <c r="BM376"/>
  <c r="BM378"/>
  <c r="BM380"/>
  <c r="BM382"/>
  <c r="BM384"/>
  <c r="BM386"/>
  <c r="BM388"/>
  <c r="BM390"/>
  <c r="BM392"/>
  <c r="BM394"/>
  <c r="BM395"/>
  <c r="BM396"/>
  <c r="BM397"/>
  <c r="BM398"/>
  <c r="BM399"/>
  <c r="BW58"/>
  <c r="BV59"/>
  <c r="BZ59"/>
  <c r="BY62"/>
  <c r="BX63"/>
  <c r="BM400"/>
  <c r="BM401"/>
  <c r="BM402"/>
  <c r="BM403"/>
  <c r="BM404"/>
  <c r="BM405"/>
  <c r="BM406"/>
  <c r="BM407"/>
  <c r="BM408"/>
  <c r="BM409"/>
  <c r="BM410"/>
  <c r="BM411"/>
  <c r="BM412"/>
  <c r="BM413"/>
  <c r="BM415"/>
  <c r="BM416"/>
  <c r="BM417"/>
  <c r="BM418"/>
  <c r="DF25"/>
  <c r="DF37"/>
  <c r="BM419"/>
  <c r="BM420"/>
  <c r="BM421"/>
  <c r="BM422"/>
  <c r="BM423"/>
  <c r="BM424"/>
  <c r="BW60"/>
  <c r="BY60"/>
  <c r="BW64"/>
  <c r="BY64"/>
  <c r="BM425"/>
  <c r="BH426"/>
  <c r="BJ426"/>
  <c r="BL426"/>
  <c r="DF29"/>
  <c r="DF31"/>
  <c r="DF33"/>
  <c r="DF35"/>
  <c r="BM195"/>
  <c r="BM197"/>
  <c r="BM199"/>
  <c r="BM201"/>
  <c r="BM203"/>
  <c r="BM205"/>
  <c r="BM207"/>
  <c r="BM209"/>
  <c r="BM211"/>
  <c r="BM213"/>
  <c r="BM215"/>
  <c r="BM217"/>
  <c r="BM219"/>
  <c r="BM221"/>
  <c r="BM223"/>
  <c r="BM225"/>
  <c r="BM227"/>
  <c r="BM229"/>
  <c r="BM231"/>
  <c r="BM233"/>
  <c r="BM235"/>
  <c r="BM237"/>
  <c r="BM239"/>
  <c r="BM241"/>
  <c r="BM243"/>
  <c r="BM245"/>
  <c r="BM247"/>
  <c r="BM249"/>
  <c r="BM251"/>
  <c r="BM253"/>
  <c r="BM255"/>
  <c r="BM257"/>
  <c r="BM259"/>
  <c r="BM261"/>
  <c r="BM263"/>
  <c r="BM265"/>
  <c r="BM267"/>
  <c r="BM269"/>
  <c r="BM271"/>
  <c r="BM273"/>
  <c r="BM275"/>
  <c r="BM277"/>
  <c r="BM279"/>
  <c r="BM281"/>
  <c r="BM283"/>
  <c r="BM285"/>
  <c r="BM287"/>
  <c r="BM289"/>
  <c r="BM291"/>
  <c r="BM293"/>
  <c r="BM295"/>
  <c r="BM297"/>
  <c r="BM299"/>
  <c r="BM301"/>
  <c r="BM303"/>
  <c r="BM305"/>
  <c r="BM307"/>
  <c r="BM309"/>
  <c r="BM311"/>
  <c r="BM313"/>
  <c r="BM315"/>
  <c r="BM317"/>
  <c r="BM319"/>
  <c r="BM321"/>
  <c r="BM323"/>
  <c r="BM325"/>
  <c r="BM327"/>
  <c r="BM329"/>
  <c r="BM331"/>
  <c r="BM333"/>
  <c r="BM335"/>
  <c r="BM337"/>
  <c r="BM339"/>
  <c r="BM341"/>
  <c r="BM351"/>
  <c r="BM353"/>
  <c r="BM355"/>
  <c r="BM357"/>
  <c r="BM359"/>
  <c r="BM361"/>
  <c r="BM363"/>
  <c r="BM365"/>
  <c r="BM367"/>
  <c r="BM369"/>
  <c r="BM371"/>
  <c r="BM373"/>
  <c r="BM375"/>
  <c r="BM377"/>
  <c r="BM379"/>
  <c r="BM381"/>
  <c r="BM383"/>
  <c r="BM385"/>
  <c r="BM387"/>
  <c r="BM389"/>
  <c r="BM391"/>
  <c r="BM393"/>
  <c r="BI426"/>
  <c r="BK426"/>
  <c r="BV61"/>
  <c r="BX61"/>
  <c r="BZ61"/>
  <c r="CG9" i="2"/>
  <c r="CE9"/>
  <c r="CT20" i="3"/>
  <c r="CT19"/>
  <c r="CT18"/>
  <c r="CT17"/>
  <c r="CC16"/>
  <c r="CT15"/>
  <c r="CC14"/>
  <c r="CT13"/>
  <c r="CC12"/>
  <c r="CT11"/>
  <c r="CC10"/>
  <c r="CT9"/>
  <c r="CC8"/>
  <c r="CT7"/>
  <c r="CC6"/>
  <c r="BO93"/>
  <c r="BO91"/>
  <c r="BO89"/>
  <c r="BO87"/>
  <c r="BO85"/>
  <c r="BO83"/>
  <c r="BO81"/>
  <c r="BO79"/>
  <c r="BO77"/>
  <c r="BO75"/>
  <c r="BO73"/>
  <c r="BO71"/>
  <c r="BO69"/>
  <c r="BO67"/>
  <c r="BO65"/>
  <c r="BO63"/>
  <c r="BO61"/>
  <c r="BO59"/>
  <c r="BO57"/>
  <c r="BO55"/>
  <c r="BO53"/>
  <c r="BO51"/>
  <c r="BO49"/>
  <c r="BO47"/>
  <c r="BO45"/>
  <c r="BO43"/>
  <c r="BO41"/>
  <c r="BO39"/>
  <c r="BO37"/>
  <c r="BO35"/>
  <c r="BO33"/>
  <c r="BO31"/>
  <c r="BO29"/>
  <c r="BO27"/>
  <c r="BO25"/>
  <c r="BO23"/>
  <c r="BO21"/>
  <c r="BO19"/>
  <c r="BO17"/>
  <c r="BO15"/>
  <c r="BO13"/>
  <c r="BO11"/>
  <c r="BO9"/>
  <c r="BO7"/>
  <c r="CO21"/>
  <c r="CM21"/>
  <c r="CK21"/>
  <c r="CI21"/>
  <c r="CG21"/>
  <c r="CN20"/>
  <c r="CL20"/>
  <c r="CJ20"/>
  <c r="CH20"/>
  <c r="CF20"/>
  <c r="CQ19"/>
  <c r="CN19"/>
  <c r="CL19"/>
  <c r="CJ19"/>
  <c r="CH19"/>
  <c r="CF19"/>
  <c r="CQ18"/>
  <c r="CN18"/>
  <c r="CL18"/>
  <c r="CJ18"/>
  <c r="CH18"/>
  <c r="CF18"/>
  <c r="CQ17"/>
  <c r="CN17"/>
  <c r="CL17"/>
  <c r="CJ17"/>
  <c r="CH17"/>
  <c r="CF17"/>
  <c r="CQ16"/>
  <c r="CO16"/>
  <c r="CM16"/>
  <c r="CK16"/>
  <c r="CI16"/>
  <c r="CG16"/>
  <c r="CQ15"/>
  <c r="CO15"/>
  <c r="CK15"/>
  <c r="CI15"/>
  <c r="CG15"/>
  <c r="CQ14"/>
  <c r="CO14"/>
  <c r="CM14"/>
  <c r="CK14"/>
  <c r="CI14"/>
  <c r="CG14"/>
  <c r="CQ13"/>
  <c r="CO13"/>
  <c r="CM13"/>
  <c r="CK13"/>
  <c r="CI13"/>
  <c r="CG13"/>
  <c r="CQ12"/>
  <c r="CO12"/>
  <c r="CM12"/>
  <c r="CK12"/>
  <c r="CI12"/>
  <c r="CG12"/>
  <c r="CQ11"/>
  <c r="CO11"/>
  <c r="CM11"/>
  <c r="CK11"/>
  <c r="CI11"/>
  <c r="CG11"/>
  <c r="CQ10"/>
  <c r="CO10"/>
  <c r="CM10"/>
  <c r="CK10"/>
  <c r="CI10"/>
  <c r="CG10"/>
  <c r="CQ9"/>
  <c r="CO9"/>
  <c r="CM9"/>
  <c r="CK9"/>
  <c r="CI9"/>
  <c r="CG9"/>
  <c r="CQ8"/>
  <c r="CO8"/>
  <c r="CM8"/>
  <c r="CK8"/>
  <c r="CI8"/>
  <c r="CG8"/>
  <c r="CQ7"/>
  <c r="CO7"/>
  <c r="CM7"/>
  <c r="CK7"/>
  <c r="CI7"/>
  <c r="CG7"/>
  <c r="CQ6"/>
  <c r="CO6"/>
  <c r="CM6"/>
  <c r="CK6"/>
  <c r="CI6"/>
  <c r="CG6"/>
  <c r="CR20"/>
  <c r="CR19"/>
  <c r="CR18"/>
  <c r="CR17"/>
  <c r="CR16"/>
  <c r="CR15"/>
  <c r="CR14"/>
  <c r="CR13"/>
  <c r="CR12"/>
  <c r="CR11"/>
  <c r="CR10"/>
  <c r="CR9"/>
  <c r="CR8"/>
  <c r="CR7"/>
  <c r="CR6"/>
  <c r="CS20"/>
  <c r="CS19"/>
  <c r="CS18"/>
  <c r="CS17"/>
  <c r="CS16"/>
  <c r="CS15"/>
  <c r="CS14"/>
  <c r="CS13"/>
  <c r="CS12"/>
  <c r="CS11"/>
  <c r="CS10"/>
  <c r="CS9"/>
  <c r="CS8"/>
  <c r="CS7"/>
  <c r="CS6"/>
  <c r="BO92"/>
  <c r="BO88"/>
  <c r="BO86"/>
  <c r="BO84"/>
  <c r="BO82"/>
  <c r="BO80"/>
  <c r="CD12"/>
  <c r="BO76"/>
  <c r="BO74"/>
  <c r="BO72"/>
  <c r="BO70"/>
  <c r="BO68"/>
  <c r="CD11"/>
  <c r="BO64"/>
  <c r="BO62"/>
  <c r="BO60"/>
  <c r="BO58"/>
  <c r="BO56"/>
  <c r="CD10"/>
  <c r="BO52"/>
  <c r="BO50"/>
  <c r="BO48"/>
  <c r="BO46"/>
  <c r="BO44"/>
  <c r="CD9"/>
  <c r="BO40"/>
  <c r="BO38"/>
  <c r="BO36"/>
  <c r="BO34"/>
  <c r="BO32"/>
  <c r="CD8"/>
  <c r="BO28"/>
  <c r="BO26"/>
  <c r="BO24"/>
  <c r="BO22"/>
  <c r="BO20"/>
  <c r="CD7"/>
  <c r="BO16"/>
  <c r="BO14"/>
  <c r="BO12"/>
  <c r="BO10"/>
  <c r="BO8"/>
  <c r="CD6"/>
  <c r="CN21"/>
  <c r="CL21"/>
  <c r="CJ21"/>
  <c r="CH21"/>
  <c r="CF21"/>
  <c r="CO20"/>
  <c r="CM20"/>
  <c r="CK20"/>
  <c r="CI20"/>
  <c r="CG20"/>
  <c r="CO19"/>
  <c r="CM19"/>
  <c r="CK19"/>
  <c r="CI19"/>
  <c r="CG19"/>
  <c r="CO18"/>
  <c r="CM18"/>
  <c r="CK18"/>
  <c r="CI18"/>
  <c r="CG18"/>
  <c r="CO17"/>
  <c r="CM17"/>
  <c r="CK17"/>
  <c r="CI17"/>
  <c r="CG17"/>
  <c r="CN16"/>
  <c r="CL16"/>
  <c r="CJ16"/>
  <c r="CH16"/>
  <c r="CF16"/>
  <c r="CP15"/>
  <c r="CN15"/>
  <c r="CL15"/>
  <c r="CJ15"/>
  <c r="CH15"/>
  <c r="CF15"/>
  <c r="CP14"/>
  <c r="CN14"/>
  <c r="CL14"/>
  <c r="CJ14"/>
  <c r="CH14"/>
  <c r="CF14"/>
  <c r="CP13"/>
  <c r="CN13"/>
  <c r="CL13"/>
  <c r="CJ13"/>
  <c r="CH13"/>
  <c r="CF13"/>
  <c r="CP12"/>
  <c r="CN12"/>
  <c r="CL12"/>
  <c r="CJ12"/>
  <c r="CH12"/>
  <c r="CF12"/>
  <c r="CP11"/>
  <c r="CN11"/>
  <c r="CL11"/>
  <c r="CJ11"/>
  <c r="CH11"/>
  <c r="CF11"/>
  <c r="CP10"/>
  <c r="CN10"/>
  <c r="CL10"/>
  <c r="CJ10"/>
  <c r="CH10"/>
  <c r="CF10"/>
  <c r="CP9"/>
  <c r="CN9"/>
  <c r="CL9"/>
  <c r="CJ9"/>
  <c r="CH9"/>
  <c r="CF9"/>
  <c r="CP8"/>
  <c r="CN8"/>
  <c r="CL8"/>
  <c r="CJ8"/>
  <c r="CH8"/>
  <c r="CF8"/>
  <c r="CP7"/>
  <c r="CN7"/>
  <c r="CL7"/>
  <c r="CJ7"/>
  <c r="CH7"/>
  <c r="CF7"/>
  <c r="CP6"/>
  <c r="CN6"/>
  <c r="CL6"/>
  <c r="CJ6"/>
  <c r="CH6"/>
  <c r="CF6"/>
  <c r="CP19"/>
  <c r="CP18"/>
  <c r="CP17"/>
  <c r="CG8" i="4"/>
  <c r="CE8"/>
  <c r="CH9"/>
  <c r="CF9"/>
  <c r="CH8"/>
  <c r="CF8"/>
  <c r="DC8"/>
  <c r="CH20"/>
  <c r="CF20"/>
  <c r="CH19"/>
  <c r="CF19"/>
  <c r="CH18"/>
  <c r="CF18"/>
  <c r="CH17"/>
  <c r="CF17"/>
  <c r="CH16"/>
  <c r="CF16"/>
  <c r="CH15"/>
  <c r="CF15"/>
  <c r="CH14"/>
  <c r="CF14"/>
  <c r="CH13"/>
  <c r="CF13"/>
  <c r="CH12"/>
  <c r="CF12"/>
  <c r="CH11"/>
  <c r="CF11"/>
  <c r="CH10"/>
  <c r="CF10"/>
  <c r="CQ22"/>
  <c r="BO68" i="2"/>
  <c r="BO70"/>
  <c r="BO72"/>
  <c r="BO74"/>
  <c r="BO76"/>
  <c r="BO78"/>
  <c r="BO80"/>
  <c r="BO82"/>
  <c r="BO84"/>
  <c r="BO86"/>
  <c r="BO88"/>
  <c r="BO90"/>
  <c r="BO92"/>
  <c r="BO94"/>
  <c r="BO96"/>
  <c r="BO98"/>
  <c r="BO100"/>
  <c r="BO102"/>
  <c r="BO104"/>
  <c r="BO106"/>
  <c r="BO108"/>
  <c r="BO110"/>
  <c r="BO112"/>
  <c r="BO174"/>
  <c r="BO176"/>
  <c r="BO178"/>
  <c r="BO180"/>
  <c r="BO182"/>
  <c r="BO184"/>
  <c r="BO186"/>
  <c r="BO188"/>
  <c r="BO190"/>
  <c r="BO192"/>
  <c r="BO194"/>
  <c r="BO196"/>
  <c r="CE5"/>
  <c r="CG5"/>
  <c r="CI5"/>
  <c r="CK5"/>
  <c r="CM5"/>
  <c r="CO5"/>
  <c r="CQ5"/>
  <c r="CS5"/>
  <c r="CU5"/>
  <c r="CW5"/>
  <c r="DB5"/>
  <c r="CF7"/>
  <c r="CH7"/>
  <c r="CJ7"/>
  <c r="CL7"/>
  <c r="CN7"/>
  <c r="CP7"/>
  <c r="CR7"/>
  <c r="CT7"/>
  <c r="CV7"/>
  <c r="CX7"/>
  <c r="CZ7"/>
  <c r="DB7"/>
  <c r="CC8"/>
  <c r="CE8"/>
  <c r="CG8"/>
  <c r="CI8"/>
  <c r="CK8"/>
  <c r="CM8"/>
  <c r="CO8"/>
  <c r="CQ8"/>
  <c r="CS8"/>
  <c r="CU8"/>
  <c r="CW8"/>
  <c r="CY8"/>
  <c r="DA8"/>
  <c r="DC8"/>
  <c r="CD9"/>
  <c r="CF9"/>
  <c r="CH9"/>
  <c r="CJ9"/>
  <c r="CL9"/>
  <c r="CN9"/>
  <c r="CP9"/>
  <c r="CR9"/>
  <c r="CT9"/>
  <c r="CV9"/>
  <c r="CX9"/>
  <c r="CZ9"/>
  <c r="DB9"/>
  <c r="CC10"/>
  <c r="CE10"/>
  <c r="CG10"/>
  <c r="CI10"/>
  <c r="CK10"/>
  <c r="CM10"/>
  <c r="CO10"/>
  <c r="CQ10"/>
  <c r="CS10"/>
  <c r="CU10"/>
  <c r="CW10"/>
  <c r="CY10"/>
  <c r="DA10"/>
  <c r="DC10"/>
  <c r="CD11"/>
  <c r="CF11"/>
  <c r="CH11"/>
  <c r="CJ11"/>
  <c r="CL11"/>
  <c r="CN11"/>
  <c r="CP11"/>
  <c r="CR11"/>
  <c r="CT11"/>
  <c r="CV11"/>
  <c r="CX11"/>
  <c r="CZ11"/>
  <c r="DB11"/>
  <c r="CC12"/>
  <c r="CE12"/>
  <c r="CG12"/>
  <c r="CI12"/>
  <c r="CK12"/>
  <c r="CM12"/>
  <c r="CO12"/>
  <c r="CQ12"/>
  <c r="CS12"/>
  <c r="CU12"/>
  <c r="CW12"/>
  <c r="CY12"/>
  <c r="DA12"/>
  <c r="DC12"/>
  <c r="CD13"/>
  <c r="CF13"/>
  <c r="CH13"/>
  <c r="CJ13"/>
  <c r="CL13"/>
  <c r="CN13"/>
  <c r="CP13"/>
  <c r="CR13"/>
  <c r="CT13"/>
  <c r="CV13"/>
  <c r="CX13"/>
  <c r="CZ13"/>
  <c r="DB13"/>
  <c r="CC14"/>
  <c r="CE14"/>
  <c r="CG14"/>
  <c r="CI14"/>
  <c r="CK14"/>
  <c r="CO14"/>
  <c r="CQ14"/>
  <c r="CS14"/>
  <c r="CU14"/>
  <c r="CW14"/>
  <c r="CY14"/>
  <c r="DA14"/>
  <c r="DC14"/>
  <c r="CD15"/>
  <c r="CF15"/>
  <c r="CH15"/>
  <c r="CJ15"/>
  <c r="CL15"/>
  <c r="CN15"/>
  <c r="CP15"/>
  <c r="CR15"/>
  <c r="CT15"/>
  <c r="CV15"/>
  <c r="CX15"/>
  <c r="CZ15"/>
  <c r="DB15"/>
  <c r="CC16"/>
  <c r="CE16"/>
  <c r="CG16"/>
  <c r="CI16"/>
  <c r="CK16"/>
  <c r="CM16"/>
  <c r="CO16"/>
  <c r="CQ16"/>
  <c r="CS16"/>
  <c r="CU16"/>
  <c r="CW16"/>
  <c r="CY16"/>
  <c r="DA16"/>
  <c r="DC16"/>
  <c r="CC17"/>
  <c r="CE17"/>
  <c r="CG17"/>
  <c r="CI17"/>
  <c r="CK17"/>
  <c r="CM17"/>
  <c r="CO17"/>
  <c r="CQ17"/>
  <c r="CS17"/>
  <c r="CU17"/>
  <c r="CW17"/>
  <c r="CY17"/>
  <c r="DA17"/>
  <c r="DC17"/>
  <c r="CD18"/>
  <c r="CF18"/>
  <c r="CH18"/>
  <c r="CJ18"/>
  <c r="CL18"/>
  <c r="CN18"/>
  <c r="CP18"/>
  <c r="CR18"/>
  <c r="CT18"/>
  <c r="CV18"/>
  <c r="CX18"/>
  <c r="CZ18"/>
  <c r="DB18"/>
  <c r="CC19"/>
  <c r="CE19"/>
  <c r="CG19"/>
  <c r="CI19"/>
  <c r="CK19"/>
  <c r="CM19"/>
  <c r="CO19"/>
  <c r="CQ19"/>
  <c r="CS19"/>
  <c r="CU19"/>
  <c r="CW19"/>
  <c r="CY19"/>
  <c r="DA19"/>
  <c r="DC19"/>
  <c r="CD20"/>
  <c r="CF20"/>
  <c r="CH20"/>
  <c r="CJ20"/>
  <c r="CL20"/>
  <c r="CN20"/>
  <c r="CP20"/>
  <c r="CR20"/>
  <c r="CT20"/>
  <c r="CV20"/>
  <c r="CX20"/>
  <c r="CZ20"/>
  <c r="DB20"/>
  <c r="CC21"/>
  <c r="CE21"/>
  <c r="CG21"/>
  <c r="CI21"/>
  <c r="CK21"/>
  <c r="CM21"/>
  <c r="CO21"/>
  <c r="CQ21"/>
  <c r="CS21"/>
  <c r="CU21"/>
  <c r="CW21"/>
  <c r="CY21"/>
  <c r="DA21"/>
  <c r="DC21"/>
  <c r="CP22"/>
  <c r="CR22"/>
  <c r="CT22"/>
  <c r="CV22"/>
  <c r="CX22"/>
  <c r="CZ22"/>
  <c r="DB22"/>
  <c r="CC23"/>
  <c r="CQ23"/>
  <c r="CS23"/>
  <c r="CU23"/>
  <c r="CW23"/>
  <c r="CY23"/>
  <c r="DA23"/>
  <c r="DC23"/>
  <c r="CR24"/>
  <c r="CT24"/>
  <c r="CV24"/>
  <c r="CX24"/>
  <c r="CZ24"/>
  <c r="DB24"/>
  <c r="CC25"/>
  <c r="CQ25"/>
  <c r="CS25"/>
  <c r="CU25"/>
  <c r="CW25"/>
  <c r="CY25"/>
  <c r="DA25"/>
  <c r="DC25"/>
  <c r="CP26"/>
  <c r="CR26"/>
  <c r="CT26"/>
  <c r="CV26"/>
  <c r="CX26"/>
  <c r="CZ26"/>
  <c r="DB26"/>
  <c r="CC27"/>
  <c r="CQ27"/>
  <c r="CS27"/>
  <c r="CU27"/>
  <c r="CW27"/>
  <c r="CY27"/>
  <c r="DA27"/>
  <c r="DC27"/>
  <c r="CP28"/>
  <c r="CR28"/>
  <c r="CT28"/>
  <c r="CV28"/>
  <c r="CX28"/>
  <c r="CZ28"/>
  <c r="DB28"/>
  <c r="CC29"/>
  <c r="CQ29"/>
  <c r="CS29"/>
  <c r="CU29"/>
  <c r="CW29"/>
  <c r="CY29"/>
  <c r="DA29"/>
  <c r="DC29"/>
  <c r="CP30"/>
  <c r="CR30"/>
  <c r="CT30"/>
  <c r="CV30"/>
  <c r="CX30"/>
  <c r="CZ30"/>
  <c r="DB30"/>
  <c r="CC31"/>
  <c r="CQ31"/>
  <c r="CS31"/>
  <c r="CU31"/>
  <c r="CW31"/>
  <c r="CY31"/>
  <c r="DA31"/>
  <c r="DC31"/>
  <c r="CP32"/>
  <c r="CR32"/>
  <c r="CT32"/>
  <c r="CV32"/>
  <c r="CX32"/>
  <c r="CZ32"/>
  <c r="DB32"/>
  <c r="CC33"/>
  <c r="CQ33"/>
  <c r="CS33"/>
  <c r="CU33"/>
  <c r="CW33"/>
  <c r="CY33"/>
  <c r="DA33"/>
  <c r="DC33"/>
  <c r="CP34"/>
  <c r="CR34"/>
  <c r="CT34"/>
  <c r="CV34"/>
  <c r="CX34"/>
  <c r="CZ34"/>
  <c r="DB34"/>
  <c r="CC35"/>
  <c r="CQ35"/>
  <c r="CS35"/>
  <c r="CU35"/>
  <c r="CW35"/>
  <c r="CY35"/>
  <c r="DA35"/>
  <c r="DC35"/>
  <c r="CP36"/>
  <c r="CR36"/>
  <c r="CT36"/>
  <c r="CV36"/>
  <c r="CX36"/>
  <c r="CZ36"/>
  <c r="DB36"/>
  <c r="CC37"/>
  <c r="CQ37"/>
  <c r="CS37"/>
  <c r="CU37"/>
  <c r="CW37"/>
  <c r="CY37"/>
  <c r="DA37"/>
  <c r="DC37"/>
  <c r="CP38"/>
  <c r="CR38"/>
  <c r="CT38"/>
  <c r="CV38"/>
  <c r="CX38"/>
  <c r="CZ38"/>
  <c r="DB38"/>
  <c r="CC39"/>
  <c r="CQ39"/>
  <c r="CS39"/>
  <c r="CU39"/>
  <c r="CW39"/>
  <c r="CY39"/>
  <c r="DA39"/>
  <c r="DC39"/>
  <c r="CP40"/>
  <c r="CR40"/>
  <c r="CT40"/>
  <c r="CV40"/>
  <c r="CX40"/>
  <c r="CZ40"/>
  <c r="DB40"/>
  <c r="CD3"/>
  <c r="CW3"/>
  <c r="CU3"/>
  <c r="CS3"/>
  <c r="CQ3"/>
  <c r="CO3"/>
  <c r="CM3"/>
  <c r="CK3"/>
  <c r="CI3"/>
  <c r="CG3"/>
  <c r="CE3"/>
  <c r="BO6" i="3"/>
  <c r="BO18"/>
  <c r="BO30"/>
  <c r="BO42"/>
  <c r="BO54"/>
  <c r="BO66"/>
  <c r="BO78"/>
  <c r="BO90"/>
  <c r="CQ5"/>
  <c r="DB5"/>
  <c r="CT6"/>
  <c r="CC7"/>
  <c r="CT8"/>
  <c r="CC9"/>
  <c r="CT10"/>
  <c r="CC11"/>
  <c r="CT12"/>
  <c r="CC13"/>
  <c r="CT14"/>
  <c r="CC15"/>
  <c r="CT16"/>
  <c r="CC17"/>
  <c r="CC18"/>
  <c r="CC19"/>
  <c r="CC20"/>
  <c r="AH5" i="4"/>
  <c r="AS3"/>
  <c r="AM3"/>
  <c r="AK3"/>
  <c r="AI3"/>
  <c r="AG3"/>
  <c r="V18"/>
  <c r="CE7" s="1"/>
  <c r="X18"/>
  <c r="CG7" s="1"/>
  <c r="Z18"/>
  <c r="CI7" s="1"/>
  <c r="AB18"/>
  <c r="CK7" s="1"/>
  <c r="AD18"/>
  <c r="CM7" s="1"/>
  <c r="AF18"/>
  <c r="CO7" s="1"/>
  <c r="AH18"/>
  <c r="CQ7" s="1"/>
  <c r="AJ18"/>
  <c r="CS7" s="1"/>
  <c r="AL18"/>
  <c r="CU7" s="1"/>
  <c r="AN18"/>
  <c r="CW7" s="1"/>
  <c r="AP18"/>
  <c r="CY7" s="1"/>
  <c r="AR18"/>
  <c r="DA7" s="1"/>
  <c r="AT18"/>
  <c r="DC7" s="1"/>
  <c r="V42"/>
  <c r="CE9" s="1"/>
  <c r="X42"/>
  <c r="CG9" s="1"/>
  <c r="Z42"/>
  <c r="CI9" s="1"/>
  <c r="AB42"/>
  <c r="CK9" s="1"/>
  <c r="AD42"/>
  <c r="CM9" s="1"/>
  <c r="AF42"/>
  <c r="CO9" s="1"/>
  <c r="AH42"/>
  <c r="CQ9" s="1"/>
  <c r="AJ42"/>
  <c r="CS9" s="1"/>
  <c r="AL42"/>
  <c r="CU9" s="1"/>
  <c r="AN42"/>
  <c r="AP42"/>
  <c r="CY9" s="1"/>
  <c r="AR42"/>
  <c r="DA9" s="1"/>
  <c r="AT42"/>
  <c r="DC9" s="1"/>
  <c r="CH21"/>
  <c r="CF21"/>
  <c r="CG21"/>
  <c r="CE21"/>
  <c r="CG20"/>
  <c r="CE20"/>
  <c r="CG19"/>
  <c r="CE19"/>
  <c r="CG18"/>
  <c r="CE18"/>
  <c r="CG17"/>
  <c r="CE17"/>
  <c r="CG16"/>
  <c r="CE16"/>
  <c r="CG15"/>
  <c r="CE15"/>
  <c r="CG14"/>
  <c r="CE14"/>
  <c r="CG13"/>
  <c r="CE13"/>
  <c r="CG12"/>
  <c r="CE12"/>
  <c r="CG11"/>
  <c r="CE11"/>
  <c r="CG10"/>
  <c r="CE10"/>
  <c r="CP22"/>
  <c r="BO19" i="2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9"/>
  <c r="BO71"/>
  <c r="BO73"/>
  <c r="BO75"/>
  <c r="BO77"/>
  <c r="BO79"/>
  <c r="BO81"/>
  <c r="BO83"/>
  <c r="BO85"/>
  <c r="BO87"/>
  <c r="BO89"/>
  <c r="BO91"/>
  <c r="BO93"/>
  <c r="BO95"/>
  <c r="BO97"/>
  <c r="BO99"/>
  <c r="BO101"/>
  <c r="BO103"/>
  <c r="BO105"/>
  <c r="BO107"/>
  <c r="BO109"/>
  <c r="BO111"/>
  <c r="BO119"/>
  <c r="BO120"/>
  <c r="BO121"/>
  <c r="BO122"/>
  <c r="BO123"/>
  <c r="BO124"/>
  <c r="BO125"/>
  <c r="BO126"/>
  <c r="BO127"/>
  <c r="BO128"/>
  <c r="BO129"/>
  <c r="BO130"/>
  <c r="BO131"/>
  <c r="BO132"/>
  <c r="BO133"/>
  <c r="BO134"/>
  <c r="BO135"/>
  <c r="BO136"/>
  <c r="BO137"/>
  <c r="BO138"/>
  <c r="BO139"/>
  <c r="BO140"/>
  <c r="BO141"/>
  <c r="BO142"/>
  <c r="BO143"/>
  <c r="BO144"/>
  <c r="BO145"/>
  <c r="BO146"/>
  <c r="BO147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5"/>
  <c r="BO177"/>
  <c r="BO179"/>
  <c r="BO181"/>
  <c r="BO183"/>
  <c r="BO185"/>
  <c r="BO187"/>
  <c r="BO189"/>
  <c r="BO191"/>
  <c r="BO193"/>
  <c r="BO195"/>
  <c r="BO197"/>
  <c r="CF5"/>
  <c r="CH5"/>
  <c r="CJ5"/>
  <c r="CL5"/>
  <c r="CN5"/>
  <c r="CP5"/>
  <c r="CR5"/>
  <c r="CT5"/>
  <c r="CV5"/>
  <c r="DA5"/>
  <c r="CC7"/>
  <c r="CD8"/>
  <c r="CF8"/>
  <c r="CH8"/>
  <c r="CJ8"/>
  <c r="CL8"/>
  <c r="CN8"/>
  <c r="CP8"/>
  <c r="CR8"/>
  <c r="CT8"/>
  <c r="CV8"/>
  <c r="CX8"/>
  <c r="CZ8"/>
  <c r="DB8"/>
  <c r="CC9"/>
  <c r="CD10"/>
  <c r="CF10"/>
  <c r="CH10"/>
  <c r="CJ10"/>
  <c r="CL10"/>
  <c r="CN10"/>
  <c r="CP10"/>
  <c r="CR10"/>
  <c r="CT10"/>
  <c r="CV10"/>
  <c r="CX10"/>
  <c r="CZ10"/>
  <c r="DB10"/>
  <c r="CC11"/>
  <c r="CE11"/>
  <c r="CG11"/>
  <c r="CI11"/>
  <c r="CK11"/>
  <c r="CM11"/>
  <c r="CO11"/>
  <c r="CQ11"/>
  <c r="CS11"/>
  <c r="CU11"/>
  <c r="CW11"/>
  <c r="CY11"/>
  <c r="DA11"/>
  <c r="DC11"/>
  <c r="CD12"/>
  <c r="CF12"/>
  <c r="CH12"/>
  <c r="CJ12"/>
  <c r="CL12"/>
  <c r="CN12"/>
  <c r="CP12"/>
  <c r="CR12"/>
  <c r="CT12"/>
  <c r="CV12"/>
  <c r="CX12"/>
  <c r="CZ12"/>
  <c r="DB12"/>
  <c r="CC13"/>
  <c r="CE13"/>
  <c r="CG13"/>
  <c r="CI13"/>
  <c r="CK13"/>
  <c r="CM13"/>
  <c r="CO13"/>
  <c r="CQ13"/>
  <c r="CS13"/>
  <c r="CU13"/>
  <c r="CW13"/>
  <c r="CY13"/>
  <c r="DA13"/>
  <c r="DC13"/>
  <c r="CD14"/>
  <c r="CF14"/>
  <c r="CH14"/>
  <c r="CJ14"/>
  <c r="CL14"/>
  <c r="CN14"/>
  <c r="CP14"/>
  <c r="CR14"/>
  <c r="CT14"/>
  <c r="CV14"/>
  <c r="CX14"/>
  <c r="CZ14"/>
  <c r="DB14"/>
  <c r="CC15"/>
  <c r="CE15"/>
  <c r="CG15"/>
  <c r="CI15"/>
  <c r="CK15"/>
  <c r="CO15"/>
  <c r="CQ15"/>
  <c r="CS15"/>
  <c r="CU15"/>
  <c r="CW15"/>
  <c r="CY15"/>
  <c r="DA15"/>
  <c r="DC15"/>
  <c r="CD16"/>
  <c r="CF16"/>
  <c r="CH16"/>
  <c r="CJ16"/>
  <c r="CL16"/>
  <c r="CN16"/>
  <c r="CP16"/>
  <c r="CR16"/>
  <c r="CT16"/>
  <c r="CV16"/>
  <c r="CX16"/>
  <c r="CZ16"/>
  <c r="DB16"/>
  <c r="CD17"/>
  <c r="CF17"/>
  <c r="CH17"/>
  <c r="CJ17"/>
  <c r="CL17"/>
  <c r="CN17"/>
  <c r="CP17"/>
  <c r="CR17"/>
  <c r="CT17"/>
  <c r="CV17"/>
  <c r="CX17"/>
  <c r="CZ17"/>
  <c r="DB17"/>
  <c r="CC18"/>
  <c r="CE18"/>
  <c r="CG18"/>
  <c r="CI18"/>
  <c r="CK18"/>
  <c r="CM18"/>
  <c r="CO18"/>
  <c r="CQ18"/>
  <c r="CS18"/>
  <c r="CU18"/>
  <c r="CW18"/>
  <c r="CY18"/>
  <c r="DA18"/>
  <c r="DC18"/>
  <c r="CD19"/>
  <c r="CF19"/>
  <c r="CH19"/>
  <c r="CJ19"/>
  <c r="CL19"/>
  <c r="CN19"/>
  <c r="CP19"/>
  <c r="CR19"/>
  <c r="CT19"/>
  <c r="CV19"/>
  <c r="CX19"/>
  <c r="CZ19"/>
  <c r="DB19"/>
  <c r="CC20"/>
  <c r="CE20"/>
  <c r="CG20"/>
  <c r="CI20"/>
  <c r="CK20"/>
  <c r="CM20"/>
  <c r="CO20"/>
  <c r="CQ20"/>
  <c r="CS20"/>
  <c r="CU20"/>
  <c r="CW20"/>
  <c r="CY20"/>
  <c r="DA20"/>
  <c r="DC20"/>
  <c r="CD21"/>
  <c r="CF21"/>
  <c r="CH21"/>
  <c r="CJ21"/>
  <c r="CL21"/>
  <c r="CN21"/>
  <c r="CP21"/>
  <c r="CR21"/>
  <c r="CT21"/>
  <c r="CV21"/>
  <c r="CX21"/>
  <c r="CZ21"/>
  <c r="DB21"/>
  <c r="CC22"/>
  <c r="CQ22"/>
  <c r="CS22"/>
  <c r="CU22"/>
  <c r="CW22"/>
  <c r="CY22"/>
  <c r="DA22"/>
  <c r="DC22"/>
  <c r="CR23"/>
  <c r="CT23"/>
  <c r="CV23"/>
  <c r="CX23"/>
  <c r="CZ23"/>
  <c r="DB23"/>
  <c r="CC24"/>
  <c r="CQ24"/>
  <c r="CS24"/>
  <c r="CU24"/>
  <c r="CW24"/>
  <c r="CY24"/>
  <c r="DA24"/>
  <c r="DC24"/>
  <c r="CP25"/>
  <c r="CR25"/>
  <c r="CT25"/>
  <c r="CV25"/>
  <c r="CX25"/>
  <c r="CZ25"/>
  <c r="DB25"/>
  <c r="CC26"/>
  <c r="CQ26"/>
  <c r="CS26"/>
  <c r="CU26"/>
  <c r="CW26"/>
  <c r="CY26"/>
  <c r="DA26"/>
  <c r="DC26"/>
  <c r="CP27"/>
  <c r="CR27"/>
  <c r="CT27"/>
  <c r="CV27"/>
  <c r="CX27"/>
  <c r="CZ27"/>
  <c r="DB27"/>
  <c r="CC28"/>
  <c r="CQ28"/>
  <c r="CS28"/>
  <c r="CU28"/>
  <c r="CW28"/>
  <c r="CY28"/>
  <c r="DA28"/>
  <c r="DC28"/>
  <c r="CP29"/>
  <c r="CR29"/>
  <c r="CT29"/>
  <c r="CV29"/>
  <c r="CX29"/>
  <c r="CZ29"/>
  <c r="DB29"/>
  <c r="CC30"/>
  <c r="CQ30"/>
  <c r="CS30"/>
  <c r="CU30"/>
  <c r="CW30"/>
  <c r="CY30"/>
  <c r="DA30"/>
  <c r="DC30"/>
  <c r="CP31"/>
  <c r="CR31"/>
  <c r="CT31"/>
  <c r="CV31"/>
  <c r="CX31"/>
  <c r="CZ31"/>
  <c r="DB31"/>
  <c r="CC32"/>
  <c r="CQ32"/>
  <c r="CS32"/>
  <c r="CU32"/>
  <c r="CW32"/>
  <c r="CY32"/>
  <c r="DA32"/>
  <c r="DC32"/>
  <c r="CP33"/>
  <c r="CR33"/>
  <c r="CT33"/>
  <c r="CV33"/>
  <c r="CX33"/>
  <c r="CZ33"/>
  <c r="DB33"/>
  <c r="CC34"/>
  <c r="CQ34"/>
  <c r="CS34"/>
  <c r="CU34"/>
  <c r="CW34"/>
  <c r="CY34"/>
  <c r="DA34"/>
  <c r="DC34"/>
  <c r="CP35"/>
  <c r="CR35"/>
  <c r="CT35"/>
  <c r="CV35"/>
  <c r="CX35"/>
  <c r="CZ35"/>
  <c r="DB35"/>
  <c r="CC36"/>
  <c r="CQ36"/>
  <c r="CS36"/>
  <c r="CU36"/>
  <c r="CW36"/>
  <c r="CY36"/>
  <c r="DA36"/>
  <c r="DC36"/>
  <c r="CP37"/>
  <c r="CR37"/>
  <c r="CT37"/>
  <c r="CV37"/>
  <c r="CX37"/>
  <c r="CZ37"/>
  <c r="DB37"/>
  <c r="CC38"/>
  <c r="CQ38"/>
  <c r="CS38"/>
  <c r="CU38"/>
  <c r="CW38"/>
  <c r="CY38"/>
  <c r="DA38"/>
  <c r="DC38"/>
  <c r="CP39"/>
  <c r="CR39"/>
  <c r="CT39"/>
  <c r="CV39"/>
  <c r="CX39"/>
  <c r="CZ39"/>
  <c r="DB39"/>
  <c r="CC40"/>
  <c r="CQ40"/>
  <c r="CS40"/>
  <c r="CU40"/>
  <c r="CW40"/>
  <c r="CY40"/>
  <c r="DA40"/>
  <c r="DC40"/>
  <c r="CN3"/>
  <c r="CL3"/>
  <c r="CJ3"/>
  <c r="CH3"/>
  <c r="CF3"/>
  <c r="CZ5"/>
  <c r="CX5"/>
  <c r="CY5"/>
  <c r="DC5" i="4"/>
  <c r="CQ5"/>
  <c r="DB5"/>
  <c r="CP5"/>
  <c r="CC7"/>
  <c r="CT7"/>
  <c r="BO19"/>
  <c r="AU19"/>
  <c r="BQ19" s="1"/>
  <c r="AU20"/>
  <c r="BQ20" s="1"/>
  <c r="BO20"/>
  <c r="BO21"/>
  <c r="AU21"/>
  <c r="BQ21" s="1"/>
  <c r="BO22"/>
  <c r="AU22"/>
  <c r="BQ22" s="1"/>
  <c r="BO23"/>
  <c r="AU23"/>
  <c r="BQ23" s="1"/>
  <c r="BO24"/>
  <c r="AU24"/>
  <c r="BQ24" s="1"/>
  <c r="BO25"/>
  <c r="AU25"/>
  <c r="BQ25" s="1"/>
  <c r="BO26"/>
  <c r="AU26"/>
  <c r="BQ26" s="1"/>
  <c r="BO27"/>
  <c r="AU27"/>
  <c r="BQ27" s="1"/>
  <c r="BO28"/>
  <c r="AU28"/>
  <c r="BQ28" s="1"/>
  <c r="BO29"/>
  <c r="AU29"/>
  <c r="BQ29" s="1"/>
  <c r="BO30"/>
  <c r="CD8"/>
  <c r="AU30"/>
  <c r="CT8"/>
  <c r="CC8"/>
  <c r="BO31"/>
  <c r="AU31"/>
  <c r="BQ31" s="1"/>
  <c r="BO32"/>
  <c r="AU32"/>
  <c r="BQ32" s="1"/>
  <c r="BO33"/>
  <c r="AU33"/>
  <c r="BQ33" s="1"/>
  <c r="BO34"/>
  <c r="AU34"/>
  <c r="BQ34" s="1"/>
  <c r="BO35"/>
  <c r="AU35"/>
  <c r="BQ35" s="1"/>
  <c r="BO36"/>
  <c r="AU36"/>
  <c r="BQ36" s="1"/>
  <c r="BO37"/>
  <c r="AU37"/>
  <c r="BQ37" s="1"/>
  <c r="BO38"/>
  <c r="BP38" s="1"/>
  <c r="AU38"/>
  <c r="BQ38" s="1"/>
  <c r="BO39"/>
  <c r="BP39" s="1"/>
  <c r="AU39"/>
  <c r="BQ39" s="1"/>
  <c r="BO40"/>
  <c r="BP40" s="1"/>
  <c r="AU40"/>
  <c r="BQ40" s="1"/>
  <c r="BO41"/>
  <c r="AU41"/>
  <c r="CD9"/>
  <c r="CC9"/>
  <c r="CT9"/>
  <c r="BO43"/>
  <c r="AU43"/>
  <c r="BO44"/>
  <c r="AU44"/>
  <c r="BQ44" s="1"/>
  <c r="BO45"/>
  <c r="AU45"/>
  <c r="AU46"/>
  <c r="BQ46" s="1"/>
  <c r="BO46"/>
  <c r="BP46" s="1"/>
  <c r="BO47"/>
  <c r="AU47"/>
  <c r="BQ47" s="1"/>
  <c r="BO48"/>
  <c r="AU48"/>
  <c r="BQ48" s="1"/>
  <c r="BO49"/>
  <c r="AU49"/>
  <c r="BQ49" s="1"/>
  <c r="BO50"/>
  <c r="AU50"/>
  <c r="BQ50" s="1"/>
  <c r="BO51"/>
  <c r="AU51"/>
  <c r="BQ51" s="1"/>
  <c r="BO52"/>
  <c r="AU52"/>
  <c r="BQ52" s="1"/>
  <c r="BO53"/>
  <c r="AU53"/>
  <c r="BQ53" s="1"/>
  <c r="BO54"/>
  <c r="CD10"/>
  <c r="AU54"/>
  <c r="CT10"/>
  <c r="CC10"/>
  <c r="BO55"/>
  <c r="AU55"/>
  <c r="BQ55" s="1"/>
  <c r="BO56"/>
  <c r="AU56"/>
  <c r="BQ56" s="1"/>
  <c r="BO57"/>
  <c r="AU57"/>
  <c r="BQ57" s="1"/>
  <c r="BO58"/>
  <c r="AU58"/>
  <c r="BQ58" s="1"/>
  <c r="BO59"/>
  <c r="AU59"/>
  <c r="BQ59" s="1"/>
  <c r="BO60"/>
  <c r="BP60" s="1"/>
  <c r="AU60"/>
  <c r="BQ60" s="1"/>
  <c r="BO61"/>
  <c r="AU61"/>
  <c r="BQ61" s="1"/>
  <c r="BO62"/>
  <c r="BP62" s="1"/>
  <c r="AU62"/>
  <c r="BQ62" s="1"/>
  <c r="BO63"/>
  <c r="AU63"/>
  <c r="BQ63" s="1"/>
  <c r="BO64"/>
  <c r="BP64" s="1"/>
  <c r="AU64"/>
  <c r="BQ64" s="1"/>
  <c r="BO65"/>
  <c r="AU65"/>
  <c r="BQ65" s="1"/>
  <c r="BO66"/>
  <c r="CD11"/>
  <c r="AU66"/>
  <c r="CT11"/>
  <c r="CC11"/>
  <c r="BO67"/>
  <c r="AU67"/>
  <c r="BQ67" s="1"/>
  <c r="AU68"/>
  <c r="BO68"/>
  <c r="BO69"/>
  <c r="AU69"/>
  <c r="BQ69" s="1"/>
  <c r="BO70"/>
  <c r="AU70"/>
  <c r="BO71"/>
  <c r="AU71"/>
  <c r="BQ71" s="1"/>
  <c r="AU72"/>
  <c r="BO72"/>
  <c r="BO73"/>
  <c r="AU73"/>
  <c r="BQ73" s="1"/>
  <c r="BO74"/>
  <c r="AU74"/>
  <c r="BO75"/>
  <c r="AU75"/>
  <c r="BQ75" s="1"/>
  <c r="AU76"/>
  <c r="BO76"/>
  <c r="BO77"/>
  <c r="AU77"/>
  <c r="BQ77" s="1"/>
  <c r="BO78"/>
  <c r="AU78"/>
  <c r="CD12"/>
  <c r="CC12"/>
  <c r="CT12"/>
  <c r="BO79"/>
  <c r="AU79"/>
  <c r="BQ79" s="1"/>
  <c r="AU80"/>
  <c r="BO80"/>
  <c r="BO81"/>
  <c r="AU81"/>
  <c r="BQ81" s="1"/>
  <c r="BO82"/>
  <c r="AU82"/>
  <c r="BO83"/>
  <c r="AU83"/>
  <c r="BQ83" s="1"/>
  <c r="AU84"/>
  <c r="BO84"/>
  <c r="BO85"/>
  <c r="AU85"/>
  <c r="BQ85" s="1"/>
  <c r="BO86"/>
  <c r="AU86"/>
  <c r="BQ86" s="1"/>
  <c r="BO87"/>
  <c r="AU87"/>
  <c r="BQ87" s="1"/>
  <c r="BO88"/>
  <c r="AU88"/>
  <c r="BQ88" s="1"/>
  <c r="BO89"/>
  <c r="AU89"/>
  <c r="BQ89" s="1"/>
  <c r="BO90"/>
  <c r="AU90"/>
  <c r="CD13"/>
  <c r="CC13"/>
  <c r="CT13"/>
  <c r="BO91"/>
  <c r="AU91"/>
  <c r="BQ91" s="1"/>
  <c r="BO92"/>
  <c r="AU92"/>
  <c r="BQ92" s="1"/>
  <c r="BO93"/>
  <c r="AU93"/>
  <c r="BQ93" s="1"/>
  <c r="BO94"/>
  <c r="AU94"/>
  <c r="BQ94" s="1"/>
  <c r="BO95"/>
  <c r="AU95"/>
  <c r="BQ95" s="1"/>
  <c r="BO96"/>
  <c r="AU96"/>
  <c r="BQ96" s="1"/>
  <c r="BO97"/>
  <c r="AU97"/>
  <c r="BQ97" s="1"/>
  <c r="BO98"/>
  <c r="AU98"/>
  <c r="BQ98" s="1"/>
  <c r="BO99"/>
  <c r="AU99"/>
  <c r="BQ99" s="1"/>
  <c r="BO100"/>
  <c r="AU100"/>
  <c r="BQ100" s="1"/>
  <c r="BO101"/>
  <c r="AU101"/>
  <c r="BQ101" s="1"/>
  <c r="BO102"/>
  <c r="CD14"/>
  <c r="AU102"/>
  <c r="CT14"/>
  <c r="CC14"/>
  <c r="BO103"/>
  <c r="AU103"/>
  <c r="BQ103" s="1"/>
  <c r="BO104"/>
  <c r="AU104"/>
  <c r="BQ104" s="1"/>
  <c r="BO105"/>
  <c r="AU105"/>
  <c r="BQ105" s="1"/>
  <c r="BO106"/>
  <c r="AU106"/>
  <c r="BQ106" s="1"/>
  <c r="BO107"/>
  <c r="AU107"/>
  <c r="BQ107" s="1"/>
  <c r="BO108"/>
  <c r="AU108"/>
  <c r="BQ108" s="1"/>
  <c r="BO109"/>
  <c r="AU109"/>
  <c r="BQ109" s="1"/>
  <c r="BO110"/>
  <c r="AU110"/>
  <c r="BQ110" s="1"/>
  <c r="BO111"/>
  <c r="AU111"/>
  <c r="BQ111" s="1"/>
  <c r="BO112"/>
  <c r="AU112"/>
  <c r="BQ112" s="1"/>
  <c r="CD15"/>
  <c r="CC15"/>
  <c r="CT15"/>
  <c r="BO119"/>
  <c r="AU119"/>
  <c r="BQ119" s="1"/>
  <c r="BO120"/>
  <c r="AU120"/>
  <c r="BQ120" s="1"/>
  <c r="BO121"/>
  <c r="AU121"/>
  <c r="BQ121" s="1"/>
  <c r="BO122"/>
  <c r="AU122"/>
  <c r="BQ122" s="1"/>
  <c r="BO123"/>
  <c r="AU123"/>
  <c r="BQ123" s="1"/>
  <c r="BO124"/>
  <c r="AU124"/>
  <c r="BQ124" s="1"/>
  <c r="BO125"/>
  <c r="AU125"/>
  <c r="BQ125" s="1"/>
  <c r="BO126"/>
  <c r="AU126"/>
  <c r="CD16"/>
  <c r="CC16"/>
  <c r="CT16"/>
  <c r="BO127"/>
  <c r="AU127"/>
  <c r="BQ127" s="1"/>
  <c r="BO128"/>
  <c r="AU128"/>
  <c r="BQ128" s="1"/>
  <c r="BO129"/>
  <c r="AU129"/>
  <c r="BQ129" s="1"/>
  <c r="BO130"/>
  <c r="AU130"/>
  <c r="BQ130" s="1"/>
  <c r="BO131"/>
  <c r="AU131"/>
  <c r="BQ131" s="1"/>
  <c r="BO132"/>
  <c r="AU132"/>
  <c r="BQ132" s="1"/>
  <c r="BO133"/>
  <c r="AU133"/>
  <c r="BQ133" s="1"/>
  <c r="BO134"/>
  <c r="AU134"/>
  <c r="BQ134" s="1"/>
  <c r="BO135"/>
  <c r="AU135"/>
  <c r="BQ135" s="1"/>
  <c r="BO136"/>
  <c r="AU136"/>
  <c r="BQ136" s="1"/>
  <c r="BO137"/>
  <c r="AU137"/>
  <c r="BQ137" s="1"/>
  <c r="BO138"/>
  <c r="AU138"/>
  <c r="CD17"/>
  <c r="CC17"/>
  <c r="CT17"/>
  <c r="BO139"/>
  <c r="AU139"/>
  <c r="BQ139" s="1"/>
  <c r="BO140"/>
  <c r="AU140"/>
  <c r="BO141"/>
  <c r="AU141"/>
  <c r="BQ141" s="1"/>
  <c r="BO142"/>
  <c r="AU142"/>
  <c r="BO143"/>
  <c r="AU143"/>
  <c r="BQ143" s="1"/>
  <c r="BO144"/>
  <c r="AU144"/>
  <c r="BO145"/>
  <c r="AU145"/>
  <c r="BQ145" s="1"/>
  <c r="BO146"/>
  <c r="AU146"/>
  <c r="BO147"/>
  <c r="AU147"/>
  <c r="BQ147" s="1"/>
  <c r="BO148"/>
  <c r="AU148"/>
  <c r="BO149"/>
  <c r="AU149"/>
  <c r="BQ149" s="1"/>
  <c r="BO150"/>
  <c r="AU150"/>
  <c r="CD18"/>
  <c r="CC18"/>
  <c r="CT18"/>
  <c r="BO151"/>
  <c r="AU151"/>
  <c r="BQ151" s="1"/>
  <c r="BO152"/>
  <c r="AU152"/>
  <c r="BQ152" s="1"/>
  <c r="BO153"/>
  <c r="AU153"/>
  <c r="BQ153" s="1"/>
  <c r="BO154"/>
  <c r="AU154"/>
  <c r="BQ154" s="1"/>
  <c r="BO155"/>
  <c r="AU155"/>
  <c r="BQ155" s="1"/>
  <c r="BO156"/>
  <c r="AU156"/>
  <c r="BQ156" s="1"/>
  <c r="BO157"/>
  <c r="AU157"/>
  <c r="BQ157" s="1"/>
  <c r="BO158"/>
  <c r="AU158"/>
  <c r="BQ158" s="1"/>
  <c r="BO159"/>
  <c r="AU159"/>
  <c r="BQ159" s="1"/>
  <c r="BO160"/>
  <c r="AU160"/>
  <c r="BQ160" s="1"/>
  <c r="BO161"/>
  <c r="AU161"/>
  <c r="BQ161" s="1"/>
  <c r="BO162"/>
  <c r="AU162"/>
  <c r="CD19"/>
  <c r="CC19"/>
  <c r="CT19"/>
  <c r="BO163"/>
  <c r="AU163"/>
  <c r="BQ163" s="1"/>
  <c r="BO164"/>
  <c r="AU164"/>
  <c r="BQ164" s="1"/>
  <c r="BO165"/>
  <c r="AU165"/>
  <c r="BQ165" s="1"/>
  <c r="BO166"/>
  <c r="AU166"/>
  <c r="BQ166" s="1"/>
  <c r="BO167"/>
  <c r="AU167"/>
  <c r="BQ167" s="1"/>
  <c r="BO168"/>
  <c r="AU168"/>
  <c r="BQ168" s="1"/>
  <c r="BO169"/>
  <c r="AU169"/>
  <c r="BQ169" s="1"/>
  <c r="BO170"/>
  <c r="AU170"/>
  <c r="BQ170" s="1"/>
  <c r="BO171"/>
  <c r="AU171"/>
  <c r="BQ171" s="1"/>
  <c r="BO172"/>
  <c r="AU172"/>
  <c r="BQ172" s="1"/>
  <c r="BO173"/>
  <c r="AU173"/>
  <c r="BQ173" s="1"/>
  <c r="BO174"/>
  <c r="AU174"/>
  <c r="CD20"/>
  <c r="CC20"/>
  <c r="CT20"/>
  <c r="BO175"/>
  <c r="AU175"/>
  <c r="BQ175" s="1"/>
  <c r="BO176"/>
  <c r="AU176"/>
  <c r="BQ176" s="1"/>
  <c r="BO177"/>
  <c r="AU177"/>
  <c r="BQ177" s="1"/>
  <c r="BO178"/>
  <c r="AU178"/>
  <c r="BQ178" s="1"/>
  <c r="BO179"/>
  <c r="AU179"/>
  <c r="BQ179" s="1"/>
  <c r="BO180"/>
  <c r="AU180"/>
  <c r="BQ180" s="1"/>
  <c r="BO181"/>
  <c r="AU181"/>
  <c r="BQ181" s="1"/>
  <c r="BO182"/>
  <c r="AU182"/>
  <c r="BQ182" s="1"/>
  <c r="BO183"/>
  <c r="AU183"/>
  <c r="BQ183" s="1"/>
  <c r="BO184"/>
  <c r="AU184"/>
  <c r="BQ184" s="1"/>
  <c r="BO185"/>
  <c r="AU185"/>
  <c r="BQ185" s="1"/>
  <c r="BO186"/>
  <c r="CD21"/>
  <c r="AU186"/>
  <c r="BO187"/>
  <c r="AU187"/>
  <c r="BQ187" s="1"/>
  <c r="BO188"/>
  <c r="AU188"/>
  <c r="BQ188" s="1"/>
  <c r="BO189"/>
  <c r="AU189"/>
  <c r="BQ189" s="1"/>
  <c r="BO190"/>
  <c r="AU190"/>
  <c r="BQ190" s="1"/>
  <c r="BO191"/>
  <c r="AU191"/>
  <c r="BQ191" s="1"/>
  <c r="BO192"/>
  <c r="AU192"/>
  <c r="BQ192" s="1"/>
  <c r="BO193"/>
  <c r="AU193"/>
  <c r="BQ193" s="1"/>
  <c r="BO194"/>
  <c r="AU194"/>
  <c r="BQ194" s="1"/>
  <c r="BO195"/>
  <c r="AU195"/>
  <c r="BQ195" s="1"/>
  <c r="BO196"/>
  <c r="AU196"/>
  <c r="BO197"/>
  <c r="AU197"/>
  <c r="BM427"/>
  <c r="BR426"/>
  <c r="BT19"/>
  <c r="DH18"/>
  <c r="BT48"/>
  <c r="DG47"/>
  <c r="DH17"/>
  <c r="DG46"/>
  <c r="DG47" i="3"/>
  <c r="BT48"/>
  <c r="BW54"/>
  <c r="BY54"/>
  <c r="BW55"/>
  <c r="BY55"/>
  <c r="BW56"/>
  <c r="BY56"/>
  <c r="BW57"/>
  <c r="BY57"/>
  <c r="BV56"/>
  <c r="BV54"/>
  <c r="BX54"/>
  <c r="BZ54"/>
  <c r="BV55"/>
  <c r="BX55"/>
  <c r="BZ55"/>
  <c r="BX56"/>
  <c r="BZ56"/>
  <c r="BV57"/>
  <c r="BX57"/>
  <c r="BZ57"/>
  <c r="DG46"/>
  <c r="BV58"/>
  <c r="BV60"/>
  <c r="BV62"/>
  <c r="BV64"/>
  <c r="BM414"/>
  <c r="BU6" i="2"/>
  <c r="DG6" s="1"/>
  <c r="D194" i="1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F55" i="3" l="1"/>
  <c r="DF57"/>
  <c r="DF54"/>
  <c r="DF59"/>
  <c r="DF63"/>
  <c r="AU42" i="4"/>
  <c r="BP65"/>
  <c r="BP59"/>
  <c r="BO42"/>
  <c r="BP42" s="1"/>
  <c r="BP63"/>
  <c r="BP61"/>
  <c r="BP173"/>
  <c r="BP172"/>
  <c r="BP171"/>
  <c r="BP170"/>
  <c r="BP169"/>
  <c r="BP168"/>
  <c r="BP167"/>
  <c r="BP166"/>
  <c r="BP165"/>
  <c r="BP149"/>
  <c r="BP147"/>
  <c r="BP145"/>
  <c r="BP125"/>
  <c r="BP124"/>
  <c r="BP123"/>
  <c r="BP122"/>
  <c r="BP121"/>
  <c r="BP101"/>
  <c r="BP100"/>
  <c r="BP99"/>
  <c r="BP98"/>
  <c r="BP97"/>
  <c r="BP96"/>
  <c r="BP95"/>
  <c r="BP29"/>
  <c r="BP28"/>
  <c r="BP27"/>
  <c r="BP26"/>
  <c r="BP25"/>
  <c r="BP24"/>
  <c r="BP23"/>
  <c r="BP77"/>
  <c r="BP75"/>
  <c r="BP53"/>
  <c r="BP52"/>
  <c r="BP51"/>
  <c r="BP50"/>
  <c r="BP49"/>
  <c r="BP22"/>
  <c r="BP21"/>
  <c r="BP185"/>
  <c r="BP184"/>
  <c r="BP183"/>
  <c r="BP182"/>
  <c r="BP181"/>
  <c r="BP180"/>
  <c r="BP161"/>
  <c r="BP160"/>
  <c r="BP159"/>
  <c r="BP158"/>
  <c r="BP157"/>
  <c r="BP156"/>
  <c r="BP155"/>
  <c r="BP137"/>
  <c r="BP136"/>
  <c r="BP135"/>
  <c r="BP134"/>
  <c r="BP133"/>
  <c r="BP132"/>
  <c r="BP131"/>
  <c r="BP130"/>
  <c r="BP129"/>
  <c r="BP112"/>
  <c r="BP111"/>
  <c r="BP110"/>
  <c r="BP109"/>
  <c r="BP108"/>
  <c r="BP89"/>
  <c r="BP88"/>
  <c r="BP87"/>
  <c r="BP86"/>
  <c r="BP85"/>
  <c r="BP83"/>
  <c r="BQ197"/>
  <c r="BQ196"/>
  <c r="DF61" i="3"/>
  <c r="BP81" i="4"/>
  <c r="BP120"/>
  <c r="BP94"/>
  <c r="BP73"/>
  <c r="BP19"/>
  <c r="BP107"/>
  <c r="BP37"/>
  <c r="BP36"/>
  <c r="BM426" i="3"/>
  <c r="BP143" i="4"/>
  <c r="BP93"/>
  <c r="BP92"/>
  <c r="BP71"/>
  <c r="BP179"/>
  <c r="BP178"/>
  <c r="BP177"/>
  <c r="BP176"/>
  <c r="BP154"/>
  <c r="BP106"/>
  <c r="BP79"/>
  <c r="BP58"/>
  <c r="AX198" i="1"/>
  <c r="AX196"/>
  <c r="AX194"/>
  <c r="AX199"/>
  <c r="AX197"/>
  <c r="AX195"/>
  <c r="BP175" i="4"/>
  <c r="BP119"/>
  <c r="BP48"/>
  <c r="CB19" i="2"/>
  <c r="CB18"/>
  <c r="CB17"/>
  <c r="CB16"/>
  <c r="CB12" i="3"/>
  <c r="CB10"/>
  <c r="CB8"/>
  <c r="CB6"/>
  <c r="CB21" i="2"/>
  <c r="CB20"/>
  <c r="BP128" i="4"/>
  <c r="BP57"/>
  <c r="BP35"/>
  <c r="BP34"/>
  <c r="BP33"/>
  <c r="BP20"/>
  <c r="CB11" i="2"/>
  <c r="CB10"/>
  <c r="CB9"/>
  <c r="CB8"/>
  <c r="CB11" i="3"/>
  <c r="CB9"/>
  <c r="CB7"/>
  <c r="CB13" i="2"/>
  <c r="CB12"/>
  <c r="BP164" i="4"/>
  <c r="BP163"/>
  <c r="BP141"/>
  <c r="BP91"/>
  <c r="BP69"/>
  <c r="BP67"/>
  <c r="BP47"/>
  <c r="BP44"/>
  <c r="BP174"/>
  <c r="CB20"/>
  <c r="BQ162"/>
  <c r="DD19"/>
  <c r="BP150"/>
  <c r="CB18"/>
  <c r="BQ138"/>
  <c r="BP138"/>
  <c r="DD17"/>
  <c r="BP126"/>
  <c r="CB16"/>
  <c r="BQ102"/>
  <c r="BP102"/>
  <c r="BQ90"/>
  <c r="DD13"/>
  <c r="BQ82"/>
  <c r="BP82"/>
  <c r="BP76"/>
  <c r="BQ76"/>
  <c r="BP72"/>
  <c r="BQ72"/>
  <c r="BP68"/>
  <c r="BQ68"/>
  <c r="DD10"/>
  <c r="BQ54"/>
  <c r="BP54"/>
  <c r="CB10"/>
  <c r="BQ42"/>
  <c r="DD9"/>
  <c r="BP41"/>
  <c r="BQ41"/>
  <c r="DD8"/>
  <c r="BQ30"/>
  <c r="BP30"/>
  <c r="CB8"/>
  <c r="BP197"/>
  <c r="BP196"/>
  <c r="BP195"/>
  <c r="BP194"/>
  <c r="BP193"/>
  <c r="BP192"/>
  <c r="BP191"/>
  <c r="BP190"/>
  <c r="BP189"/>
  <c r="BP188"/>
  <c r="BP187"/>
  <c r="BP139"/>
  <c r="CB12"/>
  <c r="BQ186"/>
  <c r="DD21"/>
  <c r="BP186"/>
  <c r="CB21"/>
  <c r="BQ174"/>
  <c r="DD20"/>
  <c r="BP162"/>
  <c r="CB19"/>
  <c r="BQ150"/>
  <c r="DD18"/>
  <c r="BP148"/>
  <c r="BQ148"/>
  <c r="BQ146"/>
  <c r="BP146"/>
  <c r="BP144"/>
  <c r="BQ144"/>
  <c r="BQ142"/>
  <c r="BP142"/>
  <c r="BP140"/>
  <c r="BQ140"/>
  <c r="BQ126"/>
  <c r="DD16"/>
  <c r="BP90"/>
  <c r="CB13"/>
  <c r="BP84"/>
  <c r="BQ84"/>
  <c r="BP80"/>
  <c r="BQ80"/>
  <c r="BQ78"/>
  <c r="BP78"/>
  <c r="DD12"/>
  <c r="BQ74"/>
  <c r="BP74"/>
  <c r="BQ70"/>
  <c r="BP70"/>
  <c r="BQ66"/>
  <c r="DD11"/>
  <c r="BP66"/>
  <c r="BP45"/>
  <c r="BQ45"/>
  <c r="BQ43"/>
  <c r="BP43"/>
  <c r="CB9"/>
  <c r="BP153"/>
  <c r="BP152"/>
  <c r="BP151"/>
  <c r="CB17"/>
  <c r="BP127"/>
  <c r="BP105"/>
  <c r="BP104"/>
  <c r="BP103"/>
  <c r="CB11"/>
  <c r="BP56"/>
  <c r="BP55"/>
  <c r="BP32"/>
  <c r="BP31"/>
  <c r="BT49"/>
  <c r="DG48"/>
  <c r="BT20"/>
  <c r="DH19"/>
  <c r="DF64" i="3"/>
  <c r="DF62"/>
  <c r="DF60"/>
  <c r="DF58"/>
  <c r="BT49"/>
  <c r="DG48"/>
  <c r="DF56"/>
  <c r="BT21" i="4" l="1"/>
  <c r="DH20"/>
  <c r="BT50"/>
  <c r="DG49"/>
  <c r="DG49" i="3"/>
  <c r="BT50"/>
  <c r="BT22" i="4" l="1"/>
  <c r="DH21"/>
  <c r="BT51"/>
  <c r="DG50"/>
  <c r="BT51" i="3"/>
  <c r="DG50"/>
  <c r="AX195"/>
  <c r="AX197"/>
  <c r="AX199"/>
  <c r="AX201"/>
  <c r="AX203"/>
  <c r="AX205"/>
  <c r="AX207"/>
  <c r="AX209"/>
  <c r="AX211"/>
  <c r="AX213"/>
  <c r="AX215"/>
  <c r="AX217"/>
  <c r="AX219"/>
  <c r="AX221"/>
  <c r="AX223"/>
  <c r="AX225"/>
  <c r="AX227"/>
  <c r="AX229"/>
  <c r="AX231"/>
  <c r="AX233"/>
  <c r="AX235"/>
  <c r="AX237"/>
  <c r="AX239"/>
  <c r="AX241"/>
  <c r="AX243"/>
  <c r="AX245"/>
  <c r="AX247"/>
  <c r="AX249"/>
  <c r="AX251"/>
  <c r="AX253"/>
  <c r="AX255"/>
  <c r="AX257"/>
  <c r="AX259"/>
  <c r="AX261"/>
  <c r="AX263"/>
  <c r="AX265"/>
  <c r="AX267"/>
  <c r="AX269"/>
  <c r="AX271"/>
  <c r="AX273"/>
  <c r="AX275"/>
  <c r="AX277"/>
  <c r="AX279"/>
  <c r="AX281"/>
  <c r="AX283"/>
  <c r="AX285"/>
  <c r="AX287"/>
  <c r="AX289"/>
  <c r="AX291"/>
  <c r="AX293"/>
  <c r="AX295"/>
  <c r="AX297"/>
  <c r="AX299"/>
  <c r="AX301"/>
  <c r="AX303"/>
  <c r="AX305"/>
  <c r="AX307"/>
  <c r="AX309"/>
  <c r="AX311"/>
  <c r="AX313"/>
  <c r="AX315"/>
  <c r="AX317"/>
  <c r="AX319"/>
  <c r="AX321"/>
  <c r="AX323"/>
  <c r="AX325"/>
  <c r="AX327"/>
  <c r="AX329"/>
  <c r="AX331"/>
  <c r="AX333"/>
  <c r="AX335"/>
  <c r="AX337"/>
  <c r="AX339"/>
  <c r="AX341"/>
  <c r="AX343"/>
  <c r="AX345"/>
  <c r="AX347"/>
  <c r="AX349"/>
  <c r="AX351"/>
  <c r="AX353"/>
  <c r="AX355"/>
  <c r="AX357"/>
  <c r="AX359"/>
  <c r="AX361"/>
  <c r="AX363"/>
  <c r="AX365"/>
  <c r="AX367"/>
  <c r="AX369"/>
  <c r="AX371"/>
  <c r="AX373"/>
  <c r="AX375"/>
  <c r="AX377"/>
  <c r="AX379"/>
  <c r="AX381"/>
  <c r="AX383"/>
  <c r="AX385"/>
  <c r="AX387"/>
  <c r="AX389"/>
  <c r="AX391"/>
  <c r="AX393"/>
  <c r="AX395"/>
  <c r="AX397"/>
  <c r="AX399"/>
  <c r="AX401"/>
  <c r="AX403"/>
  <c r="AX405"/>
  <c r="AX407"/>
  <c r="AX409"/>
  <c r="AX411"/>
  <c r="AX413"/>
  <c r="AX415"/>
  <c r="AX417"/>
  <c r="AX419"/>
  <c r="AX421"/>
  <c r="AX423"/>
  <c r="AX425"/>
  <c r="AX194"/>
  <c r="AX196"/>
  <c r="AX198"/>
  <c r="AX200"/>
  <c r="AX202"/>
  <c r="AX204"/>
  <c r="AX206"/>
  <c r="AX208"/>
  <c r="AX210"/>
  <c r="AX212"/>
  <c r="AX214"/>
  <c r="AX218"/>
  <c r="AX220"/>
  <c r="AX222"/>
  <c r="AX224"/>
  <c r="AX226"/>
  <c r="AX228"/>
  <c r="AX230"/>
  <c r="AX232"/>
  <c r="AX234"/>
  <c r="AX236"/>
  <c r="AX238"/>
  <c r="AX240"/>
  <c r="AX242"/>
  <c r="AX244"/>
  <c r="AX246"/>
  <c r="AX248"/>
  <c r="AX250"/>
  <c r="AX252"/>
  <c r="AX254"/>
  <c r="AX256"/>
  <c r="AX258"/>
  <c r="AX260"/>
  <c r="AX262"/>
  <c r="AX264"/>
  <c r="AX266"/>
  <c r="AX268"/>
  <c r="AX270"/>
  <c r="AX272"/>
  <c r="AX274"/>
  <c r="AX276"/>
  <c r="AX278"/>
  <c r="AX280"/>
  <c r="AX282"/>
  <c r="AX284"/>
  <c r="AX286"/>
  <c r="AX288"/>
  <c r="AX290"/>
  <c r="AX292"/>
  <c r="AX294"/>
  <c r="AX296"/>
  <c r="AX298"/>
  <c r="AX300"/>
  <c r="AX302"/>
  <c r="AX304"/>
  <c r="AX306"/>
  <c r="AX308"/>
  <c r="AX310"/>
  <c r="AX312"/>
  <c r="AX314"/>
  <c r="AX316"/>
  <c r="AX318"/>
  <c r="AX320"/>
  <c r="AX322"/>
  <c r="AX324"/>
  <c r="AX326"/>
  <c r="AX328"/>
  <c r="AX330"/>
  <c r="AX332"/>
  <c r="AX334"/>
  <c r="AX336"/>
  <c r="AX338"/>
  <c r="AX340"/>
  <c r="AX342"/>
  <c r="AX344"/>
  <c r="AX346"/>
  <c r="AX348"/>
  <c r="AX350"/>
  <c r="AX352"/>
  <c r="AX354"/>
  <c r="AX356"/>
  <c r="AX358"/>
  <c r="AX360"/>
  <c r="AX362"/>
  <c r="AX364"/>
  <c r="AX366"/>
  <c r="AX368"/>
  <c r="AX370"/>
  <c r="AX372"/>
  <c r="AX374"/>
  <c r="AX376"/>
  <c r="AX378"/>
  <c r="AX380"/>
  <c r="AX382"/>
  <c r="AX384"/>
  <c r="AX386"/>
  <c r="AX388"/>
  <c r="AX390"/>
  <c r="AX392"/>
  <c r="AX394"/>
  <c r="AX396"/>
  <c r="AX398"/>
  <c r="AX400"/>
  <c r="AX402"/>
  <c r="AX404"/>
  <c r="AX406"/>
  <c r="AX408"/>
  <c r="AX410"/>
  <c r="AX412"/>
  <c r="AX414"/>
  <c r="AX416"/>
  <c r="AX418"/>
  <c r="AX420"/>
  <c r="AX422"/>
  <c r="AX424"/>
  <c r="F192"/>
  <c r="F191"/>
  <c r="F190"/>
  <c r="BJ190" s="1"/>
  <c r="F189"/>
  <c r="BJ189" s="1"/>
  <c r="F188"/>
  <c r="BJ188" s="1"/>
  <c r="F187"/>
  <c r="BJ187" s="1"/>
  <c r="F186"/>
  <c r="H192"/>
  <c r="H191"/>
  <c r="H190"/>
  <c r="BL190" s="1"/>
  <c r="H189"/>
  <c r="BL189" s="1"/>
  <c r="H188"/>
  <c r="BL188" s="1"/>
  <c r="H187"/>
  <c r="BL187" s="1"/>
  <c r="G192"/>
  <c r="G191"/>
  <c r="G190"/>
  <c r="BK190" s="1"/>
  <c r="G189"/>
  <c r="BK189" s="1"/>
  <c r="G188"/>
  <c r="BK188" s="1"/>
  <c r="G187"/>
  <c r="BK187" s="1"/>
  <c r="G186"/>
  <c r="E192"/>
  <c r="E191"/>
  <c r="E190"/>
  <c r="BI190" s="1"/>
  <c r="E189"/>
  <c r="BI189" s="1"/>
  <c r="E188"/>
  <c r="BI188" s="1"/>
  <c r="E187"/>
  <c r="BI187" s="1"/>
  <c r="E186"/>
  <c r="D192"/>
  <c r="D191"/>
  <c r="D190"/>
  <c r="D189"/>
  <c r="D188"/>
  <c r="D187"/>
  <c r="D186"/>
  <c r="H186"/>
  <c r="H185"/>
  <c r="BL185" s="1"/>
  <c r="H184"/>
  <c r="BL184" s="1"/>
  <c r="H183"/>
  <c r="BL183" s="1"/>
  <c r="H182"/>
  <c r="BL182" s="1"/>
  <c r="H181"/>
  <c r="BL181" s="1"/>
  <c r="H180"/>
  <c r="BL180" s="1"/>
  <c r="H179"/>
  <c r="BL179" s="1"/>
  <c r="H178"/>
  <c r="BL178" s="1"/>
  <c r="H177"/>
  <c r="BL177" s="1"/>
  <c r="H176"/>
  <c r="BL176" s="1"/>
  <c r="H175"/>
  <c r="BL175" s="1"/>
  <c r="H174"/>
  <c r="H173"/>
  <c r="BL173" s="1"/>
  <c r="H172"/>
  <c r="BL172" s="1"/>
  <c r="H171"/>
  <c r="BL171" s="1"/>
  <c r="H170"/>
  <c r="BL170" s="1"/>
  <c r="H169"/>
  <c r="BL169" s="1"/>
  <c r="H168"/>
  <c r="BL168" s="1"/>
  <c r="H167"/>
  <c r="BL167" s="1"/>
  <c r="H166"/>
  <c r="BL166" s="1"/>
  <c r="H165"/>
  <c r="BL165" s="1"/>
  <c r="H164"/>
  <c r="BL164" s="1"/>
  <c r="H163"/>
  <c r="BL163" s="1"/>
  <c r="H162"/>
  <c r="H161"/>
  <c r="BL161" s="1"/>
  <c r="H160"/>
  <c r="BL160" s="1"/>
  <c r="H159"/>
  <c r="BL159" s="1"/>
  <c r="H158"/>
  <c r="BL158" s="1"/>
  <c r="H157"/>
  <c r="BL157" s="1"/>
  <c r="H156"/>
  <c r="BL156" s="1"/>
  <c r="H155"/>
  <c r="BL155" s="1"/>
  <c r="H154"/>
  <c r="BL154" s="1"/>
  <c r="H153"/>
  <c r="BL153" s="1"/>
  <c r="H152"/>
  <c r="BL152" s="1"/>
  <c r="H151"/>
  <c r="BL151" s="1"/>
  <c r="H150"/>
  <c r="H149"/>
  <c r="BL149" s="1"/>
  <c r="H148"/>
  <c r="BL148" s="1"/>
  <c r="H147"/>
  <c r="BL147" s="1"/>
  <c r="H146"/>
  <c r="BL146" s="1"/>
  <c r="H145"/>
  <c r="BL145" s="1"/>
  <c r="H144"/>
  <c r="BL144" s="1"/>
  <c r="H143"/>
  <c r="BL143" s="1"/>
  <c r="H142"/>
  <c r="BL142" s="1"/>
  <c r="H141"/>
  <c r="BL141" s="1"/>
  <c r="H140"/>
  <c r="BL140" s="1"/>
  <c r="H139"/>
  <c r="BL139" s="1"/>
  <c r="H138"/>
  <c r="H137"/>
  <c r="BL137" s="1"/>
  <c r="H136"/>
  <c r="BL136" s="1"/>
  <c r="H135"/>
  <c r="BL135" s="1"/>
  <c r="H134"/>
  <c r="BL134" s="1"/>
  <c r="H133"/>
  <c r="BL133" s="1"/>
  <c r="H132"/>
  <c r="BL132" s="1"/>
  <c r="H131"/>
  <c r="BL131" s="1"/>
  <c r="H130"/>
  <c r="BL130" s="1"/>
  <c r="H129"/>
  <c r="BL129" s="1"/>
  <c r="H128"/>
  <c r="BL128" s="1"/>
  <c r="H127"/>
  <c r="BL127" s="1"/>
  <c r="H126"/>
  <c r="H125"/>
  <c r="BL125" s="1"/>
  <c r="H124"/>
  <c r="BL124" s="1"/>
  <c r="H123"/>
  <c r="BL123" s="1"/>
  <c r="H122"/>
  <c r="BL122" s="1"/>
  <c r="H121"/>
  <c r="BL121" s="1"/>
  <c r="H120"/>
  <c r="BL120" s="1"/>
  <c r="H119"/>
  <c r="BL119" s="1"/>
  <c r="H118"/>
  <c r="BL118" s="1"/>
  <c r="H117"/>
  <c r="BL117" s="1"/>
  <c r="H116"/>
  <c r="BL116" s="1"/>
  <c r="H115"/>
  <c r="BL115" s="1"/>
  <c r="H114"/>
  <c r="H113"/>
  <c r="BL113" s="1"/>
  <c r="H112"/>
  <c r="BL112" s="1"/>
  <c r="H111"/>
  <c r="BL111" s="1"/>
  <c r="H110"/>
  <c r="BL110" s="1"/>
  <c r="H109"/>
  <c r="BL109" s="1"/>
  <c r="H108"/>
  <c r="BL108" s="1"/>
  <c r="H107"/>
  <c r="BL107" s="1"/>
  <c r="H106"/>
  <c r="BL106" s="1"/>
  <c r="H105"/>
  <c r="BL105" s="1"/>
  <c r="H104"/>
  <c r="BL104" s="1"/>
  <c r="H103"/>
  <c r="BL103" s="1"/>
  <c r="H102"/>
  <c r="H101"/>
  <c r="BL101" s="1"/>
  <c r="H100"/>
  <c r="BL100" s="1"/>
  <c r="H99"/>
  <c r="BL99" s="1"/>
  <c r="H98"/>
  <c r="BL98" s="1"/>
  <c r="H97"/>
  <c r="BL97" s="1"/>
  <c r="H96"/>
  <c r="BL96" s="1"/>
  <c r="H95"/>
  <c r="BL95" s="1"/>
  <c r="H94"/>
  <c r="BL94" s="1"/>
  <c r="H93"/>
  <c r="BL93" s="1"/>
  <c r="H92"/>
  <c r="BL92" s="1"/>
  <c r="H91"/>
  <c r="BL91" s="1"/>
  <c r="H90"/>
  <c r="H89"/>
  <c r="BL89" s="1"/>
  <c r="H88"/>
  <c r="BL88" s="1"/>
  <c r="H87"/>
  <c r="BL87" s="1"/>
  <c r="H86"/>
  <c r="BL86" s="1"/>
  <c r="H85"/>
  <c r="BL85" s="1"/>
  <c r="H84"/>
  <c r="BL84" s="1"/>
  <c r="H83"/>
  <c r="BL83" s="1"/>
  <c r="H82"/>
  <c r="BL82" s="1"/>
  <c r="H81"/>
  <c r="BL81" s="1"/>
  <c r="H80"/>
  <c r="BL80" s="1"/>
  <c r="H79"/>
  <c r="BL79" s="1"/>
  <c r="H78"/>
  <c r="H77"/>
  <c r="BL77" s="1"/>
  <c r="H76"/>
  <c r="BL76" s="1"/>
  <c r="H75"/>
  <c r="BL75" s="1"/>
  <c r="H74"/>
  <c r="BL74" s="1"/>
  <c r="H73"/>
  <c r="BL73" s="1"/>
  <c r="H72"/>
  <c r="BL72" s="1"/>
  <c r="H71"/>
  <c r="BL71" s="1"/>
  <c r="H70"/>
  <c r="BL70" s="1"/>
  <c r="H69"/>
  <c r="BL69" s="1"/>
  <c r="H68"/>
  <c r="BL68" s="1"/>
  <c r="H67"/>
  <c r="BL67" s="1"/>
  <c r="H66"/>
  <c r="H65"/>
  <c r="BL65" s="1"/>
  <c r="H64"/>
  <c r="BL64" s="1"/>
  <c r="H63"/>
  <c r="BL63" s="1"/>
  <c r="H62"/>
  <c r="BL62" s="1"/>
  <c r="H61"/>
  <c r="BL61" s="1"/>
  <c r="H60"/>
  <c r="BL60" s="1"/>
  <c r="H59"/>
  <c r="BL59" s="1"/>
  <c r="H58"/>
  <c r="BL58" s="1"/>
  <c r="H57"/>
  <c r="BL57" s="1"/>
  <c r="H56"/>
  <c r="BL56" s="1"/>
  <c r="H55"/>
  <c r="BL55" s="1"/>
  <c r="H54"/>
  <c r="H53"/>
  <c r="BL53" s="1"/>
  <c r="H52"/>
  <c r="BL52" s="1"/>
  <c r="H51"/>
  <c r="BL51" s="1"/>
  <c r="H50"/>
  <c r="BL50" s="1"/>
  <c r="H49"/>
  <c r="BL49" s="1"/>
  <c r="H48"/>
  <c r="BL48" s="1"/>
  <c r="H47"/>
  <c r="BL47" s="1"/>
  <c r="H46"/>
  <c r="BL46" s="1"/>
  <c r="H45"/>
  <c r="BL45" s="1"/>
  <c r="H44"/>
  <c r="BL44" s="1"/>
  <c r="H43"/>
  <c r="BL43" s="1"/>
  <c r="H42"/>
  <c r="H41"/>
  <c r="BL41" s="1"/>
  <c r="H40"/>
  <c r="BL40" s="1"/>
  <c r="H39"/>
  <c r="BL39" s="1"/>
  <c r="H38"/>
  <c r="BL38" s="1"/>
  <c r="H37"/>
  <c r="BL37" s="1"/>
  <c r="H36"/>
  <c r="BL36" s="1"/>
  <c r="H35"/>
  <c r="BL35" s="1"/>
  <c r="H34"/>
  <c r="BL34" s="1"/>
  <c r="H33"/>
  <c r="BL33" s="1"/>
  <c r="H32"/>
  <c r="BL32" s="1"/>
  <c r="H31"/>
  <c r="BL31" s="1"/>
  <c r="H30"/>
  <c r="H29"/>
  <c r="BL29" s="1"/>
  <c r="H28"/>
  <c r="BL28" s="1"/>
  <c r="H27"/>
  <c r="BL27" s="1"/>
  <c r="H26"/>
  <c r="BL26" s="1"/>
  <c r="H25"/>
  <c r="BL25" s="1"/>
  <c r="H24"/>
  <c r="BL24" s="1"/>
  <c r="H23"/>
  <c r="BL23" s="1"/>
  <c r="H22"/>
  <c r="BL22" s="1"/>
  <c r="H21"/>
  <c r="BL21" s="1"/>
  <c r="H20"/>
  <c r="BL20" s="1"/>
  <c r="H19"/>
  <c r="BL19" s="1"/>
  <c r="H18"/>
  <c r="H17"/>
  <c r="BL17" s="1"/>
  <c r="H16"/>
  <c r="BL16" s="1"/>
  <c r="H15"/>
  <c r="BL15" s="1"/>
  <c r="H14"/>
  <c r="BL14" s="1"/>
  <c r="H13"/>
  <c r="BL13" s="1"/>
  <c r="H12"/>
  <c r="BL12" s="1"/>
  <c r="H11"/>
  <c r="BL11" s="1"/>
  <c r="H10"/>
  <c r="BL10" s="1"/>
  <c r="H9"/>
  <c r="BL9" s="1"/>
  <c r="H8"/>
  <c r="BL8" s="1"/>
  <c r="H7"/>
  <c r="BL7" s="1"/>
  <c r="H6"/>
  <c r="G185"/>
  <c r="BK185" s="1"/>
  <c r="G184"/>
  <c r="BK184" s="1"/>
  <c r="G183"/>
  <c r="BK183" s="1"/>
  <c r="G182"/>
  <c r="BK182" s="1"/>
  <c r="G181"/>
  <c r="BK181" s="1"/>
  <c r="G180"/>
  <c r="BK180" s="1"/>
  <c r="G179"/>
  <c r="BK179" s="1"/>
  <c r="G178"/>
  <c r="BK178" s="1"/>
  <c r="G177"/>
  <c r="BK177" s="1"/>
  <c r="G176"/>
  <c r="BK176" s="1"/>
  <c r="G175"/>
  <c r="BK175" s="1"/>
  <c r="G174"/>
  <c r="G173"/>
  <c r="BK173" s="1"/>
  <c r="G172"/>
  <c r="BK172" s="1"/>
  <c r="G171"/>
  <c r="BK171" s="1"/>
  <c r="G170"/>
  <c r="BK170" s="1"/>
  <c r="G169"/>
  <c r="BK169" s="1"/>
  <c r="G168"/>
  <c r="BK168" s="1"/>
  <c r="G167"/>
  <c r="BK167" s="1"/>
  <c r="G166"/>
  <c r="BK166" s="1"/>
  <c r="G165"/>
  <c r="BK165" s="1"/>
  <c r="G164"/>
  <c r="BK164" s="1"/>
  <c r="G163"/>
  <c r="BK163" s="1"/>
  <c r="G162"/>
  <c r="G161"/>
  <c r="BK161" s="1"/>
  <c r="G160"/>
  <c r="BK160" s="1"/>
  <c r="G159"/>
  <c r="BK159" s="1"/>
  <c r="G158"/>
  <c r="BK158" s="1"/>
  <c r="G157"/>
  <c r="BK157" s="1"/>
  <c r="G156"/>
  <c r="BK156" s="1"/>
  <c r="G155"/>
  <c r="BK155" s="1"/>
  <c r="G154"/>
  <c r="BK154" s="1"/>
  <c r="G153"/>
  <c r="BK153" s="1"/>
  <c r="G152"/>
  <c r="BK152" s="1"/>
  <c r="G151"/>
  <c r="BK151" s="1"/>
  <c r="G150"/>
  <c r="G149"/>
  <c r="BK149" s="1"/>
  <c r="G148"/>
  <c r="BK148" s="1"/>
  <c r="G147"/>
  <c r="BK147" s="1"/>
  <c r="G146"/>
  <c r="BK146" s="1"/>
  <c r="G145"/>
  <c r="BK145" s="1"/>
  <c r="G144"/>
  <c r="BK144" s="1"/>
  <c r="G143"/>
  <c r="BK143" s="1"/>
  <c r="G142"/>
  <c r="BK142" s="1"/>
  <c r="G141"/>
  <c r="BK141" s="1"/>
  <c r="G140"/>
  <c r="BK140" s="1"/>
  <c r="G139"/>
  <c r="BK139" s="1"/>
  <c r="G138"/>
  <c r="G137"/>
  <c r="BK137" s="1"/>
  <c r="G136"/>
  <c r="BK136" s="1"/>
  <c r="G135"/>
  <c r="BK135" s="1"/>
  <c r="G134"/>
  <c r="BK134" s="1"/>
  <c r="G133"/>
  <c r="BK133" s="1"/>
  <c r="G132"/>
  <c r="BK132" s="1"/>
  <c r="G131"/>
  <c r="BK131" s="1"/>
  <c r="G130"/>
  <c r="BK130" s="1"/>
  <c r="G129"/>
  <c r="BK129" s="1"/>
  <c r="G128"/>
  <c r="BK128" s="1"/>
  <c r="G127"/>
  <c r="BK127" s="1"/>
  <c r="G126"/>
  <c r="G125"/>
  <c r="BK125" s="1"/>
  <c r="G124"/>
  <c r="BK124" s="1"/>
  <c r="G123"/>
  <c r="BK123" s="1"/>
  <c r="G122"/>
  <c r="BK122" s="1"/>
  <c r="G121"/>
  <c r="BK121" s="1"/>
  <c r="G120"/>
  <c r="BK120" s="1"/>
  <c r="G119"/>
  <c r="BK119" s="1"/>
  <c r="G118"/>
  <c r="BK118" s="1"/>
  <c r="G117"/>
  <c r="BK117" s="1"/>
  <c r="G116"/>
  <c r="BK116" s="1"/>
  <c r="G115"/>
  <c r="BK115" s="1"/>
  <c r="G114"/>
  <c r="G113"/>
  <c r="BK113" s="1"/>
  <c r="G112"/>
  <c r="BK112" s="1"/>
  <c r="G111"/>
  <c r="BK111" s="1"/>
  <c r="G110"/>
  <c r="BK110" s="1"/>
  <c r="G109"/>
  <c r="BK109" s="1"/>
  <c r="G108"/>
  <c r="BK108" s="1"/>
  <c r="G107"/>
  <c r="BK107" s="1"/>
  <c r="G106"/>
  <c r="BK106" s="1"/>
  <c r="G105"/>
  <c r="BK105" s="1"/>
  <c r="G104"/>
  <c r="BK104" s="1"/>
  <c r="G103"/>
  <c r="BK103" s="1"/>
  <c r="G102"/>
  <c r="G101"/>
  <c r="BK101" s="1"/>
  <c r="G100"/>
  <c r="BK100" s="1"/>
  <c r="G99"/>
  <c r="BK99" s="1"/>
  <c r="G98"/>
  <c r="BK98" s="1"/>
  <c r="G97"/>
  <c r="BK97" s="1"/>
  <c r="G96"/>
  <c r="BK96" s="1"/>
  <c r="G95"/>
  <c r="BK95" s="1"/>
  <c r="G94"/>
  <c r="BK94" s="1"/>
  <c r="G93"/>
  <c r="BK93" s="1"/>
  <c r="G92"/>
  <c r="BK92" s="1"/>
  <c r="G91"/>
  <c r="BK91" s="1"/>
  <c r="G90"/>
  <c r="G89"/>
  <c r="BK89" s="1"/>
  <c r="G88"/>
  <c r="BK88" s="1"/>
  <c r="G87"/>
  <c r="BK87" s="1"/>
  <c r="G86"/>
  <c r="BK86" s="1"/>
  <c r="G85"/>
  <c r="BK85" s="1"/>
  <c r="G84"/>
  <c r="BK84" s="1"/>
  <c r="G83"/>
  <c r="BK83" s="1"/>
  <c r="G82"/>
  <c r="BK82" s="1"/>
  <c r="G81"/>
  <c r="BK81" s="1"/>
  <c r="G80"/>
  <c r="BK80" s="1"/>
  <c r="G79"/>
  <c r="BK79" s="1"/>
  <c r="G78"/>
  <c r="G77"/>
  <c r="BK77" s="1"/>
  <c r="G76"/>
  <c r="BK76" s="1"/>
  <c r="G75"/>
  <c r="BK75" s="1"/>
  <c r="G74"/>
  <c r="BK74" s="1"/>
  <c r="G73"/>
  <c r="BK73" s="1"/>
  <c r="G72"/>
  <c r="BK72" s="1"/>
  <c r="G71"/>
  <c r="BK71" s="1"/>
  <c r="G70"/>
  <c r="BK70" s="1"/>
  <c r="G69"/>
  <c r="BK69" s="1"/>
  <c r="G68"/>
  <c r="BK68" s="1"/>
  <c r="G67"/>
  <c r="BK67" s="1"/>
  <c r="G66"/>
  <c r="G65"/>
  <c r="BK65" s="1"/>
  <c r="G64"/>
  <c r="BK64" s="1"/>
  <c r="G63"/>
  <c r="BK63" s="1"/>
  <c r="G62"/>
  <c r="BK62" s="1"/>
  <c r="G61"/>
  <c r="BK61" s="1"/>
  <c r="G60"/>
  <c r="BK60" s="1"/>
  <c r="G59"/>
  <c r="BK59" s="1"/>
  <c r="G58"/>
  <c r="BK58" s="1"/>
  <c r="G57"/>
  <c r="BK57" s="1"/>
  <c r="G56"/>
  <c r="BK56" s="1"/>
  <c r="G55"/>
  <c r="BK55" s="1"/>
  <c r="G54"/>
  <c r="G53"/>
  <c r="BK53" s="1"/>
  <c r="G52"/>
  <c r="BK52" s="1"/>
  <c r="G51"/>
  <c r="BK51" s="1"/>
  <c r="G50"/>
  <c r="BK50" s="1"/>
  <c r="G49"/>
  <c r="BK49" s="1"/>
  <c r="G48"/>
  <c r="BK48" s="1"/>
  <c r="G47"/>
  <c r="BK47" s="1"/>
  <c r="G46"/>
  <c r="BK46" s="1"/>
  <c r="G45"/>
  <c r="BK45" s="1"/>
  <c r="G44"/>
  <c r="BK44" s="1"/>
  <c r="G43"/>
  <c r="BK43" s="1"/>
  <c r="G42"/>
  <c r="G41"/>
  <c r="BK41" s="1"/>
  <c r="G40"/>
  <c r="BK40" s="1"/>
  <c r="G39"/>
  <c r="BK39" s="1"/>
  <c r="G38"/>
  <c r="BK38" s="1"/>
  <c r="G37"/>
  <c r="BK37" s="1"/>
  <c r="G36"/>
  <c r="BK36" s="1"/>
  <c r="G35"/>
  <c r="BK35" s="1"/>
  <c r="G34"/>
  <c r="BK34" s="1"/>
  <c r="G33"/>
  <c r="BK33" s="1"/>
  <c r="G32"/>
  <c r="BK32" s="1"/>
  <c r="G31"/>
  <c r="BK31" s="1"/>
  <c r="G30"/>
  <c r="G29"/>
  <c r="BK29" s="1"/>
  <c r="G28"/>
  <c r="BK28" s="1"/>
  <c r="G27"/>
  <c r="BK27" s="1"/>
  <c r="G26"/>
  <c r="BK26" s="1"/>
  <c r="G25"/>
  <c r="BK25" s="1"/>
  <c r="G24"/>
  <c r="BK24" s="1"/>
  <c r="G23"/>
  <c r="BK23" s="1"/>
  <c r="G22"/>
  <c r="BK22" s="1"/>
  <c r="G21"/>
  <c r="BK21" s="1"/>
  <c r="G20"/>
  <c r="BK20" s="1"/>
  <c r="G19"/>
  <c r="BK19" s="1"/>
  <c r="G18"/>
  <c r="G17"/>
  <c r="BK17" s="1"/>
  <c r="G16"/>
  <c r="BK16" s="1"/>
  <c r="G15"/>
  <c r="BK15" s="1"/>
  <c r="G14"/>
  <c r="BK14" s="1"/>
  <c r="G13"/>
  <c r="BK13" s="1"/>
  <c r="G12"/>
  <c r="BK12" s="1"/>
  <c r="G11"/>
  <c r="BK11" s="1"/>
  <c r="G10"/>
  <c r="BK10" s="1"/>
  <c r="G9"/>
  <c r="BK9" s="1"/>
  <c r="G8"/>
  <c r="BK8" s="1"/>
  <c r="G7"/>
  <c r="BK7" s="1"/>
  <c r="G6"/>
  <c r="F185"/>
  <c r="BJ185" s="1"/>
  <c r="F184"/>
  <c r="BJ184" s="1"/>
  <c r="F183"/>
  <c r="BJ183" s="1"/>
  <c r="F182"/>
  <c r="BJ182" s="1"/>
  <c r="F181"/>
  <c r="BJ181" s="1"/>
  <c r="F180"/>
  <c r="BJ180" s="1"/>
  <c r="F179"/>
  <c r="BJ179" s="1"/>
  <c r="F178"/>
  <c r="BJ178" s="1"/>
  <c r="F177"/>
  <c r="BJ177" s="1"/>
  <c r="F176"/>
  <c r="BJ176" s="1"/>
  <c r="F175"/>
  <c r="BJ175" s="1"/>
  <c r="F174"/>
  <c r="F173"/>
  <c r="BJ173" s="1"/>
  <c r="F172"/>
  <c r="BJ172" s="1"/>
  <c r="F171"/>
  <c r="BJ171" s="1"/>
  <c r="F170"/>
  <c r="BJ170" s="1"/>
  <c r="F169"/>
  <c r="BJ169" s="1"/>
  <c r="F168"/>
  <c r="BJ168" s="1"/>
  <c r="F167"/>
  <c r="BJ167" s="1"/>
  <c r="F166"/>
  <c r="BJ166" s="1"/>
  <c r="F165"/>
  <c r="BJ165" s="1"/>
  <c r="F164"/>
  <c r="BJ164" s="1"/>
  <c r="F163"/>
  <c r="BJ163" s="1"/>
  <c r="F162"/>
  <c r="F161"/>
  <c r="BJ161" s="1"/>
  <c r="F160"/>
  <c r="BJ160" s="1"/>
  <c r="F159"/>
  <c r="BJ159" s="1"/>
  <c r="F158"/>
  <c r="BJ158" s="1"/>
  <c r="F157"/>
  <c r="BJ157" s="1"/>
  <c r="F156"/>
  <c r="BJ156" s="1"/>
  <c r="F155"/>
  <c r="BJ155" s="1"/>
  <c r="F154"/>
  <c r="BJ154" s="1"/>
  <c r="F153"/>
  <c r="BJ153" s="1"/>
  <c r="F152"/>
  <c r="BJ152" s="1"/>
  <c r="F151"/>
  <c r="BJ151" s="1"/>
  <c r="F150"/>
  <c r="F149"/>
  <c r="BJ149" s="1"/>
  <c r="F148"/>
  <c r="BJ148" s="1"/>
  <c r="F147"/>
  <c r="BJ147" s="1"/>
  <c r="F146"/>
  <c r="BJ146" s="1"/>
  <c r="F145"/>
  <c r="BJ145" s="1"/>
  <c r="F144"/>
  <c r="BJ144" s="1"/>
  <c r="F143"/>
  <c r="BJ143" s="1"/>
  <c r="F142"/>
  <c r="BJ142" s="1"/>
  <c r="F141"/>
  <c r="BJ141" s="1"/>
  <c r="F140"/>
  <c r="BJ140" s="1"/>
  <c r="F139"/>
  <c r="BJ139" s="1"/>
  <c r="F138"/>
  <c r="F137"/>
  <c r="BJ137" s="1"/>
  <c r="F136"/>
  <c r="BJ136" s="1"/>
  <c r="F135"/>
  <c r="BJ135" s="1"/>
  <c r="F134"/>
  <c r="BJ134" s="1"/>
  <c r="F133"/>
  <c r="BJ133" s="1"/>
  <c r="F132"/>
  <c r="BJ132" s="1"/>
  <c r="F131"/>
  <c r="BJ131" s="1"/>
  <c r="F130"/>
  <c r="BJ130" s="1"/>
  <c r="F129"/>
  <c r="BJ129" s="1"/>
  <c r="F128"/>
  <c r="BJ128" s="1"/>
  <c r="F127"/>
  <c r="BJ127" s="1"/>
  <c r="F126"/>
  <c r="F125"/>
  <c r="BJ125" s="1"/>
  <c r="F124"/>
  <c r="BJ124" s="1"/>
  <c r="F123"/>
  <c r="BJ123" s="1"/>
  <c r="F122"/>
  <c r="BJ122" s="1"/>
  <c r="F121"/>
  <c r="BJ121" s="1"/>
  <c r="F120"/>
  <c r="BJ120" s="1"/>
  <c r="F119"/>
  <c r="BJ119" s="1"/>
  <c r="F118"/>
  <c r="BJ118" s="1"/>
  <c r="F117"/>
  <c r="BJ117" s="1"/>
  <c r="F116"/>
  <c r="BJ116" s="1"/>
  <c r="F115"/>
  <c r="BJ115" s="1"/>
  <c r="F114"/>
  <c r="F113"/>
  <c r="BJ113" s="1"/>
  <c r="F112"/>
  <c r="BJ112" s="1"/>
  <c r="F111"/>
  <c r="BJ111" s="1"/>
  <c r="F110"/>
  <c r="BJ110" s="1"/>
  <c r="F109"/>
  <c r="BJ109" s="1"/>
  <c r="F108"/>
  <c r="BJ108" s="1"/>
  <c r="F107"/>
  <c r="BJ107" s="1"/>
  <c r="F106"/>
  <c r="BJ106" s="1"/>
  <c r="F105"/>
  <c r="BJ105" s="1"/>
  <c r="F104"/>
  <c r="BJ104" s="1"/>
  <c r="F103"/>
  <c r="BJ103" s="1"/>
  <c r="F102"/>
  <c r="F101"/>
  <c r="BJ101" s="1"/>
  <c r="F100"/>
  <c r="BJ100" s="1"/>
  <c r="F99"/>
  <c r="BJ99" s="1"/>
  <c r="F98"/>
  <c r="BJ98" s="1"/>
  <c r="F97"/>
  <c r="BJ97" s="1"/>
  <c r="F96"/>
  <c r="BJ96" s="1"/>
  <c r="F95"/>
  <c r="BJ95" s="1"/>
  <c r="F94"/>
  <c r="BJ94" s="1"/>
  <c r="F93"/>
  <c r="BJ93" s="1"/>
  <c r="F92"/>
  <c r="BJ92" s="1"/>
  <c r="F91"/>
  <c r="BJ91" s="1"/>
  <c r="F90"/>
  <c r="F89"/>
  <c r="BJ89" s="1"/>
  <c r="F88"/>
  <c r="BJ88" s="1"/>
  <c r="F87"/>
  <c r="BJ87" s="1"/>
  <c r="F86"/>
  <c r="BJ86" s="1"/>
  <c r="F85"/>
  <c r="BJ85" s="1"/>
  <c r="F84"/>
  <c r="BJ84" s="1"/>
  <c r="F83"/>
  <c r="BJ83" s="1"/>
  <c r="F82"/>
  <c r="BJ82" s="1"/>
  <c r="F81"/>
  <c r="BJ81" s="1"/>
  <c r="F80"/>
  <c r="BJ80" s="1"/>
  <c r="F79"/>
  <c r="BJ79" s="1"/>
  <c r="F78"/>
  <c r="F77"/>
  <c r="BJ77" s="1"/>
  <c r="F76"/>
  <c r="BJ76" s="1"/>
  <c r="F75"/>
  <c r="BJ75" s="1"/>
  <c r="F74"/>
  <c r="BJ74" s="1"/>
  <c r="F73"/>
  <c r="BJ73" s="1"/>
  <c r="F72"/>
  <c r="BJ72" s="1"/>
  <c r="F71"/>
  <c r="BJ71" s="1"/>
  <c r="F70"/>
  <c r="BJ70" s="1"/>
  <c r="F69"/>
  <c r="BJ69" s="1"/>
  <c r="F68"/>
  <c r="BJ68" s="1"/>
  <c r="F67"/>
  <c r="BJ67" s="1"/>
  <c r="F66"/>
  <c r="F65"/>
  <c r="BJ65" s="1"/>
  <c r="F64"/>
  <c r="BJ64" s="1"/>
  <c r="F63"/>
  <c r="BJ63" s="1"/>
  <c r="F62"/>
  <c r="BJ62" s="1"/>
  <c r="F61"/>
  <c r="BJ61" s="1"/>
  <c r="F60"/>
  <c r="BJ60" s="1"/>
  <c r="F59"/>
  <c r="BJ59" s="1"/>
  <c r="F58"/>
  <c r="BJ58" s="1"/>
  <c r="F57"/>
  <c r="BJ57" s="1"/>
  <c r="F56"/>
  <c r="BJ56" s="1"/>
  <c r="F55"/>
  <c r="BJ55" s="1"/>
  <c r="F54"/>
  <c r="F53"/>
  <c r="BJ53" s="1"/>
  <c r="F52"/>
  <c r="BJ52" s="1"/>
  <c r="F51"/>
  <c r="BJ51" s="1"/>
  <c r="F50"/>
  <c r="BJ50" s="1"/>
  <c r="F49"/>
  <c r="BJ49" s="1"/>
  <c r="F48"/>
  <c r="BJ48" s="1"/>
  <c r="F47"/>
  <c r="BJ47" s="1"/>
  <c r="F46"/>
  <c r="BJ46" s="1"/>
  <c r="F45"/>
  <c r="BJ45" s="1"/>
  <c r="F44"/>
  <c r="BJ44" s="1"/>
  <c r="F43"/>
  <c r="BJ43" s="1"/>
  <c r="F42"/>
  <c r="F41"/>
  <c r="BJ41" s="1"/>
  <c r="F40"/>
  <c r="BJ40" s="1"/>
  <c r="F39"/>
  <c r="BJ39" s="1"/>
  <c r="F38"/>
  <c r="BJ38" s="1"/>
  <c r="F37"/>
  <c r="BJ37" s="1"/>
  <c r="F36"/>
  <c r="BJ36" s="1"/>
  <c r="F35"/>
  <c r="BJ35" s="1"/>
  <c r="F34"/>
  <c r="BJ34" s="1"/>
  <c r="F33"/>
  <c r="BJ33" s="1"/>
  <c r="F32"/>
  <c r="BJ32" s="1"/>
  <c r="F31"/>
  <c r="BJ31" s="1"/>
  <c r="F30"/>
  <c r="F29"/>
  <c r="BJ29" s="1"/>
  <c r="F28"/>
  <c r="BJ28" s="1"/>
  <c r="F27"/>
  <c r="BJ27" s="1"/>
  <c r="F26"/>
  <c r="BJ26" s="1"/>
  <c r="F25"/>
  <c r="BJ25" s="1"/>
  <c r="F24"/>
  <c r="BJ24" s="1"/>
  <c r="F23"/>
  <c r="BJ23" s="1"/>
  <c r="F22"/>
  <c r="BJ22" s="1"/>
  <c r="F21"/>
  <c r="BJ21" s="1"/>
  <c r="F20"/>
  <c r="BJ20" s="1"/>
  <c r="F19"/>
  <c r="BJ19" s="1"/>
  <c r="F18"/>
  <c r="F17"/>
  <c r="BJ17" s="1"/>
  <c r="F16"/>
  <c r="BJ16" s="1"/>
  <c r="F15"/>
  <c r="BJ15" s="1"/>
  <c r="F14"/>
  <c r="BJ14" s="1"/>
  <c r="F13"/>
  <c r="BJ13" s="1"/>
  <c r="F12"/>
  <c r="BJ12" s="1"/>
  <c r="F11"/>
  <c r="BJ11" s="1"/>
  <c r="F10"/>
  <c r="BJ10" s="1"/>
  <c r="F9"/>
  <c r="BJ9" s="1"/>
  <c r="F8"/>
  <c r="BJ8" s="1"/>
  <c r="F7"/>
  <c r="BJ7" s="1"/>
  <c r="F6"/>
  <c r="E185"/>
  <c r="BI185" s="1"/>
  <c r="E184"/>
  <c r="BI184" s="1"/>
  <c r="E183"/>
  <c r="BI183" s="1"/>
  <c r="E182"/>
  <c r="BI182" s="1"/>
  <c r="E181"/>
  <c r="BI181" s="1"/>
  <c r="E180"/>
  <c r="BI180" s="1"/>
  <c r="E179"/>
  <c r="BI179" s="1"/>
  <c r="E178"/>
  <c r="BI178" s="1"/>
  <c r="E177"/>
  <c r="BI177" s="1"/>
  <c r="E176"/>
  <c r="BI176" s="1"/>
  <c r="E175"/>
  <c r="BI175" s="1"/>
  <c r="E174"/>
  <c r="E173"/>
  <c r="BI173" s="1"/>
  <c r="E172"/>
  <c r="BI172" s="1"/>
  <c r="E171"/>
  <c r="BI171" s="1"/>
  <c r="E170"/>
  <c r="BI170" s="1"/>
  <c r="E169"/>
  <c r="BI169" s="1"/>
  <c r="E168"/>
  <c r="BI168" s="1"/>
  <c r="E167"/>
  <c r="BI167" s="1"/>
  <c r="E166"/>
  <c r="BI166" s="1"/>
  <c r="E165"/>
  <c r="BI165" s="1"/>
  <c r="E164"/>
  <c r="BI164" s="1"/>
  <c r="E163"/>
  <c r="BI163" s="1"/>
  <c r="E162"/>
  <c r="E161"/>
  <c r="BI161" s="1"/>
  <c r="E160"/>
  <c r="BI160" s="1"/>
  <c r="E159"/>
  <c r="BI159" s="1"/>
  <c r="E158"/>
  <c r="BI158" s="1"/>
  <c r="E157"/>
  <c r="BI157" s="1"/>
  <c r="E156"/>
  <c r="BI156" s="1"/>
  <c r="E155"/>
  <c r="BI155" s="1"/>
  <c r="E154"/>
  <c r="BI154" s="1"/>
  <c r="E153"/>
  <c r="BI153" s="1"/>
  <c r="E152"/>
  <c r="BI152" s="1"/>
  <c r="E151"/>
  <c r="BI151" s="1"/>
  <c r="E150"/>
  <c r="E149"/>
  <c r="BI149" s="1"/>
  <c r="E148"/>
  <c r="BI148" s="1"/>
  <c r="E147"/>
  <c r="BI147" s="1"/>
  <c r="E146"/>
  <c r="BI146" s="1"/>
  <c r="E145"/>
  <c r="BI145" s="1"/>
  <c r="E144"/>
  <c r="BI144" s="1"/>
  <c r="E143"/>
  <c r="BI143" s="1"/>
  <c r="E142"/>
  <c r="BI142" s="1"/>
  <c r="E141"/>
  <c r="BI141" s="1"/>
  <c r="E140"/>
  <c r="BI140" s="1"/>
  <c r="E139"/>
  <c r="BI139" s="1"/>
  <c r="E138"/>
  <c r="E137"/>
  <c r="BI137" s="1"/>
  <c r="E136"/>
  <c r="BI136" s="1"/>
  <c r="E135"/>
  <c r="BI135" s="1"/>
  <c r="E134"/>
  <c r="BI134" s="1"/>
  <c r="E133"/>
  <c r="BI133" s="1"/>
  <c r="E132"/>
  <c r="BI132" s="1"/>
  <c r="E131"/>
  <c r="BI131" s="1"/>
  <c r="E130"/>
  <c r="BI130" s="1"/>
  <c r="E129"/>
  <c r="BI129" s="1"/>
  <c r="E128"/>
  <c r="BI128" s="1"/>
  <c r="E127"/>
  <c r="BI127" s="1"/>
  <c r="E126"/>
  <c r="E125"/>
  <c r="BI125" s="1"/>
  <c r="E124"/>
  <c r="BI124" s="1"/>
  <c r="E123"/>
  <c r="BI123" s="1"/>
  <c r="E122"/>
  <c r="BI122" s="1"/>
  <c r="E121"/>
  <c r="BI121" s="1"/>
  <c r="E120"/>
  <c r="BI120" s="1"/>
  <c r="E119"/>
  <c r="BI119" s="1"/>
  <c r="E118"/>
  <c r="BI118" s="1"/>
  <c r="E117"/>
  <c r="BI117" s="1"/>
  <c r="E116"/>
  <c r="BI116" s="1"/>
  <c r="E115"/>
  <c r="BI115" s="1"/>
  <c r="E114"/>
  <c r="E113"/>
  <c r="BI113" s="1"/>
  <c r="E112"/>
  <c r="BI112" s="1"/>
  <c r="E111"/>
  <c r="BI111" s="1"/>
  <c r="E110"/>
  <c r="BI110" s="1"/>
  <c r="E109"/>
  <c r="BI109" s="1"/>
  <c r="E108"/>
  <c r="BI108" s="1"/>
  <c r="E107"/>
  <c r="BI107" s="1"/>
  <c r="E106"/>
  <c r="BI106" s="1"/>
  <c r="E105"/>
  <c r="BI105" s="1"/>
  <c r="E104"/>
  <c r="BI104" s="1"/>
  <c r="E103"/>
  <c r="BI103" s="1"/>
  <c r="E102"/>
  <c r="E101"/>
  <c r="BI101" s="1"/>
  <c r="E100"/>
  <c r="BI100" s="1"/>
  <c r="E99"/>
  <c r="BI99" s="1"/>
  <c r="E98"/>
  <c r="BI98" s="1"/>
  <c r="E97"/>
  <c r="BI97" s="1"/>
  <c r="E96"/>
  <c r="BI96" s="1"/>
  <c r="E95"/>
  <c r="BI95" s="1"/>
  <c r="E94"/>
  <c r="BI94" s="1"/>
  <c r="E93"/>
  <c r="BI93" s="1"/>
  <c r="E92"/>
  <c r="BI92" s="1"/>
  <c r="E91"/>
  <c r="BI91" s="1"/>
  <c r="E90"/>
  <c r="E89"/>
  <c r="BI89" s="1"/>
  <c r="E88"/>
  <c r="BI88" s="1"/>
  <c r="E87"/>
  <c r="BI87" s="1"/>
  <c r="E86"/>
  <c r="BI86" s="1"/>
  <c r="E85"/>
  <c r="BI85" s="1"/>
  <c r="E84"/>
  <c r="BI84" s="1"/>
  <c r="E83"/>
  <c r="BI83" s="1"/>
  <c r="E82"/>
  <c r="BI82" s="1"/>
  <c r="E81"/>
  <c r="BI81" s="1"/>
  <c r="E80"/>
  <c r="BI80" s="1"/>
  <c r="E79"/>
  <c r="BI79" s="1"/>
  <c r="E78"/>
  <c r="E77"/>
  <c r="BI77" s="1"/>
  <c r="E76"/>
  <c r="BI76" s="1"/>
  <c r="E75"/>
  <c r="BI75" s="1"/>
  <c r="E74"/>
  <c r="BI74" s="1"/>
  <c r="E73"/>
  <c r="BI73" s="1"/>
  <c r="E72"/>
  <c r="BI72" s="1"/>
  <c r="E71"/>
  <c r="BI71" s="1"/>
  <c r="E70"/>
  <c r="BI70" s="1"/>
  <c r="E69"/>
  <c r="BI69" s="1"/>
  <c r="E68"/>
  <c r="BI68" s="1"/>
  <c r="E67"/>
  <c r="BI67" s="1"/>
  <c r="E66"/>
  <c r="E65"/>
  <c r="BI65" s="1"/>
  <c r="E64"/>
  <c r="BI64" s="1"/>
  <c r="E63"/>
  <c r="BI63" s="1"/>
  <c r="E62"/>
  <c r="BI62" s="1"/>
  <c r="E61"/>
  <c r="BI61" s="1"/>
  <c r="E60"/>
  <c r="BI60" s="1"/>
  <c r="E59"/>
  <c r="BI59" s="1"/>
  <c r="E58"/>
  <c r="BI58" s="1"/>
  <c r="E57"/>
  <c r="BI57" s="1"/>
  <c r="E56"/>
  <c r="BI56" s="1"/>
  <c r="E55"/>
  <c r="BI55" s="1"/>
  <c r="E54"/>
  <c r="E53"/>
  <c r="BI53" s="1"/>
  <c r="E52"/>
  <c r="BI52" s="1"/>
  <c r="E51"/>
  <c r="BI51" s="1"/>
  <c r="E50"/>
  <c r="BI50" s="1"/>
  <c r="E49"/>
  <c r="BI49" s="1"/>
  <c r="E48"/>
  <c r="BI48" s="1"/>
  <c r="E47"/>
  <c r="BI47" s="1"/>
  <c r="E46"/>
  <c r="BI46" s="1"/>
  <c r="E45"/>
  <c r="BI45" s="1"/>
  <c r="E44"/>
  <c r="BI44" s="1"/>
  <c r="E43"/>
  <c r="BI43" s="1"/>
  <c r="E42"/>
  <c r="E41"/>
  <c r="BI41" s="1"/>
  <c r="E40"/>
  <c r="BI40" s="1"/>
  <c r="E39"/>
  <c r="BI39" s="1"/>
  <c r="E38"/>
  <c r="BI38" s="1"/>
  <c r="E37"/>
  <c r="BI37" s="1"/>
  <c r="E36"/>
  <c r="BI36" s="1"/>
  <c r="E35"/>
  <c r="BI35" s="1"/>
  <c r="E34"/>
  <c r="BI34" s="1"/>
  <c r="E33"/>
  <c r="BI33" s="1"/>
  <c r="E32"/>
  <c r="BI32" s="1"/>
  <c r="E31"/>
  <c r="BI31" s="1"/>
  <c r="E30"/>
  <c r="E29"/>
  <c r="BI29" s="1"/>
  <c r="E28"/>
  <c r="BI28" s="1"/>
  <c r="E27"/>
  <c r="BI27" s="1"/>
  <c r="E26"/>
  <c r="BI26" s="1"/>
  <c r="E25"/>
  <c r="BI25" s="1"/>
  <c r="E24"/>
  <c r="BI24" s="1"/>
  <c r="E23"/>
  <c r="BI23" s="1"/>
  <c r="E22"/>
  <c r="BI22" s="1"/>
  <c r="E21"/>
  <c r="BI21" s="1"/>
  <c r="E20"/>
  <c r="BI20" s="1"/>
  <c r="E19"/>
  <c r="BI19" s="1"/>
  <c r="E18"/>
  <c r="E17"/>
  <c r="BI17" s="1"/>
  <c r="E16"/>
  <c r="BI16" s="1"/>
  <c r="E15"/>
  <c r="BI15" s="1"/>
  <c r="E14"/>
  <c r="BI14" s="1"/>
  <c r="E13"/>
  <c r="BI13" s="1"/>
  <c r="E12"/>
  <c r="BI12" s="1"/>
  <c r="E11"/>
  <c r="BI11" s="1"/>
  <c r="E10"/>
  <c r="BI10" s="1"/>
  <c r="E9"/>
  <c r="BI9" s="1"/>
  <c r="E8"/>
  <c r="BI8" s="1"/>
  <c r="E7"/>
  <c r="BI7" s="1"/>
  <c r="E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H193" i="1"/>
  <c r="G193"/>
  <c r="F193"/>
  <c r="E193"/>
  <c r="D193"/>
  <c r="H192"/>
  <c r="G192"/>
  <c r="F192"/>
  <c r="E192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H191"/>
  <c r="G191"/>
  <c r="F191"/>
  <c r="E191"/>
  <c r="H190"/>
  <c r="G190"/>
  <c r="F190"/>
  <c r="E190"/>
  <c r="H189"/>
  <c r="G189"/>
  <c r="F189"/>
  <c r="E189"/>
  <c r="H188"/>
  <c r="G188"/>
  <c r="F188"/>
  <c r="E188"/>
  <c r="H187"/>
  <c r="G187"/>
  <c r="F187"/>
  <c r="E187"/>
  <c r="H186"/>
  <c r="G186"/>
  <c r="F186"/>
  <c r="E186"/>
  <c r="H185"/>
  <c r="G185"/>
  <c r="F185"/>
  <c r="E185"/>
  <c r="H184"/>
  <c r="G184"/>
  <c r="F184"/>
  <c r="E184"/>
  <c r="H183"/>
  <c r="G183"/>
  <c r="F183"/>
  <c r="E183"/>
  <c r="H182"/>
  <c r="G182"/>
  <c r="F182"/>
  <c r="E182"/>
  <c r="H181"/>
  <c r="G181"/>
  <c r="F181"/>
  <c r="E181"/>
  <c r="H180"/>
  <c r="G180"/>
  <c r="F180"/>
  <c r="E180"/>
  <c r="H179"/>
  <c r="G179"/>
  <c r="F179"/>
  <c r="E179"/>
  <c r="H178"/>
  <c r="G178"/>
  <c r="F178"/>
  <c r="E178"/>
  <c r="H177"/>
  <c r="G177"/>
  <c r="F177"/>
  <c r="E177"/>
  <c r="H176"/>
  <c r="G176"/>
  <c r="F176"/>
  <c r="E176"/>
  <c r="H175"/>
  <c r="G175"/>
  <c r="F175"/>
  <c r="E175"/>
  <c r="H174"/>
  <c r="G174"/>
  <c r="F174"/>
  <c r="E174"/>
  <c r="H173"/>
  <c r="G173"/>
  <c r="F173"/>
  <c r="E173"/>
  <c r="H172"/>
  <c r="G172"/>
  <c r="F172"/>
  <c r="E172"/>
  <c r="H171"/>
  <c r="G171"/>
  <c r="F171"/>
  <c r="E171"/>
  <c r="H170"/>
  <c r="G170"/>
  <c r="F170"/>
  <c r="E170"/>
  <c r="H169"/>
  <c r="G169"/>
  <c r="F169"/>
  <c r="E169"/>
  <c r="H168"/>
  <c r="G168"/>
  <c r="F168"/>
  <c r="E168"/>
  <c r="H167"/>
  <c r="G167"/>
  <c r="F167"/>
  <c r="E167"/>
  <c r="H166"/>
  <c r="G166"/>
  <c r="F166"/>
  <c r="E166"/>
  <c r="H165"/>
  <c r="G165"/>
  <c r="F165"/>
  <c r="E165"/>
  <c r="H164"/>
  <c r="G164"/>
  <c r="F164"/>
  <c r="E164"/>
  <c r="H163"/>
  <c r="G163"/>
  <c r="F163"/>
  <c r="E163"/>
  <c r="H162"/>
  <c r="G162"/>
  <c r="F162"/>
  <c r="E162"/>
  <c r="H161"/>
  <c r="G161"/>
  <c r="F161"/>
  <c r="E161"/>
  <c r="H160"/>
  <c r="G160"/>
  <c r="F160"/>
  <c r="E160"/>
  <c r="H159"/>
  <c r="G159"/>
  <c r="F159"/>
  <c r="E159"/>
  <c r="H158"/>
  <c r="G158"/>
  <c r="F158"/>
  <c r="E158"/>
  <c r="H157"/>
  <c r="G157"/>
  <c r="F157"/>
  <c r="E157"/>
  <c r="H156"/>
  <c r="G156"/>
  <c r="F156"/>
  <c r="E156"/>
  <c r="H155"/>
  <c r="G155"/>
  <c r="F155"/>
  <c r="E155"/>
  <c r="H154"/>
  <c r="G154"/>
  <c r="F154"/>
  <c r="E154"/>
  <c r="H153"/>
  <c r="G153"/>
  <c r="F153"/>
  <c r="E153"/>
  <c r="H152"/>
  <c r="G152"/>
  <c r="F152"/>
  <c r="E152"/>
  <c r="H151"/>
  <c r="G151"/>
  <c r="F151"/>
  <c r="E151"/>
  <c r="H150"/>
  <c r="G150"/>
  <c r="F150"/>
  <c r="E150"/>
  <c r="H149"/>
  <c r="G149"/>
  <c r="F149"/>
  <c r="E149"/>
  <c r="H148"/>
  <c r="G148"/>
  <c r="F148"/>
  <c r="E148"/>
  <c r="H147"/>
  <c r="G147"/>
  <c r="F147"/>
  <c r="E147"/>
  <c r="H146"/>
  <c r="G146"/>
  <c r="F146"/>
  <c r="E146"/>
  <c r="H145"/>
  <c r="G145"/>
  <c r="F145"/>
  <c r="E145"/>
  <c r="H144"/>
  <c r="G144"/>
  <c r="F144"/>
  <c r="E144"/>
  <c r="H143"/>
  <c r="G143"/>
  <c r="F143"/>
  <c r="E143"/>
  <c r="H142"/>
  <c r="G142"/>
  <c r="F142"/>
  <c r="E142"/>
  <c r="H141"/>
  <c r="G141"/>
  <c r="F141"/>
  <c r="E141"/>
  <c r="H140"/>
  <c r="G140"/>
  <c r="F140"/>
  <c r="E140"/>
  <c r="H139"/>
  <c r="G139"/>
  <c r="F139"/>
  <c r="E139"/>
  <c r="H138"/>
  <c r="G138"/>
  <c r="F138"/>
  <c r="E138"/>
  <c r="H137"/>
  <c r="G137"/>
  <c r="F137"/>
  <c r="E137"/>
  <c r="H136"/>
  <c r="G136"/>
  <c r="F136"/>
  <c r="E136"/>
  <c r="H135"/>
  <c r="G135"/>
  <c r="F135"/>
  <c r="E135"/>
  <c r="H134"/>
  <c r="G134"/>
  <c r="F134"/>
  <c r="E134"/>
  <c r="H133"/>
  <c r="G133"/>
  <c r="F133"/>
  <c r="E133"/>
  <c r="H132"/>
  <c r="G132"/>
  <c r="F132"/>
  <c r="E132"/>
  <c r="H131"/>
  <c r="G131"/>
  <c r="F131"/>
  <c r="E131"/>
  <c r="H130"/>
  <c r="G130"/>
  <c r="F130"/>
  <c r="E130"/>
  <c r="H129"/>
  <c r="G129"/>
  <c r="F129"/>
  <c r="E129"/>
  <c r="H128"/>
  <c r="G128"/>
  <c r="F128"/>
  <c r="E128"/>
  <c r="H127"/>
  <c r="G127"/>
  <c r="F127"/>
  <c r="E127"/>
  <c r="H126"/>
  <c r="G126"/>
  <c r="F126"/>
  <c r="E126"/>
  <c r="H125"/>
  <c r="G125"/>
  <c r="F125"/>
  <c r="E125"/>
  <c r="H124"/>
  <c r="G124"/>
  <c r="F124"/>
  <c r="E124"/>
  <c r="H123"/>
  <c r="G123"/>
  <c r="F123"/>
  <c r="E123"/>
  <c r="H122"/>
  <c r="G122"/>
  <c r="F122"/>
  <c r="E122"/>
  <c r="H121"/>
  <c r="G121"/>
  <c r="F121"/>
  <c r="E121"/>
  <c r="H120"/>
  <c r="G120"/>
  <c r="F120"/>
  <c r="E120"/>
  <c r="H119"/>
  <c r="G119"/>
  <c r="F119"/>
  <c r="E119"/>
  <c r="H118"/>
  <c r="G118"/>
  <c r="F118"/>
  <c r="E118"/>
  <c r="H117"/>
  <c r="G117"/>
  <c r="F117"/>
  <c r="E117"/>
  <c r="H116"/>
  <c r="G116"/>
  <c r="F116"/>
  <c r="E116"/>
  <c r="H115"/>
  <c r="G115"/>
  <c r="F115"/>
  <c r="E115"/>
  <c r="H114"/>
  <c r="G114"/>
  <c r="F114"/>
  <c r="E114"/>
  <c r="H113"/>
  <c r="G113"/>
  <c r="F113"/>
  <c r="E113"/>
  <c r="H112"/>
  <c r="G112"/>
  <c r="F112"/>
  <c r="E112"/>
  <c r="H111"/>
  <c r="G111"/>
  <c r="F111"/>
  <c r="E111"/>
  <c r="H110"/>
  <c r="G110"/>
  <c r="F110"/>
  <c r="E110"/>
  <c r="H109"/>
  <c r="G109"/>
  <c r="F109"/>
  <c r="E109"/>
  <c r="H108"/>
  <c r="G108"/>
  <c r="F108"/>
  <c r="E108"/>
  <c r="H107"/>
  <c r="G107"/>
  <c r="F107"/>
  <c r="E107"/>
  <c r="H106"/>
  <c r="G106"/>
  <c r="F106"/>
  <c r="E106"/>
  <c r="H105"/>
  <c r="G105"/>
  <c r="F105"/>
  <c r="E105"/>
  <c r="H104"/>
  <c r="G104"/>
  <c r="F104"/>
  <c r="E104"/>
  <c r="H103"/>
  <c r="G103"/>
  <c r="F103"/>
  <c r="E103"/>
  <c r="H102"/>
  <c r="G102"/>
  <c r="F102"/>
  <c r="E102"/>
  <c r="H101"/>
  <c r="G101"/>
  <c r="F101"/>
  <c r="E101"/>
  <c r="H100"/>
  <c r="G100"/>
  <c r="F100"/>
  <c r="E100"/>
  <c r="H99"/>
  <c r="G99"/>
  <c r="F99"/>
  <c r="E99"/>
  <c r="H98"/>
  <c r="G98"/>
  <c r="F98"/>
  <c r="E98"/>
  <c r="H97"/>
  <c r="G97"/>
  <c r="F97"/>
  <c r="E97"/>
  <c r="H96"/>
  <c r="G96"/>
  <c r="F96"/>
  <c r="E96"/>
  <c r="H95"/>
  <c r="G95"/>
  <c r="F95"/>
  <c r="E95"/>
  <c r="H94"/>
  <c r="G94"/>
  <c r="F94"/>
  <c r="E94"/>
  <c r="H93"/>
  <c r="G93"/>
  <c r="F93"/>
  <c r="E93"/>
  <c r="H92"/>
  <c r="G92"/>
  <c r="F92"/>
  <c r="E92"/>
  <c r="H91"/>
  <c r="G91"/>
  <c r="F91"/>
  <c r="E91"/>
  <c r="H90"/>
  <c r="G90"/>
  <c r="F90"/>
  <c r="E90"/>
  <c r="H89"/>
  <c r="G89"/>
  <c r="F89"/>
  <c r="E89"/>
  <c r="H88"/>
  <c r="G88"/>
  <c r="F88"/>
  <c r="E88"/>
  <c r="H87"/>
  <c r="G87"/>
  <c r="F87"/>
  <c r="E87"/>
  <c r="H86"/>
  <c r="G86"/>
  <c r="F86"/>
  <c r="E86"/>
  <c r="H85"/>
  <c r="G85"/>
  <c r="F85"/>
  <c r="E85"/>
  <c r="H84"/>
  <c r="G84"/>
  <c r="F84"/>
  <c r="E84"/>
  <c r="H83"/>
  <c r="G83"/>
  <c r="F83"/>
  <c r="E83"/>
  <c r="H82"/>
  <c r="G82"/>
  <c r="F82"/>
  <c r="E82"/>
  <c r="H81"/>
  <c r="G81"/>
  <c r="F81"/>
  <c r="E81"/>
  <c r="H80"/>
  <c r="G80"/>
  <c r="F80"/>
  <c r="E80"/>
  <c r="H79"/>
  <c r="G79"/>
  <c r="F79"/>
  <c r="E79"/>
  <c r="H78"/>
  <c r="G78"/>
  <c r="F78"/>
  <c r="E78"/>
  <c r="H77"/>
  <c r="G77"/>
  <c r="F77"/>
  <c r="E77"/>
  <c r="H76"/>
  <c r="G76"/>
  <c r="F76"/>
  <c r="E76"/>
  <c r="H75"/>
  <c r="G75"/>
  <c r="F75"/>
  <c r="E75"/>
  <c r="H74"/>
  <c r="G74"/>
  <c r="F74"/>
  <c r="E74"/>
  <c r="H73"/>
  <c r="G73"/>
  <c r="F73"/>
  <c r="E73"/>
  <c r="H72"/>
  <c r="G72"/>
  <c r="F72"/>
  <c r="E72"/>
  <c r="H71"/>
  <c r="G71"/>
  <c r="F71"/>
  <c r="E71"/>
  <c r="H70"/>
  <c r="G70"/>
  <c r="F70"/>
  <c r="E70"/>
  <c r="H69"/>
  <c r="G69"/>
  <c r="F69"/>
  <c r="E69"/>
  <c r="H6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BL6" s="1"/>
  <c r="G6"/>
  <c r="BK6" s="1"/>
  <c r="F6"/>
  <c r="BJ6" s="1"/>
  <c r="E6"/>
  <c r="BI6" s="1"/>
  <c r="AX193" l="1"/>
  <c r="BH6"/>
  <c r="AX6"/>
  <c r="AX6" i="3"/>
  <c r="BV6"/>
  <c r="BH6"/>
  <c r="AX8"/>
  <c r="BH8"/>
  <c r="BM8" s="1"/>
  <c r="AX10"/>
  <c r="BH10"/>
  <c r="BM10" s="1"/>
  <c r="AX12"/>
  <c r="BH12"/>
  <c r="BM12" s="1"/>
  <c r="AX14"/>
  <c r="BH14"/>
  <c r="BM14" s="1"/>
  <c r="AX16"/>
  <c r="BH16"/>
  <c r="BM16" s="1"/>
  <c r="AX18"/>
  <c r="BV7"/>
  <c r="BH18"/>
  <c r="AX20"/>
  <c r="BH20"/>
  <c r="BM20" s="1"/>
  <c r="AX22"/>
  <c r="BH22"/>
  <c r="BM22" s="1"/>
  <c r="AX24"/>
  <c r="BH24"/>
  <c r="BM24" s="1"/>
  <c r="AX26"/>
  <c r="BH26"/>
  <c r="BM26" s="1"/>
  <c r="AX28"/>
  <c r="BH28"/>
  <c r="BM28" s="1"/>
  <c r="AX30"/>
  <c r="BV8"/>
  <c r="BH30"/>
  <c r="AX32"/>
  <c r="BH32"/>
  <c r="BM32" s="1"/>
  <c r="AX34"/>
  <c r="BH34"/>
  <c r="BM34" s="1"/>
  <c r="AX36"/>
  <c r="BH36"/>
  <c r="BM36" s="1"/>
  <c r="AX38"/>
  <c r="BH38"/>
  <c r="BM38" s="1"/>
  <c r="AX40"/>
  <c r="BH40"/>
  <c r="BM40" s="1"/>
  <c r="AX42"/>
  <c r="BV9"/>
  <c r="BH42"/>
  <c r="AX44"/>
  <c r="BH44"/>
  <c r="BM44" s="1"/>
  <c r="AX46"/>
  <c r="BH46"/>
  <c r="BM46" s="1"/>
  <c r="AX48"/>
  <c r="BH48"/>
  <c r="BM48" s="1"/>
  <c r="AX50"/>
  <c r="BH50"/>
  <c r="BM50" s="1"/>
  <c r="AX52"/>
  <c r="BH52"/>
  <c r="BM52" s="1"/>
  <c r="AX54"/>
  <c r="BV10"/>
  <c r="BH54"/>
  <c r="AX56"/>
  <c r="BH56"/>
  <c r="BM56" s="1"/>
  <c r="AX58"/>
  <c r="BH58"/>
  <c r="BM58" s="1"/>
  <c r="AX60"/>
  <c r="BH60"/>
  <c r="BM60" s="1"/>
  <c r="AX62"/>
  <c r="BH62"/>
  <c r="BM62" s="1"/>
  <c r="AX64"/>
  <c r="BH64"/>
  <c r="BM64" s="1"/>
  <c r="AX66"/>
  <c r="BV11"/>
  <c r="BH66"/>
  <c r="AX68"/>
  <c r="BH68"/>
  <c r="BM68" s="1"/>
  <c r="AX70"/>
  <c r="BH70"/>
  <c r="BM70" s="1"/>
  <c r="AX72"/>
  <c r="BH72"/>
  <c r="BM72" s="1"/>
  <c r="AX74"/>
  <c r="BH74"/>
  <c r="BM74" s="1"/>
  <c r="AX76"/>
  <c r="BH76"/>
  <c r="BM76" s="1"/>
  <c r="AX78"/>
  <c r="BV12"/>
  <c r="BH78"/>
  <c r="AX80"/>
  <c r="BH80"/>
  <c r="BM80" s="1"/>
  <c r="AX82"/>
  <c r="BH82"/>
  <c r="BM82" s="1"/>
  <c r="AX84"/>
  <c r="BH84"/>
  <c r="BM84" s="1"/>
  <c r="AX86"/>
  <c r="BH86"/>
  <c r="BM86" s="1"/>
  <c r="AX88"/>
  <c r="BH88"/>
  <c r="BM88" s="1"/>
  <c r="AX90"/>
  <c r="BV13"/>
  <c r="BH90"/>
  <c r="AX92"/>
  <c r="BH92"/>
  <c r="BM92" s="1"/>
  <c r="AX94"/>
  <c r="BH94"/>
  <c r="BM94" s="1"/>
  <c r="AX96"/>
  <c r="BH96"/>
  <c r="BM96" s="1"/>
  <c r="AX98"/>
  <c r="BH98"/>
  <c r="BM98" s="1"/>
  <c r="AX100"/>
  <c r="BH100"/>
  <c r="BM100" s="1"/>
  <c r="AX102"/>
  <c r="BV14"/>
  <c r="BH102"/>
  <c r="AX104"/>
  <c r="BH104"/>
  <c r="BM104" s="1"/>
  <c r="AX106"/>
  <c r="BH106"/>
  <c r="BM106" s="1"/>
  <c r="AX108"/>
  <c r="BH108"/>
  <c r="BM108" s="1"/>
  <c r="AX110"/>
  <c r="BH110"/>
  <c r="BM110" s="1"/>
  <c r="AX112"/>
  <c r="BH112"/>
  <c r="BM112" s="1"/>
  <c r="AX114"/>
  <c r="BV15"/>
  <c r="BH114"/>
  <c r="AX116"/>
  <c r="BH116"/>
  <c r="BM116" s="1"/>
  <c r="AX118"/>
  <c r="BH118"/>
  <c r="BM118" s="1"/>
  <c r="AX120"/>
  <c r="BH120"/>
  <c r="BM120" s="1"/>
  <c r="AX122"/>
  <c r="BH122"/>
  <c r="BM122" s="1"/>
  <c r="AX124"/>
  <c r="BH124"/>
  <c r="BM124" s="1"/>
  <c r="AX126"/>
  <c r="BV16"/>
  <c r="BH126"/>
  <c r="AX128"/>
  <c r="BH128"/>
  <c r="BM128" s="1"/>
  <c r="AX130"/>
  <c r="BH130"/>
  <c r="BM130" s="1"/>
  <c r="AX132"/>
  <c r="BH132"/>
  <c r="BM132" s="1"/>
  <c r="AX134"/>
  <c r="BH134"/>
  <c r="BM134" s="1"/>
  <c r="AX136"/>
  <c r="BH136"/>
  <c r="BM136" s="1"/>
  <c r="AX138"/>
  <c r="BV17"/>
  <c r="BH138"/>
  <c r="AX140"/>
  <c r="BH140"/>
  <c r="BM140" s="1"/>
  <c r="AX142"/>
  <c r="BH142"/>
  <c r="BM142" s="1"/>
  <c r="AX144"/>
  <c r="BH144"/>
  <c r="BM144" s="1"/>
  <c r="AX146"/>
  <c r="BH146"/>
  <c r="BM146" s="1"/>
  <c r="AX148"/>
  <c r="BH148"/>
  <c r="BM148" s="1"/>
  <c r="AX150"/>
  <c r="BV18"/>
  <c r="BH150"/>
  <c r="AX152"/>
  <c r="BH152"/>
  <c r="BM152" s="1"/>
  <c r="AX154"/>
  <c r="BH154"/>
  <c r="BM154" s="1"/>
  <c r="AX156"/>
  <c r="BH156"/>
  <c r="BM156" s="1"/>
  <c r="AX158"/>
  <c r="BH158"/>
  <c r="BM158" s="1"/>
  <c r="AX160"/>
  <c r="BH160"/>
  <c r="BM160" s="1"/>
  <c r="AX162"/>
  <c r="BV19"/>
  <c r="BH162"/>
  <c r="AX164"/>
  <c r="BH164"/>
  <c r="BM164" s="1"/>
  <c r="AX166"/>
  <c r="BH166"/>
  <c r="BM166" s="1"/>
  <c r="AX168"/>
  <c r="BH168"/>
  <c r="BM168" s="1"/>
  <c r="AX170"/>
  <c r="BH170"/>
  <c r="BM170" s="1"/>
  <c r="AX172"/>
  <c r="BH172"/>
  <c r="BM172" s="1"/>
  <c r="AX174"/>
  <c r="BV20"/>
  <c r="BH174"/>
  <c r="AX176"/>
  <c r="BH176"/>
  <c r="BM176" s="1"/>
  <c r="AX178"/>
  <c r="BH178"/>
  <c r="BM178" s="1"/>
  <c r="AX180"/>
  <c r="BH180"/>
  <c r="BM180" s="1"/>
  <c r="AX182"/>
  <c r="BH182"/>
  <c r="BM182" s="1"/>
  <c r="AX184"/>
  <c r="BH184"/>
  <c r="BM184" s="1"/>
  <c r="BW6"/>
  <c r="BI6"/>
  <c r="BW7"/>
  <c r="BI18"/>
  <c r="BW8"/>
  <c r="BI30"/>
  <c r="BW9"/>
  <c r="BI42"/>
  <c r="BW10"/>
  <c r="BI54"/>
  <c r="BW11"/>
  <c r="BI66"/>
  <c r="BW12"/>
  <c r="BI78"/>
  <c r="BW13"/>
  <c r="BI90"/>
  <c r="BW14"/>
  <c r="BI102"/>
  <c r="BW15"/>
  <c r="BI114"/>
  <c r="BW16"/>
  <c r="BI126"/>
  <c r="BW17"/>
  <c r="BI138"/>
  <c r="BW18"/>
  <c r="BI150"/>
  <c r="BW19"/>
  <c r="BI162"/>
  <c r="BW20"/>
  <c r="BI174"/>
  <c r="BX6"/>
  <c r="BJ6"/>
  <c r="BX7"/>
  <c r="BJ18"/>
  <c r="BX8"/>
  <c r="BJ30"/>
  <c r="BX9"/>
  <c r="BJ42"/>
  <c r="BX10"/>
  <c r="BJ54"/>
  <c r="BX11"/>
  <c r="BJ66"/>
  <c r="BX12"/>
  <c r="BJ78"/>
  <c r="BX13"/>
  <c r="BJ90"/>
  <c r="BX14"/>
  <c r="BJ102"/>
  <c r="BX15"/>
  <c r="BJ114"/>
  <c r="BX16"/>
  <c r="BJ126"/>
  <c r="BX17"/>
  <c r="BJ138"/>
  <c r="BX18"/>
  <c r="BJ150"/>
  <c r="BX19"/>
  <c r="BJ162"/>
  <c r="BX20"/>
  <c r="BJ174"/>
  <c r="BY6"/>
  <c r="BK6"/>
  <c r="BY7"/>
  <c r="BK18"/>
  <c r="BY8"/>
  <c r="BK30"/>
  <c r="BY9"/>
  <c r="BK42"/>
  <c r="BY10"/>
  <c r="BK54"/>
  <c r="BY11"/>
  <c r="BK66"/>
  <c r="BY12"/>
  <c r="BK78"/>
  <c r="BY13"/>
  <c r="BK90"/>
  <c r="BY14"/>
  <c r="BK102"/>
  <c r="BY15"/>
  <c r="BK114"/>
  <c r="BY16"/>
  <c r="BK126"/>
  <c r="BY17"/>
  <c r="BK138"/>
  <c r="BY18"/>
  <c r="BK150"/>
  <c r="BY19"/>
  <c r="BK162"/>
  <c r="BY20"/>
  <c r="BK174"/>
  <c r="BZ6"/>
  <c r="BL6"/>
  <c r="BZ7"/>
  <c r="BL18"/>
  <c r="BZ8"/>
  <c r="BL30"/>
  <c r="BZ9"/>
  <c r="BL42"/>
  <c r="BZ10"/>
  <c r="BL54"/>
  <c r="BZ11"/>
  <c r="BL66"/>
  <c r="BZ12"/>
  <c r="BL78"/>
  <c r="BZ13"/>
  <c r="BL90"/>
  <c r="BZ14"/>
  <c r="BL102"/>
  <c r="BZ15"/>
  <c r="BL114"/>
  <c r="BZ16"/>
  <c r="BL126"/>
  <c r="BZ17"/>
  <c r="BL138"/>
  <c r="BZ18"/>
  <c r="BL150"/>
  <c r="BZ19"/>
  <c r="BL162"/>
  <c r="BZ20"/>
  <c r="BL174"/>
  <c r="BZ21"/>
  <c r="BL186"/>
  <c r="BH187"/>
  <c r="BM187" s="1"/>
  <c r="BH189"/>
  <c r="BM189" s="1"/>
  <c r="BH191"/>
  <c r="BH193"/>
  <c r="E191" i="4"/>
  <c r="BI191" s="1"/>
  <c r="BI191" i="3"/>
  <c r="E193" i="4"/>
  <c r="BI193" s="1"/>
  <c r="BI193" i="3"/>
  <c r="BY21"/>
  <c r="BK186"/>
  <c r="G192" i="4"/>
  <c r="BK192" s="1"/>
  <c r="BK192" i="3"/>
  <c r="H191" i="4"/>
  <c r="BL191" s="1"/>
  <c r="BL191" i="3"/>
  <c r="H193" i="4"/>
  <c r="BL193" s="1"/>
  <c r="BL193" i="3"/>
  <c r="F191" i="4"/>
  <c r="BJ191" s="1"/>
  <c r="BJ191" i="3"/>
  <c r="AX8" i="1"/>
  <c r="AX10"/>
  <c r="AX12"/>
  <c r="AX14"/>
  <c r="AX16"/>
  <c r="AX18"/>
  <c r="AX20"/>
  <c r="AX22"/>
  <c r="AX24"/>
  <c r="AX26"/>
  <c r="AX28"/>
  <c r="AX30"/>
  <c r="AX32"/>
  <c r="AX34"/>
  <c r="AX36"/>
  <c r="AX38"/>
  <c r="AX40"/>
  <c r="AX42"/>
  <c r="AX44"/>
  <c r="AX46"/>
  <c r="AX48"/>
  <c r="AX50"/>
  <c r="AX52"/>
  <c r="AX54"/>
  <c r="AX56"/>
  <c r="AX58"/>
  <c r="AX60"/>
  <c r="AX62"/>
  <c r="AX64"/>
  <c r="AX66"/>
  <c r="AX68"/>
  <c r="AX70"/>
  <c r="AX72"/>
  <c r="AX74"/>
  <c r="AX76"/>
  <c r="AX78"/>
  <c r="AX80"/>
  <c r="AX82"/>
  <c r="AX84"/>
  <c r="AX86"/>
  <c r="AX88"/>
  <c r="AX90"/>
  <c r="AX92"/>
  <c r="AX94"/>
  <c r="AX96"/>
  <c r="AX98"/>
  <c r="AX100"/>
  <c r="AX102"/>
  <c r="AX104"/>
  <c r="AX106"/>
  <c r="AX108"/>
  <c r="AX110"/>
  <c r="AX112"/>
  <c r="AX114"/>
  <c r="AX116"/>
  <c r="AX118"/>
  <c r="AX120"/>
  <c r="AX122"/>
  <c r="AX124"/>
  <c r="AX126"/>
  <c r="AX128"/>
  <c r="AX130"/>
  <c r="AX132"/>
  <c r="AX134"/>
  <c r="AX136"/>
  <c r="AX138"/>
  <c r="AX140"/>
  <c r="AX142"/>
  <c r="AX144"/>
  <c r="AX146"/>
  <c r="AX148"/>
  <c r="AX150"/>
  <c r="AX152"/>
  <c r="AX154"/>
  <c r="AX156"/>
  <c r="AX158"/>
  <c r="AX160"/>
  <c r="AX162"/>
  <c r="AX164"/>
  <c r="AX166"/>
  <c r="AX168"/>
  <c r="AX170"/>
  <c r="AX172"/>
  <c r="AX174"/>
  <c r="AX176"/>
  <c r="AX178"/>
  <c r="AX180"/>
  <c r="AX182"/>
  <c r="AX184"/>
  <c r="AX186"/>
  <c r="AX188"/>
  <c r="AX190"/>
  <c r="AX192"/>
  <c r="AX7" i="3"/>
  <c r="BH7"/>
  <c r="BM7" s="1"/>
  <c r="AX9"/>
  <c r="BH9"/>
  <c r="BM9" s="1"/>
  <c r="AX11"/>
  <c r="BH11"/>
  <c r="BM11" s="1"/>
  <c r="AX13"/>
  <c r="BH13"/>
  <c r="BM13" s="1"/>
  <c r="AX15"/>
  <c r="BH15"/>
  <c r="BM15" s="1"/>
  <c r="AX17"/>
  <c r="BH17"/>
  <c r="BM17" s="1"/>
  <c r="AX19"/>
  <c r="BH19"/>
  <c r="BM19" s="1"/>
  <c r="AX21"/>
  <c r="BH21"/>
  <c r="BM21" s="1"/>
  <c r="AX23"/>
  <c r="BH23"/>
  <c r="BM23" s="1"/>
  <c r="AX25"/>
  <c r="BH25"/>
  <c r="BM25" s="1"/>
  <c r="AX27"/>
  <c r="BH27"/>
  <c r="BM27" s="1"/>
  <c r="AX29"/>
  <c r="BH29"/>
  <c r="BM29" s="1"/>
  <c r="AX31"/>
  <c r="BH31"/>
  <c r="BM31" s="1"/>
  <c r="AX33"/>
  <c r="BH33"/>
  <c r="BM33" s="1"/>
  <c r="AX35"/>
  <c r="BH35"/>
  <c r="BM35" s="1"/>
  <c r="AX37"/>
  <c r="BH37"/>
  <c r="BM37" s="1"/>
  <c r="AX39"/>
  <c r="BH39"/>
  <c r="BM39" s="1"/>
  <c r="AX41"/>
  <c r="BH41"/>
  <c r="BM41" s="1"/>
  <c r="AX43"/>
  <c r="BH43"/>
  <c r="BM43" s="1"/>
  <c r="AX45"/>
  <c r="BH45"/>
  <c r="BM45" s="1"/>
  <c r="AX47"/>
  <c r="BH47"/>
  <c r="BM47" s="1"/>
  <c r="AX49"/>
  <c r="BH49"/>
  <c r="BM49" s="1"/>
  <c r="AX51"/>
  <c r="BH51"/>
  <c r="BM51" s="1"/>
  <c r="AX53"/>
  <c r="BH53"/>
  <c r="BM53" s="1"/>
  <c r="AX55"/>
  <c r="BH55"/>
  <c r="BM55" s="1"/>
  <c r="AX57"/>
  <c r="BH57"/>
  <c r="BM57" s="1"/>
  <c r="AX59"/>
  <c r="BH59"/>
  <c r="BM59" s="1"/>
  <c r="AX61"/>
  <c r="BH61"/>
  <c r="BM61" s="1"/>
  <c r="AX63"/>
  <c r="BH63"/>
  <c r="BM63" s="1"/>
  <c r="AX65"/>
  <c r="BH65"/>
  <c r="BM65" s="1"/>
  <c r="AX67"/>
  <c r="BH67"/>
  <c r="BM67" s="1"/>
  <c r="AX69"/>
  <c r="BH69"/>
  <c r="BM69" s="1"/>
  <c r="AX71"/>
  <c r="BH71"/>
  <c r="BM71" s="1"/>
  <c r="AX73"/>
  <c r="BH73"/>
  <c r="BM73" s="1"/>
  <c r="AX75"/>
  <c r="BH75"/>
  <c r="BM75" s="1"/>
  <c r="AX77"/>
  <c r="BH77"/>
  <c r="BM77" s="1"/>
  <c r="AX79"/>
  <c r="BH79"/>
  <c r="BM79" s="1"/>
  <c r="AX81"/>
  <c r="BH81"/>
  <c r="BM81" s="1"/>
  <c r="AX83"/>
  <c r="BH83"/>
  <c r="BM83" s="1"/>
  <c r="AX85"/>
  <c r="BH85"/>
  <c r="BM85" s="1"/>
  <c r="AX87"/>
  <c r="BH87"/>
  <c r="BM87" s="1"/>
  <c r="AX89"/>
  <c r="BH89"/>
  <c r="BM89" s="1"/>
  <c r="AX91"/>
  <c r="BH91"/>
  <c r="BM91" s="1"/>
  <c r="AX93"/>
  <c r="BH93"/>
  <c r="BM93" s="1"/>
  <c r="AX95"/>
  <c r="BH95"/>
  <c r="BM95" s="1"/>
  <c r="AX97"/>
  <c r="BH97"/>
  <c r="BM97" s="1"/>
  <c r="AX99"/>
  <c r="BH99"/>
  <c r="BM99" s="1"/>
  <c r="AX101"/>
  <c r="BH101"/>
  <c r="BM101" s="1"/>
  <c r="AX103"/>
  <c r="BH103"/>
  <c r="BM103" s="1"/>
  <c r="AX105"/>
  <c r="BH105"/>
  <c r="BM105" s="1"/>
  <c r="AX107"/>
  <c r="BH107"/>
  <c r="BM107" s="1"/>
  <c r="AX109"/>
  <c r="BH109"/>
  <c r="BM109" s="1"/>
  <c r="AX111"/>
  <c r="BH111"/>
  <c r="BM111" s="1"/>
  <c r="AX113"/>
  <c r="BH113"/>
  <c r="BM113" s="1"/>
  <c r="AX115"/>
  <c r="BH115"/>
  <c r="BM115" s="1"/>
  <c r="AX117"/>
  <c r="BH117"/>
  <c r="BM117" s="1"/>
  <c r="AX119"/>
  <c r="BH119"/>
  <c r="BM119" s="1"/>
  <c r="AX121"/>
  <c r="BH121"/>
  <c r="BM121" s="1"/>
  <c r="AX123"/>
  <c r="BH123"/>
  <c r="BM123" s="1"/>
  <c r="AX125"/>
  <c r="BH125"/>
  <c r="BM125" s="1"/>
  <c r="AX127"/>
  <c r="BH127"/>
  <c r="BM127" s="1"/>
  <c r="AX129"/>
  <c r="BH129"/>
  <c r="BM129" s="1"/>
  <c r="AX131"/>
  <c r="BH131"/>
  <c r="BM131" s="1"/>
  <c r="AX133"/>
  <c r="BH133"/>
  <c r="BM133" s="1"/>
  <c r="AX135"/>
  <c r="BH135"/>
  <c r="BM135" s="1"/>
  <c r="AX137"/>
  <c r="BH137"/>
  <c r="BM137" s="1"/>
  <c r="AX139"/>
  <c r="BH139"/>
  <c r="BM139" s="1"/>
  <c r="AX141"/>
  <c r="BH141"/>
  <c r="BM141" s="1"/>
  <c r="AX143"/>
  <c r="BH143"/>
  <c r="BM143" s="1"/>
  <c r="AX145"/>
  <c r="BH145"/>
  <c r="BM145" s="1"/>
  <c r="AX147"/>
  <c r="BH147"/>
  <c r="BM147" s="1"/>
  <c r="AX149"/>
  <c r="BH149"/>
  <c r="BM149" s="1"/>
  <c r="AX151"/>
  <c r="BH151"/>
  <c r="BM151" s="1"/>
  <c r="AX153"/>
  <c r="BH153"/>
  <c r="BM153" s="1"/>
  <c r="AX155"/>
  <c r="BH155"/>
  <c r="BM155" s="1"/>
  <c r="AX157"/>
  <c r="BH157"/>
  <c r="BM157" s="1"/>
  <c r="AX159"/>
  <c r="BH159"/>
  <c r="BM159" s="1"/>
  <c r="AX161"/>
  <c r="BH161"/>
  <c r="BM161" s="1"/>
  <c r="AX163"/>
  <c r="BH163"/>
  <c r="BM163" s="1"/>
  <c r="AX165"/>
  <c r="BH165"/>
  <c r="BM165" s="1"/>
  <c r="AX167"/>
  <c r="BH167"/>
  <c r="BM167" s="1"/>
  <c r="AX169"/>
  <c r="BH169"/>
  <c r="BM169" s="1"/>
  <c r="AX171"/>
  <c r="BH171"/>
  <c r="BM171" s="1"/>
  <c r="AX173"/>
  <c r="BH173"/>
  <c r="BM173" s="1"/>
  <c r="AX175"/>
  <c r="BH175"/>
  <c r="BM175" s="1"/>
  <c r="AX177"/>
  <c r="BH177"/>
  <c r="BM177" s="1"/>
  <c r="AX179"/>
  <c r="BH179"/>
  <c r="BM179" s="1"/>
  <c r="AX181"/>
  <c r="BH181"/>
  <c r="BM181" s="1"/>
  <c r="AX183"/>
  <c r="BH183"/>
  <c r="BM183" s="1"/>
  <c r="AX185"/>
  <c r="BH185"/>
  <c r="BM185" s="1"/>
  <c r="AX186"/>
  <c r="BV21"/>
  <c r="BH186"/>
  <c r="AX188"/>
  <c r="BH188"/>
  <c r="BM188" s="1"/>
  <c r="AX190"/>
  <c r="BH190"/>
  <c r="BM190" s="1"/>
  <c r="BH192"/>
  <c r="BW21"/>
  <c r="BI186"/>
  <c r="E192" i="4"/>
  <c r="BI192" s="1"/>
  <c r="BI192" i="3"/>
  <c r="F193" i="4"/>
  <c r="BJ193" s="1"/>
  <c r="BJ193" i="3"/>
  <c r="G191" i="4"/>
  <c r="BK191" s="1"/>
  <c r="BK191" i="3"/>
  <c r="G193" i="4"/>
  <c r="BK193" s="1"/>
  <c r="BK193" i="3"/>
  <c r="H192" i="4"/>
  <c r="BL192" s="1"/>
  <c r="BL192" i="3"/>
  <c r="BX21"/>
  <c r="BJ186"/>
  <c r="F192" i="4"/>
  <c r="BJ192" s="1"/>
  <c r="BJ192" i="3"/>
  <c r="AX7" i="1"/>
  <c r="AX9"/>
  <c r="AX11"/>
  <c r="AX13"/>
  <c r="AX15"/>
  <c r="AX17"/>
  <c r="AX19"/>
  <c r="AX21"/>
  <c r="AX23"/>
  <c r="AX25"/>
  <c r="AX27"/>
  <c r="AX29"/>
  <c r="AX31"/>
  <c r="AX33"/>
  <c r="AX35"/>
  <c r="AX37"/>
  <c r="AX39"/>
  <c r="AX41"/>
  <c r="AX43"/>
  <c r="AX45"/>
  <c r="AX47"/>
  <c r="AX49"/>
  <c r="AX51"/>
  <c r="AX53"/>
  <c r="AX55"/>
  <c r="AX57"/>
  <c r="AX59"/>
  <c r="AX61"/>
  <c r="AX63"/>
  <c r="AX65"/>
  <c r="AX67"/>
  <c r="AX69"/>
  <c r="AX71"/>
  <c r="AX73"/>
  <c r="AX75"/>
  <c r="AX77"/>
  <c r="AX79"/>
  <c r="AX81"/>
  <c r="AX83"/>
  <c r="AX85"/>
  <c r="AX87"/>
  <c r="AX89"/>
  <c r="AX91"/>
  <c r="AX93"/>
  <c r="AX95"/>
  <c r="AX97"/>
  <c r="AX99"/>
  <c r="AX101"/>
  <c r="AX103"/>
  <c r="AX105"/>
  <c r="AX107"/>
  <c r="AX109"/>
  <c r="AX111"/>
  <c r="AX113"/>
  <c r="AX115"/>
  <c r="AX117"/>
  <c r="AX119"/>
  <c r="AX121"/>
  <c r="AX123"/>
  <c r="AX125"/>
  <c r="AX127"/>
  <c r="AX129"/>
  <c r="AX131"/>
  <c r="AX133"/>
  <c r="AX135"/>
  <c r="AX137"/>
  <c r="AX139"/>
  <c r="AX141"/>
  <c r="AX143"/>
  <c r="AX145"/>
  <c r="AX147"/>
  <c r="AX149"/>
  <c r="AX151"/>
  <c r="AX153"/>
  <c r="AX155"/>
  <c r="AX157"/>
  <c r="AX159"/>
  <c r="AX161"/>
  <c r="AX163"/>
  <c r="AX165"/>
  <c r="AX167"/>
  <c r="AX169"/>
  <c r="AX171"/>
  <c r="AX173"/>
  <c r="AX175"/>
  <c r="AX177"/>
  <c r="AX179"/>
  <c r="AX181"/>
  <c r="AX183"/>
  <c r="AX185"/>
  <c r="AX187"/>
  <c r="AX189"/>
  <c r="AX191"/>
  <c r="BT23" i="4"/>
  <c r="DH22"/>
  <c r="BT52"/>
  <c r="DG51"/>
  <c r="DG51" i="3"/>
  <c r="BT52"/>
  <c r="D192" i="4"/>
  <c r="AX192" i="3"/>
  <c r="D191" i="4"/>
  <c r="AX191" i="3"/>
  <c r="D193" i="4"/>
  <c r="AX193" i="3"/>
  <c r="AX187"/>
  <c r="AX189"/>
  <c r="DC6" i="1"/>
  <c r="DC7"/>
  <c r="DC8"/>
  <c r="DC9"/>
  <c r="DC10"/>
  <c r="DC11"/>
  <c r="DC12"/>
  <c r="DC13"/>
  <c r="DC14"/>
  <c r="DC15"/>
  <c r="DC16"/>
  <c r="DC17"/>
  <c r="DC18"/>
  <c r="DC19"/>
  <c r="DC20"/>
  <c r="DC21"/>
  <c r="DC22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B6"/>
  <c r="DB7"/>
  <c r="DB8"/>
  <c r="DB9"/>
  <c r="DB10"/>
  <c r="DB11"/>
  <c r="DB12"/>
  <c r="DB13"/>
  <c r="DB14"/>
  <c r="DB15"/>
  <c r="DB16"/>
  <c r="DB17"/>
  <c r="DB18"/>
  <c r="DB19"/>
  <c r="DB20"/>
  <c r="DB21"/>
  <c r="BZ49" i="3" l="1"/>
  <c r="BZ48"/>
  <c r="BZ47"/>
  <c r="BZ46"/>
  <c r="BZ45"/>
  <c r="BZ44"/>
  <c r="BZ43"/>
  <c r="BY49"/>
  <c r="BY48"/>
  <c r="BY47"/>
  <c r="BY46"/>
  <c r="BY45"/>
  <c r="BY44"/>
  <c r="BY43"/>
  <c r="BX49"/>
  <c r="BX48"/>
  <c r="BX47"/>
  <c r="BX46"/>
  <c r="BX45"/>
  <c r="BX44"/>
  <c r="BX43"/>
  <c r="BW49"/>
  <c r="BW48"/>
  <c r="BW47"/>
  <c r="BW46"/>
  <c r="BW45"/>
  <c r="BW44"/>
  <c r="BW43"/>
  <c r="DF20"/>
  <c r="BV49"/>
  <c r="DF18"/>
  <c r="BV47"/>
  <c r="DF16"/>
  <c r="BV45"/>
  <c r="DF14"/>
  <c r="BV43"/>
  <c r="BM186"/>
  <c r="BM192"/>
  <c r="BM193"/>
  <c r="BM191"/>
  <c r="BM42"/>
  <c r="BM162"/>
  <c r="BM138"/>
  <c r="BM114"/>
  <c r="BM90"/>
  <c r="DF12"/>
  <c r="BM66"/>
  <c r="DF10"/>
  <c r="DF8"/>
  <c r="BM18"/>
  <c r="DF6"/>
  <c r="BX50"/>
  <c r="BX51"/>
  <c r="DF21"/>
  <c r="BW50"/>
  <c r="BW51"/>
  <c r="BV50"/>
  <c r="BV51"/>
  <c r="BY50"/>
  <c r="BY51"/>
  <c r="BZ50"/>
  <c r="BZ51"/>
  <c r="DF19"/>
  <c r="BV48"/>
  <c r="DF17"/>
  <c r="BV46"/>
  <c r="DF15"/>
  <c r="BV44"/>
  <c r="BM174"/>
  <c r="BM150"/>
  <c r="BM126"/>
  <c r="BM102"/>
  <c r="DF13"/>
  <c r="BM78"/>
  <c r="DF11"/>
  <c r="BM54"/>
  <c r="DF9"/>
  <c r="BM30"/>
  <c r="DF7"/>
  <c r="BM6"/>
  <c r="BH193" i="4"/>
  <c r="BM193" s="1"/>
  <c r="AX193"/>
  <c r="BH191"/>
  <c r="BM191" s="1"/>
  <c r="AX191"/>
  <c r="BH192"/>
  <c r="BM192" s="1"/>
  <c r="AX192"/>
  <c r="BT53"/>
  <c r="DG52"/>
  <c r="BT24"/>
  <c r="DH23"/>
  <c r="BT53" i="3"/>
  <c r="DG52"/>
  <c r="CA20" i="1"/>
  <c r="CA19"/>
  <c r="CA18"/>
  <c r="CA17"/>
  <c r="CA16"/>
  <c r="CA15"/>
  <c r="CA14"/>
  <c r="CA13"/>
  <c r="CA12"/>
  <c r="CA11"/>
  <c r="CA10"/>
  <c r="CA9"/>
  <c r="CA8"/>
  <c r="CA7"/>
  <c r="CA6"/>
  <c r="AC3" i="3"/>
  <c r="V3"/>
  <c r="X3"/>
  <c r="Z3"/>
  <c r="AA3"/>
  <c r="AB3"/>
  <c r="AE3"/>
  <c r="AC4"/>
  <c r="V4"/>
  <c r="X4"/>
  <c r="Z4"/>
  <c r="AA4"/>
  <c r="AB4"/>
  <c r="AE4"/>
  <c r="AE5"/>
  <c r="CN5" s="1"/>
  <c r="X5"/>
  <c r="CG5" s="1"/>
  <c r="Z5"/>
  <c r="CI5" s="1"/>
  <c r="AA5"/>
  <c r="CJ5" s="1"/>
  <c r="AB5"/>
  <c r="CK5" s="1"/>
  <c r="AC5"/>
  <c r="CL5" s="1"/>
  <c r="V5"/>
  <c r="CE5" s="1"/>
  <c r="J3"/>
  <c r="K3"/>
  <c r="L3"/>
  <c r="M3"/>
  <c r="N3"/>
  <c r="O3"/>
  <c r="P3"/>
  <c r="Q3"/>
  <c r="R3"/>
  <c r="S3"/>
  <c r="T3"/>
  <c r="J4"/>
  <c r="K4"/>
  <c r="L4"/>
  <c r="M4"/>
  <c r="N4"/>
  <c r="O4"/>
  <c r="P4"/>
  <c r="Q4"/>
  <c r="R4"/>
  <c r="S4"/>
  <c r="T4"/>
  <c r="J5"/>
  <c r="K5"/>
  <c r="L5"/>
  <c r="M5"/>
  <c r="N5"/>
  <c r="O5"/>
  <c r="P5"/>
  <c r="Q5"/>
  <c r="R5"/>
  <c r="S5"/>
  <c r="T5"/>
  <c r="AD1"/>
  <c r="AL1"/>
  <c r="DF44" l="1"/>
  <c r="DF46"/>
  <c r="DF48"/>
  <c r="DF50"/>
  <c r="DF51"/>
  <c r="DF43"/>
  <c r="DF45"/>
  <c r="DF47"/>
  <c r="DF49"/>
  <c r="BT25" i="4"/>
  <c r="DH24"/>
  <c r="BT54"/>
  <c r="DG53"/>
  <c r="DG53" i="3"/>
  <c r="BT54"/>
  <c r="BT55" i="4" l="1"/>
  <c r="DG54"/>
  <c r="BT26"/>
  <c r="DH25"/>
  <c r="BT55" i="3"/>
  <c r="DG54"/>
  <c r="BT27" i="4" l="1"/>
  <c r="DH26"/>
  <c r="BT56"/>
  <c r="DG55"/>
  <c r="DG55" i="3"/>
  <c r="BT56"/>
  <c r="AD4"/>
  <c r="T185"/>
  <c r="S185"/>
  <c r="R185"/>
  <c r="Q185"/>
  <c r="P185"/>
  <c r="O185"/>
  <c r="N185"/>
  <c r="M185"/>
  <c r="L185"/>
  <c r="K185"/>
  <c r="J185"/>
  <c r="T184"/>
  <c r="S184"/>
  <c r="R184"/>
  <c r="Q184"/>
  <c r="P184"/>
  <c r="O184"/>
  <c r="N184"/>
  <c r="M184"/>
  <c r="L184"/>
  <c r="K184"/>
  <c r="J184"/>
  <c r="T183"/>
  <c r="S183"/>
  <c r="R183"/>
  <c r="Q183"/>
  <c r="P183"/>
  <c r="O183"/>
  <c r="N183"/>
  <c r="M183"/>
  <c r="L183"/>
  <c r="K183"/>
  <c r="J183"/>
  <c r="T182"/>
  <c r="S182"/>
  <c r="R182"/>
  <c r="Q182"/>
  <c r="P182"/>
  <c r="O182"/>
  <c r="N182"/>
  <c r="M182"/>
  <c r="L182"/>
  <c r="K182"/>
  <c r="J182"/>
  <c r="T181"/>
  <c r="S181"/>
  <c r="R181"/>
  <c r="Q181"/>
  <c r="P181"/>
  <c r="O181"/>
  <c r="N181"/>
  <c r="M181"/>
  <c r="L181"/>
  <c r="K181"/>
  <c r="J181"/>
  <c r="T180"/>
  <c r="S180"/>
  <c r="R180"/>
  <c r="Q180"/>
  <c r="P180"/>
  <c r="O180"/>
  <c r="N180"/>
  <c r="M180"/>
  <c r="L180"/>
  <c r="K180"/>
  <c r="J180"/>
  <c r="T179"/>
  <c r="S179"/>
  <c r="R179"/>
  <c r="Q179"/>
  <c r="P179"/>
  <c r="O179"/>
  <c r="N179"/>
  <c r="M179"/>
  <c r="L179"/>
  <c r="K179"/>
  <c r="J179"/>
  <c r="T178"/>
  <c r="S178"/>
  <c r="R178"/>
  <c r="Q178"/>
  <c r="P178"/>
  <c r="O178"/>
  <c r="N178"/>
  <c r="M178"/>
  <c r="L178"/>
  <c r="K178"/>
  <c r="J178"/>
  <c r="T177"/>
  <c r="S177"/>
  <c r="R177"/>
  <c r="Q177"/>
  <c r="P177"/>
  <c r="O177"/>
  <c r="N177"/>
  <c r="M177"/>
  <c r="L177"/>
  <c r="K177"/>
  <c r="J177"/>
  <c r="T176"/>
  <c r="S176"/>
  <c r="R176"/>
  <c r="Q176"/>
  <c r="P176"/>
  <c r="O176"/>
  <c r="N176"/>
  <c r="M176"/>
  <c r="L176"/>
  <c r="K176"/>
  <c r="J176"/>
  <c r="T175"/>
  <c r="S175"/>
  <c r="R175"/>
  <c r="Q175"/>
  <c r="P175"/>
  <c r="O175"/>
  <c r="N175"/>
  <c r="M175"/>
  <c r="L175"/>
  <c r="K175"/>
  <c r="J175"/>
  <c r="T174"/>
  <c r="S174"/>
  <c r="R174"/>
  <c r="Q174"/>
  <c r="P174"/>
  <c r="O174"/>
  <c r="N174"/>
  <c r="M174"/>
  <c r="L174"/>
  <c r="K174"/>
  <c r="J174"/>
  <c r="T173"/>
  <c r="S173"/>
  <c r="R173"/>
  <c r="Q173"/>
  <c r="P173"/>
  <c r="O173"/>
  <c r="N173"/>
  <c r="M173"/>
  <c r="L173"/>
  <c r="K173"/>
  <c r="J173"/>
  <c r="T172"/>
  <c r="S172"/>
  <c r="R172"/>
  <c r="Q172"/>
  <c r="P172"/>
  <c r="O172"/>
  <c r="N172"/>
  <c r="M172"/>
  <c r="L172"/>
  <c r="K172"/>
  <c r="J172"/>
  <c r="T171"/>
  <c r="S171"/>
  <c r="R171"/>
  <c r="Q171"/>
  <c r="P171"/>
  <c r="O171"/>
  <c r="N171"/>
  <c r="M171"/>
  <c r="L171"/>
  <c r="K171"/>
  <c r="J171"/>
  <c r="T170"/>
  <c r="S170"/>
  <c r="R170"/>
  <c r="Q170"/>
  <c r="P170"/>
  <c r="O170"/>
  <c r="N170"/>
  <c r="M170"/>
  <c r="L170"/>
  <c r="K170"/>
  <c r="J170"/>
  <c r="T169"/>
  <c r="S169"/>
  <c r="R169"/>
  <c r="Q169"/>
  <c r="P169"/>
  <c r="O169"/>
  <c r="N169"/>
  <c r="M169"/>
  <c r="L169"/>
  <c r="K169"/>
  <c r="J169"/>
  <c r="T168"/>
  <c r="S168"/>
  <c r="R168"/>
  <c r="Q168"/>
  <c r="P168"/>
  <c r="O168"/>
  <c r="N168"/>
  <c r="M168"/>
  <c r="L168"/>
  <c r="K168"/>
  <c r="J168"/>
  <c r="T167"/>
  <c r="S167"/>
  <c r="R167"/>
  <c r="Q167"/>
  <c r="P167"/>
  <c r="O167"/>
  <c r="N167"/>
  <c r="M167"/>
  <c r="L167"/>
  <c r="K167"/>
  <c r="J167"/>
  <c r="T166"/>
  <c r="S166"/>
  <c r="R166"/>
  <c r="Q166"/>
  <c r="P166"/>
  <c r="O166"/>
  <c r="N166"/>
  <c r="M166"/>
  <c r="L166"/>
  <c r="K166"/>
  <c r="J166"/>
  <c r="T165"/>
  <c r="S165"/>
  <c r="R165"/>
  <c r="Q165"/>
  <c r="P165"/>
  <c r="O165"/>
  <c r="N165"/>
  <c r="M165"/>
  <c r="L165"/>
  <c r="K165"/>
  <c r="J165"/>
  <c r="T164"/>
  <c r="S164"/>
  <c r="R164"/>
  <c r="Q164"/>
  <c r="P164"/>
  <c r="O164"/>
  <c r="N164"/>
  <c r="M164"/>
  <c r="L164"/>
  <c r="K164"/>
  <c r="J164"/>
  <c r="T163"/>
  <c r="S163"/>
  <c r="R163"/>
  <c r="Q163"/>
  <c r="P163"/>
  <c r="O163"/>
  <c r="N163"/>
  <c r="M163"/>
  <c r="L163"/>
  <c r="K163"/>
  <c r="J163"/>
  <c r="T162"/>
  <c r="S162"/>
  <c r="R162"/>
  <c r="Q162"/>
  <c r="P162"/>
  <c r="O162"/>
  <c r="N162"/>
  <c r="M162"/>
  <c r="L162"/>
  <c r="K162"/>
  <c r="J162"/>
  <c r="T161"/>
  <c r="S161"/>
  <c r="R161"/>
  <c r="Q161"/>
  <c r="P161"/>
  <c r="O161"/>
  <c r="N161"/>
  <c r="M161"/>
  <c r="L161"/>
  <c r="K161"/>
  <c r="J161"/>
  <c r="T160"/>
  <c r="S160"/>
  <c r="R160"/>
  <c r="Q160"/>
  <c r="P160"/>
  <c r="O160"/>
  <c r="N160"/>
  <c r="M160"/>
  <c r="L160"/>
  <c r="K160"/>
  <c r="J160"/>
  <c r="T159"/>
  <c r="S159"/>
  <c r="R159"/>
  <c r="Q159"/>
  <c r="P159"/>
  <c r="O159"/>
  <c r="N159"/>
  <c r="M159"/>
  <c r="L159"/>
  <c r="K159"/>
  <c r="J159"/>
  <c r="T158"/>
  <c r="S158"/>
  <c r="R158"/>
  <c r="Q158"/>
  <c r="P158"/>
  <c r="O158"/>
  <c r="N158"/>
  <c r="M158"/>
  <c r="L158"/>
  <c r="K158"/>
  <c r="J158"/>
  <c r="T157"/>
  <c r="S157"/>
  <c r="R157"/>
  <c r="Q157"/>
  <c r="P157"/>
  <c r="O157"/>
  <c r="N157"/>
  <c r="M157"/>
  <c r="L157"/>
  <c r="K157"/>
  <c r="J157"/>
  <c r="T156"/>
  <c r="S156"/>
  <c r="R156"/>
  <c r="Q156"/>
  <c r="P156"/>
  <c r="O156"/>
  <c r="N156"/>
  <c r="M156"/>
  <c r="L156"/>
  <c r="K156"/>
  <c r="J156"/>
  <c r="T155"/>
  <c r="S155"/>
  <c r="R155"/>
  <c r="Q155"/>
  <c r="P155"/>
  <c r="O155"/>
  <c r="N155"/>
  <c r="M155"/>
  <c r="L155"/>
  <c r="K155"/>
  <c r="J155"/>
  <c r="T154"/>
  <c r="S154"/>
  <c r="R154"/>
  <c r="Q154"/>
  <c r="P154"/>
  <c r="O154"/>
  <c r="N154"/>
  <c r="M154"/>
  <c r="L154"/>
  <c r="K154"/>
  <c r="J154"/>
  <c r="T153"/>
  <c r="S153"/>
  <c r="R153"/>
  <c r="Q153"/>
  <c r="P153"/>
  <c r="O153"/>
  <c r="N153"/>
  <c r="M153"/>
  <c r="L153"/>
  <c r="K153"/>
  <c r="J153"/>
  <c r="T152"/>
  <c r="S152"/>
  <c r="R152"/>
  <c r="Q152"/>
  <c r="P152"/>
  <c r="O152"/>
  <c r="N152"/>
  <c r="M152"/>
  <c r="L152"/>
  <c r="K152"/>
  <c r="J152"/>
  <c r="T151"/>
  <c r="S151"/>
  <c r="R151"/>
  <c r="Q151"/>
  <c r="P151"/>
  <c r="O151"/>
  <c r="N151"/>
  <c r="M151"/>
  <c r="L151"/>
  <c r="K151"/>
  <c r="J151"/>
  <c r="T150"/>
  <c r="S150"/>
  <c r="R150"/>
  <c r="Q150"/>
  <c r="P150"/>
  <c r="O150"/>
  <c r="N150"/>
  <c r="M150"/>
  <c r="L150"/>
  <c r="K150"/>
  <c r="J150"/>
  <c r="T149"/>
  <c r="S149"/>
  <c r="R149"/>
  <c r="Q149"/>
  <c r="P149"/>
  <c r="O149"/>
  <c r="N149"/>
  <c r="M149"/>
  <c r="L149"/>
  <c r="K149"/>
  <c r="J149"/>
  <c r="T148"/>
  <c r="S148"/>
  <c r="R148"/>
  <c r="Q148"/>
  <c r="P148"/>
  <c r="O148"/>
  <c r="N148"/>
  <c r="M148"/>
  <c r="L148"/>
  <c r="K148"/>
  <c r="J148"/>
  <c r="T147"/>
  <c r="S147"/>
  <c r="R147"/>
  <c r="Q147"/>
  <c r="P147"/>
  <c r="O147"/>
  <c r="N147"/>
  <c r="M147"/>
  <c r="L147"/>
  <c r="K147"/>
  <c r="J147"/>
  <c r="T146"/>
  <c r="S146"/>
  <c r="R146"/>
  <c r="Q146"/>
  <c r="P146"/>
  <c r="O146"/>
  <c r="N146"/>
  <c r="M146"/>
  <c r="L146"/>
  <c r="K146"/>
  <c r="J146"/>
  <c r="T145"/>
  <c r="S145"/>
  <c r="R145"/>
  <c r="Q145"/>
  <c r="P145"/>
  <c r="O145"/>
  <c r="N145"/>
  <c r="M145"/>
  <c r="L145"/>
  <c r="K145"/>
  <c r="J145"/>
  <c r="T144"/>
  <c r="S144"/>
  <c r="R144"/>
  <c r="Q144"/>
  <c r="P144"/>
  <c r="O144"/>
  <c r="N144"/>
  <c r="M144"/>
  <c r="L144"/>
  <c r="K144"/>
  <c r="J144"/>
  <c r="T143"/>
  <c r="S143"/>
  <c r="R143"/>
  <c r="Q143"/>
  <c r="P143"/>
  <c r="O143"/>
  <c r="N143"/>
  <c r="M143"/>
  <c r="L143"/>
  <c r="K143"/>
  <c r="J143"/>
  <c r="T142"/>
  <c r="S142"/>
  <c r="R142"/>
  <c r="Q142"/>
  <c r="P142"/>
  <c r="O142"/>
  <c r="N142"/>
  <c r="M142"/>
  <c r="L142"/>
  <c r="K142"/>
  <c r="J142"/>
  <c r="T141"/>
  <c r="S141"/>
  <c r="R141"/>
  <c r="Q141"/>
  <c r="P141"/>
  <c r="O141"/>
  <c r="N141"/>
  <c r="M141"/>
  <c r="L141"/>
  <c r="K141"/>
  <c r="J141"/>
  <c r="T140"/>
  <c r="S140"/>
  <c r="R140"/>
  <c r="Q140"/>
  <c r="P140"/>
  <c r="O140"/>
  <c r="N140"/>
  <c r="M140"/>
  <c r="L140"/>
  <c r="K140"/>
  <c r="J140"/>
  <c r="T139"/>
  <c r="S139"/>
  <c r="R139"/>
  <c r="Q139"/>
  <c r="P139"/>
  <c r="O139"/>
  <c r="N139"/>
  <c r="M139"/>
  <c r="L139"/>
  <c r="K139"/>
  <c r="J139"/>
  <c r="T138"/>
  <c r="S138"/>
  <c r="R138"/>
  <c r="Q138"/>
  <c r="P138"/>
  <c r="O138"/>
  <c r="N138"/>
  <c r="M138"/>
  <c r="L138"/>
  <c r="K138"/>
  <c r="J138"/>
  <c r="T137"/>
  <c r="S137"/>
  <c r="R137"/>
  <c r="Q137"/>
  <c r="P137"/>
  <c r="O137"/>
  <c r="N137"/>
  <c r="M137"/>
  <c r="L137"/>
  <c r="K137"/>
  <c r="J137"/>
  <c r="T136"/>
  <c r="S136"/>
  <c r="R136"/>
  <c r="Q136"/>
  <c r="P136"/>
  <c r="O136"/>
  <c r="N136"/>
  <c r="M136"/>
  <c r="L136"/>
  <c r="K136"/>
  <c r="J136"/>
  <c r="T135"/>
  <c r="S135"/>
  <c r="R135"/>
  <c r="Q135"/>
  <c r="P135"/>
  <c r="O135"/>
  <c r="N135"/>
  <c r="M135"/>
  <c r="L135"/>
  <c r="K135"/>
  <c r="J135"/>
  <c r="T134"/>
  <c r="S134"/>
  <c r="R134"/>
  <c r="Q134"/>
  <c r="P134"/>
  <c r="O134"/>
  <c r="N134"/>
  <c r="M134"/>
  <c r="L134"/>
  <c r="K134"/>
  <c r="J134"/>
  <c r="T133"/>
  <c r="S133"/>
  <c r="R133"/>
  <c r="Q133"/>
  <c r="P133"/>
  <c r="O133"/>
  <c r="N133"/>
  <c r="M133"/>
  <c r="L133"/>
  <c r="K133"/>
  <c r="J133"/>
  <c r="T132"/>
  <c r="S132"/>
  <c r="R132"/>
  <c r="Q132"/>
  <c r="P132"/>
  <c r="O132"/>
  <c r="N132"/>
  <c r="M132"/>
  <c r="L132"/>
  <c r="K132"/>
  <c r="J132"/>
  <c r="T131"/>
  <c r="S131"/>
  <c r="R131"/>
  <c r="Q131"/>
  <c r="P131"/>
  <c r="O131"/>
  <c r="N131"/>
  <c r="M131"/>
  <c r="L131"/>
  <c r="K131"/>
  <c r="J131"/>
  <c r="T130"/>
  <c r="S130"/>
  <c r="R130"/>
  <c r="Q130"/>
  <c r="P130"/>
  <c r="O130"/>
  <c r="N130"/>
  <c r="M130"/>
  <c r="L130"/>
  <c r="K130"/>
  <c r="J130"/>
  <c r="T129"/>
  <c r="S129"/>
  <c r="R129"/>
  <c r="Q129"/>
  <c r="P129"/>
  <c r="O129"/>
  <c r="N129"/>
  <c r="M129"/>
  <c r="L129"/>
  <c r="K129"/>
  <c r="J129"/>
  <c r="T128"/>
  <c r="S128"/>
  <c r="R128"/>
  <c r="Q128"/>
  <c r="P128"/>
  <c r="O128"/>
  <c r="N128"/>
  <c r="M128"/>
  <c r="L128"/>
  <c r="K128"/>
  <c r="J128"/>
  <c r="T127"/>
  <c r="S127"/>
  <c r="R127"/>
  <c r="Q127"/>
  <c r="P127"/>
  <c r="O127"/>
  <c r="N127"/>
  <c r="M127"/>
  <c r="L127"/>
  <c r="K127"/>
  <c r="J127"/>
  <c r="T126"/>
  <c r="S126"/>
  <c r="R126"/>
  <c r="Q126"/>
  <c r="P126"/>
  <c r="O126"/>
  <c r="N126"/>
  <c r="M126"/>
  <c r="L126"/>
  <c r="K126"/>
  <c r="J126"/>
  <c r="T125"/>
  <c r="S125"/>
  <c r="R125"/>
  <c r="Q125"/>
  <c r="P125"/>
  <c r="O125"/>
  <c r="N125"/>
  <c r="M125"/>
  <c r="L125"/>
  <c r="K125"/>
  <c r="J125"/>
  <c r="T124"/>
  <c r="S124"/>
  <c r="R124"/>
  <c r="Q124"/>
  <c r="P124"/>
  <c r="O124"/>
  <c r="N124"/>
  <c r="M124"/>
  <c r="L124"/>
  <c r="K124"/>
  <c r="J124"/>
  <c r="T123"/>
  <c r="S123"/>
  <c r="R123"/>
  <c r="Q123"/>
  <c r="P123"/>
  <c r="O123"/>
  <c r="N123"/>
  <c r="M123"/>
  <c r="L123"/>
  <c r="K123"/>
  <c r="J123"/>
  <c r="T122"/>
  <c r="S122"/>
  <c r="R122"/>
  <c r="Q122"/>
  <c r="P122"/>
  <c r="O122"/>
  <c r="N122"/>
  <c r="M122"/>
  <c r="L122"/>
  <c r="K122"/>
  <c r="J122"/>
  <c r="T121"/>
  <c r="S121"/>
  <c r="R121"/>
  <c r="Q121"/>
  <c r="P121"/>
  <c r="O121"/>
  <c r="N121"/>
  <c r="M121"/>
  <c r="L121"/>
  <c r="K121"/>
  <c r="J121"/>
  <c r="T120"/>
  <c r="S120"/>
  <c r="R120"/>
  <c r="Q120"/>
  <c r="P120"/>
  <c r="O120"/>
  <c r="N120"/>
  <c r="M120"/>
  <c r="L120"/>
  <c r="K120"/>
  <c r="J120"/>
  <c r="T119"/>
  <c r="S119"/>
  <c r="R119"/>
  <c r="Q119"/>
  <c r="P119"/>
  <c r="O119"/>
  <c r="N119"/>
  <c r="M119"/>
  <c r="L119"/>
  <c r="K119"/>
  <c r="J119"/>
  <c r="T118"/>
  <c r="S118"/>
  <c r="R118"/>
  <c r="Q118"/>
  <c r="P118"/>
  <c r="O118"/>
  <c r="N118"/>
  <c r="M118"/>
  <c r="L118"/>
  <c r="K118"/>
  <c r="J118"/>
  <c r="T117"/>
  <c r="S117"/>
  <c r="R117"/>
  <c r="Q117"/>
  <c r="P117"/>
  <c r="O117"/>
  <c r="N117"/>
  <c r="M117"/>
  <c r="L117"/>
  <c r="K117"/>
  <c r="J117"/>
  <c r="T116"/>
  <c r="S116"/>
  <c r="R116"/>
  <c r="Q116"/>
  <c r="P116"/>
  <c r="O116"/>
  <c r="N116"/>
  <c r="M116"/>
  <c r="L116"/>
  <c r="K116"/>
  <c r="J116"/>
  <c r="T115"/>
  <c r="S115"/>
  <c r="R115"/>
  <c r="Q115"/>
  <c r="P115"/>
  <c r="O115"/>
  <c r="N115"/>
  <c r="M115"/>
  <c r="L115"/>
  <c r="K115"/>
  <c r="J115"/>
  <c r="T114"/>
  <c r="S114"/>
  <c r="R114"/>
  <c r="Q114"/>
  <c r="P114"/>
  <c r="O114"/>
  <c r="N114"/>
  <c r="M114"/>
  <c r="L114"/>
  <c r="K114"/>
  <c r="J114"/>
  <c r="T113"/>
  <c r="S113"/>
  <c r="R113"/>
  <c r="Q113"/>
  <c r="P113"/>
  <c r="O113"/>
  <c r="N113"/>
  <c r="M113"/>
  <c r="L113"/>
  <c r="K113"/>
  <c r="J113"/>
  <c r="T112"/>
  <c r="S112"/>
  <c r="R112"/>
  <c r="Q112"/>
  <c r="P112"/>
  <c r="O112"/>
  <c r="N112"/>
  <c r="M112"/>
  <c r="L112"/>
  <c r="K112"/>
  <c r="J112"/>
  <c r="T111"/>
  <c r="S111"/>
  <c r="R111"/>
  <c r="Q111"/>
  <c r="P111"/>
  <c r="O111"/>
  <c r="N111"/>
  <c r="M111"/>
  <c r="L111"/>
  <c r="K111"/>
  <c r="J111"/>
  <c r="T110"/>
  <c r="S110"/>
  <c r="R110"/>
  <c r="Q110"/>
  <c r="P110"/>
  <c r="O110"/>
  <c r="N110"/>
  <c r="M110"/>
  <c r="L110"/>
  <c r="K110"/>
  <c r="J110"/>
  <c r="T109"/>
  <c r="S109"/>
  <c r="R109"/>
  <c r="Q109"/>
  <c r="P109"/>
  <c r="O109"/>
  <c r="N109"/>
  <c r="M109"/>
  <c r="L109"/>
  <c r="K109"/>
  <c r="J109"/>
  <c r="T108"/>
  <c r="S108"/>
  <c r="R108"/>
  <c r="Q108"/>
  <c r="P108"/>
  <c r="O108"/>
  <c r="N108"/>
  <c r="M108"/>
  <c r="L108"/>
  <c r="K108"/>
  <c r="J108"/>
  <c r="T107"/>
  <c r="S107"/>
  <c r="R107"/>
  <c r="Q107"/>
  <c r="P107"/>
  <c r="O107"/>
  <c r="N107"/>
  <c r="M107"/>
  <c r="L107"/>
  <c r="K107"/>
  <c r="J107"/>
  <c r="T106"/>
  <c r="S106"/>
  <c r="R106"/>
  <c r="Q106"/>
  <c r="P106"/>
  <c r="O106"/>
  <c r="N106"/>
  <c r="M106"/>
  <c r="L106"/>
  <c r="K106"/>
  <c r="J106"/>
  <c r="T105"/>
  <c r="S105"/>
  <c r="R105"/>
  <c r="Q105"/>
  <c r="P105"/>
  <c r="O105"/>
  <c r="N105"/>
  <c r="M105"/>
  <c r="L105"/>
  <c r="K105"/>
  <c r="J105"/>
  <c r="T104"/>
  <c r="S104"/>
  <c r="R104"/>
  <c r="Q104"/>
  <c r="P104"/>
  <c r="O104"/>
  <c r="N104"/>
  <c r="M104"/>
  <c r="L104"/>
  <c r="K104"/>
  <c r="J104"/>
  <c r="T103"/>
  <c r="S103"/>
  <c r="R103"/>
  <c r="Q103"/>
  <c r="P103"/>
  <c r="O103"/>
  <c r="N103"/>
  <c r="M103"/>
  <c r="L103"/>
  <c r="K103"/>
  <c r="J103"/>
  <c r="T102"/>
  <c r="S102"/>
  <c r="R102"/>
  <c r="Q102"/>
  <c r="P102"/>
  <c r="O102"/>
  <c r="N102"/>
  <c r="M102"/>
  <c r="L102"/>
  <c r="K102"/>
  <c r="J102"/>
  <c r="T101"/>
  <c r="S101"/>
  <c r="R101"/>
  <c r="Q101"/>
  <c r="P101"/>
  <c r="O101"/>
  <c r="N101"/>
  <c r="M101"/>
  <c r="L101"/>
  <c r="K101"/>
  <c r="J101"/>
  <c r="T100"/>
  <c r="S100"/>
  <c r="R100"/>
  <c r="Q100"/>
  <c r="P100"/>
  <c r="O100"/>
  <c r="N100"/>
  <c r="M100"/>
  <c r="L100"/>
  <c r="K100"/>
  <c r="J100"/>
  <c r="T99"/>
  <c r="S99"/>
  <c r="R99"/>
  <c r="Q99"/>
  <c r="P99"/>
  <c r="O99"/>
  <c r="N99"/>
  <c r="M99"/>
  <c r="L99"/>
  <c r="K99"/>
  <c r="J99"/>
  <c r="T98"/>
  <c r="S98"/>
  <c r="R98"/>
  <c r="Q98"/>
  <c r="P98"/>
  <c r="O98"/>
  <c r="N98"/>
  <c r="M98"/>
  <c r="L98"/>
  <c r="K98"/>
  <c r="J98"/>
  <c r="T97"/>
  <c r="S97"/>
  <c r="R97"/>
  <c r="Q97"/>
  <c r="P97"/>
  <c r="O97"/>
  <c r="N97"/>
  <c r="M97"/>
  <c r="L97"/>
  <c r="K97"/>
  <c r="J97"/>
  <c r="T96"/>
  <c r="S96"/>
  <c r="R96"/>
  <c r="Q96"/>
  <c r="P96"/>
  <c r="O96"/>
  <c r="N96"/>
  <c r="M96"/>
  <c r="L96"/>
  <c r="K96"/>
  <c r="J96"/>
  <c r="T95"/>
  <c r="S95"/>
  <c r="R95"/>
  <c r="Q95"/>
  <c r="P95"/>
  <c r="O95"/>
  <c r="N95"/>
  <c r="M95"/>
  <c r="L95"/>
  <c r="K95"/>
  <c r="J95"/>
  <c r="T94"/>
  <c r="S94"/>
  <c r="R94"/>
  <c r="Q94"/>
  <c r="P94"/>
  <c r="O94"/>
  <c r="N94"/>
  <c r="M94"/>
  <c r="L94"/>
  <c r="K94"/>
  <c r="J94"/>
  <c r="T93"/>
  <c r="S93"/>
  <c r="R93"/>
  <c r="Q93"/>
  <c r="P93"/>
  <c r="O93"/>
  <c r="N93"/>
  <c r="M93"/>
  <c r="L93"/>
  <c r="K93"/>
  <c r="J93"/>
  <c r="T92"/>
  <c r="S92"/>
  <c r="R92"/>
  <c r="Q92"/>
  <c r="P92"/>
  <c r="O92"/>
  <c r="N92"/>
  <c r="M92"/>
  <c r="L92"/>
  <c r="K92"/>
  <c r="J92"/>
  <c r="T91"/>
  <c r="S91"/>
  <c r="R91"/>
  <c r="Q91"/>
  <c r="P91"/>
  <c r="O91"/>
  <c r="N91"/>
  <c r="M91"/>
  <c r="L91"/>
  <c r="K91"/>
  <c r="J91"/>
  <c r="T90"/>
  <c r="S90"/>
  <c r="R90"/>
  <c r="Q90"/>
  <c r="P90"/>
  <c r="O90"/>
  <c r="N90"/>
  <c r="M90"/>
  <c r="L90"/>
  <c r="K90"/>
  <c r="J90"/>
  <c r="T89"/>
  <c r="S89"/>
  <c r="R89"/>
  <c r="Q89"/>
  <c r="P89"/>
  <c r="O89"/>
  <c r="N89"/>
  <c r="M89"/>
  <c r="L89"/>
  <c r="K89"/>
  <c r="J89"/>
  <c r="T88"/>
  <c r="S88"/>
  <c r="R88"/>
  <c r="Q88"/>
  <c r="P88"/>
  <c r="O88"/>
  <c r="N88"/>
  <c r="M88"/>
  <c r="L88"/>
  <c r="K88"/>
  <c r="J88"/>
  <c r="T87"/>
  <c r="S87"/>
  <c r="R87"/>
  <c r="Q87"/>
  <c r="P87"/>
  <c r="O87"/>
  <c r="N87"/>
  <c r="M87"/>
  <c r="L87"/>
  <c r="K87"/>
  <c r="J87"/>
  <c r="T86"/>
  <c r="S86"/>
  <c r="R86"/>
  <c r="Q86"/>
  <c r="P86"/>
  <c r="O86"/>
  <c r="N86"/>
  <c r="M86"/>
  <c r="L86"/>
  <c r="K86"/>
  <c r="J86"/>
  <c r="T85"/>
  <c r="S85"/>
  <c r="R85"/>
  <c r="Q85"/>
  <c r="P85"/>
  <c r="O85"/>
  <c r="N85"/>
  <c r="M85"/>
  <c r="L85"/>
  <c r="K85"/>
  <c r="J85"/>
  <c r="T84"/>
  <c r="S84"/>
  <c r="R84"/>
  <c r="Q84"/>
  <c r="P84"/>
  <c r="O84"/>
  <c r="N84"/>
  <c r="M84"/>
  <c r="L84"/>
  <c r="K84"/>
  <c r="J84"/>
  <c r="T83"/>
  <c r="S83"/>
  <c r="R83"/>
  <c r="Q83"/>
  <c r="P83"/>
  <c r="O83"/>
  <c r="N83"/>
  <c r="M83"/>
  <c r="L83"/>
  <c r="K83"/>
  <c r="J83"/>
  <c r="T82"/>
  <c r="S82"/>
  <c r="R82"/>
  <c r="Q82"/>
  <c r="P82"/>
  <c r="O82"/>
  <c r="N82"/>
  <c r="M82"/>
  <c r="L82"/>
  <c r="K82"/>
  <c r="J82"/>
  <c r="T81"/>
  <c r="S81"/>
  <c r="R81"/>
  <c r="Q81"/>
  <c r="P81"/>
  <c r="O81"/>
  <c r="N81"/>
  <c r="M81"/>
  <c r="L81"/>
  <c r="K81"/>
  <c r="J81"/>
  <c r="T80"/>
  <c r="S80"/>
  <c r="R80"/>
  <c r="Q80"/>
  <c r="P80"/>
  <c r="O80"/>
  <c r="N80"/>
  <c r="M80"/>
  <c r="L80"/>
  <c r="K80"/>
  <c r="J80"/>
  <c r="T79"/>
  <c r="S79"/>
  <c r="R79"/>
  <c r="Q79"/>
  <c r="P79"/>
  <c r="O79"/>
  <c r="N79"/>
  <c r="M79"/>
  <c r="L79"/>
  <c r="K79"/>
  <c r="J79"/>
  <c r="T78"/>
  <c r="S78"/>
  <c r="R78"/>
  <c r="Q78"/>
  <c r="P78"/>
  <c r="O78"/>
  <c r="N78"/>
  <c r="M78"/>
  <c r="L78"/>
  <c r="K78"/>
  <c r="J78"/>
  <c r="T77"/>
  <c r="S77"/>
  <c r="R77"/>
  <c r="Q77"/>
  <c r="P77"/>
  <c r="O77"/>
  <c r="N77"/>
  <c r="M77"/>
  <c r="L77"/>
  <c r="K77"/>
  <c r="J77"/>
  <c r="T76"/>
  <c r="S76"/>
  <c r="R76"/>
  <c r="Q76"/>
  <c r="P76"/>
  <c r="O76"/>
  <c r="N76"/>
  <c r="M76"/>
  <c r="L76"/>
  <c r="K76"/>
  <c r="J76"/>
  <c r="T75"/>
  <c r="S75"/>
  <c r="R75"/>
  <c r="Q75"/>
  <c r="P75"/>
  <c r="O75"/>
  <c r="N75"/>
  <c r="M75"/>
  <c r="L75"/>
  <c r="K75"/>
  <c r="J75"/>
  <c r="T74"/>
  <c r="S74"/>
  <c r="R74"/>
  <c r="Q74"/>
  <c r="P74"/>
  <c r="O74"/>
  <c r="N74"/>
  <c r="M74"/>
  <c r="L74"/>
  <c r="K74"/>
  <c r="J74"/>
  <c r="T73"/>
  <c r="S73"/>
  <c r="R73"/>
  <c r="Q73"/>
  <c r="P73"/>
  <c r="O73"/>
  <c r="N73"/>
  <c r="M73"/>
  <c r="L73"/>
  <c r="K73"/>
  <c r="J73"/>
  <c r="T72"/>
  <c r="S72"/>
  <c r="R72"/>
  <c r="Q72"/>
  <c r="P72"/>
  <c r="O72"/>
  <c r="N72"/>
  <c r="M72"/>
  <c r="L72"/>
  <c r="K72"/>
  <c r="J72"/>
  <c r="T71"/>
  <c r="S71"/>
  <c r="R71"/>
  <c r="Q71"/>
  <c r="P71"/>
  <c r="O71"/>
  <c r="N71"/>
  <c r="M71"/>
  <c r="L71"/>
  <c r="K71"/>
  <c r="J71"/>
  <c r="T70"/>
  <c r="S70"/>
  <c r="R70"/>
  <c r="Q70"/>
  <c r="P70"/>
  <c r="O70"/>
  <c r="N70"/>
  <c r="M70"/>
  <c r="L70"/>
  <c r="K70"/>
  <c r="J70"/>
  <c r="T69"/>
  <c r="S69"/>
  <c r="R69"/>
  <c r="Q69"/>
  <c r="P69"/>
  <c r="O69"/>
  <c r="N69"/>
  <c r="M69"/>
  <c r="L69"/>
  <c r="K69"/>
  <c r="J69"/>
  <c r="T68"/>
  <c r="S68"/>
  <c r="R68"/>
  <c r="Q68"/>
  <c r="P68"/>
  <c r="O68"/>
  <c r="N68"/>
  <c r="M68"/>
  <c r="L68"/>
  <c r="K68"/>
  <c r="J68"/>
  <c r="T67"/>
  <c r="S67"/>
  <c r="R67"/>
  <c r="Q67"/>
  <c r="P67"/>
  <c r="O67"/>
  <c r="N67"/>
  <c r="M67"/>
  <c r="L67"/>
  <c r="K67"/>
  <c r="J67"/>
  <c r="T66"/>
  <c r="S66"/>
  <c r="R66"/>
  <c r="Q66"/>
  <c r="P66"/>
  <c r="O66"/>
  <c r="N66"/>
  <c r="M66"/>
  <c r="L66"/>
  <c r="K66"/>
  <c r="J66"/>
  <c r="T65"/>
  <c r="S65"/>
  <c r="R65"/>
  <c r="Q65"/>
  <c r="P65"/>
  <c r="O65"/>
  <c r="N65"/>
  <c r="M65"/>
  <c r="L65"/>
  <c r="K65"/>
  <c r="J65"/>
  <c r="T64"/>
  <c r="S64"/>
  <c r="R64"/>
  <c r="Q64"/>
  <c r="P64"/>
  <c r="O64"/>
  <c r="N64"/>
  <c r="M64"/>
  <c r="L64"/>
  <c r="K64"/>
  <c r="J64"/>
  <c r="T63"/>
  <c r="S63"/>
  <c r="R63"/>
  <c r="Q63"/>
  <c r="P63"/>
  <c r="O63"/>
  <c r="N63"/>
  <c r="M63"/>
  <c r="L63"/>
  <c r="K63"/>
  <c r="J63"/>
  <c r="T62"/>
  <c r="S62"/>
  <c r="R62"/>
  <c r="Q62"/>
  <c r="P62"/>
  <c r="O62"/>
  <c r="N62"/>
  <c r="M62"/>
  <c r="L62"/>
  <c r="K62"/>
  <c r="J62"/>
  <c r="T61"/>
  <c r="S61"/>
  <c r="R61"/>
  <c r="Q61"/>
  <c r="P61"/>
  <c r="O61"/>
  <c r="N61"/>
  <c r="M61"/>
  <c r="L61"/>
  <c r="K61"/>
  <c r="J61"/>
  <c r="T60"/>
  <c r="S60"/>
  <c r="R60"/>
  <c r="Q60"/>
  <c r="P60"/>
  <c r="O60"/>
  <c r="N60"/>
  <c r="M60"/>
  <c r="L60"/>
  <c r="K60"/>
  <c r="J60"/>
  <c r="T59"/>
  <c r="S59"/>
  <c r="R59"/>
  <c r="Q59"/>
  <c r="P59"/>
  <c r="O59"/>
  <c r="N59"/>
  <c r="M59"/>
  <c r="L59"/>
  <c r="K59"/>
  <c r="J59"/>
  <c r="T58"/>
  <c r="S58"/>
  <c r="R58"/>
  <c r="Q58"/>
  <c r="P58"/>
  <c r="O58"/>
  <c r="N58"/>
  <c r="M58"/>
  <c r="L58"/>
  <c r="K58"/>
  <c r="J58"/>
  <c r="T57"/>
  <c r="S57"/>
  <c r="R57"/>
  <c r="Q57"/>
  <c r="P57"/>
  <c r="O57"/>
  <c r="N57"/>
  <c r="M57"/>
  <c r="L57"/>
  <c r="K57"/>
  <c r="J57"/>
  <c r="T56"/>
  <c r="S56"/>
  <c r="R56"/>
  <c r="Q56"/>
  <c r="P56"/>
  <c r="O56"/>
  <c r="N56"/>
  <c r="M56"/>
  <c r="L56"/>
  <c r="K56"/>
  <c r="J56"/>
  <c r="T55"/>
  <c r="S55"/>
  <c r="R55"/>
  <c r="Q55"/>
  <c r="P55"/>
  <c r="O55"/>
  <c r="N55"/>
  <c r="M55"/>
  <c r="L55"/>
  <c r="K55"/>
  <c r="J55"/>
  <c r="T54"/>
  <c r="S54"/>
  <c r="R54"/>
  <c r="Q54"/>
  <c r="P54"/>
  <c r="O54"/>
  <c r="N54"/>
  <c r="M54"/>
  <c r="L54"/>
  <c r="K54"/>
  <c r="J54"/>
  <c r="T53"/>
  <c r="S53"/>
  <c r="R53"/>
  <c r="Q53"/>
  <c r="P53"/>
  <c r="O53"/>
  <c r="N53"/>
  <c r="M53"/>
  <c r="L53"/>
  <c r="K53"/>
  <c r="J53"/>
  <c r="T52"/>
  <c r="S52"/>
  <c r="R52"/>
  <c r="Q52"/>
  <c r="P52"/>
  <c r="O52"/>
  <c r="N52"/>
  <c r="M52"/>
  <c r="L52"/>
  <c r="K52"/>
  <c r="J52"/>
  <c r="T51"/>
  <c r="S51"/>
  <c r="R51"/>
  <c r="Q51"/>
  <c r="P51"/>
  <c r="O51"/>
  <c r="N51"/>
  <c r="M51"/>
  <c r="L51"/>
  <c r="K51"/>
  <c r="J51"/>
  <c r="T50"/>
  <c r="S50"/>
  <c r="R50"/>
  <c r="Q50"/>
  <c r="P50"/>
  <c r="O50"/>
  <c r="N50"/>
  <c r="M50"/>
  <c r="L50"/>
  <c r="K50"/>
  <c r="J50"/>
  <c r="T49"/>
  <c r="S49"/>
  <c r="R49"/>
  <c r="Q49"/>
  <c r="P49"/>
  <c r="O49"/>
  <c r="N49"/>
  <c r="M49"/>
  <c r="L49"/>
  <c r="K49"/>
  <c r="J49"/>
  <c r="T48"/>
  <c r="S48"/>
  <c r="R48"/>
  <c r="Q48"/>
  <c r="P48"/>
  <c r="O48"/>
  <c r="N48"/>
  <c r="M48"/>
  <c r="L48"/>
  <c r="K48"/>
  <c r="J48"/>
  <c r="T47"/>
  <c r="S47"/>
  <c r="R47"/>
  <c r="Q47"/>
  <c r="P47"/>
  <c r="O47"/>
  <c r="N47"/>
  <c r="M47"/>
  <c r="L47"/>
  <c r="K47"/>
  <c r="J47"/>
  <c r="T46"/>
  <c r="S46"/>
  <c r="R46"/>
  <c r="Q46"/>
  <c r="P46"/>
  <c r="O46"/>
  <c r="N46"/>
  <c r="M46"/>
  <c r="L46"/>
  <c r="K46"/>
  <c r="J46"/>
  <c r="T45"/>
  <c r="S45"/>
  <c r="R45"/>
  <c r="Q45"/>
  <c r="P45"/>
  <c r="O45"/>
  <c r="N45"/>
  <c r="M45"/>
  <c r="L45"/>
  <c r="K45"/>
  <c r="J45"/>
  <c r="T44"/>
  <c r="S44"/>
  <c r="R44"/>
  <c r="Q44"/>
  <c r="P44"/>
  <c r="O44"/>
  <c r="N44"/>
  <c r="M44"/>
  <c r="L44"/>
  <c r="K44"/>
  <c r="J44"/>
  <c r="T43"/>
  <c r="S43"/>
  <c r="R43"/>
  <c r="Q43"/>
  <c r="P43"/>
  <c r="O43"/>
  <c r="N43"/>
  <c r="M43"/>
  <c r="L43"/>
  <c r="K43"/>
  <c r="J43"/>
  <c r="T42"/>
  <c r="S42"/>
  <c r="R42"/>
  <c r="Q42"/>
  <c r="P42"/>
  <c r="O42"/>
  <c r="N42"/>
  <c r="M42"/>
  <c r="L42"/>
  <c r="K42"/>
  <c r="J42"/>
  <c r="T41"/>
  <c r="S41"/>
  <c r="R41"/>
  <c r="Q41"/>
  <c r="P41"/>
  <c r="O41"/>
  <c r="N41"/>
  <c r="M41"/>
  <c r="L41"/>
  <c r="K41"/>
  <c r="J41"/>
  <c r="T40"/>
  <c r="S40"/>
  <c r="R40"/>
  <c r="Q40"/>
  <c r="P40"/>
  <c r="O40"/>
  <c r="N40"/>
  <c r="M40"/>
  <c r="L40"/>
  <c r="K40"/>
  <c r="J40"/>
  <c r="T39"/>
  <c r="S39"/>
  <c r="R39"/>
  <c r="Q39"/>
  <c r="P39"/>
  <c r="O39"/>
  <c r="N39"/>
  <c r="M39"/>
  <c r="L39"/>
  <c r="K39"/>
  <c r="J39"/>
  <c r="T38"/>
  <c r="S38"/>
  <c r="R38"/>
  <c r="Q38"/>
  <c r="P38"/>
  <c r="O38"/>
  <c r="N38"/>
  <c r="M38"/>
  <c r="L38"/>
  <c r="K38"/>
  <c r="J38"/>
  <c r="T37"/>
  <c r="S37"/>
  <c r="R37"/>
  <c r="Q37"/>
  <c r="P37"/>
  <c r="O37"/>
  <c r="N37"/>
  <c r="M37"/>
  <c r="L37"/>
  <c r="K37"/>
  <c r="J37"/>
  <c r="T36"/>
  <c r="S36"/>
  <c r="R36"/>
  <c r="Q36"/>
  <c r="P36"/>
  <c r="O36"/>
  <c r="N36"/>
  <c r="M36"/>
  <c r="L36"/>
  <c r="K36"/>
  <c r="J36"/>
  <c r="T35"/>
  <c r="S35"/>
  <c r="R35"/>
  <c r="Q35"/>
  <c r="P35"/>
  <c r="O35"/>
  <c r="N35"/>
  <c r="M35"/>
  <c r="L35"/>
  <c r="K35"/>
  <c r="J35"/>
  <c r="T34"/>
  <c r="S34"/>
  <c r="R34"/>
  <c r="Q34"/>
  <c r="P34"/>
  <c r="O34"/>
  <c r="N34"/>
  <c r="M34"/>
  <c r="L34"/>
  <c r="K34"/>
  <c r="J34"/>
  <c r="T33"/>
  <c r="S33"/>
  <c r="R33"/>
  <c r="Q33"/>
  <c r="P33"/>
  <c r="O33"/>
  <c r="N33"/>
  <c r="M33"/>
  <c r="L33"/>
  <c r="K33"/>
  <c r="J33"/>
  <c r="T32"/>
  <c r="S32"/>
  <c r="R32"/>
  <c r="Q32"/>
  <c r="P32"/>
  <c r="O32"/>
  <c r="N32"/>
  <c r="M32"/>
  <c r="L32"/>
  <c r="K32"/>
  <c r="J32"/>
  <c r="T31"/>
  <c r="S31"/>
  <c r="R31"/>
  <c r="Q31"/>
  <c r="P31"/>
  <c r="O31"/>
  <c r="N31"/>
  <c r="M31"/>
  <c r="L31"/>
  <c r="K31"/>
  <c r="J31"/>
  <c r="T30"/>
  <c r="S30"/>
  <c r="R30"/>
  <c r="Q30"/>
  <c r="P30"/>
  <c r="O30"/>
  <c r="N30"/>
  <c r="M30"/>
  <c r="L30"/>
  <c r="K30"/>
  <c r="J30"/>
  <c r="T29"/>
  <c r="S29"/>
  <c r="R29"/>
  <c r="Q29"/>
  <c r="P29"/>
  <c r="O29"/>
  <c r="N29"/>
  <c r="M29"/>
  <c r="L29"/>
  <c r="K29"/>
  <c r="J29"/>
  <c r="T28"/>
  <c r="S28"/>
  <c r="R28"/>
  <c r="Q28"/>
  <c r="P28"/>
  <c r="O28"/>
  <c r="N28"/>
  <c r="M28"/>
  <c r="L28"/>
  <c r="K28"/>
  <c r="J28"/>
  <c r="T27"/>
  <c r="S27"/>
  <c r="R27"/>
  <c r="Q27"/>
  <c r="P27"/>
  <c r="O27"/>
  <c r="N27"/>
  <c r="M27"/>
  <c r="L27"/>
  <c r="K27"/>
  <c r="J27"/>
  <c r="T26"/>
  <c r="S26"/>
  <c r="R26"/>
  <c r="Q26"/>
  <c r="P26"/>
  <c r="O26"/>
  <c r="N26"/>
  <c r="M26"/>
  <c r="L26"/>
  <c r="K26"/>
  <c r="J26"/>
  <c r="T25"/>
  <c r="S25"/>
  <c r="R25"/>
  <c r="Q25"/>
  <c r="P25"/>
  <c r="O25"/>
  <c r="N25"/>
  <c r="M25"/>
  <c r="L25"/>
  <c r="K25"/>
  <c r="J25"/>
  <c r="T24"/>
  <c r="S24"/>
  <c r="R24"/>
  <c r="Q24"/>
  <c r="P24"/>
  <c r="O24"/>
  <c r="N24"/>
  <c r="M24"/>
  <c r="L24"/>
  <c r="K24"/>
  <c r="J24"/>
  <c r="T23"/>
  <c r="S23"/>
  <c r="R23"/>
  <c r="Q23"/>
  <c r="P23"/>
  <c r="O23"/>
  <c r="N23"/>
  <c r="M23"/>
  <c r="L23"/>
  <c r="K23"/>
  <c r="J23"/>
  <c r="T22"/>
  <c r="S22"/>
  <c r="R22"/>
  <c r="Q22"/>
  <c r="P22"/>
  <c r="O22"/>
  <c r="N22"/>
  <c r="M22"/>
  <c r="L22"/>
  <c r="K22"/>
  <c r="J22"/>
  <c r="T21"/>
  <c r="S21"/>
  <c r="R21"/>
  <c r="Q21"/>
  <c r="P21"/>
  <c r="O21"/>
  <c r="N21"/>
  <c r="M21"/>
  <c r="L21"/>
  <c r="K21"/>
  <c r="J21"/>
  <c r="T20"/>
  <c r="S20"/>
  <c r="R20"/>
  <c r="Q20"/>
  <c r="P20"/>
  <c r="O20"/>
  <c r="N20"/>
  <c r="M20"/>
  <c r="L20"/>
  <c r="K20"/>
  <c r="J20"/>
  <c r="T19"/>
  <c r="S19"/>
  <c r="R19"/>
  <c r="Q19"/>
  <c r="P19"/>
  <c r="O19"/>
  <c r="N19"/>
  <c r="M19"/>
  <c r="L19"/>
  <c r="K19"/>
  <c r="J19"/>
  <c r="T18"/>
  <c r="S18"/>
  <c r="R18"/>
  <c r="Q18"/>
  <c r="P18"/>
  <c r="O18"/>
  <c r="N18"/>
  <c r="M18"/>
  <c r="L18"/>
  <c r="K18"/>
  <c r="J18"/>
  <c r="T17"/>
  <c r="S17"/>
  <c r="R17"/>
  <c r="Q17"/>
  <c r="P17"/>
  <c r="O17"/>
  <c r="N17"/>
  <c r="M17"/>
  <c r="L17"/>
  <c r="K17"/>
  <c r="J17"/>
  <c r="T16"/>
  <c r="S16"/>
  <c r="R16"/>
  <c r="Q16"/>
  <c r="P16"/>
  <c r="O16"/>
  <c r="N16"/>
  <c r="M16"/>
  <c r="L16"/>
  <c r="K16"/>
  <c r="J16"/>
  <c r="T15"/>
  <c r="S15"/>
  <c r="R15"/>
  <c r="Q15"/>
  <c r="P15"/>
  <c r="O15"/>
  <c r="N15"/>
  <c r="M15"/>
  <c r="L15"/>
  <c r="K15"/>
  <c r="J15"/>
  <c r="T14"/>
  <c r="S14"/>
  <c r="R14"/>
  <c r="Q14"/>
  <c r="P14"/>
  <c r="O14"/>
  <c r="N14"/>
  <c r="M14"/>
  <c r="L14"/>
  <c r="K14"/>
  <c r="J14"/>
  <c r="T13"/>
  <c r="S13"/>
  <c r="R13"/>
  <c r="Q13"/>
  <c r="P13"/>
  <c r="O13"/>
  <c r="N13"/>
  <c r="M13"/>
  <c r="L13"/>
  <c r="K13"/>
  <c r="J13"/>
  <c r="T12"/>
  <c r="S12"/>
  <c r="R12"/>
  <c r="Q12"/>
  <c r="P12"/>
  <c r="O12"/>
  <c r="N12"/>
  <c r="M12"/>
  <c r="L12"/>
  <c r="K12"/>
  <c r="J12"/>
  <c r="T11"/>
  <c r="S11"/>
  <c r="R11"/>
  <c r="Q11"/>
  <c r="P11"/>
  <c r="O11"/>
  <c r="N11"/>
  <c r="M11"/>
  <c r="L11"/>
  <c r="K11"/>
  <c r="J11"/>
  <c r="T10"/>
  <c r="S10"/>
  <c r="R10"/>
  <c r="Q10"/>
  <c r="P10"/>
  <c r="O10"/>
  <c r="N10"/>
  <c r="M10"/>
  <c r="L10"/>
  <c r="K10"/>
  <c r="J10"/>
  <c r="T9"/>
  <c r="S9"/>
  <c r="R9"/>
  <c r="Q9"/>
  <c r="P9"/>
  <c r="O9"/>
  <c r="N9"/>
  <c r="M9"/>
  <c r="L9"/>
  <c r="K9"/>
  <c r="J9"/>
  <c r="T8"/>
  <c r="S8"/>
  <c r="R8"/>
  <c r="Q8"/>
  <c r="P8"/>
  <c r="O8"/>
  <c r="N8"/>
  <c r="M8"/>
  <c r="L8"/>
  <c r="K8"/>
  <c r="J8"/>
  <c r="T7"/>
  <c r="S7"/>
  <c r="R7"/>
  <c r="Q7"/>
  <c r="P7"/>
  <c r="O7"/>
  <c r="N7"/>
  <c r="M7"/>
  <c r="L7"/>
  <c r="K7"/>
  <c r="J7"/>
  <c r="M6"/>
  <c r="N6"/>
  <c r="O6"/>
  <c r="P6"/>
  <c r="Q6"/>
  <c r="R6"/>
  <c r="S6"/>
  <c r="T6"/>
  <c r="K6"/>
  <c r="L6"/>
  <c r="J6"/>
  <c r="I3"/>
  <c r="I4"/>
  <c r="I5"/>
  <c r="BN6" l="1"/>
  <c r="BN8"/>
  <c r="BN10"/>
  <c r="BN12"/>
  <c r="BN14"/>
  <c r="BN16"/>
  <c r="BN18"/>
  <c r="BN20"/>
  <c r="BN22"/>
  <c r="BN24"/>
  <c r="BN26"/>
  <c r="BN28"/>
  <c r="BN30"/>
  <c r="BN32"/>
  <c r="BN34"/>
  <c r="BN36"/>
  <c r="BN38"/>
  <c r="BN40"/>
  <c r="BN42"/>
  <c r="BN44"/>
  <c r="BN46"/>
  <c r="BN48"/>
  <c r="BN50"/>
  <c r="BN52"/>
  <c r="BN54"/>
  <c r="BN56"/>
  <c r="BN58"/>
  <c r="BN60"/>
  <c r="BN62"/>
  <c r="BN64"/>
  <c r="BN66"/>
  <c r="BN68"/>
  <c r="BN70"/>
  <c r="BN72"/>
  <c r="BN74"/>
  <c r="BN76"/>
  <c r="BN78"/>
  <c r="BN80"/>
  <c r="BN82"/>
  <c r="BN84"/>
  <c r="BN86"/>
  <c r="BN88"/>
  <c r="BN90"/>
  <c r="BN92"/>
  <c r="BN129"/>
  <c r="BN135"/>
  <c r="BN137"/>
  <c r="BN163"/>
  <c r="BN165"/>
  <c r="BN167"/>
  <c r="BN169"/>
  <c r="BN171"/>
  <c r="BN173"/>
  <c r="BN175"/>
  <c r="BN177"/>
  <c r="BN179"/>
  <c r="BN181"/>
  <c r="BN183"/>
  <c r="BN185"/>
  <c r="BN94"/>
  <c r="BN96"/>
  <c r="BN98"/>
  <c r="BN100"/>
  <c r="BN102"/>
  <c r="BN104"/>
  <c r="BN106"/>
  <c r="BN108"/>
  <c r="BN110"/>
  <c r="BN112"/>
  <c r="BN114"/>
  <c r="BN116"/>
  <c r="BN118"/>
  <c r="BN120"/>
  <c r="BN122"/>
  <c r="BN124"/>
  <c r="BN126"/>
  <c r="BN128"/>
  <c r="BN130"/>
  <c r="BN132"/>
  <c r="BN134"/>
  <c r="BN136"/>
  <c r="BN138"/>
  <c r="BN140"/>
  <c r="BN142"/>
  <c r="BN144"/>
  <c r="BN146"/>
  <c r="BN148"/>
  <c r="BN150"/>
  <c r="BN152"/>
  <c r="BN154"/>
  <c r="BN156"/>
  <c r="BN158"/>
  <c r="BN160"/>
  <c r="BN162"/>
  <c r="BN164"/>
  <c r="BN166"/>
  <c r="BN168"/>
  <c r="BN170"/>
  <c r="BN172"/>
  <c r="BN174"/>
  <c r="BN176"/>
  <c r="BN178"/>
  <c r="BN180"/>
  <c r="BN182"/>
  <c r="BN184"/>
  <c r="AV7"/>
  <c r="BN7"/>
  <c r="AV9"/>
  <c r="BN9"/>
  <c r="AV11"/>
  <c r="BN11"/>
  <c r="AV13"/>
  <c r="BN13"/>
  <c r="AV15"/>
  <c r="BN15"/>
  <c r="AV17"/>
  <c r="BN17"/>
  <c r="AV19"/>
  <c r="BN19"/>
  <c r="AV21"/>
  <c r="BN21"/>
  <c r="AV23"/>
  <c r="BN23"/>
  <c r="AV25"/>
  <c r="BN25"/>
  <c r="AV27"/>
  <c r="BN27"/>
  <c r="AV29"/>
  <c r="BN29"/>
  <c r="AV31"/>
  <c r="BN31"/>
  <c r="AV33"/>
  <c r="BN33"/>
  <c r="AV35"/>
  <c r="BN35"/>
  <c r="AV37"/>
  <c r="BN37"/>
  <c r="AV39"/>
  <c r="BN39"/>
  <c r="AV41"/>
  <c r="BN41"/>
  <c r="AV43"/>
  <c r="BN43"/>
  <c r="AV45"/>
  <c r="BN45"/>
  <c r="AV47"/>
  <c r="BN47"/>
  <c r="AV103"/>
  <c r="BN103"/>
  <c r="AV105"/>
  <c r="BN105"/>
  <c r="AV107"/>
  <c r="BN107"/>
  <c r="AV109"/>
  <c r="BN109"/>
  <c r="AV111"/>
  <c r="BN111"/>
  <c r="AV113"/>
  <c r="BN113"/>
  <c r="AV115"/>
  <c r="BN115"/>
  <c r="AV117"/>
  <c r="BN117"/>
  <c r="AV119"/>
  <c r="BN119"/>
  <c r="AV121"/>
  <c r="BN121"/>
  <c r="AV123"/>
  <c r="BN123"/>
  <c r="AV125"/>
  <c r="BN125"/>
  <c r="AV127"/>
  <c r="BN127"/>
  <c r="AV139"/>
  <c r="BN139"/>
  <c r="AV141"/>
  <c r="BN141"/>
  <c r="AV143"/>
  <c r="BN143"/>
  <c r="AV145"/>
  <c r="BN145"/>
  <c r="AV147"/>
  <c r="BN147"/>
  <c r="AV149"/>
  <c r="BN149"/>
  <c r="AV151"/>
  <c r="BN151"/>
  <c r="AV153"/>
  <c r="BN153"/>
  <c r="AV155"/>
  <c r="BN155"/>
  <c r="AV157"/>
  <c r="BN157"/>
  <c r="AV159"/>
  <c r="BN159"/>
  <c r="AV161"/>
  <c r="BN161"/>
  <c r="BN49"/>
  <c r="BN51"/>
  <c r="BN53"/>
  <c r="BN55"/>
  <c r="BN57"/>
  <c r="BN59"/>
  <c r="BN61"/>
  <c r="BN63"/>
  <c r="BN65"/>
  <c r="BN67"/>
  <c r="BN69"/>
  <c r="BN71"/>
  <c r="BN73"/>
  <c r="BN75"/>
  <c r="BN77"/>
  <c r="BN79"/>
  <c r="BN81"/>
  <c r="BN83"/>
  <c r="BN85"/>
  <c r="BN87"/>
  <c r="BN89"/>
  <c r="BN91"/>
  <c r="BN93"/>
  <c r="BN95"/>
  <c r="BN97"/>
  <c r="BN99"/>
  <c r="BN101"/>
  <c r="BN131"/>
  <c r="BN133"/>
  <c r="BT28" i="4"/>
  <c r="DH27"/>
  <c r="BT57"/>
  <c r="DG56"/>
  <c r="BT57" i="3"/>
  <c r="DG56"/>
  <c r="AV163"/>
  <c r="AV165"/>
  <c r="AV167"/>
  <c r="AV169"/>
  <c r="AV171"/>
  <c r="AV173"/>
  <c r="AV175"/>
  <c r="AV177"/>
  <c r="AV179"/>
  <c r="AV181"/>
  <c r="AV183"/>
  <c r="AV185"/>
  <c r="AV8"/>
  <c r="AV10"/>
  <c r="AV12"/>
  <c r="AV14"/>
  <c r="AV16"/>
  <c r="AV18"/>
  <c r="AV20"/>
  <c r="AV22"/>
  <c r="AV24"/>
  <c r="AV26"/>
  <c r="AV28"/>
  <c r="AV30"/>
  <c r="AV32"/>
  <c r="AV34"/>
  <c r="AV36"/>
  <c r="AV38"/>
  <c r="AV40"/>
  <c r="AV42"/>
  <c r="AV44"/>
  <c r="AV46"/>
  <c r="AV48"/>
  <c r="AV102"/>
  <c r="AV104"/>
  <c r="AV106"/>
  <c r="AV108"/>
  <c r="AV110"/>
  <c r="AV112"/>
  <c r="AV114"/>
  <c r="AV116"/>
  <c r="AV118"/>
  <c r="AV120"/>
  <c r="AV122"/>
  <c r="AV124"/>
  <c r="AV126"/>
  <c r="AV138"/>
  <c r="AV140"/>
  <c r="AV142"/>
  <c r="AV144"/>
  <c r="AV146"/>
  <c r="AV148"/>
  <c r="AV150"/>
  <c r="AV152"/>
  <c r="AV154"/>
  <c r="AV156"/>
  <c r="AV158"/>
  <c r="AV160"/>
  <c r="AV162"/>
  <c r="AV164"/>
  <c r="AV166"/>
  <c r="AV168"/>
  <c r="AV170"/>
  <c r="AV172"/>
  <c r="AV174"/>
  <c r="AV176"/>
  <c r="AV178"/>
  <c r="AV180"/>
  <c r="AV182"/>
  <c r="AV184"/>
  <c r="AV6"/>
  <c r="CA12" l="1"/>
  <c r="CA16"/>
  <c r="CA14"/>
  <c r="CA8"/>
  <c r="CA6"/>
  <c r="CA13"/>
  <c r="CA7"/>
  <c r="CA20"/>
  <c r="CA19"/>
  <c r="CA18"/>
  <c r="CA17"/>
  <c r="CA9"/>
  <c r="CA15"/>
  <c r="CA11"/>
  <c r="CA10"/>
  <c r="BT58" i="4"/>
  <c r="DG57"/>
  <c r="BT29"/>
  <c r="DH28"/>
  <c r="DG57" i="3"/>
  <c r="BT58"/>
  <c r="O162" i="2"/>
  <c r="P162"/>
  <c r="O163"/>
  <c r="P163"/>
  <c r="O164"/>
  <c r="P164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O174"/>
  <c r="P174"/>
  <c r="O175"/>
  <c r="P175"/>
  <c r="O176"/>
  <c r="P176"/>
  <c r="O177"/>
  <c r="P177"/>
  <c r="O178"/>
  <c r="P178"/>
  <c r="O179"/>
  <c r="P179"/>
  <c r="O180"/>
  <c r="P180"/>
  <c r="O181"/>
  <c r="P181"/>
  <c r="O182"/>
  <c r="P182"/>
  <c r="O183"/>
  <c r="P183"/>
  <c r="O184"/>
  <c r="P184"/>
  <c r="P161"/>
  <c r="N184"/>
  <c r="N183"/>
  <c r="N182"/>
  <c r="N181"/>
  <c r="N180"/>
  <c r="N179"/>
  <c r="N178"/>
  <c r="N177"/>
  <c r="N176"/>
  <c r="N175"/>
  <c r="N174"/>
  <c r="M184"/>
  <c r="M183"/>
  <c r="M182"/>
  <c r="M181"/>
  <c r="M180"/>
  <c r="M179"/>
  <c r="M178"/>
  <c r="M177"/>
  <c r="M176"/>
  <c r="M175"/>
  <c r="M174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CA47" i="3" l="1"/>
  <c r="CA49"/>
  <c r="CA44"/>
  <c r="CA46"/>
  <c r="CA48"/>
  <c r="CA43"/>
  <c r="CA45"/>
  <c r="BT59" i="4"/>
  <c r="DG58"/>
  <c r="BT30"/>
  <c r="DH29"/>
  <c r="BT59" i="3"/>
  <c r="DG58"/>
  <c r="C183" i="1"/>
  <c r="C185"/>
  <c r="C184"/>
  <c r="C6"/>
  <c r="C8"/>
  <c r="C10"/>
  <c r="C12"/>
  <c r="C14"/>
  <c r="C16"/>
  <c r="C18"/>
  <c r="C20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C88"/>
  <c r="C90"/>
  <c r="C92"/>
  <c r="C94"/>
  <c r="C96"/>
  <c r="C98"/>
  <c r="C100"/>
  <c r="C102"/>
  <c r="C104"/>
  <c r="C106"/>
  <c r="C108"/>
  <c r="C110"/>
  <c r="C112"/>
  <c r="C120"/>
  <c r="C122"/>
  <c r="C124"/>
  <c r="C126"/>
  <c r="C128"/>
  <c r="C130"/>
  <c r="C132"/>
  <c r="C134"/>
  <c r="C136"/>
  <c r="C138"/>
  <c r="C140"/>
  <c r="C142"/>
  <c r="C144"/>
  <c r="C146"/>
  <c r="C148"/>
  <c r="C150"/>
  <c r="C152"/>
  <c r="C154"/>
  <c r="C156"/>
  <c r="C158"/>
  <c r="C160"/>
  <c r="C162"/>
  <c r="C164"/>
  <c r="C166"/>
  <c r="C168"/>
  <c r="C170"/>
  <c r="C172"/>
  <c r="C174"/>
  <c r="C176"/>
  <c r="C178"/>
  <c r="C180"/>
  <c r="C182"/>
  <c r="C7"/>
  <c r="C9"/>
  <c r="C11"/>
  <c r="C13"/>
  <c r="C15"/>
  <c r="C17"/>
  <c r="C19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89"/>
  <c r="C91"/>
  <c r="C93"/>
  <c r="C95"/>
  <c r="C97"/>
  <c r="C99"/>
  <c r="C101"/>
  <c r="C103"/>
  <c r="C105"/>
  <c r="C107"/>
  <c r="C109"/>
  <c r="C111"/>
  <c r="C113"/>
  <c r="C121"/>
  <c r="C123"/>
  <c r="C125"/>
  <c r="C127"/>
  <c r="C129"/>
  <c r="C131"/>
  <c r="C133"/>
  <c r="C135"/>
  <c r="C137"/>
  <c r="C139"/>
  <c r="C141"/>
  <c r="C143"/>
  <c r="C145"/>
  <c r="C147"/>
  <c r="C149"/>
  <c r="C151"/>
  <c r="C153"/>
  <c r="C155"/>
  <c r="C157"/>
  <c r="C159"/>
  <c r="C161"/>
  <c r="C163"/>
  <c r="C165"/>
  <c r="C167"/>
  <c r="C169"/>
  <c r="C171"/>
  <c r="C173"/>
  <c r="C175"/>
  <c r="C177"/>
  <c r="C179"/>
  <c r="C181"/>
  <c r="BT60" i="4" l="1"/>
  <c r="DG59"/>
  <c r="BT31"/>
  <c r="DH30"/>
  <c r="DG59" i="3"/>
  <c r="BT60"/>
  <c r="AV185" i="1"/>
  <c r="AV184"/>
  <c r="AV183"/>
  <c r="AV182"/>
  <c r="AW182" s="1"/>
  <c r="AV181"/>
  <c r="AV180"/>
  <c r="AV179"/>
  <c r="AV178"/>
  <c r="AW178" s="1"/>
  <c r="AV177"/>
  <c r="AV176"/>
  <c r="AV175"/>
  <c r="AV174"/>
  <c r="AW174" s="1"/>
  <c r="AV173"/>
  <c r="AV172"/>
  <c r="AV171"/>
  <c r="AV170"/>
  <c r="AW170" s="1"/>
  <c r="AV169"/>
  <c r="AV168"/>
  <c r="AV167"/>
  <c r="AV166"/>
  <c r="AW166" s="1"/>
  <c r="AV165"/>
  <c r="AV164"/>
  <c r="AV163"/>
  <c r="AV162"/>
  <c r="AW162" s="1"/>
  <c r="AV161"/>
  <c r="AV160"/>
  <c r="AV159"/>
  <c r="AV158"/>
  <c r="AW158" s="1"/>
  <c r="AV157"/>
  <c r="AV156"/>
  <c r="AV155"/>
  <c r="AV154"/>
  <c r="AW154" s="1"/>
  <c r="AV153"/>
  <c r="AV152"/>
  <c r="AV151"/>
  <c r="AV150"/>
  <c r="AW150" s="1"/>
  <c r="AV149"/>
  <c r="AV148"/>
  <c r="AV147"/>
  <c r="AV146"/>
  <c r="AW146" s="1"/>
  <c r="AV145"/>
  <c r="AV144"/>
  <c r="AV143"/>
  <c r="AV142"/>
  <c r="AW142" s="1"/>
  <c r="AV141"/>
  <c r="AV140"/>
  <c r="AV139"/>
  <c r="AV138"/>
  <c r="AW138" s="1"/>
  <c r="AV137"/>
  <c r="AV136"/>
  <c r="AV135"/>
  <c r="AV134"/>
  <c r="AW134" s="1"/>
  <c r="AV133"/>
  <c r="AV132"/>
  <c r="AV131"/>
  <c r="AV130"/>
  <c r="AW130" s="1"/>
  <c r="AV129"/>
  <c r="AV128"/>
  <c r="AV127"/>
  <c r="AV126"/>
  <c r="AW126" s="1"/>
  <c r="AV125"/>
  <c r="AV124"/>
  <c r="AV123"/>
  <c r="AV122"/>
  <c r="AW122" s="1"/>
  <c r="AV121"/>
  <c r="AV120"/>
  <c r="AV119"/>
  <c r="AV118"/>
  <c r="AV117"/>
  <c r="AV116"/>
  <c r="AV115"/>
  <c r="AV114"/>
  <c r="AV113"/>
  <c r="AW113" s="1"/>
  <c r="AV112"/>
  <c r="AV111"/>
  <c r="AV110"/>
  <c r="AV109"/>
  <c r="AW109" s="1"/>
  <c r="AV108"/>
  <c r="AV107"/>
  <c r="AV106"/>
  <c r="AV105"/>
  <c r="AW105" s="1"/>
  <c r="AV104"/>
  <c r="AV103"/>
  <c r="AV102"/>
  <c r="AV101"/>
  <c r="AW101" s="1"/>
  <c r="AV100"/>
  <c r="AV99"/>
  <c r="AV98"/>
  <c r="AV97"/>
  <c r="AW97" s="1"/>
  <c r="AV96"/>
  <c r="AV95"/>
  <c r="AV94"/>
  <c r="AV93"/>
  <c r="AW93" s="1"/>
  <c r="AV92"/>
  <c r="AV91"/>
  <c r="AV90"/>
  <c r="AV89"/>
  <c r="AW89" s="1"/>
  <c r="AV88"/>
  <c r="AV87"/>
  <c r="AV86"/>
  <c r="AV85"/>
  <c r="AW85" s="1"/>
  <c r="AV84"/>
  <c r="AV83"/>
  <c r="AV82"/>
  <c r="AV81"/>
  <c r="AW81" s="1"/>
  <c r="AV80"/>
  <c r="AV79"/>
  <c r="AV78"/>
  <c r="AV77"/>
  <c r="AW77" s="1"/>
  <c r="AV76"/>
  <c r="AV75"/>
  <c r="AV74"/>
  <c r="AV73"/>
  <c r="AW73" s="1"/>
  <c r="AV72"/>
  <c r="AV71"/>
  <c r="AV70"/>
  <c r="AV69"/>
  <c r="AW69" s="1"/>
  <c r="AV68"/>
  <c r="AV67"/>
  <c r="AV66"/>
  <c r="AV65"/>
  <c r="AW65" s="1"/>
  <c r="AV64"/>
  <c r="AV63"/>
  <c r="AV62"/>
  <c r="AV61"/>
  <c r="AW61" s="1"/>
  <c r="AV60"/>
  <c r="AV59"/>
  <c r="AV58"/>
  <c r="AV57"/>
  <c r="AW57" s="1"/>
  <c r="AV56"/>
  <c r="AV55"/>
  <c r="AV54"/>
  <c r="AV53"/>
  <c r="AW53" s="1"/>
  <c r="AV52"/>
  <c r="AV51"/>
  <c r="AV50"/>
  <c r="AV49"/>
  <c r="AW49" s="1"/>
  <c r="AV48"/>
  <c r="AV47"/>
  <c r="AV46"/>
  <c r="AV45"/>
  <c r="AW45" s="1"/>
  <c r="AV44"/>
  <c r="AV43"/>
  <c r="AV42"/>
  <c r="AV41"/>
  <c r="AW41" s="1"/>
  <c r="AV40"/>
  <c r="AV39"/>
  <c r="AV38"/>
  <c r="AV37"/>
  <c r="AW37" s="1"/>
  <c r="AV36"/>
  <c r="AV35"/>
  <c r="AV34"/>
  <c r="AV33"/>
  <c r="AW33" s="1"/>
  <c r="AV32"/>
  <c r="AV31"/>
  <c r="AV30"/>
  <c r="AV29"/>
  <c r="AW29" s="1"/>
  <c r="AV28"/>
  <c r="AV27"/>
  <c r="AV26"/>
  <c r="AV25"/>
  <c r="AW25" s="1"/>
  <c r="AV24"/>
  <c r="AV23"/>
  <c r="AV22"/>
  <c r="AV21"/>
  <c r="AW21" s="1"/>
  <c r="AV20"/>
  <c r="AV19"/>
  <c r="AV18"/>
  <c r="AV17"/>
  <c r="AW17" s="1"/>
  <c r="AV16"/>
  <c r="AV15"/>
  <c r="AV14"/>
  <c r="AV13"/>
  <c r="AW13" s="1"/>
  <c r="AV12"/>
  <c r="AV11"/>
  <c r="AV10"/>
  <c r="AV9"/>
  <c r="AW9" s="1"/>
  <c r="AV8"/>
  <c r="AV7"/>
  <c r="AV6"/>
  <c r="AW6" s="1"/>
  <c r="AU7"/>
  <c r="BP7" s="1"/>
  <c r="AU8"/>
  <c r="BP8" s="1"/>
  <c r="AU9"/>
  <c r="BP9" s="1"/>
  <c r="AU10"/>
  <c r="BP10" s="1"/>
  <c r="AU11"/>
  <c r="BP11" s="1"/>
  <c r="AU12"/>
  <c r="BP12" s="1"/>
  <c r="AU13"/>
  <c r="BP13" s="1"/>
  <c r="AU14"/>
  <c r="BP14" s="1"/>
  <c r="AU15"/>
  <c r="BP15" s="1"/>
  <c r="AU16"/>
  <c r="BP16" s="1"/>
  <c r="AU17"/>
  <c r="BP17" s="1"/>
  <c r="AU18"/>
  <c r="BP18" s="1"/>
  <c r="AU19"/>
  <c r="BP19" s="1"/>
  <c r="AU20"/>
  <c r="BP20" s="1"/>
  <c r="AU21"/>
  <c r="BP21" s="1"/>
  <c r="AU22"/>
  <c r="BP22" s="1"/>
  <c r="AU23"/>
  <c r="BP23" s="1"/>
  <c r="AU24"/>
  <c r="BP24" s="1"/>
  <c r="AU25"/>
  <c r="BP25" s="1"/>
  <c r="AU26"/>
  <c r="BP26" s="1"/>
  <c r="AU27"/>
  <c r="BP27" s="1"/>
  <c r="AU28"/>
  <c r="BP28" s="1"/>
  <c r="AU29"/>
  <c r="BP29" s="1"/>
  <c r="AU30"/>
  <c r="BP30" s="1"/>
  <c r="AU31"/>
  <c r="BP31" s="1"/>
  <c r="AU32"/>
  <c r="BP32" s="1"/>
  <c r="AU33"/>
  <c r="BP33" s="1"/>
  <c r="AU34"/>
  <c r="BP34" s="1"/>
  <c r="AU35"/>
  <c r="BP35" s="1"/>
  <c r="AU36"/>
  <c r="BP36" s="1"/>
  <c r="AU37"/>
  <c r="BP37" s="1"/>
  <c r="AU38"/>
  <c r="BP38" s="1"/>
  <c r="AU39"/>
  <c r="BP39" s="1"/>
  <c r="AU40"/>
  <c r="BP40" s="1"/>
  <c r="AU41"/>
  <c r="BP41" s="1"/>
  <c r="AU42"/>
  <c r="BP42" s="1"/>
  <c r="AU43"/>
  <c r="BP43" s="1"/>
  <c r="AU44"/>
  <c r="BP44" s="1"/>
  <c r="AU45"/>
  <c r="BP45" s="1"/>
  <c r="AU46"/>
  <c r="BP46" s="1"/>
  <c r="AU47"/>
  <c r="BP47" s="1"/>
  <c r="AU48"/>
  <c r="BP48" s="1"/>
  <c r="AU49"/>
  <c r="BP49" s="1"/>
  <c r="AU50"/>
  <c r="BP50" s="1"/>
  <c r="AU51"/>
  <c r="BP51" s="1"/>
  <c r="AU52"/>
  <c r="BP52" s="1"/>
  <c r="AU53"/>
  <c r="BP53" s="1"/>
  <c r="AU54"/>
  <c r="BP54" s="1"/>
  <c r="AU55"/>
  <c r="BP55" s="1"/>
  <c r="AU56"/>
  <c r="BP56" s="1"/>
  <c r="AU57"/>
  <c r="BP57" s="1"/>
  <c r="AU58"/>
  <c r="BP58" s="1"/>
  <c r="AU59"/>
  <c r="BP59" s="1"/>
  <c r="AU60"/>
  <c r="BP60" s="1"/>
  <c r="AU61"/>
  <c r="BP61" s="1"/>
  <c r="AU62"/>
  <c r="BP62" s="1"/>
  <c r="AU63"/>
  <c r="BP63" s="1"/>
  <c r="AU64"/>
  <c r="BP64" s="1"/>
  <c r="AU65"/>
  <c r="BP65" s="1"/>
  <c r="AU66"/>
  <c r="BP66" s="1"/>
  <c r="AU67"/>
  <c r="BP67" s="1"/>
  <c r="AU68"/>
  <c r="BP68" s="1"/>
  <c r="AU69"/>
  <c r="BP69" s="1"/>
  <c r="AU70"/>
  <c r="BP70" s="1"/>
  <c r="AU71"/>
  <c r="BP71" s="1"/>
  <c r="AU72"/>
  <c r="BP72" s="1"/>
  <c r="AU73"/>
  <c r="BP73" s="1"/>
  <c r="AU74"/>
  <c r="BP74" s="1"/>
  <c r="AU75"/>
  <c r="BP75" s="1"/>
  <c r="AU76"/>
  <c r="BP76" s="1"/>
  <c r="AU77"/>
  <c r="BP77" s="1"/>
  <c r="AU78"/>
  <c r="BP78" s="1"/>
  <c r="AU79"/>
  <c r="BP79" s="1"/>
  <c r="AU80"/>
  <c r="BP80" s="1"/>
  <c r="AU81"/>
  <c r="BP81" s="1"/>
  <c r="AU82"/>
  <c r="BP82" s="1"/>
  <c r="AU83"/>
  <c r="BP83" s="1"/>
  <c r="AU84"/>
  <c r="BP84" s="1"/>
  <c r="AU85"/>
  <c r="BP85" s="1"/>
  <c r="AU86"/>
  <c r="BP86" s="1"/>
  <c r="AU87"/>
  <c r="BP87" s="1"/>
  <c r="AU88"/>
  <c r="BP88" s="1"/>
  <c r="AU89"/>
  <c r="BP89" s="1"/>
  <c r="AU90"/>
  <c r="BP90" s="1"/>
  <c r="AU91"/>
  <c r="BP91" s="1"/>
  <c r="AU92"/>
  <c r="BP92" s="1"/>
  <c r="AU93"/>
  <c r="BP93" s="1"/>
  <c r="AU94"/>
  <c r="BP94" s="1"/>
  <c r="AU95"/>
  <c r="BP95" s="1"/>
  <c r="AU96"/>
  <c r="BP96" s="1"/>
  <c r="AU97"/>
  <c r="BP97" s="1"/>
  <c r="AU98"/>
  <c r="BP98" s="1"/>
  <c r="AU99"/>
  <c r="BP99" s="1"/>
  <c r="AU100"/>
  <c r="BP100" s="1"/>
  <c r="AU101"/>
  <c r="BP101" s="1"/>
  <c r="AU102"/>
  <c r="BP102" s="1"/>
  <c r="AU103"/>
  <c r="BP103" s="1"/>
  <c r="AU104"/>
  <c r="BP104" s="1"/>
  <c r="AU105"/>
  <c r="BP105" s="1"/>
  <c r="AU106"/>
  <c r="BP106" s="1"/>
  <c r="AU107"/>
  <c r="BP107" s="1"/>
  <c r="AU108"/>
  <c r="BP108" s="1"/>
  <c r="AU109"/>
  <c r="BP109" s="1"/>
  <c r="AU110"/>
  <c r="BP110" s="1"/>
  <c r="AU111"/>
  <c r="BP111" s="1"/>
  <c r="AU112"/>
  <c r="BP112" s="1"/>
  <c r="AU113"/>
  <c r="BP113" s="1"/>
  <c r="AU120"/>
  <c r="BP120" s="1"/>
  <c r="AU121"/>
  <c r="BP121" s="1"/>
  <c r="AU122"/>
  <c r="BP122" s="1"/>
  <c r="AU123"/>
  <c r="BP123" s="1"/>
  <c r="AU124"/>
  <c r="BP124" s="1"/>
  <c r="AU125"/>
  <c r="BP125" s="1"/>
  <c r="AU126"/>
  <c r="BP126" s="1"/>
  <c r="AU127"/>
  <c r="BP127" s="1"/>
  <c r="AU128"/>
  <c r="BP128" s="1"/>
  <c r="AU129"/>
  <c r="BP129" s="1"/>
  <c r="AU130"/>
  <c r="BP130" s="1"/>
  <c r="AU131"/>
  <c r="BP131" s="1"/>
  <c r="AU132"/>
  <c r="BP132" s="1"/>
  <c r="AU133"/>
  <c r="BP133" s="1"/>
  <c r="AU134"/>
  <c r="BP134" s="1"/>
  <c r="AU135"/>
  <c r="AU136"/>
  <c r="AU137"/>
  <c r="AU138"/>
  <c r="BP138" s="1"/>
  <c r="AU139"/>
  <c r="AU140"/>
  <c r="AU141"/>
  <c r="AU142"/>
  <c r="AU143"/>
  <c r="AU144"/>
  <c r="AU145"/>
  <c r="AU146"/>
  <c r="AU147"/>
  <c r="AU148"/>
  <c r="AU149"/>
  <c r="AU150"/>
  <c r="BP150" s="1"/>
  <c r="AU151"/>
  <c r="AU152"/>
  <c r="AU153"/>
  <c r="AU154"/>
  <c r="AU155"/>
  <c r="AU156"/>
  <c r="AU157"/>
  <c r="AU158"/>
  <c r="AU159"/>
  <c r="AU160"/>
  <c r="AU161"/>
  <c r="AU162"/>
  <c r="BP162" s="1"/>
  <c r="AU163"/>
  <c r="AU164"/>
  <c r="AU165"/>
  <c r="AU166"/>
  <c r="AU167"/>
  <c r="AU168"/>
  <c r="AU169"/>
  <c r="AU170"/>
  <c r="AU171"/>
  <c r="AU172"/>
  <c r="AU173"/>
  <c r="AU174"/>
  <c r="BP174" s="1"/>
  <c r="AU175"/>
  <c r="BP175" s="1"/>
  <c r="AU176"/>
  <c r="BP176" s="1"/>
  <c r="AU177"/>
  <c r="BP177" s="1"/>
  <c r="AU178"/>
  <c r="BP178" s="1"/>
  <c r="AU179"/>
  <c r="BP179" s="1"/>
  <c r="AU180"/>
  <c r="BP180" s="1"/>
  <c r="AU181"/>
  <c r="BP181" s="1"/>
  <c r="AU182"/>
  <c r="BP182" s="1"/>
  <c r="AU183"/>
  <c r="BP183" s="1"/>
  <c r="AU184"/>
  <c r="BP184" s="1"/>
  <c r="AU185"/>
  <c r="AU6"/>
  <c r="S184" i="2"/>
  <c r="S184" i="4" s="1"/>
  <c r="R184" i="2"/>
  <c r="Q184"/>
  <c r="S183"/>
  <c r="S183" i="4" s="1"/>
  <c r="R183" i="2"/>
  <c r="Q183"/>
  <c r="S182"/>
  <c r="S182" i="4" s="1"/>
  <c r="R182" i="2"/>
  <c r="Q182"/>
  <c r="S181"/>
  <c r="S181" i="4" s="1"/>
  <c r="R181" i="2"/>
  <c r="Q181"/>
  <c r="S180"/>
  <c r="S180" i="4" s="1"/>
  <c r="R180" i="2"/>
  <c r="Q180"/>
  <c r="S179"/>
  <c r="S179" i="4" s="1"/>
  <c r="R179" i="2"/>
  <c r="Q179"/>
  <c r="S178"/>
  <c r="S178" i="4" s="1"/>
  <c r="R178" i="2"/>
  <c r="Q178"/>
  <c r="S177"/>
  <c r="S177" i="4" s="1"/>
  <c r="R177" i="2"/>
  <c r="Q177"/>
  <c r="S176"/>
  <c r="S176" i="4" s="1"/>
  <c r="R176" i="2"/>
  <c r="Q176"/>
  <c r="S175"/>
  <c r="S175" i="4" s="1"/>
  <c r="R175" i="2"/>
  <c r="Q175"/>
  <c r="S174"/>
  <c r="S174" i="4" s="1"/>
  <c r="R174" i="2"/>
  <c r="Q174"/>
  <c r="S173"/>
  <c r="S173" i="4" s="1"/>
  <c r="R173" i="2"/>
  <c r="Q173"/>
  <c r="S172"/>
  <c r="S172" i="4" s="1"/>
  <c r="R172" i="2"/>
  <c r="Q172"/>
  <c r="S171"/>
  <c r="S171" i="4" s="1"/>
  <c r="R171" i="2"/>
  <c r="Q171"/>
  <c r="S170"/>
  <c r="S170" i="4" s="1"/>
  <c r="R170" i="2"/>
  <c r="Q170"/>
  <c r="S169"/>
  <c r="S169" i="4" s="1"/>
  <c r="R169" i="2"/>
  <c r="Q169"/>
  <c r="S168"/>
  <c r="S168" i="4" s="1"/>
  <c r="R168" i="2"/>
  <c r="Q168"/>
  <c r="S167"/>
  <c r="S167" i="4" s="1"/>
  <c r="R167" i="2"/>
  <c r="Q167"/>
  <c r="S166"/>
  <c r="S166" i="4" s="1"/>
  <c r="R166" i="2"/>
  <c r="Q166"/>
  <c r="S165"/>
  <c r="S165" i="4" s="1"/>
  <c r="R165" i="2"/>
  <c r="Q165"/>
  <c r="S164"/>
  <c r="S164" i="4" s="1"/>
  <c r="R164" i="2"/>
  <c r="Q164"/>
  <c r="S163"/>
  <c r="S163" i="4" s="1"/>
  <c r="R163" i="2"/>
  <c r="Q163"/>
  <c r="S162"/>
  <c r="S162" i="4" s="1"/>
  <c r="R162" i="2"/>
  <c r="Q162"/>
  <c r="S161"/>
  <c r="S161" i="4" s="1"/>
  <c r="R161" i="2"/>
  <c r="Q161"/>
  <c r="S160"/>
  <c r="S160" i="4" s="1"/>
  <c r="R160" i="2"/>
  <c r="Q160"/>
  <c r="S159"/>
  <c r="S159" i="4" s="1"/>
  <c r="R159" i="2"/>
  <c r="Q159"/>
  <c r="S158"/>
  <c r="S158" i="4" s="1"/>
  <c r="R158" i="2"/>
  <c r="Q158"/>
  <c r="S157"/>
  <c r="S157" i="4" s="1"/>
  <c r="R157" i="2"/>
  <c r="Q157"/>
  <c r="S156"/>
  <c r="S156" i="4" s="1"/>
  <c r="R156" i="2"/>
  <c r="Q156"/>
  <c r="S155"/>
  <c r="S155" i="4" s="1"/>
  <c r="R155" i="2"/>
  <c r="Q155"/>
  <c r="S154"/>
  <c r="S154" i="4" s="1"/>
  <c r="R154" i="2"/>
  <c r="Q154"/>
  <c r="S153"/>
  <c r="S153" i="4" s="1"/>
  <c r="R153" i="2"/>
  <c r="Q153"/>
  <c r="S152"/>
  <c r="S152" i="4" s="1"/>
  <c r="R152" i="2"/>
  <c r="Q152"/>
  <c r="S151"/>
  <c r="S151" i="4" s="1"/>
  <c r="R151" i="2"/>
  <c r="Q151"/>
  <c r="S150"/>
  <c r="S150" i="4" s="1"/>
  <c r="R150" i="2"/>
  <c r="Q150"/>
  <c r="S149"/>
  <c r="S149" i="4" s="1"/>
  <c r="R149" i="2"/>
  <c r="Q149"/>
  <c r="S148"/>
  <c r="S148" i="4" s="1"/>
  <c r="R148" i="2"/>
  <c r="Q148"/>
  <c r="S147"/>
  <c r="S147" i="4" s="1"/>
  <c r="R147" i="2"/>
  <c r="Q147"/>
  <c r="S146"/>
  <c r="S146" i="4" s="1"/>
  <c r="R146" i="2"/>
  <c r="Q146"/>
  <c r="S145"/>
  <c r="S145" i="4" s="1"/>
  <c r="R145" i="2"/>
  <c r="Q145"/>
  <c r="S144"/>
  <c r="S144" i="4" s="1"/>
  <c r="R144" i="2"/>
  <c r="Q144"/>
  <c r="S143"/>
  <c r="S143" i="4" s="1"/>
  <c r="R143" i="2"/>
  <c r="Q143"/>
  <c r="S142"/>
  <c r="S142" i="4" s="1"/>
  <c r="R142" i="2"/>
  <c r="Q142"/>
  <c r="S141"/>
  <c r="S141" i="4" s="1"/>
  <c r="R141" i="2"/>
  <c r="Q141"/>
  <c r="S140"/>
  <c r="S140" i="4" s="1"/>
  <c r="R140" i="2"/>
  <c r="Q140"/>
  <c r="S139"/>
  <c r="S139" i="4" s="1"/>
  <c r="R139" i="2"/>
  <c r="Q139"/>
  <c r="S138"/>
  <c r="S138" i="4" s="1"/>
  <c r="R138" i="2"/>
  <c r="Q138"/>
  <c r="S137"/>
  <c r="S137" i="4" s="1"/>
  <c r="R137" i="2"/>
  <c r="Q137"/>
  <c r="S136"/>
  <c r="S136" i="4" s="1"/>
  <c r="R136" i="2"/>
  <c r="Q136"/>
  <c r="S135"/>
  <c r="S135" i="4" s="1"/>
  <c r="R135" i="2"/>
  <c r="Q135"/>
  <c r="S134"/>
  <c r="S134" i="4" s="1"/>
  <c r="R134" i="2"/>
  <c r="Q134"/>
  <c r="S133"/>
  <c r="S133" i="4" s="1"/>
  <c r="R133" i="2"/>
  <c r="Q133"/>
  <c r="S132"/>
  <c r="S132" i="4" s="1"/>
  <c r="R132" i="2"/>
  <c r="Q132"/>
  <c r="S131"/>
  <c r="S131" i="4" s="1"/>
  <c r="R131" i="2"/>
  <c r="Q131"/>
  <c r="S130"/>
  <c r="S130" i="4" s="1"/>
  <c r="R130" i="2"/>
  <c r="Q130"/>
  <c r="S129"/>
  <c r="S129" i="4" s="1"/>
  <c r="R129" i="2"/>
  <c r="Q129"/>
  <c r="S128"/>
  <c r="S128" i="4" s="1"/>
  <c r="R128" i="2"/>
  <c r="Q128"/>
  <c r="S127"/>
  <c r="S127" i="4" s="1"/>
  <c r="R127" i="2"/>
  <c r="Q127"/>
  <c r="S126"/>
  <c r="S126" i="4" s="1"/>
  <c r="R126" i="2"/>
  <c r="Q126"/>
  <c r="S125"/>
  <c r="S125" i="4" s="1"/>
  <c r="R125" i="2"/>
  <c r="Q125"/>
  <c r="S124"/>
  <c r="S124" i="4" s="1"/>
  <c r="R124" i="2"/>
  <c r="Q124"/>
  <c r="S123"/>
  <c r="S123" i="4" s="1"/>
  <c r="R123" i="2"/>
  <c r="Q123"/>
  <c r="S122"/>
  <c r="S122" i="4" s="1"/>
  <c r="R122" i="2"/>
  <c r="Q122"/>
  <c r="S121"/>
  <c r="S121" i="4" s="1"/>
  <c r="R121" i="2"/>
  <c r="Q121"/>
  <c r="S120"/>
  <c r="S120" i="4" s="1"/>
  <c r="R120" i="2"/>
  <c r="Q120"/>
  <c r="S119"/>
  <c r="S119" i="4" s="1"/>
  <c r="R119" i="2"/>
  <c r="Q119"/>
  <c r="S118"/>
  <c r="S118" i="4" s="1"/>
  <c r="R118" i="2"/>
  <c r="Q118"/>
  <c r="S117"/>
  <c r="S117" i="4" s="1"/>
  <c r="R117" i="2"/>
  <c r="Q117"/>
  <c r="S116"/>
  <c r="S116" i="4" s="1"/>
  <c r="R116" i="2"/>
  <c r="Q116"/>
  <c r="S115"/>
  <c r="S115" i="4" s="1"/>
  <c r="R115" i="2"/>
  <c r="Q115"/>
  <c r="S114"/>
  <c r="S114" i="4" s="1"/>
  <c r="R114" i="2"/>
  <c r="Q114"/>
  <c r="S113"/>
  <c r="S113" i="4" s="1"/>
  <c r="R113" i="2"/>
  <c r="Q113"/>
  <c r="S112"/>
  <c r="S112" i="4" s="1"/>
  <c r="R112" i="2"/>
  <c r="Q112"/>
  <c r="S111"/>
  <c r="S111" i="4" s="1"/>
  <c r="R111" i="2"/>
  <c r="Q111"/>
  <c r="S110"/>
  <c r="S110" i="4" s="1"/>
  <c r="R110" i="2"/>
  <c r="Q110"/>
  <c r="S109"/>
  <c r="S109" i="4" s="1"/>
  <c r="R109" i="2"/>
  <c r="Q109"/>
  <c r="S108"/>
  <c r="S108" i="4" s="1"/>
  <c r="R108" i="2"/>
  <c r="Q108"/>
  <c r="S107"/>
  <c r="S107" i="4" s="1"/>
  <c r="R107" i="2"/>
  <c r="Q107"/>
  <c r="S106"/>
  <c r="S106" i="4" s="1"/>
  <c r="R106" i="2"/>
  <c r="Q106"/>
  <c r="S105"/>
  <c r="S105" i="4" s="1"/>
  <c r="R105" i="2"/>
  <c r="Q105"/>
  <c r="S104"/>
  <c r="S104" i="4" s="1"/>
  <c r="R104" i="2"/>
  <c r="Q104"/>
  <c r="S103"/>
  <c r="S103" i="4" s="1"/>
  <c r="R103" i="2"/>
  <c r="Q103"/>
  <c r="S102"/>
  <c r="S102" i="4" s="1"/>
  <c r="R102" i="2"/>
  <c r="Q102"/>
  <c r="S101"/>
  <c r="S101" i="4" s="1"/>
  <c r="R101" i="2"/>
  <c r="Q101"/>
  <c r="S100"/>
  <c r="S100" i="4" s="1"/>
  <c r="R100" i="2"/>
  <c r="Q100"/>
  <c r="S99"/>
  <c r="S99" i="4" s="1"/>
  <c r="R99" i="2"/>
  <c r="Q99"/>
  <c r="S98"/>
  <c r="S98" i="4" s="1"/>
  <c r="R98" i="2"/>
  <c r="Q98"/>
  <c r="S97"/>
  <c r="S97" i="4" s="1"/>
  <c r="R97" i="2"/>
  <c r="Q97"/>
  <c r="S96"/>
  <c r="S96" i="4" s="1"/>
  <c r="R96" i="2"/>
  <c r="Q96"/>
  <c r="S95"/>
  <c r="S95" i="4" s="1"/>
  <c r="R95" i="2"/>
  <c r="Q95"/>
  <c r="S94"/>
  <c r="S94" i="4" s="1"/>
  <c r="R94" i="2"/>
  <c r="Q94"/>
  <c r="S93"/>
  <c r="S93" i="4" s="1"/>
  <c r="R93" i="2"/>
  <c r="Q93"/>
  <c r="S92"/>
  <c r="S92" i="4" s="1"/>
  <c r="R92" i="2"/>
  <c r="Q92"/>
  <c r="S91"/>
  <c r="S91" i="4" s="1"/>
  <c r="R91" i="2"/>
  <c r="Q91"/>
  <c r="S90"/>
  <c r="S90" i="4" s="1"/>
  <c r="R90" i="2"/>
  <c r="Q90"/>
  <c r="S89"/>
  <c r="S89" i="4" s="1"/>
  <c r="R89" i="2"/>
  <c r="Q89"/>
  <c r="S88"/>
  <c r="S88" i="4" s="1"/>
  <c r="R88" i="2"/>
  <c r="Q88"/>
  <c r="S87"/>
  <c r="S87" i="4" s="1"/>
  <c r="R87" i="2"/>
  <c r="Q87"/>
  <c r="S86"/>
  <c r="S86" i="4" s="1"/>
  <c r="R86" i="2"/>
  <c r="Q86"/>
  <c r="S85"/>
  <c r="S85" i="4" s="1"/>
  <c r="R85" i="2"/>
  <c r="Q85"/>
  <c r="S84"/>
  <c r="S84" i="4" s="1"/>
  <c r="R84" i="2"/>
  <c r="Q84"/>
  <c r="S83"/>
  <c r="S83" i="4" s="1"/>
  <c r="R83" i="2"/>
  <c r="Q83"/>
  <c r="S82"/>
  <c r="S82" i="4" s="1"/>
  <c r="R82" i="2"/>
  <c r="Q82"/>
  <c r="S81"/>
  <c r="S81" i="4" s="1"/>
  <c r="R81" i="2"/>
  <c r="Q81"/>
  <c r="S80"/>
  <c r="S80" i="4" s="1"/>
  <c r="R80" i="2"/>
  <c r="Q80"/>
  <c r="S79"/>
  <c r="S79" i="4" s="1"/>
  <c r="R79" i="2"/>
  <c r="Q79"/>
  <c r="S78"/>
  <c r="S78" i="4" s="1"/>
  <c r="R78" i="2"/>
  <c r="Q78"/>
  <c r="S77"/>
  <c r="S77" i="4" s="1"/>
  <c r="R77" i="2"/>
  <c r="Q77"/>
  <c r="S76"/>
  <c r="S76" i="4" s="1"/>
  <c r="R76" i="2"/>
  <c r="Q76"/>
  <c r="S75"/>
  <c r="S75" i="4" s="1"/>
  <c r="R75" i="2"/>
  <c r="Q75"/>
  <c r="S74"/>
  <c r="S74" i="4" s="1"/>
  <c r="R74" i="2"/>
  <c r="Q74"/>
  <c r="S73"/>
  <c r="S73" i="4" s="1"/>
  <c r="R73" i="2"/>
  <c r="Q73"/>
  <c r="S72"/>
  <c r="S72" i="4" s="1"/>
  <c r="R72" i="2"/>
  <c r="Q72"/>
  <c r="S71"/>
  <c r="S71" i="4" s="1"/>
  <c r="R71" i="2"/>
  <c r="Q71"/>
  <c r="S70"/>
  <c r="S70" i="4" s="1"/>
  <c r="R70" i="2"/>
  <c r="Q70"/>
  <c r="S69"/>
  <c r="S69" i="4" s="1"/>
  <c r="R69" i="2"/>
  <c r="Q69"/>
  <c r="S68"/>
  <c r="S68" i="4" s="1"/>
  <c r="R68" i="2"/>
  <c r="Q68"/>
  <c r="S67"/>
  <c r="S67" i="4" s="1"/>
  <c r="R67" i="2"/>
  <c r="Q67"/>
  <c r="S66"/>
  <c r="S66" i="4" s="1"/>
  <c r="R66" i="2"/>
  <c r="Q66"/>
  <c r="S65"/>
  <c r="S65" i="4" s="1"/>
  <c r="R65" i="2"/>
  <c r="Q65"/>
  <c r="S64"/>
  <c r="S64" i="4" s="1"/>
  <c r="R64" i="2"/>
  <c r="Q64"/>
  <c r="S63"/>
  <c r="S63" i="4" s="1"/>
  <c r="R63" i="2"/>
  <c r="Q63"/>
  <c r="S62"/>
  <c r="S62" i="4" s="1"/>
  <c r="R62" i="2"/>
  <c r="Q62"/>
  <c r="S61"/>
  <c r="S61" i="4" s="1"/>
  <c r="R61" i="2"/>
  <c r="Q61"/>
  <c r="S60"/>
  <c r="S60" i="4" s="1"/>
  <c r="R60" i="2"/>
  <c r="Q60"/>
  <c r="S59"/>
  <c r="S59" i="4" s="1"/>
  <c r="R59" i="2"/>
  <c r="Q59"/>
  <c r="S58"/>
  <c r="S58" i="4" s="1"/>
  <c r="R58" i="2"/>
  <c r="Q58"/>
  <c r="S57"/>
  <c r="S57" i="4" s="1"/>
  <c r="R57" i="2"/>
  <c r="Q57"/>
  <c r="S56"/>
  <c r="S56" i="4" s="1"/>
  <c r="R56" i="2"/>
  <c r="Q56"/>
  <c r="S55"/>
  <c r="S55" i="4" s="1"/>
  <c r="R55" i="2"/>
  <c r="Q55"/>
  <c r="S54"/>
  <c r="S54" i="4" s="1"/>
  <c r="R54" i="2"/>
  <c r="Q54"/>
  <c r="S53"/>
  <c r="S53" i="4" s="1"/>
  <c r="R53" i="2"/>
  <c r="Q53"/>
  <c r="S52"/>
  <c r="S52" i="4" s="1"/>
  <c r="R52" i="2"/>
  <c r="Q52"/>
  <c r="S51"/>
  <c r="S51" i="4" s="1"/>
  <c r="R51" i="2"/>
  <c r="Q51"/>
  <c r="S50"/>
  <c r="S50" i="4" s="1"/>
  <c r="R50" i="2"/>
  <c r="Q50"/>
  <c r="S49"/>
  <c r="S49" i="4" s="1"/>
  <c r="R49" i="2"/>
  <c r="Q49"/>
  <c r="S48"/>
  <c r="S48" i="4" s="1"/>
  <c r="R48" i="2"/>
  <c r="Q48"/>
  <c r="S47"/>
  <c r="S47" i="4" s="1"/>
  <c r="R47" i="2"/>
  <c r="Q47"/>
  <c r="S46"/>
  <c r="S46" i="4" s="1"/>
  <c r="R46" i="2"/>
  <c r="Q46"/>
  <c r="S45"/>
  <c r="S45" i="4" s="1"/>
  <c r="R45" i="2"/>
  <c r="Q45"/>
  <c r="S44"/>
  <c r="S44" i="4" s="1"/>
  <c r="R44" i="2"/>
  <c r="Q44"/>
  <c r="S43"/>
  <c r="S43" i="4" s="1"/>
  <c r="R43" i="2"/>
  <c r="Q43"/>
  <c r="S42"/>
  <c r="S42" i="4" s="1"/>
  <c r="R42" i="2"/>
  <c r="Q42"/>
  <c r="S41"/>
  <c r="S41" i="4" s="1"/>
  <c r="R41" i="2"/>
  <c r="Q41"/>
  <c r="S40"/>
  <c r="S40" i="4" s="1"/>
  <c r="R40" i="2"/>
  <c r="Q40"/>
  <c r="S39"/>
  <c r="S39" i="4" s="1"/>
  <c r="R39" i="2"/>
  <c r="Q39"/>
  <c r="S38"/>
  <c r="S38" i="4" s="1"/>
  <c r="R38" i="2"/>
  <c r="Q38"/>
  <c r="S37"/>
  <c r="S37" i="4" s="1"/>
  <c r="R37" i="2"/>
  <c r="Q37"/>
  <c r="S36"/>
  <c r="S36" i="4" s="1"/>
  <c r="R36" i="2"/>
  <c r="Q36"/>
  <c r="S35"/>
  <c r="S35" i="4" s="1"/>
  <c r="R35" i="2"/>
  <c r="Q35"/>
  <c r="S34"/>
  <c r="S34" i="4" s="1"/>
  <c r="R34" i="2"/>
  <c r="Q34"/>
  <c r="S33"/>
  <c r="S33" i="4" s="1"/>
  <c r="R33" i="2"/>
  <c r="Q33"/>
  <c r="S32"/>
  <c r="S32" i="4" s="1"/>
  <c r="R32" i="2"/>
  <c r="Q32"/>
  <c r="S31"/>
  <c r="S31" i="4" s="1"/>
  <c r="R31" i="2"/>
  <c r="Q31"/>
  <c r="S30"/>
  <c r="S30" i="4" s="1"/>
  <c r="R30" i="2"/>
  <c r="Q30"/>
  <c r="S29"/>
  <c r="S29" i="4" s="1"/>
  <c r="R29" i="2"/>
  <c r="Q29"/>
  <c r="S28"/>
  <c r="S28" i="4" s="1"/>
  <c r="R28" i="2"/>
  <c r="Q28"/>
  <c r="S27"/>
  <c r="S27" i="4" s="1"/>
  <c r="R27" i="2"/>
  <c r="Q27"/>
  <c r="S26"/>
  <c r="S26" i="4" s="1"/>
  <c r="R26" i="2"/>
  <c r="Q26"/>
  <c r="S25"/>
  <c r="S25" i="4" s="1"/>
  <c r="R25" i="2"/>
  <c r="Q25"/>
  <c r="S24"/>
  <c r="S24" i="4" s="1"/>
  <c r="R24" i="2"/>
  <c r="Q24"/>
  <c r="S23"/>
  <c r="S23" i="4" s="1"/>
  <c r="R23" i="2"/>
  <c r="Q23"/>
  <c r="S22"/>
  <c r="S22" i="4" s="1"/>
  <c r="R22" i="2"/>
  <c r="Q22"/>
  <c r="S21"/>
  <c r="S21" i="4" s="1"/>
  <c r="R21" i="2"/>
  <c r="Q21"/>
  <c r="S20"/>
  <c r="S20" i="4" s="1"/>
  <c r="R20" i="2"/>
  <c r="Q20"/>
  <c r="S19"/>
  <c r="S19" i="4" s="1"/>
  <c r="R19" i="2"/>
  <c r="Q19"/>
  <c r="S18"/>
  <c r="S18" i="4" s="1"/>
  <c r="R18" i="2"/>
  <c r="Q18"/>
  <c r="T183"/>
  <c r="T183" i="4" s="1"/>
  <c r="T182" i="2"/>
  <c r="T182" i="4" s="1"/>
  <c r="T181" i="2"/>
  <c r="T181" i="4" s="1"/>
  <c r="T180" i="2"/>
  <c r="T180" i="4" s="1"/>
  <c r="T179" i="2"/>
  <c r="T179" i="4" s="1"/>
  <c r="T178" i="2"/>
  <c r="T178" i="4" s="1"/>
  <c r="T177" i="2"/>
  <c r="T177" i="4" s="1"/>
  <c r="T176" i="2"/>
  <c r="T176" i="4" s="1"/>
  <c r="T175" i="2"/>
  <c r="T175" i="4" s="1"/>
  <c r="T174" i="2"/>
  <c r="T174" i="4" s="1"/>
  <c r="T173" i="2"/>
  <c r="T173" i="4" s="1"/>
  <c r="T172" i="2"/>
  <c r="T172" i="4" s="1"/>
  <c r="T171" i="2"/>
  <c r="T171" i="4" s="1"/>
  <c r="T170" i="2"/>
  <c r="T170" i="4" s="1"/>
  <c r="T169" i="2"/>
  <c r="T169" i="4" s="1"/>
  <c r="T168" i="2"/>
  <c r="T168" i="4" s="1"/>
  <c r="T167" i="2"/>
  <c r="T167" i="4" s="1"/>
  <c r="T166" i="2"/>
  <c r="T166" i="4" s="1"/>
  <c r="T165" i="2"/>
  <c r="T165" i="4" s="1"/>
  <c r="T164" i="2"/>
  <c r="T164" i="4" s="1"/>
  <c r="T163" i="2"/>
  <c r="T163" i="4" s="1"/>
  <c r="T162" i="2"/>
  <c r="T162" i="4" s="1"/>
  <c r="T161" i="2"/>
  <c r="T161" i="4" s="1"/>
  <c r="T160" i="2"/>
  <c r="T160" i="4" s="1"/>
  <c r="T159" i="2"/>
  <c r="T159" i="4" s="1"/>
  <c r="T158" i="2"/>
  <c r="T158" i="4" s="1"/>
  <c r="T157" i="2"/>
  <c r="T157" i="4" s="1"/>
  <c r="T156" i="2"/>
  <c r="T156" i="4" s="1"/>
  <c r="T155" i="2"/>
  <c r="T155" i="4" s="1"/>
  <c r="T154" i="2"/>
  <c r="T154" i="4" s="1"/>
  <c r="T153" i="2"/>
  <c r="T153" i="4" s="1"/>
  <c r="T152" i="2"/>
  <c r="T152" i="4" s="1"/>
  <c r="T151" i="2"/>
  <c r="T151" i="4" s="1"/>
  <c r="T150" i="2"/>
  <c r="T150" i="4" s="1"/>
  <c r="T149" i="2"/>
  <c r="T149" i="4" s="1"/>
  <c r="T148" i="2"/>
  <c r="T148" i="4" s="1"/>
  <c r="T147" i="2"/>
  <c r="T147" i="4" s="1"/>
  <c r="T146" i="2"/>
  <c r="T146" i="4" s="1"/>
  <c r="T145" i="2"/>
  <c r="T145" i="4" s="1"/>
  <c r="T144" i="2"/>
  <c r="T144" i="4" s="1"/>
  <c r="T143" i="2"/>
  <c r="T143" i="4" s="1"/>
  <c r="T142" i="2"/>
  <c r="T142" i="4" s="1"/>
  <c r="T141" i="2"/>
  <c r="T141" i="4" s="1"/>
  <c r="T140" i="2"/>
  <c r="T140" i="4" s="1"/>
  <c r="T139" i="2"/>
  <c r="T139" i="4" s="1"/>
  <c r="T138" i="2"/>
  <c r="T138" i="4" s="1"/>
  <c r="T137" i="2"/>
  <c r="T137" i="4" s="1"/>
  <c r="T136" i="2"/>
  <c r="T136" i="4" s="1"/>
  <c r="T135" i="2"/>
  <c r="T135" i="4" s="1"/>
  <c r="T134" i="2"/>
  <c r="T134" i="4" s="1"/>
  <c r="T133" i="2"/>
  <c r="T133" i="4" s="1"/>
  <c r="T132" i="2"/>
  <c r="T132" i="4" s="1"/>
  <c r="T131" i="2"/>
  <c r="T131" i="4" s="1"/>
  <c r="T130" i="2"/>
  <c r="T130" i="4" s="1"/>
  <c r="T129" i="2"/>
  <c r="T129" i="4" s="1"/>
  <c r="T128" i="2"/>
  <c r="T128" i="4" s="1"/>
  <c r="T127" i="2"/>
  <c r="T127" i="4" s="1"/>
  <c r="T126" i="2"/>
  <c r="T126" i="4" s="1"/>
  <c r="T125" i="2"/>
  <c r="T125" i="4" s="1"/>
  <c r="T124" i="2"/>
  <c r="T124" i="4" s="1"/>
  <c r="T123" i="2"/>
  <c r="T123" i="4" s="1"/>
  <c r="T122" i="2"/>
  <c r="T122" i="4" s="1"/>
  <c r="T121" i="2"/>
  <c r="T121" i="4" s="1"/>
  <c r="T120" i="2"/>
  <c r="T120" i="4" s="1"/>
  <c r="T119" i="2"/>
  <c r="T119" i="4" s="1"/>
  <c r="T118" i="2"/>
  <c r="T118" i="4" s="1"/>
  <c r="T117" i="2"/>
  <c r="T117" i="4" s="1"/>
  <c r="T116" i="2"/>
  <c r="T116" i="4" s="1"/>
  <c r="T115" i="2"/>
  <c r="T115" i="4" s="1"/>
  <c r="T114" i="2"/>
  <c r="T114" i="4" s="1"/>
  <c r="T113" i="2"/>
  <c r="T113" i="4" s="1"/>
  <c r="T112" i="2"/>
  <c r="T112" i="4" s="1"/>
  <c r="T111" i="2"/>
  <c r="T111" i="4" s="1"/>
  <c r="T110" i="2"/>
  <c r="T110" i="4" s="1"/>
  <c r="T109" i="2"/>
  <c r="T109" i="4" s="1"/>
  <c r="T108" i="2"/>
  <c r="T108" i="4" s="1"/>
  <c r="T107" i="2"/>
  <c r="T107" i="4" s="1"/>
  <c r="T106" i="2"/>
  <c r="T106" i="4" s="1"/>
  <c r="T105" i="2"/>
  <c r="T105" i="4" s="1"/>
  <c r="T104" i="2"/>
  <c r="T104" i="4" s="1"/>
  <c r="T103" i="2"/>
  <c r="T103" i="4" s="1"/>
  <c r="T102" i="2"/>
  <c r="T102" i="4" s="1"/>
  <c r="T101" i="2"/>
  <c r="T101" i="4" s="1"/>
  <c r="T100" i="2"/>
  <c r="T100" i="4" s="1"/>
  <c r="T99" i="2"/>
  <c r="T99" i="4" s="1"/>
  <c r="T98" i="2"/>
  <c r="T98" i="4" s="1"/>
  <c r="T97" i="2"/>
  <c r="T97" i="4" s="1"/>
  <c r="T96" i="2"/>
  <c r="T96" i="4" s="1"/>
  <c r="T95" i="2"/>
  <c r="T95" i="4" s="1"/>
  <c r="T94" i="2"/>
  <c r="T94" i="4" s="1"/>
  <c r="T93" i="2"/>
  <c r="T93" i="4" s="1"/>
  <c r="T92" i="2"/>
  <c r="T92" i="4" s="1"/>
  <c r="T91" i="2"/>
  <c r="T91" i="4" s="1"/>
  <c r="T90" i="2"/>
  <c r="T90" i="4" s="1"/>
  <c r="T89" i="2"/>
  <c r="T89" i="4" s="1"/>
  <c r="T88" i="2"/>
  <c r="T88" i="4" s="1"/>
  <c r="T87" i="2"/>
  <c r="T87" i="4" s="1"/>
  <c r="T86" i="2"/>
  <c r="T86" i="4" s="1"/>
  <c r="T85" i="2"/>
  <c r="T85" i="4" s="1"/>
  <c r="T84" i="2"/>
  <c r="T84" i="4" s="1"/>
  <c r="T83" i="2"/>
  <c r="T83" i="4" s="1"/>
  <c r="T82" i="2"/>
  <c r="T82" i="4" s="1"/>
  <c r="T81" i="2"/>
  <c r="T81" i="4" s="1"/>
  <c r="T80" i="2"/>
  <c r="T80" i="4" s="1"/>
  <c r="T79" i="2"/>
  <c r="T79" i="4" s="1"/>
  <c r="T78" i="2"/>
  <c r="T78" i="4" s="1"/>
  <c r="T77" i="2"/>
  <c r="T77" i="4" s="1"/>
  <c r="T76" i="2"/>
  <c r="T76" i="4" s="1"/>
  <c r="T75" i="2"/>
  <c r="T75" i="4" s="1"/>
  <c r="T74" i="2"/>
  <c r="T74" i="4" s="1"/>
  <c r="T73" i="2"/>
  <c r="T73" i="4" s="1"/>
  <c r="T72" i="2"/>
  <c r="T72" i="4" s="1"/>
  <c r="T71" i="2"/>
  <c r="T71" i="4" s="1"/>
  <c r="T70" i="2"/>
  <c r="T70" i="4" s="1"/>
  <c r="T69" i="2"/>
  <c r="T69" i="4" s="1"/>
  <c r="T68" i="2"/>
  <c r="T68" i="4" s="1"/>
  <c r="T67" i="2"/>
  <c r="T67" i="4" s="1"/>
  <c r="T66" i="2"/>
  <c r="T66" i="4" s="1"/>
  <c r="T65" i="2"/>
  <c r="T65" i="4" s="1"/>
  <c r="T64" i="2"/>
  <c r="T64" i="4" s="1"/>
  <c r="T63" i="2"/>
  <c r="T63" i="4" s="1"/>
  <c r="T62" i="2"/>
  <c r="T62" i="4" s="1"/>
  <c r="T61" i="2"/>
  <c r="T61" i="4" s="1"/>
  <c r="T60" i="2"/>
  <c r="T60" i="4" s="1"/>
  <c r="T59" i="2"/>
  <c r="T59" i="4" s="1"/>
  <c r="T58" i="2"/>
  <c r="T58" i="4" s="1"/>
  <c r="T57" i="2"/>
  <c r="T57" i="4" s="1"/>
  <c r="T56" i="2"/>
  <c r="T56" i="4" s="1"/>
  <c r="T55" i="2"/>
  <c r="T55" i="4" s="1"/>
  <c r="T54" i="2"/>
  <c r="T54" i="4" s="1"/>
  <c r="T53" i="2"/>
  <c r="T53" i="4" s="1"/>
  <c r="T52" i="2"/>
  <c r="T52" i="4" s="1"/>
  <c r="T51" i="2"/>
  <c r="T51" i="4" s="1"/>
  <c r="T50" i="2"/>
  <c r="T50" i="4" s="1"/>
  <c r="T49" i="2"/>
  <c r="T49" i="4" s="1"/>
  <c r="T48" i="2"/>
  <c r="T48" i="4" s="1"/>
  <c r="T47" i="2"/>
  <c r="T47" i="4" s="1"/>
  <c r="T46" i="2"/>
  <c r="T46" i="4" s="1"/>
  <c r="T45" i="2"/>
  <c r="T45" i="4" s="1"/>
  <c r="T44" i="2"/>
  <c r="T44" i="4" s="1"/>
  <c r="T43" i="2"/>
  <c r="T43" i="4" s="1"/>
  <c r="T42" i="2"/>
  <c r="T42" i="4" s="1"/>
  <c r="T41" i="2"/>
  <c r="T41" i="4" s="1"/>
  <c r="T40" i="2"/>
  <c r="T40" i="4" s="1"/>
  <c r="T39" i="2"/>
  <c r="T39" i="4" s="1"/>
  <c r="T38" i="2"/>
  <c r="T38" i="4" s="1"/>
  <c r="T37" i="2"/>
  <c r="T37" i="4" s="1"/>
  <c r="T36" i="2"/>
  <c r="T36" i="4" s="1"/>
  <c r="T35" i="2"/>
  <c r="T35" i="4" s="1"/>
  <c r="T34" i="2"/>
  <c r="T34" i="4" s="1"/>
  <c r="T33" i="2"/>
  <c r="T33" i="4" s="1"/>
  <c r="T32" i="2"/>
  <c r="T32" i="4" s="1"/>
  <c r="T31" i="2"/>
  <c r="T31" i="4" s="1"/>
  <c r="T30" i="2"/>
  <c r="T30" i="4" s="1"/>
  <c r="T29" i="2"/>
  <c r="T29" i="4" s="1"/>
  <c r="T28" i="2"/>
  <c r="T28" i="4" s="1"/>
  <c r="T27" i="2"/>
  <c r="T27" i="4" s="1"/>
  <c r="T26" i="2"/>
  <c r="T26" i="4" s="1"/>
  <c r="T25" i="2"/>
  <c r="T25" i="4" s="1"/>
  <c r="T24" i="2"/>
  <c r="T24" i="4" s="1"/>
  <c r="T23" i="2"/>
  <c r="T23" i="4" s="1"/>
  <c r="T22" i="2"/>
  <c r="T22" i="4" s="1"/>
  <c r="T21" i="2"/>
  <c r="T21" i="4" s="1"/>
  <c r="T20" i="2"/>
  <c r="T20" i="4" s="1"/>
  <c r="T19" i="2"/>
  <c r="T19" i="4" s="1"/>
  <c r="P138" i="2"/>
  <c r="N138"/>
  <c r="M138"/>
  <c r="P137"/>
  <c r="N137"/>
  <c r="M137"/>
  <c r="P136"/>
  <c r="O136"/>
  <c r="N136"/>
  <c r="M136"/>
  <c r="P135"/>
  <c r="O135"/>
  <c r="N135"/>
  <c r="M135"/>
  <c r="P134"/>
  <c r="O134"/>
  <c r="N134"/>
  <c r="M134"/>
  <c r="P133"/>
  <c r="O133"/>
  <c r="N133"/>
  <c r="M133"/>
  <c r="P132"/>
  <c r="O132"/>
  <c r="N132"/>
  <c r="M132"/>
  <c r="P131"/>
  <c r="O131"/>
  <c r="N131"/>
  <c r="M131"/>
  <c r="P130"/>
  <c r="O130"/>
  <c r="N130"/>
  <c r="M130"/>
  <c r="P129"/>
  <c r="O129"/>
  <c r="N129"/>
  <c r="M129"/>
  <c r="P128"/>
  <c r="O128"/>
  <c r="N128"/>
  <c r="M128"/>
  <c r="P127"/>
  <c r="O127"/>
  <c r="N127"/>
  <c r="M127"/>
  <c r="P126"/>
  <c r="O126"/>
  <c r="N126"/>
  <c r="M126"/>
  <c r="L126"/>
  <c r="P125"/>
  <c r="O125"/>
  <c r="N125"/>
  <c r="M125"/>
  <c r="L125"/>
  <c r="P124"/>
  <c r="O124"/>
  <c r="N124"/>
  <c r="M124"/>
  <c r="L124"/>
  <c r="P123"/>
  <c r="O123"/>
  <c r="N123"/>
  <c r="M123"/>
  <c r="L123"/>
  <c r="P122"/>
  <c r="O122"/>
  <c r="N122"/>
  <c r="M122"/>
  <c r="L122"/>
  <c r="P121"/>
  <c r="O121"/>
  <c r="N121"/>
  <c r="M121"/>
  <c r="L121"/>
  <c r="P120"/>
  <c r="O120"/>
  <c r="N120"/>
  <c r="M120"/>
  <c r="L120"/>
  <c r="P119"/>
  <c r="O119"/>
  <c r="N119"/>
  <c r="M119"/>
  <c r="L119"/>
  <c r="P118"/>
  <c r="O118"/>
  <c r="N118"/>
  <c r="M118"/>
  <c r="L118"/>
  <c r="P117"/>
  <c r="O117"/>
  <c r="N117"/>
  <c r="M117"/>
  <c r="L117"/>
  <c r="P116"/>
  <c r="O116"/>
  <c r="N116"/>
  <c r="M116"/>
  <c r="L116"/>
  <c r="P115"/>
  <c r="O115"/>
  <c r="N115"/>
  <c r="M115"/>
  <c r="L115"/>
  <c r="P114"/>
  <c r="O114"/>
  <c r="N114"/>
  <c r="M114"/>
  <c r="L114"/>
  <c r="P113"/>
  <c r="O113"/>
  <c r="N113"/>
  <c r="M113"/>
  <c r="L113"/>
  <c r="P112"/>
  <c r="O112"/>
  <c r="N112"/>
  <c r="M112"/>
  <c r="L112"/>
  <c r="P111"/>
  <c r="O111"/>
  <c r="N111"/>
  <c r="M111"/>
  <c r="L111"/>
  <c r="P110"/>
  <c r="O110"/>
  <c r="N110"/>
  <c r="M110"/>
  <c r="L110"/>
  <c r="P109"/>
  <c r="O109"/>
  <c r="N109"/>
  <c r="M109"/>
  <c r="L109"/>
  <c r="P108"/>
  <c r="O108"/>
  <c r="N108"/>
  <c r="M108"/>
  <c r="L108"/>
  <c r="P107"/>
  <c r="O107"/>
  <c r="N107"/>
  <c r="M107"/>
  <c r="L107"/>
  <c r="P106"/>
  <c r="O106"/>
  <c r="N106"/>
  <c r="M106"/>
  <c r="L106"/>
  <c r="P105"/>
  <c r="O105"/>
  <c r="N105"/>
  <c r="M105"/>
  <c r="L105"/>
  <c r="P104"/>
  <c r="O104"/>
  <c r="N104"/>
  <c r="M104"/>
  <c r="L104"/>
  <c r="P103"/>
  <c r="O103"/>
  <c r="N103"/>
  <c r="M103"/>
  <c r="L103"/>
  <c r="P102"/>
  <c r="O102"/>
  <c r="N102"/>
  <c r="M102"/>
  <c r="L102"/>
  <c r="P101"/>
  <c r="O101"/>
  <c r="N101"/>
  <c r="M101"/>
  <c r="L101"/>
  <c r="P100"/>
  <c r="O100"/>
  <c r="N100"/>
  <c r="M100"/>
  <c r="L100"/>
  <c r="P99"/>
  <c r="O99"/>
  <c r="N99"/>
  <c r="M99"/>
  <c r="L99"/>
  <c r="P98"/>
  <c r="O98"/>
  <c r="N98"/>
  <c r="M98"/>
  <c r="L98"/>
  <c r="P97"/>
  <c r="O97"/>
  <c r="N97"/>
  <c r="M97"/>
  <c r="L97"/>
  <c r="P96"/>
  <c r="O96"/>
  <c r="N96"/>
  <c r="M96"/>
  <c r="L96"/>
  <c r="P95"/>
  <c r="O95"/>
  <c r="N95"/>
  <c r="M95"/>
  <c r="L95"/>
  <c r="P94"/>
  <c r="O94"/>
  <c r="N94"/>
  <c r="M94"/>
  <c r="L94"/>
  <c r="P93"/>
  <c r="O93"/>
  <c r="N93"/>
  <c r="M93"/>
  <c r="L93"/>
  <c r="P92"/>
  <c r="O92"/>
  <c r="N92"/>
  <c r="M92"/>
  <c r="L92"/>
  <c r="P91"/>
  <c r="O91"/>
  <c r="N91"/>
  <c r="M91"/>
  <c r="L91"/>
  <c r="P90"/>
  <c r="O90"/>
  <c r="N90"/>
  <c r="M90"/>
  <c r="L90"/>
  <c r="P89"/>
  <c r="O89"/>
  <c r="N89"/>
  <c r="M89"/>
  <c r="L89"/>
  <c r="P88"/>
  <c r="O88"/>
  <c r="N88"/>
  <c r="M88"/>
  <c r="L88"/>
  <c r="P87"/>
  <c r="O87"/>
  <c r="N87"/>
  <c r="M87"/>
  <c r="L87"/>
  <c r="P86"/>
  <c r="O86"/>
  <c r="N86"/>
  <c r="M86"/>
  <c r="L86"/>
  <c r="P85"/>
  <c r="O85"/>
  <c r="N85"/>
  <c r="M85"/>
  <c r="L85"/>
  <c r="P84"/>
  <c r="O84"/>
  <c r="N84"/>
  <c r="M84"/>
  <c r="L84"/>
  <c r="P83"/>
  <c r="O83"/>
  <c r="N83"/>
  <c r="M83"/>
  <c r="L83"/>
  <c r="P82"/>
  <c r="O82"/>
  <c r="N82"/>
  <c r="M82"/>
  <c r="L82"/>
  <c r="P81"/>
  <c r="O81"/>
  <c r="N81"/>
  <c r="M81"/>
  <c r="L81"/>
  <c r="P80"/>
  <c r="O80"/>
  <c r="N80"/>
  <c r="M80"/>
  <c r="L80"/>
  <c r="P79"/>
  <c r="O79"/>
  <c r="N79"/>
  <c r="M79"/>
  <c r="L79"/>
  <c r="P78"/>
  <c r="O78"/>
  <c r="N78"/>
  <c r="M78"/>
  <c r="L78"/>
  <c r="P77"/>
  <c r="O77"/>
  <c r="N77"/>
  <c r="M77"/>
  <c r="L77"/>
  <c r="P76"/>
  <c r="O76"/>
  <c r="N76"/>
  <c r="M76"/>
  <c r="L76"/>
  <c r="P75"/>
  <c r="O75"/>
  <c r="N75"/>
  <c r="M75"/>
  <c r="L75"/>
  <c r="P74"/>
  <c r="O74"/>
  <c r="N74"/>
  <c r="M74"/>
  <c r="L74"/>
  <c r="P73"/>
  <c r="O73"/>
  <c r="N73"/>
  <c r="M73"/>
  <c r="L73"/>
  <c r="P72"/>
  <c r="O72"/>
  <c r="N72"/>
  <c r="M72"/>
  <c r="L72"/>
  <c r="P71"/>
  <c r="O71"/>
  <c r="N71"/>
  <c r="M71"/>
  <c r="L71"/>
  <c r="P70"/>
  <c r="O70"/>
  <c r="N70"/>
  <c r="M70"/>
  <c r="L70"/>
  <c r="P69"/>
  <c r="O69"/>
  <c r="N69"/>
  <c r="M69"/>
  <c r="L69"/>
  <c r="P68"/>
  <c r="O68"/>
  <c r="N68"/>
  <c r="M68"/>
  <c r="L68"/>
  <c r="P67"/>
  <c r="O67"/>
  <c r="N67"/>
  <c r="M67"/>
  <c r="L67"/>
  <c r="P66"/>
  <c r="O66"/>
  <c r="N66"/>
  <c r="M66"/>
  <c r="L66"/>
  <c r="P65"/>
  <c r="O65"/>
  <c r="N65"/>
  <c r="M65"/>
  <c r="L65"/>
  <c r="P64"/>
  <c r="O64"/>
  <c r="N64"/>
  <c r="M64"/>
  <c r="L64"/>
  <c r="P63"/>
  <c r="O63"/>
  <c r="N63"/>
  <c r="M63"/>
  <c r="L63"/>
  <c r="P62"/>
  <c r="O62"/>
  <c r="N62"/>
  <c r="M62"/>
  <c r="L62"/>
  <c r="P61"/>
  <c r="O61"/>
  <c r="N61"/>
  <c r="M61"/>
  <c r="L61"/>
  <c r="P60"/>
  <c r="O60"/>
  <c r="N60"/>
  <c r="M60"/>
  <c r="L60"/>
  <c r="P59"/>
  <c r="O59"/>
  <c r="N59"/>
  <c r="M59"/>
  <c r="L59"/>
  <c r="P58"/>
  <c r="O58"/>
  <c r="N58"/>
  <c r="M58"/>
  <c r="L58"/>
  <c r="P57"/>
  <c r="O57"/>
  <c r="N57"/>
  <c r="M57"/>
  <c r="L57"/>
  <c r="P56"/>
  <c r="O56"/>
  <c r="N56"/>
  <c r="M56"/>
  <c r="L56"/>
  <c r="P55"/>
  <c r="O55"/>
  <c r="N55"/>
  <c r="M55"/>
  <c r="L55"/>
  <c r="P54"/>
  <c r="O54"/>
  <c r="N54"/>
  <c r="M54"/>
  <c r="L54"/>
  <c r="P53"/>
  <c r="O53"/>
  <c r="N53"/>
  <c r="M53"/>
  <c r="L53"/>
  <c r="P52"/>
  <c r="O52"/>
  <c r="N52"/>
  <c r="M52"/>
  <c r="L52"/>
  <c r="P51"/>
  <c r="O51"/>
  <c r="N51"/>
  <c r="M51"/>
  <c r="L51"/>
  <c r="P50"/>
  <c r="O50"/>
  <c r="N50"/>
  <c r="M50"/>
  <c r="L50"/>
  <c r="P49"/>
  <c r="O49"/>
  <c r="N49"/>
  <c r="M49"/>
  <c r="L49"/>
  <c r="P48"/>
  <c r="O48"/>
  <c r="N48"/>
  <c r="M48"/>
  <c r="L48"/>
  <c r="P47"/>
  <c r="O47"/>
  <c r="N47"/>
  <c r="M47"/>
  <c r="L47"/>
  <c r="P46"/>
  <c r="O46"/>
  <c r="N46"/>
  <c r="M46"/>
  <c r="L46"/>
  <c r="P45"/>
  <c r="O45"/>
  <c r="N45"/>
  <c r="M45"/>
  <c r="L45"/>
  <c r="P44"/>
  <c r="O44"/>
  <c r="N44"/>
  <c r="M44"/>
  <c r="L44"/>
  <c r="P43"/>
  <c r="O43"/>
  <c r="N43"/>
  <c r="M43"/>
  <c r="L43"/>
  <c r="P42"/>
  <c r="O42"/>
  <c r="N42"/>
  <c r="M42"/>
  <c r="L42"/>
  <c r="P41"/>
  <c r="O41"/>
  <c r="N41"/>
  <c r="M41"/>
  <c r="L41"/>
  <c r="P40"/>
  <c r="O40"/>
  <c r="N40"/>
  <c r="M40"/>
  <c r="L40"/>
  <c r="P39"/>
  <c r="O39"/>
  <c r="N39"/>
  <c r="M39"/>
  <c r="L39"/>
  <c r="P38"/>
  <c r="O38"/>
  <c r="N38"/>
  <c r="M38"/>
  <c r="L38"/>
  <c r="P37"/>
  <c r="O37"/>
  <c r="N37"/>
  <c r="M37"/>
  <c r="L37"/>
  <c r="P36"/>
  <c r="O36"/>
  <c r="N36"/>
  <c r="M36"/>
  <c r="L36"/>
  <c r="P35"/>
  <c r="O35"/>
  <c r="N35"/>
  <c r="M35"/>
  <c r="L35"/>
  <c r="P34"/>
  <c r="O34"/>
  <c r="N34"/>
  <c r="M34"/>
  <c r="L34"/>
  <c r="P33"/>
  <c r="O33"/>
  <c r="N33"/>
  <c r="M33"/>
  <c r="L33"/>
  <c r="P32"/>
  <c r="O32"/>
  <c r="N32"/>
  <c r="M32"/>
  <c r="L32"/>
  <c r="P31"/>
  <c r="O31"/>
  <c r="N31"/>
  <c r="M31"/>
  <c r="L31"/>
  <c r="P30"/>
  <c r="O30"/>
  <c r="N30"/>
  <c r="M30"/>
  <c r="L30"/>
  <c r="P29"/>
  <c r="O29"/>
  <c r="N29"/>
  <c r="M29"/>
  <c r="L29"/>
  <c r="P28"/>
  <c r="O28"/>
  <c r="N28"/>
  <c r="M28"/>
  <c r="L28"/>
  <c r="P27"/>
  <c r="O27"/>
  <c r="N27"/>
  <c r="M27"/>
  <c r="L27"/>
  <c r="P26"/>
  <c r="O26"/>
  <c r="N26"/>
  <c r="M26"/>
  <c r="L26"/>
  <c r="P25"/>
  <c r="O25"/>
  <c r="N25"/>
  <c r="M25"/>
  <c r="L25"/>
  <c r="P24"/>
  <c r="O24"/>
  <c r="N24"/>
  <c r="M24"/>
  <c r="L24"/>
  <c r="P23"/>
  <c r="O23"/>
  <c r="N23"/>
  <c r="M23"/>
  <c r="L23"/>
  <c r="P22"/>
  <c r="O22"/>
  <c r="N22"/>
  <c r="M22"/>
  <c r="L22"/>
  <c r="P21"/>
  <c r="O21"/>
  <c r="N21"/>
  <c r="M21"/>
  <c r="L21"/>
  <c r="P20"/>
  <c r="O20"/>
  <c r="N20"/>
  <c r="M20"/>
  <c r="L20"/>
  <c r="P19"/>
  <c r="O19"/>
  <c r="N19"/>
  <c r="M19"/>
  <c r="L19"/>
  <c r="T18"/>
  <c r="T18" i="4" s="1"/>
  <c r="P18" i="2"/>
  <c r="N18"/>
  <c r="O18"/>
  <c r="M18"/>
  <c r="L18"/>
  <c r="I19"/>
  <c r="J19"/>
  <c r="J19" i="4" s="1"/>
  <c r="K19" i="2"/>
  <c r="K19" i="4" s="1"/>
  <c r="I20" i="2"/>
  <c r="J20"/>
  <c r="J20" i="4" s="1"/>
  <c r="K20" i="2"/>
  <c r="K20" i="4" s="1"/>
  <c r="I21" i="2"/>
  <c r="J21"/>
  <c r="J21" i="4" s="1"/>
  <c r="K21" i="2"/>
  <c r="K21" i="4" s="1"/>
  <c r="I22" i="2"/>
  <c r="J22"/>
  <c r="J22" i="4" s="1"/>
  <c r="K22" i="2"/>
  <c r="K22" i="4" s="1"/>
  <c r="I23" i="2"/>
  <c r="J23"/>
  <c r="J23" i="4" s="1"/>
  <c r="K23" i="2"/>
  <c r="K23" i="4" s="1"/>
  <c r="I24" i="2"/>
  <c r="J24"/>
  <c r="J24" i="4" s="1"/>
  <c r="K24" i="2"/>
  <c r="K24" i="4" s="1"/>
  <c r="I25" i="2"/>
  <c r="J25"/>
  <c r="J25" i="4" s="1"/>
  <c r="K25" i="2"/>
  <c r="K25" i="4" s="1"/>
  <c r="I26" i="2"/>
  <c r="J26"/>
  <c r="J26" i="4" s="1"/>
  <c r="K26" i="2"/>
  <c r="K26" i="4" s="1"/>
  <c r="I27" i="2"/>
  <c r="J27"/>
  <c r="J27" i="4" s="1"/>
  <c r="K27" i="2"/>
  <c r="K27" i="4" s="1"/>
  <c r="I28" i="2"/>
  <c r="J28"/>
  <c r="J28" i="4" s="1"/>
  <c r="K28" i="2"/>
  <c r="K28" i="4" s="1"/>
  <c r="I29" i="2"/>
  <c r="J29"/>
  <c r="J29" i="4" s="1"/>
  <c r="K29" i="2"/>
  <c r="K29" i="4" s="1"/>
  <c r="I30" i="2"/>
  <c r="J30"/>
  <c r="J30" i="4" s="1"/>
  <c r="K30" i="2"/>
  <c r="K30" i="4" s="1"/>
  <c r="I31" i="2"/>
  <c r="J31"/>
  <c r="J31" i="4" s="1"/>
  <c r="K31" i="2"/>
  <c r="K31" i="4" s="1"/>
  <c r="I32" i="2"/>
  <c r="J32"/>
  <c r="J32" i="4" s="1"/>
  <c r="K32" i="2"/>
  <c r="K32" i="4" s="1"/>
  <c r="I33" i="2"/>
  <c r="J33"/>
  <c r="J33" i="4" s="1"/>
  <c r="K33" i="2"/>
  <c r="K33" i="4" s="1"/>
  <c r="I34" i="2"/>
  <c r="J34"/>
  <c r="J34" i="4" s="1"/>
  <c r="K34" i="2"/>
  <c r="K34" i="4" s="1"/>
  <c r="I35" i="2"/>
  <c r="J35"/>
  <c r="J35" i="4" s="1"/>
  <c r="K35" i="2"/>
  <c r="K35" i="4" s="1"/>
  <c r="I36" i="2"/>
  <c r="J36"/>
  <c r="J36" i="4" s="1"/>
  <c r="K36" i="2"/>
  <c r="K36" i="4" s="1"/>
  <c r="I37" i="2"/>
  <c r="J37"/>
  <c r="J37" i="4" s="1"/>
  <c r="K37" i="2"/>
  <c r="K37" i="4" s="1"/>
  <c r="I38" i="2"/>
  <c r="J38"/>
  <c r="J38" i="4" s="1"/>
  <c r="K38" i="2"/>
  <c r="K38" i="4" s="1"/>
  <c r="I39" i="2"/>
  <c r="J39"/>
  <c r="J39" i="4" s="1"/>
  <c r="K39" i="2"/>
  <c r="K39" i="4" s="1"/>
  <c r="I40" i="2"/>
  <c r="J40"/>
  <c r="J40" i="4" s="1"/>
  <c r="K40" i="2"/>
  <c r="K40" i="4" s="1"/>
  <c r="I41" i="2"/>
  <c r="J41"/>
  <c r="J41" i="4" s="1"/>
  <c r="K41" i="2"/>
  <c r="K41" i="4" s="1"/>
  <c r="I42" i="2"/>
  <c r="J42"/>
  <c r="J42" i="4" s="1"/>
  <c r="K42" i="2"/>
  <c r="K42" i="4" s="1"/>
  <c r="I43" i="2"/>
  <c r="J43"/>
  <c r="J43" i="4" s="1"/>
  <c r="K43" i="2"/>
  <c r="K43" i="4" s="1"/>
  <c r="I44" i="2"/>
  <c r="J44"/>
  <c r="J44" i="4" s="1"/>
  <c r="K44" i="2"/>
  <c r="K44" i="4" s="1"/>
  <c r="I45" i="2"/>
  <c r="J45"/>
  <c r="J45" i="4" s="1"/>
  <c r="K45" i="2"/>
  <c r="K45" i="4" s="1"/>
  <c r="I46" i="2"/>
  <c r="J46"/>
  <c r="J46" i="4" s="1"/>
  <c r="K46" i="2"/>
  <c r="K46" i="4" s="1"/>
  <c r="I47" i="2"/>
  <c r="J47"/>
  <c r="J47" i="4" s="1"/>
  <c r="K47" i="2"/>
  <c r="K47" i="4" s="1"/>
  <c r="I48" i="2"/>
  <c r="J48"/>
  <c r="J48" i="4" s="1"/>
  <c r="K48" i="2"/>
  <c r="K48" i="4" s="1"/>
  <c r="I49" i="2"/>
  <c r="J49"/>
  <c r="J49" i="4" s="1"/>
  <c r="K49" i="2"/>
  <c r="K49" i="4" s="1"/>
  <c r="I50" i="2"/>
  <c r="J50"/>
  <c r="J50" i="4" s="1"/>
  <c r="K50" i="2"/>
  <c r="K50" i="4" s="1"/>
  <c r="I51" i="2"/>
  <c r="J51"/>
  <c r="J51" i="4" s="1"/>
  <c r="K51" i="2"/>
  <c r="K51" i="4" s="1"/>
  <c r="I52" i="2"/>
  <c r="J52"/>
  <c r="J52" i="4" s="1"/>
  <c r="K52" i="2"/>
  <c r="K52" i="4" s="1"/>
  <c r="I53" i="2"/>
  <c r="J53"/>
  <c r="J53" i="4" s="1"/>
  <c r="K53" i="2"/>
  <c r="K53" i="4" s="1"/>
  <c r="I54" i="2"/>
  <c r="J54"/>
  <c r="J54" i="4" s="1"/>
  <c r="K54" i="2"/>
  <c r="K54" i="4" s="1"/>
  <c r="I55" i="2"/>
  <c r="J55"/>
  <c r="J55" i="4" s="1"/>
  <c r="K55" i="2"/>
  <c r="K55" i="4" s="1"/>
  <c r="I56" i="2"/>
  <c r="J56"/>
  <c r="J56" i="4" s="1"/>
  <c r="K56" i="2"/>
  <c r="K56" i="4" s="1"/>
  <c r="I57" i="2"/>
  <c r="J57"/>
  <c r="J57" i="4" s="1"/>
  <c r="K57" i="2"/>
  <c r="K57" i="4" s="1"/>
  <c r="I58" i="2"/>
  <c r="J58"/>
  <c r="J58" i="4" s="1"/>
  <c r="K58" i="2"/>
  <c r="K58" i="4" s="1"/>
  <c r="I59" i="2"/>
  <c r="J59"/>
  <c r="J59" i="4" s="1"/>
  <c r="K59" i="2"/>
  <c r="K59" i="4" s="1"/>
  <c r="I60" i="2"/>
  <c r="J60"/>
  <c r="J60" i="4" s="1"/>
  <c r="K60" i="2"/>
  <c r="K60" i="4" s="1"/>
  <c r="I61" i="2"/>
  <c r="J61"/>
  <c r="J61" i="4" s="1"/>
  <c r="K61" i="2"/>
  <c r="K61" i="4" s="1"/>
  <c r="I62" i="2"/>
  <c r="J62"/>
  <c r="J62" i="4" s="1"/>
  <c r="K62" i="2"/>
  <c r="K62" i="4" s="1"/>
  <c r="I63" i="2"/>
  <c r="J63"/>
  <c r="J63" i="4" s="1"/>
  <c r="K63" i="2"/>
  <c r="K63" i="4" s="1"/>
  <c r="I64" i="2"/>
  <c r="J64"/>
  <c r="J64" i="4" s="1"/>
  <c r="K64" i="2"/>
  <c r="K64" i="4" s="1"/>
  <c r="I65" i="2"/>
  <c r="J65"/>
  <c r="J65" i="4" s="1"/>
  <c r="K65" i="2"/>
  <c r="K65" i="4" s="1"/>
  <c r="I66" i="2"/>
  <c r="J66"/>
  <c r="J66" i="4" s="1"/>
  <c r="K66" i="2"/>
  <c r="K66" i="4" s="1"/>
  <c r="I67" i="2"/>
  <c r="J67"/>
  <c r="J67" i="4" s="1"/>
  <c r="K67" i="2"/>
  <c r="K67" i="4" s="1"/>
  <c r="I68" i="2"/>
  <c r="J68"/>
  <c r="J68" i="4" s="1"/>
  <c r="K68" i="2"/>
  <c r="K68" i="4" s="1"/>
  <c r="I69" i="2"/>
  <c r="J69"/>
  <c r="J69" i="4" s="1"/>
  <c r="K69" i="2"/>
  <c r="K69" i="4" s="1"/>
  <c r="I70" i="2"/>
  <c r="J70"/>
  <c r="J70" i="4" s="1"/>
  <c r="K70" i="2"/>
  <c r="K70" i="4" s="1"/>
  <c r="I71" i="2"/>
  <c r="J71"/>
  <c r="J71" i="4" s="1"/>
  <c r="K71" i="2"/>
  <c r="K71" i="4" s="1"/>
  <c r="I72" i="2"/>
  <c r="J72"/>
  <c r="J72" i="4" s="1"/>
  <c r="K72" i="2"/>
  <c r="K72" i="4" s="1"/>
  <c r="I73" i="2"/>
  <c r="J73"/>
  <c r="J73" i="4" s="1"/>
  <c r="K73" i="2"/>
  <c r="K73" i="4" s="1"/>
  <c r="I74" i="2"/>
  <c r="J74"/>
  <c r="J74" i="4" s="1"/>
  <c r="K74" i="2"/>
  <c r="K74" i="4" s="1"/>
  <c r="I75" i="2"/>
  <c r="J75"/>
  <c r="J75" i="4" s="1"/>
  <c r="K75" i="2"/>
  <c r="K75" i="4" s="1"/>
  <c r="I76" i="2"/>
  <c r="J76"/>
  <c r="J76" i="4" s="1"/>
  <c r="K76" i="2"/>
  <c r="K76" i="4" s="1"/>
  <c r="I77" i="2"/>
  <c r="J77"/>
  <c r="J77" i="4" s="1"/>
  <c r="K77" i="2"/>
  <c r="K77" i="4" s="1"/>
  <c r="I78" i="2"/>
  <c r="J78"/>
  <c r="J78" i="4" s="1"/>
  <c r="K78" i="2"/>
  <c r="K78" i="4" s="1"/>
  <c r="I79" i="2"/>
  <c r="J79"/>
  <c r="J79" i="4" s="1"/>
  <c r="K79" i="2"/>
  <c r="K79" i="4" s="1"/>
  <c r="I80" i="2"/>
  <c r="J80"/>
  <c r="J80" i="4" s="1"/>
  <c r="K80" i="2"/>
  <c r="K80" i="4" s="1"/>
  <c r="I81" i="2"/>
  <c r="J81"/>
  <c r="J81" i="4" s="1"/>
  <c r="K81" i="2"/>
  <c r="K81" i="4" s="1"/>
  <c r="I82" i="2"/>
  <c r="J82"/>
  <c r="J82" i="4" s="1"/>
  <c r="K82" i="2"/>
  <c r="K82" i="4" s="1"/>
  <c r="I83" i="2"/>
  <c r="J83"/>
  <c r="J83" i="4" s="1"/>
  <c r="K83" i="2"/>
  <c r="K83" i="4" s="1"/>
  <c r="I84" i="2"/>
  <c r="J84"/>
  <c r="J84" i="4" s="1"/>
  <c r="K84" i="2"/>
  <c r="K84" i="4" s="1"/>
  <c r="I85" i="2"/>
  <c r="J85"/>
  <c r="J85" i="4" s="1"/>
  <c r="K85" i="2"/>
  <c r="K85" i="4" s="1"/>
  <c r="I86" i="2"/>
  <c r="J86"/>
  <c r="J86" i="4" s="1"/>
  <c r="K86" i="2"/>
  <c r="K86" i="4" s="1"/>
  <c r="I87" i="2"/>
  <c r="J87"/>
  <c r="J87" i="4" s="1"/>
  <c r="K87" i="2"/>
  <c r="K87" i="4" s="1"/>
  <c r="I88" i="2"/>
  <c r="J88"/>
  <c r="J88" i="4" s="1"/>
  <c r="K88" i="2"/>
  <c r="K88" i="4" s="1"/>
  <c r="I89" i="2"/>
  <c r="J89"/>
  <c r="J89" i="4" s="1"/>
  <c r="K89" i="2"/>
  <c r="K89" i="4" s="1"/>
  <c r="I90" i="2"/>
  <c r="J90"/>
  <c r="J90" i="4" s="1"/>
  <c r="K90" i="2"/>
  <c r="K90" i="4" s="1"/>
  <c r="I91" i="2"/>
  <c r="J91"/>
  <c r="J91" i="4" s="1"/>
  <c r="K91" i="2"/>
  <c r="K91" i="4" s="1"/>
  <c r="I92" i="2"/>
  <c r="J92"/>
  <c r="J92" i="4" s="1"/>
  <c r="K92" i="2"/>
  <c r="K92" i="4" s="1"/>
  <c r="I93" i="2"/>
  <c r="J93"/>
  <c r="J93" i="4" s="1"/>
  <c r="K93" i="2"/>
  <c r="K93" i="4" s="1"/>
  <c r="I94" i="2"/>
  <c r="J94"/>
  <c r="J94" i="4" s="1"/>
  <c r="K94" i="2"/>
  <c r="K94" i="4" s="1"/>
  <c r="I95" i="2"/>
  <c r="J95"/>
  <c r="J95" i="4" s="1"/>
  <c r="K95" i="2"/>
  <c r="K95" i="4" s="1"/>
  <c r="I96" i="2"/>
  <c r="J96"/>
  <c r="J96" i="4" s="1"/>
  <c r="K96" i="2"/>
  <c r="K96" i="4" s="1"/>
  <c r="I97" i="2"/>
  <c r="J97"/>
  <c r="J97" i="4" s="1"/>
  <c r="K97" i="2"/>
  <c r="K97" i="4" s="1"/>
  <c r="I98" i="2"/>
  <c r="J98"/>
  <c r="J98" i="4" s="1"/>
  <c r="K98" i="2"/>
  <c r="K98" i="4" s="1"/>
  <c r="I99" i="2"/>
  <c r="J99"/>
  <c r="J99" i="4" s="1"/>
  <c r="K99" i="2"/>
  <c r="K99" i="4" s="1"/>
  <c r="I100" i="2"/>
  <c r="J100"/>
  <c r="J100" i="4" s="1"/>
  <c r="K100" i="2"/>
  <c r="K100" i="4" s="1"/>
  <c r="I101" i="2"/>
  <c r="J101"/>
  <c r="J101" i="4" s="1"/>
  <c r="K101" i="2"/>
  <c r="K101" i="4" s="1"/>
  <c r="I102" i="2"/>
  <c r="J102"/>
  <c r="J102" i="4" s="1"/>
  <c r="K102" i="2"/>
  <c r="K102" i="4" s="1"/>
  <c r="I103" i="2"/>
  <c r="J103"/>
  <c r="J103" i="4" s="1"/>
  <c r="K103" i="2"/>
  <c r="K103" i="4" s="1"/>
  <c r="I104" i="2"/>
  <c r="J104"/>
  <c r="J104" i="4" s="1"/>
  <c r="K104" i="2"/>
  <c r="K104" i="4" s="1"/>
  <c r="I105" i="2"/>
  <c r="J105"/>
  <c r="J105" i="4" s="1"/>
  <c r="K105" i="2"/>
  <c r="K105" i="4" s="1"/>
  <c r="I106" i="2"/>
  <c r="J106"/>
  <c r="J106" i="4" s="1"/>
  <c r="K106" i="2"/>
  <c r="K106" i="4" s="1"/>
  <c r="I107" i="2"/>
  <c r="J107"/>
  <c r="J107" i="4" s="1"/>
  <c r="K107" i="2"/>
  <c r="K107" i="4" s="1"/>
  <c r="I108" i="2"/>
  <c r="J108"/>
  <c r="J108" i="4" s="1"/>
  <c r="K108" i="2"/>
  <c r="K108" i="4" s="1"/>
  <c r="I109" i="2"/>
  <c r="J109"/>
  <c r="J109" i="4" s="1"/>
  <c r="K109" i="2"/>
  <c r="K109" i="4" s="1"/>
  <c r="I110" i="2"/>
  <c r="J110"/>
  <c r="J110" i="4" s="1"/>
  <c r="K110" i="2"/>
  <c r="K110" i="4" s="1"/>
  <c r="I111" i="2"/>
  <c r="J111"/>
  <c r="J111" i="4" s="1"/>
  <c r="K111" i="2"/>
  <c r="K111" i="4" s="1"/>
  <c r="I112" i="2"/>
  <c r="J112"/>
  <c r="J112" i="4" s="1"/>
  <c r="K112" i="2"/>
  <c r="K112" i="4" s="1"/>
  <c r="I113" i="2"/>
  <c r="J113"/>
  <c r="J113" i="4" s="1"/>
  <c r="K113" i="2"/>
  <c r="K113" i="4" s="1"/>
  <c r="I114" i="2"/>
  <c r="J114"/>
  <c r="J114" i="4" s="1"/>
  <c r="K114" i="2"/>
  <c r="K114" i="4" s="1"/>
  <c r="I115" i="2"/>
  <c r="J115"/>
  <c r="J115" i="4" s="1"/>
  <c r="K115" i="2"/>
  <c r="K115" i="4" s="1"/>
  <c r="I116" i="2"/>
  <c r="J116"/>
  <c r="J116" i="4" s="1"/>
  <c r="K116" i="2"/>
  <c r="K116" i="4" s="1"/>
  <c r="I117" i="2"/>
  <c r="J117"/>
  <c r="J117" i="4" s="1"/>
  <c r="K117" i="2"/>
  <c r="K117" i="4" s="1"/>
  <c r="I118" i="2"/>
  <c r="J118"/>
  <c r="J118" i="4" s="1"/>
  <c r="K118" i="2"/>
  <c r="K118" i="4" s="1"/>
  <c r="I119" i="2"/>
  <c r="J119"/>
  <c r="J119" i="4" s="1"/>
  <c r="K119" i="2"/>
  <c r="K119" i="4" s="1"/>
  <c r="I120" i="2"/>
  <c r="J120"/>
  <c r="J120" i="4" s="1"/>
  <c r="K120" i="2"/>
  <c r="K120" i="4" s="1"/>
  <c r="I121" i="2"/>
  <c r="J121"/>
  <c r="J121" i="4" s="1"/>
  <c r="K121" i="2"/>
  <c r="K121" i="4" s="1"/>
  <c r="I122" i="2"/>
  <c r="J122"/>
  <c r="J122" i="4" s="1"/>
  <c r="K122" i="2"/>
  <c r="K122" i="4" s="1"/>
  <c r="I123" i="2"/>
  <c r="J123"/>
  <c r="J123" i="4" s="1"/>
  <c r="K123" i="2"/>
  <c r="K123" i="4" s="1"/>
  <c r="I124" i="2"/>
  <c r="J124"/>
  <c r="J124" i="4" s="1"/>
  <c r="K124" i="2"/>
  <c r="K124" i="4" s="1"/>
  <c r="I125" i="2"/>
  <c r="J125"/>
  <c r="J125" i="4" s="1"/>
  <c r="K125" i="2"/>
  <c r="K125" i="4" s="1"/>
  <c r="I126" i="2"/>
  <c r="J126"/>
  <c r="J126" i="4" s="1"/>
  <c r="K126" i="2"/>
  <c r="K126" i="4" s="1"/>
  <c r="I127" i="2"/>
  <c r="J127"/>
  <c r="J127" i="4" s="1"/>
  <c r="K127" i="2"/>
  <c r="K127" i="4" s="1"/>
  <c r="I128" i="2"/>
  <c r="J128"/>
  <c r="J128" i="4" s="1"/>
  <c r="K128" i="2"/>
  <c r="K128" i="4" s="1"/>
  <c r="I129" i="2"/>
  <c r="J129"/>
  <c r="J129" i="4" s="1"/>
  <c r="K129" i="2"/>
  <c r="K129" i="4" s="1"/>
  <c r="I130" i="2"/>
  <c r="J130"/>
  <c r="J130" i="4" s="1"/>
  <c r="K130" i="2"/>
  <c r="K130" i="4" s="1"/>
  <c r="I131" i="2"/>
  <c r="J131"/>
  <c r="J131" i="4" s="1"/>
  <c r="K131" i="2"/>
  <c r="K131" i="4" s="1"/>
  <c r="I132" i="2"/>
  <c r="J132"/>
  <c r="J132" i="4" s="1"/>
  <c r="K132" i="2"/>
  <c r="K132" i="4" s="1"/>
  <c r="I133" i="2"/>
  <c r="J133"/>
  <c r="J133" i="4" s="1"/>
  <c r="K133" i="2"/>
  <c r="K133" i="4" s="1"/>
  <c r="I134" i="2"/>
  <c r="J134"/>
  <c r="J134" i="4" s="1"/>
  <c r="K134" i="2"/>
  <c r="K134" i="4" s="1"/>
  <c r="I135" i="2"/>
  <c r="J135"/>
  <c r="J135" i="4" s="1"/>
  <c r="K135" i="2"/>
  <c r="K135" i="4" s="1"/>
  <c r="I136" i="2"/>
  <c r="J136"/>
  <c r="J136" i="4" s="1"/>
  <c r="K136" i="2"/>
  <c r="K136" i="4" s="1"/>
  <c r="I137" i="2"/>
  <c r="J137"/>
  <c r="J137" i="4" s="1"/>
  <c r="K137" i="2"/>
  <c r="K137" i="4" s="1"/>
  <c r="I138" i="2"/>
  <c r="J138"/>
  <c r="J138" i="4" s="1"/>
  <c r="K138" i="2"/>
  <c r="K138" i="4" s="1"/>
  <c r="I139" i="2"/>
  <c r="J139"/>
  <c r="J139" i="4" s="1"/>
  <c r="K139" i="2"/>
  <c r="K139" i="4" s="1"/>
  <c r="M139" i="2"/>
  <c r="N139"/>
  <c r="P139"/>
  <c r="I140"/>
  <c r="J140"/>
  <c r="J140" i="4" s="1"/>
  <c r="K140" i="2"/>
  <c r="K140" i="4" s="1"/>
  <c r="M140" i="2"/>
  <c r="N140"/>
  <c r="P140"/>
  <c r="I141"/>
  <c r="J141"/>
  <c r="J141" i="4" s="1"/>
  <c r="K141" i="2"/>
  <c r="K141" i="4" s="1"/>
  <c r="M141" i="2"/>
  <c r="N141"/>
  <c r="P141"/>
  <c r="I142"/>
  <c r="J142"/>
  <c r="J142" i="4" s="1"/>
  <c r="K142" i="2"/>
  <c r="K142" i="4" s="1"/>
  <c r="M142" i="2"/>
  <c r="N142"/>
  <c r="P142"/>
  <c r="I143"/>
  <c r="J143"/>
  <c r="J143" i="4" s="1"/>
  <c r="K143" i="2"/>
  <c r="K143" i="4" s="1"/>
  <c r="M143" i="2"/>
  <c r="N143"/>
  <c r="P143"/>
  <c r="I144"/>
  <c r="J144"/>
  <c r="J144" i="4" s="1"/>
  <c r="K144" i="2"/>
  <c r="K144" i="4" s="1"/>
  <c r="M144" i="2"/>
  <c r="N144"/>
  <c r="P144"/>
  <c r="I145"/>
  <c r="J145"/>
  <c r="J145" i="4" s="1"/>
  <c r="K145" i="2"/>
  <c r="K145" i="4" s="1"/>
  <c r="M145" i="2"/>
  <c r="N145"/>
  <c r="P145"/>
  <c r="I146"/>
  <c r="J146"/>
  <c r="J146" i="4" s="1"/>
  <c r="K146" i="2"/>
  <c r="K146" i="4" s="1"/>
  <c r="M146" i="2"/>
  <c r="N146"/>
  <c r="P146"/>
  <c r="I147"/>
  <c r="J147"/>
  <c r="J147" i="4" s="1"/>
  <c r="K147" i="2"/>
  <c r="K147" i="4" s="1"/>
  <c r="M147" i="2"/>
  <c r="N147"/>
  <c r="P147"/>
  <c r="I148"/>
  <c r="J148"/>
  <c r="J148" i="4" s="1"/>
  <c r="K148" i="2"/>
  <c r="K148" i="4" s="1"/>
  <c r="M148" i="2"/>
  <c r="N148"/>
  <c r="P148"/>
  <c r="I149"/>
  <c r="J149"/>
  <c r="J149" i="4" s="1"/>
  <c r="K149" i="2"/>
  <c r="K149" i="4" s="1"/>
  <c r="M149" i="2"/>
  <c r="N149"/>
  <c r="P149"/>
  <c r="I150"/>
  <c r="J150"/>
  <c r="J150" i="4" s="1"/>
  <c r="K150" i="2"/>
  <c r="K150" i="4" s="1"/>
  <c r="M150" i="2"/>
  <c r="N150"/>
  <c r="P150"/>
  <c r="I151"/>
  <c r="J151"/>
  <c r="J151" i="4" s="1"/>
  <c r="K151" i="2"/>
  <c r="K151" i="4" s="1"/>
  <c r="M151" i="2"/>
  <c r="N151"/>
  <c r="P151"/>
  <c r="I152"/>
  <c r="J152"/>
  <c r="J152" i="4" s="1"/>
  <c r="K152" i="2"/>
  <c r="K152" i="4" s="1"/>
  <c r="M152" i="2"/>
  <c r="N152"/>
  <c r="P152"/>
  <c r="I153"/>
  <c r="J153"/>
  <c r="J153" i="4" s="1"/>
  <c r="K153" i="2"/>
  <c r="K153" i="4" s="1"/>
  <c r="M153" i="2"/>
  <c r="N153"/>
  <c r="P153"/>
  <c r="I154"/>
  <c r="J154"/>
  <c r="J154" i="4" s="1"/>
  <c r="K154" i="2"/>
  <c r="K154" i="4" s="1"/>
  <c r="M154" i="2"/>
  <c r="N154"/>
  <c r="P154"/>
  <c r="I155"/>
  <c r="J155"/>
  <c r="J155" i="4" s="1"/>
  <c r="K155" i="2"/>
  <c r="K155" i="4" s="1"/>
  <c r="M155" i="2"/>
  <c r="N155"/>
  <c r="P155"/>
  <c r="I156"/>
  <c r="J156"/>
  <c r="J156" i="4" s="1"/>
  <c r="K156" i="2"/>
  <c r="K156" i="4" s="1"/>
  <c r="M156" i="2"/>
  <c r="N156"/>
  <c r="P156"/>
  <c r="I157"/>
  <c r="J157"/>
  <c r="J157" i="4" s="1"/>
  <c r="K157" i="2"/>
  <c r="K157" i="4" s="1"/>
  <c r="M157" i="2"/>
  <c r="N157"/>
  <c r="P157"/>
  <c r="I158"/>
  <c r="J158"/>
  <c r="J158" i="4" s="1"/>
  <c r="K158" i="2"/>
  <c r="K158" i="4" s="1"/>
  <c r="M158" i="2"/>
  <c r="N158"/>
  <c r="P158"/>
  <c r="I159"/>
  <c r="J159"/>
  <c r="J159" i="4" s="1"/>
  <c r="K159" i="2"/>
  <c r="K159" i="4" s="1"/>
  <c r="M159" i="2"/>
  <c r="N159"/>
  <c r="P159"/>
  <c r="I160"/>
  <c r="J160"/>
  <c r="J160" i="4" s="1"/>
  <c r="K160" i="2"/>
  <c r="K160" i="4" s="1"/>
  <c r="M160" i="2"/>
  <c r="N160"/>
  <c r="P160"/>
  <c r="I161"/>
  <c r="J161"/>
  <c r="J161" i="4" s="1"/>
  <c r="K161" i="2"/>
  <c r="K161" i="4" s="1"/>
  <c r="M161" i="2"/>
  <c r="N161"/>
  <c r="I162"/>
  <c r="J162"/>
  <c r="J162" i="4" s="1"/>
  <c r="K162" i="2"/>
  <c r="K162" i="4" s="1"/>
  <c r="M162" i="2"/>
  <c r="N162"/>
  <c r="I163"/>
  <c r="J163"/>
  <c r="J163" i="4" s="1"/>
  <c r="K163" i="2"/>
  <c r="K163" i="4" s="1"/>
  <c r="M163" i="2"/>
  <c r="N163"/>
  <c r="I164"/>
  <c r="J164"/>
  <c r="J164" i="4" s="1"/>
  <c r="K164" i="2"/>
  <c r="K164" i="4" s="1"/>
  <c r="M164" i="2"/>
  <c r="N164"/>
  <c r="I165"/>
  <c r="J165"/>
  <c r="J165" i="4" s="1"/>
  <c r="K165" i="2"/>
  <c r="K165" i="4" s="1"/>
  <c r="M165" i="2"/>
  <c r="N165"/>
  <c r="I166"/>
  <c r="J166"/>
  <c r="J166" i="4" s="1"/>
  <c r="K166" i="2"/>
  <c r="K166" i="4" s="1"/>
  <c r="M166" i="2"/>
  <c r="N166"/>
  <c r="I167"/>
  <c r="J167"/>
  <c r="J167" i="4" s="1"/>
  <c r="K167" i="2"/>
  <c r="K167" i="4" s="1"/>
  <c r="M167" i="2"/>
  <c r="N167"/>
  <c r="I168"/>
  <c r="J168"/>
  <c r="J168" i="4" s="1"/>
  <c r="K168" i="2"/>
  <c r="K168" i="4" s="1"/>
  <c r="M168" i="2"/>
  <c r="N168"/>
  <c r="I169"/>
  <c r="J169"/>
  <c r="J169" i="4" s="1"/>
  <c r="K169" i="2"/>
  <c r="K169" i="4" s="1"/>
  <c r="M169" i="2"/>
  <c r="N169"/>
  <c r="I170"/>
  <c r="J170"/>
  <c r="J170" i="4" s="1"/>
  <c r="K170" i="2"/>
  <c r="K170" i="4" s="1"/>
  <c r="M170" i="2"/>
  <c r="N170"/>
  <c r="I171"/>
  <c r="J171"/>
  <c r="J171" i="4" s="1"/>
  <c r="K171" i="2"/>
  <c r="K171" i="4" s="1"/>
  <c r="M171" i="2"/>
  <c r="N171"/>
  <c r="J172"/>
  <c r="K172"/>
  <c r="K172" i="4" s="1"/>
  <c r="M172" i="2"/>
  <c r="N172"/>
  <c r="I173"/>
  <c r="J173"/>
  <c r="J173" i="4" s="1"/>
  <c r="K173" i="2"/>
  <c r="K173" i="4" s="1"/>
  <c r="M173" i="2"/>
  <c r="N173"/>
  <c r="T5"/>
  <c r="T4"/>
  <c r="T3"/>
  <c r="I3"/>
  <c r="J3"/>
  <c r="K3"/>
  <c r="L3"/>
  <c r="M3"/>
  <c r="N3"/>
  <c r="O3"/>
  <c r="P3"/>
  <c r="Q3"/>
  <c r="R3"/>
  <c r="S3"/>
  <c r="I4"/>
  <c r="J4"/>
  <c r="K4"/>
  <c r="L4"/>
  <c r="M4"/>
  <c r="Q4"/>
  <c r="R4"/>
  <c r="S4"/>
  <c r="I5"/>
  <c r="J5"/>
  <c r="K5"/>
  <c r="L5"/>
  <c r="M5"/>
  <c r="N5"/>
  <c r="O5"/>
  <c r="P5"/>
  <c r="Q5"/>
  <c r="R5"/>
  <c r="S5"/>
  <c r="AW121" i="1" l="1"/>
  <c r="AW137"/>
  <c r="AW149"/>
  <c r="AW161"/>
  <c r="AW169"/>
  <c r="AW185"/>
  <c r="AW10"/>
  <c r="AW14"/>
  <c r="AW22"/>
  <c r="AW30"/>
  <c r="AW34"/>
  <c r="DE8" s="1"/>
  <c r="AW42"/>
  <c r="AW50"/>
  <c r="AW54"/>
  <c r="AW62"/>
  <c r="AW70"/>
  <c r="AW74"/>
  <c r="AW82"/>
  <c r="AW86"/>
  <c r="AW94"/>
  <c r="AW98"/>
  <c r="AW106"/>
  <c r="AW110"/>
  <c r="AW8"/>
  <c r="AW12"/>
  <c r="AW16"/>
  <c r="AW20"/>
  <c r="AW24"/>
  <c r="AW28"/>
  <c r="AW32"/>
  <c r="AW36"/>
  <c r="AW40"/>
  <c r="AW44"/>
  <c r="AW48"/>
  <c r="AW52"/>
  <c r="AW56"/>
  <c r="AW60"/>
  <c r="AW64"/>
  <c r="AW68"/>
  <c r="AW72"/>
  <c r="AW76"/>
  <c r="AW80"/>
  <c r="AW84"/>
  <c r="AW88"/>
  <c r="AW92"/>
  <c r="AW96"/>
  <c r="AW100"/>
  <c r="AW104"/>
  <c r="AW108"/>
  <c r="AW112"/>
  <c r="AW120"/>
  <c r="AW124"/>
  <c r="AW128"/>
  <c r="AW132"/>
  <c r="AW136"/>
  <c r="AW140"/>
  <c r="DE17" s="1"/>
  <c r="AW144"/>
  <c r="AW148"/>
  <c r="AW152"/>
  <c r="AW156"/>
  <c r="DE18" s="1"/>
  <c r="AW160"/>
  <c r="AW164"/>
  <c r="AW168"/>
  <c r="AW172"/>
  <c r="AW176"/>
  <c r="AW180"/>
  <c r="AW184"/>
  <c r="AW129"/>
  <c r="AW141"/>
  <c r="AW153"/>
  <c r="AW165"/>
  <c r="AW173"/>
  <c r="AW181"/>
  <c r="AW125"/>
  <c r="AW133"/>
  <c r="AW145"/>
  <c r="AW157"/>
  <c r="AW177"/>
  <c r="AW18"/>
  <c r="AW26"/>
  <c r="AW38"/>
  <c r="AW46"/>
  <c r="AW58"/>
  <c r="AW66"/>
  <c r="AW78"/>
  <c r="AW90"/>
  <c r="AW102"/>
  <c r="AW7"/>
  <c r="AW11"/>
  <c r="AW15"/>
  <c r="AW19"/>
  <c r="AW23"/>
  <c r="AW27"/>
  <c r="AW31"/>
  <c r="AW35"/>
  <c r="AW39"/>
  <c r="AW43"/>
  <c r="AW47"/>
  <c r="AW51"/>
  <c r="AW55"/>
  <c r="AW59"/>
  <c r="AW63"/>
  <c r="AW67"/>
  <c r="AW71"/>
  <c r="AW75"/>
  <c r="AW79"/>
  <c r="AW83"/>
  <c r="AW87"/>
  <c r="AW91"/>
  <c r="AW95"/>
  <c r="AW99"/>
  <c r="AW103"/>
  <c r="AW107"/>
  <c r="AW111"/>
  <c r="AW123"/>
  <c r="AW127"/>
  <c r="AW131"/>
  <c r="AW135"/>
  <c r="AW139"/>
  <c r="AW143"/>
  <c r="AW147"/>
  <c r="AW151"/>
  <c r="AW155"/>
  <c r="AW159"/>
  <c r="AW163"/>
  <c r="DE19" s="1"/>
  <c r="AW167"/>
  <c r="AW171"/>
  <c r="AW175"/>
  <c r="AW179"/>
  <c r="AW183"/>
  <c r="I171" i="4"/>
  <c r="BN171" i="2"/>
  <c r="I169" i="4"/>
  <c r="BN169" i="2"/>
  <c r="I167" i="4"/>
  <c r="BN167" i="2"/>
  <c r="I165" i="4"/>
  <c r="BN165" i="2"/>
  <c r="I163" i="4"/>
  <c r="BN163" i="2"/>
  <c r="I161" i="4"/>
  <c r="BN161" i="2"/>
  <c r="I160" i="4"/>
  <c r="BN160" i="2"/>
  <c r="I159" i="4"/>
  <c r="BN159" i="2"/>
  <c r="I158" i="4"/>
  <c r="BN158" i="2"/>
  <c r="I157" i="4"/>
  <c r="BN157" i="2"/>
  <c r="I156" i="4"/>
  <c r="BN156" i="2"/>
  <c r="I155" i="4"/>
  <c r="BN155" i="2"/>
  <c r="I154" i="4"/>
  <c r="BN154" i="2"/>
  <c r="I153" i="4"/>
  <c r="BN153" i="2"/>
  <c r="I152" i="4"/>
  <c r="BN152" i="2"/>
  <c r="I151" i="4"/>
  <c r="BN151" i="2"/>
  <c r="I150" i="4"/>
  <c r="CA18" i="2"/>
  <c r="BN150"/>
  <c r="I149" i="4"/>
  <c r="BN149" i="2"/>
  <c r="I148" i="4"/>
  <c r="BN148" i="2"/>
  <c r="I147" i="4"/>
  <c r="BN147" i="2"/>
  <c r="I146" i="4"/>
  <c r="BN146" i="2"/>
  <c r="I145" i="4"/>
  <c r="BN145" i="2"/>
  <c r="I144" i="4"/>
  <c r="BN144" i="2"/>
  <c r="I143" i="4"/>
  <c r="BN143" i="2"/>
  <c r="I142" i="4"/>
  <c r="BN142" i="2"/>
  <c r="I141" i="4"/>
  <c r="BN141" i="2"/>
  <c r="I140" i="4"/>
  <c r="BN140" i="2"/>
  <c r="I139" i="4"/>
  <c r="BN139" i="2"/>
  <c r="I137" i="4"/>
  <c r="BN137" i="2"/>
  <c r="I135" i="4"/>
  <c r="BN135" i="2"/>
  <c r="I133" i="4"/>
  <c r="BN133" i="2"/>
  <c r="I131" i="4"/>
  <c r="BN131" i="2"/>
  <c r="I129" i="4"/>
  <c r="BN129" i="2"/>
  <c r="I127" i="4"/>
  <c r="BN127" i="2"/>
  <c r="I125" i="4"/>
  <c r="BN125" i="2"/>
  <c r="I123" i="4"/>
  <c r="BN123" i="2"/>
  <c r="I121" i="4"/>
  <c r="BN121" i="2"/>
  <c r="I119" i="4"/>
  <c r="BN119" i="2"/>
  <c r="I117" i="4"/>
  <c r="BN117" i="2"/>
  <c r="I115" i="4"/>
  <c r="BN115" i="2"/>
  <c r="I113" i="4"/>
  <c r="BN113" i="2"/>
  <c r="I111" i="4"/>
  <c r="BN111" i="2"/>
  <c r="I109" i="4"/>
  <c r="BN109" i="2"/>
  <c r="I107" i="4"/>
  <c r="BN107" i="2"/>
  <c r="I105" i="4"/>
  <c r="BN105" i="2"/>
  <c r="I103" i="4"/>
  <c r="BN103" i="2"/>
  <c r="I101" i="4"/>
  <c r="BN101" i="2"/>
  <c r="I99" i="4"/>
  <c r="BN99" i="2"/>
  <c r="I97" i="4"/>
  <c r="BN97" i="2"/>
  <c r="I95" i="4"/>
  <c r="BN95" i="2"/>
  <c r="I93" i="4"/>
  <c r="BN93" i="2"/>
  <c r="I91" i="4"/>
  <c r="BN91" i="2"/>
  <c r="I89" i="4"/>
  <c r="BN89" i="2"/>
  <c r="I87" i="4"/>
  <c r="BN87" i="2"/>
  <c r="I85" i="4"/>
  <c r="BN85" i="2"/>
  <c r="I83" i="4"/>
  <c r="BN83" i="2"/>
  <c r="I81" i="4"/>
  <c r="BN81" i="2"/>
  <c r="I79" i="4"/>
  <c r="BN79" i="2"/>
  <c r="I77" i="4"/>
  <c r="BN77" i="2"/>
  <c r="I75" i="4"/>
  <c r="BN75" i="2"/>
  <c r="I73" i="4"/>
  <c r="BN73" i="2"/>
  <c r="I71" i="4"/>
  <c r="BN71" i="2"/>
  <c r="I69" i="4"/>
  <c r="BN69" i="2"/>
  <c r="I67" i="4"/>
  <c r="BN67" i="2"/>
  <c r="I65" i="4"/>
  <c r="BN65" i="2"/>
  <c r="I63" i="4"/>
  <c r="BN63" i="2"/>
  <c r="I61" i="4"/>
  <c r="BN61" i="2"/>
  <c r="I59" i="4"/>
  <c r="BN59" i="2"/>
  <c r="I57" i="4"/>
  <c r="BN57" i="2"/>
  <c r="I55" i="4"/>
  <c r="BN55" i="2"/>
  <c r="I53" i="4"/>
  <c r="BN53" i="2"/>
  <c r="I51" i="4"/>
  <c r="BN51" i="2"/>
  <c r="I49" i="4"/>
  <c r="BN49" i="2"/>
  <c r="I47" i="4"/>
  <c r="BN47" i="2"/>
  <c r="I45" i="4"/>
  <c r="BN45" i="2"/>
  <c r="I43" i="4"/>
  <c r="BN43" i="2"/>
  <c r="I41" i="4"/>
  <c r="BN41" i="2"/>
  <c r="I39" i="4"/>
  <c r="BN39" i="2"/>
  <c r="I37" i="4"/>
  <c r="BN37" i="2"/>
  <c r="I35" i="4"/>
  <c r="BN35" i="2"/>
  <c r="I33" i="4"/>
  <c r="BN33" i="2"/>
  <c r="I31" i="4"/>
  <c r="BN31" i="2"/>
  <c r="I29" i="4"/>
  <c r="BN29" i="2"/>
  <c r="I27" i="4"/>
  <c r="BN27" i="2"/>
  <c r="I25" i="4"/>
  <c r="BN25" i="2"/>
  <c r="I23" i="4"/>
  <c r="BN23" i="2"/>
  <c r="I21" i="4"/>
  <c r="BN21" i="2"/>
  <c r="I19" i="4"/>
  <c r="BN19" i="2"/>
  <c r="I173" i="4"/>
  <c r="BN173" i="2"/>
  <c r="J172" i="4"/>
  <c r="BN172" i="2"/>
  <c r="I170" i="4"/>
  <c r="BN170" i="2"/>
  <c r="I168" i="4"/>
  <c r="BN168" i="2"/>
  <c r="I166" i="4"/>
  <c r="BN166" i="2"/>
  <c r="I164" i="4"/>
  <c r="BN164" i="2"/>
  <c r="I162" i="4"/>
  <c r="CA19" i="2"/>
  <c r="BN162"/>
  <c r="I138" i="4"/>
  <c r="CA17" i="2"/>
  <c r="BN138"/>
  <c r="I136" i="4"/>
  <c r="BN136" i="2"/>
  <c r="I134" i="4"/>
  <c r="BN134" i="2"/>
  <c r="I132" i="4"/>
  <c r="BN132" i="2"/>
  <c r="I130" i="4"/>
  <c r="BN130" i="2"/>
  <c r="I128" i="4"/>
  <c r="BN128" i="2"/>
  <c r="I126" i="4"/>
  <c r="CA16" i="2"/>
  <c r="BN126"/>
  <c r="I124" i="4"/>
  <c r="BN124" i="2"/>
  <c r="I122" i="4"/>
  <c r="BN122" i="2"/>
  <c r="I120" i="4"/>
  <c r="BN120" i="2"/>
  <c r="I118" i="4"/>
  <c r="BN118" i="2"/>
  <c r="I116" i="4"/>
  <c r="BN116" i="2"/>
  <c r="I114" i="4"/>
  <c r="CA15" i="2"/>
  <c r="BN114"/>
  <c r="I112" i="4"/>
  <c r="BN112" i="2"/>
  <c r="I110" i="4"/>
  <c r="BN110" i="2"/>
  <c r="I108" i="4"/>
  <c r="BN108" i="2"/>
  <c r="I106" i="4"/>
  <c r="BN106" i="2"/>
  <c r="I104" i="4"/>
  <c r="BN104" i="2"/>
  <c r="I102" i="4"/>
  <c r="BN102" i="2"/>
  <c r="CA14"/>
  <c r="I100" i="4"/>
  <c r="BN100" i="2"/>
  <c r="I98" i="4"/>
  <c r="BN98" i="2"/>
  <c r="I96" i="4"/>
  <c r="BN96" i="2"/>
  <c r="I94" i="4"/>
  <c r="BN94" i="2"/>
  <c r="I92" i="4"/>
  <c r="BN92" i="2"/>
  <c r="I90" i="4"/>
  <c r="CA13" i="2"/>
  <c r="BU13" s="1"/>
  <c r="BN90"/>
  <c r="I88" i="4"/>
  <c r="BN88" i="2"/>
  <c r="I86" i="4"/>
  <c r="BN86" i="2"/>
  <c r="I84" i="4"/>
  <c r="BN84" i="2"/>
  <c r="I82" i="4"/>
  <c r="BN82" i="2"/>
  <c r="I80" i="4"/>
  <c r="BN80" i="2"/>
  <c r="I78" i="4"/>
  <c r="BN78" i="2"/>
  <c r="CA12"/>
  <c r="BU12" s="1"/>
  <c r="I76" i="4"/>
  <c r="BN76" i="2"/>
  <c r="I74" i="4"/>
  <c r="BN74" i="2"/>
  <c r="I72" i="4"/>
  <c r="BN72" i="2"/>
  <c r="I70" i="4"/>
  <c r="BN70" i="2"/>
  <c r="I68" i="4"/>
  <c r="BN68" i="2"/>
  <c r="I66" i="4"/>
  <c r="CA11" i="2"/>
  <c r="BU11" s="1"/>
  <c r="BN66"/>
  <c r="I64" i="4"/>
  <c r="BN64" i="2"/>
  <c r="I62" i="4"/>
  <c r="BN62" i="2"/>
  <c r="I60" i="4"/>
  <c r="BN60" i="2"/>
  <c r="I58" i="4"/>
  <c r="BN58" i="2"/>
  <c r="I56" i="4"/>
  <c r="BN56" i="2"/>
  <c r="I54" i="4"/>
  <c r="CA10" i="2"/>
  <c r="BU10" s="1"/>
  <c r="BN54"/>
  <c r="I52" i="4"/>
  <c r="BN52" i="2"/>
  <c r="I50" i="4"/>
  <c r="BN50" i="2"/>
  <c r="I48" i="4"/>
  <c r="BN48" i="2"/>
  <c r="I46" i="4"/>
  <c r="BN46" i="2"/>
  <c r="I44" i="4"/>
  <c r="BN44" i="2"/>
  <c r="I42" i="4"/>
  <c r="CA9" i="2"/>
  <c r="BU9" s="1"/>
  <c r="BN42"/>
  <c r="I40" i="4"/>
  <c r="BN40" i="2"/>
  <c r="I38" i="4"/>
  <c r="BN38" i="2"/>
  <c r="I36" i="4"/>
  <c r="BN36" i="2"/>
  <c r="I34" i="4"/>
  <c r="BN34" i="2"/>
  <c r="I32" i="4"/>
  <c r="BN32" i="2"/>
  <c r="I30" i="4"/>
  <c r="CA8" i="2"/>
  <c r="BU8" s="1"/>
  <c r="BN30"/>
  <c r="I28" i="4"/>
  <c r="BN28" i="2"/>
  <c r="I26" i="4"/>
  <c r="BN26" i="2"/>
  <c r="I24" i="4"/>
  <c r="BN24" i="2"/>
  <c r="I22" i="4"/>
  <c r="BN22" i="2"/>
  <c r="I20" i="4"/>
  <c r="BN20" i="2"/>
  <c r="BT61" i="4"/>
  <c r="DG60"/>
  <c r="BT32"/>
  <c r="DH31"/>
  <c r="BT61" i="3"/>
  <c r="DG60"/>
  <c r="BP185" i="1"/>
  <c r="BP173"/>
  <c r="BP171"/>
  <c r="BP169"/>
  <c r="BP167"/>
  <c r="BP165"/>
  <c r="BP163"/>
  <c r="BP161"/>
  <c r="BP159"/>
  <c r="BP157"/>
  <c r="BP155"/>
  <c r="BP153"/>
  <c r="BP151"/>
  <c r="BP149"/>
  <c r="BP147"/>
  <c r="BP145"/>
  <c r="BP143"/>
  <c r="BP141"/>
  <c r="BP139"/>
  <c r="BP137"/>
  <c r="BP135"/>
  <c r="DD6"/>
  <c r="BP6"/>
  <c r="BG6" s="1"/>
  <c r="BP172"/>
  <c r="BP170"/>
  <c r="BP168"/>
  <c r="BP166"/>
  <c r="BP164"/>
  <c r="BP160"/>
  <c r="BP158"/>
  <c r="BP156"/>
  <c r="BP154"/>
  <c r="BP152"/>
  <c r="BP148"/>
  <c r="BP146"/>
  <c r="BP144"/>
  <c r="BP142"/>
  <c r="BP140"/>
  <c r="BP136"/>
  <c r="DD19"/>
  <c r="DD18"/>
  <c r="DD17"/>
  <c r="DD16"/>
  <c r="DD14"/>
  <c r="DD13"/>
  <c r="DD12"/>
  <c r="DD11"/>
  <c r="DD10"/>
  <c r="DD9"/>
  <c r="DD8"/>
  <c r="DD7"/>
  <c r="DE10"/>
  <c r="DD20"/>
  <c r="AV173" i="2"/>
  <c r="AV172"/>
  <c r="AV171"/>
  <c r="AV170"/>
  <c r="AV169"/>
  <c r="AV168"/>
  <c r="AV167"/>
  <c r="AV166"/>
  <c r="AV165"/>
  <c r="AV164"/>
  <c r="AV163"/>
  <c r="AV162"/>
  <c r="AV161"/>
  <c r="AV159"/>
  <c r="AV157"/>
  <c r="AV155"/>
  <c r="AV153"/>
  <c r="AV151"/>
  <c r="AV149"/>
  <c r="AV147"/>
  <c r="AV145"/>
  <c r="AV143"/>
  <c r="AV141"/>
  <c r="AV139"/>
  <c r="AV138"/>
  <c r="AV137"/>
  <c r="AV136"/>
  <c r="AV135"/>
  <c r="AV134"/>
  <c r="AV133"/>
  <c r="AV132"/>
  <c r="AV131"/>
  <c r="AV130"/>
  <c r="AV129"/>
  <c r="AV128"/>
  <c r="AV127"/>
  <c r="AV126"/>
  <c r="AV125"/>
  <c r="AV124"/>
  <c r="AV123"/>
  <c r="AV122"/>
  <c r="AV121"/>
  <c r="AV120"/>
  <c r="AV119"/>
  <c r="AV118"/>
  <c r="AV117"/>
  <c r="AV116"/>
  <c r="AV115"/>
  <c r="AV114"/>
  <c r="AV113"/>
  <c r="AV112"/>
  <c r="AV111"/>
  <c r="AV110"/>
  <c r="AV109"/>
  <c r="AV108"/>
  <c r="AV107"/>
  <c r="AV106"/>
  <c r="AV105"/>
  <c r="AV104"/>
  <c r="AV103"/>
  <c r="AV10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60"/>
  <c r="AV158"/>
  <c r="AV156"/>
  <c r="AV154"/>
  <c r="AV152"/>
  <c r="AV150"/>
  <c r="AV148"/>
  <c r="AV146"/>
  <c r="AV144"/>
  <c r="AV142"/>
  <c r="AV140"/>
  <c r="BT33" i="4" l="1"/>
  <c r="DH32"/>
  <c r="BT62"/>
  <c r="DG61"/>
  <c r="DG61" i="3"/>
  <c r="BT62"/>
  <c r="DE12" i="1"/>
  <c r="DE14"/>
  <c r="DE7"/>
  <c r="DE9"/>
  <c r="DE11"/>
  <c r="DE13"/>
  <c r="DE16"/>
  <c r="DE6"/>
  <c r="DE20"/>
  <c r="BT63" i="4" l="1"/>
  <c r="DG62"/>
  <c r="BT34"/>
  <c r="DH33"/>
  <c r="BT63" i="3"/>
  <c r="DG62"/>
  <c r="AN1"/>
  <c r="AM1"/>
  <c r="BT35" i="4" l="1"/>
  <c r="DH34"/>
  <c r="BT64"/>
  <c r="DG63"/>
  <c r="DG63" i="3"/>
  <c r="BT64"/>
  <c r="DG64" s="1"/>
  <c r="DG54" i="1"/>
  <c r="DG55"/>
  <c r="DG53"/>
  <c r="BT56"/>
  <c r="BT57" s="1"/>
  <c r="BT58" s="1"/>
  <c r="BT59" s="1"/>
  <c r="BT60" s="1"/>
  <c r="BT61" s="1"/>
  <c r="BT62" s="1"/>
  <c r="BT63" s="1"/>
  <c r="BT64" s="1"/>
  <c r="BT65" s="1"/>
  <c r="BT66" s="1"/>
  <c r="BT67" s="1"/>
  <c r="BT68" s="1"/>
  <c r="BT69" s="1"/>
  <c r="BT70" s="1"/>
  <c r="BT71" s="1"/>
  <c r="BT72" s="1"/>
  <c r="BT73" s="1"/>
  <c r="BT74" s="1"/>
  <c r="BT1"/>
  <c r="DG74" l="1"/>
  <c r="BT75"/>
  <c r="BT76" s="1"/>
  <c r="BT77" s="1"/>
  <c r="BT78" s="1"/>
  <c r="BT79" s="1"/>
  <c r="BT80" s="1"/>
  <c r="BT81" s="1"/>
  <c r="BT82" s="1"/>
  <c r="BT83" s="1"/>
  <c r="BT84" s="1"/>
  <c r="BT85" s="1"/>
  <c r="BT86" s="1"/>
  <c r="BT87" s="1"/>
  <c r="BT88" s="1"/>
  <c r="BT89" s="1"/>
  <c r="DG64" i="4"/>
  <c r="BT36"/>
  <c r="DH35"/>
  <c r="DG72" i="1"/>
  <c r="DG70"/>
  <c r="DG68"/>
  <c r="DG66"/>
  <c r="DG64"/>
  <c r="DG62"/>
  <c r="DG60"/>
  <c r="DG58"/>
  <c r="DG56"/>
  <c r="DG73"/>
  <c r="DG71"/>
  <c r="DG69"/>
  <c r="DG67"/>
  <c r="DG65"/>
  <c r="DG63"/>
  <c r="DG61"/>
  <c r="DG59"/>
  <c r="DG57"/>
  <c r="BT37" i="4" l="1"/>
  <c r="DH36"/>
  <c r="D424"/>
  <c r="D420"/>
  <c r="D416"/>
  <c r="D410"/>
  <c r="D408"/>
  <c r="D398"/>
  <c r="D396"/>
  <c r="D386"/>
  <c r="D384"/>
  <c r="D376"/>
  <c r="D374"/>
  <c r="D368"/>
  <c r="D366"/>
  <c r="D360"/>
  <c r="D350"/>
  <c r="D348"/>
  <c r="D344"/>
  <c r="D336"/>
  <c r="D332"/>
  <c r="D328"/>
  <c r="D322"/>
  <c r="D320"/>
  <c r="D314"/>
  <c r="D304"/>
  <c r="D302"/>
  <c r="D292"/>
  <c r="D290"/>
  <c r="D284"/>
  <c r="D282"/>
  <c r="D280"/>
  <c r="D272"/>
  <c r="D260"/>
  <c r="D248"/>
  <c r="D246"/>
  <c r="D242"/>
  <c r="D238"/>
  <c r="D230"/>
  <c r="D224"/>
  <c r="D222"/>
  <c r="D220"/>
  <c r="D214"/>
  <c r="D210"/>
  <c r="D208"/>
  <c r="D198"/>
  <c r="D194"/>
  <c r="D188"/>
  <c r="D186"/>
  <c r="D184"/>
  <c r="D182"/>
  <c r="D176"/>
  <c r="D174"/>
  <c r="D159"/>
  <c r="E159"/>
  <c r="BI159" s="1"/>
  <c r="F159"/>
  <c r="BJ159" s="1"/>
  <c r="G159"/>
  <c r="BK159" s="1"/>
  <c r="H159"/>
  <c r="BL159" s="1"/>
  <c r="D160"/>
  <c r="E160"/>
  <c r="BI160" s="1"/>
  <c r="F160"/>
  <c r="BJ160" s="1"/>
  <c r="G160"/>
  <c r="BK160" s="1"/>
  <c r="H160"/>
  <c r="BL160" s="1"/>
  <c r="D161"/>
  <c r="E161"/>
  <c r="BI161" s="1"/>
  <c r="F161"/>
  <c r="BJ161" s="1"/>
  <c r="G161"/>
  <c r="BK161" s="1"/>
  <c r="H161"/>
  <c r="BL161" s="1"/>
  <c r="D162"/>
  <c r="E162"/>
  <c r="F162"/>
  <c r="G162"/>
  <c r="H162"/>
  <c r="D163"/>
  <c r="E163"/>
  <c r="BI163" s="1"/>
  <c r="F163"/>
  <c r="BJ163" s="1"/>
  <c r="G163"/>
  <c r="BK163" s="1"/>
  <c r="H163"/>
  <c r="BL163" s="1"/>
  <c r="E2" i="3"/>
  <c r="AG1"/>
  <c r="AH1"/>
  <c r="AI1"/>
  <c r="I3" i="4"/>
  <c r="I4"/>
  <c r="I5"/>
  <c r="A18"/>
  <c r="A30" s="1"/>
  <c r="A42" s="1"/>
  <c r="A54" s="1"/>
  <c r="A66" s="1"/>
  <c r="A78" s="1"/>
  <c r="A90" s="1"/>
  <c r="A102" s="1"/>
  <c r="A114" s="1"/>
  <c r="A126" s="1"/>
  <c r="A138" s="1"/>
  <c r="A150" s="1"/>
  <c r="A162" s="1"/>
  <c r="A174" s="1"/>
  <c r="A186" s="1"/>
  <c r="A198" s="1"/>
  <c r="A210" s="1"/>
  <c r="A222" s="1"/>
  <c r="A234" s="1"/>
  <c r="A246" s="1"/>
  <c r="A258" s="1"/>
  <c r="A270" s="1"/>
  <c r="A282" s="1"/>
  <c r="A294" s="1"/>
  <c r="A306" s="1"/>
  <c r="A318" s="1"/>
  <c r="A330" s="1"/>
  <c r="A342" s="1"/>
  <c r="A354" s="1"/>
  <c r="A366" s="1"/>
  <c r="A378" s="1"/>
  <c r="A390" s="1"/>
  <c r="A402" s="1"/>
  <c r="A414" s="1"/>
  <c r="O18"/>
  <c r="P18"/>
  <c r="Q18"/>
  <c r="R18"/>
  <c r="A19"/>
  <c r="O19"/>
  <c r="P19"/>
  <c r="Q19"/>
  <c r="R19"/>
  <c r="A20"/>
  <c r="O20"/>
  <c r="P20"/>
  <c r="Q20"/>
  <c r="R20"/>
  <c r="A21"/>
  <c r="A33" s="1"/>
  <c r="O21"/>
  <c r="P21"/>
  <c r="Q21"/>
  <c r="R21"/>
  <c r="A22"/>
  <c r="A34" s="1"/>
  <c r="A46" s="1"/>
  <c r="A58" s="1"/>
  <c r="A70" s="1"/>
  <c r="A82" s="1"/>
  <c r="A94" s="1"/>
  <c r="A106" s="1"/>
  <c r="A118" s="1"/>
  <c r="A130" s="1"/>
  <c r="A142" s="1"/>
  <c r="A154" s="1"/>
  <c r="A166" s="1"/>
  <c r="A178" s="1"/>
  <c r="A190" s="1"/>
  <c r="A202" s="1"/>
  <c r="A214" s="1"/>
  <c r="A226" s="1"/>
  <c r="A238" s="1"/>
  <c r="A250" s="1"/>
  <c r="A262" s="1"/>
  <c r="A274" s="1"/>
  <c r="A286" s="1"/>
  <c r="A298" s="1"/>
  <c r="A310" s="1"/>
  <c r="A322" s="1"/>
  <c r="A334" s="1"/>
  <c r="A346" s="1"/>
  <c r="A358" s="1"/>
  <c r="A370" s="1"/>
  <c r="A382" s="1"/>
  <c r="A394" s="1"/>
  <c r="A406" s="1"/>
  <c r="A418" s="1"/>
  <c r="O22"/>
  <c r="P22"/>
  <c r="Q22"/>
  <c r="R22"/>
  <c r="A23"/>
  <c r="O23"/>
  <c r="P23"/>
  <c r="R23"/>
  <c r="A24"/>
  <c r="O24"/>
  <c r="P24"/>
  <c r="R24"/>
  <c r="A25"/>
  <c r="O25"/>
  <c r="P25"/>
  <c r="R25"/>
  <c r="A26"/>
  <c r="O26"/>
  <c r="P26"/>
  <c r="R26"/>
  <c r="A27"/>
  <c r="O27"/>
  <c r="P27"/>
  <c r="R27"/>
  <c r="A28"/>
  <c r="O28"/>
  <c r="P28"/>
  <c r="R28"/>
  <c r="A29"/>
  <c r="O29"/>
  <c r="P29"/>
  <c r="R29"/>
  <c r="O30"/>
  <c r="P30"/>
  <c r="R30"/>
  <c r="A31"/>
  <c r="O31"/>
  <c r="P31"/>
  <c r="R31"/>
  <c r="A32"/>
  <c r="O32"/>
  <c r="P32"/>
  <c r="R32"/>
  <c r="O33"/>
  <c r="P33"/>
  <c r="R33"/>
  <c r="O34"/>
  <c r="P34"/>
  <c r="R34"/>
  <c r="A35"/>
  <c r="O35"/>
  <c r="P35"/>
  <c r="R35"/>
  <c r="A36"/>
  <c r="O36"/>
  <c r="P36"/>
  <c r="R36"/>
  <c r="A37"/>
  <c r="O37"/>
  <c r="P37"/>
  <c r="R37"/>
  <c r="A38"/>
  <c r="O38"/>
  <c r="P38"/>
  <c r="R38"/>
  <c r="A39"/>
  <c r="O39"/>
  <c r="P39"/>
  <c r="R39"/>
  <c r="A40"/>
  <c r="O40"/>
  <c r="P40"/>
  <c r="R40"/>
  <c r="A41"/>
  <c r="O41"/>
  <c r="P41"/>
  <c r="R41"/>
  <c r="O42"/>
  <c r="P42"/>
  <c r="Q42"/>
  <c r="R42"/>
  <c r="A43"/>
  <c r="O43"/>
  <c r="P43"/>
  <c r="Q43"/>
  <c r="R43"/>
  <c r="A44"/>
  <c r="A56" s="1"/>
  <c r="A68" s="1"/>
  <c r="A80" s="1"/>
  <c r="A92" s="1"/>
  <c r="A104" s="1"/>
  <c r="O44"/>
  <c r="P44"/>
  <c r="Q44"/>
  <c r="R44"/>
  <c r="A45"/>
  <c r="A57" s="1"/>
  <c r="A69" s="1"/>
  <c r="A81" s="1"/>
  <c r="A93" s="1"/>
  <c r="A105" s="1"/>
  <c r="A117" s="1"/>
  <c r="A129" s="1"/>
  <c r="A141" s="1"/>
  <c r="A153" s="1"/>
  <c r="A165" s="1"/>
  <c r="A177" s="1"/>
  <c r="A189" s="1"/>
  <c r="A201" s="1"/>
  <c r="A213" s="1"/>
  <c r="A225" s="1"/>
  <c r="A237" s="1"/>
  <c r="A249" s="1"/>
  <c r="A261" s="1"/>
  <c r="A273" s="1"/>
  <c r="A285" s="1"/>
  <c r="A297" s="1"/>
  <c r="A309" s="1"/>
  <c r="A321" s="1"/>
  <c r="A333" s="1"/>
  <c r="A345" s="1"/>
  <c r="A357" s="1"/>
  <c r="A369" s="1"/>
  <c r="A381" s="1"/>
  <c r="A393" s="1"/>
  <c r="A405" s="1"/>
  <c r="A417" s="1"/>
  <c r="O45"/>
  <c r="P45"/>
  <c r="Q45"/>
  <c r="R45"/>
  <c r="O46"/>
  <c r="P46"/>
  <c r="Q46"/>
  <c r="R46"/>
  <c r="A47"/>
  <c r="O47"/>
  <c r="P47"/>
  <c r="Q47"/>
  <c r="R47"/>
  <c r="A48"/>
  <c r="A60" s="1"/>
  <c r="A72" s="1"/>
  <c r="A84" s="1"/>
  <c r="A96" s="1"/>
  <c r="A108" s="1"/>
  <c r="O48"/>
  <c r="P48"/>
  <c r="Q48"/>
  <c r="R48"/>
  <c r="A49"/>
  <c r="A61" s="1"/>
  <c r="A73" s="1"/>
  <c r="O49"/>
  <c r="P49"/>
  <c r="Q49"/>
  <c r="R49"/>
  <c r="A50"/>
  <c r="O50"/>
  <c r="P50"/>
  <c r="Q50"/>
  <c r="R50"/>
  <c r="A51"/>
  <c r="O51"/>
  <c r="P51"/>
  <c r="R51"/>
  <c r="A52"/>
  <c r="O52"/>
  <c r="P52"/>
  <c r="R52"/>
  <c r="A53"/>
  <c r="O53"/>
  <c r="P53"/>
  <c r="R53"/>
  <c r="O54"/>
  <c r="P54"/>
  <c r="R54"/>
  <c r="A55"/>
  <c r="O55"/>
  <c r="P55"/>
  <c r="R55"/>
  <c r="O56"/>
  <c r="P56"/>
  <c r="R56"/>
  <c r="O57"/>
  <c r="P57"/>
  <c r="R57"/>
  <c r="O58"/>
  <c r="P58"/>
  <c r="R58"/>
  <c r="A59"/>
  <c r="O59"/>
  <c r="P59"/>
  <c r="R59"/>
  <c r="O60"/>
  <c r="P60"/>
  <c r="R60"/>
  <c r="O61"/>
  <c r="P61"/>
  <c r="R61"/>
  <c r="A62"/>
  <c r="O62"/>
  <c r="P62"/>
  <c r="R62"/>
  <c r="A63"/>
  <c r="O63"/>
  <c r="P63"/>
  <c r="R63"/>
  <c r="A64"/>
  <c r="O64"/>
  <c r="P64"/>
  <c r="R64"/>
  <c r="A65"/>
  <c r="O65"/>
  <c r="P65"/>
  <c r="R65"/>
  <c r="O66"/>
  <c r="P66"/>
  <c r="R66"/>
  <c r="A67"/>
  <c r="O67"/>
  <c r="P67"/>
  <c r="R67"/>
  <c r="O68"/>
  <c r="P68"/>
  <c r="R68"/>
  <c r="O69"/>
  <c r="P69"/>
  <c r="R69"/>
  <c r="O70"/>
  <c r="P70"/>
  <c r="R70"/>
  <c r="A71"/>
  <c r="O71"/>
  <c r="P71"/>
  <c r="R71"/>
  <c r="O72"/>
  <c r="P72"/>
  <c r="R72"/>
  <c r="O73"/>
  <c r="P73"/>
  <c r="R73"/>
  <c r="A74"/>
  <c r="O74"/>
  <c r="P74"/>
  <c r="R74"/>
  <c r="A75"/>
  <c r="O75"/>
  <c r="P75"/>
  <c r="R75"/>
  <c r="A76"/>
  <c r="O76"/>
  <c r="P76"/>
  <c r="R76"/>
  <c r="A77"/>
  <c r="O77"/>
  <c r="P77"/>
  <c r="R77"/>
  <c r="L78"/>
  <c r="M78"/>
  <c r="O78"/>
  <c r="P78"/>
  <c r="R78"/>
  <c r="A79"/>
  <c r="L79"/>
  <c r="M79"/>
  <c r="O79"/>
  <c r="P79"/>
  <c r="R79"/>
  <c r="L80"/>
  <c r="M80"/>
  <c r="O80"/>
  <c r="P80"/>
  <c r="R80"/>
  <c r="L81"/>
  <c r="M81"/>
  <c r="O81"/>
  <c r="P81"/>
  <c r="R81"/>
  <c r="L82"/>
  <c r="M82"/>
  <c r="O82"/>
  <c r="P82"/>
  <c r="R82"/>
  <c r="A83"/>
  <c r="A95" s="1"/>
  <c r="A107" s="1"/>
  <c r="A119" s="1"/>
  <c r="A131" s="1"/>
  <c r="A143" s="1"/>
  <c r="A155" s="1"/>
  <c r="L83"/>
  <c r="M83"/>
  <c r="O83"/>
  <c r="P83"/>
  <c r="R83"/>
  <c r="L84"/>
  <c r="M84"/>
  <c r="O84"/>
  <c r="P84"/>
  <c r="R84"/>
  <c r="A85"/>
  <c r="A97" s="1"/>
  <c r="A109" s="1"/>
  <c r="A121" s="1"/>
  <c r="A133" s="1"/>
  <c r="A145" s="1"/>
  <c r="A157" s="1"/>
  <c r="A169" s="1"/>
  <c r="A181" s="1"/>
  <c r="A193" s="1"/>
  <c r="A205" s="1"/>
  <c r="A217" s="1"/>
  <c r="A229" s="1"/>
  <c r="A241" s="1"/>
  <c r="A253" s="1"/>
  <c r="A265" s="1"/>
  <c r="A277" s="1"/>
  <c r="A289" s="1"/>
  <c r="A301" s="1"/>
  <c r="A313" s="1"/>
  <c r="A325" s="1"/>
  <c r="A337" s="1"/>
  <c r="A349" s="1"/>
  <c r="A361" s="1"/>
  <c r="A373" s="1"/>
  <c r="A385" s="1"/>
  <c r="A397" s="1"/>
  <c r="A409" s="1"/>
  <c r="A421" s="1"/>
  <c r="L85"/>
  <c r="M85"/>
  <c r="O85"/>
  <c r="P85"/>
  <c r="R85"/>
  <c r="A86"/>
  <c r="L86"/>
  <c r="M86"/>
  <c r="O86"/>
  <c r="P86"/>
  <c r="R86"/>
  <c r="A87"/>
  <c r="A99" s="1"/>
  <c r="A111" s="1"/>
  <c r="A123" s="1"/>
  <c r="A135" s="1"/>
  <c r="L87"/>
  <c r="M87"/>
  <c r="O87"/>
  <c r="P87"/>
  <c r="R87"/>
  <c r="A88"/>
  <c r="L88"/>
  <c r="M88"/>
  <c r="O88"/>
  <c r="P88"/>
  <c r="R88"/>
  <c r="A89"/>
  <c r="L89"/>
  <c r="M89"/>
  <c r="O89"/>
  <c r="P89"/>
  <c r="R89"/>
  <c r="L90"/>
  <c r="M90"/>
  <c r="O90"/>
  <c r="P90"/>
  <c r="R90"/>
  <c r="A91"/>
  <c r="A103" s="1"/>
  <c r="A115" s="1"/>
  <c r="A127" s="1"/>
  <c r="L91"/>
  <c r="M91"/>
  <c r="O91"/>
  <c r="P91"/>
  <c r="R91"/>
  <c r="L92"/>
  <c r="M92"/>
  <c r="O92"/>
  <c r="P92"/>
  <c r="L93"/>
  <c r="M93"/>
  <c r="O93"/>
  <c r="P93"/>
  <c r="L94"/>
  <c r="M94"/>
  <c r="O94"/>
  <c r="P94"/>
  <c r="L95"/>
  <c r="M95"/>
  <c r="O95"/>
  <c r="P95"/>
  <c r="L96"/>
  <c r="M96"/>
  <c r="O96"/>
  <c r="P96"/>
  <c r="L97"/>
  <c r="M97"/>
  <c r="O97"/>
  <c r="P97"/>
  <c r="A98"/>
  <c r="A110" s="1"/>
  <c r="A122" s="1"/>
  <c r="A134" s="1"/>
  <c r="A146" s="1"/>
  <c r="A158" s="1"/>
  <c r="A170" s="1"/>
  <c r="A182" s="1"/>
  <c r="A194" s="1"/>
  <c r="A206" s="1"/>
  <c r="A218" s="1"/>
  <c r="A230" s="1"/>
  <c r="A242" s="1"/>
  <c r="A254" s="1"/>
  <c r="A266" s="1"/>
  <c r="A278" s="1"/>
  <c r="A290" s="1"/>
  <c r="A302" s="1"/>
  <c r="A314" s="1"/>
  <c r="A326" s="1"/>
  <c r="A338" s="1"/>
  <c r="A350" s="1"/>
  <c r="A362" s="1"/>
  <c r="A374" s="1"/>
  <c r="A386" s="1"/>
  <c r="A398" s="1"/>
  <c r="A410" s="1"/>
  <c r="A422" s="1"/>
  <c r="L98"/>
  <c r="M98"/>
  <c r="O98"/>
  <c r="P98"/>
  <c r="L99"/>
  <c r="M99"/>
  <c r="O99"/>
  <c r="P99"/>
  <c r="A100"/>
  <c r="L100"/>
  <c r="M100"/>
  <c r="O100"/>
  <c r="P100"/>
  <c r="A101"/>
  <c r="L101"/>
  <c r="M101"/>
  <c r="O101"/>
  <c r="P101"/>
  <c r="L102"/>
  <c r="M102"/>
  <c r="O102"/>
  <c r="P102"/>
  <c r="L103"/>
  <c r="M103"/>
  <c r="O103"/>
  <c r="P103"/>
  <c r="L104"/>
  <c r="M104"/>
  <c r="O104"/>
  <c r="P104"/>
  <c r="L105"/>
  <c r="M105"/>
  <c r="O105"/>
  <c r="P105"/>
  <c r="L106"/>
  <c r="M106"/>
  <c r="O106"/>
  <c r="P106"/>
  <c r="L107"/>
  <c r="M107"/>
  <c r="O107"/>
  <c r="P107"/>
  <c r="L108"/>
  <c r="M108"/>
  <c r="O108"/>
  <c r="P108"/>
  <c r="L109"/>
  <c r="M109"/>
  <c r="O109"/>
  <c r="P109"/>
  <c r="L110"/>
  <c r="M110"/>
  <c r="O110"/>
  <c r="P110"/>
  <c r="L111"/>
  <c r="M111"/>
  <c r="O111"/>
  <c r="P111"/>
  <c r="A112"/>
  <c r="L112"/>
  <c r="M112"/>
  <c r="O112"/>
  <c r="P112"/>
  <c r="A113"/>
  <c r="A125" s="1"/>
  <c r="A137" s="1"/>
  <c r="A149" s="1"/>
  <c r="A161" s="1"/>
  <c r="A173" s="1"/>
  <c r="A185" s="1"/>
  <c r="A197" s="1"/>
  <c r="A209" s="1"/>
  <c r="A221" s="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A389" s="1"/>
  <c r="A401" s="1"/>
  <c r="A413" s="1"/>
  <c r="A425" s="1"/>
  <c r="L113"/>
  <c r="M113"/>
  <c r="O113"/>
  <c r="P113"/>
  <c r="P114"/>
  <c r="P115"/>
  <c r="A116"/>
  <c r="A128" s="1"/>
  <c r="A140" s="1"/>
  <c r="A152" s="1"/>
  <c r="A164" s="1"/>
  <c r="A176" s="1"/>
  <c r="A188" s="1"/>
  <c r="A200" s="1"/>
  <c r="A212" s="1"/>
  <c r="A224" s="1"/>
  <c r="A236" s="1"/>
  <c r="A248" s="1"/>
  <c r="A260" s="1"/>
  <c r="A272" s="1"/>
  <c r="A284" s="1"/>
  <c r="A296" s="1"/>
  <c r="A308" s="1"/>
  <c r="A320" s="1"/>
  <c r="A332" s="1"/>
  <c r="A344" s="1"/>
  <c r="A356" s="1"/>
  <c r="A368" s="1"/>
  <c r="A380" s="1"/>
  <c r="A392" s="1"/>
  <c r="A404" s="1"/>
  <c r="A416" s="1"/>
  <c r="P116"/>
  <c r="P117"/>
  <c r="P118"/>
  <c r="P119"/>
  <c r="A120"/>
  <c r="P120"/>
  <c r="P121"/>
  <c r="P122"/>
  <c r="P123"/>
  <c r="A124"/>
  <c r="A136" s="1"/>
  <c r="A148" s="1"/>
  <c r="A160" s="1"/>
  <c r="A172" s="1"/>
  <c r="A184" s="1"/>
  <c r="A196" s="1"/>
  <c r="A208" s="1"/>
  <c r="P124"/>
  <c r="P125"/>
  <c r="P126"/>
  <c r="P127"/>
  <c r="P128"/>
  <c r="P129"/>
  <c r="P130"/>
  <c r="P131"/>
  <c r="A132"/>
  <c r="A144" s="1"/>
  <c r="A156" s="1"/>
  <c r="A168" s="1"/>
  <c r="A180" s="1"/>
  <c r="A192" s="1"/>
  <c r="P132"/>
  <c r="P133"/>
  <c r="P134"/>
  <c r="P135"/>
  <c r="P136"/>
  <c r="A139"/>
  <c r="A151" s="1"/>
  <c r="A163" s="1"/>
  <c r="A175" s="1"/>
  <c r="A187" s="1"/>
  <c r="A199" s="1"/>
  <c r="A211" s="1"/>
  <c r="A223" s="1"/>
  <c r="A235" s="1"/>
  <c r="A247" s="1"/>
  <c r="A259" s="1"/>
  <c r="A271" s="1"/>
  <c r="A283" s="1"/>
  <c r="A295" s="1"/>
  <c r="A307" s="1"/>
  <c r="A319" s="1"/>
  <c r="A331" s="1"/>
  <c r="A343" s="1"/>
  <c r="A355" s="1"/>
  <c r="A367" s="1"/>
  <c r="A379" s="1"/>
  <c r="A391" s="1"/>
  <c r="A403" s="1"/>
  <c r="A415" s="1"/>
  <c r="A147"/>
  <c r="A159" s="1"/>
  <c r="B150"/>
  <c r="B162" s="1"/>
  <c r="B174" s="1"/>
  <c r="B151"/>
  <c r="B152"/>
  <c r="B153"/>
  <c r="B154"/>
  <c r="B166" s="1"/>
  <c r="B178" s="1"/>
  <c r="B155"/>
  <c r="B156"/>
  <c r="B168" s="1"/>
  <c r="B180" s="1"/>
  <c r="B192" s="1"/>
  <c r="B204" s="1"/>
  <c r="B216" s="1"/>
  <c r="B228" s="1"/>
  <c r="B240" s="1"/>
  <c r="B252" s="1"/>
  <c r="B264" s="1"/>
  <c r="B276" s="1"/>
  <c r="B288" s="1"/>
  <c r="B300" s="1"/>
  <c r="B312" s="1"/>
  <c r="B324" s="1"/>
  <c r="B336" s="1"/>
  <c r="B348" s="1"/>
  <c r="B360" s="1"/>
  <c r="B372" s="1"/>
  <c r="B384" s="1"/>
  <c r="B396" s="1"/>
  <c r="B408" s="1"/>
  <c r="B420" s="1"/>
  <c r="B157"/>
  <c r="B158"/>
  <c r="B170" s="1"/>
  <c r="B182" s="1"/>
  <c r="B159"/>
  <c r="B160"/>
  <c r="B161"/>
  <c r="P161"/>
  <c r="P162"/>
  <c r="B163"/>
  <c r="B175" s="1"/>
  <c r="B187" s="1"/>
  <c r="B199" s="1"/>
  <c r="B211" s="1"/>
  <c r="B223" s="1"/>
  <c r="B235" s="1"/>
  <c r="B247" s="1"/>
  <c r="B259" s="1"/>
  <c r="B271" s="1"/>
  <c r="B283" s="1"/>
  <c r="B295" s="1"/>
  <c r="B307" s="1"/>
  <c r="B319" s="1"/>
  <c r="B331" s="1"/>
  <c r="B343" s="1"/>
  <c r="B355" s="1"/>
  <c r="B367" s="1"/>
  <c r="B379" s="1"/>
  <c r="B391" s="1"/>
  <c r="B403" s="1"/>
  <c r="B415" s="1"/>
  <c r="P163"/>
  <c r="B164"/>
  <c r="P164"/>
  <c r="B165"/>
  <c r="P165"/>
  <c r="P166"/>
  <c r="A167"/>
  <c r="A179" s="1"/>
  <c r="A191" s="1"/>
  <c r="A203" s="1"/>
  <c r="A215" s="1"/>
  <c r="A227" s="1"/>
  <c r="A239" s="1"/>
  <c r="A251" s="1"/>
  <c r="A263" s="1"/>
  <c r="A275" s="1"/>
  <c r="A287" s="1"/>
  <c r="A299" s="1"/>
  <c r="A311" s="1"/>
  <c r="A323" s="1"/>
  <c r="A335" s="1"/>
  <c r="A347" s="1"/>
  <c r="A359" s="1"/>
  <c r="A371" s="1"/>
  <c r="A383" s="1"/>
  <c r="A395" s="1"/>
  <c r="A407" s="1"/>
  <c r="A419" s="1"/>
  <c r="B167"/>
  <c r="P167"/>
  <c r="P168"/>
  <c r="B169"/>
  <c r="P169"/>
  <c r="P170"/>
  <c r="A171"/>
  <c r="B171"/>
  <c r="P171"/>
  <c r="B172"/>
  <c r="B184" s="1"/>
  <c r="B196" s="1"/>
  <c r="B208" s="1"/>
  <c r="B220" s="1"/>
  <c r="P172"/>
  <c r="B173"/>
  <c r="P173"/>
  <c r="P174"/>
  <c r="P175"/>
  <c r="B176"/>
  <c r="P176"/>
  <c r="B177"/>
  <c r="P177"/>
  <c r="P178"/>
  <c r="B179"/>
  <c r="B191" s="1"/>
  <c r="B203" s="1"/>
  <c r="B215" s="1"/>
  <c r="B227" s="1"/>
  <c r="B239" s="1"/>
  <c r="B251" s="1"/>
  <c r="B263" s="1"/>
  <c r="B275" s="1"/>
  <c r="B287" s="1"/>
  <c r="P179"/>
  <c r="P180"/>
  <c r="B181"/>
  <c r="P181"/>
  <c r="P182"/>
  <c r="A183"/>
  <c r="A195" s="1"/>
  <c r="A207" s="1"/>
  <c r="A219" s="1"/>
  <c r="A231" s="1"/>
  <c r="A243" s="1"/>
  <c r="A255" s="1"/>
  <c r="A267" s="1"/>
  <c r="A279" s="1"/>
  <c r="A291" s="1"/>
  <c r="A303" s="1"/>
  <c r="A315" s="1"/>
  <c r="A327" s="1"/>
  <c r="A339" s="1"/>
  <c r="A351" s="1"/>
  <c r="A363" s="1"/>
  <c r="A375" s="1"/>
  <c r="A387" s="1"/>
  <c r="A399" s="1"/>
  <c r="A411" s="1"/>
  <c r="A423" s="1"/>
  <c r="B183"/>
  <c r="B195" s="1"/>
  <c r="B207" s="1"/>
  <c r="B219" s="1"/>
  <c r="B231" s="1"/>
  <c r="B243" s="1"/>
  <c r="B255" s="1"/>
  <c r="B267" s="1"/>
  <c r="B279" s="1"/>
  <c r="B291" s="1"/>
  <c r="P183"/>
  <c r="P184"/>
  <c r="B185"/>
  <c r="B186"/>
  <c r="B198" s="1"/>
  <c r="B210" s="1"/>
  <c r="B222" s="1"/>
  <c r="B234" s="1"/>
  <c r="B246" s="1"/>
  <c r="B258" s="1"/>
  <c r="B270" s="1"/>
  <c r="B282" s="1"/>
  <c r="B294" s="1"/>
  <c r="B306" s="1"/>
  <c r="B318" s="1"/>
  <c r="B330" s="1"/>
  <c r="B342" s="1"/>
  <c r="B354" s="1"/>
  <c r="B366" s="1"/>
  <c r="B378" s="1"/>
  <c r="B390" s="1"/>
  <c r="B402" s="1"/>
  <c r="B414" s="1"/>
  <c r="B188"/>
  <c r="B189"/>
  <c r="B190"/>
  <c r="B202" s="1"/>
  <c r="B214" s="1"/>
  <c r="B226" s="1"/>
  <c r="B238" s="1"/>
  <c r="B250" s="1"/>
  <c r="B262" s="1"/>
  <c r="B274" s="1"/>
  <c r="B286" s="1"/>
  <c r="B298" s="1"/>
  <c r="B310" s="1"/>
  <c r="B322" s="1"/>
  <c r="B334" s="1"/>
  <c r="B346" s="1"/>
  <c r="B358" s="1"/>
  <c r="B370" s="1"/>
  <c r="B382" s="1"/>
  <c r="B394" s="1"/>
  <c r="B406" s="1"/>
  <c r="B418" s="1"/>
  <c r="B193"/>
  <c r="B194"/>
  <c r="B197"/>
  <c r="B200"/>
  <c r="B212" s="1"/>
  <c r="B224" s="1"/>
  <c r="B236" s="1"/>
  <c r="B201"/>
  <c r="A204"/>
  <c r="A216" s="1"/>
  <c r="A228" s="1"/>
  <c r="A240" s="1"/>
  <c r="B205"/>
  <c r="B206"/>
  <c r="B218" s="1"/>
  <c r="B230" s="1"/>
  <c r="B242" s="1"/>
  <c r="B209"/>
  <c r="B213"/>
  <c r="B217"/>
  <c r="A220"/>
  <c r="A232" s="1"/>
  <c r="A244" s="1"/>
  <c r="A256" s="1"/>
  <c r="B221"/>
  <c r="B225"/>
  <c r="B229"/>
  <c r="B232"/>
  <c r="B244" s="1"/>
  <c r="B256" s="1"/>
  <c r="B268" s="1"/>
  <c r="B233"/>
  <c r="B237"/>
  <c r="B241"/>
  <c r="B245"/>
  <c r="B248"/>
  <c r="B260" s="1"/>
  <c r="B272" s="1"/>
  <c r="B284" s="1"/>
  <c r="B296" s="1"/>
  <c r="B308" s="1"/>
  <c r="B320" s="1"/>
  <c r="B332" s="1"/>
  <c r="B344" s="1"/>
  <c r="B356" s="1"/>
  <c r="B368" s="1"/>
  <c r="B380" s="1"/>
  <c r="B392" s="1"/>
  <c r="B404" s="1"/>
  <c r="B416" s="1"/>
  <c r="B249"/>
  <c r="A252"/>
  <c r="A264" s="1"/>
  <c r="A276" s="1"/>
  <c r="A288" s="1"/>
  <c r="A300" s="1"/>
  <c r="A312" s="1"/>
  <c r="A324" s="1"/>
  <c r="A336" s="1"/>
  <c r="A348" s="1"/>
  <c r="A360" s="1"/>
  <c r="A372" s="1"/>
  <c r="A384" s="1"/>
  <c r="A396" s="1"/>
  <c r="A408" s="1"/>
  <c r="A420" s="1"/>
  <c r="B253"/>
  <c r="B254"/>
  <c r="B266" s="1"/>
  <c r="B278" s="1"/>
  <c r="B290" s="1"/>
  <c r="B302" s="1"/>
  <c r="B314" s="1"/>
  <c r="B326" s="1"/>
  <c r="B338" s="1"/>
  <c r="B350" s="1"/>
  <c r="B362" s="1"/>
  <c r="B374" s="1"/>
  <c r="B386" s="1"/>
  <c r="B398" s="1"/>
  <c r="B410" s="1"/>
  <c r="B422" s="1"/>
  <c r="B257"/>
  <c r="B261"/>
  <c r="B265"/>
  <c r="A268"/>
  <c r="A280" s="1"/>
  <c r="A292" s="1"/>
  <c r="A304" s="1"/>
  <c r="A316" s="1"/>
  <c r="A328" s="1"/>
  <c r="A340" s="1"/>
  <c r="A352" s="1"/>
  <c r="A364" s="1"/>
  <c r="A376" s="1"/>
  <c r="A388" s="1"/>
  <c r="A400" s="1"/>
  <c r="A412" s="1"/>
  <c r="A424" s="1"/>
  <c r="B269"/>
  <c r="B273"/>
  <c r="B277"/>
  <c r="B280"/>
  <c r="B292" s="1"/>
  <c r="B304" s="1"/>
  <c r="B316" s="1"/>
  <c r="B328" s="1"/>
  <c r="B340" s="1"/>
  <c r="B352" s="1"/>
  <c r="B364" s="1"/>
  <c r="B376" s="1"/>
  <c r="B388" s="1"/>
  <c r="B400" s="1"/>
  <c r="B412" s="1"/>
  <c r="B424" s="1"/>
  <c r="B281"/>
  <c r="B285"/>
  <c r="B289"/>
  <c r="B293"/>
  <c r="B297"/>
  <c r="B299"/>
  <c r="B311" s="1"/>
  <c r="B323" s="1"/>
  <c r="B335" s="1"/>
  <c r="B347" s="1"/>
  <c r="B359" s="1"/>
  <c r="B371" s="1"/>
  <c r="B383" s="1"/>
  <c r="B395" s="1"/>
  <c r="B407" s="1"/>
  <c r="B419" s="1"/>
  <c r="B301"/>
  <c r="B313" s="1"/>
  <c r="B303"/>
  <c r="B305"/>
  <c r="B309"/>
  <c r="B321" s="1"/>
  <c r="B315"/>
  <c r="B327" s="1"/>
  <c r="B339" s="1"/>
  <c r="B351" s="1"/>
  <c r="B363" s="1"/>
  <c r="B375" s="1"/>
  <c r="B387" s="1"/>
  <c r="B399" s="1"/>
  <c r="B411" s="1"/>
  <c r="B423" s="1"/>
  <c r="B317"/>
  <c r="B329" s="1"/>
  <c r="B341" s="1"/>
  <c r="B353" s="1"/>
  <c r="B365" s="1"/>
  <c r="B377" s="1"/>
  <c r="B389" s="1"/>
  <c r="B401" s="1"/>
  <c r="B413" s="1"/>
  <c r="B425" s="1"/>
  <c r="B325"/>
  <c r="B337" s="1"/>
  <c r="B349" s="1"/>
  <c r="B361" s="1"/>
  <c r="B373" s="1"/>
  <c r="B385" s="1"/>
  <c r="B397" s="1"/>
  <c r="B409" s="1"/>
  <c r="B421" s="1"/>
  <c r="B333"/>
  <c r="B345" s="1"/>
  <c r="B357" s="1"/>
  <c r="B369" s="1"/>
  <c r="B381" s="1"/>
  <c r="B393" s="1"/>
  <c r="B405" s="1"/>
  <c r="B417" s="1"/>
  <c r="A1" i="3"/>
  <c r="BT1" s="1"/>
  <c r="U1"/>
  <c r="U3"/>
  <c r="Y3"/>
  <c r="W3"/>
  <c r="AD3"/>
  <c r="U4"/>
  <c r="Y4"/>
  <c r="W4"/>
  <c r="BE4"/>
  <c r="U5"/>
  <c r="CD5" s="1"/>
  <c r="Y5"/>
  <c r="CH5" s="1"/>
  <c r="W5"/>
  <c r="CF5" s="1"/>
  <c r="AD5"/>
  <c r="CM5" s="1"/>
  <c r="V6"/>
  <c r="C6" s="1"/>
  <c r="BE6"/>
  <c r="BE18" s="1"/>
  <c r="BE30" s="1"/>
  <c r="V7"/>
  <c r="C7" s="1"/>
  <c r="BE7"/>
  <c r="V8"/>
  <c r="C8" s="1"/>
  <c r="BE8"/>
  <c r="BE20" s="1"/>
  <c r="BE32" s="1"/>
  <c r="BE44" s="1"/>
  <c r="BE56" s="1"/>
  <c r="BE68" s="1"/>
  <c r="BE80" s="1"/>
  <c r="BE92" s="1"/>
  <c r="BE104" s="1"/>
  <c r="V9"/>
  <c r="C9" s="1"/>
  <c r="BE9"/>
  <c r="V10"/>
  <c r="BE10"/>
  <c r="BE22" s="1"/>
  <c r="BE34" s="1"/>
  <c r="BE46" s="1"/>
  <c r="BE58" s="1"/>
  <c r="BE70" s="1"/>
  <c r="BE82" s="1"/>
  <c r="BE94" s="1"/>
  <c r="BE106" s="1"/>
  <c r="V11"/>
  <c r="C11" s="1"/>
  <c r="BE11"/>
  <c r="V12"/>
  <c r="BE12"/>
  <c r="BE24" s="1"/>
  <c r="BE36" s="1"/>
  <c r="V13"/>
  <c r="C13" s="1"/>
  <c r="BE13"/>
  <c r="V14"/>
  <c r="BE14"/>
  <c r="BE26" s="1"/>
  <c r="BE38" s="1"/>
  <c r="BE50" s="1"/>
  <c r="BE62" s="1"/>
  <c r="BE74" s="1"/>
  <c r="BE86" s="1"/>
  <c r="V15"/>
  <c r="BE15"/>
  <c r="V16"/>
  <c r="C16" s="1"/>
  <c r="BE16"/>
  <c r="BE28" s="1"/>
  <c r="BE40" s="1"/>
  <c r="BE52" s="1"/>
  <c r="BE64" s="1"/>
  <c r="BE76" s="1"/>
  <c r="BE88" s="1"/>
  <c r="BE100" s="1"/>
  <c r="BE112" s="1"/>
  <c r="BE124" s="1"/>
  <c r="BE136" s="1"/>
  <c r="BE148" s="1"/>
  <c r="V17"/>
  <c r="C17" s="1"/>
  <c r="BE17"/>
  <c r="BE29" s="1"/>
  <c r="BE41" s="1"/>
  <c r="BE53" s="1"/>
  <c r="BE65" s="1"/>
  <c r="BE77" s="1"/>
  <c r="BE89" s="1"/>
  <c r="BE101" s="1"/>
  <c r="BE113" s="1"/>
  <c r="BE125" s="1"/>
  <c r="BE137" s="1"/>
  <c r="BE149" s="1"/>
  <c r="BE161" s="1"/>
  <c r="BE173" s="1"/>
  <c r="BE185" s="1"/>
  <c r="BE197" s="1"/>
  <c r="BE209" s="1"/>
  <c r="BE221" s="1"/>
  <c r="BE233" s="1"/>
  <c r="BE245" s="1"/>
  <c r="BE257" s="1"/>
  <c r="BE269" s="1"/>
  <c r="BE281" s="1"/>
  <c r="BE293" s="1"/>
  <c r="BE305" s="1"/>
  <c r="BE317" s="1"/>
  <c r="BE329" s="1"/>
  <c r="BE341" s="1"/>
  <c r="BE353" s="1"/>
  <c r="BE365" s="1"/>
  <c r="BE377" s="1"/>
  <c r="BE389" s="1"/>
  <c r="BE401" s="1"/>
  <c r="BE413" s="1"/>
  <c r="BE425" s="1"/>
  <c r="A18"/>
  <c r="D18" i="4"/>
  <c r="E18"/>
  <c r="F18"/>
  <c r="G18"/>
  <c r="H18"/>
  <c r="V18" i="3"/>
  <c r="C18" s="1"/>
  <c r="A19"/>
  <c r="D19" i="4"/>
  <c r="E19"/>
  <c r="BI19" s="1"/>
  <c r="F19"/>
  <c r="BJ19" s="1"/>
  <c r="G19"/>
  <c r="BK19" s="1"/>
  <c r="H19"/>
  <c r="BL19" s="1"/>
  <c r="V19" i="3"/>
  <c r="C19" s="1"/>
  <c r="BE19"/>
  <c r="BE31" s="1"/>
  <c r="BE43" s="1"/>
  <c r="BE55" s="1"/>
  <c r="BE67" s="1"/>
  <c r="BE79" s="1"/>
  <c r="BE91" s="1"/>
  <c r="BE103" s="1"/>
  <c r="BE115" s="1"/>
  <c r="BE127" s="1"/>
  <c r="BE139" s="1"/>
  <c r="BE151" s="1"/>
  <c r="BE163" s="1"/>
  <c r="BE175" s="1"/>
  <c r="BE187" s="1"/>
  <c r="BE199" s="1"/>
  <c r="BE211" s="1"/>
  <c r="BE223" s="1"/>
  <c r="BE235" s="1"/>
  <c r="BE247" s="1"/>
  <c r="BE259" s="1"/>
  <c r="BE271" s="1"/>
  <c r="BE283" s="1"/>
  <c r="BE295" s="1"/>
  <c r="BE307" s="1"/>
  <c r="BE319" s="1"/>
  <c r="BE331" s="1"/>
  <c r="BE343" s="1"/>
  <c r="BE355" s="1"/>
  <c r="BE367" s="1"/>
  <c r="BE379" s="1"/>
  <c r="BE391" s="1"/>
  <c r="BE403" s="1"/>
  <c r="BE415" s="1"/>
  <c r="A20"/>
  <c r="A32" s="1"/>
  <c r="A44" s="1"/>
  <c r="A56" s="1"/>
  <c r="A68" s="1"/>
  <c r="A80" s="1"/>
  <c r="A92" s="1"/>
  <c r="A104" s="1"/>
  <c r="A116" s="1"/>
  <c r="A128" s="1"/>
  <c r="A140" s="1"/>
  <c r="A152" s="1"/>
  <c r="A164" s="1"/>
  <c r="A176" s="1"/>
  <c r="A188" s="1"/>
  <c r="A200" s="1"/>
  <c r="A212" s="1"/>
  <c r="A224" s="1"/>
  <c r="A236" s="1"/>
  <c r="A248" s="1"/>
  <c r="A260" s="1"/>
  <c r="A272" s="1"/>
  <c r="A284" s="1"/>
  <c r="A296" s="1"/>
  <c r="A308" s="1"/>
  <c r="A320" s="1"/>
  <c r="A332" s="1"/>
  <c r="A344" s="1"/>
  <c r="A356" s="1"/>
  <c r="A368" s="1"/>
  <c r="A380" s="1"/>
  <c r="A392" s="1"/>
  <c r="A404" s="1"/>
  <c r="A416" s="1"/>
  <c r="A428" s="1"/>
  <c r="A440" s="1"/>
  <c r="A452" s="1"/>
  <c r="A464" s="1"/>
  <c r="A476" s="1"/>
  <c r="A488" s="1"/>
  <c r="A500" s="1"/>
  <c r="A512" s="1"/>
  <c r="A524" s="1"/>
  <c r="A536" s="1"/>
  <c r="D20" i="4"/>
  <c r="E20"/>
  <c r="BI20" s="1"/>
  <c r="F20"/>
  <c r="BJ20" s="1"/>
  <c r="G20"/>
  <c r="BK20" s="1"/>
  <c r="H20"/>
  <c r="BL20" s="1"/>
  <c r="V20" i="3"/>
  <c r="C20" s="1"/>
  <c r="A21"/>
  <c r="D21" i="4"/>
  <c r="E21"/>
  <c r="BI21" s="1"/>
  <c r="F21"/>
  <c r="BJ21" s="1"/>
  <c r="G21"/>
  <c r="BK21" s="1"/>
  <c r="H21"/>
  <c r="BL21" s="1"/>
  <c r="V21" i="3"/>
  <c r="C21" s="1"/>
  <c r="BE21"/>
  <c r="BE33" s="1"/>
  <c r="BE45" s="1"/>
  <c r="BE57" s="1"/>
  <c r="BE69" s="1"/>
  <c r="BE81" s="1"/>
  <c r="BE93" s="1"/>
  <c r="BE105" s="1"/>
  <c r="BE117" s="1"/>
  <c r="BE129" s="1"/>
  <c r="BE141" s="1"/>
  <c r="BE153" s="1"/>
  <c r="BE165" s="1"/>
  <c r="BE177" s="1"/>
  <c r="BE189" s="1"/>
  <c r="BE201" s="1"/>
  <c r="BE213" s="1"/>
  <c r="BE225" s="1"/>
  <c r="BE237" s="1"/>
  <c r="BE249" s="1"/>
  <c r="BE261" s="1"/>
  <c r="BE273" s="1"/>
  <c r="BE285" s="1"/>
  <c r="BE297" s="1"/>
  <c r="BE309" s="1"/>
  <c r="BE321" s="1"/>
  <c r="BE333" s="1"/>
  <c r="BE345" s="1"/>
  <c r="BE357" s="1"/>
  <c r="BE369" s="1"/>
  <c r="BE381" s="1"/>
  <c r="BE393" s="1"/>
  <c r="BE405" s="1"/>
  <c r="BE417" s="1"/>
  <c r="A22"/>
  <c r="D22" i="4"/>
  <c r="E22"/>
  <c r="BI22" s="1"/>
  <c r="F22"/>
  <c r="BJ22" s="1"/>
  <c r="G22"/>
  <c r="BK22" s="1"/>
  <c r="H22"/>
  <c r="BL22" s="1"/>
  <c r="V22" i="3"/>
  <c r="C22" s="1"/>
  <c r="A23"/>
  <c r="D23" i="4"/>
  <c r="E23"/>
  <c r="BI23" s="1"/>
  <c r="F23"/>
  <c r="BJ23" s="1"/>
  <c r="G23"/>
  <c r="BK23" s="1"/>
  <c r="H23"/>
  <c r="BL23" s="1"/>
  <c r="V23" i="3"/>
  <c r="C23" s="1"/>
  <c r="BE23"/>
  <c r="BE35" s="1"/>
  <c r="BE47" s="1"/>
  <c r="BE59" s="1"/>
  <c r="BE71" s="1"/>
  <c r="BE83" s="1"/>
  <c r="BE95" s="1"/>
  <c r="BE107" s="1"/>
  <c r="BE119" s="1"/>
  <c r="BE131" s="1"/>
  <c r="BE143" s="1"/>
  <c r="BE155" s="1"/>
  <c r="BE167" s="1"/>
  <c r="BE179" s="1"/>
  <c r="BE191" s="1"/>
  <c r="BE203" s="1"/>
  <c r="BE215" s="1"/>
  <c r="BE227" s="1"/>
  <c r="BE239" s="1"/>
  <c r="BE251" s="1"/>
  <c r="BE263" s="1"/>
  <c r="BE275" s="1"/>
  <c r="BE287" s="1"/>
  <c r="BE299" s="1"/>
  <c r="BE311" s="1"/>
  <c r="BE323" s="1"/>
  <c r="BE335" s="1"/>
  <c r="BE347" s="1"/>
  <c r="BE359" s="1"/>
  <c r="BE371" s="1"/>
  <c r="BE383" s="1"/>
  <c r="BE395" s="1"/>
  <c r="BE407" s="1"/>
  <c r="BE419" s="1"/>
  <c r="A24"/>
  <c r="D24" i="4"/>
  <c r="E24"/>
  <c r="BI24" s="1"/>
  <c r="F24"/>
  <c r="BJ24" s="1"/>
  <c r="G24"/>
  <c r="BK24" s="1"/>
  <c r="H24"/>
  <c r="BL24" s="1"/>
  <c r="V24" i="3"/>
  <c r="C24" s="1"/>
  <c r="A25"/>
  <c r="D25" i="4"/>
  <c r="E25"/>
  <c r="BI25" s="1"/>
  <c r="F25"/>
  <c r="BJ25" s="1"/>
  <c r="G25"/>
  <c r="BK25" s="1"/>
  <c r="H25"/>
  <c r="BL25" s="1"/>
  <c r="V25" i="3"/>
  <c r="C25" s="1"/>
  <c r="BE25"/>
  <c r="A26"/>
  <c r="D26" i="4"/>
  <c r="E26"/>
  <c r="BI26" s="1"/>
  <c r="F26"/>
  <c r="BJ26" s="1"/>
  <c r="G26"/>
  <c r="BK26" s="1"/>
  <c r="H26"/>
  <c r="BL26" s="1"/>
  <c r="V26" i="3"/>
  <c r="C26" s="1"/>
  <c r="A27"/>
  <c r="D27" i="4"/>
  <c r="E27"/>
  <c r="BI27" s="1"/>
  <c r="F27"/>
  <c r="BJ27" s="1"/>
  <c r="G27"/>
  <c r="BK27" s="1"/>
  <c r="H27"/>
  <c r="BL27" s="1"/>
  <c r="V27" i="3"/>
  <c r="C27" s="1"/>
  <c r="BE27"/>
  <c r="A28"/>
  <c r="D28" i="4"/>
  <c r="E28"/>
  <c r="BI28" s="1"/>
  <c r="F28"/>
  <c r="BJ28" s="1"/>
  <c r="G28"/>
  <c r="BK28" s="1"/>
  <c r="H28"/>
  <c r="BL28" s="1"/>
  <c r="V28" i="3"/>
  <c r="C28" s="1"/>
  <c r="A29"/>
  <c r="D29" i="4"/>
  <c r="E29"/>
  <c r="BI29" s="1"/>
  <c r="F29"/>
  <c r="BJ29" s="1"/>
  <c r="G29"/>
  <c r="BK29" s="1"/>
  <c r="H29"/>
  <c r="BL29" s="1"/>
  <c r="V29" i="3"/>
  <c r="C29" s="1"/>
  <c r="A30"/>
  <c r="D30" i="4"/>
  <c r="E30"/>
  <c r="F30"/>
  <c r="G30"/>
  <c r="H30"/>
  <c r="V30" i="3"/>
  <c r="C30" s="1"/>
  <c r="A31"/>
  <c r="D31" i="4"/>
  <c r="E31"/>
  <c r="BI31" s="1"/>
  <c r="F31"/>
  <c r="BJ31" s="1"/>
  <c r="G31"/>
  <c r="BK31" s="1"/>
  <c r="H31"/>
  <c r="BL31" s="1"/>
  <c r="V31" i="3"/>
  <c r="C31" s="1"/>
  <c r="D32" i="4"/>
  <c r="E32"/>
  <c r="BI32" s="1"/>
  <c r="F32"/>
  <c r="BJ32" s="1"/>
  <c r="G32"/>
  <c r="BK32" s="1"/>
  <c r="H32"/>
  <c r="BL32" s="1"/>
  <c r="V32" i="3"/>
  <c r="C32" s="1"/>
  <c r="A33"/>
  <c r="A45" s="1"/>
  <c r="A57" s="1"/>
  <c r="A69" s="1"/>
  <c r="A81" s="1"/>
  <c r="A93" s="1"/>
  <c r="A105" s="1"/>
  <c r="A117" s="1"/>
  <c r="D33" i="4"/>
  <c r="E33"/>
  <c r="BI33" s="1"/>
  <c r="F33"/>
  <c r="BJ33" s="1"/>
  <c r="G33"/>
  <c r="BK33" s="1"/>
  <c r="H33"/>
  <c r="BL33" s="1"/>
  <c r="V33" i="3"/>
  <c r="C33" s="1"/>
  <c r="A34"/>
  <c r="D34" i="4"/>
  <c r="E34"/>
  <c r="BI34" s="1"/>
  <c r="F34"/>
  <c r="BJ34" s="1"/>
  <c r="G34"/>
  <c r="BK34" s="1"/>
  <c r="H34"/>
  <c r="BL34" s="1"/>
  <c r="V34" i="3"/>
  <c r="C34" s="1"/>
  <c r="A35"/>
  <c r="D35" i="4"/>
  <c r="E35"/>
  <c r="BI35" s="1"/>
  <c r="F35"/>
  <c r="BJ35" s="1"/>
  <c r="G35"/>
  <c r="BK35" s="1"/>
  <c r="H35"/>
  <c r="BL35" s="1"/>
  <c r="V35" i="3"/>
  <c r="C35" s="1"/>
  <c r="A36"/>
  <c r="D36" i="4"/>
  <c r="E36"/>
  <c r="BI36" s="1"/>
  <c r="F36"/>
  <c r="BJ36" s="1"/>
  <c r="G36"/>
  <c r="BK36" s="1"/>
  <c r="H36"/>
  <c r="BL36" s="1"/>
  <c r="V36" i="3"/>
  <c r="C36" s="1"/>
  <c r="A37"/>
  <c r="D37" i="4"/>
  <c r="E37"/>
  <c r="BI37" s="1"/>
  <c r="F37"/>
  <c r="BJ37" s="1"/>
  <c r="G37"/>
  <c r="BK37" s="1"/>
  <c r="H37"/>
  <c r="BL37" s="1"/>
  <c r="V37" i="3"/>
  <c r="C37" s="1"/>
  <c r="BE37"/>
  <c r="A38"/>
  <c r="D38" i="4"/>
  <c r="E38"/>
  <c r="BI38" s="1"/>
  <c r="F38"/>
  <c r="BJ38" s="1"/>
  <c r="G38"/>
  <c r="BK38" s="1"/>
  <c r="H38"/>
  <c r="BL38" s="1"/>
  <c r="V38" i="3"/>
  <c r="C38" s="1"/>
  <c r="A39"/>
  <c r="D39" i="4"/>
  <c r="E39"/>
  <c r="BI39" s="1"/>
  <c r="F39"/>
  <c r="BJ39" s="1"/>
  <c r="G39"/>
  <c r="BK39" s="1"/>
  <c r="H39"/>
  <c r="BL39" s="1"/>
  <c r="V39" i="3"/>
  <c r="C39" s="1"/>
  <c r="BE39"/>
  <c r="A40"/>
  <c r="D40" i="4"/>
  <c r="E40"/>
  <c r="BI40" s="1"/>
  <c r="F40"/>
  <c r="BJ40" s="1"/>
  <c r="G40"/>
  <c r="BK40" s="1"/>
  <c r="H40"/>
  <c r="BL40" s="1"/>
  <c r="V40" i="3"/>
  <c r="C40" s="1"/>
  <c r="A41"/>
  <c r="D41" i="4"/>
  <c r="E41"/>
  <c r="BI41" s="1"/>
  <c r="F41"/>
  <c r="BJ41" s="1"/>
  <c r="G41"/>
  <c r="BK41" s="1"/>
  <c r="H41"/>
  <c r="BL41" s="1"/>
  <c r="V41" i="3"/>
  <c r="C41" s="1"/>
  <c r="A42"/>
  <c r="D42" i="4"/>
  <c r="E42"/>
  <c r="F42"/>
  <c r="G42"/>
  <c r="H42"/>
  <c r="V42" i="3"/>
  <c r="C42" s="1"/>
  <c r="BE42"/>
  <c r="BE54" s="1"/>
  <c r="A43"/>
  <c r="D43" i="4"/>
  <c r="E43"/>
  <c r="BI43" s="1"/>
  <c r="F43"/>
  <c r="BJ43" s="1"/>
  <c r="G43"/>
  <c r="BK43" s="1"/>
  <c r="H43"/>
  <c r="BL43" s="1"/>
  <c r="V43" i="3"/>
  <c r="C43" s="1"/>
  <c r="D44" i="4"/>
  <c r="E44"/>
  <c r="BI44" s="1"/>
  <c r="F44"/>
  <c r="BJ44" s="1"/>
  <c r="G44"/>
  <c r="BK44" s="1"/>
  <c r="H44"/>
  <c r="BL44" s="1"/>
  <c r="V44" i="3"/>
  <c r="C44" s="1"/>
  <c r="D45" i="4"/>
  <c r="E45"/>
  <c r="BI45" s="1"/>
  <c r="F45"/>
  <c r="BJ45" s="1"/>
  <c r="G45"/>
  <c r="BK45" s="1"/>
  <c r="H45"/>
  <c r="BL45" s="1"/>
  <c r="V45" i="3"/>
  <c r="C45" s="1"/>
  <c r="A46"/>
  <c r="D46" i="4"/>
  <c r="E46"/>
  <c r="BI46" s="1"/>
  <c r="F46"/>
  <c r="BJ46" s="1"/>
  <c r="G46"/>
  <c r="BK46" s="1"/>
  <c r="H46"/>
  <c r="BL46" s="1"/>
  <c r="V46" i="3"/>
  <c r="C46" s="1"/>
  <c r="A47"/>
  <c r="D47" i="4"/>
  <c r="E47"/>
  <c r="BI47" s="1"/>
  <c r="F47"/>
  <c r="BJ47" s="1"/>
  <c r="G47"/>
  <c r="BK47" s="1"/>
  <c r="H47"/>
  <c r="BL47" s="1"/>
  <c r="V47" i="3"/>
  <c r="C47" s="1"/>
  <c r="A48"/>
  <c r="D48" i="4"/>
  <c r="E48"/>
  <c r="BI48" s="1"/>
  <c r="F48"/>
  <c r="BJ48" s="1"/>
  <c r="G48"/>
  <c r="BK48" s="1"/>
  <c r="H48"/>
  <c r="BL48" s="1"/>
  <c r="V48" i="3"/>
  <c r="C48" s="1"/>
  <c r="BE48"/>
  <c r="BE60" s="1"/>
  <c r="BE72" s="1"/>
  <c r="BE84" s="1"/>
  <c r="BE96" s="1"/>
  <c r="BE108" s="1"/>
  <c r="BE120" s="1"/>
  <c r="BE132" s="1"/>
  <c r="BE144" s="1"/>
  <c r="BE156" s="1"/>
  <c r="BE168" s="1"/>
  <c r="A49"/>
  <c r="D49" i="4"/>
  <c r="E49"/>
  <c r="BI49" s="1"/>
  <c r="F49"/>
  <c r="BJ49" s="1"/>
  <c r="G49"/>
  <c r="BK49" s="1"/>
  <c r="H49"/>
  <c r="BL49" s="1"/>
  <c r="AV49" i="3"/>
  <c r="V49"/>
  <c r="C49" s="1"/>
  <c r="BE49"/>
  <c r="A50"/>
  <c r="E50" i="4"/>
  <c r="BI50" s="1"/>
  <c r="F50"/>
  <c r="BJ50" s="1"/>
  <c r="G50"/>
  <c r="BK50" s="1"/>
  <c r="H50"/>
  <c r="BL50" s="1"/>
  <c r="AV50" i="3"/>
  <c r="V50"/>
  <c r="C50" s="1"/>
  <c r="A51"/>
  <c r="D51" i="4"/>
  <c r="E51"/>
  <c r="BI51" s="1"/>
  <c r="F51"/>
  <c r="BJ51" s="1"/>
  <c r="G51"/>
  <c r="BK51" s="1"/>
  <c r="H51"/>
  <c r="BL51" s="1"/>
  <c r="AV51" i="3"/>
  <c r="V51"/>
  <c r="C51" s="1"/>
  <c r="BE51"/>
  <c r="A52"/>
  <c r="D52" i="4"/>
  <c r="E52"/>
  <c r="BI52" s="1"/>
  <c r="F52"/>
  <c r="BJ52" s="1"/>
  <c r="G52"/>
  <c r="BK52" s="1"/>
  <c r="H52"/>
  <c r="BL52" s="1"/>
  <c r="AV52" i="3"/>
  <c r="V52"/>
  <c r="C52" s="1"/>
  <c r="A53"/>
  <c r="D53" i="4"/>
  <c r="E53"/>
  <c r="BI53" s="1"/>
  <c r="F53"/>
  <c r="BJ53" s="1"/>
  <c r="G53"/>
  <c r="BK53" s="1"/>
  <c r="H53"/>
  <c r="BL53" s="1"/>
  <c r="AV53" i="3"/>
  <c r="V53"/>
  <c r="C53" s="1"/>
  <c r="A54"/>
  <c r="D54" i="4"/>
  <c r="E54"/>
  <c r="F54"/>
  <c r="G54"/>
  <c r="H54"/>
  <c r="V54" i="3"/>
  <c r="C54" s="1"/>
  <c r="A55"/>
  <c r="A67" s="1"/>
  <c r="A79" s="1"/>
  <c r="D55" i="4"/>
  <c r="E55"/>
  <c r="BI55" s="1"/>
  <c r="F55"/>
  <c r="BJ55" s="1"/>
  <c r="G55"/>
  <c r="BK55" s="1"/>
  <c r="H55"/>
  <c r="BL55" s="1"/>
  <c r="V55" i="3"/>
  <c r="C55" s="1"/>
  <c r="D56" i="4"/>
  <c r="E56"/>
  <c r="BI56" s="1"/>
  <c r="F56"/>
  <c r="BJ56" s="1"/>
  <c r="G56"/>
  <c r="BK56" s="1"/>
  <c r="H56"/>
  <c r="BL56" s="1"/>
  <c r="V56" i="3"/>
  <c r="C56" s="1"/>
  <c r="D57" i="4"/>
  <c r="E57"/>
  <c r="BI57" s="1"/>
  <c r="F57"/>
  <c r="BJ57" s="1"/>
  <c r="G57"/>
  <c r="BK57" s="1"/>
  <c r="H57"/>
  <c r="BL57" s="1"/>
  <c r="AV57" i="3"/>
  <c r="V57"/>
  <c r="C57" s="1"/>
  <c r="A58"/>
  <c r="D58" i="4"/>
  <c r="E58"/>
  <c r="BI58" s="1"/>
  <c r="F58"/>
  <c r="BJ58" s="1"/>
  <c r="G58"/>
  <c r="BK58" s="1"/>
  <c r="H58"/>
  <c r="BL58" s="1"/>
  <c r="AV58" i="3"/>
  <c r="V58"/>
  <c r="C58" s="1"/>
  <c r="A59"/>
  <c r="D59" i="4"/>
  <c r="E59"/>
  <c r="BI59" s="1"/>
  <c r="F59"/>
  <c r="BJ59" s="1"/>
  <c r="G59"/>
  <c r="BK59" s="1"/>
  <c r="H59"/>
  <c r="BL59" s="1"/>
  <c r="V59" i="3"/>
  <c r="C59" s="1"/>
  <c r="A60"/>
  <c r="D60" i="4"/>
  <c r="E60"/>
  <c r="BI60" s="1"/>
  <c r="F60"/>
  <c r="BJ60" s="1"/>
  <c r="G60"/>
  <c r="BK60" s="1"/>
  <c r="H60"/>
  <c r="BL60" s="1"/>
  <c r="V60" i="3"/>
  <c r="C60" s="1"/>
  <c r="A61"/>
  <c r="D61" i="4"/>
  <c r="E61"/>
  <c r="BI61" s="1"/>
  <c r="F61"/>
  <c r="BJ61" s="1"/>
  <c r="G61"/>
  <c r="BK61" s="1"/>
  <c r="AV61" i="3"/>
  <c r="V61"/>
  <c r="C61" s="1"/>
  <c r="BE61"/>
  <c r="A62"/>
  <c r="E62" i="4"/>
  <c r="BI62" s="1"/>
  <c r="F62"/>
  <c r="BJ62" s="1"/>
  <c r="G62"/>
  <c r="BK62" s="1"/>
  <c r="H62"/>
  <c r="BL62" s="1"/>
  <c r="AV62" i="3"/>
  <c r="V62"/>
  <c r="C62" s="1"/>
  <c r="A63"/>
  <c r="D63" i="4"/>
  <c r="E63"/>
  <c r="BI63" s="1"/>
  <c r="F63"/>
  <c r="BJ63" s="1"/>
  <c r="G63"/>
  <c r="BK63" s="1"/>
  <c r="H63"/>
  <c r="BL63" s="1"/>
  <c r="AV63" i="3"/>
  <c r="V63"/>
  <c r="C63" s="1"/>
  <c r="BE63"/>
  <c r="A64"/>
  <c r="D64" i="4"/>
  <c r="E64"/>
  <c r="BI64" s="1"/>
  <c r="F64"/>
  <c r="BJ64" s="1"/>
  <c r="G64"/>
  <c r="BK64" s="1"/>
  <c r="H64"/>
  <c r="BL64" s="1"/>
  <c r="AV64" i="3"/>
  <c r="V64"/>
  <c r="C64" s="1"/>
  <c r="A65"/>
  <c r="D65" i="4"/>
  <c r="E65"/>
  <c r="BI65" s="1"/>
  <c r="F65"/>
  <c r="BJ65" s="1"/>
  <c r="G65"/>
  <c r="BK65" s="1"/>
  <c r="H65"/>
  <c r="BL65" s="1"/>
  <c r="AV65" i="3"/>
  <c r="V65"/>
  <c r="C65" s="1"/>
  <c r="A66"/>
  <c r="D66" i="4"/>
  <c r="E66"/>
  <c r="F66"/>
  <c r="G66"/>
  <c r="H66"/>
  <c r="AV66" i="3"/>
  <c r="V66"/>
  <c r="C66" s="1"/>
  <c r="BE66"/>
  <c r="BE78" s="1"/>
  <c r="BE90" s="1"/>
  <c r="D67" i="4"/>
  <c r="E67"/>
  <c r="BI67" s="1"/>
  <c r="F67"/>
  <c r="BJ67" s="1"/>
  <c r="G67"/>
  <c r="BK67" s="1"/>
  <c r="H67"/>
  <c r="BL67" s="1"/>
  <c r="V67" i="3"/>
  <c r="C67" s="1"/>
  <c r="E68" i="4"/>
  <c r="BI68" s="1"/>
  <c r="F68"/>
  <c r="BJ68" s="1"/>
  <c r="G68"/>
  <c r="BK68" s="1"/>
  <c r="H68"/>
  <c r="BL68" s="1"/>
  <c r="V68" i="3"/>
  <c r="C68" s="1"/>
  <c r="D69" i="4"/>
  <c r="E69"/>
  <c r="BI69" s="1"/>
  <c r="F69"/>
  <c r="BJ69" s="1"/>
  <c r="H69"/>
  <c r="BL69" s="1"/>
  <c r="V69" i="3"/>
  <c r="C69" s="1"/>
  <c r="A70"/>
  <c r="A82" s="1"/>
  <c r="A94" s="1"/>
  <c r="A106" s="1"/>
  <c r="A118" s="1"/>
  <c r="D70" i="4"/>
  <c r="F70"/>
  <c r="BJ70" s="1"/>
  <c r="G70"/>
  <c r="BK70" s="1"/>
  <c r="H70"/>
  <c r="BL70" s="1"/>
  <c r="AV70" i="3"/>
  <c r="V70"/>
  <c r="C70" s="1"/>
  <c r="A71"/>
  <c r="A83" s="1"/>
  <c r="D71" i="4"/>
  <c r="E71"/>
  <c r="BI71" s="1"/>
  <c r="F71"/>
  <c r="BJ71" s="1"/>
  <c r="H71"/>
  <c r="BL71" s="1"/>
  <c r="V71" i="3"/>
  <c r="C71" s="1"/>
  <c r="A72"/>
  <c r="D72" i="4"/>
  <c r="E72"/>
  <c r="BI72" s="1"/>
  <c r="F72"/>
  <c r="BJ72" s="1"/>
  <c r="H72"/>
  <c r="BL72" s="1"/>
  <c r="V72" i="3"/>
  <c r="C72" s="1"/>
  <c r="A73"/>
  <c r="D73" i="4"/>
  <c r="E73"/>
  <c r="BI73" s="1"/>
  <c r="F73"/>
  <c r="BJ73" s="1"/>
  <c r="G73"/>
  <c r="BK73" s="1"/>
  <c r="H73"/>
  <c r="BL73" s="1"/>
  <c r="AV73" i="3"/>
  <c r="V73"/>
  <c r="C73" s="1"/>
  <c r="BE73"/>
  <c r="A74"/>
  <c r="D74" i="4"/>
  <c r="E74"/>
  <c r="BI74" s="1"/>
  <c r="F74"/>
  <c r="BJ74" s="1"/>
  <c r="G74"/>
  <c r="BK74" s="1"/>
  <c r="H74"/>
  <c r="BL74" s="1"/>
  <c r="AV74" i="3"/>
  <c r="V74"/>
  <c r="C74" s="1"/>
  <c r="A75"/>
  <c r="D75" i="4"/>
  <c r="F75"/>
  <c r="BJ75" s="1"/>
  <c r="G75"/>
  <c r="BK75" s="1"/>
  <c r="H75"/>
  <c r="BL75" s="1"/>
  <c r="AV75" i="3"/>
  <c r="V75"/>
  <c r="C75" s="1"/>
  <c r="BE75"/>
  <c r="A76"/>
  <c r="D76" i="4"/>
  <c r="E76"/>
  <c r="BI76" s="1"/>
  <c r="F76"/>
  <c r="BJ76" s="1"/>
  <c r="G76"/>
  <c r="BK76" s="1"/>
  <c r="H76"/>
  <c r="BL76" s="1"/>
  <c r="AV76" i="3"/>
  <c r="V76"/>
  <c r="C76" s="1"/>
  <c r="A77"/>
  <c r="A89" s="1"/>
  <c r="A101" s="1"/>
  <c r="A113" s="1"/>
  <c r="A125" s="1"/>
  <c r="A137" s="1"/>
  <c r="A149" s="1"/>
  <c r="A161" s="1"/>
  <c r="A173" s="1"/>
  <c r="A185" s="1"/>
  <c r="A197" s="1"/>
  <c r="A209" s="1"/>
  <c r="A221" s="1"/>
  <c r="A233" s="1"/>
  <c r="A245" s="1"/>
  <c r="D77" i="4"/>
  <c r="E77"/>
  <c r="BI77" s="1"/>
  <c r="F77"/>
  <c r="BJ77" s="1"/>
  <c r="G77"/>
  <c r="BK77" s="1"/>
  <c r="H77"/>
  <c r="BL77" s="1"/>
  <c r="AV77" i="3"/>
  <c r="V77"/>
  <c r="C77" s="1"/>
  <c r="A78"/>
  <c r="A90" s="1"/>
  <c r="A102" s="1"/>
  <c r="A114" s="1"/>
  <c r="A126" s="1"/>
  <c r="A138" s="1"/>
  <c r="A150" s="1"/>
  <c r="A162" s="1"/>
  <c r="A174" s="1"/>
  <c r="A186" s="1"/>
  <c r="A198" s="1"/>
  <c r="A210" s="1"/>
  <c r="A222" s="1"/>
  <c r="A234" s="1"/>
  <c r="A246" s="1"/>
  <c r="A258" s="1"/>
  <c r="A270" s="1"/>
  <c r="A282" s="1"/>
  <c r="A294" s="1"/>
  <c r="A306" s="1"/>
  <c r="A318" s="1"/>
  <c r="A330" s="1"/>
  <c r="A342" s="1"/>
  <c r="A354" s="1"/>
  <c r="D78" i="4"/>
  <c r="E78"/>
  <c r="F78"/>
  <c r="G78"/>
  <c r="AV78" i="3"/>
  <c r="V78"/>
  <c r="C78" s="1"/>
  <c r="D79" i="4"/>
  <c r="E79"/>
  <c r="BI79" s="1"/>
  <c r="F79"/>
  <c r="BJ79" s="1"/>
  <c r="G79"/>
  <c r="BK79" s="1"/>
  <c r="H79"/>
  <c r="BL79" s="1"/>
  <c r="AV79" i="3"/>
  <c r="V79"/>
  <c r="C79" s="1"/>
  <c r="D80" i="4"/>
  <c r="E80"/>
  <c r="BI80" s="1"/>
  <c r="F80"/>
  <c r="BJ80" s="1"/>
  <c r="G80"/>
  <c r="BK80" s="1"/>
  <c r="H80"/>
  <c r="BL80" s="1"/>
  <c r="V80" i="3"/>
  <c r="C80" s="1"/>
  <c r="D81" i="4"/>
  <c r="E81"/>
  <c r="BI81" s="1"/>
  <c r="F81"/>
  <c r="BJ81" s="1"/>
  <c r="G81"/>
  <c r="BK81" s="1"/>
  <c r="H81"/>
  <c r="BL81" s="1"/>
  <c r="AV81" i="3"/>
  <c r="V81"/>
  <c r="C81" s="1"/>
  <c r="D82" i="4"/>
  <c r="F82"/>
  <c r="BJ82" s="1"/>
  <c r="G82"/>
  <c r="BK82" s="1"/>
  <c r="H82"/>
  <c r="BL82" s="1"/>
  <c r="AV82" i="3"/>
  <c r="V82"/>
  <c r="C82" s="1"/>
  <c r="D83" i="4"/>
  <c r="E83"/>
  <c r="BI83" s="1"/>
  <c r="F83"/>
  <c r="BJ83" s="1"/>
  <c r="G83"/>
  <c r="BK83" s="1"/>
  <c r="H83"/>
  <c r="BL83" s="1"/>
  <c r="V83" i="3"/>
  <c r="C83" s="1"/>
  <c r="A84"/>
  <c r="D84" i="4"/>
  <c r="E84"/>
  <c r="BI84" s="1"/>
  <c r="F84"/>
  <c r="BJ84" s="1"/>
  <c r="G84"/>
  <c r="BK84" s="1"/>
  <c r="H84"/>
  <c r="BL84" s="1"/>
  <c r="V84" i="3"/>
  <c r="C84" s="1"/>
  <c r="A85"/>
  <c r="D85" i="4"/>
  <c r="E85"/>
  <c r="BI85" s="1"/>
  <c r="F85"/>
  <c r="BJ85" s="1"/>
  <c r="G85"/>
  <c r="BK85" s="1"/>
  <c r="H85"/>
  <c r="BL85" s="1"/>
  <c r="V85" i="3"/>
  <c r="C85" s="1"/>
  <c r="BE85"/>
  <c r="A86"/>
  <c r="D86" i="4"/>
  <c r="E86"/>
  <c r="BI86" s="1"/>
  <c r="F86"/>
  <c r="BJ86" s="1"/>
  <c r="G86"/>
  <c r="BK86" s="1"/>
  <c r="H86"/>
  <c r="BL86" s="1"/>
  <c r="AV86" i="3"/>
  <c r="V86"/>
  <c r="C86" s="1"/>
  <c r="A87"/>
  <c r="D87" i="4"/>
  <c r="E87"/>
  <c r="BI87" s="1"/>
  <c r="F87"/>
  <c r="BJ87" s="1"/>
  <c r="G87"/>
  <c r="BK87" s="1"/>
  <c r="H87"/>
  <c r="BL87" s="1"/>
  <c r="V87" i="3"/>
  <c r="C87" s="1"/>
  <c r="BE87"/>
  <c r="A88"/>
  <c r="D88" i="4"/>
  <c r="E88"/>
  <c r="BI88" s="1"/>
  <c r="F88"/>
  <c r="BJ88" s="1"/>
  <c r="G88"/>
  <c r="BK88" s="1"/>
  <c r="H88"/>
  <c r="BL88" s="1"/>
  <c r="V88" i="3"/>
  <c r="C88" s="1"/>
  <c r="D89" i="4"/>
  <c r="E89"/>
  <c r="BI89" s="1"/>
  <c r="F89"/>
  <c r="BJ89" s="1"/>
  <c r="G89"/>
  <c r="BK89" s="1"/>
  <c r="H89"/>
  <c r="BL89" s="1"/>
  <c r="AV89" i="3"/>
  <c r="V89"/>
  <c r="C89" s="1"/>
  <c r="D90" i="4"/>
  <c r="E90"/>
  <c r="F90"/>
  <c r="G90"/>
  <c r="H90"/>
  <c r="AV90" i="3"/>
  <c r="V90"/>
  <c r="C90" s="1"/>
  <c r="A91"/>
  <c r="A103" s="1"/>
  <c r="A115" s="1"/>
  <c r="A127" s="1"/>
  <c r="A139" s="1"/>
  <c r="A151" s="1"/>
  <c r="A163" s="1"/>
  <c r="A175" s="1"/>
  <c r="A187" s="1"/>
  <c r="A199" s="1"/>
  <c r="A211" s="1"/>
  <c r="D91" i="4"/>
  <c r="E91"/>
  <c r="BI91" s="1"/>
  <c r="F91"/>
  <c r="BJ91" s="1"/>
  <c r="G91"/>
  <c r="BK91" s="1"/>
  <c r="H91"/>
  <c r="BL91" s="1"/>
  <c r="AV91" i="3"/>
  <c r="V91"/>
  <c r="C91" s="1"/>
  <c r="D92" i="4"/>
  <c r="E92"/>
  <c r="BI92" s="1"/>
  <c r="F92"/>
  <c r="BJ92" s="1"/>
  <c r="G92"/>
  <c r="BK92" s="1"/>
  <c r="H92"/>
  <c r="BL92" s="1"/>
  <c r="V92" i="3"/>
  <c r="C92" s="1"/>
  <c r="D93" i="4"/>
  <c r="E93"/>
  <c r="BI93" s="1"/>
  <c r="F93"/>
  <c r="BJ93" s="1"/>
  <c r="G93"/>
  <c r="BK93" s="1"/>
  <c r="H93"/>
  <c r="BL93" s="1"/>
  <c r="AV93" i="3"/>
  <c r="V93"/>
  <c r="C93" s="1"/>
  <c r="D94" i="4"/>
  <c r="E94"/>
  <c r="BI94" s="1"/>
  <c r="F94"/>
  <c r="BJ94" s="1"/>
  <c r="G94"/>
  <c r="BK94" s="1"/>
  <c r="H94"/>
  <c r="BL94" s="1"/>
  <c r="U94" i="3"/>
  <c r="V94"/>
  <c r="A95"/>
  <c r="A107" s="1"/>
  <c r="A119" s="1"/>
  <c r="A131" s="1"/>
  <c r="A143" s="1"/>
  <c r="A155" s="1"/>
  <c r="A167" s="1"/>
  <c r="A179" s="1"/>
  <c r="D95" i="4"/>
  <c r="E95"/>
  <c r="BI95" s="1"/>
  <c r="F95"/>
  <c r="BJ95" s="1"/>
  <c r="G95"/>
  <c r="BK95" s="1"/>
  <c r="H95"/>
  <c r="BL95" s="1"/>
  <c r="AV95" i="3"/>
  <c r="U95"/>
  <c r="V95"/>
  <c r="A96"/>
  <c r="A108" s="1"/>
  <c r="A120" s="1"/>
  <c r="A132" s="1"/>
  <c r="A144" s="1"/>
  <c r="A156" s="1"/>
  <c r="A168" s="1"/>
  <c r="A180" s="1"/>
  <c r="A192" s="1"/>
  <c r="A204" s="1"/>
  <c r="A216" s="1"/>
  <c r="A228" s="1"/>
  <c r="A240" s="1"/>
  <c r="A252" s="1"/>
  <c r="A264" s="1"/>
  <c r="A276" s="1"/>
  <c r="A288" s="1"/>
  <c r="D96" i="4"/>
  <c r="E96"/>
  <c r="BI96" s="1"/>
  <c r="F96"/>
  <c r="BJ96" s="1"/>
  <c r="G96"/>
  <c r="BK96" s="1"/>
  <c r="H96"/>
  <c r="BL96" s="1"/>
  <c r="AV96" i="3"/>
  <c r="U96"/>
  <c r="V96"/>
  <c r="A97"/>
  <c r="D97" i="4"/>
  <c r="E97"/>
  <c r="BI97" s="1"/>
  <c r="F97"/>
  <c r="BJ97" s="1"/>
  <c r="G97"/>
  <c r="BK97" s="1"/>
  <c r="H97"/>
  <c r="BL97" s="1"/>
  <c r="U97" i="3"/>
  <c r="V97"/>
  <c r="BE97"/>
  <c r="A98"/>
  <c r="A110" s="1"/>
  <c r="A122" s="1"/>
  <c r="A134" s="1"/>
  <c r="A146" s="1"/>
  <c r="A158" s="1"/>
  <c r="D98" i="4"/>
  <c r="E98"/>
  <c r="BI98" s="1"/>
  <c r="F98"/>
  <c r="BJ98" s="1"/>
  <c r="G98"/>
  <c r="BK98" s="1"/>
  <c r="H98"/>
  <c r="BL98" s="1"/>
  <c r="U98" i="3"/>
  <c r="V98"/>
  <c r="BE98"/>
  <c r="BE110" s="1"/>
  <c r="BE122" s="1"/>
  <c r="BE134" s="1"/>
  <c r="A99"/>
  <c r="A111" s="1"/>
  <c r="A123" s="1"/>
  <c r="A135" s="1"/>
  <c r="A147" s="1"/>
  <c r="A159" s="1"/>
  <c r="D99" i="4"/>
  <c r="E99"/>
  <c r="BI99" s="1"/>
  <c r="F99"/>
  <c r="BJ99" s="1"/>
  <c r="G99"/>
  <c r="BK99" s="1"/>
  <c r="H99"/>
  <c r="BL99" s="1"/>
  <c r="U99" i="3"/>
  <c r="V99"/>
  <c r="BE99"/>
  <c r="A100"/>
  <c r="D100" i="4"/>
  <c r="E100"/>
  <c r="BI100" s="1"/>
  <c r="F100"/>
  <c r="BJ100" s="1"/>
  <c r="G100"/>
  <c r="BK100" s="1"/>
  <c r="H100"/>
  <c r="BL100" s="1"/>
  <c r="U100" i="3"/>
  <c r="V100"/>
  <c r="D101" i="4"/>
  <c r="E101"/>
  <c r="BI101" s="1"/>
  <c r="F101"/>
  <c r="BJ101" s="1"/>
  <c r="G101"/>
  <c r="BK101" s="1"/>
  <c r="H101"/>
  <c r="BL101" s="1"/>
  <c r="AV101" i="3"/>
  <c r="U101"/>
  <c r="V101"/>
  <c r="D102" i="4"/>
  <c r="E102"/>
  <c r="F102"/>
  <c r="G102"/>
  <c r="H102"/>
  <c r="U102" i="3"/>
  <c r="V102"/>
  <c r="BE102"/>
  <c r="BE114" s="1"/>
  <c r="BE126" s="1"/>
  <c r="D103" i="4"/>
  <c r="F103"/>
  <c r="BJ103" s="1"/>
  <c r="G103"/>
  <c r="BK103" s="1"/>
  <c r="H103"/>
  <c r="BL103" s="1"/>
  <c r="U103" i="3"/>
  <c r="V103"/>
  <c r="D104" i="4"/>
  <c r="F104"/>
  <c r="BJ104" s="1"/>
  <c r="G104"/>
  <c r="BK104" s="1"/>
  <c r="H104"/>
  <c r="BL104" s="1"/>
  <c r="U104" i="3"/>
  <c r="V104"/>
  <c r="D105" i="4"/>
  <c r="F105"/>
  <c r="BJ105" s="1"/>
  <c r="G105"/>
  <c r="BK105" s="1"/>
  <c r="H105"/>
  <c r="BL105" s="1"/>
  <c r="U105" i="3"/>
  <c r="V105"/>
  <c r="D106" i="4"/>
  <c r="E106"/>
  <c r="BI106" s="1"/>
  <c r="F106"/>
  <c r="BJ106" s="1"/>
  <c r="G106"/>
  <c r="BK106" s="1"/>
  <c r="H106"/>
  <c r="BL106" s="1"/>
  <c r="U106" i="3"/>
  <c r="V106"/>
  <c r="D107" i="4"/>
  <c r="E107"/>
  <c r="BI107" s="1"/>
  <c r="F107"/>
  <c r="BJ107" s="1"/>
  <c r="G107"/>
  <c r="BK107" s="1"/>
  <c r="U107" i="3"/>
  <c r="V107"/>
  <c r="D108" i="4"/>
  <c r="E108"/>
  <c r="BI108" s="1"/>
  <c r="F108"/>
  <c r="BJ108" s="1"/>
  <c r="G108"/>
  <c r="BK108" s="1"/>
  <c r="U108" i="3"/>
  <c r="V108"/>
  <c r="A109"/>
  <c r="D109" i="4"/>
  <c r="F109"/>
  <c r="BJ109" s="1"/>
  <c r="G109"/>
  <c r="BK109" s="1"/>
  <c r="H109"/>
  <c r="BL109" s="1"/>
  <c r="U109" i="3"/>
  <c r="V109"/>
  <c r="BE109"/>
  <c r="D110" i="4"/>
  <c r="E110"/>
  <c r="BI110" s="1"/>
  <c r="F110"/>
  <c r="BJ110" s="1"/>
  <c r="H110"/>
  <c r="BL110" s="1"/>
  <c r="U110" i="3"/>
  <c r="V110"/>
  <c r="D111" i="4"/>
  <c r="F111"/>
  <c r="BJ111" s="1"/>
  <c r="G111"/>
  <c r="BK111" s="1"/>
  <c r="H111"/>
  <c r="BL111" s="1"/>
  <c r="U111" i="3"/>
  <c r="V111"/>
  <c r="BE111"/>
  <c r="BE123" s="1"/>
  <c r="BE135" s="1"/>
  <c r="BE147" s="1"/>
  <c r="BE159" s="1"/>
  <c r="BE171" s="1"/>
  <c r="BE183" s="1"/>
  <c r="BE195" s="1"/>
  <c r="BE207" s="1"/>
  <c r="BE219" s="1"/>
  <c r="BE231" s="1"/>
  <c r="A112"/>
  <c r="D112" i="4"/>
  <c r="E112"/>
  <c r="BI112" s="1"/>
  <c r="F112"/>
  <c r="BJ112" s="1"/>
  <c r="G112"/>
  <c r="BK112" s="1"/>
  <c r="H112"/>
  <c r="BL112" s="1"/>
  <c r="U112" i="3"/>
  <c r="V112"/>
  <c r="D113" i="4"/>
  <c r="E113"/>
  <c r="BI113" s="1"/>
  <c r="F113"/>
  <c r="BJ113" s="1"/>
  <c r="G113"/>
  <c r="BK113" s="1"/>
  <c r="H113"/>
  <c r="BL113" s="1"/>
  <c r="U113" i="3"/>
  <c r="V113"/>
  <c r="D114" i="4"/>
  <c r="E114"/>
  <c r="G114"/>
  <c r="H114"/>
  <c r="U114" i="3"/>
  <c r="V114"/>
  <c r="D115" i="4"/>
  <c r="E115"/>
  <c r="BI115" s="1"/>
  <c r="G115"/>
  <c r="BK115" s="1"/>
  <c r="H115"/>
  <c r="BL115" s="1"/>
  <c r="U115" i="3"/>
  <c r="V115"/>
  <c r="D116" i="4"/>
  <c r="E116"/>
  <c r="BI116" s="1"/>
  <c r="G116"/>
  <c r="BK116" s="1"/>
  <c r="H116"/>
  <c r="BL116" s="1"/>
  <c r="U116" i="3"/>
  <c r="V116"/>
  <c r="BE116"/>
  <c r="BE128" s="1"/>
  <c r="BE140" s="1"/>
  <c r="BE152" s="1"/>
  <c r="BE164" s="1"/>
  <c r="BE176" s="1"/>
  <c r="BE188" s="1"/>
  <c r="BE200" s="1"/>
  <c r="BE212" s="1"/>
  <c r="BE224" s="1"/>
  <c r="BE236" s="1"/>
  <c r="BE248" s="1"/>
  <c r="BE260" s="1"/>
  <c r="D117" i="4"/>
  <c r="E117"/>
  <c r="BI117" s="1"/>
  <c r="F117"/>
  <c r="BJ117" s="1"/>
  <c r="G117"/>
  <c r="BK117" s="1"/>
  <c r="H117"/>
  <c r="BL117" s="1"/>
  <c r="U117" i="3"/>
  <c r="V117"/>
  <c r="D118" i="4"/>
  <c r="E118"/>
  <c r="BI118" s="1"/>
  <c r="G118"/>
  <c r="BK118" s="1"/>
  <c r="H118"/>
  <c r="BL118" s="1"/>
  <c r="U118" i="3"/>
  <c r="V118"/>
  <c r="BE118"/>
  <c r="E119" i="4"/>
  <c r="BI119" s="1"/>
  <c r="F119"/>
  <c r="BJ119" s="1"/>
  <c r="G119"/>
  <c r="BK119" s="1"/>
  <c r="H119"/>
  <c r="BL119" s="1"/>
  <c r="U119" i="3"/>
  <c r="V119"/>
  <c r="D120" i="4"/>
  <c r="E120"/>
  <c r="BI120" s="1"/>
  <c r="F120"/>
  <c r="BJ120" s="1"/>
  <c r="G120"/>
  <c r="BK120" s="1"/>
  <c r="H120"/>
  <c r="BL120" s="1"/>
  <c r="U120" i="3"/>
  <c r="V120"/>
  <c r="A121"/>
  <c r="A133" s="1"/>
  <c r="A145" s="1"/>
  <c r="A157" s="1"/>
  <c r="A169" s="1"/>
  <c r="D121" i="4"/>
  <c r="E121"/>
  <c r="BI121" s="1"/>
  <c r="F121"/>
  <c r="BJ121" s="1"/>
  <c r="G121"/>
  <c r="BK121" s="1"/>
  <c r="H121"/>
  <c r="BL121" s="1"/>
  <c r="U121" i="3"/>
  <c r="V121"/>
  <c r="BE121"/>
  <c r="BE133" s="1"/>
  <c r="BE145" s="1"/>
  <c r="BE157" s="1"/>
  <c r="BE169" s="1"/>
  <c r="BE181" s="1"/>
  <c r="D122" i="4"/>
  <c r="F122"/>
  <c r="BJ122" s="1"/>
  <c r="G122"/>
  <c r="BK122" s="1"/>
  <c r="H122"/>
  <c r="BL122" s="1"/>
  <c r="U122" i="3"/>
  <c r="V122"/>
  <c r="D123" i="4"/>
  <c r="E123"/>
  <c r="BI123" s="1"/>
  <c r="F123"/>
  <c r="BJ123" s="1"/>
  <c r="G123"/>
  <c r="BK123" s="1"/>
  <c r="H123"/>
  <c r="BL123" s="1"/>
  <c r="U123" i="3"/>
  <c r="V123"/>
  <c r="A124"/>
  <c r="D124" i="4"/>
  <c r="E124"/>
  <c r="BI124" s="1"/>
  <c r="F124"/>
  <c r="BJ124" s="1"/>
  <c r="G124"/>
  <c r="BK124" s="1"/>
  <c r="H124"/>
  <c r="BL124" s="1"/>
  <c r="U124" i="3"/>
  <c r="V124"/>
  <c r="D125" i="4"/>
  <c r="E125"/>
  <c r="BI125" s="1"/>
  <c r="G125"/>
  <c r="BK125" s="1"/>
  <c r="H125"/>
  <c r="BL125" s="1"/>
  <c r="U125" i="3"/>
  <c r="V125"/>
  <c r="D126" i="4"/>
  <c r="F126"/>
  <c r="G126"/>
  <c r="H126"/>
  <c r="U126" i="3"/>
  <c r="V126"/>
  <c r="D127" i="4"/>
  <c r="E127"/>
  <c r="BI127" s="1"/>
  <c r="F127"/>
  <c r="BJ127" s="1"/>
  <c r="G127"/>
  <c r="BK127" s="1"/>
  <c r="H127"/>
  <c r="BL127" s="1"/>
  <c r="U127" i="3"/>
  <c r="V127"/>
  <c r="D128" i="4"/>
  <c r="E128"/>
  <c r="BI128" s="1"/>
  <c r="F128"/>
  <c r="BJ128" s="1"/>
  <c r="G128"/>
  <c r="BK128" s="1"/>
  <c r="H128"/>
  <c r="BL128" s="1"/>
  <c r="AV128" i="3"/>
  <c r="U128"/>
  <c r="V128"/>
  <c r="A129"/>
  <c r="A141" s="1"/>
  <c r="D129" i="4"/>
  <c r="E129"/>
  <c r="BI129" s="1"/>
  <c r="F129"/>
  <c r="BJ129" s="1"/>
  <c r="G129"/>
  <c r="BK129" s="1"/>
  <c r="H129"/>
  <c r="BL129" s="1"/>
  <c r="U129" i="3"/>
  <c r="V129"/>
  <c r="A130"/>
  <c r="A142" s="1"/>
  <c r="D130" i="4"/>
  <c r="E130"/>
  <c r="BI130" s="1"/>
  <c r="F130"/>
  <c r="BJ130" s="1"/>
  <c r="G130"/>
  <c r="BK130" s="1"/>
  <c r="H130"/>
  <c r="BL130" s="1"/>
  <c r="U130" i="3"/>
  <c r="V130"/>
  <c r="BE130"/>
  <c r="BE142" s="1"/>
  <c r="BE154" s="1"/>
  <c r="D131" i="4"/>
  <c r="E131"/>
  <c r="BI131" s="1"/>
  <c r="F131"/>
  <c r="BJ131" s="1"/>
  <c r="G131"/>
  <c r="BK131" s="1"/>
  <c r="H131"/>
  <c r="BL131" s="1"/>
  <c r="U131" i="3"/>
  <c r="V131"/>
  <c r="D132" i="4"/>
  <c r="E132"/>
  <c r="BI132" s="1"/>
  <c r="F132"/>
  <c r="BJ132" s="1"/>
  <c r="G132"/>
  <c r="BK132" s="1"/>
  <c r="H132"/>
  <c r="BL132" s="1"/>
  <c r="U132" i="3"/>
  <c r="V132"/>
  <c r="D133" i="4"/>
  <c r="E133"/>
  <c r="BI133" s="1"/>
  <c r="F133"/>
  <c r="BJ133" s="1"/>
  <c r="G133"/>
  <c r="BK133" s="1"/>
  <c r="H133"/>
  <c r="BL133" s="1"/>
  <c r="U133" i="3"/>
  <c r="V133"/>
  <c r="D134" i="4"/>
  <c r="E134"/>
  <c r="BI134" s="1"/>
  <c r="F134"/>
  <c r="BJ134" s="1"/>
  <c r="G134"/>
  <c r="BK134" s="1"/>
  <c r="H134"/>
  <c r="BL134" s="1"/>
  <c r="U134" i="3"/>
  <c r="V134"/>
  <c r="D135" i="4"/>
  <c r="E135"/>
  <c r="BI135" s="1"/>
  <c r="F135"/>
  <c r="BJ135" s="1"/>
  <c r="G135"/>
  <c r="BK135" s="1"/>
  <c r="H135"/>
  <c r="BL135" s="1"/>
  <c r="U135" i="3"/>
  <c r="V135"/>
  <c r="A136"/>
  <c r="D136" i="4"/>
  <c r="E136"/>
  <c r="BI136" s="1"/>
  <c r="F136"/>
  <c r="BJ136" s="1"/>
  <c r="G136"/>
  <c r="BK136" s="1"/>
  <c r="H136"/>
  <c r="BL136" s="1"/>
  <c r="U136" i="3"/>
  <c r="V136"/>
  <c r="D137" i="4"/>
  <c r="E137"/>
  <c r="BI137" s="1"/>
  <c r="F137"/>
  <c r="BJ137" s="1"/>
  <c r="G137"/>
  <c r="BK137" s="1"/>
  <c r="H137"/>
  <c r="BL137" s="1"/>
  <c r="U137" i="3"/>
  <c r="V137"/>
  <c r="D138" i="4"/>
  <c r="E138"/>
  <c r="F138"/>
  <c r="G138"/>
  <c r="H138"/>
  <c r="BE138" i="3"/>
  <c r="D139" i="4"/>
  <c r="E139"/>
  <c r="BI139" s="1"/>
  <c r="F139"/>
  <c r="BJ139" s="1"/>
  <c r="G139"/>
  <c r="BK139" s="1"/>
  <c r="H139"/>
  <c r="BL139" s="1"/>
  <c r="D140"/>
  <c r="E140"/>
  <c r="BI140" s="1"/>
  <c r="F140"/>
  <c r="BJ140" s="1"/>
  <c r="G140"/>
  <c r="BK140" s="1"/>
  <c r="H140"/>
  <c r="BL140" s="1"/>
  <c r="D141"/>
  <c r="E141"/>
  <c r="BI141" s="1"/>
  <c r="F141"/>
  <c r="BJ141" s="1"/>
  <c r="G141"/>
  <c r="BK141" s="1"/>
  <c r="H141"/>
  <c r="BL141" s="1"/>
  <c r="D142"/>
  <c r="E142"/>
  <c r="BI142" s="1"/>
  <c r="F142"/>
  <c r="BJ142" s="1"/>
  <c r="G142"/>
  <c r="BK142" s="1"/>
  <c r="H142"/>
  <c r="BL142" s="1"/>
  <c r="D143"/>
  <c r="E143"/>
  <c r="BI143" s="1"/>
  <c r="F143"/>
  <c r="BJ143" s="1"/>
  <c r="G143"/>
  <c r="BK143" s="1"/>
  <c r="H143"/>
  <c r="BL143" s="1"/>
  <c r="D144"/>
  <c r="E144"/>
  <c r="BI144" s="1"/>
  <c r="F144"/>
  <c r="BJ144" s="1"/>
  <c r="G144"/>
  <c r="BK144" s="1"/>
  <c r="H144"/>
  <c r="BL144" s="1"/>
  <c r="D145"/>
  <c r="E145"/>
  <c r="BI145" s="1"/>
  <c r="F145"/>
  <c r="BJ145" s="1"/>
  <c r="G145"/>
  <c r="BK145" s="1"/>
  <c r="H145"/>
  <c r="BL145" s="1"/>
  <c r="D146"/>
  <c r="E146"/>
  <c r="BI146" s="1"/>
  <c r="F146"/>
  <c r="BJ146" s="1"/>
  <c r="G146"/>
  <c r="BK146" s="1"/>
  <c r="H146"/>
  <c r="BL146" s="1"/>
  <c r="BE146" i="3"/>
  <c r="BE158" s="1"/>
  <c r="BE170" s="1"/>
  <c r="BE182" s="1"/>
  <c r="D147" i="4"/>
  <c r="E147"/>
  <c r="BI147" s="1"/>
  <c r="F147"/>
  <c r="BJ147" s="1"/>
  <c r="G147"/>
  <c r="BK147" s="1"/>
  <c r="H147"/>
  <c r="BL147" s="1"/>
  <c r="A148" i="3"/>
  <c r="A160" s="1"/>
  <c r="A172" s="1"/>
  <c r="A184" s="1"/>
  <c r="A196" s="1"/>
  <c r="A208" s="1"/>
  <c r="D148" i="4"/>
  <c r="E148"/>
  <c r="BI148" s="1"/>
  <c r="F148"/>
  <c r="BJ148" s="1"/>
  <c r="G148"/>
  <c r="BK148" s="1"/>
  <c r="H148"/>
  <c r="BL148" s="1"/>
  <c r="D149"/>
  <c r="E149"/>
  <c r="BI149" s="1"/>
  <c r="F149"/>
  <c r="BJ149" s="1"/>
  <c r="G149"/>
  <c r="BK149" s="1"/>
  <c r="H149"/>
  <c r="BL149" s="1"/>
  <c r="B150" i="3"/>
  <c r="D150" i="4"/>
  <c r="E150"/>
  <c r="F150"/>
  <c r="G150"/>
  <c r="H150"/>
  <c r="BE150" i="3"/>
  <c r="BF150"/>
  <c r="B151"/>
  <c r="D151" i="4"/>
  <c r="F151"/>
  <c r="BJ151" s="1"/>
  <c r="H151"/>
  <c r="BL151" s="1"/>
  <c r="BF151" i="3"/>
  <c r="B152"/>
  <c r="D152" i="4"/>
  <c r="E152"/>
  <c r="BI152" s="1"/>
  <c r="F152"/>
  <c r="BJ152" s="1"/>
  <c r="G152"/>
  <c r="BK152" s="1"/>
  <c r="H152"/>
  <c r="BL152" s="1"/>
  <c r="BF152" i="3"/>
  <c r="A153"/>
  <c r="A165" s="1"/>
  <c r="B153"/>
  <c r="D153" i="4"/>
  <c r="E153"/>
  <c r="BI153" s="1"/>
  <c r="F153"/>
  <c r="BJ153" s="1"/>
  <c r="G153"/>
  <c r="BK153" s="1"/>
  <c r="H153"/>
  <c r="BL153" s="1"/>
  <c r="BF153" i="3"/>
  <c r="A154"/>
  <c r="A166" s="1"/>
  <c r="A178" s="1"/>
  <c r="A190" s="1"/>
  <c r="B154"/>
  <c r="D154" i="4"/>
  <c r="E154"/>
  <c r="BI154" s="1"/>
  <c r="F154"/>
  <c r="BJ154" s="1"/>
  <c r="G154"/>
  <c r="BK154" s="1"/>
  <c r="H154"/>
  <c r="BL154" s="1"/>
  <c r="BF154" i="3"/>
  <c r="B155"/>
  <c r="D155" i="4"/>
  <c r="E155"/>
  <c r="BI155" s="1"/>
  <c r="F155"/>
  <c r="BJ155" s="1"/>
  <c r="G155"/>
  <c r="BK155" s="1"/>
  <c r="H155"/>
  <c r="BL155" s="1"/>
  <c r="BF155" i="3"/>
  <c r="BF167" s="1"/>
  <c r="BF179" s="1"/>
  <c r="BF191" s="1"/>
  <c r="BF203" s="1"/>
  <c r="BF215" s="1"/>
  <c r="BF227" s="1"/>
  <c r="BF239" s="1"/>
  <c r="BF251" s="1"/>
  <c r="BF263" s="1"/>
  <c r="BF275" s="1"/>
  <c r="BF287" s="1"/>
  <c r="BF299" s="1"/>
  <c r="BF311" s="1"/>
  <c r="BF323" s="1"/>
  <c r="BF335" s="1"/>
  <c r="BF347" s="1"/>
  <c r="B156"/>
  <c r="D156" i="4"/>
  <c r="E156"/>
  <c r="BI156" s="1"/>
  <c r="F156"/>
  <c r="BJ156" s="1"/>
  <c r="G156"/>
  <c r="BK156" s="1"/>
  <c r="H156"/>
  <c r="BL156" s="1"/>
  <c r="BF156" i="3"/>
  <c r="B157"/>
  <c r="D157" i="4"/>
  <c r="E157"/>
  <c r="BI157" s="1"/>
  <c r="F157"/>
  <c r="BJ157" s="1"/>
  <c r="G157"/>
  <c r="BK157" s="1"/>
  <c r="H157"/>
  <c r="BL157" s="1"/>
  <c r="BF157" i="3"/>
  <c r="B158"/>
  <c r="D158" i="4"/>
  <c r="E158"/>
  <c r="BI158" s="1"/>
  <c r="F158"/>
  <c r="BJ158" s="1"/>
  <c r="G158"/>
  <c r="BK158" s="1"/>
  <c r="BF158" i="3"/>
  <c r="B159"/>
  <c r="BF159"/>
  <c r="B160"/>
  <c r="B172" s="1"/>
  <c r="B184" s="1"/>
  <c r="BE160"/>
  <c r="BF160"/>
  <c r="B161"/>
  <c r="BF161"/>
  <c r="B162"/>
  <c r="BE162"/>
  <c r="BE174" s="1"/>
  <c r="BF162"/>
  <c r="BF174" s="1"/>
  <c r="BF186" s="1"/>
  <c r="BF198" s="1"/>
  <c r="B163"/>
  <c r="BF163"/>
  <c r="B164"/>
  <c r="B176" s="1"/>
  <c r="B188" s="1"/>
  <c r="B200" s="1"/>
  <c r="B212" s="1"/>
  <c r="B224" s="1"/>
  <c r="B236" s="1"/>
  <c r="B248" s="1"/>
  <c r="B260" s="1"/>
  <c r="B272" s="1"/>
  <c r="B284" s="1"/>
  <c r="B296" s="1"/>
  <c r="B308" s="1"/>
  <c r="B320" s="1"/>
  <c r="B332" s="1"/>
  <c r="B344" s="1"/>
  <c r="B356" s="1"/>
  <c r="D164" i="4"/>
  <c r="E164"/>
  <c r="BI164" s="1"/>
  <c r="F164"/>
  <c r="BJ164" s="1"/>
  <c r="G164"/>
  <c r="BK164" s="1"/>
  <c r="BF164" i="3"/>
  <c r="B165"/>
  <c r="B177" s="1"/>
  <c r="D165" i="4"/>
  <c r="BF165" i="3"/>
  <c r="BF177" s="1"/>
  <c r="BF189" s="1"/>
  <c r="BF201" s="1"/>
  <c r="BF213" s="1"/>
  <c r="BF225" s="1"/>
  <c r="BF237" s="1"/>
  <c r="BF249" s="1"/>
  <c r="BF261" s="1"/>
  <c r="BF273" s="1"/>
  <c r="BF285" s="1"/>
  <c r="BF297" s="1"/>
  <c r="BF309" s="1"/>
  <c r="BF321" s="1"/>
  <c r="BF333" s="1"/>
  <c r="BF345" s="1"/>
  <c r="BF357" s="1"/>
  <c r="BF369" s="1"/>
  <c r="BF381" s="1"/>
  <c r="BF393" s="1"/>
  <c r="BF405" s="1"/>
  <c r="BF417" s="1"/>
  <c r="B166"/>
  <c r="B178" s="1"/>
  <c r="D166" i="4"/>
  <c r="BE166" i="3"/>
  <c r="BF166"/>
  <c r="B167"/>
  <c r="D167" i="4"/>
  <c r="B168" i="3"/>
  <c r="D168" i="4"/>
  <c r="BF168" i="3"/>
  <c r="BF180" s="1"/>
  <c r="B169"/>
  <c r="B181" s="1"/>
  <c r="B193" s="1"/>
  <c r="B205" s="1"/>
  <c r="B217" s="1"/>
  <c r="B229" s="1"/>
  <c r="B241" s="1"/>
  <c r="B253" s="1"/>
  <c r="B265" s="1"/>
  <c r="B277" s="1"/>
  <c r="B289" s="1"/>
  <c r="B301" s="1"/>
  <c r="B313" s="1"/>
  <c r="B325" s="1"/>
  <c r="B337" s="1"/>
  <c r="D169" i="4"/>
  <c r="BF169" i="3"/>
  <c r="A170"/>
  <c r="A182" s="1"/>
  <c r="A194" s="1"/>
  <c r="A206" s="1"/>
  <c r="A218" s="1"/>
  <c r="A230" s="1"/>
  <c r="A242" s="1"/>
  <c r="A254" s="1"/>
  <c r="A266" s="1"/>
  <c r="A278" s="1"/>
  <c r="A290" s="1"/>
  <c r="A302" s="1"/>
  <c r="A314" s="1"/>
  <c r="A326" s="1"/>
  <c r="A338" s="1"/>
  <c r="A350" s="1"/>
  <c r="A362" s="1"/>
  <c r="A374" s="1"/>
  <c r="A386" s="1"/>
  <c r="A398" s="1"/>
  <c r="A410" s="1"/>
  <c r="B170"/>
  <c r="B182" s="1"/>
  <c r="B194" s="1"/>
  <c r="D170" i="4"/>
  <c r="BF170" i="3"/>
  <c r="A171"/>
  <c r="A183" s="1"/>
  <c r="A195" s="1"/>
  <c r="A207" s="1"/>
  <c r="A219" s="1"/>
  <c r="B171"/>
  <c r="D171" i="4"/>
  <c r="BF171" i="3"/>
  <c r="D172" i="4"/>
  <c r="BE172" i="3"/>
  <c r="BE184" s="1"/>
  <c r="BE196" s="1"/>
  <c r="BE208" s="1"/>
  <c r="BE220" s="1"/>
  <c r="BF172"/>
  <c r="BF184" s="1"/>
  <c r="BF196" s="1"/>
  <c r="B173"/>
  <c r="B185" s="1"/>
  <c r="D173" i="4"/>
  <c r="BF173" i="3"/>
  <c r="BF185" s="1"/>
  <c r="BF197" s="1"/>
  <c r="B174"/>
  <c r="B186" s="1"/>
  <c r="B198" s="1"/>
  <c r="B210" s="1"/>
  <c r="B222" s="1"/>
  <c r="B234" s="1"/>
  <c r="B175"/>
  <c r="B187" s="1"/>
  <c r="D175" i="4"/>
  <c r="BF175" i="3"/>
  <c r="BF176"/>
  <c r="BF188" s="1"/>
  <c r="BF200" s="1"/>
  <c r="A177"/>
  <c r="A189" s="1"/>
  <c r="D177" i="4"/>
  <c r="D178"/>
  <c r="BE178" i="3"/>
  <c r="BE190" s="1"/>
  <c r="BE202" s="1"/>
  <c r="BE214" s="1"/>
  <c r="BE226" s="1"/>
  <c r="BE238" s="1"/>
  <c r="BE250" s="1"/>
  <c r="BE262" s="1"/>
  <c r="BE274" s="1"/>
  <c r="BE286" s="1"/>
  <c r="BE298" s="1"/>
  <c r="BE310" s="1"/>
  <c r="BE322" s="1"/>
  <c r="BF178"/>
  <c r="B179"/>
  <c r="B191" s="1"/>
  <c r="B203" s="1"/>
  <c r="B215" s="1"/>
  <c r="B227" s="1"/>
  <c r="B239" s="1"/>
  <c r="D179" i="4"/>
  <c r="B180" i="3"/>
  <c r="D180" i="4"/>
  <c r="BE180" i="3"/>
  <c r="BE192" s="1"/>
  <c r="BE204" s="1"/>
  <c r="BE216" s="1"/>
  <c r="BE228" s="1"/>
  <c r="BE240" s="1"/>
  <c r="BE252" s="1"/>
  <c r="BE264" s="1"/>
  <c r="BE276" s="1"/>
  <c r="BE288" s="1"/>
  <c r="BE300" s="1"/>
  <c r="A181"/>
  <c r="A193" s="1"/>
  <c r="A205" s="1"/>
  <c r="A217" s="1"/>
  <c r="D181" i="4"/>
  <c r="BF181" i="3"/>
  <c r="BF193" s="1"/>
  <c r="BF205" s="1"/>
  <c r="BF217" s="1"/>
  <c r="BF229" s="1"/>
  <c r="BF182"/>
  <c r="B183"/>
  <c r="D183" i="4"/>
  <c r="BF183" i="3"/>
  <c r="BF195" s="1"/>
  <c r="BF207" s="1"/>
  <c r="BF219" s="1"/>
  <c r="BF231" s="1"/>
  <c r="BF243" s="1"/>
  <c r="BF255" s="1"/>
  <c r="BF267" s="1"/>
  <c r="BF279" s="1"/>
  <c r="BF291" s="1"/>
  <c r="BF303" s="1"/>
  <c r="BF315" s="1"/>
  <c r="BF327" s="1"/>
  <c r="BF339" s="1"/>
  <c r="BF351" s="1"/>
  <c r="BF363" s="1"/>
  <c r="BF375" s="1"/>
  <c r="BF387" s="1"/>
  <c r="BF399" s="1"/>
  <c r="BF411" s="1"/>
  <c r="BF423" s="1"/>
  <c r="D185" i="4"/>
  <c r="BE186" i="3"/>
  <c r="BE198" s="1"/>
  <c r="BE210" s="1"/>
  <c r="BE222" s="1"/>
  <c r="BE234" s="1"/>
  <c r="BE246" s="1"/>
  <c r="BE258" s="1"/>
  <c r="BE270" s="1"/>
  <c r="BE282" s="1"/>
  <c r="BE294" s="1"/>
  <c r="BE306" s="1"/>
  <c r="D187" i="4"/>
  <c r="BF187" i="3"/>
  <c r="BF199" s="1"/>
  <c r="B189"/>
  <c r="B201" s="1"/>
  <c r="B213" s="1"/>
  <c r="D189" i="4"/>
  <c r="B190" i="3"/>
  <c r="B202" s="1"/>
  <c r="B214" s="1"/>
  <c r="B226" s="1"/>
  <c r="D190" i="4"/>
  <c r="BF190" i="3"/>
  <c r="A191"/>
  <c r="A203" s="1"/>
  <c r="A215" s="1"/>
  <c r="A227" s="1"/>
  <c r="A239" s="1"/>
  <c r="A251" s="1"/>
  <c r="A263" s="1"/>
  <c r="A275" s="1"/>
  <c r="A287" s="1"/>
  <c r="A299" s="1"/>
  <c r="A311" s="1"/>
  <c r="A323" s="1"/>
  <c r="A335" s="1"/>
  <c r="B192"/>
  <c r="B204" s="1"/>
  <c r="B216" s="1"/>
  <c r="BF192"/>
  <c r="BE193"/>
  <c r="BE205" s="1"/>
  <c r="BE194"/>
  <c r="BE206" s="1"/>
  <c r="BE218" s="1"/>
  <c r="BE230" s="1"/>
  <c r="BE242" s="1"/>
  <c r="BF194"/>
  <c r="B195"/>
  <c r="D195" i="4"/>
  <c r="B196" i="3"/>
  <c r="B208" s="1"/>
  <c r="B220" s="1"/>
  <c r="B232" s="1"/>
  <c r="B244" s="1"/>
  <c r="B256" s="1"/>
  <c r="B268" s="1"/>
  <c r="B280" s="1"/>
  <c r="B292" s="1"/>
  <c r="B304" s="1"/>
  <c r="B316" s="1"/>
  <c r="B328" s="1"/>
  <c r="B340" s="1"/>
  <c r="B352" s="1"/>
  <c r="D196" i="4"/>
  <c r="B197" i="3"/>
  <c r="B209" s="1"/>
  <c r="B221" s="1"/>
  <c r="B233" s="1"/>
  <c r="D197" i="4"/>
  <c r="B199" i="3"/>
  <c r="B211" s="1"/>
  <c r="B223" s="1"/>
  <c r="D199" i="4"/>
  <c r="D200"/>
  <c r="A201" i="3"/>
  <c r="A213" s="1"/>
  <c r="A225" s="1"/>
  <c r="A237" s="1"/>
  <c r="A249" s="1"/>
  <c r="D201" i="4"/>
  <c r="A202" i="3"/>
  <c r="A214" s="1"/>
  <c r="A226" s="1"/>
  <c r="A238" s="1"/>
  <c r="A250" s="1"/>
  <c r="D202" i="4"/>
  <c r="BF202" i="3"/>
  <c r="D203" i="4"/>
  <c r="D204"/>
  <c r="BF204" i="3"/>
  <c r="D205" i="4"/>
  <c r="B206" i="3"/>
  <c r="B218" s="1"/>
  <c r="B230" s="1"/>
  <c r="B242" s="1"/>
  <c r="B254" s="1"/>
  <c r="D206" i="4"/>
  <c r="BF206" i="3"/>
  <c r="BF218" s="1"/>
  <c r="BF230" s="1"/>
  <c r="BF242" s="1"/>
  <c r="BF254" s="1"/>
  <c r="BF266" s="1"/>
  <c r="BF278" s="1"/>
  <c r="BF290" s="1"/>
  <c r="BF302" s="1"/>
  <c r="BF314" s="1"/>
  <c r="BF326" s="1"/>
  <c r="BF338" s="1"/>
  <c r="BF350" s="1"/>
  <c r="BF362" s="1"/>
  <c r="BF374" s="1"/>
  <c r="BF386" s="1"/>
  <c r="BF398" s="1"/>
  <c r="BF410" s="1"/>
  <c r="BF422" s="1"/>
  <c r="B207"/>
  <c r="D207" i="4"/>
  <c r="BF208" i="3"/>
  <c r="BF220" s="1"/>
  <c r="BF232" s="1"/>
  <c r="BF244" s="1"/>
  <c r="BF256" s="1"/>
  <c r="BF268" s="1"/>
  <c r="BF280" s="1"/>
  <c r="BF292" s="1"/>
  <c r="BF304" s="1"/>
  <c r="D209" i="4"/>
  <c r="BF209" i="3"/>
  <c r="BF221" s="1"/>
  <c r="BF233" s="1"/>
  <c r="BF245" s="1"/>
  <c r="BF257" s="1"/>
  <c r="BF269" s="1"/>
  <c r="BF281" s="1"/>
  <c r="BF293" s="1"/>
  <c r="BF305" s="1"/>
  <c r="BF317" s="1"/>
  <c r="BF329" s="1"/>
  <c r="BF341" s="1"/>
  <c r="BF210"/>
  <c r="BF222" s="1"/>
  <c r="BF234" s="1"/>
  <c r="BF246" s="1"/>
  <c r="BF258" s="1"/>
  <c r="BF270" s="1"/>
  <c r="BF282" s="1"/>
  <c r="BF294" s="1"/>
  <c r="BF306" s="1"/>
  <c r="BF318" s="1"/>
  <c r="BF330" s="1"/>
  <c r="BF342" s="1"/>
  <c r="BF354" s="1"/>
  <c r="BF366" s="1"/>
  <c r="BF378" s="1"/>
  <c r="BF390" s="1"/>
  <c r="BF402" s="1"/>
  <c r="BF414" s="1"/>
  <c r="D211" i="4"/>
  <c r="BF211" i="3"/>
  <c r="BF223" s="1"/>
  <c r="BF235" s="1"/>
  <c r="BF247" s="1"/>
  <c r="D212" i="4"/>
  <c r="BF212" i="3"/>
  <c r="BF224" s="1"/>
  <c r="BF236" s="1"/>
  <c r="BF248" s="1"/>
  <c r="BF260" s="1"/>
  <c r="BF272" s="1"/>
  <c r="BF284" s="1"/>
  <c r="BF296" s="1"/>
  <c r="BF308" s="1"/>
  <c r="BF320" s="1"/>
  <c r="BF332" s="1"/>
  <c r="BF344" s="1"/>
  <c r="BF356" s="1"/>
  <c r="BF368" s="1"/>
  <c r="BF380" s="1"/>
  <c r="BF392" s="1"/>
  <c r="BF404" s="1"/>
  <c r="BF416" s="1"/>
  <c r="D213" i="4"/>
  <c r="BF214" i="3"/>
  <c r="BF226" s="1"/>
  <c r="BF238" s="1"/>
  <c r="BF250" s="1"/>
  <c r="D215" i="4"/>
  <c r="BF216" i="3"/>
  <c r="BF228" s="1"/>
  <c r="BF240" s="1"/>
  <c r="BF252" s="1"/>
  <c r="BF264" s="1"/>
  <c r="BF276" s="1"/>
  <c r="BF288" s="1"/>
  <c r="D217" i="4"/>
  <c r="BE217" i="3"/>
  <c r="BE229" s="1"/>
  <c r="BE241" s="1"/>
  <c r="BE253" s="1"/>
  <c r="BE265" s="1"/>
  <c r="BE277" s="1"/>
  <c r="BE289" s="1"/>
  <c r="D218" i="4"/>
  <c r="B219" i="3"/>
  <c r="B231" s="1"/>
  <c r="B243" s="1"/>
  <c r="B255" s="1"/>
  <c r="B267" s="1"/>
  <c r="B279" s="1"/>
  <c r="B291" s="1"/>
  <c r="B303" s="1"/>
  <c r="D219" i="4"/>
  <c r="A220" i="3"/>
  <c r="A232" s="1"/>
  <c r="A244" s="1"/>
  <c r="A256" s="1"/>
  <c r="A268" s="1"/>
  <c r="A280" s="1"/>
  <c r="A292" s="1"/>
  <c r="A304" s="1"/>
  <c r="A316" s="1"/>
  <c r="A328" s="1"/>
  <c r="A340" s="1"/>
  <c r="A352" s="1"/>
  <c r="A364" s="1"/>
  <c r="A376" s="1"/>
  <c r="A388" s="1"/>
  <c r="A400" s="1"/>
  <c r="A412" s="1"/>
  <c r="A424" s="1"/>
  <c r="A436" s="1"/>
  <c r="A448" s="1"/>
  <c r="A460" s="1"/>
  <c r="A472" s="1"/>
  <c r="A484" s="1"/>
  <c r="A496" s="1"/>
  <c r="A508" s="1"/>
  <c r="A520" s="1"/>
  <c r="A532" s="1"/>
  <c r="A544" s="1"/>
  <c r="D221" i="4"/>
  <c r="A223" i="3"/>
  <c r="A235" s="1"/>
  <c r="A247" s="1"/>
  <c r="A259" s="1"/>
  <c r="A271" s="1"/>
  <c r="A283" s="1"/>
  <c r="A295" s="1"/>
  <c r="A307" s="1"/>
  <c r="A319" s="1"/>
  <c r="A331" s="1"/>
  <c r="A343" s="1"/>
  <c r="A355" s="1"/>
  <c r="A367" s="1"/>
  <c r="A379" s="1"/>
  <c r="A391" s="1"/>
  <c r="A403" s="1"/>
  <c r="A415" s="1"/>
  <c r="A427" s="1"/>
  <c r="A439" s="1"/>
  <c r="A451" s="1"/>
  <c r="A463" s="1"/>
  <c r="A475" s="1"/>
  <c r="A487" s="1"/>
  <c r="A499" s="1"/>
  <c r="A511" s="1"/>
  <c r="A523" s="1"/>
  <c r="A535" s="1"/>
  <c r="D223" i="4"/>
  <c r="B225" i="3"/>
  <c r="B237" s="1"/>
  <c r="B249" s="1"/>
  <c r="B261" s="1"/>
  <c r="B273" s="1"/>
  <c r="B285" s="1"/>
  <c r="B297" s="1"/>
  <c r="B309" s="1"/>
  <c r="B321" s="1"/>
  <c r="B333" s="1"/>
  <c r="B345" s="1"/>
  <c r="B357" s="1"/>
  <c r="D225" i="4"/>
  <c r="D227"/>
  <c r="B228" i="3"/>
  <c r="B240" s="1"/>
  <c r="B252" s="1"/>
  <c r="B264" s="1"/>
  <c r="B276" s="1"/>
  <c r="B288" s="1"/>
  <c r="B300" s="1"/>
  <c r="B312" s="1"/>
  <c r="B324" s="1"/>
  <c r="B336" s="1"/>
  <c r="B348" s="1"/>
  <c r="B360" s="1"/>
  <c r="B372" s="1"/>
  <c r="B384" s="1"/>
  <c r="B396" s="1"/>
  <c r="B408" s="1"/>
  <c r="B420" s="1"/>
  <c r="B432" s="1"/>
  <c r="B444" s="1"/>
  <c r="B456" s="1"/>
  <c r="B468" s="1"/>
  <c r="B480" s="1"/>
  <c r="B492" s="1"/>
  <c r="B504" s="1"/>
  <c r="B516" s="1"/>
  <c r="B528" s="1"/>
  <c r="B540" s="1"/>
  <c r="D228" i="4"/>
  <c r="A229" i="3"/>
  <c r="A231"/>
  <c r="A243" s="1"/>
  <c r="A255" s="1"/>
  <c r="A267" s="1"/>
  <c r="A279" s="1"/>
  <c r="A291" s="1"/>
  <c r="A303" s="1"/>
  <c r="A315" s="1"/>
  <c r="D231" i="4"/>
  <c r="D232"/>
  <c r="BE232" i="3"/>
  <c r="BE244" s="1"/>
  <c r="BE256" s="1"/>
  <c r="BE268" s="1"/>
  <c r="BE280" s="1"/>
  <c r="D233" i="4"/>
  <c r="D234"/>
  <c r="B235" i="3"/>
  <c r="D235" i="4"/>
  <c r="D236"/>
  <c r="D237"/>
  <c r="B238" i="3"/>
  <c r="B250" s="1"/>
  <c r="B262" s="1"/>
  <c r="B274" s="1"/>
  <c r="B286" s="1"/>
  <c r="B298" s="1"/>
  <c r="B310" s="1"/>
  <c r="B322" s="1"/>
  <c r="B334" s="1"/>
  <c r="B346" s="1"/>
  <c r="B358" s="1"/>
  <c r="B370" s="1"/>
  <c r="B382" s="1"/>
  <c r="B394" s="1"/>
  <c r="B406" s="1"/>
  <c r="B418" s="1"/>
  <c r="B430" s="1"/>
  <c r="B442" s="1"/>
  <c r="B454" s="1"/>
  <c r="B466" s="1"/>
  <c r="B478" s="1"/>
  <c r="B490" s="1"/>
  <c r="B502" s="1"/>
  <c r="B514" s="1"/>
  <c r="B526" s="1"/>
  <c r="B538" s="1"/>
  <c r="D239" i="4"/>
  <c r="D240"/>
  <c r="A241" i="3"/>
  <c r="D241" i="4"/>
  <c r="BF241" i="3"/>
  <c r="BF253" s="1"/>
  <c r="BF265" s="1"/>
  <c r="BF277" s="1"/>
  <c r="D243" i="4"/>
  <c r="BE243" i="3"/>
  <c r="BE255" s="1"/>
  <c r="BE267" s="1"/>
  <c r="BE279" s="1"/>
  <c r="D244" i="4"/>
  <c r="B245" i="3"/>
  <c r="B257" s="1"/>
  <c r="B269" s="1"/>
  <c r="B281" s="1"/>
  <c r="B293" s="1"/>
  <c r="D245" i="4"/>
  <c r="B246" i="3"/>
  <c r="B258" s="1"/>
  <c r="B270" s="1"/>
  <c r="B247"/>
  <c r="B259" s="1"/>
  <c r="B271" s="1"/>
  <c r="B283" s="1"/>
  <c r="B295" s="1"/>
  <c r="B307" s="1"/>
  <c r="B319" s="1"/>
  <c r="B331" s="1"/>
  <c r="B343" s="1"/>
  <c r="B355" s="1"/>
  <c r="B367" s="1"/>
  <c r="D247" i="4"/>
  <c r="D249"/>
  <c r="D250"/>
  <c r="B251" i="3"/>
  <c r="B263" s="1"/>
  <c r="B275" s="1"/>
  <c r="B287" s="1"/>
  <c r="B299" s="1"/>
  <c r="B311" s="1"/>
  <c r="B323" s="1"/>
  <c r="B335" s="1"/>
  <c r="B347" s="1"/>
  <c r="B359" s="1"/>
  <c r="B371" s="1"/>
  <c r="B383" s="1"/>
  <c r="B395" s="1"/>
  <c r="B407" s="1"/>
  <c r="D251" i="4"/>
  <c r="D252"/>
  <c r="A253" i="3"/>
  <c r="A265" s="1"/>
  <c r="A277" s="1"/>
  <c r="A289" s="1"/>
  <c r="A301" s="1"/>
  <c r="A313" s="1"/>
  <c r="A325" s="1"/>
  <c r="A337" s="1"/>
  <c r="A349" s="1"/>
  <c r="A361" s="1"/>
  <c r="A373" s="1"/>
  <c r="A385" s="1"/>
  <c r="A397" s="1"/>
  <c r="A409" s="1"/>
  <c r="A421" s="1"/>
  <c r="A433" s="1"/>
  <c r="A445" s="1"/>
  <c r="A457" s="1"/>
  <c r="A469" s="1"/>
  <c r="A481" s="1"/>
  <c r="A493" s="1"/>
  <c r="A505" s="1"/>
  <c r="A517" s="1"/>
  <c r="A529" s="1"/>
  <c r="A541" s="1"/>
  <c r="D253" i="4"/>
  <c r="D254"/>
  <c r="BE254" i="3"/>
  <c r="BE266" s="1"/>
  <c r="BE278" s="1"/>
  <c r="BE290" s="1"/>
  <c r="BE302" s="1"/>
  <c r="BE314" s="1"/>
  <c r="BE326" s="1"/>
  <c r="BE338" s="1"/>
  <c r="BE350" s="1"/>
  <c r="BE362" s="1"/>
  <c r="BE374" s="1"/>
  <c r="BE386" s="1"/>
  <c r="BE398" s="1"/>
  <c r="BE410" s="1"/>
  <c r="BE422" s="1"/>
  <c r="D255" i="4"/>
  <c r="D256"/>
  <c r="A257" i="3"/>
  <c r="A269" s="1"/>
  <c r="A281" s="1"/>
  <c r="A293" s="1"/>
  <c r="A305" s="1"/>
  <c r="A317" s="1"/>
  <c r="A329" s="1"/>
  <c r="A341" s="1"/>
  <c r="A353" s="1"/>
  <c r="D257" i="4"/>
  <c r="D258"/>
  <c r="D259"/>
  <c r="BF259" i="3"/>
  <c r="BF271" s="1"/>
  <c r="BF283" s="1"/>
  <c r="BF295" s="1"/>
  <c r="BF307" s="1"/>
  <c r="BF319" s="1"/>
  <c r="BF331" s="1"/>
  <c r="BF343" s="1"/>
  <c r="BF355" s="1"/>
  <c r="A261"/>
  <c r="A273" s="1"/>
  <c r="A285" s="1"/>
  <c r="A297" s="1"/>
  <c r="D261" i="4"/>
  <c r="A262" i="3"/>
  <c r="A274" s="1"/>
  <c r="A286" s="1"/>
  <c r="A298" s="1"/>
  <c r="D262" i="4"/>
  <c r="BF262" i="3"/>
  <c r="BF274" s="1"/>
  <c r="BF286" s="1"/>
  <c r="BF298" s="1"/>
  <c r="D263" i="4"/>
  <c r="D264"/>
  <c r="D265"/>
  <c r="B266" i="3"/>
  <c r="B278" s="1"/>
  <c r="B290" s="1"/>
  <c r="B302" s="1"/>
  <c r="D266" i="4"/>
  <c r="D267"/>
  <c r="D268"/>
  <c r="D269"/>
  <c r="D270"/>
  <c r="D271"/>
  <c r="BE272" i="3"/>
  <c r="BE284" s="1"/>
  <c r="BE296" s="1"/>
  <c r="BE308" s="1"/>
  <c r="BE320" s="1"/>
  <c r="BE332" s="1"/>
  <c r="BE344" s="1"/>
  <c r="BE356" s="1"/>
  <c r="BE368" s="1"/>
  <c r="BE380" s="1"/>
  <c r="BE392" s="1"/>
  <c r="BE404" s="1"/>
  <c r="BE416" s="1"/>
  <c r="D273" i="4"/>
  <c r="D274"/>
  <c r="D275"/>
  <c r="D276"/>
  <c r="D277"/>
  <c r="D278"/>
  <c r="D279"/>
  <c r="D281"/>
  <c r="B282" i="3"/>
  <c r="B294" s="1"/>
  <c r="B306" s="1"/>
  <c r="B318" s="1"/>
  <c r="B330" s="1"/>
  <c r="B342" s="1"/>
  <c r="B354" s="1"/>
  <c r="B366" s="1"/>
  <c r="D283" i="4"/>
  <c r="D285"/>
  <c r="D286"/>
  <c r="D287"/>
  <c r="D288"/>
  <c r="D289"/>
  <c r="BF289" i="3"/>
  <c r="BF301" s="1"/>
  <c r="BF313" s="1"/>
  <c r="BF325" s="1"/>
  <c r="BF337" s="1"/>
  <c r="BF349" s="1"/>
  <c r="D291" i="4"/>
  <c r="BE291" i="3"/>
  <c r="BE303" s="1"/>
  <c r="BE315" s="1"/>
  <c r="BE327" s="1"/>
  <c r="BE339" s="1"/>
  <c r="BE292"/>
  <c r="BE304" s="1"/>
  <c r="BE316" s="1"/>
  <c r="BE328" s="1"/>
  <c r="BE340" s="1"/>
  <c r="BE352" s="1"/>
  <c r="BE364" s="1"/>
  <c r="BE376" s="1"/>
  <c r="BE388" s="1"/>
  <c r="BE400" s="1"/>
  <c r="BE412" s="1"/>
  <c r="BE424" s="1"/>
  <c r="D293" i="4"/>
  <c r="D294"/>
  <c r="D295"/>
  <c r="D296"/>
  <c r="D297"/>
  <c r="D298"/>
  <c r="D299"/>
  <c r="A300" i="3"/>
  <c r="A312" s="1"/>
  <c r="A324" s="1"/>
  <c r="A336" s="1"/>
  <c r="A348" s="1"/>
  <c r="A360" s="1"/>
  <c r="D300" i="4"/>
  <c r="BF300" i="3"/>
  <c r="BF312" s="1"/>
  <c r="BF324" s="1"/>
  <c r="BF336" s="1"/>
  <c r="BF348" s="1"/>
  <c r="D301" i="4"/>
  <c r="BE301" i="3"/>
  <c r="BE313" s="1"/>
  <c r="BE325" s="1"/>
  <c r="BE337" s="1"/>
  <c r="BE349" s="1"/>
  <c r="BE361" s="1"/>
  <c r="D303" i="4"/>
  <c r="B305" i="3"/>
  <c r="B317" s="1"/>
  <c r="B329" s="1"/>
  <c r="B341" s="1"/>
  <c r="B353" s="1"/>
  <c r="B365" s="1"/>
  <c r="D305" i="4"/>
  <c r="D306"/>
  <c r="D307"/>
  <c r="D308"/>
  <c r="A309" i="3"/>
  <c r="A321" s="1"/>
  <c r="A333" s="1"/>
  <c r="A345" s="1"/>
  <c r="A357" s="1"/>
  <c r="A369" s="1"/>
  <c r="A381" s="1"/>
  <c r="A393" s="1"/>
  <c r="A405" s="1"/>
  <c r="A417" s="1"/>
  <c r="A429" s="1"/>
  <c r="A441" s="1"/>
  <c r="A453" s="1"/>
  <c r="A465" s="1"/>
  <c r="A477" s="1"/>
  <c r="A489" s="1"/>
  <c r="A501" s="1"/>
  <c r="A513" s="1"/>
  <c r="A525" s="1"/>
  <c r="A537" s="1"/>
  <c r="D309" i="4"/>
  <c r="A310" i="3"/>
  <c r="A322" s="1"/>
  <c r="A334" s="1"/>
  <c r="A346" s="1"/>
  <c r="D310" i="4"/>
  <c r="BF310" i="3"/>
  <c r="D311" i="4"/>
  <c r="D312"/>
  <c r="BE312" i="3"/>
  <c r="BE324" s="1"/>
  <c r="BE336" s="1"/>
  <c r="BE348" s="1"/>
  <c r="BE360" s="1"/>
  <c r="BE372" s="1"/>
  <c r="BE384" s="1"/>
  <c r="BE396" s="1"/>
  <c r="BE408" s="1"/>
  <c r="BE420" s="1"/>
  <c r="D313" i="4"/>
  <c r="B314" i="3"/>
  <c r="B315"/>
  <c r="B327" s="1"/>
  <c r="B339" s="1"/>
  <c r="B351" s="1"/>
  <c r="B363" s="1"/>
  <c r="B375" s="1"/>
  <c r="B387" s="1"/>
  <c r="B399" s="1"/>
  <c r="B411" s="1"/>
  <c r="B423" s="1"/>
  <c r="B435" s="1"/>
  <c r="B447" s="1"/>
  <c r="B459" s="1"/>
  <c r="B471" s="1"/>
  <c r="B483" s="1"/>
  <c r="B495" s="1"/>
  <c r="B507" s="1"/>
  <c r="B519" s="1"/>
  <c r="B531" s="1"/>
  <c r="B543" s="1"/>
  <c r="D315" i="4"/>
  <c r="D316"/>
  <c r="BF316" i="3"/>
  <c r="D317" i="4"/>
  <c r="D318"/>
  <c r="BE318" i="3"/>
  <c r="D319" i="4"/>
  <c r="D321"/>
  <c r="BF322" i="3"/>
  <c r="BF334" s="1"/>
  <c r="BF346" s="1"/>
  <c r="BF358" s="1"/>
  <c r="BF370" s="1"/>
  <c r="BF382" s="1"/>
  <c r="BF394" s="1"/>
  <c r="BF406" s="1"/>
  <c r="BF418" s="1"/>
  <c r="D323" i="4"/>
  <c r="D324"/>
  <c r="D325"/>
  <c r="B326" i="3"/>
  <c r="B338" s="1"/>
  <c r="B350" s="1"/>
  <c r="B362" s="1"/>
  <c r="B374" s="1"/>
  <c r="B386" s="1"/>
  <c r="B398" s="1"/>
  <c r="B410" s="1"/>
  <c r="B422" s="1"/>
  <c r="B434" s="1"/>
  <c r="B446" s="1"/>
  <c r="B458" s="1"/>
  <c r="B470" s="1"/>
  <c r="B482" s="1"/>
  <c r="B494" s="1"/>
  <c r="B506" s="1"/>
  <c r="B518" s="1"/>
  <c r="B530" s="1"/>
  <c r="B542" s="1"/>
  <c r="D326" i="4"/>
  <c r="A327" i="3"/>
  <c r="A339" s="1"/>
  <c r="A351" s="1"/>
  <c r="A363" s="1"/>
  <c r="A375" s="1"/>
  <c r="A387" s="1"/>
  <c r="A399" s="1"/>
  <c r="A411" s="1"/>
  <c r="A423" s="1"/>
  <c r="A435" s="1"/>
  <c r="A447" s="1"/>
  <c r="A459" s="1"/>
  <c r="A471" s="1"/>
  <c r="A483" s="1"/>
  <c r="A495" s="1"/>
  <c r="A507" s="1"/>
  <c r="A519" s="1"/>
  <c r="A531" s="1"/>
  <c r="A543" s="1"/>
  <c r="D327" i="4"/>
  <c r="BF328" i="3"/>
  <c r="BF340" s="1"/>
  <c r="BF352" s="1"/>
  <c r="BF364" s="1"/>
  <c r="BF376" s="1"/>
  <c r="BF388" s="1"/>
  <c r="BF400" s="1"/>
  <c r="BF412" s="1"/>
  <c r="BF424" s="1"/>
  <c r="D329" i="4"/>
  <c r="D330"/>
  <c r="BE330" i="3"/>
  <c r="BE342" s="1"/>
  <c r="D331" i="4"/>
  <c r="D333"/>
  <c r="D334"/>
  <c r="BE334" i="3"/>
  <c r="D335" i="4"/>
  <c r="D337"/>
  <c r="D338"/>
  <c r="D339"/>
  <c r="D340"/>
  <c r="D341"/>
  <c r="D342"/>
  <c r="D343"/>
  <c r="D345"/>
  <c r="D346"/>
  <c r="BE346" i="3"/>
  <c r="BE358" s="1"/>
  <c r="BE370" s="1"/>
  <c r="BE382" s="1"/>
  <c r="BE394" s="1"/>
  <c r="BE406" s="1"/>
  <c r="BE418" s="1"/>
  <c r="A347"/>
  <c r="A359" s="1"/>
  <c r="D347" i="4"/>
  <c r="B349" i="3"/>
  <c r="B361" s="1"/>
  <c r="B373" s="1"/>
  <c r="B385" s="1"/>
  <c r="B397" s="1"/>
  <c r="B409" s="1"/>
  <c r="B421" s="1"/>
  <c r="B433" s="1"/>
  <c r="B445" s="1"/>
  <c r="B457" s="1"/>
  <c r="B469" s="1"/>
  <c r="B481" s="1"/>
  <c r="B493" s="1"/>
  <c r="B505" s="1"/>
  <c r="B517" s="1"/>
  <c r="B529" s="1"/>
  <c r="B541" s="1"/>
  <c r="D349" i="4"/>
  <c r="D351"/>
  <c r="BE351" i="3"/>
  <c r="BE363" s="1"/>
  <c r="BE375" s="1"/>
  <c r="BE387" s="1"/>
  <c r="BE399" s="1"/>
  <c r="BE411" s="1"/>
  <c r="BE423" s="1"/>
  <c r="D352" i="4"/>
  <c r="D353"/>
  <c r="BF353" i="3"/>
  <c r="BF365" s="1"/>
  <c r="BF377" s="1"/>
  <c r="BF389" s="1"/>
  <c r="BF401" s="1"/>
  <c r="BF413" s="1"/>
  <c r="BF425" s="1"/>
  <c r="D354" i="4"/>
  <c r="BE354" i="3"/>
  <c r="BE366" s="1"/>
  <c r="BE378" s="1"/>
  <c r="BE390" s="1"/>
  <c r="BE402" s="1"/>
  <c r="BE414" s="1"/>
  <c r="D355" i="4"/>
  <c r="D356"/>
  <c r="D357"/>
  <c r="A358" i="3"/>
  <c r="D358" i="4"/>
  <c r="D359"/>
  <c r="BF359" i="3"/>
  <c r="BF371" s="1"/>
  <c r="BF383" s="1"/>
  <c r="BF395" s="1"/>
  <c r="BF407" s="1"/>
  <c r="BF419" s="1"/>
  <c r="BF360"/>
  <c r="D361" i="4"/>
  <c r="BF361" i="3"/>
  <c r="BF373" s="1"/>
  <c r="D362" i="4"/>
  <c r="D363"/>
  <c r="B364" i="3"/>
  <c r="B376" s="1"/>
  <c r="B388" s="1"/>
  <c r="B400" s="1"/>
  <c r="B412" s="1"/>
  <c r="B424" s="1"/>
  <c r="B436" s="1"/>
  <c r="B448" s="1"/>
  <c r="B460" s="1"/>
  <c r="B472" s="1"/>
  <c r="B484" s="1"/>
  <c r="B496" s="1"/>
  <c r="B508" s="1"/>
  <c r="B520" s="1"/>
  <c r="B532" s="1"/>
  <c r="B544" s="1"/>
  <c r="D364" i="4"/>
  <c r="A365" i="3"/>
  <c r="A377" s="1"/>
  <c r="A389" s="1"/>
  <c r="A401" s="1"/>
  <c r="A413" s="1"/>
  <c r="A425" s="1"/>
  <c r="A437" s="1"/>
  <c r="A449" s="1"/>
  <c r="A461" s="1"/>
  <c r="A473" s="1"/>
  <c r="A485" s="1"/>
  <c r="A497" s="1"/>
  <c r="A509" s="1"/>
  <c r="A521" s="1"/>
  <c r="A533" s="1"/>
  <c r="A545" s="1"/>
  <c r="D365" i="4"/>
  <c r="A366" i="3"/>
  <c r="A378" s="1"/>
  <c r="A390" s="1"/>
  <c r="A402" s="1"/>
  <c r="A414" s="1"/>
  <c r="A426" s="1"/>
  <c r="A438" s="1"/>
  <c r="A450" s="1"/>
  <c r="A462" s="1"/>
  <c r="A474" s="1"/>
  <c r="A486" s="1"/>
  <c r="A498" s="1"/>
  <c r="A510" s="1"/>
  <c r="A522" s="1"/>
  <c r="A534" s="1"/>
  <c r="D367" i="4"/>
  <c r="BF367" i="3"/>
  <c r="BF379" s="1"/>
  <c r="BF391" s="1"/>
  <c r="BF403" s="1"/>
  <c r="BF415" s="1"/>
  <c r="B368"/>
  <c r="B380" s="1"/>
  <c r="B392" s="1"/>
  <c r="B404" s="1"/>
  <c r="B416" s="1"/>
  <c r="B428" s="1"/>
  <c r="B440" s="1"/>
  <c r="B452" s="1"/>
  <c r="B464" s="1"/>
  <c r="B476" s="1"/>
  <c r="B488" s="1"/>
  <c r="B500" s="1"/>
  <c r="B512" s="1"/>
  <c r="B524" s="1"/>
  <c r="B536" s="1"/>
  <c r="B369"/>
  <c r="B381" s="1"/>
  <c r="B393" s="1"/>
  <c r="B405" s="1"/>
  <c r="B417" s="1"/>
  <c r="B429" s="1"/>
  <c r="B441" s="1"/>
  <c r="B453" s="1"/>
  <c r="B465" s="1"/>
  <c r="B477" s="1"/>
  <c r="B489" s="1"/>
  <c r="B501" s="1"/>
  <c r="B513" s="1"/>
  <c r="B525" s="1"/>
  <c r="B537" s="1"/>
  <c r="D369" i="4"/>
  <c r="A370" i="3"/>
  <c r="D370" i="4"/>
  <c r="A371" i="3"/>
  <c r="D371" i="4"/>
  <c r="A372" i="3"/>
  <c r="A384" s="1"/>
  <c r="A396" s="1"/>
  <c r="A408" s="1"/>
  <c r="A420" s="1"/>
  <c r="A432" s="1"/>
  <c r="A444" s="1"/>
  <c r="A456" s="1"/>
  <c r="A468" s="1"/>
  <c r="A480" s="1"/>
  <c r="A492" s="1"/>
  <c r="A504" s="1"/>
  <c r="A516" s="1"/>
  <c r="A528" s="1"/>
  <c r="A540" s="1"/>
  <c r="D372" i="4"/>
  <c r="BF372" i="3"/>
  <c r="BF384" s="1"/>
  <c r="BF396" s="1"/>
  <c r="BF408" s="1"/>
  <c r="BF420" s="1"/>
  <c r="D373" i="4"/>
  <c r="BE373" i="3"/>
  <c r="BE385" s="1"/>
  <c r="BE397" s="1"/>
  <c r="BE409" s="1"/>
  <c r="BE421" s="1"/>
  <c r="D375" i="4"/>
  <c r="B377" i="3"/>
  <c r="B389" s="1"/>
  <c r="B401" s="1"/>
  <c r="B413" s="1"/>
  <c r="B425" s="1"/>
  <c r="B437" s="1"/>
  <c r="B449" s="1"/>
  <c r="B461" s="1"/>
  <c r="B473" s="1"/>
  <c r="B485" s="1"/>
  <c r="B497" s="1"/>
  <c r="B509" s="1"/>
  <c r="B521" s="1"/>
  <c r="B533" s="1"/>
  <c r="B545" s="1"/>
  <c r="D377" i="4"/>
  <c r="B378" i="3"/>
  <c r="B379"/>
  <c r="D379" i="4"/>
  <c r="D380"/>
  <c r="D381"/>
  <c r="A382" i="3"/>
  <c r="D382" i="4"/>
  <c r="A383" i="3"/>
  <c r="D383" i="4"/>
  <c r="D385"/>
  <c r="BF385" i="3"/>
  <c r="BF397" s="1"/>
  <c r="BF409" s="1"/>
  <c r="BF421" s="1"/>
  <c r="D387" i="4"/>
  <c r="D388"/>
  <c r="D389"/>
  <c r="B390" i="3"/>
  <c r="B391"/>
  <c r="B403" s="1"/>
  <c r="B415" s="1"/>
  <c r="B427" s="1"/>
  <c r="B439" s="1"/>
  <c r="B451" s="1"/>
  <c r="B463" s="1"/>
  <c r="B475" s="1"/>
  <c r="B487" s="1"/>
  <c r="B499" s="1"/>
  <c r="B511" s="1"/>
  <c r="B523" s="1"/>
  <c r="B535" s="1"/>
  <c r="D391" i="4"/>
  <c r="D392"/>
  <c r="D393"/>
  <c r="A394" i="3"/>
  <c r="D394" i="4"/>
  <c r="A395" i="3"/>
  <c r="A407" s="1"/>
  <c r="A419" s="1"/>
  <c r="A431" s="1"/>
  <c r="A443" s="1"/>
  <c r="A455" s="1"/>
  <c r="A467" s="1"/>
  <c r="A479" s="1"/>
  <c r="A491" s="1"/>
  <c r="A503" s="1"/>
  <c r="A515" s="1"/>
  <c r="A527" s="1"/>
  <c r="A539" s="1"/>
  <c r="D395" i="4"/>
  <c r="D397"/>
  <c r="D399"/>
  <c r="D400"/>
  <c r="D401"/>
  <c r="B402" i="3"/>
  <c r="B414" s="1"/>
  <c r="B426" s="1"/>
  <c r="B438" s="1"/>
  <c r="B450" s="1"/>
  <c r="B462" s="1"/>
  <c r="B474" s="1"/>
  <c r="B486" s="1"/>
  <c r="B498" s="1"/>
  <c r="B510" s="1"/>
  <c r="B522" s="1"/>
  <c r="B534" s="1"/>
  <c r="D403" i="4"/>
  <c r="D404"/>
  <c r="D405"/>
  <c r="A406" i="3"/>
  <c r="A418" s="1"/>
  <c r="A430" s="1"/>
  <c r="A442" s="1"/>
  <c r="A454" s="1"/>
  <c r="A466" s="1"/>
  <c r="A478" s="1"/>
  <c r="A490" s="1"/>
  <c r="A502" s="1"/>
  <c r="A514" s="1"/>
  <c r="A526" s="1"/>
  <c r="A538" s="1"/>
  <c r="D406" i="4"/>
  <c r="D407"/>
  <c r="D409"/>
  <c r="D411"/>
  <c r="D412"/>
  <c r="D413"/>
  <c r="D415"/>
  <c r="D417"/>
  <c r="D418"/>
  <c r="B419" i="3"/>
  <c r="B431" s="1"/>
  <c r="B443" s="1"/>
  <c r="B455" s="1"/>
  <c r="B467" s="1"/>
  <c r="B479" s="1"/>
  <c r="B491" s="1"/>
  <c r="B503" s="1"/>
  <c r="B515" s="1"/>
  <c r="B527" s="1"/>
  <c r="B539" s="1"/>
  <c r="D419" i="4"/>
  <c r="D421"/>
  <c r="A422" i="3"/>
  <c r="A434" s="1"/>
  <c r="A446" s="1"/>
  <c r="A458" s="1"/>
  <c r="A470" s="1"/>
  <c r="A482" s="1"/>
  <c r="A494" s="1"/>
  <c r="A506" s="1"/>
  <c r="A518" s="1"/>
  <c r="A530" s="1"/>
  <c r="A542" s="1"/>
  <c r="D422" i="4"/>
  <c r="D423"/>
  <c r="D425"/>
  <c r="A1" i="2"/>
  <c r="BE1" s="1"/>
  <c r="BL1"/>
  <c r="BE3"/>
  <c r="U5" i="4"/>
  <c r="CD5" s="1"/>
  <c r="BE5" i="2"/>
  <c r="BF5"/>
  <c r="BG5"/>
  <c r="BE6"/>
  <c r="BE7"/>
  <c r="BE8"/>
  <c r="BE20" s="1"/>
  <c r="BE32" s="1"/>
  <c r="BE44" s="1"/>
  <c r="BE56" s="1"/>
  <c r="BE68" s="1"/>
  <c r="BE80" s="1"/>
  <c r="BE92" s="1"/>
  <c r="BE104" s="1"/>
  <c r="BE116" s="1"/>
  <c r="BE128" s="1"/>
  <c r="BE140" s="1"/>
  <c r="BE152" s="1"/>
  <c r="BE164" s="1"/>
  <c r="BE176" s="1"/>
  <c r="BE188" s="1"/>
  <c r="BE200" s="1"/>
  <c r="BE212" s="1"/>
  <c r="BE224" s="1"/>
  <c r="BE236" s="1"/>
  <c r="BE248" s="1"/>
  <c r="BE260" s="1"/>
  <c r="BE272" s="1"/>
  <c r="BE284" s="1"/>
  <c r="BE296" s="1"/>
  <c r="BE308" s="1"/>
  <c r="BE320" s="1"/>
  <c r="BE332" s="1"/>
  <c r="BE344" s="1"/>
  <c r="BE356" s="1"/>
  <c r="BE368" s="1"/>
  <c r="BE380" s="1"/>
  <c r="BE392" s="1"/>
  <c r="BE404" s="1"/>
  <c r="BE416" s="1"/>
  <c r="BE428" s="1"/>
  <c r="BE440" s="1"/>
  <c r="BE452" s="1"/>
  <c r="BE464" s="1"/>
  <c r="BE476" s="1"/>
  <c r="BE488" s="1"/>
  <c r="BE500" s="1"/>
  <c r="BE512" s="1"/>
  <c r="BE524" s="1"/>
  <c r="BE536" s="1"/>
  <c r="BE9"/>
  <c r="BE21" s="1"/>
  <c r="BE33" s="1"/>
  <c r="BE45" s="1"/>
  <c r="BE57" s="1"/>
  <c r="BE69" s="1"/>
  <c r="BE81" s="1"/>
  <c r="BE93" s="1"/>
  <c r="BE105" s="1"/>
  <c r="BE117" s="1"/>
  <c r="BE129" s="1"/>
  <c r="BE141" s="1"/>
  <c r="BE153" s="1"/>
  <c r="BE165" s="1"/>
  <c r="BE177" s="1"/>
  <c r="BE189" s="1"/>
  <c r="BE201" s="1"/>
  <c r="BE213" s="1"/>
  <c r="BE225" s="1"/>
  <c r="BE237" s="1"/>
  <c r="BE249" s="1"/>
  <c r="BE261" s="1"/>
  <c r="BE273" s="1"/>
  <c r="BE285" s="1"/>
  <c r="BE297" s="1"/>
  <c r="BE309" s="1"/>
  <c r="BE321" s="1"/>
  <c r="BE333" s="1"/>
  <c r="BE345" s="1"/>
  <c r="BE357" s="1"/>
  <c r="BE369" s="1"/>
  <c r="BE381" s="1"/>
  <c r="BE393" s="1"/>
  <c r="BE405" s="1"/>
  <c r="BE417" s="1"/>
  <c r="BE429" s="1"/>
  <c r="BE441" s="1"/>
  <c r="BE453" s="1"/>
  <c r="BE465" s="1"/>
  <c r="BE477" s="1"/>
  <c r="BE489" s="1"/>
  <c r="BE501" s="1"/>
  <c r="BE513" s="1"/>
  <c r="BE525" s="1"/>
  <c r="BE537" s="1"/>
  <c r="BE10"/>
  <c r="BE11"/>
  <c r="BE12"/>
  <c r="BE13"/>
  <c r="BE25" s="1"/>
  <c r="BE37" s="1"/>
  <c r="BE49" s="1"/>
  <c r="BE61" s="1"/>
  <c r="BE14"/>
  <c r="BE15"/>
  <c r="BE16"/>
  <c r="BE17"/>
  <c r="BE29" s="1"/>
  <c r="BE41" s="1"/>
  <c r="A18"/>
  <c r="I18"/>
  <c r="J18"/>
  <c r="J18" i="4" s="1"/>
  <c r="K18" i="2"/>
  <c r="L18" i="4"/>
  <c r="M18"/>
  <c r="U18" i="2"/>
  <c r="BE18"/>
  <c r="A19"/>
  <c r="N19" i="4"/>
  <c r="L19"/>
  <c r="M19"/>
  <c r="BE19" i="2"/>
  <c r="A20"/>
  <c r="N20" i="4"/>
  <c r="L20"/>
  <c r="M20"/>
  <c r="A21" i="2"/>
  <c r="N21" i="4"/>
  <c r="L21"/>
  <c r="M21"/>
  <c r="A22" i="2"/>
  <c r="A34" s="1"/>
  <c r="A46" s="1"/>
  <c r="N22" i="4"/>
  <c r="L22"/>
  <c r="M22"/>
  <c r="BE22" i="2"/>
  <c r="BE34" s="1"/>
  <c r="BE46" s="1"/>
  <c r="BE58" s="1"/>
  <c r="BE70" s="1"/>
  <c r="BE82" s="1"/>
  <c r="BE94" s="1"/>
  <c r="BE106" s="1"/>
  <c r="BE118" s="1"/>
  <c r="BE130" s="1"/>
  <c r="BE142" s="1"/>
  <c r="BE154" s="1"/>
  <c r="BE166" s="1"/>
  <c r="BE178" s="1"/>
  <c r="BE190" s="1"/>
  <c r="BE202" s="1"/>
  <c r="BE214" s="1"/>
  <c r="BE226" s="1"/>
  <c r="BE238" s="1"/>
  <c r="BE250" s="1"/>
  <c r="BE262" s="1"/>
  <c r="BE274" s="1"/>
  <c r="BE286" s="1"/>
  <c r="BE298" s="1"/>
  <c r="BE310" s="1"/>
  <c r="BE322" s="1"/>
  <c r="BE334" s="1"/>
  <c r="BE346" s="1"/>
  <c r="BE358" s="1"/>
  <c r="BE370" s="1"/>
  <c r="BE382" s="1"/>
  <c r="BE394" s="1"/>
  <c r="BE406" s="1"/>
  <c r="BE418" s="1"/>
  <c r="BE430" s="1"/>
  <c r="BE442" s="1"/>
  <c r="BE454" s="1"/>
  <c r="BE466" s="1"/>
  <c r="BE478" s="1"/>
  <c r="BE490" s="1"/>
  <c r="BE502" s="1"/>
  <c r="BE514" s="1"/>
  <c r="BE526" s="1"/>
  <c r="BE538" s="1"/>
  <c r="A23"/>
  <c r="N23" i="4"/>
  <c r="L23"/>
  <c r="M23"/>
  <c r="Q23"/>
  <c r="BE23" i="2"/>
  <c r="A24"/>
  <c r="A36" s="1"/>
  <c r="N24" i="4"/>
  <c r="L24"/>
  <c r="M24"/>
  <c r="Q24"/>
  <c r="BE24" i="2"/>
  <c r="BE36" s="1"/>
  <c r="BE48" s="1"/>
  <c r="BE60" s="1"/>
  <c r="BE72" s="1"/>
  <c r="BE84" s="1"/>
  <c r="BE96" s="1"/>
  <c r="BE108" s="1"/>
  <c r="BE120" s="1"/>
  <c r="BE132" s="1"/>
  <c r="BE144" s="1"/>
  <c r="BE156" s="1"/>
  <c r="BE168" s="1"/>
  <c r="BE180" s="1"/>
  <c r="BE192" s="1"/>
  <c r="BE204" s="1"/>
  <c r="BE216" s="1"/>
  <c r="BE228" s="1"/>
  <c r="BE240" s="1"/>
  <c r="BE252" s="1"/>
  <c r="BE264" s="1"/>
  <c r="BE276" s="1"/>
  <c r="BE288" s="1"/>
  <c r="BE300" s="1"/>
  <c r="BE312" s="1"/>
  <c r="BE324" s="1"/>
  <c r="BE336" s="1"/>
  <c r="BE348" s="1"/>
  <c r="BE360" s="1"/>
  <c r="BE372" s="1"/>
  <c r="BE384" s="1"/>
  <c r="BE396" s="1"/>
  <c r="BE408" s="1"/>
  <c r="BE420" s="1"/>
  <c r="BE432" s="1"/>
  <c r="BE444" s="1"/>
  <c r="BE456" s="1"/>
  <c r="BE468" s="1"/>
  <c r="BE480" s="1"/>
  <c r="BE492" s="1"/>
  <c r="BE504" s="1"/>
  <c r="BE516" s="1"/>
  <c r="BE528" s="1"/>
  <c r="BE540" s="1"/>
  <c r="A25"/>
  <c r="N25" i="4"/>
  <c r="L25"/>
  <c r="M25"/>
  <c r="Q25"/>
  <c r="A26" i="2"/>
  <c r="A38" s="1"/>
  <c r="A50" s="1"/>
  <c r="A62" s="1"/>
  <c r="A74" s="1"/>
  <c r="A86" s="1"/>
  <c r="A98" s="1"/>
  <c r="A110" s="1"/>
  <c r="A122" s="1"/>
  <c r="A134" s="1"/>
  <c r="A146" s="1"/>
  <c r="A158" s="1"/>
  <c r="A170" s="1"/>
  <c r="A182" s="1"/>
  <c r="A194" s="1"/>
  <c r="A206" s="1"/>
  <c r="A218" s="1"/>
  <c r="A230" s="1"/>
  <c r="A242" s="1"/>
  <c r="A254" s="1"/>
  <c r="A266" s="1"/>
  <c r="A278" s="1"/>
  <c r="A290" s="1"/>
  <c r="A302" s="1"/>
  <c r="A314" s="1"/>
  <c r="A326" s="1"/>
  <c r="A338" s="1"/>
  <c r="A350" s="1"/>
  <c r="A362" s="1"/>
  <c r="A374" s="1"/>
  <c r="A386" s="1"/>
  <c r="A398" s="1"/>
  <c r="A410" s="1"/>
  <c r="A422" s="1"/>
  <c r="A434" s="1"/>
  <c r="A446" s="1"/>
  <c r="A458" s="1"/>
  <c r="A470" s="1"/>
  <c r="A482" s="1"/>
  <c r="A494" s="1"/>
  <c r="A506" s="1"/>
  <c r="A518" s="1"/>
  <c r="A530" s="1"/>
  <c r="A542" s="1"/>
  <c r="N26" i="4"/>
  <c r="L26"/>
  <c r="M26"/>
  <c r="Q26"/>
  <c r="BE26" i="2"/>
  <c r="A27"/>
  <c r="N27" i="4"/>
  <c r="L27"/>
  <c r="M27"/>
  <c r="Q27"/>
  <c r="BE27" i="2"/>
  <c r="A28"/>
  <c r="A40" s="1"/>
  <c r="A52" s="1"/>
  <c r="A64" s="1"/>
  <c r="N28" i="4"/>
  <c r="L28"/>
  <c r="M28"/>
  <c r="Q28"/>
  <c r="BE28" i="2"/>
  <c r="A29"/>
  <c r="N29" i="4"/>
  <c r="L29"/>
  <c r="M29"/>
  <c r="A30" i="2"/>
  <c r="N30" i="4"/>
  <c r="L30"/>
  <c r="M30"/>
  <c r="Q30"/>
  <c r="BE30" i="2"/>
  <c r="BE42" s="1"/>
  <c r="BE54" s="1"/>
  <c r="BE66" s="1"/>
  <c r="BE78" s="1"/>
  <c r="BE90" s="1"/>
  <c r="BE102" s="1"/>
  <c r="BE114" s="1"/>
  <c r="BE126" s="1"/>
  <c r="BE138" s="1"/>
  <c r="BE150" s="1"/>
  <c r="BE162" s="1"/>
  <c r="BE174" s="1"/>
  <c r="BE186" s="1"/>
  <c r="BE198" s="1"/>
  <c r="BE210" s="1"/>
  <c r="BE222" s="1"/>
  <c r="BE234" s="1"/>
  <c r="BE246" s="1"/>
  <c r="BE258" s="1"/>
  <c r="BE270" s="1"/>
  <c r="BE282" s="1"/>
  <c r="BE294" s="1"/>
  <c r="BE306" s="1"/>
  <c r="BE318" s="1"/>
  <c r="BE330" s="1"/>
  <c r="BE342" s="1"/>
  <c r="BE354" s="1"/>
  <c r="BE366" s="1"/>
  <c r="BE378" s="1"/>
  <c r="BE390" s="1"/>
  <c r="BE402" s="1"/>
  <c r="BE414" s="1"/>
  <c r="BE426" s="1"/>
  <c r="BE438" s="1"/>
  <c r="BE450" s="1"/>
  <c r="BE462" s="1"/>
  <c r="BE474" s="1"/>
  <c r="BE486" s="1"/>
  <c r="BE498" s="1"/>
  <c r="BE510" s="1"/>
  <c r="BE522" s="1"/>
  <c r="BE534" s="1"/>
  <c r="A31"/>
  <c r="N31" i="4"/>
  <c r="L31"/>
  <c r="M31"/>
  <c r="Q31"/>
  <c r="BE31" i="2"/>
  <c r="A32"/>
  <c r="N32" i="4"/>
  <c r="L32"/>
  <c r="M32"/>
  <c r="Q32"/>
  <c r="A33" i="2"/>
  <c r="A45" s="1"/>
  <c r="A57" s="1"/>
  <c r="N33" i="4"/>
  <c r="L33"/>
  <c r="M33"/>
  <c r="Q33"/>
  <c r="N34"/>
  <c r="L34"/>
  <c r="M34"/>
  <c r="Q34"/>
  <c r="A35" i="2"/>
  <c r="A47" s="1"/>
  <c r="A59" s="1"/>
  <c r="A71" s="1"/>
  <c r="A83" s="1"/>
  <c r="A95" s="1"/>
  <c r="A107" s="1"/>
  <c r="A119" s="1"/>
  <c r="A131" s="1"/>
  <c r="A143" s="1"/>
  <c r="A155" s="1"/>
  <c r="A167" s="1"/>
  <c r="A179" s="1"/>
  <c r="A191" s="1"/>
  <c r="A203" s="1"/>
  <c r="A215" s="1"/>
  <c r="A227" s="1"/>
  <c r="A239" s="1"/>
  <c r="A251" s="1"/>
  <c r="A263" s="1"/>
  <c r="A275" s="1"/>
  <c r="A287" s="1"/>
  <c r="A299" s="1"/>
  <c r="A311" s="1"/>
  <c r="A323" s="1"/>
  <c r="A335" s="1"/>
  <c r="A347" s="1"/>
  <c r="A359" s="1"/>
  <c r="A371" s="1"/>
  <c r="A383" s="1"/>
  <c r="A395" s="1"/>
  <c r="A407" s="1"/>
  <c r="A419" s="1"/>
  <c r="A431" s="1"/>
  <c r="A443" s="1"/>
  <c r="A455" s="1"/>
  <c r="A467" s="1"/>
  <c r="A479" s="1"/>
  <c r="A491" s="1"/>
  <c r="A503" s="1"/>
  <c r="A515" s="1"/>
  <c r="A527" s="1"/>
  <c r="A539" s="1"/>
  <c r="N35" i="4"/>
  <c r="L35"/>
  <c r="M35"/>
  <c r="Q35"/>
  <c r="BE35" i="2"/>
  <c r="N36" i="4"/>
  <c r="L36"/>
  <c r="M36"/>
  <c r="Q36"/>
  <c r="A37" i="2"/>
  <c r="A49" s="1"/>
  <c r="A61" s="1"/>
  <c r="N37" i="4"/>
  <c r="L37"/>
  <c r="M37"/>
  <c r="Q37"/>
  <c r="N38"/>
  <c r="L38"/>
  <c r="M38"/>
  <c r="Q38"/>
  <c r="BE38" i="2"/>
  <c r="BE50" s="1"/>
  <c r="BE62" s="1"/>
  <c r="BE74" s="1"/>
  <c r="BE86" s="1"/>
  <c r="BE98" s="1"/>
  <c r="BE110" s="1"/>
  <c r="BE122" s="1"/>
  <c r="BE134" s="1"/>
  <c r="BE146" s="1"/>
  <c r="BE158" s="1"/>
  <c r="BE170" s="1"/>
  <c r="BE182" s="1"/>
  <c r="BE194" s="1"/>
  <c r="BE206" s="1"/>
  <c r="BE218" s="1"/>
  <c r="BE230" s="1"/>
  <c r="BE242" s="1"/>
  <c r="BE254" s="1"/>
  <c r="BE266" s="1"/>
  <c r="BE278" s="1"/>
  <c r="BE290" s="1"/>
  <c r="BE302" s="1"/>
  <c r="BE314" s="1"/>
  <c r="BE326" s="1"/>
  <c r="BE338" s="1"/>
  <c r="BE350" s="1"/>
  <c r="BE362" s="1"/>
  <c r="BE374" s="1"/>
  <c r="BE386" s="1"/>
  <c r="BE398" s="1"/>
  <c r="BE410" s="1"/>
  <c r="BE422" s="1"/>
  <c r="BE434" s="1"/>
  <c r="BE446" s="1"/>
  <c r="BE458" s="1"/>
  <c r="BE470" s="1"/>
  <c r="BE482" s="1"/>
  <c r="BE494" s="1"/>
  <c r="BE506" s="1"/>
  <c r="BE518" s="1"/>
  <c r="BE530" s="1"/>
  <c r="BE542" s="1"/>
  <c r="A39"/>
  <c r="N39" i="4"/>
  <c r="L39"/>
  <c r="M39"/>
  <c r="Q39"/>
  <c r="BE39" i="2"/>
  <c r="N40" i="4"/>
  <c r="L40"/>
  <c r="M40"/>
  <c r="Q40"/>
  <c r="BE40" i="2"/>
  <c r="BE52" s="1"/>
  <c r="BE64" s="1"/>
  <c r="BE76" s="1"/>
  <c r="A41"/>
  <c r="A53" s="1"/>
  <c r="A65" s="1"/>
  <c r="A77" s="1"/>
  <c r="A89" s="1"/>
  <c r="A101" s="1"/>
  <c r="A113" s="1"/>
  <c r="A125" s="1"/>
  <c r="A137" s="1"/>
  <c r="A149" s="1"/>
  <c r="A161" s="1"/>
  <c r="A173" s="1"/>
  <c r="A185" s="1"/>
  <c r="A197" s="1"/>
  <c r="A209" s="1"/>
  <c r="A221" s="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A389" s="1"/>
  <c r="A401" s="1"/>
  <c r="A413" s="1"/>
  <c r="A425" s="1"/>
  <c r="A437" s="1"/>
  <c r="A449" s="1"/>
  <c r="A461" s="1"/>
  <c r="A473" s="1"/>
  <c r="A485" s="1"/>
  <c r="A497" s="1"/>
  <c r="A509" s="1"/>
  <c r="A521" s="1"/>
  <c r="A533" s="1"/>
  <c r="A545" s="1"/>
  <c r="N41" i="4"/>
  <c r="L41"/>
  <c r="M41"/>
  <c r="Q41"/>
  <c r="A42" i="2"/>
  <c r="N42" i="4"/>
  <c r="L42"/>
  <c r="M42"/>
  <c r="A43" i="2"/>
  <c r="N43" i="4"/>
  <c r="L43"/>
  <c r="M43"/>
  <c r="BE43" i="2"/>
  <c r="BE55" s="1"/>
  <c r="BE67" s="1"/>
  <c r="BE79" s="1"/>
  <c r="BE91" s="1"/>
  <c r="BE103" s="1"/>
  <c r="BE115" s="1"/>
  <c r="BE127" s="1"/>
  <c r="BE139" s="1"/>
  <c r="BE151" s="1"/>
  <c r="BE163" s="1"/>
  <c r="BE175" s="1"/>
  <c r="BE187" s="1"/>
  <c r="BE199" s="1"/>
  <c r="BE211" s="1"/>
  <c r="BE223" s="1"/>
  <c r="BE235" s="1"/>
  <c r="BE247" s="1"/>
  <c r="BE259" s="1"/>
  <c r="BE271" s="1"/>
  <c r="BE283" s="1"/>
  <c r="BE295" s="1"/>
  <c r="BE307" s="1"/>
  <c r="BE319" s="1"/>
  <c r="BE331" s="1"/>
  <c r="BE343" s="1"/>
  <c r="BE355" s="1"/>
  <c r="BE367" s="1"/>
  <c r="BE379" s="1"/>
  <c r="BE391" s="1"/>
  <c r="BE403" s="1"/>
  <c r="BE415" s="1"/>
  <c r="BE427" s="1"/>
  <c r="BE439" s="1"/>
  <c r="BE451" s="1"/>
  <c r="BE463" s="1"/>
  <c r="BE475" s="1"/>
  <c r="BE487" s="1"/>
  <c r="BE499" s="1"/>
  <c r="BE511" s="1"/>
  <c r="BE523" s="1"/>
  <c r="BE535" s="1"/>
  <c r="A44"/>
  <c r="A56" s="1"/>
  <c r="A68" s="1"/>
  <c r="A80" s="1"/>
  <c r="A92" s="1"/>
  <c r="A104" s="1"/>
  <c r="A116" s="1"/>
  <c r="A128" s="1"/>
  <c r="A140" s="1"/>
  <c r="A152" s="1"/>
  <c r="A164" s="1"/>
  <c r="A176" s="1"/>
  <c r="A188" s="1"/>
  <c r="A200" s="1"/>
  <c r="A212" s="1"/>
  <c r="A224" s="1"/>
  <c r="A236" s="1"/>
  <c r="A248" s="1"/>
  <c r="A260" s="1"/>
  <c r="A272" s="1"/>
  <c r="A284" s="1"/>
  <c r="A296" s="1"/>
  <c r="A308" s="1"/>
  <c r="A320" s="1"/>
  <c r="A332" s="1"/>
  <c r="A344" s="1"/>
  <c r="A356" s="1"/>
  <c r="A368" s="1"/>
  <c r="A380" s="1"/>
  <c r="A392" s="1"/>
  <c r="A404" s="1"/>
  <c r="A416" s="1"/>
  <c r="A428" s="1"/>
  <c r="A440" s="1"/>
  <c r="A452" s="1"/>
  <c r="A464" s="1"/>
  <c r="A476" s="1"/>
  <c r="A488" s="1"/>
  <c r="A500" s="1"/>
  <c r="A512" s="1"/>
  <c r="A524" s="1"/>
  <c r="A536" s="1"/>
  <c r="N44" i="4"/>
  <c r="L44"/>
  <c r="M44"/>
  <c r="N45"/>
  <c r="L45"/>
  <c r="M45"/>
  <c r="N46"/>
  <c r="L46"/>
  <c r="M46"/>
  <c r="N47"/>
  <c r="L47"/>
  <c r="M47"/>
  <c r="BE47" i="2"/>
  <c r="A48"/>
  <c r="A60" s="1"/>
  <c r="A72" s="1"/>
  <c r="A84" s="1"/>
  <c r="A96" s="1"/>
  <c r="A108" s="1"/>
  <c r="N48" i="4"/>
  <c r="L48"/>
  <c r="M48"/>
  <c r="N49"/>
  <c r="L49"/>
  <c r="M49"/>
  <c r="N50"/>
  <c r="L50"/>
  <c r="M50"/>
  <c r="A51" i="2"/>
  <c r="A63" s="1"/>
  <c r="A75" s="1"/>
  <c r="N51" i="4"/>
  <c r="L51"/>
  <c r="M51"/>
  <c r="Q51"/>
  <c r="BE51" i="2"/>
  <c r="N52" i="4"/>
  <c r="L52"/>
  <c r="M52"/>
  <c r="Q52"/>
  <c r="N53"/>
  <c r="L53"/>
  <c r="M53"/>
  <c r="Q53"/>
  <c r="BE53" i="2"/>
  <c r="BE65" s="1"/>
  <c r="BE77" s="1"/>
  <c r="BE89" s="1"/>
  <c r="BE101" s="1"/>
  <c r="BE113" s="1"/>
  <c r="BE125" s="1"/>
  <c r="BE137" s="1"/>
  <c r="BE149" s="1"/>
  <c r="BE161" s="1"/>
  <c r="BE173" s="1"/>
  <c r="BE185" s="1"/>
  <c r="BE197" s="1"/>
  <c r="BE209" s="1"/>
  <c r="BE221" s="1"/>
  <c r="BE233" s="1"/>
  <c r="BE245" s="1"/>
  <c r="BE257" s="1"/>
  <c r="BE269" s="1"/>
  <c r="BE281" s="1"/>
  <c r="BE293" s="1"/>
  <c r="BE305" s="1"/>
  <c r="BE317" s="1"/>
  <c r="BE329" s="1"/>
  <c r="BE341" s="1"/>
  <c r="BE353" s="1"/>
  <c r="BE365" s="1"/>
  <c r="BE377" s="1"/>
  <c r="BE389" s="1"/>
  <c r="BE401" s="1"/>
  <c r="BE413" s="1"/>
  <c r="BE425" s="1"/>
  <c r="BE437" s="1"/>
  <c r="BE449" s="1"/>
  <c r="BE461" s="1"/>
  <c r="BE473" s="1"/>
  <c r="BE485" s="1"/>
  <c r="BE497" s="1"/>
  <c r="BE509" s="1"/>
  <c r="BE521" s="1"/>
  <c r="BE533" s="1"/>
  <c r="BE545" s="1"/>
  <c r="A54"/>
  <c r="N54" i="4"/>
  <c r="L54"/>
  <c r="M54"/>
  <c r="Q54"/>
  <c r="A55" i="2"/>
  <c r="A67" s="1"/>
  <c r="N55" i="4"/>
  <c r="L55"/>
  <c r="M55"/>
  <c r="Q55"/>
  <c r="N56"/>
  <c r="L56"/>
  <c r="M56"/>
  <c r="N57"/>
  <c r="L57"/>
  <c r="M57"/>
  <c r="Q57"/>
  <c r="A58" i="2"/>
  <c r="A70" s="1"/>
  <c r="A82" s="1"/>
  <c r="A94" s="1"/>
  <c r="A106" s="1"/>
  <c r="A118" s="1"/>
  <c r="A130" s="1"/>
  <c r="A142" s="1"/>
  <c r="A154" s="1"/>
  <c r="A166" s="1"/>
  <c r="A178" s="1"/>
  <c r="A190" s="1"/>
  <c r="A202" s="1"/>
  <c r="A214" s="1"/>
  <c r="A226" s="1"/>
  <c r="A238" s="1"/>
  <c r="A250" s="1"/>
  <c r="A262" s="1"/>
  <c r="A274" s="1"/>
  <c r="A286" s="1"/>
  <c r="A298" s="1"/>
  <c r="A310" s="1"/>
  <c r="A322" s="1"/>
  <c r="A334" s="1"/>
  <c r="A346" s="1"/>
  <c r="A358" s="1"/>
  <c r="A370" s="1"/>
  <c r="A382" s="1"/>
  <c r="A394" s="1"/>
  <c r="A406" s="1"/>
  <c r="A418" s="1"/>
  <c r="A430" s="1"/>
  <c r="A442" s="1"/>
  <c r="A454" s="1"/>
  <c r="A466" s="1"/>
  <c r="A478" s="1"/>
  <c r="A490" s="1"/>
  <c r="A502" s="1"/>
  <c r="A514" s="1"/>
  <c r="A526" s="1"/>
  <c r="A538" s="1"/>
  <c r="N58" i="4"/>
  <c r="L58"/>
  <c r="M58"/>
  <c r="Q58"/>
  <c r="N59"/>
  <c r="L59"/>
  <c r="M59"/>
  <c r="Q59"/>
  <c r="BE59" i="2"/>
  <c r="N60" i="4"/>
  <c r="L60"/>
  <c r="M60"/>
  <c r="Q60"/>
  <c r="N61"/>
  <c r="L61"/>
  <c r="M61"/>
  <c r="Q61"/>
  <c r="N62"/>
  <c r="L62"/>
  <c r="M62"/>
  <c r="Q62"/>
  <c r="N63"/>
  <c r="L63"/>
  <c r="M63"/>
  <c r="Q63"/>
  <c r="BE63" i="2"/>
  <c r="BE75" s="1"/>
  <c r="BE87" s="1"/>
  <c r="BE99" s="1"/>
  <c r="BE111" s="1"/>
  <c r="BE123" s="1"/>
  <c r="BE135" s="1"/>
  <c r="BE147" s="1"/>
  <c r="BE159" s="1"/>
  <c r="BE171" s="1"/>
  <c r="BE183" s="1"/>
  <c r="BE195" s="1"/>
  <c r="BE207" s="1"/>
  <c r="BE219" s="1"/>
  <c r="BE231" s="1"/>
  <c r="BE243" s="1"/>
  <c r="BE255" s="1"/>
  <c r="BE267" s="1"/>
  <c r="BE279" s="1"/>
  <c r="BE291" s="1"/>
  <c r="BE303" s="1"/>
  <c r="BE315" s="1"/>
  <c r="BE327" s="1"/>
  <c r="BE339" s="1"/>
  <c r="BE351" s="1"/>
  <c r="BE363" s="1"/>
  <c r="BE375" s="1"/>
  <c r="BE387" s="1"/>
  <c r="BE399" s="1"/>
  <c r="BE411" s="1"/>
  <c r="BE423" s="1"/>
  <c r="BE435" s="1"/>
  <c r="BE447" s="1"/>
  <c r="BE459" s="1"/>
  <c r="BE471" s="1"/>
  <c r="BE483" s="1"/>
  <c r="BE495" s="1"/>
  <c r="BE507" s="1"/>
  <c r="BE519" s="1"/>
  <c r="BE531" s="1"/>
  <c r="BE543" s="1"/>
  <c r="N64" i="4"/>
  <c r="L64"/>
  <c r="M64"/>
  <c r="Q64"/>
  <c r="N65"/>
  <c r="L65"/>
  <c r="M65"/>
  <c r="Q65"/>
  <c r="A66" i="2"/>
  <c r="N66" i="4"/>
  <c r="L66"/>
  <c r="M66"/>
  <c r="Q66"/>
  <c r="N67"/>
  <c r="L67"/>
  <c r="M67"/>
  <c r="Q67"/>
  <c r="N68"/>
  <c r="L68"/>
  <c r="M68"/>
  <c r="Q68"/>
  <c r="A69" i="2"/>
  <c r="A81" s="1"/>
  <c r="A93" s="1"/>
  <c r="A105" s="1"/>
  <c r="A117" s="1"/>
  <c r="A129" s="1"/>
  <c r="A141" s="1"/>
  <c r="A153" s="1"/>
  <c r="A165" s="1"/>
  <c r="A177" s="1"/>
  <c r="A189" s="1"/>
  <c r="A201" s="1"/>
  <c r="A213" s="1"/>
  <c r="A225" s="1"/>
  <c r="A237" s="1"/>
  <c r="A249" s="1"/>
  <c r="A261" s="1"/>
  <c r="A273" s="1"/>
  <c r="A285" s="1"/>
  <c r="A297" s="1"/>
  <c r="A309" s="1"/>
  <c r="A321" s="1"/>
  <c r="A333" s="1"/>
  <c r="A345" s="1"/>
  <c r="A357" s="1"/>
  <c r="A369" s="1"/>
  <c r="A381" s="1"/>
  <c r="A393" s="1"/>
  <c r="A405" s="1"/>
  <c r="A417" s="1"/>
  <c r="A429" s="1"/>
  <c r="A441" s="1"/>
  <c r="A453" s="1"/>
  <c r="A465" s="1"/>
  <c r="A477" s="1"/>
  <c r="A489" s="1"/>
  <c r="A501" s="1"/>
  <c r="A513" s="1"/>
  <c r="A525" s="1"/>
  <c r="A537" s="1"/>
  <c r="N69" i="4"/>
  <c r="L69"/>
  <c r="M69"/>
  <c r="Q69"/>
  <c r="N70"/>
  <c r="L70"/>
  <c r="M70"/>
  <c r="Q70"/>
  <c r="N71"/>
  <c r="L71"/>
  <c r="M71"/>
  <c r="Q71"/>
  <c r="BE71" i="2"/>
  <c r="N72" i="4"/>
  <c r="L72"/>
  <c r="M72"/>
  <c r="Q72"/>
  <c r="A73" i="2"/>
  <c r="A85" s="1"/>
  <c r="A97" s="1"/>
  <c r="A109" s="1"/>
  <c r="N73" i="4"/>
  <c r="L73"/>
  <c r="M73"/>
  <c r="Q73"/>
  <c r="BE73" i="2"/>
  <c r="BE85" s="1"/>
  <c r="BE97" s="1"/>
  <c r="BE109" s="1"/>
  <c r="BE121" s="1"/>
  <c r="BE133" s="1"/>
  <c r="BE145" s="1"/>
  <c r="BE157" s="1"/>
  <c r="BE169" s="1"/>
  <c r="BE181" s="1"/>
  <c r="BE193" s="1"/>
  <c r="BE205" s="1"/>
  <c r="BE217" s="1"/>
  <c r="BE229" s="1"/>
  <c r="BE241" s="1"/>
  <c r="BE253" s="1"/>
  <c r="BE265" s="1"/>
  <c r="BE277" s="1"/>
  <c r="BE289" s="1"/>
  <c r="BE301" s="1"/>
  <c r="BE313" s="1"/>
  <c r="BE325" s="1"/>
  <c r="BE337" s="1"/>
  <c r="BE349" s="1"/>
  <c r="BE361" s="1"/>
  <c r="BE373" s="1"/>
  <c r="BE385" s="1"/>
  <c r="BE397" s="1"/>
  <c r="BE409" s="1"/>
  <c r="BE421" s="1"/>
  <c r="BE433" s="1"/>
  <c r="BE445" s="1"/>
  <c r="BE457" s="1"/>
  <c r="BE469" s="1"/>
  <c r="BE481" s="1"/>
  <c r="BE493" s="1"/>
  <c r="BE505" s="1"/>
  <c r="BE517" s="1"/>
  <c r="BE529" s="1"/>
  <c r="BE541" s="1"/>
  <c r="N74" i="4"/>
  <c r="L74"/>
  <c r="M74"/>
  <c r="Q74"/>
  <c r="N75"/>
  <c r="L75"/>
  <c r="M75"/>
  <c r="Q75"/>
  <c r="A76" i="2"/>
  <c r="N76" i="4"/>
  <c r="L76"/>
  <c r="M76"/>
  <c r="Q76"/>
  <c r="N77"/>
  <c r="L77"/>
  <c r="M77"/>
  <c r="Q77"/>
  <c r="A78" i="2"/>
  <c r="A90" s="1"/>
  <c r="A102" s="1"/>
  <c r="A114" s="1"/>
  <c r="A126" s="1"/>
  <c r="A138" s="1"/>
  <c r="A150" s="1"/>
  <c r="A162" s="1"/>
  <c r="A174" s="1"/>
  <c r="A186" s="1"/>
  <c r="A198" s="1"/>
  <c r="A210" s="1"/>
  <c r="A222" s="1"/>
  <c r="A234" s="1"/>
  <c r="A246" s="1"/>
  <c r="A258" s="1"/>
  <c r="A270" s="1"/>
  <c r="A282" s="1"/>
  <c r="A294" s="1"/>
  <c r="A306" s="1"/>
  <c r="A318" s="1"/>
  <c r="A330" s="1"/>
  <c r="A342" s="1"/>
  <c r="A354" s="1"/>
  <c r="A366" s="1"/>
  <c r="A378" s="1"/>
  <c r="A390" s="1"/>
  <c r="A402" s="1"/>
  <c r="A414" s="1"/>
  <c r="A426" s="1"/>
  <c r="A438" s="1"/>
  <c r="A450" s="1"/>
  <c r="A462" s="1"/>
  <c r="A474" s="1"/>
  <c r="A486" s="1"/>
  <c r="A498" s="1"/>
  <c r="A510" s="1"/>
  <c r="A522" s="1"/>
  <c r="A534" s="1"/>
  <c r="N78" i="4"/>
  <c r="Q78"/>
  <c r="A79" i="2"/>
  <c r="A91" s="1"/>
  <c r="A103" s="1"/>
  <c r="A115" s="1"/>
  <c r="A127" s="1"/>
  <c r="A139" s="1"/>
  <c r="A151" s="1"/>
  <c r="A163" s="1"/>
  <c r="A175" s="1"/>
  <c r="A187" s="1"/>
  <c r="A199" s="1"/>
  <c r="A211" s="1"/>
  <c r="A223" s="1"/>
  <c r="A235" s="1"/>
  <c r="A247" s="1"/>
  <c r="A259" s="1"/>
  <c r="A271" s="1"/>
  <c r="A283" s="1"/>
  <c r="A295" s="1"/>
  <c r="A307" s="1"/>
  <c r="A319" s="1"/>
  <c r="A331" s="1"/>
  <c r="A343" s="1"/>
  <c r="A355" s="1"/>
  <c r="A367" s="1"/>
  <c r="A379" s="1"/>
  <c r="A391" s="1"/>
  <c r="A403" s="1"/>
  <c r="A415" s="1"/>
  <c r="A427" s="1"/>
  <c r="A439" s="1"/>
  <c r="A451" s="1"/>
  <c r="A463" s="1"/>
  <c r="A475" s="1"/>
  <c r="A487" s="1"/>
  <c r="A499" s="1"/>
  <c r="A511" s="1"/>
  <c r="A523" s="1"/>
  <c r="A535" s="1"/>
  <c r="N79" i="4"/>
  <c r="Q79"/>
  <c r="N80"/>
  <c r="Q80"/>
  <c r="N81"/>
  <c r="Q81"/>
  <c r="N82"/>
  <c r="Q82"/>
  <c r="N83"/>
  <c r="Q83"/>
  <c r="BE83" i="2"/>
  <c r="BE95" s="1"/>
  <c r="BE107" s="1"/>
  <c r="BE119" s="1"/>
  <c r="BE131" s="1"/>
  <c r="BE143" s="1"/>
  <c r="BE155" s="1"/>
  <c r="BE167" s="1"/>
  <c r="BE179" s="1"/>
  <c r="BE191" s="1"/>
  <c r="BE203" s="1"/>
  <c r="BE215" s="1"/>
  <c r="BE227" s="1"/>
  <c r="BE239" s="1"/>
  <c r="BE251" s="1"/>
  <c r="BE263" s="1"/>
  <c r="BE275" s="1"/>
  <c r="BE287" s="1"/>
  <c r="BE299" s="1"/>
  <c r="BE311" s="1"/>
  <c r="BE323" s="1"/>
  <c r="BE335" s="1"/>
  <c r="BE347" s="1"/>
  <c r="BE359" s="1"/>
  <c r="BE371" s="1"/>
  <c r="BE383" s="1"/>
  <c r="BE395" s="1"/>
  <c r="BE407" s="1"/>
  <c r="BE419" s="1"/>
  <c r="BE431" s="1"/>
  <c r="BE443" s="1"/>
  <c r="BE455" s="1"/>
  <c r="BE467" s="1"/>
  <c r="BE479" s="1"/>
  <c r="BE491" s="1"/>
  <c r="BE503" s="1"/>
  <c r="BE515" s="1"/>
  <c r="BE527" s="1"/>
  <c r="BE539" s="1"/>
  <c r="N84" i="4"/>
  <c r="Q84"/>
  <c r="N85"/>
  <c r="Q85"/>
  <c r="N86"/>
  <c r="Q86"/>
  <c r="A87" i="2"/>
  <c r="N87" i="4"/>
  <c r="Q87"/>
  <c r="A88" i="2"/>
  <c r="N88" i="4"/>
  <c r="Q88"/>
  <c r="BE88" i="2"/>
  <c r="N89" i="4"/>
  <c r="Q89"/>
  <c r="N90"/>
  <c r="Q90"/>
  <c r="N91"/>
  <c r="Q91"/>
  <c r="N92"/>
  <c r="Q92"/>
  <c r="R92"/>
  <c r="N93"/>
  <c r="Q93"/>
  <c r="R93"/>
  <c r="N94"/>
  <c r="Q94"/>
  <c r="R94"/>
  <c r="N95"/>
  <c r="Q95"/>
  <c r="R95"/>
  <c r="N96"/>
  <c r="Q96"/>
  <c r="R96"/>
  <c r="N97"/>
  <c r="Q97"/>
  <c r="R97"/>
  <c r="N98"/>
  <c r="Q98"/>
  <c r="R98"/>
  <c r="A99" i="2"/>
  <c r="A111" s="1"/>
  <c r="A123" s="1"/>
  <c r="A135" s="1"/>
  <c r="A147" s="1"/>
  <c r="A159" s="1"/>
  <c r="A171" s="1"/>
  <c r="A183" s="1"/>
  <c r="A195" s="1"/>
  <c r="A207" s="1"/>
  <c r="A219" s="1"/>
  <c r="A231" s="1"/>
  <c r="A243" s="1"/>
  <c r="A255" s="1"/>
  <c r="A267" s="1"/>
  <c r="A279" s="1"/>
  <c r="A291" s="1"/>
  <c r="A303" s="1"/>
  <c r="A315" s="1"/>
  <c r="A327" s="1"/>
  <c r="A339" s="1"/>
  <c r="A351" s="1"/>
  <c r="A363" s="1"/>
  <c r="A375" s="1"/>
  <c r="A387" s="1"/>
  <c r="A399" s="1"/>
  <c r="A411" s="1"/>
  <c r="A423" s="1"/>
  <c r="A435" s="1"/>
  <c r="A447" s="1"/>
  <c r="A459" s="1"/>
  <c r="A471" s="1"/>
  <c r="A483" s="1"/>
  <c r="A495" s="1"/>
  <c r="A507" s="1"/>
  <c r="A519" s="1"/>
  <c r="A531" s="1"/>
  <c r="A543" s="1"/>
  <c r="N99" i="4"/>
  <c r="Q99"/>
  <c r="R99"/>
  <c r="A100" i="2"/>
  <c r="N100" i="4"/>
  <c r="Q100"/>
  <c r="R100"/>
  <c r="BE100" i="2"/>
  <c r="N101" i="4"/>
  <c r="Q101"/>
  <c r="R101"/>
  <c r="N102"/>
  <c r="Q102"/>
  <c r="R102"/>
  <c r="N103"/>
  <c r="Q103"/>
  <c r="R103"/>
  <c r="N104"/>
  <c r="Q104"/>
  <c r="R104"/>
  <c r="N105"/>
  <c r="Q105"/>
  <c r="R105"/>
  <c r="N106"/>
  <c r="Q106"/>
  <c r="R106"/>
  <c r="N107"/>
  <c r="Q107"/>
  <c r="R107"/>
  <c r="N108"/>
  <c r="Q108"/>
  <c r="R108"/>
  <c r="N109"/>
  <c r="Q109"/>
  <c r="R109"/>
  <c r="N110"/>
  <c r="Q110"/>
  <c r="R110"/>
  <c r="N111"/>
  <c r="Q111"/>
  <c r="R111"/>
  <c r="A112" i="2"/>
  <c r="A124" s="1"/>
  <c r="A136" s="1"/>
  <c r="A148" s="1"/>
  <c r="A160" s="1"/>
  <c r="A172" s="1"/>
  <c r="A184" s="1"/>
  <c r="A196" s="1"/>
  <c r="A208" s="1"/>
  <c r="A220" s="1"/>
  <c r="A232" s="1"/>
  <c r="A244" s="1"/>
  <c r="A256" s="1"/>
  <c r="A268" s="1"/>
  <c r="A280" s="1"/>
  <c r="A292" s="1"/>
  <c r="A304" s="1"/>
  <c r="A316" s="1"/>
  <c r="A328" s="1"/>
  <c r="A340" s="1"/>
  <c r="A352" s="1"/>
  <c r="A364" s="1"/>
  <c r="A376" s="1"/>
  <c r="A388" s="1"/>
  <c r="A400" s="1"/>
  <c r="A412" s="1"/>
  <c r="A424" s="1"/>
  <c r="A436" s="1"/>
  <c r="A448" s="1"/>
  <c r="A460" s="1"/>
  <c r="A472" s="1"/>
  <c r="A484" s="1"/>
  <c r="A496" s="1"/>
  <c r="A508" s="1"/>
  <c r="A520" s="1"/>
  <c r="A532" s="1"/>
  <c r="A544" s="1"/>
  <c r="N112" i="4"/>
  <c r="Q112"/>
  <c r="R112"/>
  <c r="BE112" i="2"/>
  <c r="BE124" s="1"/>
  <c r="BE136" s="1"/>
  <c r="BE148" s="1"/>
  <c r="BE160" s="1"/>
  <c r="BE172" s="1"/>
  <c r="BE184" s="1"/>
  <c r="BE196" s="1"/>
  <c r="BE208" s="1"/>
  <c r="BE220" s="1"/>
  <c r="N113" i="4"/>
  <c r="Q113"/>
  <c r="R113"/>
  <c r="N114"/>
  <c r="L114"/>
  <c r="O114"/>
  <c r="M114"/>
  <c r="Q114"/>
  <c r="R114"/>
  <c r="N115"/>
  <c r="L115"/>
  <c r="O115"/>
  <c r="M115"/>
  <c r="Q115"/>
  <c r="R115"/>
  <c r="N116"/>
  <c r="L116"/>
  <c r="O116"/>
  <c r="M116"/>
  <c r="Q116"/>
  <c r="R116"/>
  <c r="N117"/>
  <c r="L117"/>
  <c r="O117"/>
  <c r="M117"/>
  <c r="Q117"/>
  <c r="R117"/>
  <c r="N118"/>
  <c r="L118"/>
  <c r="O118"/>
  <c r="M118"/>
  <c r="Q118"/>
  <c r="R118"/>
  <c r="N119"/>
  <c r="L119"/>
  <c r="O119"/>
  <c r="M119"/>
  <c r="Q119"/>
  <c r="R119"/>
  <c r="A120" i="2"/>
  <c r="A132" s="1"/>
  <c r="A144" s="1"/>
  <c r="A156" s="1"/>
  <c r="A168" s="1"/>
  <c r="A180" s="1"/>
  <c r="A192" s="1"/>
  <c r="A204" s="1"/>
  <c r="A216" s="1"/>
  <c r="A228" s="1"/>
  <c r="A240" s="1"/>
  <c r="A252" s="1"/>
  <c r="A264" s="1"/>
  <c r="A276" s="1"/>
  <c r="A288" s="1"/>
  <c r="A300" s="1"/>
  <c r="A312" s="1"/>
  <c r="A324" s="1"/>
  <c r="A336" s="1"/>
  <c r="A348" s="1"/>
  <c r="A360" s="1"/>
  <c r="A372" s="1"/>
  <c r="A384" s="1"/>
  <c r="A396" s="1"/>
  <c r="A408" s="1"/>
  <c r="A420" s="1"/>
  <c r="A432" s="1"/>
  <c r="A444" s="1"/>
  <c r="A456" s="1"/>
  <c r="A468" s="1"/>
  <c r="A480" s="1"/>
  <c r="A492" s="1"/>
  <c r="A504" s="1"/>
  <c r="A516" s="1"/>
  <c r="A528" s="1"/>
  <c r="A540" s="1"/>
  <c r="N120" i="4"/>
  <c r="L120"/>
  <c r="O120"/>
  <c r="M120"/>
  <c r="Q120"/>
  <c r="R120"/>
  <c r="A121" i="2"/>
  <c r="N121" i="4"/>
  <c r="L121"/>
  <c r="O121"/>
  <c r="M121"/>
  <c r="Q121"/>
  <c r="R121"/>
  <c r="N122"/>
  <c r="L122"/>
  <c r="O122"/>
  <c r="M122"/>
  <c r="Q122"/>
  <c r="R122"/>
  <c r="N123"/>
  <c r="L123"/>
  <c r="O123"/>
  <c r="M123"/>
  <c r="Q123"/>
  <c r="R123"/>
  <c r="N124"/>
  <c r="L124"/>
  <c r="O124"/>
  <c r="M124"/>
  <c r="Q124"/>
  <c r="R124"/>
  <c r="N125"/>
  <c r="L125"/>
  <c r="O125"/>
  <c r="M125"/>
  <c r="Q125"/>
  <c r="R125"/>
  <c r="N126"/>
  <c r="L126"/>
  <c r="O126"/>
  <c r="M126"/>
  <c r="Q126"/>
  <c r="R126"/>
  <c r="N127"/>
  <c r="L127"/>
  <c r="O127"/>
  <c r="M127"/>
  <c r="Q127"/>
  <c r="R127"/>
  <c r="N128"/>
  <c r="L128"/>
  <c r="O128"/>
  <c r="M128"/>
  <c r="Q128"/>
  <c r="R128"/>
  <c r="N129"/>
  <c r="L129"/>
  <c r="O129"/>
  <c r="M129"/>
  <c r="Q129"/>
  <c r="R129"/>
  <c r="N130"/>
  <c r="L130"/>
  <c r="O130"/>
  <c r="M130"/>
  <c r="Q130"/>
  <c r="R130"/>
  <c r="N131"/>
  <c r="L131"/>
  <c r="O131"/>
  <c r="M131"/>
  <c r="Q131"/>
  <c r="R131"/>
  <c r="N132"/>
  <c r="L132"/>
  <c r="O132"/>
  <c r="M132"/>
  <c r="Q132"/>
  <c r="R132"/>
  <c r="A133" i="2"/>
  <c r="N133" i="4"/>
  <c r="L133"/>
  <c r="O133"/>
  <c r="M133"/>
  <c r="Q133"/>
  <c r="R133"/>
  <c r="N134"/>
  <c r="L134"/>
  <c r="O134"/>
  <c r="M134"/>
  <c r="Q134"/>
  <c r="R134"/>
  <c r="N135"/>
  <c r="L135"/>
  <c r="O135"/>
  <c r="M135"/>
  <c r="Q135"/>
  <c r="R135"/>
  <c r="L136"/>
  <c r="O136"/>
  <c r="M136"/>
  <c r="A145" i="2"/>
  <c r="A157" s="1"/>
  <c r="A169" s="1"/>
  <c r="B174"/>
  <c r="BF174"/>
  <c r="B175"/>
  <c r="BF175"/>
  <c r="BF187" s="1"/>
  <c r="BF199" s="1"/>
  <c r="BF211" s="1"/>
  <c r="BF223" s="1"/>
  <c r="B176"/>
  <c r="B188" s="1"/>
  <c r="B200" s="1"/>
  <c r="B212" s="1"/>
  <c r="BF176"/>
  <c r="BF188" s="1"/>
  <c r="BF200" s="1"/>
  <c r="BF212" s="1"/>
  <c r="B177"/>
  <c r="B189" s="1"/>
  <c r="B201" s="1"/>
  <c r="B213" s="1"/>
  <c r="B225" s="1"/>
  <c r="B237" s="1"/>
  <c r="B249" s="1"/>
  <c r="B261" s="1"/>
  <c r="B273" s="1"/>
  <c r="B285" s="1"/>
  <c r="B297" s="1"/>
  <c r="B309" s="1"/>
  <c r="B321" s="1"/>
  <c r="B333" s="1"/>
  <c r="B345" s="1"/>
  <c r="B357" s="1"/>
  <c r="B369" s="1"/>
  <c r="B381" s="1"/>
  <c r="B393" s="1"/>
  <c r="B405" s="1"/>
  <c r="B417" s="1"/>
  <c r="B429" s="1"/>
  <c r="B441" s="1"/>
  <c r="B453" s="1"/>
  <c r="B465" s="1"/>
  <c r="B477" s="1"/>
  <c r="B489" s="1"/>
  <c r="B501" s="1"/>
  <c r="B513" s="1"/>
  <c r="B525" s="1"/>
  <c r="B537" s="1"/>
  <c r="BF177"/>
  <c r="BF189" s="1"/>
  <c r="BF201" s="1"/>
  <c r="BF213" s="1"/>
  <c r="BF225" s="1"/>
  <c r="B178"/>
  <c r="B190" s="1"/>
  <c r="B202" s="1"/>
  <c r="B214" s="1"/>
  <c r="BF178"/>
  <c r="BF190" s="1"/>
  <c r="BF202" s="1"/>
  <c r="BF214" s="1"/>
  <c r="BF226" s="1"/>
  <c r="B179"/>
  <c r="B191" s="1"/>
  <c r="B203" s="1"/>
  <c r="BF179"/>
  <c r="BF191" s="1"/>
  <c r="BF203" s="1"/>
  <c r="B180"/>
  <c r="B192" s="1"/>
  <c r="B204" s="1"/>
  <c r="BF180"/>
  <c r="BF192" s="1"/>
  <c r="A181"/>
  <c r="A193" s="1"/>
  <c r="A205" s="1"/>
  <c r="A217" s="1"/>
  <c r="A229" s="1"/>
  <c r="B181"/>
  <c r="BF181"/>
  <c r="BF193" s="1"/>
  <c r="B182"/>
  <c r="B194" s="1"/>
  <c r="B206" s="1"/>
  <c r="B218" s="1"/>
  <c r="B230" s="1"/>
  <c r="B242" s="1"/>
  <c r="B254" s="1"/>
  <c r="B266" s="1"/>
  <c r="B278" s="1"/>
  <c r="B290" s="1"/>
  <c r="B302" s="1"/>
  <c r="B314" s="1"/>
  <c r="B326" s="1"/>
  <c r="B338" s="1"/>
  <c r="B350" s="1"/>
  <c r="B362" s="1"/>
  <c r="B374" s="1"/>
  <c r="B386" s="1"/>
  <c r="B398" s="1"/>
  <c r="B410" s="1"/>
  <c r="B422" s="1"/>
  <c r="B434" s="1"/>
  <c r="B446" s="1"/>
  <c r="B458" s="1"/>
  <c r="B470" s="1"/>
  <c r="B482" s="1"/>
  <c r="B494" s="1"/>
  <c r="B506" s="1"/>
  <c r="B518" s="1"/>
  <c r="B530" s="1"/>
  <c r="B542" s="1"/>
  <c r="BF182"/>
  <c r="B183"/>
  <c r="B195" s="1"/>
  <c r="B207" s="1"/>
  <c r="B219" s="1"/>
  <c r="B231" s="1"/>
  <c r="B243" s="1"/>
  <c r="B255" s="1"/>
  <c r="B267" s="1"/>
  <c r="B279" s="1"/>
  <c r="B291" s="1"/>
  <c r="B303" s="1"/>
  <c r="B315" s="1"/>
  <c r="B327" s="1"/>
  <c r="B339" s="1"/>
  <c r="B351" s="1"/>
  <c r="B363" s="1"/>
  <c r="B375" s="1"/>
  <c r="B387" s="1"/>
  <c r="B399" s="1"/>
  <c r="B411" s="1"/>
  <c r="B423" s="1"/>
  <c r="B435" s="1"/>
  <c r="B447" s="1"/>
  <c r="B459" s="1"/>
  <c r="B471" s="1"/>
  <c r="B483" s="1"/>
  <c r="B495" s="1"/>
  <c r="B507" s="1"/>
  <c r="B519" s="1"/>
  <c r="B531" s="1"/>
  <c r="B543" s="1"/>
  <c r="BF183"/>
  <c r="BF195" s="1"/>
  <c r="B184"/>
  <c r="BF184"/>
  <c r="BF196" s="1"/>
  <c r="B185"/>
  <c r="B197" s="1"/>
  <c r="BF185"/>
  <c r="B186"/>
  <c r="BF186"/>
  <c r="BF198" s="1"/>
  <c r="BF210" s="1"/>
  <c r="BF222" s="1"/>
  <c r="BF234" s="1"/>
  <c r="BF246" s="1"/>
  <c r="BF258" s="1"/>
  <c r="BF270" s="1"/>
  <c r="BF282" s="1"/>
  <c r="BF294" s="1"/>
  <c r="BF306" s="1"/>
  <c r="BF318" s="1"/>
  <c r="BF330" s="1"/>
  <c r="BF342" s="1"/>
  <c r="BF354" s="1"/>
  <c r="BF366" s="1"/>
  <c r="BF378" s="1"/>
  <c r="BF390" s="1"/>
  <c r="BF402" s="1"/>
  <c r="BF414" s="1"/>
  <c r="BF426" s="1"/>
  <c r="BF438" s="1"/>
  <c r="BF450" s="1"/>
  <c r="BF462" s="1"/>
  <c r="BF474" s="1"/>
  <c r="BF486" s="1"/>
  <c r="BF498" s="1"/>
  <c r="BF510" s="1"/>
  <c r="BF522" s="1"/>
  <c r="BF534" s="1"/>
  <c r="B187"/>
  <c r="B199" s="1"/>
  <c r="B193"/>
  <c r="B205" s="1"/>
  <c r="BF194"/>
  <c r="BF206" s="1"/>
  <c r="BF218" s="1"/>
  <c r="BF230" s="1"/>
  <c r="BF242" s="1"/>
  <c r="BF254" s="1"/>
  <c r="BF266" s="1"/>
  <c r="BF278" s="1"/>
  <c r="BF290" s="1"/>
  <c r="BF302" s="1"/>
  <c r="BF314" s="1"/>
  <c r="BF326" s="1"/>
  <c r="BF338" s="1"/>
  <c r="BF350" s="1"/>
  <c r="BF362" s="1"/>
  <c r="BF374" s="1"/>
  <c r="BF386" s="1"/>
  <c r="BF398" s="1"/>
  <c r="BF410" s="1"/>
  <c r="BF422" s="1"/>
  <c r="BF434" s="1"/>
  <c r="BF446" s="1"/>
  <c r="BF458" s="1"/>
  <c r="BF470" s="1"/>
  <c r="BF482" s="1"/>
  <c r="BF494" s="1"/>
  <c r="BF506" s="1"/>
  <c r="BF518" s="1"/>
  <c r="BF530" s="1"/>
  <c r="BF542" s="1"/>
  <c r="B196"/>
  <c r="B208" s="1"/>
  <c r="B220" s="1"/>
  <c r="B232" s="1"/>
  <c r="B244" s="1"/>
  <c r="B256" s="1"/>
  <c r="B268" s="1"/>
  <c r="B280" s="1"/>
  <c r="B292" s="1"/>
  <c r="B304" s="1"/>
  <c r="B316" s="1"/>
  <c r="B328" s="1"/>
  <c r="B340" s="1"/>
  <c r="B352" s="1"/>
  <c r="B364" s="1"/>
  <c r="B376" s="1"/>
  <c r="B388" s="1"/>
  <c r="B400" s="1"/>
  <c r="B412" s="1"/>
  <c r="B424" s="1"/>
  <c r="B436" s="1"/>
  <c r="B448" s="1"/>
  <c r="B460" s="1"/>
  <c r="B472" s="1"/>
  <c r="B484" s="1"/>
  <c r="B496" s="1"/>
  <c r="B508" s="1"/>
  <c r="B520" s="1"/>
  <c r="B532" s="1"/>
  <c r="B544" s="1"/>
  <c r="BF197"/>
  <c r="BF209" s="1"/>
  <c r="BF221" s="1"/>
  <c r="B198"/>
  <c r="B210" s="1"/>
  <c r="BF204"/>
  <c r="BF216" s="1"/>
  <c r="BF205"/>
  <c r="BF217" s="1"/>
  <c r="BF229" s="1"/>
  <c r="BF241" s="1"/>
  <c r="BF253" s="1"/>
  <c r="BF265" s="1"/>
  <c r="BF277" s="1"/>
  <c r="BF289" s="1"/>
  <c r="BF301" s="1"/>
  <c r="BF313" s="1"/>
  <c r="BF325" s="1"/>
  <c r="BF337" s="1"/>
  <c r="BF349" s="1"/>
  <c r="BF361" s="1"/>
  <c r="BF373" s="1"/>
  <c r="BF385" s="1"/>
  <c r="BF397" s="1"/>
  <c r="BF409" s="1"/>
  <c r="BF421" s="1"/>
  <c r="BF433" s="1"/>
  <c r="BF445" s="1"/>
  <c r="BF457" s="1"/>
  <c r="BF469" s="1"/>
  <c r="BF481" s="1"/>
  <c r="BF493" s="1"/>
  <c r="BF505" s="1"/>
  <c r="BF517" s="1"/>
  <c r="BF529" s="1"/>
  <c r="BF541" s="1"/>
  <c r="BF207"/>
  <c r="BF219" s="1"/>
  <c r="BF231" s="1"/>
  <c r="BF243" s="1"/>
  <c r="BF255" s="1"/>
  <c r="BF267" s="1"/>
  <c r="BF279" s="1"/>
  <c r="BF291" s="1"/>
  <c r="BF303" s="1"/>
  <c r="BF315" s="1"/>
  <c r="BF327" s="1"/>
  <c r="BF339" s="1"/>
  <c r="BF351" s="1"/>
  <c r="BF363" s="1"/>
  <c r="BF375" s="1"/>
  <c r="BF387" s="1"/>
  <c r="BF399" s="1"/>
  <c r="BF411" s="1"/>
  <c r="BF423" s="1"/>
  <c r="BF435" s="1"/>
  <c r="BF447" s="1"/>
  <c r="BF459" s="1"/>
  <c r="BF471" s="1"/>
  <c r="BF483" s="1"/>
  <c r="BF495" s="1"/>
  <c r="BF507" s="1"/>
  <c r="BF519" s="1"/>
  <c r="BF531" s="1"/>
  <c r="BF543" s="1"/>
  <c r="BF208"/>
  <c r="B209"/>
  <c r="B221" s="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B389" s="1"/>
  <c r="B401" s="1"/>
  <c r="B413" s="1"/>
  <c r="B425" s="1"/>
  <c r="B437" s="1"/>
  <c r="B449" s="1"/>
  <c r="B461" s="1"/>
  <c r="B473" s="1"/>
  <c r="B485" s="1"/>
  <c r="B497" s="1"/>
  <c r="B509" s="1"/>
  <c r="B521" s="1"/>
  <c r="B533" s="1"/>
  <c r="B545" s="1"/>
  <c r="B211"/>
  <c r="B223" s="1"/>
  <c r="B235" s="1"/>
  <c r="B247" s="1"/>
  <c r="B259" s="1"/>
  <c r="B271" s="1"/>
  <c r="B283" s="1"/>
  <c r="B295" s="1"/>
  <c r="B307" s="1"/>
  <c r="B319" s="1"/>
  <c r="B331" s="1"/>
  <c r="B343" s="1"/>
  <c r="B355" s="1"/>
  <c r="B367" s="1"/>
  <c r="B379" s="1"/>
  <c r="B391" s="1"/>
  <c r="B403" s="1"/>
  <c r="B415" s="1"/>
  <c r="B427" s="1"/>
  <c r="B439" s="1"/>
  <c r="B451" s="1"/>
  <c r="B463" s="1"/>
  <c r="B475" s="1"/>
  <c r="B487" s="1"/>
  <c r="B499" s="1"/>
  <c r="B511" s="1"/>
  <c r="B523" s="1"/>
  <c r="B535" s="1"/>
  <c r="B215"/>
  <c r="B227" s="1"/>
  <c r="B239" s="1"/>
  <c r="B251" s="1"/>
  <c r="B263" s="1"/>
  <c r="B275" s="1"/>
  <c r="B287" s="1"/>
  <c r="B299" s="1"/>
  <c r="B311" s="1"/>
  <c r="B323" s="1"/>
  <c r="B335" s="1"/>
  <c r="B347" s="1"/>
  <c r="B359" s="1"/>
  <c r="B371" s="1"/>
  <c r="B383" s="1"/>
  <c r="B395" s="1"/>
  <c r="B407" s="1"/>
  <c r="B419" s="1"/>
  <c r="B431" s="1"/>
  <c r="B443" s="1"/>
  <c r="B455" s="1"/>
  <c r="B467" s="1"/>
  <c r="B479" s="1"/>
  <c r="B491" s="1"/>
  <c r="B503" s="1"/>
  <c r="B515" s="1"/>
  <c r="B527" s="1"/>
  <c r="B539" s="1"/>
  <c r="BF215"/>
  <c r="B216"/>
  <c r="B217"/>
  <c r="B229" s="1"/>
  <c r="B241" s="1"/>
  <c r="B253" s="1"/>
  <c r="B265" s="1"/>
  <c r="B277" s="1"/>
  <c r="B289" s="1"/>
  <c r="B301" s="1"/>
  <c r="B313" s="1"/>
  <c r="B325" s="1"/>
  <c r="B337" s="1"/>
  <c r="B349" s="1"/>
  <c r="B361" s="1"/>
  <c r="B373" s="1"/>
  <c r="B385" s="1"/>
  <c r="B397" s="1"/>
  <c r="B409" s="1"/>
  <c r="B421" s="1"/>
  <c r="B433" s="1"/>
  <c r="B445" s="1"/>
  <c r="B457" s="1"/>
  <c r="B469" s="1"/>
  <c r="B481" s="1"/>
  <c r="B493" s="1"/>
  <c r="B505" s="1"/>
  <c r="B517" s="1"/>
  <c r="B529" s="1"/>
  <c r="B541" s="1"/>
  <c r="BF220"/>
  <c r="B222"/>
  <c r="B234" s="1"/>
  <c r="B246" s="1"/>
  <c r="B258" s="1"/>
  <c r="B270" s="1"/>
  <c r="B282" s="1"/>
  <c r="B294" s="1"/>
  <c r="B306" s="1"/>
  <c r="B318" s="1"/>
  <c r="B330" s="1"/>
  <c r="B342" s="1"/>
  <c r="B354" s="1"/>
  <c r="B366" s="1"/>
  <c r="B378" s="1"/>
  <c r="B390" s="1"/>
  <c r="B402" s="1"/>
  <c r="B414" s="1"/>
  <c r="B426" s="1"/>
  <c r="B438" s="1"/>
  <c r="B450" s="1"/>
  <c r="B462" s="1"/>
  <c r="B474" s="1"/>
  <c r="B486" s="1"/>
  <c r="B498" s="1"/>
  <c r="B510" s="1"/>
  <c r="B522" s="1"/>
  <c r="B534" s="1"/>
  <c r="B224"/>
  <c r="B236" s="1"/>
  <c r="B248" s="1"/>
  <c r="B260" s="1"/>
  <c r="B272" s="1"/>
  <c r="B284" s="1"/>
  <c r="B296" s="1"/>
  <c r="B308" s="1"/>
  <c r="B320" s="1"/>
  <c r="B332" s="1"/>
  <c r="B344" s="1"/>
  <c r="B356" s="1"/>
  <c r="B368" s="1"/>
  <c r="B380" s="1"/>
  <c r="B392" s="1"/>
  <c r="B404" s="1"/>
  <c r="B416" s="1"/>
  <c r="B428" s="1"/>
  <c r="B440" s="1"/>
  <c r="B452" s="1"/>
  <c r="B464" s="1"/>
  <c r="B476" s="1"/>
  <c r="B488" s="1"/>
  <c r="B500" s="1"/>
  <c r="B512" s="1"/>
  <c r="B524" s="1"/>
  <c r="B536" s="1"/>
  <c r="BF224"/>
  <c r="B226"/>
  <c r="BF227"/>
  <c r="BF239" s="1"/>
  <c r="BF251" s="1"/>
  <c r="BF263" s="1"/>
  <c r="BF275" s="1"/>
  <c r="BF287" s="1"/>
  <c r="BF299" s="1"/>
  <c r="BF311" s="1"/>
  <c r="BF323" s="1"/>
  <c r="BF335" s="1"/>
  <c r="BF347" s="1"/>
  <c r="BF359" s="1"/>
  <c r="BF371" s="1"/>
  <c r="BF383" s="1"/>
  <c r="BF395" s="1"/>
  <c r="BF407" s="1"/>
  <c r="BF419" s="1"/>
  <c r="BF431" s="1"/>
  <c r="BF443" s="1"/>
  <c r="BF455" s="1"/>
  <c r="BF467" s="1"/>
  <c r="BF479" s="1"/>
  <c r="BF491" s="1"/>
  <c r="BF503" s="1"/>
  <c r="BF515" s="1"/>
  <c r="BF527" s="1"/>
  <c r="BF539" s="1"/>
  <c r="B228"/>
  <c r="BF228"/>
  <c r="BF240" s="1"/>
  <c r="BF252" s="1"/>
  <c r="BF264" s="1"/>
  <c r="BF276" s="1"/>
  <c r="BF288" s="1"/>
  <c r="BF300" s="1"/>
  <c r="BF312" s="1"/>
  <c r="BF324" s="1"/>
  <c r="BF336" s="1"/>
  <c r="BF348" s="1"/>
  <c r="BF360" s="1"/>
  <c r="BF372" s="1"/>
  <c r="BF384" s="1"/>
  <c r="BF396" s="1"/>
  <c r="BF408" s="1"/>
  <c r="BF420" s="1"/>
  <c r="BF432" s="1"/>
  <c r="BF444" s="1"/>
  <c r="BF456" s="1"/>
  <c r="BF468" s="1"/>
  <c r="BF480" s="1"/>
  <c r="BF492" s="1"/>
  <c r="BF504" s="1"/>
  <c r="BF516" s="1"/>
  <c r="BF528" s="1"/>
  <c r="BF540" s="1"/>
  <c r="BE232"/>
  <c r="BE244" s="1"/>
  <c r="BE256" s="1"/>
  <c r="BE268" s="1"/>
  <c r="BE280" s="1"/>
  <c r="BE292" s="1"/>
  <c r="BE304" s="1"/>
  <c r="BE316" s="1"/>
  <c r="BE328" s="1"/>
  <c r="BE340" s="1"/>
  <c r="BE352" s="1"/>
  <c r="BE364" s="1"/>
  <c r="BE376" s="1"/>
  <c r="BE388" s="1"/>
  <c r="BE400" s="1"/>
  <c r="BE412" s="1"/>
  <c r="BE424" s="1"/>
  <c r="BE436" s="1"/>
  <c r="BE448" s="1"/>
  <c r="BE460" s="1"/>
  <c r="BE472" s="1"/>
  <c r="BE484" s="1"/>
  <c r="BE496" s="1"/>
  <c r="BE508" s="1"/>
  <c r="BE520" s="1"/>
  <c r="BE532" s="1"/>
  <c r="BE544" s="1"/>
  <c r="BF232"/>
  <c r="BF233"/>
  <c r="BF235"/>
  <c r="BF236"/>
  <c r="BF248" s="1"/>
  <c r="BF260" s="1"/>
  <c r="BF272" s="1"/>
  <c r="BF284" s="1"/>
  <c r="BF296" s="1"/>
  <c r="BF308" s="1"/>
  <c r="BF320" s="1"/>
  <c r="BF332" s="1"/>
  <c r="BF344" s="1"/>
  <c r="BF356" s="1"/>
  <c r="BF368" s="1"/>
  <c r="BF380" s="1"/>
  <c r="BF392" s="1"/>
  <c r="BF404" s="1"/>
  <c r="BF416" s="1"/>
  <c r="BF428" s="1"/>
  <c r="BF440" s="1"/>
  <c r="BF452" s="1"/>
  <c r="BF464" s="1"/>
  <c r="BF476" s="1"/>
  <c r="BF488" s="1"/>
  <c r="BF500" s="1"/>
  <c r="BF512" s="1"/>
  <c r="BF524" s="1"/>
  <c r="BF536" s="1"/>
  <c r="BF237"/>
  <c r="BF249" s="1"/>
  <c r="BF261" s="1"/>
  <c r="BF273" s="1"/>
  <c r="BF285" s="1"/>
  <c r="BF297" s="1"/>
  <c r="BF309" s="1"/>
  <c r="BF321" s="1"/>
  <c r="BF333" s="1"/>
  <c r="BF345" s="1"/>
  <c r="BF357" s="1"/>
  <c r="BF369" s="1"/>
  <c r="BF381" s="1"/>
  <c r="BF393" s="1"/>
  <c r="BF405" s="1"/>
  <c r="BF417" s="1"/>
  <c r="BF429" s="1"/>
  <c r="BF441" s="1"/>
  <c r="BF453" s="1"/>
  <c r="BF465" s="1"/>
  <c r="BF477" s="1"/>
  <c r="BF489" s="1"/>
  <c r="BF501" s="1"/>
  <c r="BF513" s="1"/>
  <c r="BF525" s="1"/>
  <c r="BF537" s="1"/>
  <c r="B238"/>
  <c r="B250" s="1"/>
  <c r="B262" s="1"/>
  <c r="B274" s="1"/>
  <c r="B286" s="1"/>
  <c r="B298" s="1"/>
  <c r="B310" s="1"/>
  <c r="B322" s="1"/>
  <c r="B334" s="1"/>
  <c r="B346" s="1"/>
  <c r="B358" s="1"/>
  <c r="B370" s="1"/>
  <c r="B382" s="1"/>
  <c r="B394" s="1"/>
  <c r="B406" s="1"/>
  <c r="B418" s="1"/>
  <c r="B430" s="1"/>
  <c r="B442" s="1"/>
  <c r="B454" s="1"/>
  <c r="B466" s="1"/>
  <c r="B478" s="1"/>
  <c r="B490" s="1"/>
  <c r="B502" s="1"/>
  <c r="B514" s="1"/>
  <c r="B526" s="1"/>
  <c r="B538" s="1"/>
  <c r="BF238"/>
  <c r="BF250" s="1"/>
  <c r="BF262" s="1"/>
  <c r="BF274" s="1"/>
  <c r="BF286" s="1"/>
  <c r="BF298" s="1"/>
  <c r="BF310" s="1"/>
  <c r="BF322" s="1"/>
  <c r="BF334" s="1"/>
  <c r="BF346" s="1"/>
  <c r="BF358" s="1"/>
  <c r="BF370" s="1"/>
  <c r="BF382" s="1"/>
  <c r="BF394" s="1"/>
  <c r="BF406" s="1"/>
  <c r="BF418" s="1"/>
  <c r="BF430" s="1"/>
  <c r="BF442" s="1"/>
  <c r="BF454" s="1"/>
  <c r="BF466" s="1"/>
  <c r="BF478" s="1"/>
  <c r="BF490" s="1"/>
  <c r="BF502" s="1"/>
  <c r="BF514" s="1"/>
  <c r="BF526" s="1"/>
  <c r="BF538" s="1"/>
  <c r="B240"/>
  <c r="A241"/>
  <c r="A253" s="1"/>
  <c r="A265" s="1"/>
  <c r="A277" s="1"/>
  <c r="A289" s="1"/>
  <c r="A301" s="1"/>
  <c r="A313" s="1"/>
  <c r="A325" s="1"/>
  <c r="A337" s="1"/>
  <c r="A349" s="1"/>
  <c r="A361" s="1"/>
  <c r="A373" s="1"/>
  <c r="A385" s="1"/>
  <c r="A397" s="1"/>
  <c r="A409" s="1"/>
  <c r="A421" s="1"/>
  <c r="A433" s="1"/>
  <c r="A445" s="1"/>
  <c r="A457" s="1"/>
  <c r="A469" s="1"/>
  <c r="A481" s="1"/>
  <c r="A493" s="1"/>
  <c r="A505" s="1"/>
  <c r="A517" s="1"/>
  <c r="A529" s="1"/>
  <c r="A541" s="1"/>
  <c r="BF244"/>
  <c r="BF256" s="1"/>
  <c r="BF268" s="1"/>
  <c r="BF280" s="1"/>
  <c r="BF292" s="1"/>
  <c r="BF304" s="1"/>
  <c r="BF316" s="1"/>
  <c r="BF328" s="1"/>
  <c r="BF340" s="1"/>
  <c r="BF352" s="1"/>
  <c r="BF364" s="1"/>
  <c r="BF376" s="1"/>
  <c r="BF388" s="1"/>
  <c r="BF400" s="1"/>
  <c r="BF412" s="1"/>
  <c r="BF424" s="1"/>
  <c r="BF436" s="1"/>
  <c r="BF448" s="1"/>
  <c r="BF460" s="1"/>
  <c r="BF472" s="1"/>
  <c r="BF484" s="1"/>
  <c r="BF496" s="1"/>
  <c r="BF508" s="1"/>
  <c r="BF520" s="1"/>
  <c r="BF532" s="1"/>
  <c r="BF544" s="1"/>
  <c r="BF245"/>
  <c r="BF257" s="1"/>
  <c r="BF269" s="1"/>
  <c r="BF281" s="1"/>
  <c r="BF293" s="1"/>
  <c r="BF305" s="1"/>
  <c r="BF317" s="1"/>
  <c r="BF329" s="1"/>
  <c r="BF341" s="1"/>
  <c r="BF353" s="1"/>
  <c r="BF365" s="1"/>
  <c r="BF377" s="1"/>
  <c r="BF389" s="1"/>
  <c r="BF401" s="1"/>
  <c r="BF413" s="1"/>
  <c r="BF425" s="1"/>
  <c r="BF437" s="1"/>
  <c r="BF449" s="1"/>
  <c r="BF461" s="1"/>
  <c r="BF473" s="1"/>
  <c r="BF485" s="1"/>
  <c r="BF497" s="1"/>
  <c r="BF509" s="1"/>
  <c r="BF521" s="1"/>
  <c r="BF533" s="1"/>
  <c r="BF545" s="1"/>
  <c r="BF247"/>
  <c r="BF259" s="1"/>
  <c r="BF271" s="1"/>
  <c r="BF283" s="1"/>
  <c r="BF295" s="1"/>
  <c r="BF307" s="1"/>
  <c r="BF319" s="1"/>
  <c r="BF331" s="1"/>
  <c r="BF343" s="1"/>
  <c r="BF355" s="1"/>
  <c r="BF367" s="1"/>
  <c r="BF379" s="1"/>
  <c r="BF391" s="1"/>
  <c r="BF403" s="1"/>
  <c r="BF415" s="1"/>
  <c r="BF427" s="1"/>
  <c r="BF439" s="1"/>
  <c r="BF451" s="1"/>
  <c r="BF463" s="1"/>
  <c r="BF475" s="1"/>
  <c r="BF487" s="1"/>
  <c r="BF499" s="1"/>
  <c r="BF511" s="1"/>
  <c r="BF523" s="1"/>
  <c r="BF535" s="1"/>
  <c r="B252"/>
  <c r="B264" s="1"/>
  <c r="B276" s="1"/>
  <c r="B288" s="1"/>
  <c r="B300" s="1"/>
  <c r="B312" s="1"/>
  <c r="B324" s="1"/>
  <c r="B336" s="1"/>
  <c r="B348" s="1"/>
  <c r="B360" s="1"/>
  <c r="B372" s="1"/>
  <c r="B384" s="1"/>
  <c r="B396" s="1"/>
  <c r="B408" s="1"/>
  <c r="B420" s="1"/>
  <c r="B432" s="1"/>
  <c r="B444" s="1"/>
  <c r="B456" s="1"/>
  <c r="B468" s="1"/>
  <c r="B480" s="1"/>
  <c r="B492" s="1"/>
  <c r="B504" s="1"/>
  <c r="B516" s="1"/>
  <c r="B528" s="1"/>
  <c r="B540" s="1"/>
  <c r="BE1" i="1"/>
  <c r="BN1"/>
  <c r="CI1"/>
  <c r="BE4"/>
  <c r="BQ4"/>
  <c r="BQ4" i="2" s="1"/>
  <c r="CA4" i="1"/>
  <c r="BQ5"/>
  <c r="BQ5" i="2" s="1"/>
  <c r="DD5" s="1"/>
  <c r="CA5" i="1"/>
  <c r="BE6"/>
  <c r="BQ6"/>
  <c r="BR6" s="1"/>
  <c r="CC6"/>
  <c r="BE7"/>
  <c r="BH7"/>
  <c r="BI7"/>
  <c r="BJ7"/>
  <c r="BK7"/>
  <c r="BL7"/>
  <c r="BQ7"/>
  <c r="BR7" s="1"/>
  <c r="CC7"/>
  <c r="BE8"/>
  <c r="BH8"/>
  <c r="BI8"/>
  <c r="BJ8"/>
  <c r="BK8"/>
  <c r="BL8"/>
  <c r="BQ8"/>
  <c r="BR8" s="1"/>
  <c r="CC8"/>
  <c r="BE9"/>
  <c r="BH9"/>
  <c r="BI9"/>
  <c r="BJ9"/>
  <c r="BK9"/>
  <c r="BL9"/>
  <c r="BQ9"/>
  <c r="BR9" s="1"/>
  <c r="CC9"/>
  <c r="BE10"/>
  <c r="BE22" s="1"/>
  <c r="BE34" s="1"/>
  <c r="BE46" s="1"/>
  <c r="BE58" s="1"/>
  <c r="BE70" s="1"/>
  <c r="BE82" s="1"/>
  <c r="BE94" s="1"/>
  <c r="BE106" s="1"/>
  <c r="BE118" s="1"/>
  <c r="BE130" s="1"/>
  <c r="BE142" s="1"/>
  <c r="BE154" s="1"/>
  <c r="BE166" s="1"/>
  <c r="BE178" s="1"/>
  <c r="BE190" s="1"/>
  <c r="BE202" s="1"/>
  <c r="BE214" s="1"/>
  <c r="BE226" s="1"/>
  <c r="BE238" s="1"/>
  <c r="BE250" s="1"/>
  <c r="BE262" s="1"/>
  <c r="BE274" s="1"/>
  <c r="BE286" s="1"/>
  <c r="BE298" s="1"/>
  <c r="BE310" s="1"/>
  <c r="BE322" s="1"/>
  <c r="BE334" s="1"/>
  <c r="BE346" s="1"/>
  <c r="BE358" s="1"/>
  <c r="BE370" s="1"/>
  <c r="BE382" s="1"/>
  <c r="BE394" s="1"/>
  <c r="BE406" s="1"/>
  <c r="BE418" s="1"/>
  <c r="BE430" s="1"/>
  <c r="BE442" s="1"/>
  <c r="BE454" s="1"/>
  <c r="BE466" s="1"/>
  <c r="BE478" s="1"/>
  <c r="BE490" s="1"/>
  <c r="BE502" s="1"/>
  <c r="BE514" s="1"/>
  <c r="BE526" s="1"/>
  <c r="BE538" s="1"/>
  <c r="BH10"/>
  <c r="BI10"/>
  <c r="BJ10"/>
  <c r="BK10"/>
  <c r="BL10"/>
  <c r="BQ10"/>
  <c r="BR10" s="1"/>
  <c r="CC10"/>
  <c r="BE11"/>
  <c r="BE23" s="1"/>
  <c r="BE35" s="1"/>
  <c r="BE47" s="1"/>
  <c r="BE59" s="1"/>
  <c r="BE71" s="1"/>
  <c r="BE83" s="1"/>
  <c r="BE95" s="1"/>
  <c r="BE107" s="1"/>
  <c r="BE119" s="1"/>
  <c r="BE131" s="1"/>
  <c r="BE143" s="1"/>
  <c r="BE155" s="1"/>
  <c r="BE167" s="1"/>
  <c r="BE179" s="1"/>
  <c r="BE191" s="1"/>
  <c r="BE203" s="1"/>
  <c r="BE215" s="1"/>
  <c r="BE227" s="1"/>
  <c r="BE239" s="1"/>
  <c r="BE251" s="1"/>
  <c r="BE263" s="1"/>
  <c r="BE275" s="1"/>
  <c r="BE287" s="1"/>
  <c r="BE299" s="1"/>
  <c r="BE311" s="1"/>
  <c r="BE323" s="1"/>
  <c r="BE335" s="1"/>
  <c r="BE347" s="1"/>
  <c r="BE359" s="1"/>
  <c r="BE371" s="1"/>
  <c r="BE383" s="1"/>
  <c r="BE395" s="1"/>
  <c r="BE407" s="1"/>
  <c r="BE419" s="1"/>
  <c r="BE431" s="1"/>
  <c r="BE443" s="1"/>
  <c r="BE455" s="1"/>
  <c r="BE467" s="1"/>
  <c r="BE479" s="1"/>
  <c r="BE491" s="1"/>
  <c r="BE503" s="1"/>
  <c r="BE515" s="1"/>
  <c r="BE527" s="1"/>
  <c r="BE539" s="1"/>
  <c r="BH11"/>
  <c r="BI11"/>
  <c r="BJ11"/>
  <c r="BK11"/>
  <c r="BL11"/>
  <c r="BQ11"/>
  <c r="BR11" s="1"/>
  <c r="CC11"/>
  <c r="BI12"/>
  <c r="BJ12"/>
  <c r="BK12"/>
  <c r="BL12"/>
  <c r="BE12"/>
  <c r="BH12"/>
  <c r="BQ12"/>
  <c r="BR12" s="1"/>
  <c r="CC12"/>
  <c r="BE13"/>
  <c r="BE25" s="1"/>
  <c r="BE37" s="1"/>
  <c r="BE49" s="1"/>
  <c r="BE61" s="1"/>
  <c r="BE73" s="1"/>
  <c r="BE85" s="1"/>
  <c r="BE97" s="1"/>
  <c r="BE109" s="1"/>
  <c r="BE121" s="1"/>
  <c r="BE133" s="1"/>
  <c r="BE145" s="1"/>
  <c r="BE157" s="1"/>
  <c r="BE169" s="1"/>
  <c r="BE181" s="1"/>
  <c r="BE193" s="1"/>
  <c r="BE205" s="1"/>
  <c r="BE217" s="1"/>
  <c r="BE229" s="1"/>
  <c r="BE241" s="1"/>
  <c r="BE253" s="1"/>
  <c r="BE265" s="1"/>
  <c r="BE277" s="1"/>
  <c r="BE289" s="1"/>
  <c r="BE301" s="1"/>
  <c r="BE313" s="1"/>
  <c r="BE325" s="1"/>
  <c r="BE337" s="1"/>
  <c r="BE349" s="1"/>
  <c r="BE361" s="1"/>
  <c r="BE373" s="1"/>
  <c r="BE385" s="1"/>
  <c r="BE397" s="1"/>
  <c r="BE409" s="1"/>
  <c r="BE421" s="1"/>
  <c r="BE433" s="1"/>
  <c r="BE445" s="1"/>
  <c r="BE457" s="1"/>
  <c r="BE469" s="1"/>
  <c r="BE481" s="1"/>
  <c r="BE493" s="1"/>
  <c r="BE505" s="1"/>
  <c r="BE517" s="1"/>
  <c r="BE529" s="1"/>
  <c r="BE541" s="1"/>
  <c r="BH13"/>
  <c r="BI13"/>
  <c r="BJ13"/>
  <c r="BK13"/>
  <c r="BL13"/>
  <c r="BQ13"/>
  <c r="BR13" s="1"/>
  <c r="CC13"/>
  <c r="BE14"/>
  <c r="BE26" s="1"/>
  <c r="BE38" s="1"/>
  <c r="BE50" s="1"/>
  <c r="BE62" s="1"/>
  <c r="BE74" s="1"/>
  <c r="BE86" s="1"/>
  <c r="BE98" s="1"/>
  <c r="BE110" s="1"/>
  <c r="BE122" s="1"/>
  <c r="BE134" s="1"/>
  <c r="BE146" s="1"/>
  <c r="BE158" s="1"/>
  <c r="BE170" s="1"/>
  <c r="BE182" s="1"/>
  <c r="BE194" s="1"/>
  <c r="BE206" s="1"/>
  <c r="BE218" s="1"/>
  <c r="BE230" s="1"/>
  <c r="BE242" s="1"/>
  <c r="BE254" s="1"/>
  <c r="BE266" s="1"/>
  <c r="BE278" s="1"/>
  <c r="BE290" s="1"/>
  <c r="BE302" s="1"/>
  <c r="BE314" s="1"/>
  <c r="BE326" s="1"/>
  <c r="BE338" s="1"/>
  <c r="BE350" s="1"/>
  <c r="BE362" s="1"/>
  <c r="BE374" s="1"/>
  <c r="BE386" s="1"/>
  <c r="BE398" s="1"/>
  <c r="BE410" s="1"/>
  <c r="BE422" s="1"/>
  <c r="BE434" s="1"/>
  <c r="BE446" s="1"/>
  <c r="BE458" s="1"/>
  <c r="BE470" s="1"/>
  <c r="BE482" s="1"/>
  <c r="BE494" s="1"/>
  <c r="BE506" s="1"/>
  <c r="BE518" s="1"/>
  <c r="BE530" s="1"/>
  <c r="BE542" s="1"/>
  <c r="BH14"/>
  <c r="BI14"/>
  <c r="BJ14"/>
  <c r="BK14"/>
  <c r="BL14"/>
  <c r="BQ14"/>
  <c r="BR14" s="1"/>
  <c r="CC14"/>
  <c r="BE15"/>
  <c r="BE27" s="1"/>
  <c r="BE39" s="1"/>
  <c r="BE51" s="1"/>
  <c r="BE63" s="1"/>
  <c r="BE75" s="1"/>
  <c r="BE87" s="1"/>
  <c r="BE99" s="1"/>
  <c r="BE111" s="1"/>
  <c r="BE123" s="1"/>
  <c r="BE135" s="1"/>
  <c r="BE147" s="1"/>
  <c r="BE159" s="1"/>
  <c r="BE171" s="1"/>
  <c r="BE183" s="1"/>
  <c r="BE195" s="1"/>
  <c r="BE207" s="1"/>
  <c r="BE219" s="1"/>
  <c r="BE231" s="1"/>
  <c r="BE243" s="1"/>
  <c r="BE255" s="1"/>
  <c r="BE267" s="1"/>
  <c r="BE279" s="1"/>
  <c r="BE291" s="1"/>
  <c r="BE303" s="1"/>
  <c r="BE315" s="1"/>
  <c r="BE327" s="1"/>
  <c r="BE339" s="1"/>
  <c r="BE351" s="1"/>
  <c r="BE363" s="1"/>
  <c r="BE375" s="1"/>
  <c r="BE387" s="1"/>
  <c r="BE399" s="1"/>
  <c r="BE411" s="1"/>
  <c r="BE423" s="1"/>
  <c r="BE435" s="1"/>
  <c r="BE447" s="1"/>
  <c r="BE459" s="1"/>
  <c r="BE471" s="1"/>
  <c r="BE483" s="1"/>
  <c r="BE495" s="1"/>
  <c r="BE507" s="1"/>
  <c r="BE519" s="1"/>
  <c r="BE531" s="1"/>
  <c r="BE543" s="1"/>
  <c r="BH15"/>
  <c r="BI15"/>
  <c r="BJ15"/>
  <c r="BK15"/>
  <c r="BL15"/>
  <c r="BQ15"/>
  <c r="BR15" s="1"/>
  <c r="CC15"/>
  <c r="BE16"/>
  <c r="BH16"/>
  <c r="BI16"/>
  <c r="BJ16"/>
  <c r="BK16"/>
  <c r="BL16"/>
  <c r="BQ16"/>
  <c r="BR16" s="1"/>
  <c r="CC16"/>
  <c r="BE17"/>
  <c r="BH17"/>
  <c r="BI17"/>
  <c r="BJ17"/>
  <c r="BK17"/>
  <c r="BL17"/>
  <c r="BQ17"/>
  <c r="BR17" s="1"/>
  <c r="BT17"/>
  <c r="A18"/>
  <c r="A30" s="1"/>
  <c r="A42" s="1"/>
  <c r="A54" s="1"/>
  <c r="A66" s="1"/>
  <c r="A78" s="1"/>
  <c r="A90" s="1"/>
  <c r="A102" s="1"/>
  <c r="A114" s="1"/>
  <c r="A126" s="1"/>
  <c r="A138" s="1"/>
  <c r="A150" s="1"/>
  <c r="A162" s="1"/>
  <c r="A174" s="1"/>
  <c r="A186" s="1"/>
  <c r="A198" s="1"/>
  <c r="A210" s="1"/>
  <c r="A222" s="1"/>
  <c r="A234" s="1"/>
  <c r="A246" s="1"/>
  <c r="A258" s="1"/>
  <c r="A270" s="1"/>
  <c r="A282" s="1"/>
  <c r="A294" s="1"/>
  <c r="A306" s="1"/>
  <c r="A318" s="1"/>
  <c r="A330" s="1"/>
  <c r="A342" s="1"/>
  <c r="A354" s="1"/>
  <c r="A366" s="1"/>
  <c r="A378" s="1"/>
  <c r="A390" s="1"/>
  <c r="A402" s="1"/>
  <c r="A414" s="1"/>
  <c r="A426" s="1"/>
  <c r="A438" s="1"/>
  <c r="A450" s="1"/>
  <c r="A462" s="1"/>
  <c r="A474" s="1"/>
  <c r="A486" s="1"/>
  <c r="A498" s="1"/>
  <c r="A510" s="1"/>
  <c r="A522" s="1"/>
  <c r="A534" s="1"/>
  <c r="A546" s="1"/>
  <c r="BE18"/>
  <c r="BE30" s="1"/>
  <c r="BE42" s="1"/>
  <c r="BE54" s="1"/>
  <c r="BE66" s="1"/>
  <c r="BE78" s="1"/>
  <c r="BE90" s="1"/>
  <c r="BE102" s="1"/>
  <c r="BE114" s="1"/>
  <c r="BE126" s="1"/>
  <c r="BE138" s="1"/>
  <c r="BE150" s="1"/>
  <c r="BE162" s="1"/>
  <c r="BE174" s="1"/>
  <c r="BE186" s="1"/>
  <c r="BE198" s="1"/>
  <c r="BE210" s="1"/>
  <c r="BE222" s="1"/>
  <c r="BE234" s="1"/>
  <c r="BE246" s="1"/>
  <c r="BE258" s="1"/>
  <c r="BE270" s="1"/>
  <c r="BE282" s="1"/>
  <c r="BE294" s="1"/>
  <c r="BE306" s="1"/>
  <c r="BE318" s="1"/>
  <c r="BE330" s="1"/>
  <c r="BE342" s="1"/>
  <c r="BE354" s="1"/>
  <c r="BE366" s="1"/>
  <c r="BE378" s="1"/>
  <c r="BE390" s="1"/>
  <c r="BE402" s="1"/>
  <c r="BE414" s="1"/>
  <c r="BE426" s="1"/>
  <c r="BE438" s="1"/>
  <c r="BE450" s="1"/>
  <c r="BE462" s="1"/>
  <c r="BE474" s="1"/>
  <c r="BE486" s="1"/>
  <c r="BE498" s="1"/>
  <c r="BE510" s="1"/>
  <c r="BE522" s="1"/>
  <c r="BE534" s="1"/>
  <c r="BE546" s="1"/>
  <c r="BH18"/>
  <c r="BI18"/>
  <c r="BJ18"/>
  <c r="BK18"/>
  <c r="BL18"/>
  <c r="BQ18"/>
  <c r="BR18" s="1"/>
  <c r="A19"/>
  <c r="A31" s="1"/>
  <c r="A43" s="1"/>
  <c r="A55" s="1"/>
  <c r="A67" s="1"/>
  <c r="A79" s="1"/>
  <c r="A91" s="1"/>
  <c r="A103" s="1"/>
  <c r="A115" s="1"/>
  <c r="A127" s="1"/>
  <c r="A139" s="1"/>
  <c r="A151" s="1"/>
  <c r="A163" s="1"/>
  <c r="A175" s="1"/>
  <c r="A187" s="1"/>
  <c r="A199" s="1"/>
  <c r="A211" s="1"/>
  <c r="A223" s="1"/>
  <c r="A235" s="1"/>
  <c r="A247" s="1"/>
  <c r="A259" s="1"/>
  <c r="A271" s="1"/>
  <c r="A283" s="1"/>
  <c r="A295" s="1"/>
  <c r="A307" s="1"/>
  <c r="A319" s="1"/>
  <c r="A331" s="1"/>
  <c r="A343" s="1"/>
  <c r="A355" s="1"/>
  <c r="A367" s="1"/>
  <c r="A379" s="1"/>
  <c r="A391" s="1"/>
  <c r="A403" s="1"/>
  <c r="A415" s="1"/>
  <c r="A427" s="1"/>
  <c r="A439" s="1"/>
  <c r="A451" s="1"/>
  <c r="A463" s="1"/>
  <c r="A475" s="1"/>
  <c r="A487" s="1"/>
  <c r="A499" s="1"/>
  <c r="A511" s="1"/>
  <c r="A523" s="1"/>
  <c r="A535" s="1"/>
  <c r="A547" s="1"/>
  <c r="BE19"/>
  <c r="BE31" s="1"/>
  <c r="BE43" s="1"/>
  <c r="BE55" s="1"/>
  <c r="BE67" s="1"/>
  <c r="BE79" s="1"/>
  <c r="BE91" s="1"/>
  <c r="BE103" s="1"/>
  <c r="BE115" s="1"/>
  <c r="BE127" s="1"/>
  <c r="BE139" s="1"/>
  <c r="BE151" s="1"/>
  <c r="BE163" s="1"/>
  <c r="BE175" s="1"/>
  <c r="BE187" s="1"/>
  <c r="BE199" s="1"/>
  <c r="BE211" s="1"/>
  <c r="BE223" s="1"/>
  <c r="BE235" s="1"/>
  <c r="BE247" s="1"/>
  <c r="BE259" s="1"/>
  <c r="BE271" s="1"/>
  <c r="BE283" s="1"/>
  <c r="BE295" s="1"/>
  <c r="BE307" s="1"/>
  <c r="BE319" s="1"/>
  <c r="BE331" s="1"/>
  <c r="BE343" s="1"/>
  <c r="BE355" s="1"/>
  <c r="BE367" s="1"/>
  <c r="BE379" s="1"/>
  <c r="BE391" s="1"/>
  <c r="BE403" s="1"/>
  <c r="BE415" s="1"/>
  <c r="BE427" s="1"/>
  <c r="BE439" s="1"/>
  <c r="BE451" s="1"/>
  <c r="BE463" s="1"/>
  <c r="BE475" s="1"/>
  <c r="BE487" s="1"/>
  <c r="BE499" s="1"/>
  <c r="BE511" s="1"/>
  <c r="BE523" s="1"/>
  <c r="BE535" s="1"/>
  <c r="BE547" s="1"/>
  <c r="BH19"/>
  <c r="BI19"/>
  <c r="BJ19"/>
  <c r="BK19"/>
  <c r="BL19"/>
  <c r="BQ19"/>
  <c r="BR19" s="1"/>
  <c r="A20"/>
  <c r="A32" s="1"/>
  <c r="A44" s="1"/>
  <c r="A56" s="1"/>
  <c r="A68" s="1"/>
  <c r="A80" s="1"/>
  <c r="A92" s="1"/>
  <c r="A104" s="1"/>
  <c r="A116" s="1"/>
  <c r="A128" s="1"/>
  <c r="A140" s="1"/>
  <c r="A152" s="1"/>
  <c r="A164" s="1"/>
  <c r="A176" s="1"/>
  <c r="A188" s="1"/>
  <c r="A200" s="1"/>
  <c r="A212" s="1"/>
  <c r="A224" s="1"/>
  <c r="A236" s="1"/>
  <c r="A248" s="1"/>
  <c r="A260" s="1"/>
  <c r="A272" s="1"/>
  <c r="A284" s="1"/>
  <c r="A296" s="1"/>
  <c r="A308" s="1"/>
  <c r="A320" s="1"/>
  <c r="A332" s="1"/>
  <c r="A344" s="1"/>
  <c r="A356" s="1"/>
  <c r="A368" s="1"/>
  <c r="A380" s="1"/>
  <c r="A392" s="1"/>
  <c r="A404" s="1"/>
  <c r="A416" s="1"/>
  <c r="A428" s="1"/>
  <c r="A440" s="1"/>
  <c r="A452" s="1"/>
  <c r="A464" s="1"/>
  <c r="A476" s="1"/>
  <c r="A488" s="1"/>
  <c r="A500" s="1"/>
  <c r="A512" s="1"/>
  <c r="A524" s="1"/>
  <c r="A536" s="1"/>
  <c r="BE20"/>
  <c r="BH20"/>
  <c r="BI20"/>
  <c r="BJ20"/>
  <c r="BK20"/>
  <c r="BL20"/>
  <c r="BQ20"/>
  <c r="BR20" s="1"/>
  <c r="A21"/>
  <c r="A33" s="1"/>
  <c r="A45" s="1"/>
  <c r="A57" s="1"/>
  <c r="A69" s="1"/>
  <c r="A81" s="1"/>
  <c r="A93" s="1"/>
  <c r="A105" s="1"/>
  <c r="A117" s="1"/>
  <c r="A129" s="1"/>
  <c r="A141" s="1"/>
  <c r="A153" s="1"/>
  <c r="A165" s="1"/>
  <c r="A177" s="1"/>
  <c r="A189" s="1"/>
  <c r="A201" s="1"/>
  <c r="A213" s="1"/>
  <c r="A225" s="1"/>
  <c r="A237" s="1"/>
  <c r="A249" s="1"/>
  <c r="A261" s="1"/>
  <c r="A273" s="1"/>
  <c r="A285" s="1"/>
  <c r="A297" s="1"/>
  <c r="A309" s="1"/>
  <c r="A321" s="1"/>
  <c r="A333" s="1"/>
  <c r="A345" s="1"/>
  <c r="A357" s="1"/>
  <c r="A369" s="1"/>
  <c r="A381" s="1"/>
  <c r="A393" s="1"/>
  <c r="A405" s="1"/>
  <c r="A417" s="1"/>
  <c r="A429" s="1"/>
  <c r="A441" s="1"/>
  <c r="A453" s="1"/>
  <c r="A465" s="1"/>
  <c r="A477" s="1"/>
  <c r="A489" s="1"/>
  <c r="A501" s="1"/>
  <c r="A513" s="1"/>
  <c r="A525" s="1"/>
  <c r="A537" s="1"/>
  <c r="BE21"/>
  <c r="BE33" s="1"/>
  <c r="BE45" s="1"/>
  <c r="BE57" s="1"/>
  <c r="BE69" s="1"/>
  <c r="BE81" s="1"/>
  <c r="BE93" s="1"/>
  <c r="BE105" s="1"/>
  <c r="BE117" s="1"/>
  <c r="BE129" s="1"/>
  <c r="BE141" s="1"/>
  <c r="BE153" s="1"/>
  <c r="BE165" s="1"/>
  <c r="BE177" s="1"/>
  <c r="BE189" s="1"/>
  <c r="BE201" s="1"/>
  <c r="BE213" s="1"/>
  <c r="BE225" s="1"/>
  <c r="BE237" s="1"/>
  <c r="BE249" s="1"/>
  <c r="BE261" s="1"/>
  <c r="BE273" s="1"/>
  <c r="BE285" s="1"/>
  <c r="BE297" s="1"/>
  <c r="BE309" s="1"/>
  <c r="BE321" s="1"/>
  <c r="BE333" s="1"/>
  <c r="BE345" s="1"/>
  <c r="BE357" s="1"/>
  <c r="BE369" s="1"/>
  <c r="BE381" s="1"/>
  <c r="BE393" s="1"/>
  <c r="BE405" s="1"/>
  <c r="BE417" s="1"/>
  <c r="BE429" s="1"/>
  <c r="BE441" s="1"/>
  <c r="BE453" s="1"/>
  <c r="BE465" s="1"/>
  <c r="BE477" s="1"/>
  <c r="BE489" s="1"/>
  <c r="BE501" s="1"/>
  <c r="BE513" s="1"/>
  <c r="BE525" s="1"/>
  <c r="BE537" s="1"/>
  <c r="BH21"/>
  <c r="BI21"/>
  <c r="BJ21"/>
  <c r="BK21"/>
  <c r="BL21"/>
  <c r="BQ21"/>
  <c r="BR21" s="1"/>
  <c r="A22"/>
  <c r="A34" s="1"/>
  <c r="A46" s="1"/>
  <c r="A58" s="1"/>
  <c r="A70" s="1"/>
  <c r="A82" s="1"/>
  <c r="A94" s="1"/>
  <c r="A106" s="1"/>
  <c r="A118" s="1"/>
  <c r="A130" s="1"/>
  <c r="A142" s="1"/>
  <c r="A154" s="1"/>
  <c r="A166" s="1"/>
  <c r="A178" s="1"/>
  <c r="A190" s="1"/>
  <c r="A202" s="1"/>
  <c r="A214" s="1"/>
  <c r="A226" s="1"/>
  <c r="A238" s="1"/>
  <c r="A250" s="1"/>
  <c r="A262" s="1"/>
  <c r="A274" s="1"/>
  <c r="A286" s="1"/>
  <c r="A298" s="1"/>
  <c r="A310" s="1"/>
  <c r="A322" s="1"/>
  <c r="A334" s="1"/>
  <c r="A346" s="1"/>
  <c r="A358" s="1"/>
  <c r="A370" s="1"/>
  <c r="A382" s="1"/>
  <c r="A394" s="1"/>
  <c r="A406" s="1"/>
  <c r="A418" s="1"/>
  <c r="A430" s="1"/>
  <c r="A442" s="1"/>
  <c r="A454" s="1"/>
  <c r="A466" s="1"/>
  <c r="A478" s="1"/>
  <c r="A490" s="1"/>
  <c r="A502" s="1"/>
  <c r="A514" s="1"/>
  <c r="A526" s="1"/>
  <c r="A538" s="1"/>
  <c r="BH22"/>
  <c r="BI22"/>
  <c r="BJ22"/>
  <c r="BK22"/>
  <c r="BL22"/>
  <c r="BQ22"/>
  <c r="BR22" s="1"/>
  <c r="A23"/>
  <c r="A35" s="1"/>
  <c r="A47" s="1"/>
  <c r="A59" s="1"/>
  <c r="A71" s="1"/>
  <c r="A83" s="1"/>
  <c r="A95" s="1"/>
  <c r="A107" s="1"/>
  <c r="A119" s="1"/>
  <c r="A131" s="1"/>
  <c r="A143" s="1"/>
  <c r="A155" s="1"/>
  <c r="A167" s="1"/>
  <c r="A179" s="1"/>
  <c r="A191" s="1"/>
  <c r="A203" s="1"/>
  <c r="A215" s="1"/>
  <c r="A227" s="1"/>
  <c r="A239" s="1"/>
  <c r="A251" s="1"/>
  <c r="A263" s="1"/>
  <c r="A275" s="1"/>
  <c r="A287" s="1"/>
  <c r="A299" s="1"/>
  <c r="A311" s="1"/>
  <c r="A323" s="1"/>
  <c r="A335" s="1"/>
  <c r="A347" s="1"/>
  <c r="A359" s="1"/>
  <c r="A371" s="1"/>
  <c r="A383" s="1"/>
  <c r="A395" s="1"/>
  <c r="A407" s="1"/>
  <c r="A419" s="1"/>
  <c r="A431" s="1"/>
  <c r="A443" s="1"/>
  <c r="A455" s="1"/>
  <c r="A467" s="1"/>
  <c r="A479" s="1"/>
  <c r="A491" s="1"/>
  <c r="A503" s="1"/>
  <c r="A515" s="1"/>
  <c r="A527" s="1"/>
  <c r="A539" s="1"/>
  <c r="BH23"/>
  <c r="BI23"/>
  <c r="BJ23"/>
  <c r="BK23"/>
  <c r="BL23"/>
  <c r="BQ23"/>
  <c r="BR23" s="1"/>
  <c r="A24"/>
  <c r="A36" s="1"/>
  <c r="A48" s="1"/>
  <c r="A60" s="1"/>
  <c r="A72" s="1"/>
  <c r="A84" s="1"/>
  <c r="A96" s="1"/>
  <c r="A108" s="1"/>
  <c r="A120" s="1"/>
  <c r="A132" s="1"/>
  <c r="A144" s="1"/>
  <c r="A156" s="1"/>
  <c r="A168" s="1"/>
  <c r="A180" s="1"/>
  <c r="A192" s="1"/>
  <c r="A204" s="1"/>
  <c r="A216" s="1"/>
  <c r="A228" s="1"/>
  <c r="A240" s="1"/>
  <c r="A252" s="1"/>
  <c r="A264" s="1"/>
  <c r="A276" s="1"/>
  <c r="A288" s="1"/>
  <c r="A300" s="1"/>
  <c r="A312" s="1"/>
  <c r="A324" s="1"/>
  <c r="A336" s="1"/>
  <c r="A348" s="1"/>
  <c r="A360" s="1"/>
  <c r="A372" s="1"/>
  <c r="A384" s="1"/>
  <c r="A396" s="1"/>
  <c r="A408" s="1"/>
  <c r="A420" s="1"/>
  <c r="A432" s="1"/>
  <c r="A444" s="1"/>
  <c r="A456" s="1"/>
  <c r="A468" s="1"/>
  <c r="A480" s="1"/>
  <c r="A492" s="1"/>
  <c r="A504" s="1"/>
  <c r="A516" s="1"/>
  <c r="A528" s="1"/>
  <c r="A540" s="1"/>
  <c r="BE24"/>
  <c r="BH24"/>
  <c r="BI24"/>
  <c r="BJ24"/>
  <c r="BK24"/>
  <c r="BL24"/>
  <c r="BQ24"/>
  <c r="BR24" s="1"/>
  <c r="A25"/>
  <c r="A37" s="1"/>
  <c r="A49" s="1"/>
  <c r="A61" s="1"/>
  <c r="A73" s="1"/>
  <c r="A85" s="1"/>
  <c r="A97" s="1"/>
  <c r="A109" s="1"/>
  <c r="A121" s="1"/>
  <c r="A133" s="1"/>
  <c r="A145" s="1"/>
  <c r="A157" s="1"/>
  <c r="A169" s="1"/>
  <c r="A181" s="1"/>
  <c r="A193" s="1"/>
  <c r="A205" s="1"/>
  <c r="A217" s="1"/>
  <c r="A229" s="1"/>
  <c r="A241" s="1"/>
  <c r="A253" s="1"/>
  <c r="A265" s="1"/>
  <c r="A277" s="1"/>
  <c r="A289" s="1"/>
  <c r="A301" s="1"/>
  <c r="A313" s="1"/>
  <c r="A325" s="1"/>
  <c r="A337" s="1"/>
  <c r="A349" s="1"/>
  <c r="A361" s="1"/>
  <c r="A373" s="1"/>
  <c r="A385" s="1"/>
  <c r="A397" s="1"/>
  <c r="A409" s="1"/>
  <c r="A421" s="1"/>
  <c r="A433" s="1"/>
  <c r="A445" s="1"/>
  <c r="A457" s="1"/>
  <c r="A469" s="1"/>
  <c r="A481" s="1"/>
  <c r="A493" s="1"/>
  <c r="A505" s="1"/>
  <c r="A517" s="1"/>
  <c r="A529" s="1"/>
  <c r="A541" s="1"/>
  <c r="BH25"/>
  <c r="BI25"/>
  <c r="BJ25"/>
  <c r="BK25"/>
  <c r="BL25"/>
  <c r="BQ25"/>
  <c r="BR25" s="1"/>
  <c r="A26"/>
  <c r="A38" s="1"/>
  <c r="A50" s="1"/>
  <c r="A62" s="1"/>
  <c r="A74" s="1"/>
  <c r="A86" s="1"/>
  <c r="A98" s="1"/>
  <c r="A110" s="1"/>
  <c r="A122" s="1"/>
  <c r="A134" s="1"/>
  <c r="A146" s="1"/>
  <c r="A158" s="1"/>
  <c r="A170" s="1"/>
  <c r="A182" s="1"/>
  <c r="A194" s="1"/>
  <c r="A206" s="1"/>
  <c r="A218" s="1"/>
  <c r="A230" s="1"/>
  <c r="A242" s="1"/>
  <c r="A254" s="1"/>
  <c r="A266" s="1"/>
  <c r="A278" s="1"/>
  <c r="A290" s="1"/>
  <c r="A302" s="1"/>
  <c r="A314" s="1"/>
  <c r="A326" s="1"/>
  <c r="A338" s="1"/>
  <c r="A350" s="1"/>
  <c r="A362" s="1"/>
  <c r="A374" s="1"/>
  <c r="A386" s="1"/>
  <c r="A398" s="1"/>
  <c r="A410" s="1"/>
  <c r="A422" s="1"/>
  <c r="A434" s="1"/>
  <c r="A446" s="1"/>
  <c r="A458" s="1"/>
  <c r="A470" s="1"/>
  <c r="A482" s="1"/>
  <c r="A494" s="1"/>
  <c r="A506" s="1"/>
  <c r="A518" s="1"/>
  <c r="A530" s="1"/>
  <c r="A542" s="1"/>
  <c r="BH26"/>
  <c r="BI26"/>
  <c r="BJ26"/>
  <c r="BK26"/>
  <c r="BL26"/>
  <c r="BQ26"/>
  <c r="BR26" s="1"/>
  <c r="A27"/>
  <c r="A39" s="1"/>
  <c r="A51" s="1"/>
  <c r="A63" s="1"/>
  <c r="A75" s="1"/>
  <c r="A87" s="1"/>
  <c r="A99" s="1"/>
  <c r="A111" s="1"/>
  <c r="A123" s="1"/>
  <c r="A135" s="1"/>
  <c r="A147" s="1"/>
  <c r="A159" s="1"/>
  <c r="A171" s="1"/>
  <c r="A183" s="1"/>
  <c r="A195" s="1"/>
  <c r="A207" s="1"/>
  <c r="A219" s="1"/>
  <c r="A231" s="1"/>
  <c r="A243" s="1"/>
  <c r="A255" s="1"/>
  <c r="A267" s="1"/>
  <c r="A279" s="1"/>
  <c r="A291" s="1"/>
  <c r="A303" s="1"/>
  <c r="A315" s="1"/>
  <c r="A327" s="1"/>
  <c r="A339" s="1"/>
  <c r="A351" s="1"/>
  <c r="A363" s="1"/>
  <c r="A375" s="1"/>
  <c r="A387" s="1"/>
  <c r="A399" s="1"/>
  <c r="A411" s="1"/>
  <c r="A423" s="1"/>
  <c r="A435" s="1"/>
  <c r="A447" s="1"/>
  <c r="A459" s="1"/>
  <c r="A471" s="1"/>
  <c r="A483" s="1"/>
  <c r="A495" s="1"/>
  <c r="A507" s="1"/>
  <c r="A519" s="1"/>
  <c r="A531" s="1"/>
  <c r="A543" s="1"/>
  <c r="BH27"/>
  <c r="BI27"/>
  <c r="BJ27"/>
  <c r="BK27"/>
  <c r="BL27"/>
  <c r="BQ27"/>
  <c r="BR27" s="1"/>
  <c r="A28"/>
  <c r="BE28"/>
  <c r="BE40" s="1"/>
  <c r="BE52" s="1"/>
  <c r="BE64" s="1"/>
  <c r="BE76" s="1"/>
  <c r="BE88" s="1"/>
  <c r="BE100" s="1"/>
  <c r="BE112" s="1"/>
  <c r="BE124" s="1"/>
  <c r="BE136" s="1"/>
  <c r="BE148" s="1"/>
  <c r="BE160" s="1"/>
  <c r="BE172" s="1"/>
  <c r="BE184" s="1"/>
  <c r="BE196" s="1"/>
  <c r="BE208" s="1"/>
  <c r="BE220" s="1"/>
  <c r="BE232" s="1"/>
  <c r="BE244" s="1"/>
  <c r="BE256" s="1"/>
  <c r="BE268" s="1"/>
  <c r="BE280" s="1"/>
  <c r="BE292" s="1"/>
  <c r="BE304" s="1"/>
  <c r="BE316" s="1"/>
  <c r="BE328" s="1"/>
  <c r="BE340" s="1"/>
  <c r="BE352" s="1"/>
  <c r="BE364" s="1"/>
  <c r="BE376" s="1"/>
  <c r="BE388" s="1"/>
  <c r="BE400" s="1"/>
  <c r="BE412" s="1"/>
  <c r="BE424" s="1"/>
  <c r="BE436" s="1"/>
  <c r="BE448" s="1"/>
  <c r="BE460" s="1"/>
  <c r="BE472" s="1"/>
  <c r="BE484" s="1"/>
  <c r="BE496" s="1"/>
  <c r="BE508" s="1"/>
  <c r="BE520" s="1"/>
  <c r="BE532" s="1"/>
  <c r="BE544" s="1"/>
  <c r="BH28"/>
  <c r="BI28"/>
  <c r="BJ28"/>
  <c r="BK28"/>
  <c r="BL28"/>
  <c r="BQ28"/>
  <c r="BR28" s="1"/>
  <c r="A29"/>
  <c r="BE29"/>
  <c r="BE41" s="1"/>
  <c r="BE53" s="1"/>
  <c r="BE65" s="1"/>
  <c r="BE77" s="1"/>
  <c r="BE89" s="1"/>
  <c r="BE101" s="1"/>
  <c r="BE113" s="1"/>
  <c r="BE125" s="1"/>
  <c r="BE137" s="1"/>
  <c r="BE149" s="1"/>
  <c r="BE161" s="1"/>
  <c r="BE173" s="1"/>
  <c r="BE185" s="1"/>
  <c r="BE197" s="1"/>
  <c r="BE209" s="1"/>
  <c r="BE221" s="1"/>
  <c r="BE233" s="1"/>
  <c r="BE245" s="1"/>
  <c r="BE257" s="1"/>
  <c r="BE269" s="1"/>
  <c r="BE281" s="1"/>
  <c r="BE293" s="1"/>
  <c r="BE305" s="1"/>
  <c r="BE317" s="1"/>
  <c r="BE329" s="1"/>
  <c r="BE341" s="1"/>
  <c r="BE353" s="1"/>
  <c r="BE365" s="1"/>
  <c r="BE377" s="1"/>
  <c r="BE389" s="1"/>
  <c r="BE401" s="1"/>
  <c r="BE413" s="1"/>
  <c r="BE425" s="1"/>
  <c r="BE437" s="1"/>
  <c r="BE449" s="1"/>
  <c r="BE461" s="1"/>
  <c r="BE473" s="1"/>
  <c r="BE485" s="1"/>
  <c r="BE497" s="1"/>
  <c r="BE509" s="1"/>
  <c r="BE521" s="1"/>
  <c r="BE533" s="1"/>
  <c r="BE545" s="1"/>
  <c r="BH29"/>
  <c r="BI29"/>
  <c r="BJ29"/>
  <c r="BK29"/>
  <c r="BL29"/>
  <c r="BQ29"/>
  <c r="BR29" s="1"/>
  <c r="BH30"/>
  <c r="BI30"/>
  <c r="BJ30"/>
  <c r="BK30"/>
  <c r="BL30"/>
  <c r="BQ30"/>
  <c r="BR30" s="1"/>
  <c r="BH31"/>
  <c r="BI31"/>
  <c r="BJ31"/>
  <c r="BK31"/>
  <c r="BL31"/>
  <c r="BQ31"/>
  <c r="BR31" s="1"/>
  <c r="BE32"/>
  <c r="BE44" s="1"/>
  <c r="BE56" s="1"/>
  <c r="BE68" s="1"/>
  <c r="BE80" s="1"/>
  <c r="BE92" s="1"/>
  <c r="BE104" s="1"/>
  <c r="BE116" s="1"/>
  <c r="BE128" s="1"/>
  <c r="BE140" s="1"/>
  <c r="BE152" s="1"/>
  <c r="BE164" s="1"/>
  <c r="BE176" s="1"/>
  <c r="BE188" s="1"/>
  <c r="BE200" s="1"/>
  <c r="BE212" s="1"/>
  <c r="BE224" s="1"/>
  <c r="BE236" s="1"/>
  <c r="BE248" s="1"/>
  <c r="BE260" s="1"/>
  <c r="BE272" s="1"/>
  <c r="BE284" s="1"/>
  <c r="BE296" s="1"/>
  <c r="BE308" s="1"/>
  <c r="BE320" s="1"/>
  <c r="BE332" s="1"/>
  <c r="BE344" s="1"/>
  <c r="BE356" s="1"/>
  <c r="BE368" s="1"/>
  <c r="BE380" s="1"/>
  <c r="BE392" s="1"/>
  <c r="BE404" s="1"/>
  <c r="BE416" s="1"/>
  <c r="BE428" s="1"/>
  <c r="BE440" s="1"/>
  <c r="BE452" s="1"/>
  <c r="BE464" s="1"/>
  <c r="BE476" s="1"/>
  <c r="BE488" s="1"/>
  <c r="BE500" s="1"/>
  <c r="BE512" s="1"/>
  <c r="BE524" s="1"/>
  <c r="BE536" s="1"/>
  <c r="BH32"/>
  <c r="BI32"/>
  <c r="BJ32"/>
  <c r="BK32"/>
  <c r="BL32"/>
  <c r="BQ32"/>
  <c r="BR32" s="1"/>
  <c r="BH33"/>
  <c r="BI33"/>
  <c r="BJ33"/>
  <c r="BK33"/>
  <c r="BL33"/>
  <c r="BQ33"/>
  <c r="BR33" s="1"/>
  <c r="BH34"/>
  <c r="BI34"/>
  <c r="BJ34"/>
  <c r="BK34"/>
  <c r="BL34"/>
  <c r="BQ34"/>
  <c r="BR34" s="1"/>
  <c r="BH35"/>
  <c r="BI35"/>
  <c r="BJ35"/>
  <c r="BK35"/>
  <c r="BL35"/>
  <c r="BQ35"/>
  <c r="BR35" s="1"/>
  <c r="BE36"/>
  <c r="BE48" s="1"/>
  <c r="BE60" s="1"/>
  <c r="BE72" s="1"/>
  <c r="BE84" s="1"/>
  <c r="BE96" s="1"/>
  <c r="BE108" s="1"/>
  <c r="BE120" s="1"/>
  <c r="BE132" s="1"/>
  <c r="BE144" s="1"/>
  <c r="BE156" s="1"/>
  <c r="BE168" s="1"/>
  <c r="BE180" s="1"/>
  <c r="BE192" s="1"/>
  <c r="BE204" s="1"/>
  <c r="BE216" s="1"/>
  <c r="BE228" s="1"/>
  <c r="BE240" s="1"/>
  <c r="BE252" s="1"/>
  <c r="BE264" s="1"/>
  <c r="BE276" s="1"/>
  <c r="BE288" s="1"/>
  <c r="BE300" s="1"/>
  <c r="BE312" s="1"/>
  <c r="BE324" s="1"/>
  <c r="BE336" s="1"/>
  <c r="BE348" s="1"/>
  <c r="BE360" s="1"/>
  <c r="BE372" s="1"/>
  <c r="BE384" s="1"/>
  <c r="BE396" s="1"/>
  <c r="BE408" s="1"/>
  <c r="BE420" s="1"/>
  <c r="BE432" s="1"/>
  <c r="BE444" s="1"/>
  <c r="BE456" s="1"/>
  <c r="BE468" s="1"/>
  <c r="BE480" s="1"/>
  <c r="BE492" s="1"/>
  <c r="BE504" s="1"/>
  <c r="BE516" s="1"/>
  <c r="BE528" s="1"/>
  <c r="BE540" s="1"/>
  <c r="BH36"/>
  <c r="BI36"/>
  <c r="BJ36"/>
  <c r="BK36"/>
  <c r="BL36"/>
  <c r="BQ36"/>
  <c r="BR36" s="1"/>
  <c r="BH37"/>
  <c r="BI37"/>
  <c r="BJ37"/>
  <c r="BK37"/>
  <c r="BL37"/>
  <c r="BQ37"/>
  <c r="BR37" s="1"/>
  <c r="BH38"/>
  <c r="BI38"/>
  <c r="BJ38"/>
  <c r="BK38"/>
  <c r="BL38"/>
  <c r="BQ38"/>
  <c r="BR38" s="1"/>
  <c r="BH39"/>
  <c r="BI39"/>
  <c r="BJ39"/>
  <c r="BK39"/>
  <c r="BL39"/>
  <c r="BQ39"/>
  <c r="BR39" s="1"/>
  <c r="A40"/>
  <c r="A52" s="1"/>
  <c r="A64" s="1"/>
  <c r="A76" s="1"/>
  <c r="A88" s="1"/>
  <c r="A100" s="1"/>
  <c r="A112" s="1"/>
  <c r="A124" s="1"/>
  <c r="A136" s="1"/>
  <c r="A148" s="1"/>
  <c r="A160" s="1"/>
  <c r="A172" s="1"/>
  <c r="A184" s="1"/>
  <c r="A196" s="1"/>
  <c r="A208" s="1"/>
  <c r="A220" s="1"/>
  <c r="A232" s="1"/>
  <c r="A244" s="1"/>
  <c r="A256" s="1"/>
  <c r="A268" s="1"/>
  <c r="A280" s="1"/>
  <c r="A292" s="1"/>
  <c r="A304" s="1"/>
  <c r="A316" s="1"/>
  <c r="A328" s="1"/>
  <c r="A340" s="1"/>
  <c r="A352" s="1"/>
  <c r="A364" s="1"/>
  <c r="A376" s="1"/>
  <c r="A388" s="1"/>
  <c r="A400" s="1"/>
  <c r="A412" s="1"/>
  <c r="A424" s="1"/>
  <c r="A436" s="1"/>
  <c r="A448" s="1"/>
  <c r="A460" s="1"/>
  <c r="A472" s="1"/>
  <c r="A484" s="1"/>
  <c r="A496" s="1"/>
  <c r="A508" s="1"/>
  <c r="A520" s="1"/>
  <c r="A532" s="1"/>
  <c r="A544" s="1"/>
  <c r="BH40"/>
  <c r="BI40"/>
  <c r="BJ40"/>
  <c r="BK40"/>
  <c r="BL40"/>
  <c r="BQ40"/>
  <c r="BR40" s="1"/>
  <c r="A41"/>
  <c r="A53" s="1"/>
  <c r="A65" s="1"/>
  <c r="A77" s="1"/>
  <c r="A89" s="1"/>
  <c r="A101" s="1"/>
  <c r="A113" s="1"/>
  <c r="A125" s="1"/>
  <c r="A137" s="1"/>
  <c r="A149" s="1"/>
  <c r="A161" s="1"/>
  <c r="A173" s="1"/>
  <c r="A185" s="1"/>
  <c r="A197" s="1"/>
  <c r="A209" s="1"/>
  <c r="A221" s="1"/>
  <c r="A233" s="1"/>
  <c r="A245" s="1"/>
  <c r="A257" s="1"/>
  <c r="A269" s="1"/>
  <c r="A281" s="1"/>
  <c r="A293" s="1"/>
  <c r="A305" s="1"/>
  <c r="A317" s="1"/>
  <c r="A329" s="1"/>
  <c r="A341" s="1"/>
  <c r="A353" s="1"/>
  <c r="A365" s="1"/>
  <c r="A377" s="1"/>
  <c r="A389" s="1"/>
  <c r="A401" s="1"/>
  <c r="A413" s="1"/>
  <c r="A425" s="1"/>
  <c r="A437" s="1"/>
  <c r="A449" s="1"/>
  <c r="A461" s="1"/>
  <c r="A473" s="1"/>
  <c r="A485" s="1"/>
  <c r="A497" s="1"/>
  <c r="A509" s="1"/>
  <c r="A521" s="1"/>
  <c r="A533" s="1"/>
  <c r="A545" s="1"/>
  <c r="BH41"/>
  <c r="BI41"/>
  <c r="BJ41"/>
  <c r="BK41"/>
  <c r="BL41"/>
  <c r="BQ41"/>
  <c r="BR41" s="1"/>
  <c r="BH42"/>
  <c r="BI42"/>
  <c r="BJ42"/>
  <c r="BK42"/>
  <c r="BL42"/>
  <c r="BQ42"/>
  <c r="BR42" s="1"/>
  <c r="BH43"/>
  <c r="BI43"/>
  <c r="BJ43"/>
  <c r="BK43"/>
  <c r="BL43"/>
  <c r="BQ43"/>
  <c r="BR43" s="1"/>
  <c r="BH44"/>
  <c r="BI44"/>
  <c r="BJ44"/>
  <c r="BK44"/>
  <c r="BL44"/>
  <c r="BQ44"/>
  <c r="BR44" s="1"/>
  <c r="BH45"/>
  <c r="BI45"/>
  <c r="BJ45"/>
  <c r="BK45"/>
  <c r="BL45"/>
  <c r="BQ45"/>
  <c r="BR45" s="1"/>
  <c r="BH46"/>
  <c r="BI46"/>
  <c r="BJ46"/>
  <c r="BK46"/>
  <c r="BL46"/>
  <c r="BQ46"/>
  <c r="BR46" s="1"/>
  <c r="BH47"/>
  <c r="BI47"/>
  <c r="BJ47"/>
  <c r="BK47"/>
  <c r="BL47"/>
  <c r="BQ47"/>
  <c r="BR47" s="1"/>
  <c r="BH48"/>
  <c r="BI48"/>
  <c r="BJ48"/>
  <c r="BK48"/>
  <c r="BL48"/>
  <c r="BQ48"/>
  <c r="BR48" s="1"/>
  <c r="BH49"/>
  <c r="BI49"/>
  <c r="BJ49"/>
  <c r="BK49"/>
  <c r="BL49"/>
  <c r="BQ49"/>
  <c r="BR49" s="1"/>
  <c r="BH50"/>
  <c r="BI50"/>
  <c r="BJ50"/>
  <c r="BK50"/>
  <c r="BL50"/>
  <c r="BQ50"/>
  <c r="BR50" s="1"/>
  <c r="BH51"/>
  <c r="BI51"/>
  <c r="BJ51"/>
  <c r="BK51"/>
  <c r="BL51"/>
  <c r="BQ51"/>
  <c r="BR51" s="1"/>
  <c r="BH52"/>
  <c r="BI52"/>
  <c r="BJ52"/>
  <c r="BK52"/>
  <c r="BL52"/>
  <c r="BQ52"/>
  <c r="BR52" s="1"/>
  <c r="BH53"/>
  <c r="BI53"/>
  <c r="BJ53"/>
  <c r="BK53"/>
  <c r="BL53"/>
  <c r="BQ53"/>
  <c r="BR53" s="1"/>
  <c r="BH54"/>
  <c r="BI54"/>
  <c r="BJ54"/>
  <c r="BK54"/>
  <c r="BL54"/>
  <c r="BQ54"/>
  <c r="BR54" s="1"/>
  <c r="BH55"/>
  <c r="BI55"/>
  <c r="BJ55"/>
  <c r="BK55"/>
  <c r="BL55"/>
  <c r="BQ55"/>
  <c r="BR55" s="1"/>
  <c r="BH56"/>
  <c r="BI56"/>
  <c r="BJ56"/>
  <c r="BK56"/>
  <c r="BL56"/>
  <c r="BQ56"/>
  <c r="BR56" s="1"/>
  <c r="BH57"/>
  <c r="BI57"/>
  <c r="BJ57"/>
  <c r="BK57"/>
  <c r="BL57"/>
  <c r="BQ57"/>
  <c r="BR57" s="1"/>
  <c r="BH58"/>
  <c r="BI58"/>
  <c r="BJ58"/>
  <c r="BK58"/>
  <c r="BL58"/>
  <c r="BQ58"/>
  <c r="BR58" s="1"/>
  <c r="BH59"/>
  <c r="BI59"/>
  <c r="BJ59"/>
  <c r="BK59"/>
  <c r="BL59"/>
  <c r="BQ59"/>
  <c r="BR59" s="1"/>
  <c r="BH60"/>
  <c r="BI60"/>
  <c r="BJ60"/>
  <c r="BK60"/>
  <c r="BL60"/>
  <c r="BQ60"/>
  <c r="BR60" s="1"/>
  <c r="BH61"/>
  <c r="BI61"/>
  <c r="BJ61"/>
  <c r="BK61"/>
  <c r="BL61"/>
  <c r="BQ61"/>
  <c r="BR61" s="1"/>
  <c r="BH62"/>
  <c r="BI62"/>
  <c r="BJ62"/>
  <c r="BK62"/>
  <c r="BL62"/>
  <c r="BQ62"/>
  <c r="BR62" s="1"/>
  <c r="BH63"/>
  <c r="BI63"/>
  <c r="BJ63"/>
  <c r="BK63"/>
  <c r="BL63"/>
  <c r="BQ63"/>
  <c r="BR63" s="1"/>
  <c r="BH64"/>
  <c r="BI64"/>
  <c r="BJ64"/>
  <c r="BK64"/>
  <c r="BL64"/>
  <c r="BQ64"/>
  <c r="BR64" s="1"/>
  <c r="BH65"/>
  <c r="BI65"/>
  <c r="BJ65"/>
  <c r="BK65"/>
  <c r="BL65"/>
  <c r="BQ65"/>
  <c r="BR65" s="1"/>
  <c r="BH66"/>
  <c r="BI66"/>
  <c r="BJ66"/>
  <c r="BK66"/>
  <c r="BL66"/>
  <c r="BQ66"/>
  <c r="BR66" s="1"/>
  <c r="BH67"/>
  <c r="BI67"/>
  <c r="BJ67"/>
  <c r="BK67"/>
  <c r="BL67"/>
  <c r="BQ67"/>
  <c r="BR67" s="1"/>
  <c r="BH68"/>
  <c r="BI68"/>
  <c r="BJ68"/>
  <c r="BK68"/>
  <c r="BL68"/>
  <c r="BQ68"/>
  <c r="BR68" s="1"/>
  <c r="BH69"/>
  <c r="BI69"/>
  <c r="BJ69"/>
  <c r="BK69"/>
  <c r="BL69"/>
  <c r="BQ69"/>
  <c r="BR69" s="1"/>
  <c r="BH70"/>
  <c r="BI70"/>
  <c r="BJ70"/>
  <c r="BK70"/>
  <c r="BL70"/>
  <c r="BQ70"/>
  <c r="BR70" s="1"/>
  <c r="BH71"/>
  <c r="BI71"/>
  <c r="BJ71"/>
  <c r="BK71"/>
  <c r="BL71"/>
  <c r="BQ71"/>
  <c r="BR71" s="1"/>
  <c r="BH72"/>
  <c r="BI72"/>
  <c r="BJ72"/>
  <c r="BK72"/>
  <c r="BL72"/>
  <c r="BQ72"/>
  <c r="BR72" s="1"/>
  <c r="BH73"/>
  <c r="BI73"/>
  <c r="BJ73"/>
  <c r="BK73"/>
  <c r="BL73"/>
  <c r="BQ73"/>
  <c r="BR73" s="1"/>
  <c r="BH74"/>
  <c r="BI74"/>
  <c r="BJ74"/>
  <c r="BK74"/>
  <c r="BL74"/>
  <c r="BQ74"/>
  <c r="BR74" s="1"/>
  <c r="BH75"/>
  <c r="BI75"/>
  <c r="BJ75"/>
  <c r="BK75"/>
  <c r="BL75"/>
  <c r="BQ75"/>
  <c r="BR75" s="1"/>
  <c r="BH76"/>
  <c r="BI76"/>
  <c r="BJ76"/>
  <c r="BK76"/>
  <c r="BL76"/>
  <c r="BQ76"/>
  <c r="BR76" s="1"/>
  <c r="BH77"/>
  <c r="BI77"/>
  <c r="BJ77"/>
  <c r="BK77"/>
  <c r="BL77"/>
  <c r="BQ77"/>
  <c r="BR77" s="1"/>
  <c r="BH78"/>
  <c r="BI78"/>
  <c r="BJ78"/>
  <c r="BK78"/>
  <c r="BL78"/>
  <c r="BQ78"/>
  <c r="BR78" s="1"/>
  <c r="BH79"/>
  <c r="BI79"/>
  <c r="BJ79"/>
  <c r="BK79"/>
  <c r="BL79"/>
  <c r="BQ79"/>
  <c r="BR79" s="1"/>
  <c r="BH80"/>
  <c r="BI80"/>
  <c r="BJ80"/>
  <c r="BK80"/>
  <c r="BL80"/>
  <c r="BQ80"/>
  <c r="BR80" s="1"/>
  <c r="BH81"/>
  <c r="BI81"/>
  <c r="BJ81"/>
  <c r="BK81"/>
  <c r="BL81"/>
  <c r="BQ81"/>
  <c r="BR81" s="1"/>
  <c r="BH82"/>
  <c r="BI82"/>
  <c r="BJ82"/>
  <c r="BK82"/>
  <c r="BL82"/>
  <c r="BQ82"/>
  <c r="BR82" s="1"/>
  <c r="BH83"/>
  <c r="BI83"/>
  <c r="BJ83"/>
  <c r="BK83"/>
  <c r="BL83"/>
  <c r="BQ83"/>
  <c r="BR83" s="1"/>
  <c r="BH84"/>
  <c r="BI84"/>
  <c r="BJ84"/>
  <c r="BK84"/>
  <c r="BL84"/>
  <c r="BQ84"/>
  <c r="BR84" s="1"/>
  <c r="BH85"/>
  <c r="BI85"/>
  <c r="BJ85"/>
  <c r="BK85"/>
  <c r="BL85"/>
  <c r="BQ85"/>
  <c r="BR85" s="1"/>
  <c r="BH86"/>
  <c r="BI86"/>
  <c r="BJ86"/>
  <c r="BK86"/>
  <c r="BL86"/>
  <c r="BQ86"/>
  <c r="BR86" s="1"/>
  <c r="BH87"/>
  <c r="BI87"/>
  <c r="BJ87"/>
  <c r="BK87"/>
  <c r="BL87"/>
  <c r="BQ87"/>
  <c r="BR87" s="1"/>
  <c r="BH88"/>
  <c r="BI88"/>
  <c r="BJ88"/>
  <c r="BK88"/>
  <c r="BL88"/>
  <c r="BQ88"/>
  <c r="BR88" s="1"/>
  <c r="BH89"/>
  <c r="BI89"/>
  <c r="BJ89"/>
  <c r="BK89"/>
  <c r="BL89"/>
  <c r="BQ89"/>
  <c r="BR89" s="1"/>
  <c r="BH90"/>
  <c r="BI90"/>
  <c r="BJ90"/>
  <c r="BK90"/>
  <c r="BQ90"/>
  <c r="BR90" s="1"/>
  <c r="BH91"/>
  <c r="BI91"/>
  <c r="BJ91"/>
  <c r="BK91"/>
  <c r="BL91"/>
  <c r="BQ91"/>
  <c r="BR91" s="1"/>
  <c r="BH92"/>
  <c r="BI92"/>
  <c r="BJ92"/>
  <c r="BK92"/>
  <c r="BL92"/>
  <c r="BQ92"/>
  <c r="BR92" s="1"/>
  <c r="BH93"/>
  <c r="BI93"/>
  <c r="BJ93"/>
  <c r="BK93"/>
  <c r="BL93"/>
  <c r="BQ93"/>
  <c r="BR93" s="1"/>
  <c r="BH94"/>
  <c r="BI94"/>
  <c r="BJ94"/>
  <c r="BK94"/>
  <c r="BL94"/>
  <c r="BQ94"/>
  <c r="BR94" s="1"/>
  <c r="BH95"/>
  <c r="BI95"/>
  <c r="BJ95"/>
  <c r="BK95"/>
  <c r="BL95"/>
  <c r="BQ95"/>
  <c r="BR95" s="1"/>
  <c r="BH96"/>
  <c r="BI96"/>
  <c r="BJ96"/>
  <c r="BK96"/>
  <c r="BL96"/>
  <c r="BQ96"/>
  <c r="BR96" s="1"/>
  <c r="BI97"/>
  <c r="BJ97"/>
  <c r="BK97"/>
  <c r="BL97"/>
  <c r="BQ97"/>
  <c r="BR97" s="1"/>
  <c r="BI98"/>
  <c r="BJ98"/>
  <c r="BK98"/>
  <c r="BL98"/>
  <c r="BH98"/>
  <c r="BQ98"/>
  <c r="BR98" s="1"/>
  <c r="BH99"/>
  <c r="BI99"/>
  <c r="BJ99"/>
  <c r="BK99"/>
  <c r="BL99"/>
  <c r="BQ99"/>
  <c r="BR99" s="1"/>
  <c r="BH100"/>
  <c r="BI100"/>
  <c r="BJ100"/>
  <c r="BK100"/>
  <c r="BL100"/>
  <c r="BQ100"/>
  <c r="BR100" s="1"/>
  <c r="BI101"/>
  <c r="BJ101"/>
  <c r="BK101"/>
  <c r="BL101"/>
  <c r="BQ101"/>
  <c r="BR101" s="1"/>
  <c r="BH102"/>
  <c r="BI102"/>
  <c r="BJ102"/>
  <c r="BK102"/>
  <c r="BQ102"/>
  <c r="BR102" s="1"/>
  <c r="BL103"/>
  <c r="BH103"/>
  <c r="BI103"/>
  <c r="BJ103"/>
  <c r="BK103"/>
  <c r="BQ103"/>
  <c r="BR103" s="1"/>
  <c r="BH104"/>
  <c r="BI104"/>
  <c r="BK104"/>
  <c r="BL104"/>
  <c r="BJ104"/>
  <c r="BQ104"/>
  <c r="BR104" s="1"/>
  <c r="BH105"/>
  <c r="BI105"/>
  <c r="BJ105"/>
  <c r="BK105"/>
  <c r="BL105"/>
  <c r="BQ105"/>
  <c r="BR105" s="1"/>
  <c r="BH106"/>
  <c r="BI106"/>
  <c r="BJ106"/>
  <c r="BK106"/>
  <c r="BL106"/>
  <c r="BQ106"/>
  <c r="BR106" s="1"/>
  <c r="BH107"/>
  <c r="BI107"/>
  <c r="BK107"/>
  <c r="BL107"/>
  <c r="BJ107"/>
  <c r="BQ107"/>
  <c r="BR107" s="1"/>
  <c r="BH108"/>
  <c r="BI108"/>
  <c r="BJ108"/>
  <c r="BK108"/>
  <c r="BL108"/>
  <c r="BQ108"/>
  <c r="BR108" s="1"/>
  <c r="BH109"/>
  <c r="BI109"/>
  <c r="BJ109"/>
  <c r="BK109"/>
  <c r="BL109"/>
  <c r="BQ109"/>
  <c r="BR109" s="1"/>
  <c r="BH110"/>
  <c r="BI110"/>
  <c r="BJ110"/>
  <c r="BK110"/>
  <c r="BL110"/>
  <c r="BQ110"/>
  <c r="BR110" s="1"/>
  <c r="BH111"/>
  <c r="BI111"/>
  <c r="BJ111"/>
  <c r="BK111"/>
  <c r="BL111"/>
  <c r="BQ111"/>
  <c r="BR111" s="1"/>
  <c r="BH112"/>
  <c r="BI112"/>
  <c r="BJ112"/>
  <c r="BK112"/>
  <c r="BL112"/>
  <c r="BQ112"/>
  <c r="BR112" s="1"/>
  <c r="BH113"/>
  <c r="BI113"/>
  <c r="BJ113"/>
  <c r="BK113"/>
  <c r="BL113"/>
  <c r="BQ113"/>
  <c r="BR113" s="1"/>
  <c r="BH114"/>
  <c r="BI114"/>
  <c r="BJ114"/>
  <c r="BK114"/>
  <c r="BL114"/>
  <c r="AD114"/>
  <c r="AD114" i="3" s="1"/>
  <c r="BH115" i="1"/>
  <c r="BI115"/>
  <c r="BJ115"/>
  <c r="BK115"/>
  <c r="BL115"/>
  <c r="BH116"/>
  <c r="BI116"/>
  <c r="BJ116"/>
  <c r="BK116"/>
  <c r="BL116"/>
  <c r="BH117"/>
  <c r="BI117"/>
  <c r="BJ117"/>
  <c r="BK117"/>
  <c r="BL117"/>
  <c r="BH118"/>
  <c r="BI118"/>
  <c r="BJ118"/>
  <c r="BK118"/>
  <c r="BL118"/>
  <c r="BH119"/>
  <c r="BI119"/>
  <c r="BJ119"/>
  <c r="BK119"/>
  <c r="BL119"/>
  <c r="BH120"/>
  <c r="BI120"/>
  <c r="BJ120"/>
  <c r="BK120"/>
  <c r="BL120"/>
  <c r="BQ120"/>
  <c r="BR120" s="1"/>
  <c r="BH121"/>
  <c r="BI121"/>
  <c r="BJ121"/>
  <c r="BK121"/>
  <c r="BL121"/>
  <c r="BQ121"/>
  <c r="BR121" s="1"/>
  <c r="BH122"/>
  <c r="BI122"/>
  <c r="BJ122"/>
  <c r="BK122"/>
  <c r="BL122"/>
  <c r="BQ122"/>
  <c r="BR122" s="1"/>
  <c r="BH123"/>
  <c r="BI123"/>
  <c r="BJ123"/>
  <c r="BK123"/>
  <c r="BL123"/>
  <c r="BQ123"/>
  <c r="BR123" s="1"/>
  <c r="BH124"/>
  <c r="BI124"/>
  <c r="BJ124"/>
  <c r="BK124"/>
  <c r="BL124"/>
  <c r="BQ124"/>
  <c r="BR124" s="1"/>
  <c r="BH125"/>
  <c r="BI125"/>
  <c r="BJ125"/>
  <c r="BK125"/>
  <c r="BL125"/>
  <c r="BQ125"/>
  <c r="BR125" s="1"/>
  <c r="BH126"/>
  <c r="BI126"/>
  <c r="BJ126"/>
  <c r="BK126"/>
  <c r="BQ126"/>
  <c r="BR126" s="1"/>
  <c r="BH127"/>
  <c r="BI127"/>
  <c r="BJ127"/>
  <c r="BK127"/>
  <c r="BL127"/>
  <c r="BQ127"/>
  <c r="BR127" s="1"/>
  <c r="BH128"/>
  <c r="BI128"/>
  <c r="BJ128"/>
  <c r="BK128"/>
  <c r="BL128"/>
  <c r="BQ128"/>
  <c r="BR128" s="1"/>
  <c r="BH129"/>
  <c r="BI129"/>
  <c r="BJ129"/>
  <c r="BK129"/>
  <c r="BL129"/>
  <c r="BQ129"/>
  <c r="BR129" s="1"/>
  <c r="BH130"/>
  <c r="BI130"/>
  <c r="BJ130"/>
  <c r="BK130"/>
  <c r="BL130"/>
  <c r="BQ130"/>
  <c r="BR130" s="1"/>
  <c r="BH131"/>
  <c r="BI131"/>
  <c r="BJ131"/>
  <c r="BK131"/>
  <c r="BL131"/>
  <c r="BQ131"/>
  <c r="BR131" s="1"/>
  <c r="BH132"/>
  <c r="BI132"/>
  <c r="BJ132"/>
  <c r="BK132"/>
  <c r="BL132"/>
  <c r="BQ132"/>
  <c r="BR132" s="1"/>
  <c r="BH133"/>
  <c r="BI133"/>
  <c r="BJ133"/>
  <c r="BK133"/>
  <c r="BL133"/>
  <c r="BQ133"/>
  <c r="BR133" s="1"/>
  <c r="BH134"/>
  <c r="BI134"/>
  <c r="BJ134"/>
  <c r="BK134"/>
  <c r="BL134"/>
  <c r="BQ134"/>
  <c r="BR134" s="1"/>
  <c r="BH135"/>
  <c r="BI135"/>
  <c r="BJ135"/>
  <c r="BK135"/>
  <c r="BL135"/>
  <c r="BQ135"/>
  <c r="BR135" s="1"/>
  <c r="BH136"/>
  <c r="BI136"/>
  <c r="BJ136"/>
  <c r="BK136"/>
  <c r="BL136"/>
  <c r="BQ136"/>
  <c r="BR136" s="1"/>
  <c r="BH137"/>
  <c r="BI137"/>
  <c r="BJ137"/>
  <c r="BK137"/>
  <c r="BL137"/>
  <c r="BQ137"/>
  <c r="BR137" s="1"/>
  <c r="BH138"/>
  <c r="BI138"/>
  <c r="BJ138"/>
  <c r="BK138"/>
  <c r="BL138"/>
  <c r="BH139"/>
  <c r="BI139"/>
  <c r="BJ139"/>
  <c r="BK139"/>
  <c r="BL139"/>
  <c r="BH140"/>
  <c r="BI140"/>
  <c r="BJ140"/>
  <c r="BK140"/>
  <c r="BL140"/>
  <c r="BH141"/>
  <c r="BI141"/>
  <c r="BJ141"/>
  <c r="BK141"/>
  <c r="BL141"/>
  <c r="BH142"/>
  <c r="BI142"/>
  <c r="BJ142"/>
  <c r="BK142"/>
  <c r="BL142"/>
  <c r="BH143"/>
  <c r="BI143"/>
  <c r="BJ143"/>
  <c r="BK143"/>
  <c r="BL143"/>
  <c r="BH144"/>
  <c r="BI144"/>
  <c r="BJ144"/>
  <c r="BK144"/>
  <c r="BL144"/>
  <c r="BH145"/>
  <c r="BI145"/>
  <c r="BJ145"/>
  <c r="BK145"/>
  <c r="BL145"/>
  <c r="BH146"/>
  <c r="BI146"/>
  <c r="BJ146"/>
  <c r="BK146"/>
  <c r="BL146"/>
  <c r="BH147"/>
  <c r="BI147"/>
  <c r="BJ147"/>
  <c r="BK147"/>
  <c r="BL147"/>
  <c r="BH148"/>
  <c r="BI148"/>
  <c r="BJ148"/>
  <c r="BK148"/>
  <c r="BL148"/>
  <c r="BH149"/>
  <c r="BI149"/>
  <c r="BJ149"/>
  <c r="BK149"/>
  <c r="BL149"/>
  <c r="BH150"/>
  <c r="BI150"/>
  <c r="BJ150"/>
  <c r="BK150"/>
  <c r="BL150"/>
  <c r="BH151"/>
  <c r="BI151"/>
  <c r="BJ151"/>
  <c r="BK151"/>
  <c r="BL151"/>
  <c r="BH152"/>
  <c r="BI152"/>
  <c r="BJ152"/>
  <c r="BK152"/>
  <c r="BL152"/>
  <c r="BH153"/>
  <c r="BI153"/>
  <c r="BJ153"/>
  <c r="BK153"/>
  <c r="BL153"/>
  <c r="B174"/>
  <c r="BF174"/>
  <c r="B175"/>
  <c r="B187" s="1"/>
  <c r="B199" s="1"/>
  <c r="B211" s="1"/>
  <c r="B223" s="1"/>
  <c r="B235" s="1"/>
  <c r="B247" s="1"/>
  <c r="B259" s="1"/>
  <c r="B271" s="1"/>
  <c r="B283" s="1"/>
  <c r="B295" s="1"/>
  <c r="B307" s="1"/>
  <c r="B319" s="1"/>
  <c r="B331" s="1"/>
  <c r="B343" s="1"/>
  <c r="B355" s="1"/>
  <c r="B367" s="1"/>
  <c r="B379" s="1"/>
  <c r="B391" s="1"/>
  <c r="B403" s="1"/>
  <c r="B415" s="1"/>
  <c r="B427" s="1"/>
  <c r="B439" s="1"/>
  <c r="B451" s="1"/>
  <c r="B463" s="1"/>
  <c r="B475" s="1"/>
  <c r="B487" s="1"/>
  <c r="B499" s="1"/>
  <c r="B511" s="1"/>
  <c r="B523" s="1"/>
  <c r="B535" s="1"/>
  <c r="B547" s="1"/>
  <c r="BF175"/>
  <c r="BF187" s="1"/>
  <c r="BF199" s="1"/>
  <c r="BF211" s="1"/>
  <c r="BF223" s="1"/>
  <c r="BF235" s="1"/>
  <c r="BF247" s="1"/>
  <c r="BF259" s="1"/>
  <c r="BF271" s="1"/>
  <c r="BF283" s="1"/>
  <c r="BF295" s="1"/>
  <c r="BF307" s="1"/>
  <c r="BF319" s="1"/>
  <c r="BF331" s="1"/>
  <c r="BF343" s="1"/>
  <c r="BF355" s="1"/>
  <c r="BF367" s="1"/>
  <c r="BF379" s="1"/>
  <c r="BF391" s="1"/>
  <c r="BF403" s="1"/>
  <c r="BF415" s="1"/>
  <c r="BF427" s="1"/>
  <c r="BF439" s="1"/>
  <c r="BF451" s="1"/>
  <c r="BF463" s="1"/>
  <c r="BF475" s="1"/>
  <c r="BF487" s="1"/>
  <c r="BF499" s="1"/>
  <c r="BF511" s="1"/>
  <c r="BF523" s="1"/>
  <c r="BF535" s="1"/>
  <c r="BF547" s="1"/>
  <c r="B176"/>
  <c r="B188" s="1"/>
  <c r="B200" s="1"/>
  <c r="B212" s="1"/>
  <c r="B224" s="1"/>
  <c r="B236" s="1"/>
  <c r="B248" s="1"/>
  <c r="B260" s="1"/>
  <c r="B272" s="1"/>
  <c r="B284" s="1"/>
  <c r="B296" s="1"/>
  <c r="B308" s="1"/>
  <c r="B320" s="1"/>
  <c r="B332" s="1"/>
  <c r="B344" s="1"/>
  <c r="B356" s="1"/>
  <c r="B368" s="1"/>
  <c r="B380" s="1"/>
  <c r="B392" s="1"/>
  <c r="B404" s="1"/>
  <c r="B416" s="1"/>
  <c r="B428" s="1"/>
  <c r="B440" s="1"/>
  <c r="B452" s="1"/>
  <c r="B464" s="1"/>
  <c r="B476" s="1"/>
  <c r="B488" s="1"/>
  <c r="B500" s="1"/>
  <c r="B512" s="1"/>
  <c r="B524" s="1"/>
  <c r="B536" s="1"/>
  <c r="BF176"/>
  <c r="BF188" s="1"/>
  <c r="BF200" s="1"/>
  <c r="BF212" s="1"/>
  <c r="BF224" s="1"/>
  <c r="BF236" s="1"/>
  <c r="BF248" s="1"/>
  <c r="BF260" s="1"/>
  <c r="BF272" s="1"/>
  <c r="BF284" s="1"/>
  <c r="BF296" s="1"/>
  <c r="BF308" s="1"/>
  <c r="BF320" s="1"/>
  <c r="BF332" s="1"/>
  <c r="BF344" s="1"/>
  <c r="BF356" s="1"/>
  <c r="BF368" s="1"/>
  <c r="BF380" s="1"/>
  <c r="BF392" s="1"/>
  <c r="BF404" s="1"/>
  <c r="BF416" s="1"/>
  <c r="BF428" s="1"/>
  <c r="BF440" s="1"/>
  <c r="BF452" s="1"/>
  <c r="BF464" s="1"/>
  <c r="BF476" s="1"/>
  <c r="BF488" s="1"/>
  <c r="BF500" s="1"/>
  <c r="BF512" s="1"/>
  <c r="BF524" s="1"/>
  <c r="BF536" s="1"/>
  <c r="B177"/>
  <c r="B189" s="1"/>
  <c r="B201" s="1"/>
  <c r="B213" s="1"/>
  <c r="B225" s="1"/>
  <c r="B237" s="1"/>
  <c r="B249" s="1"/>
  <c r="B261" s="1"/>
  <c r="B273" s="1"/>
  <c r="B285" s="1"/>
  <c r="B297" s="1"/>
  <c r="B309" s="1"/>
  <c r="B321" s="1"/>
  <c r="B333" s="1"/>
  <c r="B345" s="1"/>
  <c r="B357" s="1"/>
  <c r="B369" s="1"/>
  <c r="B381" s="1"/>
  <c r="B393" s="1"/>
  <c r="B405" s="1"/>
  <c r="B417" s="1"/>
  <c r="B429" s="1"/>
  <c r="B441" s="1"/>
  <c r="B453" s="1"/>
  <c r="B465" s="1"/>
  <c r="B477" s="1"/>
  <c r="B489" s="1"/>
  <c r="B501" s="1"/>
  <c r="B513" s="1"/>
  <c r="B525" s="1"/>
  <c r="B537" s="1"/>
  <c r="BF177"/>
  <c r="BF189" s="1"/>
  <c r="BF201" s="1"/>
  <c r="BF213" s="1"/>
  <c r="BF225" s="1"/>
  <c r="BF237" s="1"/>
  <c r="BF249" s="1"/>
  <c r="BF261" s="1"/>
  <c r="BF273" s="1"/>
  <c r="BF285" s="1"/>
  <c r="BF297" s="1"/>
  <c r="BF309" s="1"/>
  <c r="BF321" s="1"/>
  <c r="BF333" s="1"/>
  <c r="BF345" s="1"/>
  <c r="BF357" s="1"/>
  <c r="BF369" s="1"/>
  <c r="BF381" s="1"/>
  <c r="BF393" s="1"/>
  <c r="BF405" s="1"/>
  <c r="BF417" s="1"/>
  <c r="BF429" s="1"/>
  <c r="BF441" s="1"/>
  <c r="BF453" s="1"/>
  <c r="BF465" s="1"/>
  <c r="BF477" s="1"/>
  <c r="BF489" s="1"/>
  <c r="BF501" s="1"/>
  <c r="BF513" s="1"/>
  <c r="BF525" s="1"/>
  <c r="BF537" s="1"/>
  <c r="B178"/>
  <c r="B190" s="1"/>
  <c r="B202" s="1"/>
  <c r="B214" s="1"/>
  <c r="B226" s="1"/>
  <c r="B238" s="1"/>
  <c r="B250" s="1"/>
  <c r="B262" s="1"/>
  <c r="B274" s="1"/>
  <c r="B286" s="1"/>
  <c r="B298" s="1"/>
  <c r="B310" s="1"/>
  <c r="B322" s="1"/>
  <c r="B334" s="1"/>
  <c r="B346" s="1"/>
  <c r="B358" s="1"/>
  <c r="B370" s="1"/>
  <c r="B382" s="1"/>
  <c r="B394" s="1"/>
  <c r="B406" s="1"/>
  <c r="B418" s="1"/>
  <c r="B430" s="1"/>
  <c r="B442" s="1"/>
  <c r="B454" s="1"/>
  <c r="B466" s="1"/>
  <c r="B478" s="1"/>
  <c r="B490" s="1"/>
  <c r="B502" s="1"/>
  <c r="B514" s="1"/>
  <c r="B526" s="1"/>
  <c r="B538" s="1"/>
  <c r="BF178"/>
  <c r="BF190" s="1"/>
  <c r="BF202" s="1"/>
  <c r="BF214" s="1"/>
  <c r="BF226" s="1"/>
  <c r="BF238" s="1"/>
  <c r="BF250" s="1"/>
  <c r="BF262" s="1"/>
  <c r="BF274" s="1"/>
  <c r="BF286" s="1"/>
  <c r="BF298" s="1"/>
  <c r="BF310" s="1"/>
  <c r="BF322" s="1"/>
  <c r="BF334" s="1"/>
  <c r="BF346" s="1"/>
  <c r="BF358" s="1"/>
  <c r="BF370" s="1"/>
  <c r="BF382" s="1"/>
  <c r="BF394" s="1"/>
  <c r="BF406" s="1"/>
  <c r="BF418" s="1"/>
  <c r="BF430" s="1"/>
  <c r="BF442" s="1"/>
  <c r="BF454" s="1"/>
  <c r="BF466" s="1"/>
  <c r="BF478" s="1"/>
  <c r="BF490" s="1"/>
  <c r="BF502" s="1"/>
  <c r="BF514" s="1"/>
  <c r="BF526" s="1"/>
  <c r="BF538" s="1"/>
  <c r="B179"/>
  <c r="B191" s="1"/>
  <c r="B203" s="1"/>
  <c r="B215" s="1"/>
  <c r="B227" s="1"/>
  <c r="B239" s="1"/>
  <c r="B251" s="1"/>
  <c r="B263" s="1"/>
  <c r="B275" s="1"/>
  <c r="B287" s="1"/>
  <c r="B299" s="1"/>
  <c r="B311" s="1"/>
  <c r="B323" s="1"/>
  <c r="B335" s="1"/>
  <c r="B347" s="1"/>
  <c r="B359" s="1"/>
  <c r="B371" s="1"/>
  <c r="B383" s="1"/>
  <c r="B395" s="1"/>
  <c r="B407" s="1"/>
  <c r="B419" s="1"/>
  <c r="B431" s="1"/>
  <c r="B443" s="1"/>
  <c r="B455" s="1"/>
  <c r="B467" s="1"/>
  <c r="B479" s="1"/>
  <c r="B491" s="1"/>
  <c r="B503" s="1"/>
  <c r="B515" s="1"/>
  <c r="B527" s="1"/>
  <c r="B539" s="1"/>
  <c r="BF179"/>
  <c r="BF191" s="1"/>
  <c r="BF203" s="1"/>
  <c r="BF215" s="1"/>
  <c r="BF227" s="1"/>
  <c r="BF239" s="1"/>
  <c r="BF251" s="1"/>
  <c r="BF263" s="1"/>
  <c r="BF275" s="1"/>
  <c r="BF287" s="1"/>
  <c r="BF299" s="1"/>
  <c r="BF311" s="1"/>
  <c r="BF323" s="1"/>
  <c r="BF335" s="1"/>
  <c r="BF347" s="1"/>
  <c r="BF359" s="1"/>
  <c r="BF371" s="1"/>
  <c r="BF383" s="1"/>
  <c r="BF395" s="1"/>
  <c r="BF407" s="1"/>
  <c r="BF419" s="1"/>
  <c r="BF431" s="1"/>
  <c r="BF443" s="1"/>
  <c r="BF455" s="1"/>
  <c r="BF467" s="1"/>
  <c r="BF479" s="1"/>
  <c r="BF491" s="1"/>
  <c r="BF503" s="1"/>
  <c r="BF515" s="1"/>
  <c r="BF527" s="1"/>
  <c r="BF539" s="1"/>
  <c r="B180"/>
  <c r="B192" s="1"/>
  <c r="B204" s="1"/>
  <c r="B216" s="1"/>
  <c r="B228" s="1"/>
  <c r="B240" s="1"/>
  <c r="B252" s="1"/>
  <c r="B264" s="1"/>
  <c r="B276" s="1"/>
  <c r="B288" s="1"/>
  <c r="B300" s="1"/>
  <c r="B312" s="1"/>
  <c r="B324" s="1"/>
  <c r="B336" s="1"/>
  <c r="B348" s="1"/>
  <c r="B360" s="1"/>
  <c r="B372" s="1"/>
  <c r="B384" s="1"/>
  <c r="B396" s="1"/>
  <c r="B408" s="1"/>
  <c r="B420" s="1"/>
  <c r="B432" s="1"/>
  <c r="B444" s="1"/>
  <c r="B456" s="1"/>
  <c r="B468" s="1"/>
  <c r="B480" s="1"/>
  <c r="B492" s="1"/>
  <c r="B504" s="1"/>
  <c r="B516" s="1"/>
  <c r="B528" s="1"/>
  <c r="B540" s="1"/>
  <c r="BF180"/>
  <c r="BF192" s="1"/>
  <c r="BF204" s="1"/>
  <c r="BF216" s="1"/>
  <c r="BF228" s="1"/>
  <c r="BF240" s="1"/>
  <c r="BF252" s="1"/>
  <c r="BF264" s="1"/>
  <c r="BF276" s="1"/>
  <c r="BF288" s="1"/>
  <c r="BF300" s="1"/>
  <c r="BF312" s="1"/>
  <c r="BF324" s="1"/>
  <c r="BF336" s="1"/>
  <c r="BF348" s="1"/>
  <c r="BF360" s="1"/>
  <c r="BF372" s="1"/>
  <c r="BF384" s="1"/>
  <c r="BF396" s="1"/>
  <c r="BF408" s="1"/>
  <c r="BF420" s="1"/>
  <c r="BF432" s="1"/>
  <c r="BF444" s="1"/>
  <c r="BF456" s="1"/>
  <c r="BF468" s="1"/>
  <c r="BF480" s="1"/>
  <c r="BF492" s="1"/>
  <c r="BF504" s="1"/>
  <c r="BF516" s="1"/>
  <c r="BF528" s="1"/>
  <c r="BF540" s="1"/>
  <c r="B181"/>
  <c r="B193" s="1"/>
  <c r="B205" s="1"/>
  <c r="B217" s="1"/>
  <c r="B229" s="1"/>
  <c r="B241" s="1"/>
  <c r="B253" s="1"/>
  <c r="B265" s="1"/>
  <c r="B277" s="1"/>
  <c r="B289" s="1"/>
  <c r="B301" s="1"/>
  <c r="B313" s="1"/>
  <c r="B325" s="1"/>
  <c r="B337" s="1"/>
  <c r="B349" s="1"/>
  <c r="B361" s="1"/>
  <c r="B373" s="1"/>
  <c r="B385" s="1"/>
  <c r="B397" s="1"/>
  <c r="B409" s="1"/>
  <c r="B421" s="1"/>
  <c r="B433" s="1"/>
  <c r="B445" s="1"/>
  <c r="B457" s="1"/>
  <c r="B469" s="1"/>
  <c r="B481" s="1"/>
  <c r="B493" s="1"/>
  <c r="B505" s="1"/>
  <c r="B517" s="1"/>
  <c r="B529" s="1"/>
  <c r="B541" s="1"/>
  <c r="BF181"/>
  <c r="BF193" s="1"/>
  <c r="BF205" s="1"/>
  <c r="BF217" s="1"/>
  <c r="BF229" s="1"/>
  <c r="BF241" s="1"/>
  <c r="BF253" s="1"/>
  <c r="BF265" s="1"/>
  <c r="BF277" s="1"/>
  <c r="BF289" s="1"/>
  <c r="BF301" s="1"/>
  <c r="BF313" s="1"/>
  <c r="BF325" s="1"/>
  <c r="BF337" s="1"/>
  <c r="BF349" s="1"/>
  <c r="BF361" s="1"/>
  <c r="BF373" s="1"/>
  <c r="BF385" s="1"/>
  <c r="BF397" s="1"/>
  <c r="BF409" s="1"/>
  <c r="BF421" s="1"/>
  <c r="BF433" s="1"/>
  <c r="BF445" s="1"/>
  <c r="BF457" s="1"/>
  <c r="BF469" s="1"/>
  <c r="BF481" s="1"/>
  <c r="BF493" s="1"/>
  <c r="BF505" s="1"/>
  <c r="BF517" s="1"/>
  <c r="BF529" s="1"/>
  <c r="BF541" s="1"/>
  <c r="B182"/>
  <c r="B194" s="1"/>
  <c r="B206" s="1"/>
  <c r="B218" s="1"/>
  <c r="B230" s="1"/>
  <c r="B242" s="1"/>
  <c r="B254" s="1"/>
  <c r="B266" s="1"/>
  <c r="B278" s="1"/>
  <c r="B290" s="1"/>
  <c r="B302" s="1"/>
  <c r="B314" s="1"/>
  <c r="B326" s="1"/>
  <c r="B338" s="1"/>
  <c r="B350" s="1"/>
  <c r="B362" s="1"/>
  <c r="B374" s="1"/>
  <c r="B386" s="1"/>
  <c r="B398" s="1"/>
  <c r="B410" s="1"/>
  <c r="B422" s="1"/>
  <c r="B434" s="1"/>
  <c r="B446" s="1"/>
  <c r="B458" s="1"/>
  <c r="B470" s="1"/>
  <c r="B482" s="1"/>
  <c r="B494" s="1"/>
  <c r="B506" s="1"/>
  <c r="B518" s="1"/>
  <c r="B530" s="1"/>
  <c r="B542" s="1"/>
  <c r="BF182"/>
  <c r="BF194" s="1"/>
  <c r="BF206" s="1"/>
  <c r="BF218" s="1"/>
  <c r="BF230" s="1"/>
  <c r="BF242" s="1"/>
  <c r="BF254" s="1"/>
  <c r="BF266" s="1"/>
  <c r="BF278" s="1"/>
  <c r="BF290" s="1"/>
  <c r="BF302" s="1"/>
  <c r="BF314" s="1"/>
  <c r="BF326" s="1"/>
  <c r="BF338" s="1"/>
  <c r="BF350" s="1"/>
  <c r="BF362" s="1"/>
  <c r="BF374" s="1"/>
  <c r="BF386" s="1"/>
  <c r="BF398" s="1"/>
  <c r="BF410" s="1"/>
  <c r="BF422" s="1"/>
  <c r="BF434" s="1"/>
  <c r="BF446" s="1"/>
  <c r="BF458" s="1"/>
  <c r="BF470" s="1"/>
  <c r="BF482" s="1"/>
  <c r="BF494" s="1"/>
  <c r="BF506" s="1"/>
  <c r="BF518" s="1"/>
  <c r="BF530" s="1"/>
  <c r="BF542" s="1"/>
  <c r="B183"/>
  <c r="B195" s="1"/>
  <c r="B207" s="1"/>
  <c r="B219" s="1"/>
  <c r="B231" s="1"/>
  <c r="B243" s="1"/>
  <c r="B255" s="1"/>
  <c r="B267" s="1"/>
  <c r="B279" s="1"/>
  <c r="B291" s="1"/>
  <c r="B303" s="1"/>
  <c r="B315" s="1"/>
  <c r="B327" s="1"/>
  <c r="B339" s="1"/>
  <c r="B351" s="1"/>
  <c r="B363" s="1"/>
  <c r="B375" s="1"/>
  <c r="B387" s="1"/>
  <c r="B399" s="1"/>
  <c r="B411" s="1"/>
  <c r="B423" s="1"/>
  <c r="B435" s="1"/>
  <c r="B447" s="1"/>
  <c r="B459" s="1"/>
  <c r="B471" s="1"/>
  <c r="B483" s="1"/>
  <c r="B495" s="1"/>
  <c r="B507" s="1"/>
  <c r="B519" s="1"/>
  <c r="B531" s="1"/>
  <c r="B543" s="1"/>
  <c r="BF183"/>
  <c r="BF195" s="1"/>
  <c r="BF207" s="1"/>
  <c r="BF219" s="1"/>
  <c r="BF231" s="1"/>
  <c r="BF243" s="1"/>
  <c r="BF255" s="1"/>
  <c r="BF267" s="1"/>
  <c r="BF279" s="1"/>
  <c r="BF291" s="1"/>
  <c r="BF303" s="1"/>
  <c r="BF315" s="1"/>
  <c r="BF327" s="1"/>
  <c r="BF339" s="1"/>
  <c r="BF351" s="1"/>
  <c r="BF363" s="1"/>
  <c r="BF375" s="1"/>
  <c r="BF387" s="1"/>
  <c r="BF399" s="1"/>
  <c r="BF411" s="1"/>
  <c r="BF423" s="1"/>
  <c r="BF435" s="1"/>
  <c r="BF447" s="1"/>
  <c r="BF459" s="1"/>
  <c r="BF471" s="1"/>
  <c r="BF483" s="1"/>
  <c r="BF495" s="1"/>
  <c r="BF507" s="1"/>
  <c r="BF519" s="1"/>
  <c r="BF531" s="1"/>
  <c r="BF543" s="1"/>
  <c r="B184"/>
  <c r="B196" s="1"/>
  <c r="B208" s="1"/>
  <c r="B220" s="1"/>
  <c r="B232" s="1"/>
  <c r="B244" s="1"/>
  <c r="B256" s="1"/>
  <c r="B268" s="1"/>
  <c r="B280" s="1"/>
  <c r="B292" s="1"/>
  <c r="B304" s="1"/>
  <c r="B316" s="1"/>
  <c r="B328" s="1"/>
  <c r="B340" s="1"/>
  <c r="B352" s="1"/>
  <c r="B364" s="1"/>
  <c r="B376" s="1"/>
  <c r="B388" s="1"/>
  <c r="B400" s="1"/>
  <c r="B412" s="1"/>
  <c r="B424" s="1"/>
  <c r="B436" s="1"/>
  <c r="B448" s="1"/>
  <c r="B460" s="1"/>
  <c r="B472" s="1"/>
  <c r="B484" s="1"/>
  <c r="B496" s="1"/>
  <c r="B508" s="1"/>
  <c r="B520" s="1"/>
  <c r="B532" s="1"/>
  <c r="B544" s="1"/>
  <c r="BF184"/>
  <c r="BF196" s="1"/>
  <c r="BF208" s="1"/>
  <c r="BF220" s="1"/>
  <c r="BF232" s="1"/>
  <c r="BF244" s="1"/>
  <c r="BF256" s="1"/>
  <c r="BF268" s="1"/>
  <c r="BF280" s="1"/>
  <c r="BF292" s="1"/>
  <c r="BF304" s="1"/>
  <c r="BF316" s="1"/>
  <c r="BF328" s="1"/>
  <c r="BF340" s="1"/>
  <c r="BF352" s="1"/>
  <c r="BF364" s="1"/>
  <c r="BF376" s="1"/>
  <c r="BF388" s="1"/>
  <c r="BF400" s="1"/>
  <c r="BF412" s="1"/>
  <c r="BF424" s="1"/>
  <c r="BF436" s="1"/>
  <c r="BF448" s="1"/>
  <c r="BF460" s="1"/>
  <c r="BF472" s="1"/>
  <c r="BF484" s="1"/>
  <c r="BF496" s="1"/>
  <c r="BF508" s="1"/>
  <c r="BF520" s="1"/>
  <c r="BF532" s="1"/>
  <c r="BF544" s="1"/>
  <c r="B185"/>
  <c r="B197" s="1"/>
  <c r="B209" s="1"/>
  <c r="B221" s="1"/>
  <c r="B233" s="1"/>
  <c r="B245" s="1"/>
  <c r="B257" s="1"/>
  <c r="B269" s="1"/>
  <c r="B281" s="1"/>
  <c r="B293" s="1"/>
  <c r="B305" s="1"/>
  <c r="B317" s="1"/>
  <c r="B329" s="1"/>
  <c r="B341" s="1"/>
  <c r="B353" s="1"/>
  <c r="B365" s="1"/>
  <c r="B377" s="1"/>
  <c r="B389" s="1"/>
  <c r="B401" s="1"/>
  <c r="B413" s="1"/>
  <c r="B425" s="1"/>
  <c r="B437" s="1"/>
  <c r="B449" s="1"/>
  <c r="B461" s="1"/>
  <c r="B473" s="1"/>
  <c r="B485" s="1"/>
  <c r="B497" s="1"/>
  <c r="B509" s="1"/>
  <c r="B521" s="1"/>
  <c r="B533" s="1"/>
  <c r="B545" s="1"/>
  <c r="BF185"/>
  <c r="BF197" s="1"/>
  <c r="BF209" s="1"/>
  <c r="BF221" s="1"/>
  <c r="BF233" s="1"/>
  <c r="BF245" s="1"/>
  <c r="BF257" s="1"/>
  <c r="BF269" s="1"/>
  <c r="BF281" s="1"/>
  <c r="BF293" s="1"/>
  <c r="BF305" s="1"/>
  <c r="BF317" s="1"/>
  <c r="BF329" s="1"/>
  <c r="BF341" s="1"/>
  <c r="BF353" s="1"/>
  <c r="BF365" s="1"/>
  <c r="BF377" s="1"/>
  <c r="BF389" s="1"/>
  <c r="BF401" s="1"/>
  <c r="BF413" s="1"/>
  <c r="BF425" s="1"/>
  <c r="BF437" s="1"/>
  <c r="BF449" s="1"/>
  <c r="BF461" s="1"/>
  <c r="BF473" s="1"/>
  <c r="BF485" s="1"/>
  <c r="BF497" s="1"/>
  <c r="BF509" s="1"/>
  <c r="BF521" s="1"/>
  <c r="BF533" s="1"/>
  <c r="BF545" s="1"/>
  <c r="B186"/>
  <c r="B198" s="1"/>
  <c r="B210" s="1"/>
  <c r="B222" s="1"/>
  <c r="B234" s="1"/>
  <c r="B246" s="1"/>
  <c r="B258" s="1"/>
  <c r="B270" s="1"/>
  <c r="B282" s="1"/>
  <c r="B294" s="1"/>
  <c r="B306" s="1"/>
  <c r="B318" s="1"/>
  <c r="B330" s="1"/>
  <c r="B342" s="1"/>
  <c r="B354" s="1"/>
  <c r="B366" s="1"/>
  <c r="B378" s="1"/>
  <c r="B390" s="1"/>
  <c r="B402" s="1"/>
  <c r="B414" s="1"/>
  <c r="B426" s="1"/>
  <c r="B438" s="1"/>
  <c r="B450" s="1"/>
  <c r="B462" s="1"/>
  <c r="B474" s="1"/>
  <c r="B486" s="1"/>
  <c r="B498" s="1"/>
  <c r="B510" s="1"/>
  <c r="B522" s="1"/>
  <c r="B534" s="1"/>
  <c r="B546" s="1"/>
  <c r="BF186"/>
  <c r="BF198" s="1"/>
  <c r="BF210" s="1"/>
  <c r="BF222" s="1"/>
  <c r="BF234" s="1"/>
  <c r="BF246" s="1"/>
  <c r="BF258" s="1"/>
  <c r="BF270" s="1"/>
  <c r="BF282" s="1"/>
  <c r="BF294" s="1"/>
  <c r="BF306" s="1"/>
  <c r="BF318" s="1"/>
  <c r="BF330" s="1"/>
  <c r="BF342" s="1"/>
  <c r="BF354" s="1"/>
  <c r="BF366" s="1"/>
  <c r="BF378" s="1"/>
  <c r="BF390" s="1"/>
  <c r="BF402" s="1"/>
  <c r="BF414" s="1"/>
  <c r="BF426" s="1"/>
  <c r="BF438" s="1"/>
  <c r="BF450" s="1"/>
  <c r="BF462" s="1"/>
  <c r="BF474" s="1"/>
  <c r="BF486" s="1"/>
  <c r="BF498" s="1"/>
  <c r="BF510" s="1"/>
  <c r="BF522" s="1"/>
  <c r="BF534" s="1"/>
  <c r="BF546" s="1"/>
  <c r="BH155"/>
  <c r="BH158"/>
  <c r="BJ154"/>
  <c r="BW18"/>
  <c r="BI154"/>
  <c r="BL154"/>
  <c r="BI155"/>
  <c r="BI162"/>
  <c r="BJ162"/>
  <c r="BZ17"/>
  <c r="BX17"/>
  <c r="BV17"/>
  <c r="BY16"/>
  <c r="BY17"/>
  <c r="BW17"/>
  <c r="BZ16"/>
  <c r="BX16"/>
  <c r="BV16"/>
  <c r="BZ15"/>
  <c r="BX15"/>
  <c r="BV15"/>
  <c r="BZ14"/>
  <c r="BX14"/>
  <c r="BV14"/>
  <c r="BY13"/>
  <c r="BW13"/>
  <c r="BY12"/>
  <c r="BW12"/>
  <c r="BY11"/>
  <c r="BW11"/>
  <c r="BZ10"/>
  <c r="BX10"/>
  <c r="BZ9"/>
  <c r="BX9"/>
  <c r="BV9"/>
  <c r="BY8"/>
  <c r="BW8"/>
  <c r="BZ7"/>
  <c r="BX7"/>
  <c r="BV7"/>
  <c r="BY6"/>
  <c r="BW6"/>
  <c r="BW16"/>
  <c r="BY15"/>
  <c r="BW15"/>
  <c r="BY14"/>
  <c r="BW14"/>
  <c r="BZ13"/>
  <c r="BX13"/>
  <c r="BV13"/>
  <c r="BZ12"/>
  <c r="BX12"/>
  <c r="BV12"/>
  <c r="BZ11"/>
  <c r="BX11"/>
  <c r="BV11"/>
  <c r="BY10"/>
  <c r="BW10"/>
  <c r="BY9"/>
  <c r="BW9"/>
  <c r="BZ8"/>
  <c r="BX8"/>
  <c r="BY7"/>
  <c r="BW7"/>
  <c r="BZ6"/>
  <c r="BX6"/>
  <c r="BV6"/>
  <c r="D414" i="4"/>
  <c r="D402"/>
  <c r="D390"/>
  <c r="D378"/>
  <c r="BL126" i="1"/>
  <c r="BL102"/>
  <c r="BH101"/>
  <c r="BH97"/>
  <c r="BL90"/>
  <c r="BV10"/>
  <c r="BV8"/>
  <c r="BH154"/>
  <c r="BH156"/>
  <c r="BJ156"/>
  <c r="BJ160"/>
  <c r="BL158"/>
  <c r="BI160"/>
  <c r="BI164"/>
  <c r="BL156"/>
  <c r="BI158"/>
  <c r="BJ155"/>
  <c r="BJ157"/>
  <c r="BJ161"/>
  <c r="BJ158"/>
  <c r="BL157"/>
  <c r="BI163"/>
  <c r="BH157"/>
  <c r="BJ163"/>
  <c r="BI156"/>
  <c r="BI159"/>
  <c r="BI161"/>
  <c r="BI157"/>
  <c r="BJ164"/>
  <c r="G151" i="4"/>
  <c r="BK151" s="1"/>
  <c r="E151"/>
  <c r="BI151" s="1"/>
  <c r="D50"/>
  <c r="BL155" i="1"/>
  <c r="D229" i="4"/>
  <c r="D226"/>
  <c r="E126"/>
  <c r="F116"/>
  <c r="BJ116" s="1"/>
  <c r="F114"/>
  <c r="H108"/>
  <c r="BL108" s="1"/>
  <c r="F125"/>
  <c r="BJ125" s="1"/>
  <c r="E122"/>
  <c r="BI122" s="1"/>
  <c r="D119"/>
  <c r="F118"/>
  <c r="BJ118" s="1"/>
  <c r="F115"/>
  <c r="BJ115" s="1"/>
  <c r="E111"/>
  <c r="BI111" s="1"/>
  <c r="G110"/>
  <c r="BK110" s="1"/>
  <c r="E109"/>
  <c r="BI109" s="1"/>
  <c r="H107"/>
  <c r="BL107" s="1"/>
  <c r="E105"/>
  <c r="BI105" s="1"/>
  <c r="E104"/>
  <c r="BI104" s="1"/>
  <c r="E103"/>
  <c r="BI103" s="1"/>
  <c r="BK163" i="1"/>
  <c r="BK155"/>
  <c r="BK160"/>
  <c r="BK156"/>
  <c r="BK157"/>
  <c r="BK161"/>
  <c r="BK158"/>
  <c r="BK154"/>
  <c r="BK164"/>
  <c r="BK159"/>
  <c r="BY18"/>
  <c r="BK162"/>
  <c r="H158" i="4"/>
  <c r="BL158" s="1"/>
  <c r="H164"/>
  <c r="BL164" s="1"/>
  <c r="H78"/>
  <c r="E70"/>
  <c r="BI70" s="1"/>
  <c r="G69"/>
  <c r="BK69" s="1"/>
  <c r="D62"/>
  <c r="H61"/>
  <c r="BL61" s="1"/>
  <c r="E82"/>
  <c r="BI82" s="1"/>
  <c r="E75"/>
  <c r="BI75" s="1"/>
  <c r="G72"/>
  <c r="BK72" s="1"/>
  <c r="G71"/>
  <c r="BK71" s="1"/>
  <c r="D68"/>
  <c r="BJ159" i="1"/>
  <c r="BX18"/>
  <c r="BL161"/>
  <c r="BL160"/>
  <c r="BL163"/>
  <c r="BL164"/>
  <c r="BZ18"/>
  <c r="BL159"/>
  <c r="BL162"/>
  <c r="BH162"/>
  <c r="BH161"/>
  <c r="BH164"/>
  <c r="BH159"/>
  <c r="BH163"/>
  <c r="BH160"/>
  <c r="BV18"/>
  <c r="F167" i="4"/>
  <c r="BJ167" s="1"/>
  <c r="F166"/>
  <c r="BJ166" s="1"/>
  <c r="F165"/>
  <c r="BJ165" s="1"/>
  <c r="F169"/>
  <c r="BJ169" s="1"/>
  <c r="G167"/>
  <c r="BK167" s="1"/>
  <c r="F171"/>
  <c r="BJ171" s="1"/>
  <c r="G168"/>
  <c r="BK168" s="1"/>
  <c r="G170"/>
  <c r="BK170" s="1"/>
  <c r="G172"/>
  <c r="BK172" s="1"/>
  <c r="G173"/>
  <c r="BK173" s="1"/>
  <c r="F176"/>
  <c r="BJ176" s="1"/>
  <c r="F178"/>
  <c r="BJ178" s="1"/>
  <c r="F179"/>
  <c r="BJ179" s="1"/>
  <c r="G175"/>
  <c r="BK175" s="1"/>
  <c r="E170"/>
  <c r="BI170" s="1"/>
  <c r="E169"/>
  <c r="BI169" s="1"/>
  <c r="G177"/>
  <c r="BK177" s="1"/>
  <c r="G179"/>
  <c r="BK179" s="1"/>
  <c r="E177"/>
  <c r="BI177" s="1"/>
  <c r="G181"/>
  <c r="BK181" s="1"/>
  <c r="F184"/>
  <c r="BJ184" s="1"/>
  <c r="F183"/>
  <c r="BJ183" s="1"/>
  <c r="F185"/>
  <c r="BJ185" s="1"/>
  <c r="G183"/>
  <c r="BK183" s="1"/>
  <c r="F187"/>
  <c r="BJ187" s="1"/>
  <c r="E180"/>
  <c r="BI180" s="1"/>
  <c r="G185"/>
  <c r="BK185" s="1"/>
  <c r="G186"/>
  <c r="G187"/>
  <c r="BK187" s="1"/>
  <c r="E184"/>
  <c r="BI184" s="1"/>
  <c r="F190"/>
  <c r="BJ190" s="1"/>
  <c r="G189"/>
  <c r="BK189" s="1"/>
  <c r="E187"/>
  <c r="BI187" s="1"/>
  <c r="F194"/>
  <c r="BJ194" s="1"/>
  <c r="F195"/>
  <c r="BJ195" s="1"/>
  <c r="E188"/>
  <c r="BI188" s="1"/>
  <c r="E189"/>
  <c r="BI189" s="1"/>
  <c r="F196"/>
  <c r="BJ196" s="1"/>
  <c r="E190"/>
  <c r="BI190" s="1"/>
  <c r="F197"/>
  <c r="BJ197" s="1"/>
  <c r="H165"/>
  <c r="BL165" s="1"/>
  <c r="H166"/>
  <c r="BL166" s="1"/>
  <c r="F199"/>
  <c r="BJ199" s="1"/>
  <c r="H168"/>
  <c r="BL168" s="1"/>
  <c r="F200"/>
  <c r="BJ200" s="1"/>
  <c r="H171"/>
  <c r="BL171" s="1"/>
  <c r="F202"/>
  <c r="BJ202" s="1"/>
  <c r="F204"/>
  <c r="BJ204" s="1"/>
  <c r="F205"/>
  <c r="BJ205" s="1"/>
  <c r="E199"/>
  <c r="BI199" s="1"/>
  <c r="F206"/>
  <c r="BJ206" s="1"/>
  <c r="F207"/>
  <c r="BJ207" s="1"/>
  <c r="E201"/>
  <c r="BI201" s="1"/>
  <c r="F208"/>
  <c r="BJ208" s="1"/>
  <c r="H180"/>
  <c r="BL180" s="1"/>
  <c r="F209"/>
  <c r="BJ209" s="1"/>
  <c r="E203"/>
  <c r="BI203" s="1"/>
  <c r="F211"/>
  <c r="BJ211" s="1"/>
  <c r="F210"/>
  <c r="E205"/>
  <c r="BI205" s="1"/>
  <c r="H183"/>
  <c r="BL183" s="1"/>
  <c r="F212"/>
  <c r="BJ212" s="1"/>
  <c r="H184"/>
  <c r="BL184" s="1"/>
  <c r="F213"/>
  <c r="BJ213" s="1"/>
  <c r="H185"/>
  <c r="BL185" s="1"/>
  <c r="E208"/>
  <c r="BI208" s="1"/>
  <c r="H187"/>
  <c r="BL187" s="1"/>
  <c r="F215"/>
  <c r="BJ215" s="1"/>
  <c r="E210"/>
  <c r="H188"/>
  <c r="BL188" s="1"/>
  <c r="F217"/>
  <c r="BJ217" s="1"/>
  <c r="F218"/>
  <c r="BJ218" s="1"/>
  <c r="E211"/>
  <c r="BI211" s="1"/>
  <c r="H190"/>
  <c r="BL190" s="1"/>
  <c r="F219"/>
  <c r="BJ219" s="1"/>
  <c r="E213"/>
  <c r="BI213" s="1"/>
  <c r="F220"/>
  <c r="BJ220" s="1"/>
  <c r="E214"/>
  <c r="BI214" s="1"/>
  <c r="E215"/>
  <c r="BI215" s="1"/>
  <c r="F222"/>
  <c r="F223"/>
  <c r="BJ223" s="1"/>
  <c r="F224"/>
  <c r="BJ224" s="1"/>
  <c r="E218"/>
  <c r="BI218" s="1"/>
  <c r="F225"/>
  <c r="BJ225" s="1"/>
  <c r="F226"/>
  <c r="BJ226" s="1"/>
  <c r="F227"/>
  <c r="BJ227" s="1"/>
  <c r="E221"/>
  <c r="BI221" s="1"/>
  <c r="F229"/>
  <c r="BJ229" s="1"/>
  <c r="F230"/>
  <c r="BJ230" s="1"/>
  <c r="E224"/>
  <c r="BI224" s="1"/>
  <c r="F231"/>
  <c r="BJ231" s="1"/>
  <c r="F232"/>
  <c r="BJ232" s="1"/>
  <c r="E225"/>
  <c r="BI225" s="1"/>
  <c r="E226"/>
  <c r="BI226" s="1"/>
  <c r="F233"/>
  <c r="BJ233" s="1"/>
  <c r="E227"/>
  <c r="BI227" s="1"/>
  <c r="F235"/>
  <c r="BJ235" s="1"/>
  <c r="E229"/>
  <c r="BI229" s="1"/>
  <c r="F236"/>
  <c r="BJ236" s="1"/>
  <c r="F237"/>
  <c r="BJ237" s="1"/>
  <c r="F238"/>
  <c r="BJ238" s="1"/>
  <c r="E233"/>
  <c r="BI233" s="1"/>
  <c r="F240"/>
  <c r="BJ240" s="1"/>
  <c r="F241"/>
  <c r="BJ241" s="1"/>
  <c r="F242"/>
  <c r="BJ242" s="1"/>
  <c r="F243"/>
  <c r="BJ243" s="1"/>
  <c r="E236"/>
  <c r="BI236" s="1"/>
  <c r="E240"/>
  <c r="BI240" s="1"/>
  <c r="F248"/>
  <c r="BJ248" s="1"/>
  <c r="F247"/>
  <c r="BJ247" s="1"/>
  <c r="E243"/>
  <c r="BI243" s="1"/>
  <c r="F251"/>
  <c r="BJ251" s="1"/>
  <c r="F252"/>
  <c r="BJ252" s="1"/>
  <c r="E245"/>
  <c r="BI245" s="1"/>
  <c r="E246"/>
  <c r="F253"/>
  <c r="BJ253" s="1"/>
  <c r="E247"/>
  <c r="BI247" s="1"/>
  <c r="F254"/>
  <c r="BJ254" s="1"/>
  <c r="F255"/>
  <c r="BJ255" s="1"/>
  <c r="F256"/>
  <c r="BJ256" s="1"/>
  <c r="E249"/>
  <c r="BI249" s="1"/>
  <c r="E250"/>
  <c r="BI250" s="1"/>
  <c r="F259"/>
  <c r="BJ259" s="1"/>
  <c r="E252"/>
  <c r="BI252" s="1"/>
  <c r="F260"/>
  <c r="BJ260" s="1"/>
  <c r="F261"/>
  <c r="BJ261" s="1"/>
  <c r="F262"/>
  <c r="BJ262" s="1"/>
  <c r="F263"/>
  <c r="BJ263" s="1"/>
  <c r="E257"/>
  <c r="BI257" s="1"/>
  <c r="F264"/>
  <c r="BJ264" s="1"/>
  <c r="F265"/>
  <c r="BJ265" s="1"/>
  <c r="F267"/>
  <c r="BJ267" s="1"/>
  <c r="E261"/>
  <c r="BI261" s="1"/>
  <c r="E263"/>
  <c r="BI263" s="1"/>
  <c r="F269"/>
  <c r="BJ269" s="1"/>
  <c r="F272"/>
  <c r="BJ272" s="1"/>
  <c r="F274"/>
  <c r="BJ274" s="1"/>
  <c r="E268"/>
  <c r="BI268" s="1"/>
  <c r="F276"/>
  <c r="BJ276" s="1"/>
  <c r="E271"/>
  <c r="BI271" s="1"/>
  <c r="F280"/>
  <c r="BJ280" s="1"/>
  <c r="F281"/>
  <c r="BJ281" s="1"/>
  <c r="E274"/>
  <c r="BI274" s="1"/>
  <c r="F282"/>
  <c r="E275"/>
  <c r="BI275" s="1"/>
  <c r="F285"/>
  <c r="BJ285" s="1"/>
  <c r="E279"/>
  <c r="BI279" s="1"/>
  <c r="E280"/>
  <c r="BI280" s="1"/>
  <c r="F286"/>
  <c r="BJ286" s="1"/>
  <c r="E281"/>
  <c r="BI281" s="1"/>
  <c r="F287"/>
  <c r="BJ287" s="1"/>
  <c r="F288"/>
  <c r="BJ288" s="1"/>
  <c r="F289"/>
  <c r="BJ289" s="1"/>
  <c r="E283"/>
  <c r="BI283" s="1"/>
  <c r="F290"/>
  <c r="BJ290" s="1"/>
  <c r="E284"/>
  <c r="BI284" s="1"/>
  <c r="F292"/>
  <c r="BJ292" s="1"/>
  <c r="F291"/>
  <c r="BJ291" s="1"/>
  <c r="E287"/>
  <c r="BI287" s="1"/>
  <c r="E288"/>
  <c r="BI288" s="1"/>
  <c r="F295"/>
  <c r="BJ295" s="1"/>
  <c r="F294"/>
  <c r="F296"/>
  <c r="BJ296" s="1"/>
  <c r="E289"/>
  <c r="BI289" s="1"/>
  <c r="F297"/>
  <c r="BJ297" s="1"/>
  <c r="F298"/>
  <c r="BJ298" s="1"/>
  <c r="E290"/>
  <c r="BI290" s="1"/>
  <c r="E291"/>
  <c r="BI291" s="1"/>
  <c r="E292"/>
  <c r="BI292" s="1"/>
  <c r="E293"/>
  <c r="BI293" s="1"/>
  <c r="F300"/>
  <c r="BJ300" s="1"/>
  <c r="F301"/>
  <c r="BJ301" s="1"/>
  <c r="F302"/>
  <c r="BJ302" s="1"/>
  <c r="E295"/>
  <c r="BI295" s="1"/>
  <c r="F303"/>
  <c r="BJ303" s="1"/>
  <c r="E297"/>
  <c r="BI297" s="1"/>
  <c r="F304"/>
  <c r="BJ304" s="1"/>
  <c r="E298"/>
  <c r="BI298" s="1"/>
  <c r="F306"/>
  <c r="E299"/>
  <c r="BI299" s="1"/>
  <c r="E300"/>
  <c r="BI300" s="1"/>
  <c r="F307"/>
  <c r="BJ307" s="1"/>
  <c r="E302"/>
  <c r="BI302" s="1"/>
  <c r="F310"/>
  <c r="BJ310" s="1"/>
  <c r="E303"/>
  <c r="BI303" s="1"/>
  <c r="E304"/>
  <c r="BI304" s="1"/>
  <c r="F312"/>
  <c r="BJ312" s="1"/>
  <c r="E306"/>
  <c r="F313"/>
  <c r="BJ313" s="1"/>
  <c r="E307"/>
  <c r="BI307" s="1"/>
  <c r="F314"/>
  <c r="BJ314" s="1"/>
  <c r="E308"/>
  <c r="BI308" s="1"/>
  <c r="F315"/>
  <c r="BJ315" s="1"/>
  <c r="E309"/>
  <c r="BI309" s="1"/>
  <c r="F316"/>
  <c r="BJ316" s="1"/>
  <c r="F317"/>
  <c r="BJ317" s="1"/>
  <c r="E311"/>
  <c r="BI311" s="1"/>
  <c r="E310"/>
  <c r="BI310" s="1"/>
  <c r="F318"/>
  <c r="F319"/>
  <c r="BJ319" s="1"/>
  <c r="F320"/>
  <c r="BJ320" s="1"/>
  <c r="F321"/>
  <c r="BJ321" s="1"/>
  <c r="F322"/>
  <c r="BJ322" s="1"/>
  <c r="F323"/>
  <c r="BJ323" s="1"/>
  <c r="E317"/>
  <c r="BI317" s="1"/>
  <c r="F324"/>
  <c r="BJ324" s="1"/>
  <c r="E318"/>
  <c r="E319"/>
  <c r="BI319" s="1"/>
  <c r="F326"/>
  <c r="BJ326" s="1"/>
  <c r="F328"/>
  <c r="BJ328" s="1"/>
  <c r="F329"/>
  <c r="BJ329" s="1"/>
  <c r="E324"/>
  <c r="BI324" s="1"/>
  <c r="F330"/>
  <c r="E325"/>
  <c r="BI325" s="1"/>
  <c r="F331"/>
  <c r="BJ331" s="1"/>
  <c r="F332"/>
  <c r="BJ332" s="1"/>
  <c r="F334"/>
  <c r="BJ334" s="1"/>
  <c r="F335"/>
  <c r="BJ335" s="1"/>
  <c r="E330"/>
  <c r="E332"/>
  <c r="BI332" s="1"/>
  <c r="E333"/>
  <c r="BI333" s="1"/>
  <c r="E335"/>
  <c r="BI335" s="1"/>
  <c r="F342"/>
  <c r="F343"/>
  <c r="BJ343" s="1"/>
  <c r="E337"/>
  <c r="BI337" s="1"/>
  <c r="F344"/>
  <c r="BJ344" s="1"/>
  <c r="F345"/>
  <c r="BJ345" s="1"/>
  <c r="E339"/>
  <c r="BI339" s="1"/>
  <c r="F346"/>
  <c r="BJ346" s="1"/>
  <c r="E341"/>
  <c r="BI341" s="1"/>
  <c r="F348"/>
  <c r="BJ348" s="1"/>
  <c r="E342"/>
  <c r="F349"/>
  <c r="BJ349" s="1"/>
  <c r="E343"/>
  <c r="BI343" s="1"/>
  <c r="F350"/>
  <c r="BJ350" s="1"/>
  <c r="E344"/>
  <c r="BI344" s="1"/>
  <c r="E345"/>
  <c r="BI345" s="1"/>
  <c r="F352"/>
  <c r="BJ352" s="1"/>
  <c r="E346"/>
  <c r="BI346" s="1"/>
  <c r="E347"/>
  <c r="BI347" s="1"/>
  <c r="F354"/>
  <c r="E348"/>
  <c r="BI348" s="1"/>
  <c r="F355"/>
  <c r="BJ355" s="1"/>
  <c r="E350"/>
  <c r="BI350" s="1"/>
  <c r="F357"/>
  <c r="BJ357" s="1"/>
  <c r="E351"/>
  <c r="BI351" s="1"/>
  <c r="E352"/>
  <c r="BI352" s="1"/>
  <c r="F358"/>
  <c r="BJ358" s="1"/>
  <c r="E353"/>
  <c r="BI353" s="1"/>
  <c r="F360"/>
  <c r="BJ360" s="1"/>
  <c r="E354"/>
  <c r="F361"/>
  <c r="BJ361" s="1"/>
  <c r="E355"/>
  <c r="BI355" s="1"/>
  <c r="F362"/>
  <c r="BJ362" s="1"/>
  <c r="E356"/>
  <c r="BI356" s="1"/>
  <c r="F363"/>
  <c r="BJ363" s="1"/>
  <c r="E358"/>
  <c r="BI358" s="1"/>
  <c r="E360"/>
  <c r="BI360" s="1"/>
  <c r="E361"/>
  <c r="BI361" s="1"/>
  <c r="F368"/>
  <c r="BJ368" s="1"/>
  <c r="F369"/>
  <c r="BJ369" s="1"/>
  <c r="E363"/>
  <c r="BI363" s="1"/>
  <c r="F370"/>
  <c r="BJ370" s="1"/>
  <c r="F371"/>
  <c r="BJ371" s="1"/>
  <c r="E364"/>
  <c r="BI364" s="1"/>
  <c r="E366"/>
  <c r="F373"/>
  <c r="BJ373" s="1"/>
  <c r="E367"/>
  <c r="BI367" s="1"/>
  <c r="F374"/>
  <c r="BJ374" s="1"/>
  <c r="F376"/>
  <c r="BJ376" s="1"/>
  <c r="E370"/>
  <c r="BI370" s="1"/>
  <c r="F377"/>
  <c r="BJ377" s="1"/>
  <c r="E371"/>
  <c r="BI371" s="1"/>
  <c r="E372"/>
  <c r="BI372" s="1"/>
  <c r="F379"/>
  <c r="BJ379" s="1"/>
  <c r="E373"/>
  <c r="BI373" s="1"/>
  <c r="E374"/>
  <c r="BI374" s="1"/>
  <c r="E375"/>
  <c r="BI375" s="1"/>
  <c r="F380"/>
  <c r="BJ380" s="1"/>
  <c r="E376"/>
  <c r="BI376" s="1"/>
  <c r="F383"/>
  <c r="BJ383" s="1"/>
  <c r="E377"/>
  <c r="BI377" s="1"/>
  <c r="F384"/>
  <c r="BJ384" s="1"/>
  <c r="E378"/>
  <c r="E379"/>
  <c r="BI379" s="1"/>
  <c r="F385"/>
  <c r="BJ385" s="1"/>
  <c r="F386"/>
  <c r="BJ386" s="1"/>
  <c r="F387"/>
  <c r="BJ387" s="1"/>
  <c r="E381"/>
  <c r="BI381" s="1"/>
  <c r="E382"/>
  <c r="BI382" s="1"/>
  <c r="F389"/>
  <c r="BJ389" s="1"/>
  <c r="F391"/>
  <c r="BJ391" s="1"/>
  <c r="E385"/>
  <c r="BI385" s="1"/>
  <c r="E386"/>
  <c r="BI386" s="1"/>
  <c r="F392"/>
  <c r="BJ392" s="1"/>
  <c r="F393"/>
  <c r="BJ393" s="1"/>
  <c r="F394"/>
  <c r="BJ394" s="1"/>
  <c r="F395"/>
  <c r="BJ395" s="1"/>
  <c r="E390"/>
  <c r="F397"/>
  <c r="BJ397" s="1"/>
  <c r="F398"/>
  <c r="BJ398" s="1"/>
  <c r="E392"/>
  <c r="BI392" s="1"/>
  <c r="F399"/>
  <c r="BJ399" s="1"/>
  <c r="E393"/>
  <c r="BI393" s="1"/>
  <c r="F400"/>
  <c r="BJ400" s="1"/>
  <c r="E394"/>
  <c r="BI394" s="1"/>
  <c r="E395"/>
  <c r="BI395" s="1"/>
  <c r="F401"/>
  <c r="BJ401" s="1"/>
  <c r="F402"/>
  <c r="E396"/>
  <c r="BI396" s="1"/>
  <c r="F403"/>
  <c r="BJ403" s="1"/>
  <c r="E398"/>
  <c r="BI398" s="1"/>
  <c r="F405"/>
  <c r="BJ405" s="1"/>
  <c r="E400"/>
  <c r="BI400" s="1"/>
  <c r="F407"/>
  <c r="BJ407" s="1"/>
  <c r="E401"/>
  <c r="BI401" s="1"/>
  <c r="F409"/>
  <c r="BJ409" s="1"/>
  <c r="F410"/>
  <c r="BJ410" s="1"/>
  <c r="F411"/>
  <c r="BJ411" s="1"/>
  <c r="E405"/>
  <c r="BI405" s="1"/>
  <c r="E406"/>
  <c r="BI406" s="1"/>
  <c r="F413"/>
  <c r="BJ413" s="1"/>
  <c r="E407"/>
  <c r="BI407" s="1"/>
  <c r="F414"/>
  <c r="E408"/>
  <c r="BI408" s="1"/>
  <c r="F416"/>
  <c r="BJ416" s="1"/>
  <c r="F417"/>
  <c r="BJ417" s="1"/>
  <c r="E411"/>
  <c r="BI411" s="1"/>
  <c r="F418"/>
  <c r="BJ418" s="1"/>
  <c r="F419"/>
  <c r="BJ419" s="1"/>
  <c r="E413"/>
  <c r="BI413" s="1"/>
  <c r="F421"/>
  <c r="BJ421" s="1"/>
  <c r="E415"/>
  <c r="BI415" s="1"/>
  <c r="F422"/>
  <c r="BJ422" s="1"/>
  <c r="E416"/>
  <c r="BI416" s="1"/>
  <c r="F423"/>
  <c r="BJ423" s="1"/>
  <c r="F424"/>
  <c r="BJ424" s="1"/>
  <c r="E417"/>
  <c r="BI417" s="1"/>
  <c r="E418"/>
  <c r="BI418" s="1"/>
  <c r="E421"/>
  <c r="BI421" s="1"/>
  <c r="E422"/>
  <c r="BI422" s="1"/>
  <c r="E423"/>
  <c r="BI423" s="1"/>
  <c r="E424"/>
  <c r="BI424" s="1"/>
  <c r="E425"/>
  <c r="BI425" s="1"/>
  <c r="F239"/>
  <c r="BJ239" s="1"/>
  <c r="H189"/>
  <c r="BL189" s="1"/>
  <c r="H178"/>
  <c r="BL178" s="1"/>
  <c r="E185"/>
  <c r="BI185" s="1"/>
  <c r="F340"/>
  <c r="BJ340" s="1"/>
  <c r="F338"/>
  <c r="BJ338" s="1"/>
  <c r="F337"/>
  <c r="BJ337" s="1"/>
  <c r="F336"/>
  <c r="BJ336" s="1"/>
  <c r="F341"/>
  <c r="BJ341" s="1"/>
  <c r="E334"/>
  <c r="BI334" s="1"/>
  <c r="F339"/>
  <c r="BJ339" s="1"/>
  <c r="E412"/>
  <c r="BI412" s="1"/>
  <c r="E403"/>
  <c r="BI403" s="1"/>
  <c r="E399"/>
  <c r="BI399" s="1"/>
  <c r="E389"/>
  <c r="BI389" s="1"/>
  <c r="F388"/>
  <c r="BJ388" s="1"/>
  <c r="F359"/>
  <c r="BJ359" s="1"/>
  <c r="E340"/>
  <c r="BI340" s="1"/>
  <c r="E326"/>
  <c r="BI326" s="1"/>
  <c r="F305"/>
  <c r="BJ305" s="1"/>
  <c r="F293"/>
  <c r="BJ293" s="1"/>
  <c r="E244"/>
  <c r="BI244" s="1"/>
  <c r="F250"/>
  <c r="BJ250" s="1"/>
  <c r="E239"/>
  <c r="BI239" s="1"/>
  <c r="F228"/>
  <c r="BJ228" s="1"/>
  <c r="E200"/>
  <c r="BI200" s="1"/>
  <c r="H176"/>
  <c r="BL176" s="1"/>
  <c r="F201"/>
  <c r="BJ201" s="1"/>
  <c r="H170"/>
  <c r="BL170" s="1"/>
  <c r="E194"/>
  <c r="BI194" s="1"/>
  <c r="F198"/>
  <c r="F188"/>
  <c r="BJ188" s="1"/>
  <c r="G182"/>
  <c r="BK182" s="1"/>
  <c r="E166"/>
  <c r="BI166" s="1"/>
  <c r="E419"/>
  <c r="BI419" s="1"/>
  <c r="E391"/>
  <c r="BI391" s="1"/>
  <c r="E387"/>
  <c r="BI387" s="1"/>
  <c r="F353"/>
  <c r="BJ353" s="1"/>
  <c r="E329"/>
  <c r="BI329" s="1"/>
  <c r="E328"/>
  <c r="BI328" s="1"/>
  <c r="E322"/>
  <c r="BI322" s="1"/>
  <c r="E301"/>
  <c r="BI301" s="1"/>
  <c r="E277"/>
  <c r="BI277" s="1"/>
  <c r="E253"/>
  <c r="BI253" s="1"/>
  <c r="F257"/>
  <c r="BJ257" s="1"/>
  <c r="E235"/>
  <c r="BI235" s="1"/>
  <c r="E230"/>
  <c r="BI230" s="1"/>
  <c r="H182"/>
  <c r="BL182" s="1"/>
  <c r="E198"/>
  <c r="H175"/>
  <c r="BL175" s="1"/>
  <c r="E167"/>
  <c r="BI167" s="1"/>
  <c r="E165"/>
  <c r="BI165" s="1"/>
  <c r="G174"/>
  <c r="F168"/>
  <c r="BJ168" s="1"/>
  <c r="F283"/>
  <c r="BJ283" s="1"/>
  <c r="E270"/>
  <c r="F268"/>
  <c r="BJ268" s="1"/>
  <c r="E256"/>
  <c r="BI256" s="1"/>
  <c r="E255"/>
  <c r="BI255" s="1"/>
  <c r="E254"/>
  <c r="BI254" s="1"/>
  <c r="E258"/>
  <c r="F284"/>
  <c r="BJ284" s="1"/>
  <c r="F277"/>
  <c r="BJ277" s="1"/>
  <c r="F273"/>
  <c r="BJ273" s="1"/>
  <c r="E420"/>
  <c r="BI420" s="1"/>
  <c r="F420"/>
  <c r="BJ420" s="1"/>
  <c r="E410"/>
  <c r="BI410" s="1"/>
  <c r="F412"/>
  <c r="BJ412" s="1"/>
  <c r="F375"/>
  <c r="BJ375" s="1"/>
  <c r="E368"/>
  <c r="BI368" s="1"/>
  <c r="F364"/>
  <c r="BJ364" s="1"/>
  <c r="E336"/>
  <c r="BI336" s="1"/>
  <c r="E327"/>
  <c r="BI327" s="1"/>
  <c r="F311"/>
  <c r="BJ311" s="1"/>
  <c r="E294"/>
  <c r="E183"/>
  <c r="BI183" s="1"/>
  <c r="E182"/>
  <c r="BI182" s="1"/>
  <c r="G184"/>
  <c r="BK184" s="1"/>
  <c r="E242"/>
  <c r="BI242" s="1"/>
  <c r="E231"/>
  <c r="BI231" s="1"/>
  <c r="E217"/>
  <c r="BI217" s="1"/>
  <c r="E207"/>
  <c r="BI207" s="1"/>
  <c r="E206"/>
  <c r="BI206" s="1"/>
  <c r="G188"/>
  <c r="BK188" s="1"/>
  <c r="G166"/>
  <c r="BK166" s="1"/>
  <c r="G165"/>
  <c r="BK165" s="1"/>
  <c r="F406"/>
  <c r="BJ406" s="1"/>
  <c r="F390"/>
  <c r="F378"/>
  <c r="E369"/>
  <c r="BI369" s="1"/>
  <c r="F356"/>
  <c r="BJ356" s="1"/>
  <c r="F351"/>
  <c r="BJ351" s="1"/>
  <c r="E338"/>
  <c r="BI338" s="1"/>
  <c r="E316"/>
  <c r="BI316" s="1"/>
  <c r="F214"/>
  <c r="BJ214" s="1"/>
  <c r="H181"/>
  <c r="BL181" s="1"/>
  <c r="E195"/>
  <c r="BI195" s="1"/>
  <c r="E174"/>
  <c r="F170"/>
  <c r="BJ170" s="1"/>
  <c r="F279"/>
  <c r="BJ279" s="1"/>
  <c r="E269"/>
  <c r="BI269" s="1"/>
  <c r="E267"/>
  <c r="BI267" s="1"/>
  <c r="E265"/>
  <c r="BI265" s="1"/>
  <c r="E264"/>
  <c r="BI264" s="1"/>
  <c r="E262"/>
  <c r="BI262" s="1"/>
  <c r="E234"/>
  <c r="F203"/>
  <c r="BJ203" s="1"/>
  <c r="H174"/>
  <c r="E196"/>
  <c r="BI196" s="1"/>
  <c r="H173"/>
  <c r="BL173" s="1"/>
  <c r="H169"/>
  <c r="BL169" s="1"/>
  <c r="G190"/>
  <c r="BK190" s="1"/>
  <c r="F189"/>
  <c r="BJ189" s="1"/>
  <c r="E178"/>
  <c r="BI178" s="1"/>
  <c r="E176"/>
  <c r="BI176" s="1"/>
  <c r="G178"/>
  <c r="BK178" s="1"/>
  <c r="F180"/>
  <c r="BJ180" s="1"/>
  <c r="E171"/>
  <c r="BI171" s="1"/>
  <c r="E168"/>
  <c r="BI168" s="1"/>
  <c r="G169"/>
  <c r="BK169" s="1"/>
  <c r="F172"/>
  <c r="BJ172" s="1"/>
  <c r="E272"/>
  <c r="BI272" s="1"/>
  <c r="F270"/>
  <c r="E251"/>
  <c r="BI251" s="1"/>
  <c r="E248"/>
  <c r="BI248" s="1"/>
  <c r="F249"/>
  <c r="BJ249" s="1"/>
  <c r="E241"/>
  <c r="BI241" s="1"/>
  <c r="F221"/>
  <c r="BJ221" s="1"/>
  <c r="E212"/>
  <c r="BI212" s="1"/>
  <c r="E209"/>
  <c r="BI209" s="1"/>
  <c r="H167"/>
  <c r="BL167" s="1"/>
  <c r="E186"/>
  <c r="G180"/>
  <c r="BK180" s="1"/>
  <c r="E175"/>
  <c r="BI175" s="1"/>
  <c r="E173"/>
  <c r="BI173" s="1"/>
  <c r="G176"/>
  <c r="BK176" s="1"/>
  <c r="F174"/>
  <c r="F425"/>
  <c r="BJ425" s="1"/>
  <c r="F396"/>
  <c r="BJ396" s="1"/>
  <c r="E388"/>
  <c r="BI388" s="1"/>
  <c r="F381"/>
  <c r="BJ381" s="1"/>
  <c r="F367"/>
  <c r="BJ367" s="1"/>
  <c r="F365"/>
  <c r="BJ365" s="1"/>
  <c r="E359"/>
  <c r="BI359" s="1"/>
  <c r="E357"/>
  <c r="BI357" s="1"/>
  <c r="F347"/>
  <c r="BJ347" s="1"/>
  <c r="F333"/>
  <c r="BJ333" s="1"/>
  <c r="E323"/>
  <c r="BI323" s="1"/>
  <c r="F327"/>
  <c r="BJ327" s="1"/>
  <c r="E321"/>
  <c r="BI321" s="1"/>
  <c r="E314"/>
  <c r="BI314" s="1"/>
  <c r="E313"/>
  <c r="BI313" s="1"/>
  <c r="F309"/>
  <c r="BJ309" s="1"/>
  <c r="H186"/>
  <c r="E365"/>
  <c r="BI365" s="1"/>
  <c r="F366"/>
  <c r="E305"/>
  <c r="BI305" s="1"/>
  <c r="E282"/>
  <c r="E222"/>
  <c r="E204"/>
  <c r="BI204" s="1"/>
  <c r="E197"/>
  <c r="BI197" s="1"/>
  <c r="F186"/>
  <c r="E404"/>
  <c r="BI404" s="1"/>
  <c r="E402"/>
  <c r="F404"/>
  <c r="BJ404" s="1"/>
  <c r="E397"/>
  <c r="BI397" s="1"/>
  <c r="E384"/>
  <c r="BI384" s="1"/>
  <c r="F382"/>
  <c r="BJ382" s="1"/>
  <c r="E331"/>
  <c r="BI331" s="1"/>
  <c r="F325"/>
  <c r="BJ325" s="1"/>
  <c r="E296"/>
  <c r="BI296" s="1"/>
  <c r="F299"/>
  <c r="BJ299" s="1"/>
  <c r="E278"/>
  <c r="BI278" s="1"/>
  <c r="F278"/>
  <c r="BJ278" s="1"/>
  <c r="F244"/>
  <c r="BJ244" s="1"/>
  <c r="F245"/>
  <c r="BJ245" s="1"/>
  <c r="E237"/>
  <c r="BI237" s="1"/>
  <c r="E181"/>
  <c r="BI181" s="1"/>
  <c r="E179"/>
  <c r="BI179" s="1"/>
  <c r="F182"/>
  <c r="BJ182" s="1"/>
  <c r="F177"/>
  <c r="BJ177" s="1"/>
  <c r="F173"/>
  <c r="BJ173" s="1"/>
  <c r="CA57" i="1" l="1"/>
  <c r="CA55"/>
  <c r="CA54"/>
  <c r="CA53"/>
  <c r="CA56"/>
  <c r="A1" i="4"/>
  <c r="BT18" i="1"/>
  <c r="DH17"/>
  <c r="C94" i="3"/>
  <c r="BG160" i="1"/>
  <c r="BG159"/>
  <c r="BU8"/>
  <c r="BU11"/>
  <c r="BU13"/>
  <c r="BU16"/>
  <c r="C68" i="4"/>
  <c r="C62"/>
  <c r="C119"/>
  <c r="C50"/>
  <c r="BG97" i="1"/>
  <c r="BO137" i="3"/>
  <c r="C137"/>
  <c r="BO135"/>
  <c r="C135"/>
  <c r="BO133"/>
  <c r="C133"/>
  <c r="BO130"/>
  <c r="C130"/>
  <c r="BO129"/>
  <c r="C129"/>
  <c r="BO123"/>
  <c r="C123"/>
  <c r="BO120"/>
  <c r="C120"/>
  <c r="BO112"/>
  <c r="C112"/>
  <c r="BO107"/>
  <c r="C107"/>
  <c r="BO106"/>
  <c r="C106"/>
  <c r="BO105"/>
  <c r="C105"/>
  <c r="BO104"/>
  <c r="C104"/>
  <c r="BO103"/>
  <c r="C103"/>
  <c r="BO101"/>
  <c r="C101"/>
  <c r="BO100"/>
  <c r="C100"/>
  <c r="BO98"/>
  <c r="C98"/>
  <c r="BO96"/>
  <c r="C96"/>
  <c r="C126"/>
  <c r="C114"/>
  <c r="C102"/>
  <c r="BO136"/>
  <c r="C136"/>
  <c r="BO134"/>
  <c r="C134"/>
  <c r="BO132"/>
  <c r="C132"/>
  <c r="BO131"/>
  <c r="C131"/>
  <c r="BO128"/>
  <c r="C128"/>
  <c r="BO127"/>
  <c r="C127"/>
  <c r="BO125"/>
  <c r="C125"/>
  <c r="BO124"/>
  <c r="C124"/>
  <c r="BO122"/>
  <c r="C122"/>
  <c r="BO121"/>
  <c r="C121"/>
  <c r="BO113"/>
  <c r="C113"/>
  <c r="BO111"/>
  <c r="C111"/>
  <c r="BO110"/>
  <c r="C110"/>
  <c r="BO109"/>
  <c r="C109"/>
  <c r="BO108"/>
  <c r="C108"/>
  <c r="BO99"/>
  <c r="C99"/>
  <c r="BO97"/>
  <c r="C97"/>
  <c r="BO95"/>
  <c r="C95"/>
  <c r="AU15"/>
  <c r="BQ15" s="1"/>
  <c r="BR15" s="1"/>
  <c r="C15"/>
  <c r="AU14"/>
  <c r="C14"/>
  <c r="AU12"/>
  <c r="BP12" s="1"/>
  <c r="C12"/>
  <c r="AU10"/>
  <c r="C10"/>
  <c r="BM164" i="1"/>
  <c r="BG164"/>
  <c r="BU18"/>
  <c r="BG163"/>
  <c r="BG162"/>
  <c r="BG154"/>
  <c r="BG155"/>
  <c r="BG152"/>
  <c r="BG150"/>
  <c r="BG148"/>
  <c r="BG146"/>
  <c r="BG144"/>
  <c r="BG142"/>
  <c r="BG140"/>
  <c r="BG138"/>
  <c r="BG137"/>
  <c r="BG136"/>
  <c r="BG135"/>
  <c r="BG134"/>
  <c r="BG133"/>
  <c r="BG132"/>
  <c r="BG131"/>
  <c r="BG130"/>
  <c r="BG129"/>
  <c r="BG128"/>
  <c r="BG127"/>
  <c r="BG113"/>
  <c r="BG112"/>
  <c r="BG111"/>
  <c r="BG110"/>
  <c r="BG109"/>
  <c r="BG108"/>
  <c r="BG107"/>
  <c r="BG106"/>
  <c r="BG105"/>
  <c r="BG104"/>
  <c r="BG100"/>
  <c r="BG99"/>
  <c r="BG98"/>
  <c r="BG90"/>
  <c r="BG89"/>
  <c r="BG88"/>
  <c r="BG87"/>
  <c r="BG86"/>
  <c r="BG85"/>
  <c r="BG84"/>
  <c r="BG83"/>
  <c r="BG82"/>
  <c r="BG81"/>
  <c r="BG80"/>
  <c r="BG79"/>
  <c r="BG78"/>
  <c r="BG77"/>
  <c r="BG76"/>
  <c r="BG75"/>
  <c r="BG74"/>
  <c r="BG73"/>
  <c r="BG72"/>
  <c r="BG71"/>
  <c r="BG70"/>
  <c r="BG69"/>
  <c r="BG68"/>
  <c r="BG67"/>
  <c r="BG66"/>
  <c r="BG65"/>
  <c r="BG64"/>
  <c r="BG63"/>
  <c r="BG62"/>
  <c r="BG61"/>
  <c r="BG60"/>
  <c r="BG59"/>
  <c r="BG58"/>
  <c r="BG57"/>
  <c r="BG56"/>
  <c r="BG55"/>
  <c r="BG54"/>
  <c r="BG53"/>
  <c r="BG52"/>
  <c r="BG51"/>
  <c r="BG50"/>
  <c r="BG49"/>
  <c r="BG48"/>
  <c r="BG47"/>
  <c r="BG46"/>
  <c r="BG45"/>
  <c r="BG44"/>
  <c r="BG43"/>
  <c r="BG42"/>
  <c r="BG41"/>
  <c r="BG39"/>
  <c r="BG38"/>
  <c r="BG35"/>
  <c r="BG34"/>
  <c r="BG33"/>
  <c r="BG31"/>
  <c r="BG29"/>
  <c r="BG28"/>
  <c r="BG27"/>
  <c r="BG25"/>
  <c r="BG22"/>
  <c r="BG17"/>
  <c r="BG16"/>
  <c r="BG15"/>
  <c r="BG14"/>
  <c r="BG13"/>
  <c r="BG12"/>
  <c r="BG11"/>
  <c r="BG10"/>
  <c r="BG9"/>
  <c r="BG8"/>
  <c r="BG7"/>
  <c r="C134" i="4"/>
  <c r="C132"/>
  <c r="C131"/>
  <c r="C127"/>
  <c r="C126"/>
  <c r="C124"/>
  <c r="C121"/>
  <c r="C107"/>
  <c r="C105"/>
  <c r="C104"/>
  <c r="C103"/>
  <c r="C101"/>
  <c r="C99"/>
  <c r="C97"/>
  <c r="C96"/>
  <c r="C94"/>
  <c r="C93"/>
  <c r="C92"/>
  <c r="C90"/>
  <c r="C89"/>
  <c r="C88"/>
  <c r="C87"/>
  <c r="C83"/>
  <c r="C82"/>
  <c r="C81"/>
  <c r="C80"/>
  <c r="C76"/>
  <c r="C75"/>
  <c r="C73"/>
  <c r="C67"/>
  <c r="C64"/>
  <c r="C59"/>
  <c r="C52"/>
  <c r="C49"/>
  <c r="C48"/>
  <c r="C45"/>
  <c r="C44"/>
  <c r="C43"/>
  <c r="C42"/>
  <c r="C35"/>
  <c r="C34"/>
  <c r="C28"/>
  <c r="C27"/>
  <c r="C26"/>
  <c r="C25"/>
  <c r="C24"/>
  <c r="C23"/>
  <c r="C22"/>
  <c r="C21"/>
  <c r="C20"/>
  <c r="C19"/>
  <c r="BM161" i="1"/>
  <c r="BG161"/>
  <c r="BM101"/>
  <c r="BG101"/>
  <c r="BG157"/>
  <c r="BG156"/>
  <c r="BG158"/>
  <c r="BG153"/>
  <c r="BG151"/>
  <c r="BG149"/>
  <c r="BG147"/>
  <c r="BG145"/>
  <c r="BG143"/>
  <c r="BG141"/>
  <c r="BG139"/>
  <c r="BG126"/>
  <c r="BG125"/>
  <c r="BG124"/>
  <c r="BG123"/>
  <c r="BG122"/>
  <c r="BG121"/>
  <c r="BG120"/>
  <c r="BG103"/>
  <c r="BG102"/>
  <c r="BG96"/>
  <c r="BG95"/>
  <c r="BG94"/>
  <c r="BG93"/>
  <c r="BG92"/>
  <c r="BG91"/>
  <c r="BG40"/>
  <c r="BG37"/>
  <c r="BG36"/>
  <c r="BG32"/>
  <c r="BG30"/>
  <c r="BG26"/>
  <c r="BG24"/>
  <c r="BG23"/>
  <c r="BG21"/>
  <c r="BG20"/>
  <c r="BG19"/>
  <c r="BG18"/>
  <c r="C135" i="4"/>
  <c r="C133"/>
  <c r="C130"/>
  <c r="C129"/>
  <c r="C128"/>
  <c r="C125"/>
  <c r="C123"/>
  <c r="C122"/>
  <c r="C120"/>
  <c r="C112"/>
  <c r="C111"/>
  <c r="C110"/>
  <c r="C109"/>
  <c r="C108"/>
  <c r="C106"/>
  <c r="C102"/>
  <c r="C100"/>
  <c r="C98"/>
  <c r="C95"/>
  <c r="C91"/>
  <c r="C86"/>
  <c r="C85"/>
  <c r="C84"/>
  <c r="C79"/>
  <c r="C78"/>
  <c r="C77"/>
  <c r="C74"/>
  <c r="C72"/>
  <c r="C71"/>
  <c r="C70"/>
  <c r="C69"/>
  <c r="C66"/>
  <c r="C65"/>
  <c r="C63"/>
  <c r="C61"/>
  <c r="C60"/>
  <c r="C58"/>
  <c r="C57"/>
  <c r="C55"/>
  <c r="C54"/>
  <c r="C53"/>
  <c r="C51"/>
  <c r="C47"/>
  <c r="C46"/>
  <c r="C41"/>
  <c r="C40"/>
  <c r="C39"/>
  <c r="C38"/>
  <c r="C37"/>
  <c r="C36"/>
  <c r="C33"/>
  <c r="C32"/>
  <c r="C31"/>
  <c r="C30"/>
  <c r="N18"/>
  <c r="AV18" s="1"/>
  <c r="K18"/>
  <c r="I18"/>
  <c r="CA7" i="2"/>
  <c r="BN18"/>
  <c r="CD16" i="3"/>
  <c r="BO126"/>
  <c r="CD15"/>
  <c r="BO114"/>
  <c r="CD14"/>
  <c r="BO102"/>
  <c r="BQ14"/>
  <c r="BR14" s="1"/>
  <c r="BP14"/>
  <c r="BQ10"/>
  <c r="BR10" s="1"/>
  <c r="BP10"/>
  <c r="AU6"/>
  <c r="CE6"/>
  <c r="CE13"/>
  <c r="CE12"/>
  <c r="BU12" s="1"/>
  <c r="CE10"/>
  <c r="CE8"/>
  <c r="AU18" i="2"/>
  <c r="U18" i="4"/>
  <c r="BO18" i="2"/>
  <c r="CD7"/>
  <c r="BO94" i="3"/>
  <c r="CD13"/>
  <c r="AU66"/>
  <c r="CE11"/>
  <c r="BU11" s="1"/>
  <c r="BP15"/>
  <c r="CE16"/>
  <c r="CE15"/>
  <c r="CE14"/>
  <c r="CE9"/>
  <c r="CE7"/>
  <c r="BJ186" i="4"/>
  <c r="BX21"/>
  <c r="BI282"/>
  <c r="BL174"/>
  <c r="BI270"/>
  <c r="BI378"/>
  <c r="BI366"/>
  <c r="BW36"/>
  <c r="BI342"/>
  <c r="BI306"/>
  <c r="BJ282"/>
  <c r="BX29"/>
  <c r="BI210"/>
  <c r="BK186"/>
  <c r="BL78"/>
  <c r="BZ12"/>
  <c r="BH414"/>
  <c r="BV40"/>
  <c r="BI222"/>
  <c r="BJ174"/>
  <c r="BJ270"/>
  <c r="BJ378"/>
  <c r="BX37"/>
  <c r="BI294"/>
  <c r="BW30"/>
  <c r="BI258"/>
  <c r="BK174"/>
  <c r="BY20"/>
  <c r="BI198"/>
  <c r="BJ198"/>
  <c r="BX22"/>
  <c r="BJ402"/>
  <c r="BI390"/>
  <c r="BW38"/>
  <c r="BI354"/>
  <c r="BJ354"/>
  <c r="BX35"/>
  <c r="BJ342"/>
  <c r="BX34"/>
  <c r="BI330"/>
  <c r="BW33"/>
  <c r="BJ330"/>
  <c r="BX33"/>
  <c r="BI318"/>
  <c r="BJ318"/>
  <c r="BX32"/>
  <c r="BJ306"/>
  <c r="BI246"/>
  <c r="BW26"/>
  <c r="BJ222"/>
  <c r="BX24"/>
  <c r="BJ210"/>
  <c r="AX68"/>
  <c r="BH68"/>
  <c r="BH62"/>
  <c r="BM62" s="1"/>
  <c r="AX62"/>
  <c r="BE3"/>
  <c r="BT1"/>
  <c r="BH119"/>
  <c r="BM119" s="1"/>
  <c r="AX119"/>
  <c r="BJ114"/>
  <c r="BX15"/>
  <c r="BI126"/>
  <c r="BW16"/>
  <c r="BH229"/>
  <c r="BH50"/>
  <c r="BM50" s="1"/>
  <c r="AX50"/>
  <c r="BH378"/>
  <c r="BV37"/>
  <c r="BH402"/>
  <c r="BV39"/>
  <c r="AV135"/>
  <c r="AW135" s="1"/>
  <c r="BN135"/>
  <c r="BR135" s="1"/>
  <c r="AV134"/>
  <c r="AW134" s="1"/>
  <c r="BN134"/>
  <c r="BR134" s="1"/>
  <c r="AV130"/>
  <c r="AW130" s="1"/>
  <c r="BN130"/>
  <c r="BR130" s="1"/>
  <c r="BN129"/>
  <c r="BR129" s="1"/>
  <c r="AV129"/>
  <c r="AW129" s="1"/>
  <c r="AV127"/>
  <c r="AW127" s="1"/>
  <c r="BN127"/>
  <c r="BR127" s="1"/>
  <c r="AV126"/>
  <c r="AW126" s="1"/>
  <c r="BN126"/>
  <c r="BN125"/>
  <c r="BR125" s="1"/>
  <c r="AV125"/>
  <c r="AW125" s="1"/>
  <c r="BN124"/>
  <c r="BR124" s="1"/>
  <c r="AV124"/>
  <c r="AW124" s="1"/>
  <c r="AV123"/>
  <c r="AW123" s="1"/>
  <c r="BN123"/>
  <c r="BR123" s="1"/>
  <c r="AV122"/>
  <c r="AW122" s="1"/>
  <c r="BN122"/>
  <c r="BR122" s="1"/>
  <c r="AV118"/>
  <c r="BN118"/>
  <c r="BN117"/>
  <c r="AV117"/>
  <c r="AV115"/>
  <c r="BN115"/>
  <c r="AV114"/>
  <c r="BN114"/>
  <c r="AV77"/>
  <c r="AW77" s="1"/>
  <c r="BN77"/>
  <c r="BR77" s="1"/>
  <c r="BN76"/>
  <c r="BR76" s="1"/>
  <c r="AV76"/>
  <c r="AW76" s="1"/>
  <c r="AV75"/>
  <c r="AW75" s="1"/>
  <c r="BN75"/>
  <c r="BR75" s="1"/>
  <c r="AV74"/>
  <c r="AW74" s="1"/>
  <c r="BN74"/>
  <c r="BR74" s="1"/>
  <c r="AV70"/>
  <c r="AW70" s="1"/>
  <c r="BN70"/>
  <c r="BR70" s="1"/>
  <c r="AV69"/>
  <c r="AW69" s="1"/>
  <c r="BN69"/>
  <c r="BR69" s="1"/>
  <c r="AV67"/>
  <c r="AW67" s="1"/>
  <c r="BN67"/>
  <c r="BR67" s="1"/>
  <c r="AV66"/>
  <c r="AW66" s="1"/>
  <c r="BN66"/>
  <c r="AV62"/>
  <c r="AW62" s="1"/>
  <c r="BN62"/>
  <c r="BR62" s="1"/>
  <c r="BN59"/>
  <c r="BR59" s="1"/>
  <c r="AV59"/>
  <c r="AW59" s="1"/>
  <c r="AV58"/>
  <c r="AW58" s="1"/>
  <c r="BN58"/>
  <c r="BR58" s="1"/>
  <c r="AV57"/>
  <c r="AW57" s="1"/>
  <c r="BN57"/>
  <c r="BR57" s="1"/>
  <c r="AV50"/>
  <c r="AW50" s="1"/>
  <c r="BN50"/>
  <c r="BR50" s="1"/>
  <c r="BN48"/>
  <c r="BR48" s="1"/>
  <c r="AV48"/>
  <c r="AW48" s="1"/>
  <c r="AV46"/>
  <c r="AW46" s="1"/>
  <c r="BN46"/>
  <c r="BR46" s="1"/>
  <c r="BN44"/>
  <c r="BR44" s="1"/>
  <c r="AV44"/>
  <c r="AW44" s="1"/>
  <c r="AV42"/>
  <c r="AW42" s="1"/>
  <c r="BN42"/>
  <c r="BN41"/>
  <c r="BR41" s="1"/>
  <c r="AV41"/>
  <c r="AW41" s="1"/>
  <c r="BN40"/>
  <c r="BR40" s="1"/>
  <c r="AV40"/>
  <c r="AW40" s="1"/>
  <c r="BN39"/>
  <c r="BR39" s="1"/>
  <c r="AV39"/>
  <c r="AW39" s="1"/>
  <c r="AV38"/>
  <c r="AW38" s="1"/>
  <c r="BN38"/>
  <c r="BR38" s="1"/>
  <c r="BN37"/>
  <c r="BR37" s="1"/>
  <c r="AV37"/>
  <c r="AW37" s="1"/>
  <c r="BN36"/>
  <c r="BR36" s="1"/>
  <c r="AV36"/>
  <c r="AW36" s="1"/>
  <c r="BN35"/>
  <c r="BR35" s="1"/>
  <c r="AV35"/>
  <c r="AW35" s="1"/>
  <c r="AV34"/>
  <c r="AW34" s="1"/>
  <c r="BN34"/>
  <c r="BR34" s="1"/>
  <c r="BN33"/>
  <c r="BR33" s="1"/>
  <c r="AV33"/>
  <c r="AW33" s="1"/>
  <c r="BN32"/>
  <c r="BR32" s="1"/>
  <c r="AV32"/>
  <c r="AW32" s="1"/>
  <c r="BN31"/>
  <c r="BR31" s="1"/>
  <c r="AV31"/>
  <c r="AW31" s="1"/>
  <c r="AV30"/>
  <c r="AW30" s="1"/>
  <c r="BN30"/>
  <c r="BI402"/>
  <c r="BJ366"/>
  <c r="BL186"/>
  <c r="BI186"/>
  <c r="BW21"/>
  <c r="BI234"/>
  <c r="BI174"/>
  <c r="BW20"/>
  <c r="BJ390"/>
  <c r="BX38"/>
  <c r="BJ414"/>
  <c r="BJ294"/>
  <c r="BX30"/>
  <c r="BH226"/>
  <c r="BH390"/>
  <c r="BV38"/>
  <c r="BN133"/>
  <c r="BR133" s="1"/>
  <c r="AV133"/>
  <c r="AW133" s="1"/>
  <c r="BN132"/>
  <c r="BR132" s="1"/>
  <c r="AV132"/>
  <c r="AW132" s="1"/>
  <c r="AV131"/>
  <c r="AW131" s="1"/>
  <c r="BN131"/>
  <c r="BR131" s="1"/>
  <c r="BN128"/>
  <c r="BR128" s="1"/>
  <c r="AV128"/>
  <c r="AW128" s="1"/>
  <c r="BN121"/>
  <c r="BR121" s="1"/>
  <c r="AV121"/>
  <c r="AW121" s="1"/>
  <c r="BN120"/>
  <c r="BR120" s="1"/>
  <c r="AV120"/>
  <c r="AW120" s="1"/>
  <c r="AV119"/>
  <c r="AW119" s="1"/>
  <c r="BN119"/>
  <c r="BR119" s="1"/>
  <c r="BN116"/>
  <c r="AV116"/>
  <c r="AV73"/>
  <c r="AW73" s="1"/>
  <c r="BN73"/>
  <c r="BR73" s="1"/>
  <c r="BN72"/>
  <c r="BR72" s="1"/>
  <c r="AV72"/>
  <c r="AW72" s="1"/>
  <c r="BN71"/>
  <c r="BR71" s="1"/>
  <c r="AV71"/>
  <c r="AW71" s="1"/>
  <c r="BN68"/>
  <c r="BR68" s="1"/>
  <c r="AV68"/>
  <c r="AW68" s="1"/>
  <c r="AV65"/>
  <c r="AW65" s="1"/>
  <c r="BN65"/>
  <c r="BR65" s="1"/>
  <c r="BN64"/>
  <c r="BR64" s="1"/>
  <c r="AV64"/>
  <c r="AW64" s="1"/>
  <c r="BN63"/>
  <c r="BR63" s="1"/>
  <c r="AV63"/>
  <c r="AW63" s="1"/>
  <c r="AV61"/>
  <c r="AW61" s="1"/>
  <c r="BN61"/>
  <c r="BR61" s="1"/>
  <c r="BN60"/>
  <c r="BR60" s="1"/>
  <c r="AV60"/>
  <c r="AW60" s="1"/>
  <c r="BN55"/>
  <c r="BR55" s="1"/>
  <c r="AV55"/>
  <c r="AW55" s="1"/>
  <c r="AV54"/>
  <c r="AW54" s="1"/>
  <c r="BN54"/>
  <c r="AV53"/>
  <c r="AW53" s="1"/>
  <c r="BN53"/>
  <c r="BR53" s="1"/>
  <c r="BN52"/>
  <c r="BR52" s="1"/>
  <c r="AV52"/>
  <c r="AW52" s="1"/>
  <c r="BN51"/>
  <c r="BR51" s="1"/>
  <c r="AV51"/>
  <c r="AW51" s="1"/>
  <c r="AV49"/>
  <c r="AW49" s="1"/>
  <c r="BN49"/>
  <c r="BR49" s="1"/>
  <c r="BN47"/>
  <c r="BR47" s="1"/>
  <c r="AV47"/>
  <c r="AW47" s="1"/>
  <c r="BN45"/>
  <c r="BR45" s="1"/>
  <c r="AV45"/>
  <c r="AW45" s="1"/>
  <c r="AV43"/>
  <c r="AW43" s="1"/>
  <c r="BN43"/>
  <c r="BR43" s="1"/>
  <c r="BN28"/>
  <c r="BR28" s="1"/>
  <c r="AV28"/>
  <c r="AW28" s="1"/>
  <c r="AV22"/>
  <c r="AW22" s="1"/>
  <c r="BN22"/>
  <c r="BR22" s="1"/>
  <c r="BN20"/>
  <c r="BR20" s="1"/>
  <c r="AV20"/>
  <c r="AW20" s="1"/>
  <c r="BH425"/>
  <c r="BH422"/>
  <c r="BH418"/>
  <c r="BH417"/>
  <c r="BH412"/>
  <c r="BH409"/>
  <c r="BH407"/>
  <c r="BH404"/>
  <c r="BH400"/>
  <c r="BH397"/>
  <c r="BH395"/>
  <c r="BH392"/>
  <c r="BH388"/>
  <c r="BH385"/>
  <c r="BH383"/>
  <c r="BH380"/>
  <c r="BH375"/>
  <c r="BH372"/>
  <c r="BH371"/>
  <c r="BH367"/>
  <c r="BH365"/>
  <c r="BH363"/>
  <c r="BH361"/>
  <c r="BH359"/>
  <c r="BH356"/>
  <c r="BH354"/>
  <c r="BV35"/>
  <c r="BH353"/>
  <c r="BH351"/>
  <c r="BH346"/>
  <c r="BH345"/>
  <c r="BH342"/>
  <c r="BV34"/>
  <c r="BH341"/>
  <c r="BH339"/>
  <c r="BH337"/>
  <c r="BH335"/>
  <c r="BH331"/>
  <c r="BH327"/>
  <c r="BH325"/>
  <c r="BH319"/>
  <c r="BH316"/>
  <c r="BH313"/>
  <c r="BH310"/>
  <c r="BH309"/>
  <c r="BH307"/>
  <c r="BH303"/>
  <c r="BH300"/>
  <c r="BH299"/>
  <c r="BH296"/>
  <c r="BH294"/>
  <c r="BV30"/>
  <c r="BH293"/>
  <c r="BH289"/>
  <c r="BH286"/>
  <c r="BH285"/>
  <c r="BH279"/>
  <c r="BH277"/>
  <c r="BH274"/>
  <c r="BH273"/>
  <c r="BH270"/>
  <c r="BV28"/>
  <c r="BH269"/>
  <c r="BH267"/>
  <c r="BH265"/>
  <c r="BH262"/>
  <c r="BH261"/>
  <c r="BH258"/>
  <c r="BV27"/>
  <c r="BH257"/>
  <c r="BH255"/>
  <c r="BH253"/>
  <c r="BH250"/>
  <c r="BH249"/>
  <c r="BH244"/>
  <c r="BH241"/>
  <c r="BH236"/>
  <c r="BH234"/>
  <c r="BV25"/>
  <c r="BH233"/>
  <c r="BH231"/>
  <c r="BH223"/>
  <c r="BH221"/>
  <c r="BH218"/>
  <c r="BH212"/>
  <c r="BH207"/>
  <c r="BH205"/>
  <c r="BH202"/>
  <c r="BH201"/>
  <c r="BH199"/>
  <c r="BH197"/>
  <c r="BH195"/>
  <c r="BH190"/>
  <c r="BM190" s="1"/>
  <c r="AX190"/>
  <c r="BH189"/>
  <c r="BM189" s="1"/>
  <c r="AX189"/>
  <c r="BH183"/>
  <c r="AX183"/>
  <c r="BH180"/>
  <c r="BM180" s="1"/>
  <c r="AX180"/>
  <c r="BH179"/>
  <c r="BH175"/>
  <c r="BH173"/>
  <c r="AX173"/>
  <c r="BH171"/>
  <c r="BH169"/>
  <c r="AX169"/>
  <c r="BH166"/>
  <c r="AX166"/>
  <c r="BH165"/>
  <c r="BM165" s="1"/>
  <c r="AX165"/>
  <c r="BH164"/>
  <c r="BM164" s="1"/>
  <c r="AX164"/>
  <c r="BH157"/>
  <c r="BM157" s="1"/>
  <c r="AX157"/>
  <c r="BH154"/>
  <c r="BM154" s="1"/>
  <c r="AX154"/>
  <c r="BH153"/>
  <c r="BM153" s="1"/>
  <c r="AX153"/>
  <c r="BH151"/>
  <c r="AX151"/>
  <c r="BK150"/>
  <c r="BY18"/>
  <c r="BI150"/>
  <c r="BW18"/>
  <c r="BH149"/>
  <c r="BM149" s="1"/>
  <c r="AX149"/>
  <c r="BH147"/>
  <c r="BM147" s="1"/>
  <c r="AX147"/>
  <c r="BH145"/>
  <c r="BM145" s="1"/>
  <c r="AX145"/>
  <c r="BH142"/>
  <c r="AX142"/>
  <c r="BH141"/>
  <c r="BM141" s="1"/>
  <c r="AX141"/>
  <c r="BH139"/>
  <c r="BM139" s="1"/>
  <c r="AX139"/>
  <c r="BK138"/>
  <c r="BY17"/>
  <c r="BI138"/>
  <c r="BW17"/>
  <c r="BW46" s="1"/>
  <c r="BH136"/>
  <c r="AX136"/>
  <c r="BH134"/>
  <c r="BM134" s="1"/>
  <c r="BG134" s="1"/>
  <c r="AX134"/>
  <c r="BH132"/>
  <c r="BM132" s="1"/>
  <c r="BG132" s="1"/>
  <c r="AX132"/>
  <c r="BH131"/>
  <c r="AX131"/>
  <c r="BH127"/>
  <c r="BM127" s="1"/>
  <c r="BG127" s="1"/>
  <c r="AX127"/>
  <c r="BK126"/>
  <c r="BY16"/>
  <c r="BH126"/>
  <c r="AX126"/>
  <c r="BV16"/>
  <c r="BH124"/>
  <c r="BM124" s="1"/>
  <c r="AX124"/>
  <c r="BH121"/>
  <c r="BM121" s="1"/>
  <c r="AX121"/>
  <c r="BH118"/>
  <c r="BM118" s="1"/>
  <c r="AX118"/>
  <c r="BH117"/>
  <c r="BM117" s="1"/>
  <c r="AX117"/>
  <c r="BH116"/>
  <c r="BM116" s="1"/>
  <c r="AX116"/>
  <c r="BH115"/>
  <c r="BM115" s="1"/>
  <c r="AX115"/>
  <c r="BK114"/>
  <c r="BY15"/>
  <c r="BH114"/>
  <c r="AX114"/>
  <c r="BV15"/>
  <c r="BH113"/>
  <c r="BM113" s="1"/>
  <c r="AX113"/>
  <c r="BH107"/>
  <c r="BM107" s="1"/>
  <c r="AX107"/>
  <c r="BH105"/>
  <c r="BM105" s="1"/>
  <c r="AX105"/>
  <c r="BH104"/>
  <c r="BM104" s="1"/>
  <c r="AX104"/>
  <c r="BH103"/>
  <c r="BM103" s="1"/>
  <c r="AX103"/>
  <c r="BK102"/>
  <c r="BY14"/>
  <c r="BI102"/>
  <c r="BW14"/>
  <c r="BH101"/>
  <c r="AX101"/>
  <c r="BH99"/>
  <c r="BM99" s="1"/>
  <c r="AX99"/>
  <c r="BH97"/>
  <c r="BM97" s="1"/>
  <c r="AX97"/>
  <c r="BH96"/>
  <c r="BM96" s="1"/>
  <c r="AX96"/>
  <c r="BH94"/>
  <c r="BM94" s="1"/>
  <c r="AX94"/>
  <c r="BH93"/>
  <c r="BM93" s="1"/>
  <c r="AX93"/>
  <c r="BH92"/>
  <c r="BM92" s="1"/>
  <c r="AX92"/>
  <c r="BL90"/>
  <c r="BZ13"/>
  <c r="BJ90"/>
  <c r="BX13"/>
  <c r="BH90"/>
  <c r="AX90"/>
  <c r="BV13"/>
  <c r="BH89"/>
  <c r="BM89" s="1"/>
  <c r="AX89"/>
  <c r="BH88"/>
  <c r="BM88" s="1"/>
  <c r="AX88"/>
  <c r="BH87"/>
  <c r="BM87" s="1"/>
  <c r="AX87"/>
  <c r="BH83"/>
  <c r="BM83" s="1"/>
  <c r="AX83"/>
  <c r="BH82"/>
  <c r="AX82"/>
  <c r="BH81"/>
  <c r="BM81" s="1"/>
  <c r="AX81"/>
  <c r="AX80"/>
  <c r="BH80"/>
  <c r="BY12"/>
  <c r="BK78"/>
  <c r="BW12"/>
  <c r="BI78"/>
  <c r="AX76"/>
  <c r="BH76"/>
  <c r="BH75"/>
  <c r="BM75" s="1"/>
  <c r="BG75" s="1"/>
  <c r="AX75"/>
  <c r="BH73"/>
  <c r="BM73" s="1"/>
  <c r="AX73"/>
  <c r="BH67"/>
  <c r="BM67" s="1"/>
  <c r="BG67" s="1"/>
  <c r="AX67"/>
  <c r="BK66"/>
  <c r="BY11"/>
  <c r="BI66"/>
  <c r="BW11"/>
  <c r="BH64"/>
  <c r="BM64" s="1"/>
  <c r="AX64"/>
  <c r="BH59"/>
  <c r="BM59" s="1"/>
  <c r="AX59"/>
  <c r="BK54"/>
  <c r="BY10"/>
  <c r="BI54"/>
  <c r="BW10"/>
  <c r="BH52"/>
  <c r="BM52" s="1"/>
  <c r="AX52"/>
  <c r="BH49"/>
  <c r="BM49" s="1"/>
  <c r="AX49"/>
  <c r="BH48"/>
  <c r="BM48" s="1"/>
  <c r="AX48"/>
  <c r="BH45"/>
  <c r="BM45" s="1"/>
  <c r="AX45"/>
  <c r="BH44"/>
  <c r="BM44" s="1"/>
  <c r="AX44"/>
  <c r="BH43"/>
  <c r="AX43"/>
  <c r="BL42"/>
  <c r="BZ9"/>
  <c r="BJ42"/>
  <c r="BX9"/>
  <c r="BH42"/>
  <c r="AX42"/>
  <c r="BV9"/>
  <c r="BH35"/>
  <c r="BM35" s="1"/>
  <c r="AX35"/>
  <c r="BH34"/>
  <c r="BM34" s="1"/>
  <c r="AX34"/>
  <c r="BK30"/>
  <c r="BY8"/>
  <c r="BI30"/>
  <c r="BW8"/>
  <c r="BH29"/>
  <c r="BM29" s="1"/>
  <c r="AX29"/>
  <c r="BH28"/>
  <c r="BM28" s="1"/>
  <c r="AX28"/>
  <c r="BH27"/>
  <c r="BM27" s="1"/>
  <c r="AX27"/>
  <c r="BH26"/>
  <c r="BM26" s="1"/>
  <c r="AX26"/>
  <c r="BH25"/>
  <c r="BM25" s="1"/>
  <c r="AX25"/>
  <c r="BH24"/>
  <c r="BM24" s="1"/>
  <c r="AX24"/>
  <c r="BH23"/>
  <c r="BM23" s="1"/>
  <c r="AX23"/>
  <c r="BH22"/>
  <c r="BM22" s="1"/>
  <c r="AX22"/>
  <c r="BH21"/>
  <c r="AX21"/>
  <c r="AX20"/>
  <c r="BH20"/>
  <c r="BM20" s="1"/>
  <c r="BH19"/>
  <c r="BM19" s="1"/>
  <c r="AX19"/>
  <c r="BL18"/>
  <c r="BZ7"/>
  <c r="BJ18"/>
  <c r="BX7"/>
  <c r="AX18"/>
  <c r="BH18"/>
  <c r="BV7"/>
  <c r="BN113"/>
  <c r="AV113"/>
  <c r="AV111"/>
  <c r="AW111" s="1"/>
  <c r="BN111"/>
  <c r="BR111" s="1"/>
  <c r="BN109"/>
  <c r="BR109" s="1"/>
  <c r="AV109"/>
  <c r="AW109" s="1"/>
  <c r="AV107"/>
  <c r="AW107" s="1"/>
  <c r="BN107"/>
  <c r="BR107" s="1"/>
  <c r="BN105"/>
  <c r="BR105" s="1"/>
  <c r="AV105"/>
  <c r="AW105" s="1"/>
  <c r="AV103"/>
  <c r="AW103" s="1"/>
  <c r="BN103"/>
  <c r="BR103" s="1"/>
  <c r="BN101"/>
  <c r="BR101" s="1"/>
  <c r="AV101"/>
  <c r="AW101" s="1"/>
  <c r="AV99"/>
  <c r="AW99" s="1"/>
  <c r="BN99"/>
  <c r="BR99" s="1"/>
  <c r="BN97"/>
  <c r="BR97" s="1"/>
  <c r="AV97"/>
  <c r="AW97" s="1"/>
  <c r="AV95"/>
  <c r="AW95" s="1"/>
  <c r="BN95"/>
  <c r="BR95" s="1"/>
  <c r="BN93"/>
  <c r="BR93" s="1"/>
  <c r="AV93"/>
  <c r="AW93" s="1"/>
  <c r="BH163"/>
  <c r="BM163" s="1"/>
  <c r="AX163"/>
  <c r="BK162"/>
  <c r="BI162"/>
  <c r="BH161"/>
  <c r="BM161" s="1"/>
  <c r="AX161"/>
  <c r="BH159"/>
  <c r="BM159" s="1"/>
  <c r="AX159"/>
  <c r="BH176"/>
  <c r="BM176" s="1"/>
  <c r="AX176"/>
  <c r="BH184"/>
  <c r="BM184" s="1"/>
  <c r="AX184"/>
  <c r="BH188"/>
  <c r="BM188" s="1"/>
  <c r="AX188"/>
  <c r="BH198"/>
  <c r="BV22"/>
  <c r="BH210"/>
  <c r="BH222"/>
  <c r="BV24"/>
  <c r="BH230"/>
  <c r="BH242"/>
  <c r="BH248"/>
  <c r="BH272"/>
  <c r="BH282"/>
  <c r="BV29"/>
  <c r="BH290"/>
  <c r="BH302"/>
  <c r="BH314"/>
  <c r="BH322"/>
  <c r="BH332"/>
  <c r="BH344"/>
  <c r="BH350"/>
  <c r="BH366"/>
  <c r="BV36"/>
  <c r="BH374"/>
  <c r="BH384"/>
  <c r="BH396"/>
  <c r="BH408"/>
  <c r="BH416"/>
  <c r="BH424"/>
  <c r="BN27"/>
  <c r="BR27" s="1"/>
  <c r="AV27"/>
  <c r="AW27" s="1"/>
  <c r="AV26"/>
  <c r="AW26" s="1"/>
  <c r="BN26"/>
  <c r="BR26" s="1"/>
  <c r="BN25"/>
  <c r="BR25" s="1"/>
  <c r="AV25"/>
  <c r="AW25" s="1"/>
  <c r="BN24"/>
  <c r="BR24" s="1"/>
  <c r="AV24"/>
  <c r="AW24" s="1"/>
  <c r="BN23"/>
  <c r="BR23" s="1"/>
  <c r="AV23"/>
  <c r="AW23" s="1"/>
  <c r="BN21"/>
  <c r="BR21" s="1"/>
  <c r="AV21"/>
  <c r="AW21" s="1"/>
  <c r="BN19"/>
  <c r="BR19" s="1"/>
  <c r="AV19"/>
  <c r="AW19" s="1"/>
  <c r="BH423"/>
  <c r="BH421"/>
  <c r="BH419"/>
  <c r="BH415"/>
  <c r="BH413"/>
  <c r="BH411"/>
  <c r="BH406"/>
  <c r="BH405"/>
  <c r="BH403"/>
  <c r="BH401"/>
  <c r="BH399"/>
  <c r="BH394"/>
  <c r="BH393"/>
  <c r="BH391"/>
  <c r="BH389"/>
  <c r="BH387"/>
  <c r="BH382"/>
  <c r="BH381"/>
  <c r="BH379"/>
  <c r="BH377"/>
  <c r="BH373"/>
  <c r="BH370"/>
  <c r="BH369"/>
  <c r="BH364"/>
  <c r="BH362"/>
  <c r="BH358"/>
  <c r="BH357"/>
  <c r="BH355"/>
  <c r="BH352"/>
  <c r="BH349"/>
  <c r="BH347"/>
  <c r="BH343"/>
  <c r="BH340"/>
  <c r="BH338"/>
  <c r="BH334"/>
  <c r="BH333"/>
  <c r="BH330"/>
  <c r="BV33"/>
  <c r="BH329"/>
  <c r="BH326"/>
  <c r="BH324"/>
  <c r="BH323"/>
  <c r="BH321"/>
  <c r="BH318"/>
  <c r="BV32"/>
  <c r="BH317"/>
  <c r="BH315"/>
  <c r="BH312"/>
  <c r="BH311"/>
  <c r="BH308"/>
  <c r="BH306"/>
  <c r="BV31"/>
  <c r="BH305"/>
  <c r="BH301"/>
  <c r="BH298"/>
  <c r="BH297"/>
  <c r="BH295"/>
  <c r="BH291"/>
  <c r="BH288"/>
  <c r="BH287"/>
  <c r="BH283"/>
  <c r="BH281"/>
  <c r="BH278"/>
  <c r="BH276"/>
  <c r="BH275"/>
  <c r="BH271"/>
  <c r="BH268"/>
  <c r="BH266"/>
  <c r="BH264"/>
  <c r="BH263"/>
  <c r="BH259"/>
  <c r="BH256"/>
  <c r="BH254"/>
  <c r="BH252"/>
  <c r="BH251"/>
  <c r="BH247"/>
  <c r="BH245"/>
  <c r="BH243"/>
  <c r="BH240"/>
  <c r="BH239"/>
  <c r="BH237"/>
  <c r="BH235"/>
  <c r="BH232"/>
  <c r="BH228"/>
  <c r="BH227"/>
  <c r="BH225"/>
  <c r="BH219"/>
  <c r="BH217"/>
  <c r="BH215"/>
  <c r="BH213"/>
  <c r="BH211"/>
  <c r="BH209"/>
  <c r="BH206"/>
  <c r="BH204"/>
  <c r="BH203"/>
  <c r="BH200"/>
  <c r="BH196"/>
  <c r="BH187"/>
  <c r="BM187" s="1"/>
  <c r="AX187"/>
  <c r="BH185"/>
  <c r="AX185"/>
  <c r="BH181"/>
  <c r="BH178"/>
  <c r="AX178"/>
  <c r="BH177"/>
  <c r="BH172"/>
  <c r="BH170"/>
  <c r="AX170"/>
  <c r="BH168"/>
  <c r="AX168"/>
  <c r="BH167"/>
  <c r="AX167"/>
  <c r="BH158"/>
  <c r="BM158" s="1"/>
  <c r="AX158"/>
  <c r="BH156"/>
  <c r="BM156" s="1"/>
  <c r="AX156"/>
  <c r="BH155"/>
  <c r="AX155"/>
  <c r="BH152"/>
  <c r="BM152" s="1"/>
  <c r="AX152"/>
  <c r="BL150"/>
  <c r="BZ18"/>
  <c r="BJ150"/>
  <c r="BX18"/>
  <c r="BH150"/>
  <c r="AX150"/>
  <c r="BV18"/>
  <c r="BH148"/>
  <c r="AX148"/>
  <c r="BH146"/>
  <c r="AX146"/>
  <c r="BH144"/>
  <c r="AX144"/>
  <c r="BH143"/>
  <c r="BM143" s="1"/>
  <c r="AX143"/>
  <c r="BH140"/>
  <c r="AX140"/>
  <c r="BL138"/>
  <c r="BZ17"/>
  <c r="BJ138"/>
  <c r="BX17"/>
  <c r="BH138"/>
  <c r="AX138"/>
  <c r="BV17"/>
  <c r="BH137"/>
  <c r="BM137" s="1"/>
  <c r="AX137"/>
  <c r="BH135"/>
  <c r="BM135" s="1"/>
  <c r="BG135" s="1"/>
  <c r="AX135"/>
  <c r="BH133"/>
  <c r="AX133"/>
  <c r="BH130"/>
  <c r="BM130" s="1"/>
  <c r="BG130" s="1"/>
  <c r="AX130"/>
  <c r="BH129"/>
  <c r="BM129" s="1"/>
  <c r="BG129" s="1"/>
  <c r="AX129"/>
  <c r="BH128"/>
  <c r="BM128" s="1"/>
  <c r="BG128" s="1"/>
  <c r="AX128"/>
  <c r="BL126"/>
  <c r="BZ16"/>
  <c r="BJ126"/>
  <c r="BX16"/>
  <c r="BH125"/>
  <c r="BM125" s="1"/>
  <c r="BG125" s="1"/>
  <c r="AX125"/>
  <c r="BH123"/>
  <c r="BM123" s="1"/>
  <c r="BG123" s="1"/>
  <c r="AX123"/>
  <c r="BH122"/>
  <c r="AX122"/>
  <c r="BH120"/>
  <c r="BM120" s="1"/>
  <c r="BG120" s="1"/>
  <c r="AX120"/>
  <c r="BL114"/>
  <c r="BZ15"/>
  <c r="BI114"/>
  <c r="BW15"/>
  <c r="BH112"/>
  <c r="BM112" s="1"/>
  <c r="AX112"/>
  <c r="BH111"/>
  <c r="BM111" s="1"/>
  <c r="AX111"/>
  <c r="BH110"/>
  <c r="BM110" s="1"/>
  <c r="AX110"/>
  <c r="BH109"/>
  <c r="AX109"/>
  <c r="BH108"/>
  <c r="BM108" s="1"/>
  <c r="AX108"/>
  <c r="BH106"/>
  <c r="BM106" s="1"/>
  <c r="AX106"/>
  <c r="BL102"/>
  <c r="BZ14"/>
  <c r="BJ102"/>
  <c r="BX14"/>
  <c r="BH102"/>
  <c r="BV14"/>
  <c r="AX102"/>
  <c r="BH100"/>
  <c r="BM100" s="1"/>
  <c r="AX100"/>
  <c r="BH98"/>
  <c r="BM98" s="1"/>
  <c r="AX98"/>
  <c r="BH95"/>
  <c r="BM95" s="1"/>
  <c r="AX95"/>
  <c r="BH91"/>
  <c r="BM91" s="1"/>
  <c r="AX91"/>
  <c r="BK90"/>
  <c r="BY13"/>
  <c r="BI90"/>
  <c r="BW13"/>
  <c r="BH86"/>
  <c r="BM86" s="1"/>
  <c r="AX86"/>
  <c r="BH85"/>
  <c r="AX85"/>
  <c r="AX84"/>
  <c r="BH84"/>
  <c r="BH79"/>
  <c r="BM79" s="1"/>
  <c r="AX79"/>
  <c r="BJ78"/>
  <c r="BX12"/>
  <c r="BH78"/>
  <c r="AX78"/>
  <c r="BV12"/>
  <c r="BH77"/>
  <c r="BM77" s="1"/>
  <c r="BG77" s="1"/>
  <c r="AX77"/>
  <c r="BH74"/>
  <c r="AX74"/>
  <c r="AX72"/>
  <c r="BH72"/>
  <c r="BH71"/>
  <c r="AX71"/>
  <c r="BH70"/>
  <c r="AX70"/>
  <c r="BH69"/>
  <c r="BM69" s="1"/>
  <c r="BG69" s="1"/>
  <c r="AX69"/>
  <c r="BL66"/>
  <c r="BZ11"/>
  <c r="BJ66"/>
  <c r="BX11"/>
  <c r="BH66"/>
  <c r="BV11"/>
  <c r="AX66"/>
  <c r="BH65"/>
  <c r="BM65" s="1"/>
  <c r="BG65" s="1"/>
  <c r="AX65"/>
  <c r="BH63"/>
  <c r="BM63" s="1"/>
  <c r="AX63"/>
  <c r="BH61"/>
  <c r="BM61" s="1"/>
  <c r="AX61"/>
  <c r="BH60"/>
  <c r="BM60" s="1"/>
  <c r="AX60"/>
  <c r="BH58"/>
  <c r="BM58" s="1"/>
  <c r="AX58"/>
  <c r="BH57"/>
  <c r="BM57" s="1"/>
  <c r="AX57"/>
  <c r="BH56"/>
  <c r="BM56" s="1"/>
  <c r="AX56"/>
  <c r="BH55"/>
  <c r="BM55" s="1"/>
  <c r="AX55"/>
  <c r="BL54"/>
  <c r="BZ10"/>
  <c r="BJ54"/>
  <c r="BX10"/>
  <c r="BH54"/>
  <c r="BV10"/>
  <c r="AX54"/>
  <c r="BH53"/>
  <c r="BM53" s="1"/>
  <c r="AX53"/>
  <c r="BH51"/>
  <c r="BM51" s="1"/>
  <c r="AX51"/>
  <c r="BH47"/>
  <c r="BM47" s="1"/>
  <c r="AX47"/>
  <c r="AX46"/>
  <c r="BH46"/>
  <c r="BM46" s="1"/>
  <c r="BY9"/>
  <c r="BK42"/>
  <c r="BW9"/>
  <c r="BI42"/>
  <c r="BH41"/>
  <c r="AX41"/>
  <c r="BH40"/>
  <c r="BM40" s="1"/>
  <c r="AX40"/>
  <c r="BH39"/>
  <c r="BM39" s="1"/>
  <c r="AX39"/>
  <c r="BH38"/>
  <c r="BM38" s="1"/>
  <c r="AX38"/>
  <c r="BH37"/>
  <c r="BM37" s="1"/>
  <c r="AX37"/>
  <c r="BH36"/>
  <c r="BM36" s="1"/>
  <c r="AX36"/>
  <c r="BH33"/>
  <c r="BM33" s="1"/>
  <c r="AX33"/>
  <c r="BH32"/>
  <c r="BM32" s="1"/>
  <c r="AX32"/>
  <c r="BH31"/>
  <c r="BM31" s="1"/>
  <c r="AX31"/>
  <c r="BL30"/>
  <c r="BZ8"/>
  <c r="BJ30"/>
  <c r="BX8"/>
  <c r="BH30"/>
  <c r="BV8"/>
  <c r="AX30"/>
  <c r="BK18"/>
  <c r="BY7"/>
  <c r="BI18"/>
  <c r="BW7"/>
  <c r="BN112"/>
  <c r="BR112" s="1"/>
  <c r="AV112"/>
  <c r="AW112" s="1"/>
  <c r="AV110"/>
  <c r="AW110" s="1"/>
  <c r="BN110"/>
  <c r="BR110" s="1"/>
  <c r="BN108"/>
  <c r="BR108" s="1"/>
  <c r="AV108"/>
  <c r="AW108" s="1"/>
  <c r="AV106"/>
  <c r="AW106" s="1"/>
  <c r="BN106"/>
  <c r="BR106" s="1"/>
  <c r="BN104"/>
  <c r="BR104" s="1"/>
  <c r="AV104"/>
  <c r="AW104" s="1"/>
  <c r="AV102"/>
  <c r="AW102" s="1"/>
  <c r="BN102"/>
  <c r="BN100"/>
  <c r="BR100" s="1"/>
  <c r="AV100"/>
  <c r="AW100" s="1"/>
  <c r="AV98"/>
  <c r="AW98" s="1"/>
  <c r="BN98"/>
  <c r="BR98" s="1"/>
  <c r="BN96"/>
  <c r="BR96" s="1"/>
  <c r="AV96"/>
  <c r="AW96" s="1"/>
  <c r="AV94"/>
  <c r="AW94" s="1"/>
  <c r="BN94"/>
  <c r="BR94" s="1"/>
  <c r="BN92"/>
  <c r="BR92" s="1"/>
  <c r="AV92"/>
  <c r="AW92" s="1"/>
  <c r="AV91"/>
  <c r="AW91" s="1"/>
  <c r="BN91"/>
  <c r="BR91" s="1"/>
  <c r="AV90"/>
  <c r="AW90" s="1"/>
  <c r="BN90"/>
  <c r="BN89"/>
  <c r="BR89" s="1"/>
  <c r="AV89"/>
  <c r="AW89" s="1"/>
  <c r="BN88"/>
  <c r="BR88" s="1"/>
  <c r="AV88"/>
  <c r="AW88" s="1"/>
  <c r="AV87"/>
  <c r="AW87" s="1"/>
  <c r="BN87"/>
  <c r="BR87" s="1"/>
  <c r="AV86"/>
  <c r="AW86" s="1"/>
  <c r="BN86"/>
  <c r="BR86" s="1"/>
  <c r="BN85"/>
  <c r="BR85" s="1"/>
  <c r="AV85"/>
  <c r="AW85" s="1"/>
  <c r="BN84"/>
  <c r="BR84" s="1"/>
  <c r="AV84"/>
  <c r="AW84" s="1"/>
  <c r="AV83"/>
  <c r="AW83" s="1"/>
  <c r="BN83"/>
  <c r="BR83" s="1"/>
  <c r="AV82"/>
  <c r="AW82" s="1"/>
  <c r="BN82"/>
  <c r="BR82" s="1"/>
  <c r="AV81"/>
  <c r="AW81" s="1"/>
  <c r="BN81"/>
  <c r="BR81" s="1"/>
  <c r="BN80"/>
  <c r="BR80" s="1"/>
  <c r="AV80"/>
  <c r="AW80" s="1"/>
  <c r="BN79"/>
  <c r="BR79" s="1"/>
  <c r="AV79"/>
  <c r="AW79" s="1"/>
  <c r="AV78"/>
  <c r="AW78" s="1"/>
  <c r="BN78"/>
  <c r="BL162"/>
  <c r="BJ162"/>
  <c r="BX19"/>
  <c r="BH162"/>
  <c r="AX162"/>
  <c r="BV19"/>
  <c r="BH160"/>
  <c r="BM160" s="1"/>
  <c r="AX160"/>
  <c r="BH174"/>
  <c r="AX174"/>
  <c r="BV20"/>
  <c r="BH182"/>
  <c r="AX182"/>
  <c r="BH186"/>
  <c r="AX186"/>
  <c r="BV21"/>
  <c r="BH194"/>
  <c r="BH208"/>
  <c r="BH214"/>
  <c r="BH220"/>
  <c r="BH224"/>
  <c r="BH238"/>
  <c r="BH246"/>
  <c r="BV26"/>
  <c r="BH260"/>
  <c r="BH280"/>
  <c r="BH284"/>
  <c r="BH292"/>
  <c r="BH304"/>
  <c r="BH320"/>
  <c r="BH328"/>
  <c r="BH336"/>
  <c r="BH348"/>
  <c r="BH360"/>
  <c r="BH368"/>
  <c r="BH376"/>
  <c r="BH386"/>
  <c r="BH398"/>
  <c r="BH410"/>
  <c r="BH420"/>
  <c r="BM131"/>
  <c r="BM101"/>
  <c r="BT38"/>
  <c r="DH37"/>
  <c r="BM160" i="1"/>
  <c r="BM159"/>
  <c r="BU10"/>
  <c r="BU6"/>
  <c r="BU12"/>
  <c r="BU9"/>
  <c r="BU7"/>
  <c r="BU14"/>
  <c r="BU17"/>
  <c r="BM97"/>
  <c r="BM163"/>
  <c r="BM162"/>
  <c r="BM157"/>
  <c r="BM156"/>
  <c r="BM158"/>
  <c r="BM153"/>
  <c r="BM151"/>
  <c r="BM149"/>
  <c r="BM147"/>
  <c r="BM145"/>
  <c r="BM143"/>
  <c r="BM141"/>
  <c r="BM139"/>
  <c r="BM126"/>
  <c r="BM125"/>
  <c r="BM124"/>
  <c r="BM123"/>
  <c r="BM122"/>
  <c r="BM121"/>
  <c r="BM120"/>
  <c r="BM118"/>
  <c r="BM116"/>
  <c r="BM103"/>
  <c r="BM102"/>
  <c r="BM96"/>
  <c r="BM95"/>
  <c r="BM94"/>
  <c r="BM93"/>
  <c r="BM92"/>
  <c r="BM91"/>
  <c r="BM59"/>
  <c r="BM58"/>
  <c r="BM57"/>
  <c r="BM56"/>
  <c r="BM55"/>
  <c r="BM54"/>
  <c r="BM53"/>
  <c r="BM52"/>
  <c r="BM51"/>
  <c r="BM50"/>
  <c r="BM49"/>
  <c r="BM48"/>
  <c r="BM46"/>
  <c r="BM43"/>
  <c r="BM41"/>
  <c r="BM39"/>
  <c r="BM37"/>
  <c r="BM26"/>
  <c r="BM24"/>
  <c r="BM23"/>
  <c r="BM12"/>
  <c r="BM11"/>
  <c r="BM10"/>
  <c r="BM9"/>
  <c r="BM8"/>
  <c r="BM154"/>
  <c r="BM155"/>
  <c r="BM152"/>
  <c r="BM150"/>
  <c r="BM148"/>
  <c r="BM146"/>
  <c r="BM144"/>
  <c r="BM142"/>
  <c r="BM140"/>
  <c r="BM138"/>
  <c r="BM137"/>
  <c r="BM136"/>
  <c r="BM135"/>
  <c r="BM134"/>
  <c r="BM133"/>
  <c r="BM132"/>
  <c r="BM131"/>
  <c r="BM130"/>
  <c r="BM129"/>
  <c r="BM128"/>
  <c r="BM127"/>
  <c r="BM119"/>
  <c r="BM117"/>
  <c r="BM115"/>
  <c r="BM114"/>
  <c r="BM113"/>
  <c r="BM112"/>
  <c r="BM111"/>
  <c r="BM110"/>
  <c r="BM109"/>
  <c r="BM108"/>
  <c r="BM107"/>
  <c r="BM106"/>
  <c r="BM105"/>
  <c r="BM104"/>
  <c r="BM100"/>
  <c r="BM99"/>
  <c r="BM98"/>
  <c r="BM90"/>
  <c r="BM89"/>
  <c r="BM88"/>
  <c r="BM87"/>
  <c r="BM86"/>
  <c r="BM85"/>
  <c r="BM84"/>
  <c r="BM83"/>
  <c r="BM82"/>
  <c r="BM81"/>
  <c r="BM80"/>
  <c r="BM79"/>
  <c r="BM78"/>
  <c r="BM77"/>
  <c r="BM76"/>
  <c r="BM75"/>
  <c r="BM74"/>
  <c r="BM73"/>
  <c r="BM72"/>
  <c r="BM71"/>
  <c r="BM70"/>
  <c r="BM69"/>
  <c r="BM68"/>
  <c r="BM67"/>
  <c r="BM66"/>
  <c r="BM65"/>
  <c r="BM64"/>
  <c r="BM63"/>
  <c r="BM62"/>
  <c r="BM61"/>
  <c r="BM60"/>
  <c r="BM47"/>
  <c r="BM45"/>
  <c r="BM44"/>
  <c r="BM42"/>
  <c r="BM40"/>
  <c r="BM38"/>
  <c r="BM36"/>
  <c r="BM35"/>
  <c r="BM34"/>
  <c r="BM33"/>
  <c r="BM32"/>
  <c r="BM31"/>
  <c r="BM30"/>
  <c r="BM29"/>
  <c r="BM28"/>
  <c r="BM27"/>
  <c r="BM25"/>
  <c r="BM22"/>
  <c r="BM21"/>
  <c r="BM20"/>
  <c r="BM19"/>
  <c r="BM18"/>
  <c r="BM17"/>
  <c r="BM16"/>
  <c r="BM15"/>
  <c r="BM14"/>
  <c r="BM13"/>
  <c r="BM7"/>
  <c r="AV97" i="3"/>
  <c r="AV94"/>
  <c r="AW94" s="1"/>
  <c r="AV88"/>
  <c r="AV87"/>
  <c r="AV84"/>
  <c r="AV83"/>
  <c r="AW83" s="1"/>
  <c r="AU68"/>
  <c r="AV67"/>
  <c r="AU59"/>
  <c r="AV55"/>
  <c r="AV54"/>
  <c r="AU43"/>
  <c r="AU42"/>
  <c r="AU41"/>
  <c r="AU40"/>
  <c r="AU39"/>
  <c r="AU38"/>
  <c r="AU37"/>
  <c r="AU35"/>
  <c r="AU29"/>
  <c r="AU28"/>
  <c r="AU25"/>
  <c r="AU24"/>
  <c r="AU23"/>
  <c r="AU20"/>
  <c r="AU19"/>
  <c r="AU17"/>
  <c r="AU16"/>
  <c r="AU13"/>
  <c r="AU8"/>
  <c r="AU7"/>
  <c r="AU137"/>
  <c r="AU135"/>
  <c r="AU133"/>
  <c r="AU132"/>
  <c r="AU131"/>
  <c r="AU130"/>
  <c r="AU129"/>
  <c r="AU121"/>
  <c r="BQ121" s="1"/>
  <c r="BR121" s="1"/>
  <c r="AU120"/>
  <c r="BQ120" s="1"/>
  <c r="BR120" s="1"/>
  <c r="AU113"/>
  <c r="BQ113" s="1"/>
  <c r="BR113" s="1"/>
  <c r="AU111"/>
  <c r="BQ111" s="1"/>
  <c r="BR111" s="1"/>
  <c r="AU109"/>
  <c r="BQ109" s="1"/>
  <c r="BR109" s="1"/>
  <c r="AU108"/>
  <c r="BQ108" s="1"/>
  <c r="BR108" s="1"/>
  <c r="AU106"/>
  <c r="BQ106" s="1"/>
  <c r="BR106" s="1"/>
  <c r="AU102"/>
  <c r="AU100"/>
  <c r="BQ100" s="1"/>
  <c r="BR100" s="1"/>
  <c r="AU99"/>
  <c r="BQ99" s="1"/>
  <c r="BR99" s="1"/>
  <c r="AU98"/>
  <c r="BQ98" s="1"/>
  <c r="BR98" s="1"/>
  <c r="AU92"/>
  <c r="AW92" s="1"/>
  <c r="AU91"/>
  <c r="AU90"/>
  <c r="AU85"/>
  <c r="AU80"/>
  <c r="AW80" s="1"/>
  <c r="AU79"/>
  <c r="AU77"/>
  <c r="AU76"/>
  <c r="AU75"/>
  <c r="AW75" s="1"/>
  <c r="AU72"/>
  <c r="AU71"/>
  <c r="AU69"/>
  <c r="AU65"/>
  <c r="AU64"/>
  <c r="AU63"/>
  <c r="AU62"/>
  <c r="AU60"/>
  <c r="AU56"/>
  <c r="AU52"/>
  <c r="AU50"/>
  <c r="BO114" i="1"/>
  <c r="AD113" i="2"/>
  <c r="AV100" i="3"/>
  <c r="AV99"/>
  <c r="AV98"/>
  <c r="AV92"/>
  <c r="AV85"/>
  <c r="AV80"/>
  <c r="AV72"/>
  <c r="AV71"/>
  <c r="AV69"/>
  <c r="AV68"/>
  <c r="AV60"/>
  <c r="AW60" s="1"/>
  <c r="AV59"/>
  <c r="AU58"/>
  <c r="AV56"/>
  <c r="AU48"/>
  <c r="AU47"/>
  <c r="AU46"/>
  <c r="AU45"/>
  <c r="AU44"/>
  <c r="AU36"/>
  <c r="AU34"/>
  <c r="AU33"/>
  <c r="AU32"/>
  <c r="AU31"/>
  <c r="AU30"/>
  <c r="AU27"/>
  <c r="AU26"/>
  <c r="AU22"/>
  <c r="AU21"/>
  <c r="AU18"/>
  <c r="AU11"/>
  <c r="AU9"/>
  <c r="AU136"/>
  <c r="AU134"/>
  <c r="AU128"/>
  <c r="AU127"/>
  <c r="AU126"/>
  <c r="BQ126" s="1"/>
  <c r="BR126" s="1"/>
  <c r="AU125"/>
  <c r="BQ125" s="1"/>
  <c r="BR125" s="1"/>
  <c r="AU124"/>
  <c r="BQ124" s="1"/>
  <c r="BR124" s="1"/>
  <c r="AU123"/>
  <c r="BQ123" s="1"/>
  <c r="BR123" s="1"/>
  <c r="AU122"/>
  <c r="BQ122" s="1"/>
  <c r="BR122" s="1"/>
  <c r="AU114"/>
  <c r="AU112"/>
  <c r="BQ112" s="1"/>
  <c r="BR112" s="1"/>
  <c r="AU110"/>
  <c r="BQ110" s="1"/>
  <c r="BR110" s="1"/>
  <c r="AU107"/>
  <c r="BQ107" s="1"/>
  <c r="BR107" s="1"/>
  <c r="AU105"/>
  <c r="BQ105" s="1"/>
  <c r="BR105" s="1"/>
  <c r="AU104"/>
  <c r="BQ104" s="1"/>
  <c r="BR104" s="1"/>
  <c r="AU103"/>
  <c r="BQ103" s="1"/>
  <c r="BR103" s="1"/>
  <c r="AU101"/>
  <c r="BQ101" s="1"/>
  <c r="BR101" s="1"/>
  <c r="AU97"/>
  <c r="BQ97" s="1"/>
  <c r="BR97" s="1"/>
  <c r="AU96"/>
  <c r="BQ96" s="1"/>
  <c r="BR96" s="1"/>
  <c r="AU95"/>
  <c r="BQ95" s="1"/>
  <c r="BR95" s="1"/>
  <c r="AU94"/>
  <c r="BQ94" s="1"/>
  <c r="BR94" s="1"/>
  <c r="AU93"/>
  <c r="AU89"/>
  <c r="AU88"/>
  <c r="AU87"/>
  <c r="AU86"/>
  <c r="AU84"/>
  <c r="AU83"/>
  <c r="AU82"/>
  <c r="AU81"/>
  <c r="AU78"/>
  <c r="AU74"/>
  <c r="AU73"/>
  <c r="AU70"/>
  <c r="AU67"/>
  <c r="AU61"/>
  <c r="AU57"/>
  <c r="AU55"/>
  <c r="AU54"/>
  <c r="AU53"/>
  <c r="AU51"/>
  <c r="AU49"/>
  <c r="C114" i="1"/>
  <c r="AU114"/>
  <c r="DD5"/>
  <c r="BX57"/>
  <c r="BW53"/>
  <c r="BZ57"/>
  <c r="BY57"/>
  <c r="BY53"/>
  <c r="DF8"/>
  <c r="DF10"/>
  <c r="C111" i="2"/>
  <c r="C110"/>
  <c r="C106"/>
  <c r="C105"/>
  <c r="C104"/>
  <c r="C102"/>
  <c r="C100"/>
  <c r="C98"/>
  <c r="C97"/>
  <c r="C95"/>
  <c r="C93"/>
  <c r="C91"/>
  <c r="C89"/>
  <c r="C88"/>
  <c r="C82"/>
  <c r="C77"/>
  <c r="C75"/>
  <c r="C71"/>
  <c r="C70"/>
  <c r="C68"/>
  <c r="C63"/>
  <c r="C55"/>
  <c r="C52"/>
  <c r="C51"/>
  <c r="C50"/>
  <c r="C48"/>
  <c r="C47"/>
  <c r="C46"/>
  <c r="C45"/>
  <c r="C44"/>
  <c r="C41"/>
  <c r="C37"/>
  <c r="C36"/>
  <c r="C35"/>
  <c r="C33"/>
  <c r="C32"/>
  <c r="C30"/>
  <c r="C26"/>
  <c r="C24"/>
  <c r="C19"/>
  <c r="C113"/>
  <c r="C112"/>
  <c r="C109"/>
  <c r="C108"/>
  <c r="C107"/>
  <c r="C103"/>
  <c r="C101"/>
  <c r="C99"/>
  <c r="C96"/>
  <c r="C94"/>
  <c r="C92"/>
  <c r="C90"/>
  <c r="C87"/>
  <c r="C86"/>
  <c r="C85"/>
  <c r="C84"/>
  <c r="C83"/>
  <c r="C81"/>
  <c r="C80"/>
  <c r="C79"/>
  <c r="C78"/>
  <c r="C76"/>
  <c r="C74"/>
  <c r="C73"/>
  <c r="C72"/>
  <c r="C69"/>
  <c r="C67"/>
  <c r="C66"/>
  <c r="C65"/>
  <c r="C64"/>
  <c r="C62"/>
  <c r="C61"/>
  <c r="C60"/>
  <c r="C59"/>
  <c r="C58"/>
  <c r="C57"/>
  <c r="C56"/>
  <c r="C54"/>
  <c r="C53"/>
  <c r="C49"/>
  <c r="C43"/>
  <c r="C42"/>
  <c r="C40"/>
  <c r="C39"/>
  <c r="C38"/>
  <c r="C34"/>
  <c r="C31"/>
  <c r="C29"/>
  <c r="C28"/>
  <c r="C27"/>
  <c r="C25"/>
  <c r="C23"/>
  <c r="C22"/>
  <c r="C21"/>
  <c r="C20"/>
  <c r="C18"/>
  <c r="AU135"/>
  <c r="AU133"/>
  <c r="AU131"/>
  <c r="AU129"/>
  <c r="AU127"/>
  <c r="AU124"/>
  <c r="AU122"/>
  <c r="AU121"/>
  <c r="AU119"/>
  <c r="AU113"/>
  <c r="BQ113" s="1"/>
  <c r="BR113" s="1"/>
  <c r="AU110"/>
  <c r="AU109"/>
  <c r="AU107"/>
  <c r="AU106"/>
  <c r="AU104"/>
  <c r="AU103"/>
  <c r="AU102"/>
  <c r="AU101"/>
  <c r="AU100"/>
  <c r="AU99"/>
  <c r="AU98"/>
  <c r="AU88"/>
  <c r="AU87"/>
  <c r="AU85"/>
  <c r="AU83"/>
  <c r="AU82"/>
  <c r="AU81"/>
  <c r="AU80"/>
  <c r="AU78"/>
  <c r="AU77"/>
  <c r="AU76"/>
  <c r="AU75"/>
  <c r="AU74"/>
  <c r="AU69"/>
  <c r="AU68"/>
  <c r="AU64"/>
  <c r="AU63"/>
  <c r="AU62"/>
  <c r="AU58"/>
  <c r="AU53"/>
  <c r="AU52"/>
  <c r="AU50"/>
  <c r="AU49"/>
  <c r="AU70"/>
  <c r="AU66"/>
  <c r="AU61"/>
  <c r="AU57"/>
  <c r="AU48"/>
  <c r="AU45"/>
  <c r="AU42"/>
  <c r="AU41"/>
  <c r="AU39"/>
  <c r="AU36"/>
  <c r="AU32"/>
  <c r="AU31"/>
  <c r="AU28"/>
  <c r="AU25"/>
  <c r="AU24"/>
  <c r="AU22"/>
  <c r="AU20"/>
  <c r="AU134"/>
  <c r="AU132"/>
  <c r="AU130"/>
  <c r="AU128"/>
  <c r="AU126"/>
  <c r="AU125"/>
  <c r="AU123"/>
  <c r="AU120"/>
  <c r="AU112"/>
  <c r="AU108"/>
  <c r="AU105"/>
  <c r="AU97"/>
  <c r="AU96"/>
  <c r="AU95"/>
  <c r="AU94"/>
  <c r="AU93"/>
  <c r="AU92"/>
  <c r="AU91"/>
  <c r="AU90"/>
  <c r="AU89"/>
  <c r="AU86"/>
  <c r="AU84"/>
  <c r="AU79"/>
  <c r="AU73"/>
  <c r="AU72"/>
  <c r="AU71"/>
  <c r="AU67"/>
  <c r="AU60"/>
  <c r="AU59"/>
  <c r="AU56"/>
  <c r="AU55"/>
  <c r="AU54"/>
  <c r="AU51"/>
  <c r="AU111"/>
  <c r="AU65"/>
  <c r="AU47"/>
  <c r="AU46"/>
  <c r="AU44"/>
  <c r="AU43"/>
  <c r="AU40"/>
  <c r="AU38"/>
  <c r="AU37"/>
  <c r="AU35"/>
  <c r="AU34"/>
  <c r="AU33"/>
  <c r="AU30"/>
  <c r="AU29"/>
  <c r="AU27"/>
  <c r="AU26"/>
  <c r="AU23"/>
  <c r="AU21"/>
  <c r="AU19"/>
  <c r="AV18"/>
  <c r="AW96" i="3"/>
  <c r="AW74"/>
  <c r="AW63"/>
  <c r="AW51"/>
  <c r="AW49"/>
  <c r="AV129"/>
  <c r="AW101"/>
  <c r="AW99"/>
  <c r="AW98"/>
  <c r="AW90"/>
  <c r="AW89"/>
  <c r="AW88"/>
  <c r="AW87"/>
  <c r="AW84"/>
  <c r="AW82"/>
  <c r="AW78"/>
  <c r="AW73"/>
  <c r="AW72"/>
  <c r="AW71"/>
  <c r="AW69"/>
  <c r="AW67"/>
  <c r="AW64"/>
  <c r="AW62"/>
  <c r="AW61"/>
  <c r="AW58"/>
  <c r="AW57"/>
  <c r="AW56"/>
  <c r="AW50"/>
  <c r="DF12" i="1"/>
  <c r="DF13"/>
  <c r="BE1" i="3"/>
  <c r="BW55" i="1"/>
  <c r="BV54"/>
  <c r="DF15"/>
  <c r="BV55"/>
  <c r="DF16"/>
  <c r="DF6"/>
  <c r="DF11"/>
  <c r="BW54"/>
  <c r="DF7"/>
  <c r="BX53"/>
  <c r="BZ54"/>
  <c r="BZ55"/>
  <c r="BW56"/>
  <c r="BY55"/>
  <c r="BX56"/>
  <c r="BV57"/>
  <c r="DF18"/>
  <c r="BV53"/>
  <c r="DF14"/>
  <c r="BV56"/>
  <c r="DF17"/>
  <c r="BY54"/>
  <c r="DF9"/>
  <c r="BZ53"/>
  <c r="BX54"/>
  <c r="BX55"/>
  <c r="BY56"/>
  <c r="BZ56"/>
  <c r="BW57"/>
  <c r="AD115"/>
  <c r="AD115" i="3" s="1"/>
  <c r="E286" i="4"/>
  <c r="BI286" s="1"/>
  <c r="F258"/>
  <c r="E223"/>
  <c r="BI223" s="1"/>
  <c r="E219"/>
  <c r="BI219" s="1"/>
  <c r="E409"/>
  <c r="BI409" s="1"/>
  <c r="H179"/>
  <c r="BL179" s="1"/>
  <c r="H177"/>
  <c r="BL177" s="1"/>
  <c r="E383"/>
  <c r="BI383" s="1"/>
  <c r="E380"/>
  <c r="BI380" s="1"/>
  <c r="F372"/>
  <c r="BJ372" s="1"/>
  <c r="E414"/>
  <c r="F415"/>
  <c r="BJ415" s="1"/>
  <c r="E315"/>
  <c r="BI315" s="1"/>
  <c r="E320"/>
  <c r="BI320" s="1"/>
  <c r="E266"/>
  <c r="BI266" s="1"/>
  <c r="F266"/>
  <c r="BJ266" s="1"/>
  <c r="F246"/>
  <c r="E232"/>
  <c r="BI232" s="1"/>
  <c r="F175"/>
  <c r="BJ175" s="1"/>
  <c r="E273"/>
  <c r="BI273" s="1"/>
  <c r="E259"/>
  <c r="BI259" s="1"/>
  <c r="E260"/>
  <c r="BI260" s="1"/>
  <c r="E228"/>
  <c r="BI228" s="1"/>
  <c r="F234"/>
  <c r="E349"/>
  <c r="BI349" s="1"/>
  <c r="Q56"/>
  <c r="AV56" s="1"/>
  <c r="AW56" s="1"/>
  <c r="Q29"/>
  <c r="AV29" s="1"/>
  <c r="AW29" s="1"/>
  <c r="E362"/>
  <c r="BI362" s="1"/>
  <c r="F408"/>
  <c r="BJ408" s="1"/>
  <c r="E312"/>
  <c r="BI312" s="1"/>
  <c r="F308"/>
  <c r="BJ308" s="1"/>
  <c r="E285"/>
  <c r="BI285" s="1"/>
  <c r="E276"/>
  <c r="BI276" s="1"/>
  <c r="F275"/>
  <c r="BJ275" s="1"/>
  <c r="F271"/>
  <c r="BJ271" s="1"/>
  <c r="E238"/>
  <c r="BI238" s="1"/>
  <c r="E220"/>
  <c r="BI220" s="1"/>
  <c r="E202"/>
  <c r="BI202" s="1"/>
  <c r="H172"/>
  <c r="BL172" s="1"/>
  <c r="F181"/>
  <c r="BJ181" s="1"/>
  <c r="E172"/>
  <c r="BI172" s="1"/>
  <c r="G171"/>
  <c r="BK171" s="1"/>
  <c r="DF55" i="1" l="1"/>
  <c r="BQ12" i="3"/>
  <c r="BR12" s="1"/>
  <c r="BO115"/>
  <c r="BN18" i="4"/>
  <c r="BT19" i="1"/>
  <c r="DH18"/>
  <c r="BP114"/>
  <c r="BG114" s="1"/>
  <c r="AW114"/>
  <c r="AU115" i="3"/>
  <c r="BQ115" s="1"/>
  <c r="BR115" s="1"/>
  <c r="C115"/>
  <c r="BG111" i="4"/>
  <c r="BG73"/>
  <c r="BG81"/>
  <c r="BM30"/>
  <c r="BM102"/>
  <c r="BM42"/>
  <c r="BX43"/>
  <c r="BZ43"/>
  <c r="BW44"/>
  <c r="BX45"/>
  <c r="BM172"/>
  <c r="BG83"/>
  <c r="C18"/>
  <c r="BM18"/>
  <c r="BM179"/>
  <c r="DG12" i="1"/>
  <c r="DE12" i="4"/>
  <c r="DE13"/>
  <c r="DE8"/>
  <c r="C56"/>
  <c r="C29"/>
  <c r="BX47"/>
  <c r="BZ47"/>
  <c r="BJ426"/>
  <c r="BU13" i="3"/>
  <c r="BQ21" i="2"/>
  <c r="BR21" s="1"/>
  <c r="BP21"/>
  <c r="BG21" s="1"/>
  <c r="BQ26"/>
  <c r="BR26" s="1"/>
  <c r="BP26"/>
  <c r="BG26" s="1"/>
  <c r="BQ29"/>
  <c r="BR29" s="1"/>
  <c r="BP29"/>
  <c r="BG29" s="1"/>
  <c r="BQ33"/>
  <c r="BR33" s="1"/>
  <c r="BP33"/>
  <c r="BG33" s="1"/>
  <c r="BQ35"/>
  <c r="BR35" s="1"/>
  <c r="BP35"/>
  <c r="BG35" s="1"/>
  <c r="BQ38"/>
  <c r="BR38" s="1"/>
  <c r="BP38"/>
  <c r="BG38" s="1"/>
  <c r="BQ43"/>
  <c r="BR43" s="1"/>
  <c r="BP43"/>
  <c r="BG43" s="1"/>
  <c r="BQ46"/>
  <c r="BR46" s="1"/>
  <c r="BP46"/>
  <c r="BG46" s="1"/>
  <c r="BQ65"/>
  <c r="BR65" s="1"/>
  <c r="BP65"/>
  <c r="BG65" s="1"/>
  <c r="BQ51"/>
  <c r="BR51" s="1"/>
  <c r="BP51"/>
  <c r="BG51" s="1"/>
  <c r="BQ55"/>
  <c r="BR55" s="1"/>
  <c r="BP55"/>
  <c r="BG55" s="1"/>
  <c r="BQ59"/>
  <c r="BR59" s="1"/>
  <c r="BP59"/>
  <c r="BG59" s="1"/>
  <c r="BQ67"/>
  <c r="BR67" s="1"/>
  <c r="BP67"/>
  <c r="BG67" s="1"/>
  <c r="BQ72"/>
  <c r="BR72" s="1"/>
  <c r="BP72"/>
  <c r="BG72" s="1"/>
  <c r="BQ79"/>
  <c r="BR79" s="1"/>
  <c r="BP79"/>
  <c r="BG79" s="1"/>
  <c r="BQ86"/>
  <c r="BR86" s="1"/>
  <c r="BP86"/>
  <c r="BG86" s="1"/>
  <c r="BQ90"/>
  <c r="BR90" s="1"/>
  <c r="DD13"/>
  <c r="BP90"/>
  <c r="BG90" s="1"/>
  <c r="BQ92"/>
  <c r="BR92" s="1"/>
  <c r="BP92"/>
  <c r="BG92" s="1"/>
  <c r="BQ94"/>
  <c r="BR94" s="1"/>
  <c r="BP94"/>
  <c r="BG94" s="1"/>
  <c r="BQ96"/>
  <c r="BR96" s="1"/>
  <c r="BP96"/>
  <c r="BG96" s="1"/>
  <c r="BQ105"/>
  <c r="BR105" s="1"/>
  <c r="BP105"/>
  <c r="BG105" s="1"/>
  <c r="BQ112"/>
  <c r="BR112" s="1"/>
  <c r="BP112"/>
  <c r="BG112" s="1"/>
  <c r="BQ123"/>
  <c r="BR123" s="1"/>
  <c r="BP123"/>
  <c r="BQ126"/>
  <c r="BR126" s="1"/>
  <c r="BP126"/>
  <c r="BQ130"/>
  <c r="BR130" s="1"/>
  <c r="BP130"/>
  <c r="BQ134"/>
  <c r="BR134" s="1"/>
  <c r="BP134"/>
  <c r="BQ22"/>
  <c r="BR22" s="1"/>
  <c r="BP22"/>
  <c r="BG22" s="1"/>
  <c r="BQ25"/>
  <c r="BR25" s="1"/>
  <c r="BP25"/>
  <c r="BG25" s="1"/>
  <c r="BQ31"/>
  <c r="BR31" s="1"/>
  <c r="BP31"/>
  <c r="BG31" s="1"/>
  <c r="BQ36"/>
  <c r="BR36" s="1"/>
  <c r="BP36"/>
  <c r="BG36" s="1"/>
  <c r="BQ41"/>
  <c r="BR41" s="1"/>
  <c r="BP41"/>
  <c r="BG41" s="1"/>
  <c r="BQ45"/>
  <c r="BR45" s="1"/>
  <c r="BP45"/>
  <c r="BG45" s="1"/>
  <c r="AW57"/>
  <c r="BQ57"/>
  <c r="BR57" s="1"/>
  <c r="BP57"/>
  <c r="BG57" s="1"/>
  <c r="DD11"/>
  <c r="BQ66"/>
  <c r="BR66" s="1"/>
  <c r="BP66"/>
  <c r="BG66" s="1"/>
  <c r="BQ49"/>
  <c r="BR49" s="1"/>
  <c r="BP49"/>
  <c r="BG49" s="1"/>
  <c r="BQ52"/>
  <c r="BR52" s="1"/>
  <c r="BP52"/>
  <c r="BG52" s="1"/>
  <c r="BQ58"/>
  <c r="BR58" s="1"/>
  <c r="BP58"/>
  <c r="BG58" s="1"/>
  <c r="BQ63"/>
  <c r="BR63" s="1"/>
  <c r="BP63"/>
  <c r="BG63" s="1"/>
  <c r="BQ68"/>
  <c r="BR68" s="1"/>
  <c r="BP68"/>
  <c r="BG68" s="1"/>
  <c r="BQ74"/>
  <c r="BR74" s="1"/>
  <c r="BP74"/>
  <c r="BG74" s="1"/>
  <c r="BQ76"/>
  <c r="BR76" s="1"/>
  <c r="BP76"/>
  <c r="BG76" s="1"/>
  <c r="DD12"/>
  <c r="BQ78"/>
  <c r="BR78" s="1"/>
  <c r="BP78"/>
  <c r="BG78" s="1"/>
  <c r="BQ81"/>
  <c r="BR81" s="1"/>
  <c r="BP81"/>
  <c r="BG81" s="1"/>
  <c r="BQ83"/>
  <c r="BR83" s="1"/>
  <c r="BP83"/>
  <c r="BG83" s="1"/>
  <c r="BQ87"/>
  <c r="BR87" s="1"/>
  <c r="BP87"/>
  <c r="BG87" s="1"/>
  <c r="BQ98"/>
  <c r="BR98" s="1"/>
  <c r="BP98"/>
  <c r="BG98" s="1"/>
  <c r="BQ100"/>
  <c r="BR100" s="1"/>
  <c r="BP100"/>
  <c r="BG100" s="1"/>
  <c r="DD14"/>
  <c r="BQ102"/>
  <c r="BR102" s="1"/>
  <c r="BP102"/>
  <c r="BG102" s="1"/>
  <c r="BQ104"/>
  <c r="BR104" s="1"/>
  <c r="BP104"/>
  <c r="BG104" s="1"/>
  <c r="BQ107"/>
  <c r="BR107" s="1"/>
  <c r="BP107"/>
  <c r="BG107" s="1"/>
  <c r="BQ110"/>
  <c r="BR110" s="1"/>
  <c r="BP110"/>
  <c r="BG110" s="1"/>
  <c r="BQ119"/>
  <c r="BR119" s="1"/>
  <c r="BP119"/>
  <c r="BQ122"/>
  <c r="BR122" s="1"/>
  <c r="BP122"/>
  <c r="BQ127"/>
  <c r="BR127" s="1"/>
  <c r="BP127"/>
  <c r="BQ131"/>
  <c r="BR131" s="1"/>
  <c r="BP131"/>
  <c r="BQ135"/>
  <c r="BR135" s="1"/>
  <c r="BP135"/>
  <c r="BQ49" i="3"/>
  <c r="BR49" s="1"/>
  <c r="BP49"/>
  <c r="BQ53"/>
  <c r="BR53" s="1"/>
  <c r="BP53"/>
  <c r="BQ55"/>
  <c r="BR55" s="1"/>
  <c r="BP55"/>
  <c r="BQ61"/>
  <c r="BR61" s="1"/>
  <c r="BP61"/>
  <c r="BQ70"/>
  <c r="BR70" s="1"/>
  <c r="BP70"/>
  <c r="BQ74"/>
  <c r="BR74" s="1"/>
  <c r="BP74"/>
  <c r="BQ81"/>
  <c r="BR81" s="1"/>
  <c r="BP81"/>
  <c r="BQ83"/>
  <c r="BR83" s="1"/>
  <c r="BP83"/>
  <c r="BQ86"/>
  <c r="BR86" s="1"/>
  <c r="BP86"/>
  <c r="BQ88"/>
  <c r="BR88" s="1"/>
  <c r="BP88"/>
  <c r="BQ93"/>
  <c r="BR93" s="1"/>
  <c r="BP93"/>
  <c r="BQ114"/>
  <c r="BR114" s="1"/>
  <c r="BQ11"/>
  <c r="BR11" s="1"/>
  <c r="BP11"/>
  <c r="BQ21"/>
  <c r="BR21" s="1"/>
  <c r="BP21"/>
  <c r="BQ26"/>
  <c r="BR26" s="1"/>
  <c r="BP26"/>
  <c r="DD8"/>
  <c r="BQ30"/>
  <c r="BR30" s="1"/>
  <c r="BP30"/>
  <c r="BQ32"/>
  <c r="BR32" s="1"/>
  <c r="BP32"/>
  <c r="BQ34"/>
  <c r="BR34" s="1"/>
  <c r="BP34"/>
  <c r="BQ44"/>
  <c r="BR44" s="1"/>
  <c r="BP44"/>
  <c r="BQ46"/>
  <c r="BR46" s="1"/>
  <c r="BP46"/>
  <c r="BQ48"/>
  <c r="BR48" s="1"/>
  <c r="BP48"/>
  <c r="BQ58"/>
  <c r="BR58" s="1"/>
  <c r="BP58"/>
  <c r="BQ52"/>
  <c r="BR52" s="1"/>
  <c r="BP52"/>
  <c r="BQ60"/>
  <c r="BR60" s="1"/>
  <c r="BP60"/>
  <c r="BQ63"/>
  <c r="BR63" s="1"/>
  <c r="BP63"/>
  <c r="BQ65"/>
  <c r="BR65" s="1"/>
  <c r="BP65"/>
  <c r="BQ71"/>
  <c r="BR71" s="1"/>
  <c r="BP71"/>
  <c r="BQ75"/>
  <c r="BR75" s="1"/>
  <c r="BP75"/>
  <c r="BQ77"/>
  <c r="BR77" s="1"/>
  <c r="BP77"/>
  <c r="BQ80"/>
  <c r="BR80" s="1"/>
  <c r="BP80"/>
  <c r="BQ90"/>
  <c r="BR90" s="1"/>
  <c r="DD13"/>
  <c r="BP90"/>
  <c r="BQ92"/>
  <c r="BR92" s="1"/>
  <c r="BP92"/>
  <c r="DD14"/>
  <c r="BQ102"/>
  <c r="BR102" s="1"/>
  <c r="BQ8"/>
  <c r="BR8" s="1"/>
  <c r="BP8"/>
  <c r="BQ16"/>
  <c r="BR16" s="1"/>
  <c r="BP16"/>
  <c r="BQ19"/>
  <c r="BR19" s="1"/>
  <c r="BP19"/>
  <c r="BQ23"/>
  <c r="BR23" s="1"/>
  <c r="BP23"/>
  <c r="BQ25"/>
  <c r="BR25" s="1"/>
  <c r="BP25"/>
  <c r="BQ29"/>
  <c r="BR29" s="1"/>
  <c r="BP29"/>
  <c r="BQ37"/>
  <c r="BR37" s="1"/>
  <c r="BP37"/>
  <c r="BQ39"/>
  <c r="BR39" s="1"/>
  <c r="BP39"/>
  <c r="BQ41"/>
  <c r="BR41" s="1"/>
  <c r="BP41"/>
  <c r="BQ43"/>
  <c r="BR43" s="1"/>
  <c r="BP43"/>
  <c r="BO18" i="4"/>
  <c r="CB7" s="1"/>
  <c r="AU18"/>
  <c r="CD7"/>
  <c r="BP102" i="3"/>
  <c r="CB14"/>
  <c r="BP114"/>
  <c r="BP126"/>
  <c r="CB16"/>
  <c r="AW18" i="4"/>
  <c r="BP95" i="3"/>
  <c r="BP99"/>
  <c r="BP108"/>
  <c r="BP110"/>
  <c r="BP113"/>
  <c r="BP122"/>
  <c r="BP125"/>
  <c r="BP96"/>
  <c r="BP100"/>
  <c r="BP103"/>
  <c r="BG103" s="1"/>
  <c r="BP105"/>
  <c r="BP107"/>
  <c r="BP115"/>
  <c r="BP120"/>
  <c r="BQ19" i="2"/>
  <c r="BR19" s="1"/>
  <c r="BP19"/>
  <c r="BG19" s="1"/>
  <c r="BQ23"/>
  <c r="BR23" s="1"/>
  <c r="BP23"/>
  <c r="BG23" s="1"/>
  <c r="BQ27"/>
  <c r="BR27" s="1"/>
  <c r="BP27"/>
  <c r="BG27" s="1"/>
  <c r="DD8"/>
  <c r="BQ30"/>
  <c r="BR30" s="1"/>
  <c r="BP30"/>
  <c r="BG30" s="1"/>
  <c r="BQ34"/>
  <c r="BR34" s="1"/>
  <c r="BP34"/>
  <c r="BG34" s="1"/>
  <c r="BQ37"/>
  <c r="BR37" s="1"/>
  <c r="BP37"/>
  <c r="BG37" s="1"/>
  <c r="BQ40"/>
  <c r="BR40" s="1"/>
  <c r="BP40"/>
  <c r="BG40" s="1"/>
  <c r="BQ44"/>
  <c r="BR44" s="1"/>
  <c r="BP44"/>
  <c r="BG44" s="1"/>
  <c r="BQ47"/>
  <c r="BR47" s="1"/>
  <c r="BP47"/>
  <c r="BG47" s="1"/>
  <c r="BQ111"/>
  <c r="BR111" s="1"/>
  <c r="BP111"/>
  <c r="BG111" s="1"/>
  <c r="DD10"/>
  <c r="BQ54"/>
  <c r="BR54" s="1"/>
  <c r="BP54"/>
  <c r="BG54" s="1"/>
  <c r="BQ56"/>
  <c r="BR56" s="1"/>
  <c r="BP56"/>
  <c r="BG56" s="1"/>
  <c r="BQ60"/>
  <c r="BR60" s="1"/>
  <c r="BP60"/>
  <c r="BG60" s="1"/>
  <c r="BQ71"/>
  <c r="BR71" s="1"/>
  <c r="BP71"/>
  <c r="BG71" s="1"/>
  <c r="BQ73"/>
  <c r="BR73" s="1"/>
  <c r="BP73"/>
  <c r="BG73" s="1"/>
  <c r="BQ84"/>
  <c r="BR84" s="1"/>
  <c r="BP84"/>
  <c r="BG84" s="1"/>
  <c r="BQ89"/>
  <c r="BR89" s="1"/>
  <c r="BP89"/>
  <c r="BG89" s="1"/>
  <c r="BQ91"/>
  <c r="BR91" s="1"/>
  <c r="BP91"/>
  <c r="BG91" s="1"/>
  <c r="BQ93"/>
  <c r="BR93" s="1"/>
  <c r="BP93"/>
  <c r="BG93" s="1"/>
  <c r="BQ95"/>
  <c r="BR95" s="1"/>
  <c r="BP95"/>
  <c r="BG95" s="1"/>
  <c r="BQ97"/>
  <c r="BR97" s="1"/>
  <c r="BP97"/>
  <c r="BG97" s="1"/>
  <c r="BQ108"/>
  <c r="BR108" s="1"/>
  <c r="BP108"/>
  <c r="BG108" s="1"/>
  <c r="BQ120"/>
  <c r="BR120" s="1"/>
  <c r="BP120"/>
  <c r="BQ125"/>
  <c r="BR125" s="1"/>
  <c r="BP125"/>
  <c r="BQ128"/>
  <c r="BR128" s="1"/>
  <c r="BP128"/>
  <c r="BQ132"/>
  <c r="BR132" s="1"/>
  <c r="BP132"/>
  <c r="BQ20"/>
  <c r="BR20" s="1"/>
  <c r="BP20"/>
  <c r="BG20" s="1"/>
  <c r="BQ24"/>
  <c r="BR24" s="1"/>
  <c r="BP24"/>
  <c r="BG24" s="1"/>
  <c r="BQ28"/>
  <c r="BR28" s="1"/>
  <c r="BP28"/>
  <c r="BG28" s="1"/>
  <c r="BQ32"/>
  <c r="BR32" s="1"/>
  <c r="BP32"/>
  <c r="BG32" s="1"/>
  <c r="BQ39"/>
  <c r="BR39" s="1"/>
  <c r="BP39"/>
  <c r="BG39" s="1"/>
  <c r="DD9"/>
  <c r="BQ42"/>
  <c r="BR42" s="1"/>
  <c r="BP42"/>
  <c r="BG42" s="1"/>
  <c r="BQ48"/>
  <c r="BR48" s="1"/>
  <c r="BP48"/>
  <c r="BG48" s="1"/>
  <c r="BQ61"/>
  <c r="BR61" s="1"/>
  <c r="BP61"/>
  <c r="BG61" s="1"/>
  <c r="BQ70"/>
  <c r="BR70" s="1"/>
  <c r="BP70"/>
  <c r="BG70" s="1"/>
  <c r="BQ50"/>
  <c r="BR50" s="1"/>
  <c r="BP50"/>
  <c r="BG50" s="1"/>
  <c r="BQ53"/>
  <c r="BR53" s="1"/>
  <c r="BP53"/>
  <c r="BG53" s="1"/>
  <c r="BQ62"/>
  <c r="BR62" s="1"/>
  <c r="BP62"/>
  <c r="BG62" s="1"/>
  <c r="BQ64"/>
  <c r="BR64" s="1"/>
  <c r="BP64"/>
  <c r="BG64" s="1"/>
  <c r="BQ69"/>
  <c r="BR69" s="1"/>
  <c r="BP69"/>
  <c r="BG69" s="1"/>
  <c r="BQ75"/>
  <c r="BR75" s="1"/>
  <c r="BP75"/>
  <c r="BG75" s="1"/>
  <c r="BQ77"/>
  <c r="BR77" s="1"/>
  <c r="BP77"/>
  <c r="BG77" s="1"/>
  <c r="BQ80"/>
  <c r="BR80" s="1"/>
  <c r="BP80"/>
  <c r="BG80" s="1"/>
  <c r="BQ82"/>
  <c r="BR82" s="1"/>
  <c r="BP82"/>
  <c r="BG82" s="1"/>
  <c r="BQ85"/>
  <c r="BR85" s="1"/>
  <c r="BP85"/>
  <c r="BG85" s="1"/>
  <c r="BQ88"/>
  <c r="BR88" s="1"/>
  <c r="BP88"/>
  <c r="BG88" s="1"/>
  <c r="BQ99"/>
  <c r="BR99" s="1"/>
  <c r="BP99"/>
  <c r="BG99" s="1"/>
  <c r="BQ101"/>
  <c r="BR101" s="1"/>
  <c r="BP101"/>
  <c r="BG101" s="1"/>
  <c r="BQ103"/>
  <c r="BR103" s="1"/>
  <c r="BP103"/>
  <c r="BG103" s="1"/>
  <c r="BQ106"/>
  <c r="BR106" s="1"/>
  <c r="BP106"/>
  <c r="BG106" s="1"/>
  <c r="BQ109"/>
  <c r="BR109" s="1"/>
  <c r="BP109"/>
  <c r="BG109" s="1"/>
  <c r="BQ121"/>
  <c r="BR121" s="1"/>
  <c r="BP121"/>
  <c r="BQ124"/>
  <c r="BR124" s="1"/>
  <c r="BP124"/>
  <c r="BQ129"/>
  <c r="BR129" s="1"/>
  <c r="BP129"/>
  <c r="BQ133"/>
  <c r="BR133" s="1"/>
  <c r="BP133"/>
  <c r="BQ51" i="3"/>
  <c r="BR51" s="1"/>
  <c r="BP51"/>
  <c r="DD10"/>
  <c r="BQ54"/>
  <c r="BR54" s="1"/>
  <c r="BP54"/>
  <c r="BQ57"/>
  <c r="BR57" s="1"/>
  <c r="BP57"/>
  <c r="BQ67"/>
  <c r="BR67" s="1"/>
  <c r="BP67"/>
  <c r="BQ73"/>
  <c r="BR73" s="1"/>
  <c r="BP73"/>
  <c r="DD12"/>
  <c r="BQ78"/>
  <c r="BR78" s="1"/>
  <c r="BP78"/>
  <c r="BQ82"/>
  <c r="BR82" s="1"/>
  <c r="BP82"/>
  <c r="BQ84"/>
  <c r="BR84" s="1"/>
  <c r="BP84"/>
  <c r="BG84" s="1"/>
  <c r="BQ87"/>
  <c r="BR87" s="1"/>
  <c r="BP87"/>
  <c r="BQ89"/>
  <c r="BR89" s="1"/>
  <c r="BP89"/>
  <c r="BQ9"/>
  <c r="BR9" s="1"/>
  <c r="BP9"/>
  <c r="BQ18"/>
  <c r="BR18" s="1"/>
  <c r="DD7"/>
  <c r="BP18"/>
  <c r="BQ22"/>
  <c r="BR22" s="1"/>
  <c r="BP22"/>
  <c r="BQ27"/>
  <c r="BR27" s="1"/>
  <c r="BP27"/>
  <c r="BQ31"/>
  <c r="BR31" s="1"/>
  <c r="BP31"/>
  <c r="BQ33"/>
  <c r="BR33" s="1"/>
  <c r="BP33"/>
  <c r="BQ36"/>
  <c r="BR36" s="1"/>
  <c r="BP36"/>
  <c r="BQ45"/>
  <c r="BR45" s="1"/>
  <c r="BP45"/>
  <c r="BQ47"/>
  <c r="BR47" s="1"/>
  <c r="BP47"/>
  <c r="AD113" i="4"/>
  <c r="C113" s="1"/>
  <c r="CM14" i="2"/>
  <c r="BU14" s="1"/>
  <c r="BO113"/>
  <c r="BQ50" i="3"/>
  <c r="BR50" s="1"/>
  <c r="BP50"/>
  <c r="BQ56"/>
  <c r="BR56" s="1"/>
  <c r="BP56"/>
  <c r="BQ62"/>
  <c r="BR62" s="1"/>
  <c r="BP62"/>
  <c r="BQ64"/>
  <c r="BR64" s="1"/>
  <c r="BP64"/>
  <c r="BQ69"/>
  <c r="BR69" s="1"/>
  <c r="BP69"/>
  <c r="BQ72"/>
  <c r="BR72" s="1"/>
  <c r="BP72"/>
  <c r="BQ76"/>
  <c r="BR76" s="1"/>
  <c r="BP76"/>
  <c r="BQ79"/>
  <c r="BR79" s="1"/>
  <c r="BP79"/>
  <c r="BQ85"/>
  <c r="BR85" s="1"/>
  <c r="BP85"/>
  <c r="BG85" s="1"/>
  <c r="BQ91"/>
  <c r="BR91" s="1"/>
  <c r="BP91"/>
  <c r="BQ7"/>
  <c r="BR7" s="1"/>
  <c r="BP7"/>
  <c r="BQ13"/>
  <c r="BR13" s="1"/>
  <c r="BP13"/>
  <c r="BQ17"/>
  <c r="BR17" s="1"/>
  <c r="BP17"/>
  <c r="BQ20"/>
  <c r="BR20" s="1"/>
  <c r="BP20"/>
  <c r="BQ24"/>
  <c r="BR24" s="1"/>
  <c r="BP24"/>
  <c r="BQ28"/>
  <c r="BR28" s="1"/>
  <c r="BP28"/>
  <c r="BQ35"/>
  <c r="BR35" s="1"/>
  <c r="BP35"/>
  <c r="BQ38"/>
  <c r="BR38" s="1"/>
  <c r="BP38"/>
  <c r="BQ40"/>
  <c r="BR40" s="1"/>
  <c r="BP40"/>
  <c r="BQ42"/>
  <c r="BR42" s="1"/>
  <c r="DD9"/>
  <c r="BP42"/>
  <c r="BQ59"/>
  <c r="BR59" s="1"/>
  <c r="BP59"/>
  <c r="BQ68"/>
  <c r="BR68" s="1"/>
  <c r="BP68"/>
  <c r="BQ66"/>
  <c r="BR66" s="1"/>
  <c r="DD11"/>
  <c r="BP66"/>
  <c r="BP94"/>
  <c r="CB13"/>
  <c r="BP18" i="2"/>
  <c r="BG18" s="1"/>
  <c r="CB7"/>
  <c r="DD7"/>
  <c r="BQ18"/>
  <c r="BR18" s="1"/>
  <c r="DD6" i="3"/>
  <c r="BQ6"/>
  <c r="BR6" s="1"/>
  <c r="BP6"/>
  <c r="BG79" i="4"/>
  <c r="BG86"/>
  <c r="BG91"/>
  <c r="BG98"/>
  <c r="BP97" i="3"/>
  <c r="BP109"/>
  <c r="BP111"/>
  <c r="BP121"/>
  <c r="BP124"/>
  <c r="BP98"/>
  <c r="BP101"/>
  <c r="BP104"/>
  <c r="BP106"/>
  <c r="BP112"/>
  <c r="BP123"/>
  <c r="BU14"/>
  <c r="BU16"/>
  <c r="BU7" i="2"/>
  <c r="BY45" i="4"/>
  <c r="BJ246"/>
  <c r="BX26"/>
  <c r="BV55"/>
  <c r="BV50"/>
  <c r="BV48"/>
  <c r="DF8"/>
  <c r="BJ234"/>
  <c r="BX25"/>
  <c r="BX54" s="1"/>
  <c r="BJ258"/>
  <c r="BX27"/>
  <c r="BX56" s="1"/>
  <c r="BV49"/>
  <c r="BR78"/>
  <c r="CA12"/>
  <c r="BR90"/>
  <c r="CA13"/>
  <c r="BU13" s="1"/>
  <c r="CA14"/>
  <c r="BR102"/>
  <c r="BM41"/>
  <c r="BG41" s="1"/>
  <c r="DF10"/>
  <c r="BM66"/>
  <c r="BM70"/>
  <c r="BG70" s="1"/>
  <c r="BM74"/>
  <c r="BG74" s="1"/>
  <c r="BM84"/>
  <c r="BG84" s="1"/>
  <c r="BM122"/>
  <c r="BG122" s="1"/>
  <c r="BV47"/>
  <c r="DF18"/>
  <c r="BV58"/>
  <c r="BV51"/>
  <c r="DF7"/>
  <c r="BM21"/>
  <c r="BM76"/>
  <c r="BG76" s="1"/>
  <c r="BM80"/>
  <c r="BG80" s="1"/>
  <c r="DF13"/>
  <c r="BV45"/>
  <c r="DF16"/>
  <c r="BM136"/>
  <c r="BM142"/>
  <c r="BV56"/>
  <c r="BV57"/>
  <c r="BV63"/>
  <c r="BV64"/>
  <c r="BR30"/>
  <c r="CA8"/>
  <c r="BU8" s="1"/>
  <c r="CA9"/>
  <c r="BU9" s="1"/>
  <c r="BR42"/>
  <c r="BR66"/>
  <c r="CA11"/>
  <c r="CA15"/>
  <c r="BR126"/>
  <c r="BM68"/>
  <c r="BG68" s="1"/>
  <c r="BH426"/>
  <c r="BX48"/>
  <c r="BZ19"/>
  <c r="BZ48" s="1"/>
  <c r="BG106"/>
  <c r="BG108"/>
  <c r="BG110"/>
  <c r="BG112"/>
  <c r="BX46"/>
  <c r="BZ46"/>
  <c r="BM71"/>
  <c r="BG71" s="1"/>
  <c r="BM133"/>
  <c r="BG133" s="1"/>
  <c r="BM155"/>
  <c r="BW19"/>
  <c r="BW48" s="1"/>
  <c r="BY19"/>
  <c r="BY48" s="1"/>
  <c r="BM90"/>
  <c r="BG92"/>
  <c r="BG93"/>
  <c r="BG94"/>
  <c r="BG96"/>
  <c r="BG97"/>
  <c r="BG99"/>
  <c r="BG101"/>
  <c r="BG103"/>
  <c r="BG104"/>
  <c r="BG105"/>
  <c r="BG107"/>
  <c r="BY44"/>
  <c r="BM126"/>
  <c r="BG131"/>
  <c r="BM150"/>
  <c r="BM169"/>
  <c r="BM183"/>
  <c r="BM171"/>
  <c r="BM175"/>
  <c r="BN29"/>
  <c r="BR29" s="1"/>
  <c r="DE10"/>
  <c r="BN56"/>
  <c r="BR56" s="1"/>
  <c r="BX59"/>
  <c r="BX40"/>
  <c r="BW25"/>
  <c r="BW55" s="1"/>
  <c r="BW50"/>
  <c r="BX36"/>
  <c r="BW39"/>
  <c r="BM170"/>
  <c r="BM167"/>
  <c r="BM173"/>
  <c r="BM151"/>
  <c r="BM166"/>
  <c r="BW45"/>
  <c r="BX44"/>
  <c r="BX31"/>
  <c r="BX60" s="1"/>
  <c r="BW32"/>
  <c r="BW62" s="1"/>
  <c r="BX62"/>
  <c r="BX63"/>
  <c r="BX64"/>
  <c r="BW35"/>
  <c r="BX39"/>
  <c r="BX51"/>
  <c r="BW22"/>
  <c r="BW51" s="1"/>
  <c r="BW27"/>
  <c r="BW56" s="1"/>
  <c r="BX28"/>
  <c r="BX20"/>
  <c r="BX49" s="1"/>
  <c r="BW24"/>
  <c r="BI414"/>
  <c r="BW40"/>
  <c r="DF11"/>
  <c r="BU11"/>
  <c r="BM72"/>
  <c r="BG72" s="1"/>
  <c r="DF12"/>
  <c r="BU12"/>
  <c r="BM78"/>
  <c r="BV43"/>
  <c r="DF14"/>
  <c r="BV46"/>
  <c r="DF17"/>
  <c r="BM138"/>
  <c r="BM140"/>
  <c r="BM144"/>
  <c r="BM146"/>
  <c r="BM148"/>
  <c r="BV60"/>
  <c r="BV61"/>
  <c r="BV62"/>
  <c r="DF9"/>
  <c r="BM43"/>
  <c r="BM82"/>
  <c r="BG82" s="1"/>
  <c r="DF15"/>
  <c r="BV44"/>
  <c r="BV54"/>
  <c r="BV59"/>
  <c r="BR54"/>
  <c r="BG95"/>
  <c r="BG100"/>
  <c r="BZ44"/>
  <c r="BZ45"/>
  <c r="AX172"/>
  <c r="AX177"/>
  <c r="AX181"/>
  <c r="DE7"/>
  <c r="BM85"/>
  <c r="BG85" s="1"/>
  <c r="BM162"/>
  <c r="BM54"/>
  <c r="BG87"/>
  <c r="BG88"/>
  <c r="BG89"/>
  <c r="BW43"/>
  <c r="BY43"/>
  <c r="BM114"/>
  <c r="BG121"/>
  <c r="BG124"/>
  <c r="BY46"/>
  <c r="BW47"/>
  <c r="BY47"/>
  <c r="AX171"/>
  <c r="AX175"/>
  <c r="AX179"/>
  <c r="BM109"/>
  <c r="BG109" s="1"/>
  <c r="BM185"/>
  <c r="BM174"/>
  <c r="BM186"/>
  <c r="BM177"/>
  <c r="BM182"/>
  <c r="BM168"/>
  <c r="BM178"/>
  <c r="BM181"/>
  <c r="DE9"/>
  <c r="DE11"/>
  <c r="BG119"/>
  <c r="BW31"/>
  <c r="BW60" s="1"/>
  <c r="BW34"/>
  <c r="BW63" s="1"/>
  <c r="BW37"/>
  <c r="BW28"/>
  <c r="BZ20"/>
  <c r="BW29"/>
  <c r="BT39"/>
  <c r="DH38"/>
  <c r="BQ128" i="3"/>
  <c r="BR128" s="1"/>
  <c r="BP128"/>
  <c r="BQ136"/>
  <c r="BR136" s="1"/>
  <c r="BP136"/>
  <c r="BQ130"/>
  <c r="BR130" s="1"/>
  <c r="BP130"/>
  <c r="BQ132"/>
  <c r="BR132" s="1"/>
  <c r="BP132"/>
  <c r="BQ135"/>
  <c r="BR135" s="1"/>
  <c r="BP135"/>
  <c r="DD16"/>
  <c r="BQ127"/>
  <c r="BR127" s="1"/>
  <c r="BP127"/>
  <c r="BQ134"/>
  <c r="BR134" s="1"/>
  <c r="BP134"/>
  <c r="BQ129"/>
  <c r="BR129" s="1"/>
  <c r="BP129"/>
  <c r="BQ131"/>
  <c r="BR131" s="1"/>
  <c r="BP131"/>
  <c r="BQ133"/>
  <c r="BR133" s="1"/>
  <c r="BP133"/>
  <c r="BQ137"/>
  <c r="BR137" s="1"/>
  <c r="BP137"/>
  <c r="BU53" i="1"/>
  <c r="BO115"/>
  <c r="AD114" i="2"/>
  <c r="C115" i="1"/>
  <c r="AU115"/>
  <c r="AW115" s="1"/>
  <c r="BQ114"/>
  <c r="AW18" i="2"/>
  <c r="DG6" i="1"/>
  <c r="DG9"/>
  <c r="DG10"/>
  <c r="DG7"/>
  <c r="DG8"/>
  <c r="DF56"/>
  <c r="DG13"/>
  <c r="AW54" i="3"/>
  <c r="AW66"/>
  <c r="AW21" i="2"/>
  <c r="AW26"/>
  <c r="AW29"/>
  <c r="AW33"/>
  <c r="AW35"/>
  <c r="AW38"/>
  <c r="AW43"/>
  <c r="AW46"/>
  <c r="AW65"/>
  <c r="AW20"/>
  <c r="AW24"/>
  <c r="AW28"/>
  <c r="AW32"/>
  <c r="AW39"/>
  <c r="AW42"/>
  <c r="AW61"/>
  <c r="AW70"/>
  <c r="AW19"/>
  <c r="AW23"/>
  <c r="AW27"/>
  <c r="AW30"/>
  <c r="AW34"/>
  <c r="AW37"/>
  <c r="AW40"/>
  <c r="AW44"/>
  <c r="AW47"/>
  <c r="AW111"/>
  <c r="AW51"/>
  <c r="AW54"/>
  <c r="AW55"/>
  <c r="AW56"/>
  <c r="AW59"/>
  <c r="AW60"/>
  <c r="AW67"/>
  <c r="AW71"/>
  <c r="AW72"/>
  <c r="AW73"/>
  <c r="AW79"/>
  <c r="AW84"/>
  <c r="AW86"/>
  <c r="AW89"/>
  <c r="AW90"/>
  <c r="AW91"/>
  <c r="AW92"/>
  <c r="AW93"/>
  <c r="AW94"/>
  <c r="AW95"/>
  <c r="AW96"/>
  <c r="AW97"/>
  <c r="AW105"/>
  <c r="AW108"/>
  <c r="AW112"/>
  <c r="AW120"/>
  <c r="AW123"/>
  <c r="AW125"/>
  <c r="AW126"/>
  <c r="AW128"/>
  <c r="AW130"/>
  <c r="AW132"/>
  <c r="AW134"/>
  <c r="AW22"/>
  <c r="AW25"/>
  <c r="AW31"/>
  <c r="AW36"/>
  <c r="AW41"/>
  <c r="AW45"/>
  <c r="AW48"/>
  <c r="AW66"/>
  <c r="AW49"/>
  <c r="AW50"/>
  <c r="AW52"/>
  <c r="AW53"/>
  <c r="AW58"/>
  <c r="AW62"/>
  <c r="AW63"/>
  <c r="AW64"/>
  <c r="AW68"/>
  <c r="AW69"/>
  <c r="AW74"/>
  <c r="AW75"/>
  <c r="AW76"/>
  <c r="AW77"/>
  <c r="AW78"/>
  <c r="AW80"/>
  <c r="AW81"/>
  <c r="AW82"/>
  <c r="AW83"/>
  <c r="AW85"/>
  <c r="AW87"/>
  <c r="AW88"/>
  <c r="AW98"/>
  <c r="AW99"/>
  <c r="AW100"/>
  <c r="AW101"/>
  <c r="AW102"/>
  <c r="AW103"/>
  <c r="AW104"/>
  <c r="AW106"/>
  <c r="AW107"/>
  <c r="AW109"/>
  <c r="AW110"/>
  <c r="AW113"/>
  <c r="AW119"/>
  <c r="AW121"/>
  <c r="AW122"/>
  <c r="AW124"/>
  <c r="AW127"/>
  <c r="AW129"/>
  <c r="AW131"/>
  <c r="AW133"/>
  <c r="AW135"/>
  <c r="AW8" i="3"/>
  <c r="AW15"/>
  <c r="AW17"/>
  <c r="AW18"/>
  <c r="AW20"/>
  <c r="AW10"/>
  <c r="AW13"/>
  <c r="AW26"/>
  <c r="AW29"/>
  <c r="AW7"/>
  <c r="AW9"/>
  <c r="AW16"/>
  <c r="AW23"/>
  <c r="AW14"/>
  <c r="AW21"/>
  <c r="AW22"/>
  <c r="AW24"/>
  <c r="AW27"/>
  <c r="AW30"/>
  <c r="AW103"/>
  <c r="AW106"/>
  <c r="AW108"/>
  <c r="AW122"/>
  <c r="AW31"/>
  <c r="AW33"/>
  <c r="AW37"/>
  <c r="AW39"/>
  <c r="AW41"/>
  <c r="AW42"/>
  <c r="AW44"/>
  <c r="AW48"/>
  <c r="AW53"/>
  <c r="AW12"/>
  <c r="AW38"/>
  <c r="AW102"/>
  <c r="AW109"/>
  <c r="AW111"/>
  <c r="AW113"/>
  <c r="AW52"/>
  <c r="AW86"/>
  <c r="AW100"/>
  <c r="AW6"/>
  <c r="AW19"/>
  <c r="AW25"/>
  <c r="AW28"/>
  <c r="AW105"/>
  <c r="AW107"/>
  <c r="AW115"/>
  <c r="AW121"/>
  <c r="AV130"/>
  <c r="AW11"/>
  <c r="AW104"/>
  <c r="AW110"/>
  <c r="AW112"/>
  <c r="AW114"/>
  <c r="AW120"/>
  <c r="AW32"/>
  <c r="AW34"/>
  <c r="AW35"/>
  <c r="AW36"/>
  <c r="AW40"/>
  <c r="AW43"/>
  <c r="AW45"/>
  <c r="AW46"/>
  <c r="AW47"/>
  <c r="AW77"/>
  <c r="BG110"/>
  <c r="BG82"/>
  <c r="AW55"/>
  <c r="AW59"/>
  <c r="AW65"/>
  <c r="AW68"/>
  <c r="AW70"/>
  <c r="AW76"/>
  <c r="AW79"/>
  <c r="AW81"/>
  <c r="AW85"/>
  <c r="AW91"/>
  <c r="AW93"/>
  <c r="AW95"/>
  <c r="AW97"/>
  <c r="DG11" i="1"/>
  <c r="DE53"/>
  <c r="DF53"/>
  <c r="DG16"/>
  <c r="DF57"/>
  <c r="DF54"/>
  <c r="DG14"/>
  <c r="AD116"/>
  <c r="AD116" i="3" s="1"/>
  <c r="BG69"/>
  <c r="BG83"/>
  <c r="BG86"/>
  <c r="BG121"/>
  <c r="BG122"/>
  <c r="BG99"/>
  <c r="DF46" i="4" l="1"/>
  <c r="BG102"/>
  <c r="BU43" i="3"/>
  <c r="BG43" s="1"/>
  <c r="BW58" i="4"/>
  <c r="DF44"/>
  <c r="BG16" i="3"/>
  <c r="BZ49" i="4"/>
  <c r="BT20" i="1"/>
  <c r="DH19"/>
  <c r="BO116" i="3"/>
  <c r="AU116"/>
  <c r="C116"/>
  <c r="DF43" i="4"/>
  <c r="BG126"/>
  <c r="BG70" i="3"/>
  <c r="BX50" i="4"/>
  <c r="BG90"/>
  <c r="BG78"/>
  <c r="BG42"/>
  <c r="BX57"/>
  <c r="BY49"/>
  <c r="DG8"/>
  <c r="BW49"/>
  <c r="BI426"/>
  <c r="AD114"/>
  <c r="C114" s="1"/>
  <c r="BO114" i="2"/>
  <c r="DE12" i="3"/>
  <c r="DG12" s="1"/>
  <c r="DE14" i="2"/>
  <c r="DE12"/>
  <c r="DG12" s="1"/>
  <c r="DE10"/>
  <c r="DG10" s="1"/>
  <c r="DE8"/>
  <c r="DG8" s="1"/>
  <c r="DE9"/>
  <c r="DG9" s="1"/>
  <c r="BG66" i="4"/>
  <c r="CA43"/>
  <c r="DG14" i="2"/>
  <c r="BP113"/>
  <c r="BG113" s="1"/>
  <c r="CB14"/>
  <c r="AU113" i="4"/>
  <c r="CM14"/>
  <c r="BU14" s="1"/>
  <c r="BO113"/>
  <c r="BQ18"/>
  <c r="BR18" s="1"/>
  <c r="BP18"/>
  <c r="DD7"/>
  <c r="DE13" i="3"/>
  <c r="DG13" s="1"/>
  <c r="DE11" i="2"/>
  <c r="DG11" s="1"/>
  <c r="DE13"/>
  <c r="DG13" s="1"/>
  <c r="DE7"/>
  <c r="DG7" s="1"/>
  <c r="DG13" i="4"/>
  <c r="DG9"/>
  <c r="BW61"/>
  <c r="DF20"/>
  <c r="DF19"/>
  <c r="DF48" s="1"/>
  <c r="BX55"/>
  <c r="BW57"/>
  <c r="BX58"/>
  <c r="CA10"/>
  <c r="BU10" s="1"/>
  <c r="DG10" s="1"/>
  <c r="DG12"/>
  <c r="DG11"/>
  <c r="BW59"/>
  <c r="BW64"/>
  <c r="BX61"/>
  <c r="BW54"/>
  <c r="CA44"/>
  <c r="DF45"/>
  <c r="CA7"/>
  <c r="BU7" s="1"/>
  <c r="DG7" s="1"/>
  <c r="DF47"/>
  <c r="BT40"/>
  <c r="DH39"/>
  <c r="DE9" i="3"/>
  <c r="DE11"/>
  <c r="DG11" s="1"/>
  <c r="DE6"/>
  <c r="DE14"/>
  <c r="DE8"/>
  <c r="DE7"/>
  <c r="DE10"/>
  <c r="BP115" i="1"/>
  <c r="BG115" s="1"/>
  <c r="BR114"/>
  <c r="BO116"/>
  <c r="AD115" i="2"/>
  <c r="C116" i="1"/>
  <c r="AU116"/>
  <c r="BQ115"/>
  <c r="BG87" i="3"/>
  <c r="BG106"/>
  <c r="BG112"/>
  <c r="BG104"/>
  <c r="BG72"/>
  <c r="BG115"/>
  <c r="BG93"/>
  <c r="BG94"/>
  <c r="BG92"/>
  <c r="BG80"/>
  <c r="BG78"/>
  <c r="BG67"/>
  <c r="BG108"/>
  <c r="BG76"/>
  <c r="BG107"/>
  <c r="BG97"/>
  <c r="BG79"/>
  <c r="BG113"/>
  <c r="BG71"/>
  <c r="BG68"/>
  <c r="BG111"/>
  <c r="BG81"/>
  <c r="BG109"/>
  <c r="AU114" i="2"/>
  <c r="AW114"/>
  <c r="BG13" i="3"/>
  <c r="BG14"/>
  <c r="BG114"/>
  <c r="BG101"/>
  <c r="BG89"/>
  <c r="BG74"/>
  <c r="BG66"/>
  <c r="AV131"/>
  <c r="BG95"/>
  <c r="BG91"/>
  <c r="BG73"/>
  <c r="BG102"/>
  <c r="BG90"/>
  <c r="BG88"/>
  <c r="BG42"/>
  <c r="BG100"/>
  <c r="BG65"/>
  <c r="BG120"/>
  <c r="BG11"/>
  <c r="BG105"/>
  <c r="BG75"/>
  <c r="BG98"/>
  <c r="BG96"/>
  <c r="BG12"/>
  <c r="BG41"/>
  <c r="BG77"/>
  <c r="AD117" i="1"/>
  <c r="AD117" i="3" s="1"/>
  <c r="BT21" i="1" l="1"/>
  <c r="DH20"/>
  <c r="BP116"/>
  <c r="BG116" s="1"/>
  <c r="AW116"/>
  <c r="BQ116" i="3"/>
  <c r="BR116" s="1"/>
  <c r="AW116"/>
  <c r="BP116"/>
  <c r="BG116" s="1"/>
  <c r="BO117"/>
  <c r="C117"/>
  <c r="AU117"/>
  <c r="BQ114" i="2"/>
  <c r="BR114" s="1"/>
  <c r="AD115" i="4"/>
  <c r="C115" s="1"/>
  <c r="BO115" i="2"/>
  <c r="BP114"/>
  <c r="AU114" i="4"/>
  <c r="BO114"/>
  <c r="BP113"/>
  <c r="CB14"/>
  <c r="BQ113"/>
  <c r="BR113" s="1"/>
  <c r="DD14"/>
  <c r="AW113"/>
  <c r="DE14" s="1"/>
  <c r="DE43" s="1"/>
  <c r="BU43"/>
  <c r="BG43" s="1"/>
  <c r="DF49"/>
  <c r="DH40"/>
  <c r="DE43" i="3"/>
  <c r="DG14"/>
  <c r="BR115" i="1"/>
  <c r="BO117"/>
  <c r="AD116" i="2"/>
  <c r="BQ116" i="1"/>
  <c r="C117"/>
  <c r="AU117"/>
  <c r="AU115" i="2"/>
  <c r="BQ115" s="1"/>
  <c r="BR115" s="1"/>
  <c r="AV132" i="3"/>
  <c r="AD118" i="1"/>
  <c r="AD118" i="3" s="1"/>
  <c r="C118" l="1"/>
  <c r="BO118"/>
  <c r="AU118"/>
  <c r="BP117" i="1"/>
  <c r="BG117" s="1"/>
  <c r="AW117"/>
  <c r="BQ117" i="3"/>
  <c r="BR117" s="1"/>
  <c r="AW117"/>
  <c r="BP117"/>
  <c r="BG117" s="1"/>
  <c r="DG14" i="4"/>
  <c r="BT22" i="1"/>
  <c r="DH21"/>
  <c r="AW115" i="2"/>
  <c r="BG113" i="4"/>
  <c r="BP115" i="2"/>
  <c r="AD116" i="4"/>
  <c r="C116" s="1"/>
  <c r="BO116" i="2"/>
  <c r="BP114" i="4"/>
  <c r="BQ114"/>
  <c r="BR114" s="1"/>
  <c r="AW114"/>
  <c r="BO115"/>
  <c r="AU115"/>
  <c r="BR116" i="1"/>
  <c r="BO118"/>
  <c r="AD117" i="2"/>
  <c r="BQ117" i="1"/>
  <c r="C118"/>
  <c r="AU118"/>
  <c r="AW118" s="1"/>
  <c r="AU116" i="2"/>
  <c r="AV133" i="3"/>
  <c r="AD119" i="1"/>
  <c r="BT23" l="1"/>
  <c r="DH22"/>
  <c r="BQ118" i="3"/>
  <c r="BR118" s="1"/>
  <c r="AW118"/>
  <c r="BP118"/>
  <c r="CM15" i="1"/>
  <c r="BU15" s="1"/>
  <c r="AD119" i="3"/>
  <c r="BG114" i="4"/>
  <c r="AW116" i="2"/>
  <c r="BQ116"/>
  <c r="BR116" s="1"/>
  <c r="AD117" i="4"/>
  <c r="C117" s="1"/>
  <c r="BO117" i="2"/>
  <c r="BP115" i="4"/>
  <c r="BO116"/>
  <c r="AU116"/>
  <c r="BQ115"/>
  <c r="BR115" s="1"/>
  <c r="AW115"/>
  <c r="BP116" i="2"/>
  <c r="BP118" i="1"/>
  <c r="BG118" s="1"/>
  <c r="BR117"/>
  <c r="BO119"/>
  <c r="AD118" i="2"/>
  <c r="C119" i="1"/>
  <c r="AU119"/>
  <c r="BQ118"/>
  <c r="AU117" i="2"/>
  <c r="AV134" i="3"/>
  <c r="BP119" i="1" l="1"/>
  <c r="AW119"/>
  <c r="BG118" i="3"/>
  <c r="CB15" i="1"/>
  <c r="BG119"/>
  <c r="BO119" i="3"/>
  <c r="AU119"/>
  <c r="C119"/>
  <c r="CM15"/>
  <c r="BU15" s="1"/>
  <c r="BT24" i="1"/>
  <c r="DH23"/>
  <c r="BG115" i="4"/>
  <c r="BP116"/>
  <c r="BP117" i="2"/>
  <c r="AW117"/>
  <c r="BQ117"/>
  <c r="BR117" s="1"/>
  <c r="AD118" i="4"/>
  <c r="C118" s="1"/>
  <c r="BO118" i="2"/>
  <c r="BQ116" i="4"/>
  <c r="BR116" s="1"/>
  <c r="AW116"/>
  <c r="BO117"/>
  <c r="AU117"/>
  <c r="CM15" i="2"/>
  <c r="BR118" i="1"/>
  <c r="DE15"/>
  <c r="BQ119"/>
  <c r="BR119" s="1"/>
  <c r="DD15"/>
  <c r="AU118" i="2"/>
  <c r="AV135" i="3"/>
  <c r="BQ119" l="1"/>
  <c r="BR119" s="1"/>
  <c r="AW119"/>
  <c r="BP119"/>
  <c r="DD15"/>
  <c r="BT25" i="1"/>
  <c r="DH24"/>
  <c r="BG119" i="3"/>
  <c r="CB15"/>
  <c r="BG15" s="1"/>
  <c r="BU44"/>
  <c r="BG44" s="1"/>
  <c r="BU45"/>
  <c r="BG45" s="1"/>
  <c r="BG116" i="4"/>
  <c r="BP118" i="2"/>
  <c r="BP117" i="4"/>
  <c r="AW118" i="2"/>
  <c r="DE15" s="1"/>
  <c r="BQ118"/>
  <c r="BR118" s="1"/>
  <c r="DD15"/>
  <c r="BQ117" i="4"/>
  <c r="BR117" s="1"/>
  <c r="AW117"/>
  <c r="BO118"/>
  <c r="AU118"/>
  <c r="CM15"/>
  <c r="BU15" s="1"/>
  <c r="CB15" i="2"/>
  <c r="DD15" i="4"/>
  <c r="DE54" i="1"/>
  <c r="DE55"/>
  <c r="AV136" i="3"/>
  <c r="BU54" i="1"/>
  <c r="DG15"/>
  <c r="BU55"/>
  <c r="BT26" l="1"/>
  <c r="DH25"/>
  <c r="BG117" i="4"/>
  <c r="BQ118"/>
  <c r="BR118" s="1"/>
  <c r="AW118"/>
  <c r="DE15" s="1"/>
  <c r="DE44" s="1"/>
  <c r="BU44"/>
  <c r="BG44" s="1"/>
  <c r="BP118"/>
  <c r="CB15"/>
  <c r="AV137" i="3"/>
  <c r="BT27" i="1" l="1"/>
  <c r="DH26"/>
  <c r="BG118" i="4"/>
  <c r="DG15"/>
  <c r="BK168" i="1"/>
  <c r="BK169"/>
  <c r="BK167"/>
  <c r="BK166"/>
  <c r="BT28" l="1"/>
  <c r="DH27"/>
  <c r="BK165"/>
  <c r="BT29" l="1"/>
  <c r="DH28"/>
  <c r="BI166"/>
  <c r="BT30" l="1"/>
  <c r="DH29"/>
  <c r="BJ167"/>
  <c r="BJ168"/>
  <c r="BJ166"/>
  <c r="BI167"/>
  <c r="BI165"/>
  <c r="BT31" l="1"/>
  <c r="DH30"/>
  <c r="BL168"/>
  <c r="BL166"/>
  <c r="BL167"/>
  <c r="BL169"/>
  <c r="BJ169"/>
  <c r="BH167"/>
  <c r="BH166"/>
  <c r="BT32" l="1"/>
  <c r="DH31"/>
  <c r="BM167"/>
  <c r="BG167"/>
  <c r="BG166"/>
  <c r="BM166"/>
  <c r="BI169"/>
  <c r="BL165"/>
  <c r="BH165"/>
  <c r="BH169"/>
  <c r="BH168"/>
  <c r="BJ165"/>
  <c r="BI168"/>
  <c r="BT33" l="1"/>
  <c r="DH32"/>
  <c r="BG169"/>
  <c r="BG168"/>
  <c r="BG165"/>
  <c r="BM165"/>
  <c r="BM168"/>
  <c r="BM169"/>
  <c r="P140" i="4"/>
  <c r="P141"/>
  <c r="P137"/>
  <c r="P138"/>
  <c r="P139"/>
  <c r="BT34" i="1" l="1"/>
  <c r="DH33"/>
  <c r="U142" i="3"/>
  <c r="U156"/>
  <c r="U154"/>
  <c r="U145"/>
  <c r="U151"/>
  <c r="U139"/>
  <c r="U147"/>
  <c r="U148"/>
  <c r="U141"/>
  <c r="U146"/>
  <c r="U138"/>
  <c r="U161"/>
  <c r="U140"/>
  <c r="U143"/>
  <c r="U158"/>
  <c r="U155"/>
  <c r="U149"/>
  <c r="V142"/>
  <c r="V146"/>
  <c r="O144" i="4"/>
  <c r="N146"/>
  <c r="R143"/>
  <c r="M140"/>
  <c r="O141"/>
  <c r="L140"/>
  <c r="R144"/>
  <c r="L139"/>
  <c r="L142"/>
  <c r="R137"/>
  <c r="Q145"/>
  <c r="M137"/>
  <c r="U153" i="3"/>
  <c r="U157"/>
  <c r="U144"/>
  <c r="U150"/>
  <c r="U159"/>
  <c r="U152"/>
  <c r="U160"/>
  <c r="V138"/>
  <c r="O148" i="4"/>
  <c r="N137"/>
  <c r="R139"/>
  <c r="N144"/>
  <c r="L144"/>
  <c r="N142"/>
  <c r="O143"/>
  <c r="L137"/>
  <c r="L138"/>
  <c r="L146"/>
  <c r="Q141"/>
  <c r="L148"/>
  <c r="N141"/>
  <c r="N140"/>
  <c r="V141" i="3"/>
  <c r="Q136" i="4"/>
  <c r="Q144"/>
  <c r="R136"/>
  <c r="Q137"/>
  <c r="Q142"/>
  <c r="O137"/>
  <c r="R145"/>
  <c r="L141"/>
  <c r="O140"/>
  <c r="M141"/>
  <c r="O147"/>
  <c r="V140" i="3"/>
  <c r="V148"/>
  <c r="R140" i="4"/>
  <c r="O139"/>
  <c r="O142"/>
  <c r="R141"/>
  <c r="V145" i="3"/>
  <c r="Q140" i="4"/>
  <c r="Q139"/>
  <c r="Q138"/>
  <c r="Q146"/>
  <c r="N136"/>
  <c r="C136" s="1"/>
  <c r="L145"/>
  <c r="V139" i="3"/>
  <c r="N145" i="4"/>
  <c r="Q147"/>
  <c r="O145"/>
  <c r="V144" i="3"/>
  <c r="V149"/>
  <c r="Q143" i="4"/>
  <c r="N139"/>
  <c r="CC17" i="1"/>
  <c r="O146" i="4"/>
  <c r="M139"/>
  <c r="R142"/>
  <c r="V147" i="3"/>
  <c r="M138" i="4"/>
  <c r="N143"/>
  <c r="V143" i="3"/>
  <c r="O138" i="4"/>
  <c r="R146"/>
  <c r="R147"/>
  <c r="L143"/>
  <c r="N138"/>
  <c r="R138"/>
  <c r="N147"/>
  <c r="L147"/>
  <c r="BT35" i="1" l="1"/>
  <c r="DH34"/>
  <c r="C147" i="4"/>
  <c r="C143"/>
  <c r="BO160" i="3"/>
  <c r="BO152"/>
  <c r="BO157"/>
  <c r="BO149"/>
  <c r="C149"/>
  <c r="BO158"/>
  <c r="BO140"/>
  <c r="C140"/>
  <c r="BO141"/>
  <c r="C141"/>
  <c r="BO147"/>
  <c r="C147"/>
  <c r="BO151"/>
  <c r="BO154"/>
  <c r="BO142"/>
  <c r="C142"/>
  <c r="C145" i="4"/>
  <c r="C144"/>
  <c r="C146"/>
  <c r="C137"/>
  <c r="C139"/>
  <c r="C140"/>
  <c r="C138" i="3"/>
  <c r="BO159"/>
  <c r="BO144"/>
  <c r="C144"/>
  <c r="BO153"/>
  <c r="BO155"/>
  <c r="BO143"/>
  <c r="C143"/>
  <c r="BO161"/>
  <c r="BO146"/>
  <c r="C146"/>
  <c r="BO148"/>
  <c r="C148"/>
  <c r="BO139"/>
  <c r="C139"/>
  <c r="BO145"/>
  <c r="C145"/>
  <c r="BO156"/>
  <c r="C141" i="4"/>
  <c r="C138"/>
  <c r="C142"/>
  <c r="CD18" i="3"/>
  <c r="BO150"/>
  <c r="CD17"/>
  <c r="BO138"/>
  <c r="CE17"/>
  <c r="AV143" i="4"/>
  <c r="AW143" s="1"/>
  <c r="BN143"/>
  <c r="AV145"/>
  <c r="AW145" s="1"/>
  <c r="BN145"/>
  <c r="BN141"/>
  <c r="AV141"/>
  <c r="AW141" s="1"/>
  <c r="AV138"/>
  <c r="AW138" s="1"/>
  <c r="BN138"/>
  <c r="AV144"/>
  <c r="AW144" s="1"/>
  <c r="BN144"/>
  <c r="AV136"/>
  <c r="AW136" s="1"/>
  <c r="BN136"/>
  <c r="AV146"/>
  <c r="AW146" s="1"/>
  <c r="BN146"/>
  <c r="BN137"/>
  <c r="AV137"/>
  <c r="AW137" s="1"/>
  <c r="AV139"/>
  <c r="AW139" s="1"/>
  <c r="BN139"/>
  <c r="BN140"/>
  <c r="AV140"/>
  <c r="AW140" s="1"/>
  <c r="AV147"/>
  <c r="AW147" s="1"/>
  <c r="BN147"/>
  <c r="AV142"/>
  <c r="AW142" s="1"/>
  <c r="BN142"/>
  <c r="AU140" i="3"/>
  <c r="AU146"/>
  <c r="AU139"/>
  <c r="AU144"/>
  <c r="AU149"/>
  <c r="AU143"/>
  <c r="AU138"/>
  <c r="AU141"/>
  <c r="AU148"/>
  <c r="AU147"/>
  <c r="AU145"/>
  <c r="AU142"/>
  <c r="AU136" i="2"/>
  <c r="AW126" i="3"/>
  <c r="AW123"/>
  <c r="AW128"/>
  <c r="AW134"/>
  <c r="AW130"/>
  <c r="AW131"/>
  <c r="AW132"/>
  <c r="AW129"/>
  <c r="AW133"/>
  <c r="AW127"/>
  <c r="AW124"/>
  <c r="AW125"/>
  <c r="CB17" l="1"/>
  <c r="BT36" i="1"/>
  <c r="DH35"/>
  <c r="CB18" i="3"/>
  <c r="BQ136" i="2"/>
  <c r="BR136" s="1"/>
  <c r="BP136"/>
  <c r="BU17" i="3"/>
  <c r="BR142" i="4"/>
  <c r="BG142" s="1"/>
  <c r="BR147"/>
  <c r="BG147" s="1"/>
  <c r="BR139"/>
  <c r="BG139" s="1"/>
  <c r="BR146"/>
  <c r="BG146" s="1"/>
  <c r="BR136"/>
  <c r="BG136" s="1"/>
  <c r="CA16"/>
  <c r="BR138"/>
  <c r="BG138" s="1"/>
  <c r="BR145"/>
  <c r="BG145" s="1"/>
  <c r="BR143"/>
  <c r="BG143" s="1"/>
  <c r="BR140"/>
  <c r="BG140" s="1"/>
  <c r="BR137"/>
  <c r="BG137" s="1"/>
  <c r="BR141"/>
  <c r="BG141" s="1"/>
  <c r="DE16"/>
  <c r="DE45" s="1"/>
  <c r="BR144"/>
  <c r="BG144" s="1"/>
  <c r="DE15" i="3"/>
  <c r="BQ145"/>
  <c r="BR145" s="1"/>
  <c r="BP145"/>
  <c r="BQ148"/>
  <c r="BR148" s="1"/>
  <c r="BP148"/>
  <c r="DD17"/>
  <c r="BQ138"/>
  <c r="BR138" s="1"/>
  <c r="BP138"/>
  <c r="BQ149"/>
  <c r="BR149" s="1"/>
  <c r="BP149"/>
  <c r="BQ139"/>
  <c r="BR139" s="1"/>
  <c r="BP139"/>
  <c r="BQ140"/>
  <c r="BR140" s="1"/>
  <c r="BP140"/>
  <c r="BQ142"/>
  <c r="BR142" s="1"/>
  <c r="BP142"/>
  <c r="BQ147"/>
  <c r="BR147" s="1"/>
  <c r="BP147"/>
  <c r="BQ141"/>
  <c r="BR141" s="1"/>
  <c r="BP141"/>
  <c r="BQ143"/>
  <c r="BR143" s="1"/>
  <c r="BP143"/>
  <c r="BQ144"/>
  <c r="BR144" s="1"/>
  <c r="BP144"/>
  <c r="BQ146"/>
  <c r="BR146" s="1"/>
  <c r="BP146"/>
  <c r="AW136" i="2"/>
  <c r="BG125" i="3"/>
  <c r="BG124"/>
  <c r="BG126"/>
  <c r="BG131"/>
  <c r="BG129"/>
  <c r="BG123"/>
  <c r="BG134"/>
  <c r="BG128"/>
  <c r="BG132"/>
  <c r="BG130"/>
  <c r="BG127"/>
  <c r="BG133"/>
  <c r="BT37" i="1" l="1"/>
  <c r="DH36"/>
  <c r="BU46" i="3"/>
  <c r="BG46" s="1"/>
  <c r="BG17"/>
  <c r="CA45" i="4"/>
  <c r="BU16"/>
  <c r="DE44" i="3"/>
  <c r="DG15"/>
  <c r="BT38" i="1" l="1"/>
  <c r="DH37"/>
  <c r="DG16" i="4"/>
  <c r="BU45"/>
  <c r="BG45" s="1"/>
  <c r="V150" i="3"/>
  <c r="C150" s="1"/>
  <c r="V155"/>
  <c r="V156"/>
  <c r="AW139"/>
  <c r="AW141"/>
  <c r="AW140"/>
  <c r="AW143"/>
  <c r="AW142"/>
  <c r="V153"/>
  <c r="V151"/>
  <c r="V152"/>
  <c r="V154"/>
  <c r="V157"/>
  <c r="BT39" i="1" l="1"/>
  <c r="DH38"/>
  <c r="AU154" i="3"/>
  <c r="BQ154" s="1"/>
  <c r="BR154" s="1"/>
  <c r="C154"/>
  <c r="AU151"/>
  <c r="BP151" s="1"/>
  <c r="C151"/>
  <c r="AU155"/>
  <c r="BP155" s="1"/>
  <c r="C155"/>
  <c r="AU157"/>
  <c r="BP157" s="1"/>
  <c r="C157"/>
  <c r="AU152"/>
  <c r="BP152" s="1"/>
  <c r="C152"/>
  <c r="AU153"/>
  <c r="BP153" s="1"/>
  <c r="C153"/>
  <c r="AU156"/>
  <c r="BP156" s="1"/>
  <c r="C156"/>
  <c r="BP154"/>
  <c r="BQ155"/>
  <c r="BR155" s="1"/>
  <c r="BQ152"/>
  <c r="BR152" s="1"/>
  <c r="BQ156"/>
  <c r="BR156" s="1"/>
  <c r="AU150"/>
  <c r="AW138"/>
  <c r="AU155" i="2"/>
  <c r="AU150"/>
  <c r="AU154"/>
  <c r="AU151"/>
  <c r="AU153"/>
  <c r="AU152"/>
  <c r="AU149"/>
  <c r="AW137" i="3"/>
  <c r="AW136"/>
  <c r="AW135"/>
  <c r="V158"/>
  <c r="BT40" i="1" l="1"/>
  <c r="DH39"/>
  <c r="BQ153" i="3"/>
  <c r="BR153" s="1"/>
  <c r="BQ157"/>
  <c r="BR157" s="1"/>
  <c r="BQ151"/>
  <c r="BR151" s="1"/>
  <c r="AU158"/>
  <c r="BP158" s="1"/>
  <c r="C158"/>
  <c r="AW151" i="2"/>
  <c r="BQ151"/>
  <c r="BR151" s="1"/>
  <c r="BP151"/>
  <c r="BQ150"/>
  <c r="BR150" s="1"/>
  <c r="BP150"/>
  <c r="AW149"/>
  <c r="BQ149"/>
  <c r="BR149" s="1"/>
  <c r="BP149"/>
  <c r="AW153"/>
  <c r="BQ153"/>
  <c r="BR153" s="1"/>
  <c r="BP153"/>
  <c r="AW154"/>
  <c r="BQ154"/>
  <c r="BR154" s="1"/>
  <c r="BP154"/>
  <c r="AW155"/>
  <c r="BQ155"/>
  <c r="BR155" s="1"/>
  <c r="BP155"/>
  <c r="AW152"/>
  <c r="BQ152"/>
  <c r="BR152" s="1"/>
  <c r="BP152"/>
  <c r="BQ158" i="3"/>
  <c r="BR158" s="1"/>
  <c r="BQ150"/>
  <c r="BR150" s="1"/>
  <c r="BP150"/>
  <c r="DE16"/>
  <c r="AW150" i="2"/>
  <c r="AU156"/>
  <c r="BG135" i="3"/>
  <c r="AW145"/>
  <c r="BG136"/>
  <c r="BG137"/>
  <c r="V159"/>
  <c r="C159" s="1"/>
  <c r="DH40" i="1" l="1"/>
  <c r="BT41"/>
  <c r="BT42" s="1"/>
  <c r="BT43" s="1"/>
  <c r="BT44" s="1"/>
  <c r="BT45" s="1"/>
  <c r="BT46" s="1"/>
  <c r="BT47" s="1"/>
  <c r="BT48" s="1"/>
  <c r="BT49" s="1"/>
  <c r="BT50" s="1"/>
  <c r="AW156" i="2"/>
  <c r="BQ156"/>
  <c r="BR156" s="1"/>
  <c r="BP156"/>
  <c r="DE45" i="3"/>
  <c r="DG16"/>
  <c r="AU159"/>
  <c r="AW144"/>
  <c r="AU157" i="2"/>
  <c r="V160" i="3"/>
  <c r="AU160" l="1"/>
  <c r="BQ160" s="1"/>
  <c r="BR160" s="1"/>
  <c r="C160"/>
  <c r="AW157" i="2"/>
  <c r="BQ157"/>
  <c r="BR157" s="1"/>
  <c r="BP157"/>
  <c r="BP160" i="3"/>
  <c r="BQ159"/>
  <c r="BR159" s="1"/>
  <c r="BP159"/>
  <c r="AU158" i="2"/>
  <c r="V161" i="3"/>
  <c r="C161" s="1"/>
  <c r="CC18" i="1"/>
  <c r="AU161" i="3" l="1"/>
  <c r="BP161" s="1"/>
  <c r="CE18"/>
  <c r="BU18" s="1"/>
  <c r="AW158" i="2"/>
  <c r="BQ158"/>
  <c r="BR158" s="1"/>
  <c r="BP158"/>
  <c r="AW146" i="3"/>
  <c r="AU159" i="2"/>
  <c r="DD18" i="3" l="1"/>
  <c r="BQ161"/>
  <c r="BR161" s="1"/>
  <c r="BQ159" i="2"/>
  <c r="BR159" s="1"/>
  <c r="BP159"/>
  <c r="BU47" i="3"/>
  <c r="BG47" s="1"/>
  <c r="BG18"/>
  <c r="AW159" i="2"/>
  <c r="BI173" i="1" l="1"/>
  <c r="BL172" l="1"/>
  <c r="BL171"/>
  <c r="BI172"/>
  <c r="BI171"/>
  <c r="BK171"/>
  <c r="BK172"/>
  <c r="BJ172"/>
  <c r="BJ171"/>
  <c r="BL170" l="1"/>
  <c r="BJ170"/>
  <c r="BK170"/>
  <c r="BW19"/>
  <c r="BI170"/>
  <c r="BW58" l="1"/>
  <c r="BH170"/>
  <c r="BH172"/>
  <c r="BH171"/>
  <c r="BM172" l="1"/>
  <c r="BG172"/>
  <c r="BM171"/>
  <c r="BG171"/>
  <c r="BM170"/>
  <c r="BG170"/>
  <c r="BJ173"/>
  <c r="BX19"/>
  <c r="BX58" l="1"/>
  <c r="BL173" l="1"/>
  <c r="BZ19"/>
  <c r="BZ58" l="1"/>
  <c r="BY19" l="1"/>
  <c r="BK173"/>
  <c r="BY58" l="1"/>
  <c r="BV19" l="1"/>
  <c r="CA58" s="1"/>
  <c r="BH173"/>
  <c r="BU19" l="1"/>
  <c r="BM173"/>
  <c r="BG173"/>
  <c r="BV58"/>
  <c r="DF19"/>
  <c r="DF58" s="1"/>
  <c r="P158" i="4" l="1"/>
  <c r="P159"/>
  <c r="P157"/>
  <c r="P160"/>
  <c r="P156"/>
  <c r="N152" l="1"/>
  <c r="O156"/>
  <c r="BQ154" i="1"/>
  <c r="BR154" s="1"/>
  <c r="L153" i="4"/>
  <c r="BQ152" i="1"/>
  <c r="BR152" s="1"/>
  <c r="O150" i="4"/>
  <c r="N150"/>
  <c r="BQ153" i="1"/>
  <c r="BR153" s="1"/>
  <c r="N151" i="4"/>
  <c r="BQ161" i="1"/>
  <c r="BR161" s="1"/>
  <c r="BQ156"/>
  <c r="BR156" s="1"/>
  <c r="N157" i="4"/>
  <c r="L154"/>
  <c r="Q153"/>
  <c r="BQ141" i="1"/>
  <c r="BR141" s="1"/>
  <c r="Q148" i="4"/>
  <c r="R148"/>
  <c r="BQ151" i="1"/>
  <c r="BR151" s="1"/>
  <c r="N155" i="4"/>
  <c r="O158"/>
  <c r="BQ159" i="1"/>
  <c r="BR159" s="1"/>
  <c r="N154" i="4"/>
  <c r="L149"/>
  <c r="R153"/>
  <c r="R149"/>
  <c r="R151"/>
  <c r="Q156"/>
  <c r="Q155"/>
  <c r="N159"/>
  <c r="N158"/>
  <c r="Q149"/>
  <c r="R154"/>
  <c r="BQ139" i="1"/>
  <c r="BR139" s="1"/>
  <c r="R159" i="4"/>
  <c r="O160"/>
  <c r="BQ157" i="1"/>
  <c r="BR157" s="1"/>
  <c r="Q157" i="4"/>
  <c r="Q154"/>
  <c r="R157"/>
  <c r="Q150"/>
  <c r="R156"/>
  <c r="O151"/>
  <c r="O153"/>
  <c r="L155"/>
  <c r="R150"/>
  <c r="O154"/>
  <c r="BQ155" i="1"/>
  <c r="BR155" s="1"/>
  <c r="Q152" i="4"/>
  <c r="Q151"/>
  <c r="BQ150" i="1"/>
  <c r="BR150" s="1"/>
  <c r="N149" i="4"/>
  <c r="O149"/>
  <c r="O155"/>
  <c r="N156"/>
  <c r="L157"/>
  <c r="N148"/>
  <c r="R158"/>
  <c r="BQ145" i="1"/>
  <c r="BR145" s="1"/>
  <c r="BQ138"/>
  <c r="BR138" s="1"/>
  <c r="O157" i="4"/>
  <c r="L159"/>
  <c r="L158"/>
  <c r="BQ146" i="1"/>
  <c r="BR146" s="1"/>
  <c r="O152" i="4"/>
  <c r="L150"/>
  <c r="R152"/>
  <c r="O159"/>
  <c r="BQ149" i="1"/>
  <c r="BR149" s="1"/>
  <c r="L152" i="4"/>
  <c r="BQ144" i="1"/>
  <c r="BR144" s="1"/>
  <c r="BQ160"/>
  <c r="BR160" s="1"/>
  <c r="N153" i="4"/>
  <c r="BQ158" i="1"/>
  <c r="BR158" s="1"/>
  <c r="BQ143"/>
  <c r="BR143" s="1"/>
  <c r="Q158" i="4"/>
  <c r="R155"/>
  <c r="BQ140" i="1"/>
  <c r="BR140" s="1"/>
  <c r="L160" i="4"/>
  <c r="BQ148" i="1"/>
  <c r="BR148" s="1"/>
  <c r="BQ142"/>
  <c r="BR142" s="1"/>
  <c r="L151" i="4"/>
  <c r="L156"/>
  <c r="Q159"/>
  <c r="BQ147" i="1"/>
  <c r="BR147" s="1"/>
  <c r="C156" i="4" l="1"/>
  <c r="C158"/>
  <c r="C148"/>
  <c r="C153"/>
  <c r="C151"/>
  <c r="C152"/>
  <c r="C150"/>
  <c r="C159"/>
  <c r="C157"/>
  <c r="C149"/>
  <c r="C154"/>
  <c r="C155"/>
  <c r="AV156"/>
  <c r="AW156" s="1"/>
  <c r="BN156"/>
  <c r="AV153"/>
  <c r="AW153" s="1"/>
  <c r="BN153"/>
  <c r="AV151"/>
  <c r="AW151" s="1"/>
  <c r="BN151"/>
  <c r="AV152"/>
  <c r="AW152" s="1"/>
  <c r="BN152"/>
  <c r="AV150"/>
  <c r="AW150" s="1"/>
  <c r="BN150"/>
  <c r="AV159"/>
  <c r="AW159" s="1"/>
  <c r="BN159"/>
  <c r="AV157"/>
  <c r="AW157" s="1"/>
  <c r="BN157"/>
  <c r="AV149"/>
  <c r="AW149" s="1"/>
  <c r="BN149"/>
  <c r="AV154"/>
  <c r="AW154" s="1"/>
  <c r="BN154"/>
  <c r="AV158"/>
  <c r="AW158" s="1"/>
  <c r="BN158"/>
  <c r="AV148"/>
  <c r="AW148" s="1"/>
  <c r="BN148"/>
  <c r="AV155"/>
  <c r="AW155" s="1"/>
  <c r="BN155"/>
  <c r="AU148" i="2"/>
  <c r="AU145"/>
  <c r="AU142"/>
  <c r="AU137"/>
  <c r="AU143"/>
  <c r="AU141"/>
  <c r="AU147"/>
  <c r="AU144"/>
  <c r="AU146"/>
  <c r="AU140"/>
  <c r="AU138"/>
  <c r="AU139"/>
  <c r="DE56" i="1"/>
  <c r="DE57"/>
  <c r="DE17" i="4" l="1"/>
  <c r="DE46" s="1"/>
  <c r="AW140" i="2"/>
  <c r="BQ140"/>
  <c r="BR140" s="1"/>
  <c r="BP140"/>
  <c r="DD17"/>
  <c r="BQ138"/>
  <c r="BR138" s="1"/>
  <c r="BP138"/>
  <c r="AW146"/>
  <c r="BQ146"/>
  <c r="BR146" s="1"/>
  <c r="BP146"/>
  <c r="AW147"/>
  <c r="BQ147"/>
  <c r="BR147" s="1"/>
  <c r="BP147"/>
  <c r="AW141"/>
  <c r="BQ141"/>
  <c r="BR141" s="1"/>
  <c r="BP141"/>
  <c r="AW143"/>
  <c r="BQ143"/>
  <c r="BR143" s="1"/>
  <c r="BP143"/>
  <c r="BQ137"/>
  <c r="BR137" s="1"/>
  <c r="BP137"/>
  <c r="DD16"/>
  <c r="AW142"/>
  <c r="BQ142"/>
  <c r="BR142" s="1"/>
  <c r="BP142"/>
  <c r="AW145"/>
  <c r="BQ145"/>
  <c r="BR145" s="1"/>
  <c r="BP145"/>
  <c r="AW139"/>
  <c r="BQ139"/>
  <c r="BR139" s="1"/>
  <c r="BP139"/>
  <c r="AW144"/>
  <c r="BQ144"/>
  <c r="BR144" s="1"/>
  <c r="BP144"/>
  <c r="AW148"/>
  <c r="BQ148"/>
  <c r="BR148" s="1"/>
  <c r="BP148"/>
  <c r="BR155" i="4"/>
  <c r="BG155" s="1"/>
  <c r="BR158"/>
  <c r="BG158" s="1"/>
  <c r="BR149"/>
  <c r="BG149" s="1"/>
  <c r="BR157"/>
  <c r="BG157" s="1"/>
  <c r="BR159"/>
  <c r="BG159" s="1"/>
  <c r="BR150"/>
  <c r="BG150" s="1"/>
  <c r="BR152"/>
  <c r="BG152" s="1"/>
  <c r="BR153"/>
  <c r="BG153" s="1"/>
  <c r="BR156"/>
  <c r="BG156" s="1"/>
  <c r="BR148"/>
  <c r="BG148" s="1"/>
  <c r="CA17"/>
  <c r="BR154"/>
  <c r="BG154" s="1"/>
  <c r="BR151"/>
  <c r="BG151" s="1"/>
  <c r="AW138" i="2"/>
  <c r="AW137"/>
  <c r="DE16" s="1"/>
  <c r="BU56" i="1"/>
  <c r="DG17"/>
  <c r="DG18"/>
  <c r="BU57"/>
  <c r="BG142" i="3"/>
  <c r="BG141"/>
  <c r="BG146"/>
  <c r="BG144"/>
  <c r="BG143"/>
  <c r="BG140"/>
  <c r="BG139"/>
  <c r="BG138"/>
  <c r="BG145"/>
  <c r="DE17" i="2" l="1"/>
  <c r="CA46" i="4"/>
  <c r="BU17"/>
  <c r="BU46" l="1"/>
  <c r="BG46" s="1"/>
  <c r="DG17"/>
  <c r="BI181" i="1"/>
  <c r="BI175"/>
  <c r="BI179"/>
  <c r="BI187"/>
  <c r="BI185"/>
  <c r="BI184"/>
  <c r="BI178"/>
  <c r="BI177"/>
  <c r="BI176"/>
  <c r="BI188"/>
  <c r="BI183"/>
  <c r="BI182"/>
  <c r="BI180"/>
  <c r="BI186" l="1"/>
  <c r="BI189"/>
  <c r="BI174" l="1"/>
  <c r="BW20"/>
  <c r="BW59" l="1"/>
  <c r="BJ187" l="1"/>
  <c r="BH188"/>
  <c r="BJ175"/>
  <c r="BL175"/>
  <c r="BJ179"/>
  <c r="BJ182"/>
  <c r="BL187"/>
  <c r="BL176"/>
  <c r="BH182"/>
  <c r="BJ189"/>
  <c r="BJ183"/>
  <c r="BJ176"/>
  <c r="BL188"/>
  <c r="BJ180"/>
  <c r="BH183" l="1"/>
  <c r="BH174"/>
  <c r="BH181"/>
  <c r="BJ188"/>
  <c r="BJ177"/>
  <c r="BJ185"/>
  <c r="BJ178"/>
  <c r="BX20"/>
  <c r="BJ174"/>
  <c r="BH179"/>
  <c r="BJ181"/>
  <c r="BJ186"/>
  <c r="BL174"/>
  <c r="BH185"/>
  <c r="BH184"/>
  <c r="BH176"/>
  <c r="BH178"/>
  <c r="BH187"/>
  <c r="BJ184"/>
  <c r="BH177"/>
  <c r="BH175"/>
  <c r="BX59" l="1"/>
  <c r="BH189"/>
  <c r="BH186"/>
  <c r="BL186"/>
  <c r="BL185" l="1"/>
  <c r="BL181"/>
  <c r="BL179"/>
  <c r="BL178"/>
  <c r="BH180"/>
  <c r="BV20"/>
  <c r="BL182"/>
  <c r="BL180"/>
  <c r="BL183"/>
  <c r="BL184"/>
  <c r="BV59" l="1"/>
  <c r="BL189" l="1"/>
  <c r="BL177"/>
  <c r="BZ20"/>
  <c r="BZ59" l="1"/>
  <c r="BK183" l="1"/>
  <c r="BK177"/>
  <c r="BK176"/>
  <c r="BK180"/>
  <c r="BK181"/>
  <c r="BK182"/>
  <c r="BM182" l="1"/>
  <c r="BG182"/>
  <c r="BM180"/>
  <c r="BG180"/>
  <c r="BM177"/>
  <c r="BG177"/>
  <c r="BM181"/>
  <c r="BG181"/>
  <c r="BM176"/>
  <c r="BG176"/>
  <c r="BM183"/>
  <c r="BG183"/>
  <c r="BK187"/>
  <c r="BK175"/>
  <c r="BK174"/>
  <c r="BK178"/>
  <c r="BK179"/>
  <c r="BK184"/>
  <c r="BM184" l="1"/>
  <c r="BG184"/>
  <c r="BM178"/>
  <c r="BG178"/>
  <c r="BM175"/>
  <c r="BG175"/>
  <c r="BM179"/>
  <c r="BG179"/>
  <c r="BM174"/>
  <c r="BG174"/>
  <c r="BM187"/>
  <c r="BK185"/>
  <c r="BK189"/>
  <c r="BK188"/>
  <c r="BK186"/>
  <c r="BY20"/>
  <c r="CA59" s="1"/>
  <c r="BU20" l="1"/>
  <c r="BM186"/>
  <c r="BM189"/>
  <c r="BM188"/>
  <c r="BM185"/>
  <c r="BG185"/>
  <c r="BY59"/>
  <c r="DF20"/>
  <c r="DF59" l="1"/>
  <c r="U164" i="3" l="1"/>
  <c r="U165"/>
  <c r="U168"/>
  <c r="U162"/>
  <c r="U167"/>
  <c r="U173"/>
  <c r="U172"/>
  <c r="U166"/>
  <c r="U170"/>
  <c r="U163"/>
  <c r="U171"/>
  <c r="U169"/>
  <c r="BO169" l="1"/>
  <c r="BO163"/>
  <c r="BO166"/>
  <c r="BO173"/>
  <c r="BO165"/>
  <c r="BO171"/>
  <c r="BO170"/>
  <c r="BO172"/>
  <c r="BO167"/>
  <c r="BO168"/>
  <c r="BO164"/>
  <c r="CD19"/>
  <c r="BO162"/>
  <c r="CB19" l="1"/>
  <c r="N167" i="4"/>
  <c r="Q163"/>
  <c r="V165" i="3"/>
  <c r="C165" s="1"/>
  <c r="Q167" i="4"/>
  <c r="N166"/>
  <c r="BQ180" i="1"/>
  <c r="BR180" s="1"/>
  <c r="CC19"/>
  <c r="Q166" i="4"/>
  <c r="M163"/>
  <c r="N170"/>
  <c r="O163"/>
  <c r="BQ176" i="1"/>
  <c r="BR176" s="1"/>
  <c r="Q162" i="4"/>
  <c r="L170"/>
  <c r="Q168"/>
  <c r="M164"/>
  <c r="R166"/>
  <c r="BQ182" i="1"/>
  <c r="BR182" s="1"/>
  <c r="R167" i="4"/>
  <c r="BQ177" i="1"/>
  <c r="BR177" s="1"/>
  <c r="BQ179"/>
  <c r="BR179" s="1"/>
  <c r="BQ168"/>
  <c r="BR168" s="1"/>
  <c r="L165" i="4"/>
  <c r="BQ166" i="1"/>
  <c r="BR166" s="1"/>
  <c r="N164" i="4"/>
  <c r="Q165"/>
  <c r="R162"/>
  <c r="N168"/>
  <c r="V163" i="3"/>
  <c r="C163" s="1"/>
  <c r="BQ183" i="1"/>
  <c r="BR183" s="1"/>
  <c r="BQ174"/>
  <c r="BR174" s="1"/>
  <c r="R161" i="4"/>
  <c r="N162"/>
  <c r="L167"/>
  <c r="R171"/>
  <c r="L164"/>
  <c r="M165"/>
  <c r="BQ169" i="1"/>
  <c r="BR169" s="1"/>
  <c r="R160" i="4"/>
  <c r="O166"/>
  <c r="O164"/>
  <c r="N160"/>
  <c r="N165"/>
  <c r="Q164"/>
  <c r="R165"/>
  <c r="Q171"/>
  <c r="M162"/>
  <c r="R163"/>
  <c r="V167" i="3"/>
  <c r="C167" s="1"/>
  <c r="O161" i="4"/>
  <c r="N169"/>
  <c r="BQ165" i="1"/>
  <c r="BR165" s="1"/>
  <c r="BQ173"/>
  <c r="BR173" s="1"/>
  <c r="BQ175"/>
  <c r="BR175" s="1"/>
  <c r="N171" i="4"/>
  <c r="L163"/>
  <c r="V170" i="3"/>
  <c r="C170" s="1"/>
  <c r="Q170" i="4"/>
  <c r="Q160"/>
  <c r="O168"/>
  <c r="BQ181" i="1"/>
  <c r="BR181" s="1"/>
  <c r="M167" i="4"/>
  <c r="O162"/>
  <c r="N163"/>
  <c r="N161"/>
  <c r="BQ162" i="1"/>
  <c r="BR162" s="1"/>
  <c r="R168" i="4"/>
  <c r="M169"/>
  <c r="L169"/>
  <c r="V164" i="3"/>
  <c r="C164" s="1"/>
  <c r="V171"/>
  <c r="C171" s="1"/>
  <c r="M166" i="4"/>
  <c r="V162" i="3"/>
  <c r="C162" s="1"/>
  <c r="O170" i="4"/>
  <c r="V169" i="3"/>
  <c r="C169" s="1"/>
  <c r="R164" i="4"/>
  <c r="BQ172" i="1"/>
  <c r="BR172" s="1"/>
  <c r="BQ184"/>
  <c r="BR184" s="1"/>
  <c r="M168" i="4"/>
  <c r="Q169"/>
  <c r="BQ167" i="1"/>
  <c r="BR167" s="1"/>
  <c r="O172" i="4"/>
  <c r="BQ163" i="1"/>
  <c r="BR163" s="1"/>
  <c r="O169" i="4"/>
  <c r="V173" i="3"/>
  <c r="C173" s="1"/>
  <c r="M170" i="4"/>
  <c r="O171"/>
  <c r="BQ170" i="1"/>
  <c r="BR170" s="1"/>
  <c r="L162" i="4"/>
  <c r="M172"/>
  <c r="O167"/>
  <c r="V166" i="3"/>
  <c r="C166" s="1"/>
  <c r="BQ164" i="1"/>
  <c r="BR164" s="1"/>
  <c r="BQ171"/>
  <c r="BR171" s="1"/>
  <c r="R170" i="4"/>
  <c r="V172" i="3"/>
  <c r="C172" s="1"/>
  <c r="L168" i="4"/>
  <c r="L171"/>
  <c r="O165"/>
  <c r="L166"/>
  <c r="M171"/>
  <c r="Q161"/>
  <c r="V168" i="3"/>
  <c r="C168" s="1"/>
  <c r="R169" i="4"/>
  <c r="L172"/>
  <c r="BQ178" i="1"/>
  <c r="BR178" s="1"/>
  <c r="L161" i="4"/>
  <c r="BQ185" i="1"/>
  <c r="BR185" s="1"/>
  <c r="C168" i="4" l="1"/>
  <c r="C161"/>
  <c r="C162"/>
  <c r="C169"/>
  <c r="C163"/>
  <c r="C160"/>
  <c r="C166"/>
  <c r="C171"/>
  <c r="C165"/>
  <c r="C164"/>
  <c r="C167"/>
  <c r="C170"/>
  <c r="CE19" i="3"/>
  <c r="BU19" s="1"/>
  <c r="AV169" i="4"/>
  <c r="AW169" s="1"/>
  <c r="BN169"/>
  <c r="AV163"/>
  <c r="AW163" s="1"/>
  <c r="BN163"/>
  <c r="AV166"/>
  <c r="AW166" s="1"/>
  <c r="BN166"/>
  <c r="AV171"/>
  <c r="AW171" s="1"/>
  <c r="BN171"/>
  <c r="AV165"/>
  <c r="AW165" s="1"/>
  <c r="BN165"/>
  <c r="AV161"/>
  <c r="AW161" s="1"/>
  <c r="BN161"/>
  <c r="AV168"/>
  <c r="AW168" s="1"/>
  <c r="BN168"/>
  <c r="AV162"/>
  <c r="AW162" s="1"/>
  <c r="BN162"/>
  <c r="AV160"/>
  <c r="AW160" s="1"/>
  <c r="BN160"/>
  <c r="AV164"/>
  <c r="AW164" s="1"/>
  <c r="BN164"/>
  <c r="AV167"/>
  <c r="AW167" s="1"/>
  <c r="BN167"/>
  <c r="AV170"/>
  <c r="AW170" s="1"/>
  <c r="BN170"/>
  <c r="AU168" i="3"/>
  <c r="AU172"/>
  <c r="AU166"/>
  <c r="AU169"/>
  <c r="AU162"/>
  <c r="AU164"/>
  <c r="AU170"/>
  <c r="AU167"/>
  <c r="AU173"/>
  <c r="AU171"/>
  <c r="AU163"/>
  <c r="AU165"/>
  <c r="AU163" i="2"/>
  <c r="AU164"/>
  <c r="AU160"/>
  <c r="AU170"/>
  <c r="AU171"/>
  <c r="AU167"/>
  <c r="AU165"/>
  <c r="AU168"/>
  <c r="AU161"/>
  <c r="AU162"/>
  <c r="AU166"/>
  <c r="AW147" i="3"/>
  <c r="AW156"/>
  <c r="AW148"/>
  <c r="AW153"/>
  <c r="AW151"/>
  <c r="AW155"/>
  <c r="AW157"/>
  <c r="AW149"/>
  <c r="AW150"/>
  <c r="AW154"/>
  <c r="AW158"/>
  <c r="AW152"/>
  <c r="DE18" i="4" l="1"/>
  <c r="DE47" s="1"/>
  <c r="AW166" i="2"/>
  <c r="BQ166"/>
  <c r="BR166" s="1"/>
  <c r="BP166"/>
  <c r="AW161"/>
  <c r="BQ161"/>
  <c r="BR161" s="1"/>
  <c r="BP161"/>
  <c r="AW165"/>
  <c r="BQ165"/>
  <c r="BR165" s="1"/>
  <c r="BP165"/>
  <c r="AW171"/>
  <c r="BQ171"/>
  <c r="BR171" s="1"/>
  <c r="BP171"/>
  <c r="BQ160"/>
  <c r="BR160" s="1"/>
  <c r="BP160"/>
  <c r="DD18"/>
  <c r="BU48" i="3"/>
  <c r="BG48" s="1"/>
  <c r="BG19"/>
  <c r="BQ162" i="2"/>
  <c r="BR162" s="1"/>
  <c r="BP162"/>
  <c r="AW168"/>
  <c r="BQ168"/>
  <c r="BR168" s="1"/>
  <c r="BP168"/>
  <c r="AW167"/>
  <c r="BQ167"/>
  <c r="BR167" s="1"/>
  <c r="BP167"/>
  <c r="AW170"/>
  <c r="BQ170"/>
  <c r="BR170" s="1"/>
  <c r="BP170"/>
  <c r="AW164"/>
  <c r="BQ164"/>
  <c r="BR164" s="1"/>
  <c r="BP164"/>
  <c r="AW163"/>
  <c r="BQ163"/>
  <c r="BR163" s="1"/>
  <c r="BP163"/>
  <c r="BR170" i="4"/>
  <c r="BG170" s="1"/>
  <c r="BR164"/>
  <c r="BG164" s="1"/>
  <c r="BR160"/>
  <c r="BG160" s="1"/>
  <c r="CA18"/>
  <c r="BR168"/>
  <c r="BG168" s="1"/>
  <c r="BR165"/>
  <c r="BG165" s="1"/>
  <c r="BR171"/>
  <c r="BG171" s="1"/>
  <c r="BR166"/>
  <c r="BG166" s="1"/>
  <c r="BR163"/>
  <c r="BG163" s="1"/>
  <c r="BR167"/>
  <c r="BG167" s="1"/>
  <c r="BR162"/>
  <c r="BG162" s="1"/>
  <c r="BR161"/>
  <c r="BG161" s="1"/>
  <c r="BR169"/>
  <c r="BG169" s="1"/>
  <c r="DE17" i="3"/>
  <c r="DE46" s="1"/>
  <c r="BQ163"/>
  <c r="BR163" s="1"/>
  <c r="BP163"/>
  <c r="BQ173"/>
  <c r="BR173" s="1"/>
  <c r="BP173"/>
  <c r="BQ167"/>
  <c r="BR167" s="1"/>
  <c r="BP167"/>
  <c r="BQ164"/>
  <c r="BR164" s="1"/>
  <c r="BP164"/>
  <c r="BQ169"/>
  <c r="BR169" s="1"/>
  <c r="BP169"/>
  <c r="BQ172"/>
  <c r="BR172" s="1"/>
  <c r="BP172"/>
  <c r="BQ165"/>
  <c r="BR165" s="1"/>
  <c r="BP165"/>
  <c r="BQ171"/>
  <c r="BR171" s="1"/>
  <c r="BP171"/>
  <c r="BQ170"/>
  <c r="BR170" s="1"/>
  <c r="BP170"/>
  <c r="DD19"/>
  <c r="BQ162"/>
  <c r="BR162" s="1"/>
  <c r="BP162"/>
  <c r="BQ166"/>
  <c r="BR166" s="1"/>
  <c r="BP166"/>
  <c r="BQ168"/>
  <c r="BR168" s="1"/>
  <c r="BP168"/>
  <c r="AW162" i="2"/>
  <c r="AW160"/>
  <c r="BG151" i="3"/>
  <c r="BG153"/>
  <c r="BG147"/>
  <c r="BG158"/>
  <c r="BG150"/>
  <c r="BG149"/>
  <c r="BG155"/>
  <c r="BG148"/>
  <c r="BG156"/>
  <c r="BG152"/>
  <c r="BG154"/>
  <c r="BG157"/>
  <c r="DG17" l="1"/>
  <c r="DE18" i="2"/>
  <c r="CA47" i="4"/>
  <c r="BU18"/>
  <c r="DG18" l="1"/>
  <c r="BU47"/>
  <c r="BG47" s="1"/>
  <c r="BG18"/>
  <c r="DE58" i="1"/>
  <c r="AU169" i="2" l="1"/>
  <c r="AW169"/>
  <c r="BQ169" l="1"/>
  <c r="BR169" s="1"/>
  <c r="BP169"/>
  <c r="DG19" i="1"/>
  <c r="BU58"/>
  <c r="I183" i="2" l="1"/>
  <c r="I178"/>
  <c r="I180"/>
  <c r="I182"/>
  <c r="I175"/>
  <c r="I181"/>
  <c r="I174"/>
  <c r="I176"/>
  <c r="I177"/>
  <c r="I176" i="4" l="1"/>
  <c r="I181"/>
  <c r="I182"/>
  <c r="I178"/>
  <c r="I177"/>
  <c r="I174"/>
  <c r="I175"/>
  <c r="I180"/>
  <c r="I183"/>
  <c r="L181"/>
  <c r="O179"/>
  <c r="M175"/>
  <c r="M176"/>
  <c r="O178"/>
  <c r="V180" i="3"/>
  <c r="R181" i="4"/>
  <c r="R175"/>
  <c r="Q174"/>
  <c r="L175"/>
  <c r="M177"/>
  <c r="U181" i="3"/>
  <c r="L177" i="4"/>
  <c r="V182" i="3"/>
  <c r="Q175" i="4"/>
  <c r="U178" i="3"/>
  <c r="R184" i="4"/>
  <c r="O176"/>
  <c r="Q184"/>
  <c r="R180"/>
  <c r="L176"/>
  <c r="L174"/>
  <c r="U182" i="3"/>
  <c r="O183" i="4"/>
  <c r="M184"/>
  <c r="L178"/>
  <c r="M174"/>
  <c r="R182"/>
  <c r="Q179"/>
  <c r="U185" i="3"/>
  <c r="L180" i="4"/>
  <c r="U175" i="3"/>
  <c r="V176"/>
  <c r="M180" i="4"/>
  <c r="R183"/>
  <c r="L184"/>
  <c r="U174" i="3"/>
  <c r="O174" i="4"/>
  <c r="Q176"/>
  <c r="V183" i="3"/>
  <c r="Q180" i="4"/>
  <c r="V179" i="3"/>
  <c r="O181" i="4"/>
  <c r="V181" i="3"/>
  <c r="M182" i="4"/>
  <c r="M179"/>
  <c r="M178"/>
  <c r="V178" i="3"/>
  <c r="V184"/>
  <c r="L182" i="4"/>
  <c r="M181"/>
  <c r="O184"/>
  <c r="V175" i="3"/>
  <c r="V174"/>
  <c r="R177" i="4"/>
  <c r="O177"/>
  <c r="Q181"/>
  <c r="Q172"/>
  <c r="U183" i="3"/>
  <c r="CC20" i="1"/>
  <c r="O175" i="4"/>
  <c r="L173"/>
  <c r="U179" i="3"/>
  <c r="C179" s="1"/>
  <c r="Q173" i="4"/>
  <c r="Q177"/>
  <c r="U176" i="3"/>
  <c r="R178" i="4"/>
  <c r="U177" i="3"/>
  <c r="U184"/>
  <c r="L183" i="4"/>
  <c r="O173"/>
  <c r="V177" i="3"/>
  <c r="O180" i="4"/>
  <c r="O182"/>
  <c r="M173"/>
  <c r="M183"/>
  <c r="R179"/>
  <c r="U180" i="3"/>
  <c r="R176" i="4"/>
  <c r="V185" i="3"/>
  <c r="R173" i="4"/>
  <c r="R174"/>
  <c r="R172"/>
  <c r="Q183"/>
  <c r="Q182"/>
  <c r="L179"/>
  <c r="Q178"/>
  <c r="C174" i="3" l="1"/>
  <c r="BO183"/>
  <c r="C183"/>
  <c r="BO182"/>
  <c r="C182"/>
  <c r="BO180"/>
  <c r="C180"/>
  <c r="BO177"/>
  <c r="C177"/>
  <c r="BO176"/>
  <c r="C176"/>
  <c r="BO175"/>
  <c r="C175"/>
  <c r="BO185"/>
  <c r="C185"/>
  <c r="BO178"/>
  <c r="C178"/>
  <c r="BO181"/>
  <c r="C181"/>
  <c r="BO184"/>
  <c r="C184"/>
  <c r="CE20"/>
  <c r="AU179"/>
  <c r="BO179"/>
  <c r="CD20"/>
  <c r="BO174"/>
  <c r="CB20" s="1"/>
  <c r="BQ179"/>
  <c r="BR179" s="1"/>
  <c r="AU180"/>
  <c r="AU184"/>
  <c r="AU177"/>
  <c r="AU176"/>
  <c r="AU174"/>
  <c r="AU185"/>
  <c r="AU182"/>
  <c r="AU181"/>
  <c r="AU183"/>
  <c r="AU175"/>
  <c r="AU178"/>
  <c r="AW170"/>
  <c r="AW165"/>
  <c r="AW162"/>
  <c r="AU174" i="2"/>
  <c r="AU177"/>
  <c r="AU183"/>
  <c r="AU176"/>
  <c r="AU178"/>
  <c r="AU182"/>
  <c r="AU175"/>
  <c r="AU181"/>
  <c r="AU172"/>
  <c r="AU173"/>
  <c r="AU180"/>
  <c r="AU179"/>
  <c r="AW172" i="3"/>
  <c r="AW171"/>
  <c r="AW164"/>
  <c r="AW168"/>
  <c r="AW173"/>
  <c r="AW159"/>
  <c r="AW160"/>
  <c r="AW161"/>
  <c r="BU20" l="1"/>
  <c r="BU49" s="1"/>
  <c r="BG49" s="1"/>
  <c r="BP179"/>
  <c r="BQ172" i="2"/>
  <c r="BR172" s="1"/>
  <c r="BP172"/>
  <c r="DD19"/>
  <c r="BQ179"/>
  <c r="BP179"/>
  <c r="BQ173"/>
  <c r="BR173" s="1"/>
  <c r="BP173"/>
  <c r="BQ181"/>
  <c r="BP181"/>
  <c r="BQ182"/>
  <c r="BP182"/>
  <c r="BQ176"/>
  <c r="BP176"/>
  <c r="BQ177"/>
  <c r="BP177"/>
  <c r="BQ180"/>
  <c r="BP180"/>
  <c r="BQ175"/>
  <c r="BP175"/>
  <c r="BQ178"/>
  <c r="BP178"/>
  <c r="BQ183"/>
  <c r="BP183"/>
  <c r="BQ174"/>
  <c r="BP174"/>
  <c r="BQ178" i="3"/>
  <c r="BR178" s="1"/>
  <c r="BP178"/>
  <c r="BQ183"/>
  <c r="BR183" s="1"/>
  <c r="BP183"/>
  <c r="BQ182"/>
  <c r="BR182" s="1"/>
  <c r="BP182"/>
  <c r="BQ177"/>
  <c r="BR177" s="1"/>
  <c r="BP177"/>
  <c r="BQ180"/>
  <c r="BR180" s="1"/>
  <c r="BP180"/>
  <c r="BQ175"/>
  <c r="BR175" s="1"/>
  <c r="BP175"/>
  <c r="BQ181"/>
  <c r="BR181" s="1"/>
  <c r="BP181"/>
  <c r="BQ185"/>
  <c r="BR185" s="1"/>
  <c r="BP185"/>
  <c r="BQ176"/>
  <c r="BR176" s="1"/>
  <c r="BP176"/>
  <c r="BQ184"/>
  <c r="BR184" s="1"/>
  <c r="BP184"/>
  <c r="DD20"/>
  <c r="BQ174"/>
  <c r="BR174" s="1"/>
  <c r="BP174"/>
  <c r="DE18"/>
  <c r="AW163"/>
  <c r="AW169"/>
  <c r="AW167"/>
  <c r="AW166"/>
  <c r="AW172" i="2"/>
  <c r="AW173"/>
  <c r="AW179" i="3"/>
  <c r="AW181"/>
  <c r="AW175"/>
  <c r="AW183"/>
  <c r="AW180"/>
  <c r="AW178"/>
  <c r="AW176"/>
  <c r="AW182"/>
  <c r="AW174"/>
  <c r="AW184"/>
  <c r="AW177"/>
  <c r="BG161"/>
  <c r="BG163"/>
  <c r="BG164"/>
  <c r="BG165"/>
  <c r="BG160"/>
  <c r="BG159"/>
  <c r="BG170"/>
  <c r="BG173"/>
  <c r="BG168"/>
  <c r="BG167"/>
  <c r="BG171"/>
  <c r="BG169"/>
  <c r="BG172"/>
  <c r="BG166"/>
  <c r="BG20" l="1"/>
  <c r="DE19" i="2"/>
  <c r="DE19" i="3"/>
  <c r="DE48" s="1"/>
  <c r="DE47"/>
  <c r="DG18"/>
  <c r="BG162"/>
  <c r="DG19" l="1"/>
  <c r="J181" i="2"/>
  <c r="J183"/>
  <c r="J182"/>
  <c r="J184"/>
  <c r="J184" i="4" s="1"/>
  <c r="J183" l="1"/>
  <c r="J182"/>
  <c r="J181"/>
  <c r="K181" i="2"/>
  <c r="BN181" s="1"/>
  <c r="BR181" s="1"/>
  <c r="BG183" i="3"/>
  <c r="K183" i="2"/>
  <c r="BN183" s="1"/>
  <c r="BR183" s="1"/>
  <c r="K182"/>
  <c r="BG184" i="3"/>
  <c r="K180" i="2"/>
  <c r="N180" i="4" l="1"/>
  <c r="K180"/>
  <c r="N182"/>
  <c r="K182"/>
  <c r="N183"/>
  <c r="K183"/>
  <c r="N181"/>
  <c r="K181"/>
  <c r="BN182" i="2"/>
  <c r="BR182" s="1"/>
  <c r="BG182" i="3"/>
  <c r="AV181" i="4" l="1"/>
  <c r="AW181" s="1"/>
  <c r="C181"/>
  <c r="AV182"/>
  <c r="AW182" s="1"/>
  <c r="BN181"/>
  <c r="BN183"/>
  <c r="BN182"/>
  <c r="C183"/>
  <c r="C182"/>
  <c r="AV183"/>
  <c r="BR181"/>
  <c r="BG181" s="1"/>
  <c r="BR183"/>
  <c r="BG183" s="1"/>
  <c r="BR182"/>
  <c r="BG182" s="1"/>
  <c r="AV181" i="2"/>
  <c r="AW181" s="1"/>
  <c r="AV183"/>
  <c r="AW183" s="1"/>
  <c r="AV182"/>
  <c r="AW182" s="1"/>
  <c r="AW183" i="4" l="1"/>
  <c r="I179" i="2"/>
  <c r="I179" i="4" l="1"/>
  <c r="J179" i="2"/>
  <c r="J179" i="4" s="1"/>
  <c r="J177" i="2"/>
  <c r="J178"/>
  <c r="J176"/>
  <c r="J176" i="4" l="1"/>
  <c r="J177"/>
  <c r="J178"/>
  <c r="K176" i="2"/>
  <c r="BN176" s="1"/>
  <c r="BR176" s="1"/>
  <c r="BG178" i="3"/>
  <c r="K178" i="2"/>
  <c r="K175"/>
  <c r="J175"/>
  <c r="BG180" i="3"/>
  <c r="J174" i="2"/>
  <c r="K177"/>
  <c r="BN177" s="1"/>
  <c r="BR177" s="1"/>
  <c r="N175" i="4" l="1"/>
  <c r="K175"/>
  <c r="N178"/>
  <c r="K178"/>
  <c r="N177"/>
  <c r="K177"/>
  <c r="J174"/>
  <c r="J175"/>
  <c r="BN175" s="1"/>
  <c r="BN175" i="2"/>
  <c r="BR175" s="1"/>
  <c r="N176" i="4"/>
  <c r="K176"/>
  <c r="BN178" i="2"/>
  <c r="BR178" s="1"/>
  <c r="BG179" i="3"/>
  <c r="K174" i="2"/>
  <c r="BG176" i="3"/>
  <c r="N172" i="4"/>
  <c r="C172" s="1"/>
  <c r="N173"/>
  <c r="C173" s="1"/>
  <c r="BG175" i="3"/>
  <c r="BG177"/>
  <c r="BN176" i="4" l="1"/>
  <c r="AV175"/>
  <c r="AW175" s="1"/>
  <c r="C175"/>
  <c r="C176"/>
  <c r="AV176"/>
  <c r="AW176" s="1"/>
  <c r="AV177"/>
  <c r="AW177" s="1"/>
  <c r="AV178"/>
  <c r="AW178" s="1"/>
  <c r="C177"/>
  <c r="C178"/>
  <c r="BN178"/>
  <c r="BN177"/>
  <c r="BR177" s="1"/>
  <c r="BG177" s="1"/>
  <c r="N174"/>
  <c r="K174"/>
  <c r="BN174" i="2"/>
  <c r="BR174" s="1"/>
  <c r="AV172" i="4"/>
  <c r="AW172" s="1"/>
  <c r="BN172"/>
  <c r="BR176"/>
  <c r="BG176" s="1"/>
  <c r="BR178"/>
  <c r="BG178" s="1"/>
  <c r="BR175"/>
  <c r="BG175" s="1"/>
  <c r="AV173"/>
  <c r="AW173" s="1"/>
  <c r="BN173"/>
  <c r="AV177" i="2"/>
  <c r="AW177" s="1"/>
  <c r="AV178"/>
  <c r="AW178" s="1"/>
  <c r="AV176"/>
  <c r="AW176" s="1"/>
  <c r="AV175"/>
  <c r="AW175" s="1"/>
  <c r="BG174" i="3"/>
  <c r="BN174" i="4" l="1"/>
  <c r="C174"/>
  <c r="AV174"/>
  <c r="BR173"/>
  <c r="BG173" s="1"/>
  <c r="BR174"/>
  <c r="BG174" s="1"/>
  <c r="BR172"/>
  <c r="BG172" s="1"/>
  <c r="CA19"/>
  <c r="DE19"/>
  <c r="DE48" s="1"/>
  <c r="AV174" i="2"/>
  <c r="AW174" s="1"/>
  <c r="AW174" i="4" l="1"/>
  <c r="CA48"/>
  <c r="BU19"/>
  <c r="J180" i="2"/>
  <c r="J180" i="4" l="1"/>
  <c r="C180" s="1"/>
  <c r="BN180" i="2"/>
  <c r="BR180" s="1"/>
  <c r="BG19" i="4"/>
  <c r="DG19"/>
  <c r="BU48"/>
  <c r="BG48" s="1"/>
  <c r="AV180" i="2"/>
  <c r="AW180" s="1"/>
  <c r="K179"/>
  <c r="N179" i="4" l="1"/>
  <c r="K179"/>
  <c r="BN179" i="2"/>
  <c r="BR179" s="1"/>
  <c r="BN180" i="4"/>
  <c r="AV180"/>
  <c r="AW180" s="1"/>
  <c r="BN179"/>
  <c r="BG181" i="3"/>
  <c r="AV179" i="4" l="1"/>
  <c r="AW179" s="1"/>
  <c r="C179"/>
  <c r="BR180"/>
  <c r="BG180" s="1"/>
  <c r="BR179"/>
  <c r="BG179" s="1"/>
  <c r="AV179" i="2"/>
  <c r="AW179" s="1"/>
  <c r="DE59" i="1" l="1"/>
  <c r="DG20"/>
  <c r="BU59"/>
  <c r="BJ190" l="1"/>
  <c r="BI190"/>
  <c r="BL190" l="1"/>
  <c r="BK190" l="1"/>
  <c r="BH190" l="1"/>
  <c r="BM190" l="1"/>
  <c r="G194" i="4"/>
  <c r="BK194" l="1"/>
  <c r="G195"/>
  <c r="BK195" l="1"/>
  <c r="G196"/>
  <c r="BK196" l="1"/>
  <c r="G197"/>
  <c r="BK197" l="1"/>
  <c r="BY21"/>
  <c r="G198"/>
  <c r="BK198" l="1"/>
  <c r="BY50"/>
  <c r="G199"/>
  <c r="BK199" l="1"/>
  <c r="G200"/>
  <c r="BK200" l="1"/>
  <c r="G201"/>
  <c r="BK201" l="1"/>
  <c r="G202"/>
  <c r="BK202" l="1"/>
  <c r="G203"/>
  <c r="BK203" l="1"/>
  <c r="G204"/>
  <c r="BK204" l="1"/>
  <c r="G205"/>
  <c r="BK205" l="1"/>
  <c r="G206"/>
  <c r="BK206" l="1"/>
  <c r="G207"/>
  <c r="BK207" l="1"/>
  <c r="G208"/>
  <c r="BK208" l="1"/>
  <c r="G209"/>
  <c r="BK209" l="1"/>
  <c r="BY22"/>
  <c r="G210"/>
  <c r="BK210" l="1"/>
  <c r="BY51"/>
  <c r="G211"/>
  <c r="BK211" l="1"/>
  <c r="G212"/>
  <c r="BK212" l="1"/>
  <c r="G213"/>
  <c r="BK213" l="1"/>
  <c r="G214"/>
  <c r="BK214" l="1"/>
  <c r="G215"/>
  <c r="BK215" l="1"/>
  <c r="G217" l="1"/>
  <c r="BK217" l="1"/>
  <c r="G218"/>
  <c r="BK218" l="1"/>
  <c r="G219"/>
  <c r="BK219" l="1"/>
  <c r="G220"/>
  <c r="BK220" l="1"/>
  <c r="G221"/>
  <c r="BK221" l="1"/>
  <c r="G222"/>
  <c r="BK222" l="1"/>
  <c r="G223"/>
  <c r="BK223" l="1"/>
  <c r="G224"/>
  <c r="BK224" l="1"/>
  <c r="G225"/>
  <c r="BK225" l="1"/>
  <c r="G226"/>
  <c r="BK226" l="1"/>
  <c r="G227"/>
  <c r="BK227" l="1"/>
  <c r="G228"/>
  <c r="BK228" l="1"/>
  <c r="G229"/>
  <c r="BK229" l="1"/>
  <c r="G230"/>
  <c r="BK230" l="1"/>
  <c r="G231"/>
  <c r="BK231" l="1"/>
  <c r="G232"/>
  <c r="BK232" l="1"/>
  <c r="G233"/>
  <c r="BK233" l="1"/>
  <c r="BY24"/>
  <c r="G234"/>
  <c r="BK234" l="1"/>
  <c r="G235"/>
  <c r="BK235" l="1"/>
  <c r="G236"/>
  <c r="BK236" l="1"/>
  <c r="G237"/>
  <c r="BK237" l="1"/>
  <c r="G238"/>
  <c r="BK238" l="1"/>
  <c r="G239"/>
  <c r="BK239" l="1"/>
  <c r="G240"/>
  <c r="BK240" l="1"/>
  <c r="G241"/>
  <c r="BK241" l="1"/>
  <c r="G242"/>
  <c r="BK242" l="1"/>
  <c r="G243"/>
  <c r="BK243" l="1"/>
  <c r="G244"/>
  <c r="BK244" l="1"/>
  <c r="G245"/>
  <c r="BK245" l="1"/>
  <c r="BY25"/>
  <c r="G246"/>
  <c r="BK246" l="1"/>
  <c r="BY54"/>
  <c r="G247"/>
  <c r="BK247" l="1"/>
  <c r="G248"/>
  <c r="BK248" l="1"/>
  <c r="G249"/>
  <c r="BK249" l="1"/>
  <c r="G250"/>
  <c r="BK250" l="1"/>
  <c r="G251"/>
  <c r="BK251" l="1"/>
  <c r="G252"/>
  <c r="BK252" l="1"/>
  <c r="G253"/>
  <c r="BK253" l="1"/>
  <c r="G254"/>
  <c r="BK254" l="1"/>
  <c r="G255"/>
  <c r="BK255" l="1"/>
  <c r="G256"/>
  <c r="BK256" l="1"/>
  <c r="G257"/>
  <c r="BK257" l="1"/>
  <c r="BY26"/>
  <c r="G258"/>
  <c r="BK258" l="1"/>
  <c r="BY55"/>
  <c r="G259"/>
  <c r="BK259" l="1"/>
  <c r="G260"/>
  <c r="BK260" l="1"/>
  <c r="G261"/>
  <c r="BK261" l="1"/>
  <c r="G262"/>
  <c r="BK262" l="1"/>
  <c r="G263"/>
  <c r="BK263" l="1"/>
  <c r="G264"/>
  <c r="BK264" l="1"/>
  <c r="G265"/>
  <c r="BK265" l="1"/>
  <c r="G266"/>
  <c r="BK266" l="1"/>
  <c r="G267"/>
  <c r="BK267" l="1"/>
  <c r="G268"/>
  <c r="BK268" l="1"/>
  <c r="G269"/>
  <c r="BK269" l="1"/>
  <c r="BY27"/>
  <c r="G270"/>
  <c r="BK270" l="1"/>
  <c r="BY56"/>
  <c r="G271"/>
  <c r="H195"/>
  <c r="H197"/>
  <c r="H196"/>
  <c r="H194"/>
  <c r="BL196" l="1"/>
  <c r="AX196"/>
  <c r="BL195"/>
  <c r="AX195"/>
  <c r="BL194"/>
  <c r="BZ21"/>
  <c r="AX194"/>
  <c r="BL197"/>
  <c r="AX197"/>
  <c r="BK271"/>
  <c r="G272"/>
  <c r="H198"/>
  <c r="BM197" l="1"/>
  <c r="BM194"/>
  <c r="BM196"/>
  <c r="BL198"/>
  <c r="AX198"/>
  <c r="BZ50"/>
  <c r="DF21"/>
  <c r="DF50" s="1"/>
  <c r="BK272"/>
  <c r="BM195"/>
  <c r="G273"/>
  <c r="H199"/>
  <c r="BM198" l="1"/>
  <c r="BK273"/>
  <c r="BL199"/>
  <c r="AX199"/>
  <c r="G274"/>
  <c r="H200"/>
  <c r="BM199" l="1"/>
  <c r="BL200"/>
  <c r="AX200"/>
  <c r="BK274"/>
  <c r="G275"/>
  <c r="H201"/>
  <c r="BM200" l="1"/>
  <c r="BL201"/>
  <c r="AX201"/>
  <c r="BK275"/>
  <c r="G276"/>
  <c r="H202"/>
  <c r="BM201" l="1"/>
  <c r="BK276"/>
  <c r="BL202"/>
  <c r="AX202"/>
  <c r="G277"/>
  <c r="H203"/>
  <c r="BM202" l="1"/>
  <c r="BK277"/>
  <c r="BL203"/>
  <c r="AX203"/>
  <c r="G278"/>
  <c r="H204"/>
  <c r="BM203" l="1"/>
  <c r="BL204"/>
  <c r="AX204"/>
  <c r="BK278"/>
  <c r="G279"/>
  <c r="H205"/>
  <c r="BM204" l="1"/>
  <c r="BK279"/>
  <c r="BL205"/>
  <c r="AX205"/>
  <c r="G280"/>
  <c r="H206"/>
  <c r="BM205" l="1"/>
  <c r="BL206"/>
  <c r="AX206"/>
  <c r="BK280"/>
  <c r="G281"/>
  <c r="H207"/>
  <c r="BM206" l="1"/>
  <c r="BL207"/>
  <c r="AX207"/>
  <c r="BK281"/>
  <c r="BY28"/>
  <c r="G282"/>
  <c r="H208"/>
  <c r="BM207" l="1"/>
  <c r="BK282"/>
  <c r="BY57"/>
  <c r="BL208"/>
  <c r="AX208"/>
  <c r="G283"/>
  <c r="H209"/>
  <c r="BM208" l="1"/>
  <c r="BK283"/>
  <c r="BL209"/>
  <c r="AX209"/>
  <c r="BZ22"/>
  <c r="G284"/>
  <c r="H210"/>
  <c r="BM209" l="1"/>
  <c r="BL210"/>
  <c r="AX210"/>
  <c r="BK284"/>
  <c r="BZ51"/>
  <c r="DF22"/>
  <c r="DF51" s="1"/>
  <c r="G285"/>
  <c r="H211"/>
  <c r="BM210" l="1"/>
  <c r="BK285"/>
  <c r="BL211"/>
  <c r="AX211"/>
  <c r="G286"/>
  <c r="H212"/>
  <c r="BM211" l="1"/>
  <c r="BK286"/>
  <c r="BL212"/>
  <c r="AX212"/>
  <c r="G287"/>
  <c r="H213"/>
  <c r="BM212" l="1"/>
  <c r="BK287"/>
  <c r="BL213"/>
  <c r="AX213"/>
  <c r="G288"/>
  <c r="H214"/>
  <c r="BM213" l="1"/>
  <c r="BL214"/>
  <c r="AX214"/>
  <c r="BK288"/>
  <c r="G289"/>
  <c r="H215"/>
  <c r="BM214" l="1"/>
  <c r="BL215"/>
  <c r="AX215"/>
  <c r="BK289"/>
  <c r="G290"/>
  <c r="BM215" l="1"/>
  <c r="BK290"/>
  <c r="G291"/>
  <c r="H217"/>
  <c r="BK291" l="1"/>
  <c r="BL217"/>
  <c r="AX217"/>
  <c r="G292"/>
  <c r="H218"/>
  <c r="BM217" l="1"/>
  <c r="BK292"/>
  <c r="BL218"/>
  <c r="AX218"/>
  <c r="G293"/>
  <c r="H219"/>
  <c r="BM218" l="1"/>
  <c r="BK293"/>
  <c r="BY29"/>
  <c r="BL219"/>
  <c r="AX219"/>
  <c r="G294"/>
  <c r="H220"/>
  <c r="BM219" l="1"/>
  <c r="BL220"/>
  <c r="AX220"/>
  <c r="BK294"/>
  <c r="BY58"/>
  <c r="G295"/>
  <c r="H221"/>
  <c r="BM220" l="1"/>
  <c r="BL221"/>
  <c r="AX221"/>
  <c r="BK295"/>
  <c r="G296"/>
  <c r="H222"/>
  <c r="BM221" l="1"/>
  <c r="BL222"/>
  <c r="AX222"/>
  <c r="BK296"/>
  <c r="G297"/>
  <c r="H223"/>
  <c r="BM222" l="1"/>
  <c r="BK297"/>
  <c r="BL223"/>
  <c r="AX223"/>
  <c r="G298"/>
  <c r="H224"/>
  <c r="BM223" l="1"/>
  <c r="BL224"/>
  <c r="AX224"/>
  <c r="BK298"/>
  <c r="G299"/>
  <c r="H225"/>
  <c r="BM224" l="1"/>
  <c r="BK299"/>
  <c r="BL225"/>
  <c r="AX225"/>
  <c r="G300"/>
  <c r="H226"/>
  <c r="BM225" l="1"/>
  <c r="BK300"/>
  <c r="BL226"/>
  <c r="AX226"/>
  <c r="G301"/>
  <c r="H227"/>
  <c r="BM226" l="1"/>
  <c r="BL227"/>
  <c r="AX227"/>
  <c r="BK301"/>
  <c r="G302"/>
  <c r="H228"/>
  <c r="BM227" l="1"/>
  <c r="BL228"/>
  <c r="AX228"/>
  <c r="BK302"/>
  <c r="G303"/>
  <c r="H229"/>
  <c r="BM228" l="1"/>
  <c r="BK303"/>
  <c r="BL229"/>
  <c r="AX229"/>
  <c r="G304"/>
  <c r="H230"/>
  <c r="BM229" l="1"/>
  <c r="BK304"/>
  <c r="BL230"/>
  <c r="AX230"/>
  <c r="G305"/>
  <c r="H231"/>
  <c r="BM230" l="1"/>
  <c r="BK305"/>
  <c r="BY30"/>
  <c r="BL231"/>
  <c r="AX231"/>
  <c r="G306"/>
  <c r="H232"/>
  <c r="BM231" l="1"/>
  <c r="BL232"/>
  <c r="AX232"/>
  <c r="BK306"/>
  <c r="BY59"/>
  <c r="G307"/>
  <c r="H233"/>
  <c r="BM232" l="1"/>
  <c r="BL233"/>
  <c r="AX233"/>
  <c r="BZ24"/>
  <c r="BK307"/>
  <c r="G308"/>
  <c r="H234"/>
  <c r="BM233" l="1"/>
  <c r="BL234"/>
  <c r="AX234"/>
  <c r="BK308"/>
  <c r="DF24"/>
  <c r="G309"/>
  <c r="H235"/>
  <c r="BM234" l="1"/>
  <c r="BK309"/>
  <c r="BL235"/>
  <c r="AX235"/>
  <c r="G310"/>
  <c r="H236"/>
  <c r="BM235" l="1"/>
  <c r="BL236"/>
  <c r="AX236"/>
  <c r="BK310"/>
  <c r="G311"/>
  <c r="H237"/>
  <c r="BM236" l="1"/>
  <c r="BK311"/>
  <c r="BL237"/>
  <c r="AX237"/>
  <c r="G312"/>
  <c r="H238"/>
  <c r="BM237" l="1"/>
  <c r="BK312"/>
  <c r="BL238"/>
  <c r="AX238"/>
  <c r="G313"/>
  <c r="H239"/>
  <c r="BM238" l="1"/>
  <c r="BL239"/>
  <c r="AX239"/>
  <c r="BK313"/>
  <c r="G314"/>
  <c r="H240"/>
  <c r="BM239" l="1"/>
  <c r="BL240"/>
  <c r="AX240"/>
  <c r="BK314"/>
  <c r="G315"/>
  <c r="H241"/>
  <c r="BM240" l="1"/>
  <c r="BK315"/>
  <c r="BL241"/>
  <c r="AX241"/>
  <c r="G316"/>
  <c r="H242"/>
  <c r="BM241" l="1"/>
  <c r="BK316"/>
  <c r="BL242"/>
  <c r="AX242"/>
  <c r="G317"/>
  <c r="H243"/>
  <c r="BM242" l="1"/>
  <c r="BK317"/>
  <c r="BY31"/>
  <c r="BL243"/>
  <c r="AX243"/>
  <c r="G318"/>
  <c r="H244"/>
  <c r="BM243" l="1"/>
  <c r="BL244"/>
  <c r="AX244"/>
  <c r="BK318"/>
  <c r="BY60"/>
  <c r="G319"/>
  <c r="H245"/>
  <c r="BM244" l="1"/>
  <c r="BL245"/>
  <c r="AX245"/>
  <c r="BZ25"/>
  <c r="BK319"/>
  <c r="G320"/>
  <c r="H246"/>
  <c r="BM245" l="1"/>
  <c r="BL246"/>
  <c r="AX246"/>
  <c r="BK320"/>
  <c r="BZ54"/>
  <c r="DF25"/>
  <c r="DF54" s="1"/>
  <c r="G321"/>
  <c r="H247"/>
  <c r="BM246" l="1"/>
  <c r="BK321"/>
  <c r="BL247"/>
  <c r="AX247"/>
  <c r="G322"/>
  <c r="H248"/>
  <c r="BM247" l="1"/>
  <c r="BL248"/>
  <c r="AX248"/>
  <c r="BK322"/>
  <c r="G323"/>
  <c r="H249"/>
  <c r="BM248" l="1"/>
  <c r="BK323"/>
  <c r="BL249"/>
  <c r="AX249"/>
  <c r="G324"/>
  <c r="H250"/>
  <c r="BM249" l="1"/>
  <c r="BK324"/>
  <c r="BL250"/>
  <c r="AX250"/>
  <c r="G325"/>
  <c r="H251"/>
  <c r="BM250" l="1"/>
  <c r="BL251"/>
  <c r="AX251"/>
  <c r="BK325"/>
  <c r="G326"/>
  <c r="H252"/>
  <c r="BM251" l="1"/>
  <c r="BL252"/>
  <c r="AX252"/>
  <c r="BK326"/>
  <c r="G327"/>
  <c r="H253"/>
  <c r="BM252" l="1"/>
  <c r="BK327"/>
  <c r="BL253"/>
  <c r="AX253"/>
  <c r="G328"/>
  <c r="H254"/>
  <c r="BM253" l="1"/>
  <c r="BK328"/>
  <c r="BL254"/>
  <c r="AX254"/>
  <c r="G329"/>
  <c r="H255"/>
  <c r="BM254" l="1"/>
  <c r="BK329"/>
  <c r="BY32"/>
  <c r="BL255"/>
  <c r="AX255"/>
  <c r="G330"/>
  <c r="H256"/>
  <c r="BM255" l="1"/>
  <c r="BL256"/>
  <c r="AX256"/>
  <c r="BK330"/>
  <c r="BY61"/>
  <c r="G331"/>
  <c r="H257"/>
  <c r="BM256" l="1"/>
  <c r="BL257"/>
  <c r="AX257"/>
  <c r="BZ26"/>
  <c r="BK331"/>
  <c r="G332"/>
  <c r="H258"/>
  <c r="BM257" l="1"/>
  <c r="BL258"/>
  <c r="AX258"/>
  <c r="BK332"/>
  <c r="BZ55"/>
  <c r="DF26"/>
  <c r="DF55" s="1"/>
  <c r="G333"/>
  <c r="H259"/>
  <c r="BM258" l="1"/>
  <c r="BK333"/>
  <c r="BL259"/>
  <c r="AX259"/>
  <c r="G334"/>
  <c r="H260"/>
  <c r="BM259" l="1"/>
  <c r="BL260"/>
  <c r="AX260"/>
  <c r="BK334"/>
  <c r="G335"/>
  <c r="H261"/>
  <c r="BM260" l="1"/>
  <c r="BK335"/>
  <c r="BL261"/>
  <c r="AX261"/>
  <c r="G336"/>
  <c r="H262"/>
  <c r="BM261" l="1"/>
  <c r="BK336"/>
  <c r="BL262"/>
  <c r="AX262"/>
  <c r="G337"/>
  <c r="H263"/>
  <c r="BM262" l="1"/>
  <c r="BL263"/>
  <c r="AX263"/>
  <c r="BK337"/>
  <c r="G338"/>
  <c r="H264"/>
  <c r="BM263" l="1"/>
  <c r="BL264"/>
  <c r="AX264"/>
  <c r="BK338"/>
  <c r="G339"/>
  <c r="H265"/>
  <c r="BM264" l="1"/>
  <c r="BK339"/>
  <c r="BL265"/>
  <c r="AX265"/>
  <c r="G340"/>
  <c r="H266"/>
  <c r="BM265" l="1"/>
  <c r="BK340"/>
  <c r="BL266"/>
  <c r="AX266"/>
  <c r="G341"/>
  <c r="H267"/>
  <c r="BM266" l="1"/>
  <c r="BK341"/>
  <c r="BY33"/>
  <c r="BL267"/>
  <c r="AX267"/>
  <c r="G342"/>
  <c r="H268"/>
  <c r="BM267" l="1"/>
  <c r="BL268"/>
  <c r="AX268"/>
  <c r="BK342"/>
  <c r="BY62"/>
  <c r="G343"/>
  <c r="H269"/>
  <c r="BM268" l="1"/>
  <c r="BL269"/>
  <c r="AX269"/>
  <c r="BZ27"/>
  <c r="BK343"/>
  <c r="G344"/>
  <c r="H270"/>
  <c r="BM269" l="1"/>
  <c r="BL270"/>
  <c r="AX270"/>
  <c r="BK344"/>
  <c r="BZ56"/>
  <c r="DF27"/>
  <c r="DF56" s="1"/>
  <c r="G345"/>
  <c r="H271"/>
  <c r="BM270" l="1"/>
  <c r="BK345"/>
  <c r="BL271"/>
  <c r="AX271"/>
  <c r="G346"/>
  <c r="H272"/>
  <c r="BM271" l="1"/>
  <c r="BL272"/>
  <c r="AX272"/>
  <c r="BK346"/>
  <c r="G347"/>
  <c r="H273"/>
  <c r="BM272" l="1"/>
  <c r="BK347"/>
  <c r="BL273"/>
  <c r="AX273"/>
  <c r="G348"/>
  <c r="H274"/>
  <c r="BM273" l="1"/>
  <c r="BK348"/>
  <c r="BL274"/>
  <c r="AX274"/>
  <c r="G349"/>
  <c r="H275"/>
  <c r="BM274" l="1"/>
  <c r="BL275"/>
  <c r="AX275"/>
  <c r="BK349"/>
  <c r="G350"/>
  <c r="H276"/>
  <c r="BM275" l="1"/>
  <c r="BL276"/>
  <c r="AX276"/>
  <c r="BK350"/>
  <c r="G351"/>
  <c r="H277"/>
  <c r="BM276" l="1"/>
  <c r="BK351"/>
  <c r="BL277"/>
  <c r="AX277"/>
  <c r="G352"/>
  <c r="H278"/>
  <c r="BM277" l="1"/>
  <c r="BK352"/>
  <c r="BL278"/>
  <c r="AX278"/>
  <c r="G353"/>
  <c r="H279"/>
  <c r="BM278" l="1"/>
  <c r="BK353"/>
  <c r="BY34"/>
  <c r="BL279"/>
  <c r="AX279"/>
  <c r="G354"/>
  <c r="H280"/>
  <c r="BM279" l="1"/>
  <c r="BL280"/>
  <c r="AX280"/>
  <c r="BK354"/>
  <c r="BY63"/>
  <c r="G355"/>
  <c r="H281"/>
  <c r="BM280" l="1"/>
  <c r="BL281"/>
  <c r="AX281"/>
  <c r="BZ28"/>
  <c r="BK355"/>
  <c r="G356"/>
  <c r="H282"/>
  <c r="BM281" l="1"/>
  <c r="BL282"/>
  <c r="AX282"/>
  <c r="BK356"/>
  <c r="BZ57"/>
  <c r="DF28"/>
  <c r="DF57" s="1"/>
  <c r="G357"/>
  <c r="H283"/>
  <c r="BM282" l="1"/>
  <c r="BK357"/>
  <c r="BL283"/>
  <c r="AX283"/>
  <c r="G358"/>
  <c r="H284"/>
  <c r="BM283" l="1"/>
  <c r="BL284"/>
  <c r="AX284"/>
  <c r="BK358"/>
  <c r="G359"/>
  <c r="H285"/>
  <c r="BM284" l="1"/>
  <c r="BK359"/>
  <c r="BL285"/>
  <c r="AX285"/>
  <c r="G360"/>
  <c r="H286"/>
  <c r="BM285" l="1"/>
  <c r="BK360"/>
  <c r="BL286"/>
  <c r="AX286"/>
  <c r="G361"/>
  <c r="H287"/>
  <c r="BM286" l="1"/>
  <c r="BL287"/>
  <c r="AX287"/>
  <c r="BK361"/>
  <c r="G362"/>
  <c r="H288"/>
  <c r="BM287" l="1"/>
  <c r="BL288"/>
  <c r="AX288"/>
  <c r="BK362"/>
  <c r="G363"/>
  <c r="H289"/>
  <c r="BM288" l="1"/>
  <c r="BK363"/>
  <c r="BL289"/>
  <c r="AX289"/>
  <c r="G364"/>
  <c r="H290"/>
  <c r="BM289" l="1"/>
  <c r="BK364"/>
  <c r="BL290"/>
  <c r="AX290"/>
  <c r="G365"/>
  <c r="H291"/>
  <c r="BM290" l="1"/>
  <c r="BK365"/>
  <c r="BY35"/>
  <c r="BL291"/>
  <c r="AX291"/>
  <c r="G366"/>
  <c r="H292"/>
  <c r="BM291" l="1"/>
  <c r="BL292"/>
  <c r="AX292"/>
  <c r="BK366"/>
  <c r="BY64"/>
  <c r="G367"/>
  <c r="H293"/>
  <c r="BM292" l="1"/>
  <c r="BL293"/>
  <c r="AX293"/>
  <c r="BZ29"/>
  <c r="BK367"/>
  <c r="G368"/>
  <c r="H294"/>
  <c r="BM293" l="1"/>
  <c r="BL294"/>
  <c r="AX294"/>
  <c r="BK368"/>
  <c r="BZ58"/>
  <c r="DF29"/>
  <c r="DF58" s="1"/>
  <c r="G369"/>
  <c r="H295"/>
  <c r="BM294" l="1"/>
  <c r="BK369"/>
  <c r="BL295"/>
  <c r="AX295"/>
  <c r="G370"/>
  <c r="H296"/>
  <c r="BM295" l="1"/>
  <c r="BL296"/>
  <c r="AX296"/>
  <c r="BK370"/>
  <c r="G371"/>
  <c r="H297"/>
  <c r="BM296" l="1"/>
  <c r="BK371"/>
  <c r="BL297"/>
  <c r="AX297"/>
  <c r="G372"/>
  <c r="H298"/>
  <c r="BM297" l="1"/>
  <c r="BK372"/>
  <c r="BL298"/>
  <c r="AX298"/>
  <c r="G373"/>
  <c r="H299"/>
  <c r="BM298" l="1"/>
  <c r="BL299"/>
  <c r="AX299"/>
  <c r="BK373"/>
  <c r="G374"/>
  <c r="H300"/>
  <c r="BM299" l="1"/>
  <c r="BL300"/>
  <c r="AX300"/>
  <c r="BK374"/>
  <c r="G375"/>
  <c r="H301"/>
  <c r="BM300" l="1"/>
  <c r="BK375"/>
  <c r="BL301"/>
  <c r="AX301"/>
  <c r="G376"/>
  <c r="H302"/>
  <c r="BM301" l="1"/>
  <c r="BK376"/>
  <c r="BL302"/>
  <c r="AX302"/>
  <c r="G377"/>
  <c r="H303"/>
  <c r="BM302" l="1"/>
  <c r="BK377"/>
  <c r="BY36"/>
  <c r="BL303"/>
  <c r="AX303"/>
  <c r="G378"/>
  <c r="H304"/>
  <c r="BM303" l="1"/>
  <c r="BL304"/>
  <c r="AX304"/>
  <c r="BK378"/>
  <c r="G379"/>
  <c r="H305"/>
  <c r="BM304" l="1"/>
  <c r="BK379"/>
  <c r="BL305"/>
  <c r="AX305"/>
  <c r="BZ30"/>
  <c r="G380"/>
  <c r="H306"/>
  <c r="BM305" l="1"/>
  <c r="BK380"/>
  <c r="BL306"/>
  <c r="AX306"/>
  <c r="BZ59"/>
  <c r="DF30"/>
  <c r="DF59" s="1"/>
  <c r="G381"/>
  <c r="H307"/>
  <c r="BM306" l="1"/>
  <c r="BK381"/>
  <c r="BL307"/>
  <c r="AX307"/>
  <c r="G382"/>
  <c r="H308"/>
  <c r="BM307" l="1"/>
  <c r="BK382"/>
  <c r="BL308"/>
  <c r="AX308"/>
  <c r="G383"/>
  <c r="H309"/>
  <c r="BM308" l="1"/>
  <c r="BK383"/>
  <c r="BL309"/>
  <c r="AX309"/>
  <c r="G384"/>
  <c r="H310"/>
  <c r="BM309" l="1"/>
  <c r="BL310"/>
  <c r="AX310"/>
  <c r="BK384"/>
  <c r="G385"/>
  <c r="H311"/>
  <c r="BM310" l="1"/>
  <c r="BL311"/>
  <c r="AX311"/>
  <c r="BK385"/>
  <c r="G386"/>
  <c r="H312"/>
  <c r="BM311" l="1"/>
  <c r="BL312"/>
  <c r="AX312"/>
  <c r="BK386"/>
  <c r="G387"/>
  <c r="H313"/>
  <c r="BM312" l="1"/>
  <c r="BK387"/>
  <c r="BL313"/>
  <c r="AX313"/>
  <c r="G388"/>
  <c r="H314"/>
  <c r="BM313" l="1"/>
  <c r="BK388"/>
  <c r="BL314"/>
  <c r="AX314"/>
  <c r="G389"/>
  <c r="H315"/>
  <c r="BM314" l="1"/>
  <c r="BK389"/>
  <c r="BY37"/>
  <c r="BL315"/>
  <c r="AX315"/>
  <c r="G390"/>
  <c r="H316"/>
  <c r="BM315" l="1"/>
  <c r="BL316"/>
  <c r="AX316"/>
  <c r="BK390"/>
  <c r="G391"/>
  <c r="H317"/>
  <c r="BM316" l="1"/>
  <c r="BK391"/>
  <c r="BL317"/>
  <c r="AX317"/>
  <c r="BZ31"/>
  <c r="G392"/>
  <c r="H318"/>
  <c r="BM317" l="1"/>
  <c r="BK392"/>
  <c r="BL318"/>
  <c r="AX318"/>
  <c r="BZ60"/>
  <c r="DF31"/>
  <c r="DF60" s="1"/>
  <c r="G393"/>
  <c r="H319"/>
  <c r="BM318" l="1"/>
  <c r="BK393"/>
  <c r="BL319"/>
  <c r="AX319"/>
  <c r="G394"/>
  <c r="H320"/>
  <c r="BM319" l="1"/>
  <c r="BL320"/>
  <c r="AX320"/>
  <c r="BK394"/>
  <c r="G395"/>
  <c r="H321"/>
  <c r="BM320" l="1"/>
  <c r="BK395"/>
  <c r="BL321"/>
  <c r="AX321"/>
  <c r="G396"/>
  <c r="H322"/>
  <c r="BM321" l="1"/>
  <c r="BL322"/>
  <c r="AX322"/>
  <c r="BK396"/>
  <c r="G397"/>
  <c r="H323"/>
  <c r="BM322" l="1"/>
  <c r="BL323"/>
  <c r="AX323"/>
  <c r="BK397"/>
  <c r="G398"/>
  <c r="H324"/>
  <c r="BM323" l="1"/>
  <c r="BL324"/>
  <c r="AX324"/>
  <c r="BK398"/>
  <c r="G399"/>
  <c r="H325"/>
  <c r="BM324" l="1"/>
  <c r="BK399"/>
  <c r="BL325"/>
  <c r="AX325"/>
  <c r="G400"/>
  <c r="H326"/>
  <c r="BM325" l="1"/>
  <c r="BK400"/>
  <c r="BL326"/>
  <c r="AX326"/>
  <c r="G401"/>
  <c r="H327"/>
  <c r="BM326" l="1"/>
  <c r="BK401"/>
  <c r="BY38"/>
  <c r="BL327"/>
  <c r="AX327"/>
  <c r="G402"/>
  <c r="H328"/>
  <c r="BM327" l="1"/>
  <c r="BL328"/>
  <c r="AX328"/>
  <c r="BK402"/>
  <c r="G403"/>
  <c r="H329"/>
  <c r="BM328" l="1"/>
  <c r="BK403"/>
  <c r="BL329"/>
  <c r="AX329"/>
  <c r="BZ32"/>
  <c r="G404"/>
  <c r="H330"/>
  <c r="BM329" l="1"/>
  <c r="BK404"/>
  <c r="BL330"/>
  <c r="AX330"/>
  <c r="BZ61"/>
  <c r="DF32"/>
  <c r="DF61" s="1"/>
  <c r="G405"/>
  <c r="H331"/>
  <c r="BM330" l="1"/>
  <c r="BK405"/>
  <c r="BL331"/>
  <c r="AX331"/>
  <c r="G406"/>
  <c r="H332"/>
  <c r="BM331" l="1"/>
  <c r="BL332"/>
  <c r="AX332"/>
  <c r="BK406"/>
  <c r="G407"/>
  <c r="H333"/>
  <c r="BM332" l="1"/>
  <c r="BK407"/>
  <c r="BL333"/>
  <c r="AX333"/>
  <c r="G408"/>
  <c r="H334"/>
  <c r="BM333" l="1"/>
  <c r="BL334"/>
  <c r="AX334"/>
  <c r="BK408"/>
  <c r="G409"/>
  <c r="H335"/>
  <c r="BM334" l="1"/>
  <c r="BL335"/>
  <c r="AX335"/>
  <c r="BK409"/>
  <c r="G410"/>
  <c r="H336"/>
  <c r="BM335" l="1"/>
  <c r="BL336"/>
  <c r="AX336"/>
  <c r="BK410"/>
  <c r="G411"/>
  <c r="H337"/>
  <c r="BM336" l="1"/>
  <c r="BK411"/>
  <c r="BL337"/>
  <c r="AX337"/>
  <c r="G412"/>
  <c r="H338"/>
  <c r="BM337" l="1"/>
  <c r="BK412"/>
  <c r="BL338"/>
  <c r="AX338"/>
  <c r="G413"/>
  <c r="H339"/>
  <c r="BM338" l="1"/>
  <c r="BK413"/>
  <c r="BY39"/>
  <c r="BL339"/>
  <c r="AX339"/>
  <c r="G414"/>
  <c r="H340"/>
  <c r="BM339" l="1"/>
  <c r="BL340"/>
  <c r="AX340"/>
  <c r="BK414"/>
  <c r="G415"/>
  <c r="H341"/>
  <c r="BM340" l="1"/>
  <c r="BK415"/>
  <c r="BL341"/>
  <c r="AX341"/>
  <c r="BZ33"/>
  <c r="BK426"/>
  <c r="G416"/>
  <c r="H342"/>
  <c r="BM341" l="1"/>
  <c r="BL342"/>
  <c r="AX342"/>
  <c r="BK416"/>
  <c r="BZ62"/>
  <c r="DF33"/>
  <c r="DF62" s="1"/>
  <c r="G417"/>
  <c r="H343"/>
  <c r="BM342" l="1"/>
  <c r="BK417"/>
  <c r="BL343"/>
  <c r="AX343"/>
  <c r="G418"/>
  <c r="H344"/>
  <c r="BM343" l="1"/>
  <c r="BL344"/>
  <c r="AX344"/>
  <c r="BK418"/>
  <c r="G419"/>
  <c r="H345"/>
  <c r="BM344" l="1"/>
  <c r="BK419"/>
  <c r="BL345"/>
  <c r="AX345"/>
  <c r="G420"/>
  <c r="H346"/>
  <c r="BM345" l="1"/>
  <c r="BK420"/>
  <c r="BL346"/>
  <c r="AX346"/>
  <c r="G421"/>
  <c r="H347"/>
  <c r="BM346" l="1"/>
  <c r="BL347"/>
  <c r="AX347"/>
  <c r="BK421"/>
  <c r="G422"/>
  <c r="H348"/>
  <c r="BM347" l="1"/>
  <c r="BL348"/>
  <c r="AX348"/>
  <c r="BK422"/>
  <c r="G423"/>
  <c r="H349"/>
  <c r="BM348" l="1"/>
  <c r="BK423"/>
  <c r="BL349"/>
  <c r="AX349"/>
  <c r="G424"/>
  <c r="H350"/>
  <c r="BM349" l="1"/>
  <c r="BK424"/>
  <c r="BL350"/>
  <c r="AX350"/>
  <c r="G425"/>
  <c r="H351"/>
  <c r="BM350" l="1"/>
  <c r="BK425"/>
  <c r="BY40"/>
  <c r="BL351"/>
  <c r="AX351"/>
  <c r="H352"/>
  <c r="BM351" l="1"/>
  <c r="BL352"/>
  <c r="AX352"/>
  <c r="H353"/>
  <c r="BM352" l="1"/>
  <c r="BL353"/>
  <c r="AX353"/>
  <c r="BZ34"/>
  <c r="H354"/>
  <c r="BM353" l="1"/>
  <c r="BL354"/>
  <c r="AX354"/>
  <c r="BZ63"/>
  <c r="DF34"/>
  <c r="DF63" s="1"/>
  <c r="H355"/>
  <c r="BM354" l="1"/>
  <c r="BL355"/>
  <c r="AX355"/>
  <c r="H356"/>
  <c r="BM355" l="1"/>
  <c r="BL356"/>
  <c r="AX356"/>
  <c r="H357"/>
  <c r="BM356" l="1"/>
  <c r="BL357"/>
  <c r="AX357"/>
  <c r="H358"/>
  <c r="BM357" l="1"/>
  <c r="BL358"/>
  <c r="AX358"/>
  <c r="H359"/>
  <c r="BM358" l="1"/>
  <c r="BL359"/>
  <c r="AX359"/>
  <c r="H360"/>
  <c r="BM359" l="1"/>
  <c r="BL360"/>
  <c r="AX360"/>
  <c r="H361"/>
  <c r="BM360" l="1"/>
  <c r="BL361"/>
  <c r="AX361"/>
  <c r="H362"/>
  <c r="BM361" l="1"/>
  <c r="BL362"/>
  <c r="AX362"/>
  <c r="H363"/>
  <c r="BM362" l="1"/>
  <c r="BL363"/>
  <c r="AX363"/>
  <c r="H364"/>
  <c r="BM363" l="1"/>
  <c r="BL364"/>
  <c r="AX364"/>
  <c r="H365"/>
  <c r="BM364" l="1"/>
  <c r="BL365"/>
  <c r="AX365"/>
  <c r="BZ35"/>
  <c r="H366"/>
  <c r="BM365" l="1"/>
  <c r="BL366"/>
  <c r="AX366"/>
  <c r="BZ64"/>
  <c r="DF35"/>
  <c r="DF64" s="1"/>
  <c r="H367"/>
  <c r="BM366" l="1"/>
  <c r="BL367"/>
  <c r="AX367"/>
  <c r="H368"/>
  <c r="BM367" l="1"/>
  <c r="BL368"/>
  <c r="AX368"/>
  <c r="H369"/>
  <c r="BM368" l="1"/>
  <c r="BL369"/>
  <c r="AX369"/>
  <c r="H370"/>
  <c r="BM369" l="1"/>
  <c r="BL370"/>
  <c r="AX370"/>
  <c r="H371"/>
  <c r="BM370" l="1"/>
  <c r="BL371"/>
  <c r="AX371"/>
  <c r="H372"/>
  <c r="BM371" l="1"/>
  <c r="BL372"/>
  <c r="AX372"/>
  <c r="H373"/>
  <c r="BM372" l="1"/>
  <c r="BL373"/>
  <c r="AX373"/>
  <c r="H374"/>
  <c r="BM373" l="1"/>
  <c r="BL374"/>
  <c r="AX374"/>
  <c r="H375"/>
  <c r="BM374" l="1"/>
  <c r="BL375"/>
  <c r="AX375"/>
  <c r="H376"/>
  <c r="BM375" l="1"/>
  <c r="BL376"/>
  <c r="AX376"/>
  <c r="H377"/>
  <c r="BM376" l="1"/>
  <c r="BL377"/>
  <c r="AX377"/>
  <c r="BZ36"/>
  <c r="DF36" s="1"/>
  <c r="H378"/>
  <c r="BM377" l="1"/>
  <c r="BL378"/>
  <c r="AX378"/>
  <c r="H379"/>
  <c r="BM378" l="1"/>
  <c r="BL379"/>
  <c r="AX379"/>
  <c r="H380"/>
  <c r="BM379" l="1"/>
  <c r="BL380"/>
  <c r="AX380"/>
  <c r="H381"/>
  <c r="BM380" l="1"/>
  <c r="BL381"/>
  <c r="AX381"/>
  <c r="H382"/>
  <c r="BM381" l="1"/>
  <c r="BL382"/>
  <c r="AX382"/>
  <c r="H384"/>
  <c r="H383"/>
  <c r="BM382" l="1"/>
  <c r="BL384"/>
  <c r="AX384"/>
  <c r="BL383"/>
  <c r="AX383"/>
  <c r="H385"/>
  <c r="H386"/>
  <c r="BM383" l="1"/>
  <c r="BM384"/>
  <c r="BL386"/>
  <c r="AX386"/>
  <c r="BL385"/>
  <c r="AX385"/>
  <c r="H387"/>
  <c r="BM385" l="1"/>
  <c r="BM386"/>
  <c r="BL387"/>
  <c r="AX387"/>
  <c r="H388"/>
  <c r="BM387" l="1"/>
  <c r="BL388"/>
  <c r="AX388"/>
  <c r="H389"/>
  <c r="BM388" l="1"/>
  <c r="BL389"/>
  <c r="AX389"/>
  <c r="BZ37"/>
  <c r="DF37" s="1"/>
  <c r="H390"/>
  <c r="H391"/>
  <c r="BM389" l="1"/>
  <c r="BL390"/>
  <c r="AX390"/>
  <c r="BL391"/>
  <c r="AX391"/>
  <c r="H392"/>
  <c r="BM391" l="1"/>
  <c r="BM390"/>
  <c r="BL392"/>
  <c r="AX392"/>
  <c r="H394"/>
  <c r="H393"/>
  <c r="BM392" l="1"/>
  <c r="BL394"/>
  <c r="AX394"/>
  <c r="BL393"/>
  <c r="AX393"/>
  <c r="H395"/>
  <c r="BM393" l="1"/>
  <c r="BM394"/>
  <c r="BL395"/>
  <c r="AX395"/>
  <c r="H397"/>
  <c r="H396"/>
  <c r="BM395" l="1"/>
  <c r="BL397"/>
  <c r="AX397"/>
  <c r="BL396"/>
  <c r="AX396"/>
  <c r="H398"/>
  <c r="BM396" l="1"/>
  <c r="BM397"/>
  <c r="BL398"/>
  <c r="AX398"/>
  <c r="H399"/>
  <c r="BM398" l="1"/>
  <c r="BL399"/>
  <c r="AX399"/>
  <c r="H400"/>
  <c r="BM399" l="1"/>
  <c r="BL400"/>
  <c r="AX400"/>
  <c r="H401"/>
  <c r="BM400" l="1"/>
  <c r="BL401"/>
  <c r="AX401"/>
  <c r="BZ38"/>
  <c r="DF38" s="1"/>
  <c r="H403"/>
  <c r="H402"/>
  <c r="BM401" l="1"/>
  <c r="BL403"/>
  <c r="AX403"/>
  <c r="BL402"/>
  <c r="AX402"/>
  <c r="H404"/>
  <c r="H405"/>
  <c r="BM402" l="1"/>
  <c r="BM403"/>
  <c r="BL404"/>
  <c r="AX404"/>
  <c r="BL405"/>
  <c r="AX405"/>
  <c r="H406"/>
  <c r="BM405" l="1"/>
  <c r="BM404"/>
  <c r="BL406"/>
  <c r="AX406"/>
  <c r="H408"/>
  <c r="H407"/>
  <c r="BM406" l="1"/>
  <c r="BL408"/>
  <c r="AX408"/>
  <c r="BL407"/>
  <c r="AX407"/>
  <c r="H409"/>
  <c r="BM407" l="1"/>
  <c r="BM408"/>
  <c r="BL409"/>
  <c r="AX409"/>
  <c r="H410"/>
  <c r="BM409" l="1"/>
  <c r="BL410"/>
  <c r="AX410"/>
  <c r="H411"/>
  <c r="BM410" l="1"/>
  <c r="BL411"/>
  <c r="AX411"/>
  <c r="H412"/>
  <c r="BM411" l="1"/>
  <c r="BL412"/>
  <c r="AX412"/>
  <c r="H413"/>
  <c r="BM412" l="1"/>
  <c r="BL413"/>
  <c r="AX413"/>
  <c r="BZ39"/>
  <c r="DF39" s="1"/>
  <c r="H414"/>
  <c r="H415"/>
  <c r="BM413" l="1"/>
  <c r="BL414"/>
  <c r="AX414"/>
  <c r="BL415"/>
  <c r="AX415"/>
  <c r="H416"/>
  <c r="H417"/>
  <c r="BM415" l="1"/>
  <c r="BL416"/>
  <c r="AX416"/>
  <c r="BL417"/>
  <c r="AX417"/>
  <c r="BL426"/>
  <c r="BM426" s="1"/>
  <c r="BM414"/>
  <c r="H419"/>
  <c r="H418"/>
  <c r="BM417" l="1"/>
  <c r="BM416"/>
  <c r="BL419"/>
  <c r="AX419"/>
  <c r="BL418"/>
  <c r="AX418"/>
  <c r="H420"/>
  <c r="BM418" l="1"/>
  <c r="BM419"/>
  <c r="BL420"/>
  <c r="AX420"/>
  <c r="H421"/>
  <c r="H422"/>
  <c r="BM420" l="1"/>
  <c r="BL421"/>
  <c r="AX421"/>
  <c r="BL422"/>
  <c r="AX422"/>
  <c r="H423"/>
  <c r="BM421" l="1"/>
  <c r="BM422"/>
  <c r="BL423"/>
  <c r="AX423"/>
  <c r="H424"/>
  <c r="BM423" l="1"/>
  <c r="BL424"/>
  <c r="AX424"/>
  <c r="H425"/>
  <c r="BM424" l="1"/>
  <c r="BL425"/>
  <c r="AX425"/>
  <c r="BZ40"/>
  <c r="DF40" s="1"/>
  <c r="BM425" l="1"/>
  <c r="BI201" i="1"/>
  <c r="BJ201" l="1"/>
  <c r="BI200" l="1"/>
  <c r="BJ200" l="1"/>
  <c r="BI199" l="1"/>
  <c r="BJ199"/>
  <c r="BI197" l="1"/>
  <c r="BI198"/>
  <c r="BI196"/>
  <c r="BL191" l="1"/>
  <c r="BL192"/>
  <c r="BL193"/>
  <c r="BI194"/>
  <c r="BI195"/>
  <c r="BJ195"/>
  <c r="BJ198"/>
  <c r="BJ197"/>
  <c r="BJ196"/>
  <c r="BW21"/>
  <c r="BI191"/>
  <c r="BI192"/>
  <c r="BI193"/>
  <c r="BW60" l="1"/>
  <c r="BJ194"/>
  <c r="BJ193"/>
  <c r="BJ191"/>
  <c r="BX21"/>
  <c r="BJ192"/>
  <c r="BX60" l="1"/>
  <c r="BJ202" l="1"/>
  <c r="BI202" l="1"/>
  <c r="BH193" l="1"/>
  <c r="BH192" l="1"/>
  <c r="BH191" l="1"/>
  <c r="BK191" l="1"/>
  <c r="BM191" s="1"/>
  <c r="BK193"/>
  <c r="BK192"/>
  <c r="BM192" l="1"/>
  <c r="BM193"/>
  <c r="BL202" l="1"/>
  <c r="BL200"/>
  <c r="BL196"/>
  <c r="BL201"/>
  <c r="BL199"/>
  <c r="BL197"/>
  <c r="BL195"/>
  <c r="BZ21" l="1"/>
  <c r="BL194"/>
  <c r="BZ60" l="1"/>
  <c r="BL198"/>
  <c r="BH197" l="1"/>
  <c r="BH195" l="1"/>
  <c r="BH194" l="1"/>
  <c r="BV21"/>
  <c r="BH196"/>
  <c r="BH201" l="1"/>
  <c r="BH200"/>
  <c r="BH202"/>
  <c r="BV60"/>
  <c r="BH198" l="1"/>
  <c r="BH199"/>
  <c r="BK201" l="1"/>
  <c r="BM201" l="1"/>
  <c r="BK200"/>
  <c r="BM200" l="1"/>
  <c r="BK199"/>
  <c r="BM199" l="1"/>
  <c r="BK196"/>
  <c r="BK197"/>
  <c r="BK198"/>
  <c r="BM197" l="1"/>
  <c r="BM198"/>
  <c r="BM196"/>
  <c r="BY21"/>
  <c r="CA60" s="1"/>
  <c r="BK194"/>
  <c r="BK195"/>
  <c r="BM194" l="1"/>
  <c r="BM195"/>
  <c r="BY60"/>
  <c r="DF21"/>
  <c r="DF60" s="1"/>
  <c r="BK202" l="1"/>
  <c r="BM202" l="1"/>
  <c r="U191" i="3"/>
  <c r="BO191" s="1"/>
  <c r="U189"/>
  <c r="BO189" s="1"/>
  <c r="V191"/>
  <c r="I186" i="2"/>
  <c r="I187"/>
  <c r="T189" i="3"/>
  <c r="T187" i="2"/>
  <c r="T187" i="4" s="1"/>
  <c r="K191" i="3"/>
  <c r="K189" i="2"/>
  <c r="M191" i="3"/>
  <c r="M190" i="2"/>
  <c r="O190" i="4" s="1"/>
  <c r="M189" i="3"/>
  <c r="M188" i="2"/>
  <c r="O188" i="4" s="1"/>
  <c r="M186" i="3"/>
  <c r="M185" i="2"/>
  <c r="O185" i="4" s="1"/>
  <c r="L191" i="3"/>
  <c r="L190" i="2"/>
  <c r="L190" i="4" s="1"/>
  <c r="M187" i="3"/>
  <c r="M186" i="2"/>
  <c r="O186" i="4" s="1"/>
  <c r="I190" i="2"/>
  <c r="T186" i="3"/>
  <c r="T184" i="2"/>
  <c r="T184" i="4" s="1"/>
  <c r="U186" i="3"/>
  <c r="U188"/>
  <c r="BO188" s="1"/>
  <c r="L189"/>
  <c r="L188" i="2"/>
  <c r="L188" i="4" s="1"/>
  <c r="I189" i="2"/>
  <c r="J190" i="3"/>
  <c r="J189" i="2"/>
  <c r="J189" i="4" s="1"/>
  <c r="L186" i="3"/>
  <c r="L185" i="2"/>
  <c r="L185" i="4" s="1"/>
  <c r="V186" i="3"/>
  <c r="U193"/>
  <c r="BO193" s="1"/>
  <c r="V193"/>
  <c r="L187"/>
  <c r="L186" i="2"/>
  <c r="L186" i="4" s="1"/>
  <c r="V192" i="3"/>
  <c r="I188" i="2"/>
  <c r="L192" i="3"/>
  <c r="L191" i="2"/>
  <c r="L191" i="4" s="1"/>
  <c r="V187" i="3"/>
  <c r="U192"/>
  <c r="BO192" s="1"/>
  <c r="U190"/>
  <c r="BO190" s="1"/>
  <c r="K192"/>
  <c r="K190" i="2"/>
  <c r="U187" i="3"/>
  <c r="BO187" s="1"/>
  <c r="I191" i="2"/>
  <c r="T190" i="3"/>
  <c r="T188" i="2"/>
  <c r="T188" i="4" s="1"/>
  <c r="T188" i="3"/>
  <c r="T186" i="2"/>
  <c r="T186" i="4" s="1"/>
  <c r="I185" i="2"/>
  <c r="M190" i="3"/>
  <c r="M189" i="2"/>
  <c r="O189" i="4" s="1"/>
  <c r="M188" i="3"/>
  <c r="M187" i="2"/>
  <c r="O187" i="4" s="1"/>
  <c r="J193" i="3"/>
  <c r="J192" i="2"/>
  <c r="J192" i="4" s="1"/>
  <c r="T191" i="3"/>
  <c r="T189" i="2"/>
  <c r="T189" i="4" s="1"/>
  <c r="L190" i="3"/>
  <c r="L189" i="2"/>
  <c r="L189" i="4" s="1"/>
  <c r="L193" i="3"/>
  <c r="L192" i="2"/>
  <c r="L192" i="4" s="1"/>
  <c r="V190" i="3"/>
  <c r="K193"/>
  <c r="K191" i="2"/>
  <c r="I184"/>
  <c r="L188" i="3"/>
  <c r="L187" i="2"/>
  <c r="L187" i="4" s="1"/>
  <c r="J188" i="3"/>
  <c r="J187" i="2"/>
  <c r="J187" i="4" s="1"/>
  <c r="K189" i="3"/>
  <c r="K187" i="2"/>
  <c r="T192" i="3"/>
  <c r="T190" i="2"/>
  <c r="T190" i="4" s="1"/>
  <c r="T187" i="3"/>
  <c r="T185" i="2"/>
  <c r="T185" i="4" s="1"/>
  <c r="V189" i="3"/>
  <c r="J192"/>
  <c r="J191" i="2"/>
  <c r="J191" i="4" s="1"/>
  <c r="J191" i="3"/>
  <c r="J190" i="2"/>
  <c r="J190" i="4" s="1"/>
  <c r="M192" i="3"/>
  <c r="M191" i="2"/>
  <c r="O191" i="4" s="1"/>
  <c r="J189" i="3"/>
  <c r="J188" i="2"/>
  <c r="J188" i="4" s="1"/>
  <c r="T193" i="3"/>
  <c r="T191" i="2"/>
  <c r="T191" i="4" s="1"/>
  <c r="K186" i="3"/>
  <c r="K184" i="2"/>
  <c r="K190" i="3"/>
  <c r="K188" i="2"/>
  <c r="K188" i="3"/>
  <c r="K186" i="2"/>
  <c r="J187" i="3"/>
  <c r="J186" i="2"/>
  <c r="J186" i="4" s="1"/>
  <c r="V188" i="3"/>
  <c r="M193"/>
  <c r="M192" i="2"/>
  <c r="O192" i="4" s="1"/>
  <c r="K187" i="3"/>
  <c r="K185" i="2"/>
  <c r="J186" i="3"/>
  <c r="J185" i="2"/>
  <c r="J185" i="4" s="1"/>
  <c r="I184" l="1"/>
  <c r="BN184" i="2"/>
  <c r="I185" i="4"/>
  <c r="N186"/>
  <c r="K186"/>
  <c r="N188"/>
  <c r="K188"/>
  <c r="N184"/>
  <c r="K184"/>
  <c r="N191"/>
  <c r="K191"/>
  <c r="I191"/>
  <c r="N190"/>
  <c r="K190"/>
  <c r="I189"/>
  <c r="BO186" i="3"/>
  <c r="N189" i="4"/>
  <c r="K189"/>
  <c r="I187"/>
  <c r="N185"/>
  <c r="K185"/>
  <c r="N187"/>
  <c r="K187"/>
  <c r="I188"/>
  <c r="I190"/>
  <c r="I186"/>
  <c r="AV184" i="2"/>
  <c r="AV184" i="4" l="1"/>
  <c r="AW184" s="1"/>
  <c r="BN184"/>
  <c r="C184"/>
  <c r="BR184"/>
  <c r="BG184" s="1"/>
  <c r="L194" i="2"/>
  <c r="L194" i="4" s="1"/>
  <c r="L195" i="3"/>
  <c r="P195" i="2"/>
  <c r="P195" i="4" s="1"/>
  <c r="P196" i="3"/>
  <c r="N189" i="2"/>
  <c r="AV190" i="1"/>
  <c r="N190" i="3"/>
  <c r="Q189" i="2"/>
  <c r="Q189" i="4" s="1"/>
  <c r="Q190" i="3"/>
  <c r="O198" i="2"/>
  <c r="O199" i="3"/>
  <c r="O191"/>
  <c r="O190" i="2"/>
  <c r="Q194"/>
  <c r="Q194" i="4" s="1"/>
  <c r="Q195" i="3"/>
  <c r="M198"/>
  <c r="M197" i="2"/>
  <c r="O197" i="4" s="1"/>
  <c r="Q198" i="3"/>
  <c r="Q197" i="2"/>
  <c r="Q197" i="4" s="1"/>
  <c r="S188" i="2"/>
  <c r="S188" i="4" s="1"/>
  <c r="S189" i="3"/>
  <c r="Q187"/>
  <c r="Q186" i="2"/>
  <c r="Q186" i="4" s="1"/>
  <c r="S196" i="3"/>
  <c r="S195" i="2"/>
  <c r="S195" i="4" s="1"/>
  <c r="N189" i="3"/>
  <c r="AV189" i="1"/>
  <c r="N188" i="2"/>
  <c r="O186" i="3"/>
  <c r="O185" i="2"/>
  <c r="O193" i="3"/>
  <c r="O192" i="2"/>
  <c r="Q198"/>
  <c r="Q199" i="3"/>
  <c r="N190" i="2"/>
  <c r="N191" i="3"/>
  <c r="AV191" i="1"/>
  <c r="T199" i="3"/>
  <c r="T197" i="2"/>
  <c r="T197" i="4" s="1"/>
  <c r="Q189" i="3"/>
  <c r="Q188" i="2"/>
  <c r="Q188" i="4" s="1"/>
  <c r="U199" i="3"/>
  <c r="S195"/>
  <c r="S194" i="2"/>
  <c r="S194" i="4" s="1"/>
  <c r="P189" i="2"/>
  <c r="P189" i="4" s="1"/>
  <c r="P190" i="3"/>
  <c r="S193"/>
  <c r="S192" i="2"/>
  <c r="S192" i="4" s="1"/>
  <c r="P198" i="3"/>
  <c r="P197" i="2"/>
  <c r="P197" i="4" s="1"/>
  <c r="O194" i="3"/>
  <c r="O193" i="2"/>
  <c r="Q195"/>
  <c r="Q195" i="4" s="1"/>
  <c r="Q196" i="3"/>
  <c r="S197"/>
  <c r="S196" i="2"/>
  <c r="S196" i="4" s="1"/>
  <c r="U198" i="3"/>
  <c r="R188" i="2"/>
  <c r="R188" i="4" s="1"/>
  <c r="R189" i="3"/>
  <c r="S194"/>
  <c r="S193" i="2"/>
  <c r="S193" i="4" s="1"/>
  <c r="Q192" i="2"/>
  <c r="Q192" i="4" s="1"/>
  <c r="Q193" i="3"/>
  <c r="M198" i="2"/>
  <c r="O198" i="4" s="1"/>
  <c r="M199" i="3"/>
  <c r="N199"/>
  <c r="N198" i="2"/>
  <c r="M198" i="4" s="1"/>
  <c r="S186" i="3"/>
  <c r="S185" i="2"/>
  <c r="Q187"/>
  <c r="Q187" i="4" s="1"/>
  <c r="Q188" i="3"/>
  <c r="N187"/>
  <c r="AV187" i="1"/>
  <c r="N186" i="2"/>
  <c r="V196" i="3"/>
  <c r="U195"/>
  <c r="BO195" s="1"/>
  <c r="AV199" i="1"/>
  <c r="I197" i="2"/>
  <c r="S187" i="3"/>
  <c r="S186" i="2"/>
  <c r="S186" i="4" s="1"/>
  <c r="S190" i="2"/>
  <c r="S190" i="4" s="1"/>
  <c r="S191" i="3"/>
  <c r="P185" i="2"/>
  <c r="P185" i="4" s="1"/>
  <c r="P186" i="3"/>
  <c r="AV194" i="1"/>
  <c r="I192" i="2"/>
  <c r="R186"/>
  <c r="R186" i="4" s="1"/>
  <c r="R187" i="3"/>
  <c r="N185" i="2"/>
  <c r="AV186" i="1"/>
  <c r="N186" i="3"/>
  <c r="CA21" i="1"/>
  <c r="BU21" s="1"/>
  <c r="S199" i="3"/>
  <c r="S198" i="2"/>
  <c r="M194" i="3"/>
  <c r="M193" i="2"/>
  <c r="O193" i="4" s="1"/>
  <c r="T195" i="2"/>
  <c r="T195" i="4" s="1"/>
  <c r="T197" i="3"/>
  <c r="S188"/>
  <c r="S187" i="2"/>
  <c r="S187" i="4" s="1"/>
  <c r="I196" i="2"/>
  <c r="AV198" i="1"/>
  <c r="AV192"/>
  <c r="N191" i="2"/>
  <c r="N192" i="3"/>
  <c r="S191" i="2"/>
  <c r="S191" i="4" s="1"/>
  <c r="S192" i="3"/>
  <c r="P192" i="2"/>
  <c r="P192" i="4" s="1"/>
  <c r="P193" i="3"/>
  <c r="O191" i="2"/>
  <c r="O192" i="3"/>
  <c r="O198"/>
  <c r="O197" i="2"/>
  <c r="O196"/>
  <c r="O197" i="3"/>
  <c r="V195"/>
  <c r="P196" i="2"/>
  <c r="P196" i="4" s="1"/>
  <c r="P197" i="3"/>
  <c r="N195" i="2"/>
  <c r="M195" i="4" s="1"/>
  <c r="N196" i="3"/>
  <c r="N187" i="2"/>
  <c r="AV188" i="1"/>
  <c r="N188" i="3"/>
  <c r="Q197"/>
  <c r="Q196" i="2"/>
  <c r="Q196" i="4" s="1"/>
  <c r="AU186" i="3"/>
  <c r="T196" i="2"/>
  <c r="T196" i="4" s="1"/>
  <c r="T198" i="3"/>
  <c r="P192"/>
  <c r="P191" i="2"/>
  <c r="P191" i="4" s="1"/>
  <c r="Q193" i="2"/>
  <c r="Q193" i="4" s="1"/>
  <c r="Q194" i="3"/>
  <c r="T192" i="2"/>
  <c r="T192" i="4" s="1"/>
  <c r="T194" i="3"/>
  <c r="V198"/>
  <c r="R192"/>
  <c r="R191" i="2"/>
  <c r="R191" i="4" s="1"/>
  <c r="R199" i="3"/>
  <c r="R198" i="2"/>
  <c r="N192"/>
  <c r="M192" i="4" s="1"/>
  <c r="N193" i="3"/>
  <c r="AV193" i="1"/>
  <c r="T196" i="3"/>
  <c r="T194" i="2"/>
  <c r="T194" i="4" s="1"/>
  <c r="R192" i="2"/>
  <c r="R192" i="4" s="1"/>
  <c r="R193" i="3"/>
  <c r="Q192"/>
  <c r="Q191" i="2"/>
  <c r="Q191" i="4" s="1"/>
  <c r="O188" i="2"/>
  <c r="O189" i="3"/>
  <c r="O196"/>
  <c r="O195" i="2"/>
  <c r="L194" i="3"/>
  <c r="L193" i="2"/>
  <c r="L193" i="4" s="1"/>
  <c r="O187" i="3"/>
  <c r="O186" i="2"/>
  <c r="J196" i="3"/>
  <c r="J195" i="2"/>
  <c r="J195" i="4" s="1"/>
  <c r="R187" i="2"/>
  <c r="R187" i="4" s="1"/>
  <c r="R188" i="3"/>
  <c r="O187" i="2"/>
  <c r="O188" i="3"/>
  <c r="P193" i="2"/>
  <c r="P193" i="4" s="1"/>
  <c r="P194" i="3"/>
  <c r="U197"/>
  <c r="BO197" s="1"/>
  <c r="R193" i="2"/>
  <c r="R193" i="4" s="1"/>
  <c r="R194" i="3"/>
  <c r="K195" i="2"/>
  <c r="K197" i="3"/>
  <c r="AV196" i="1"/>
  <c r="I194" i="2"/>
  <c r="P190"/>
  <c r="P190" i="4" s="1"/>
  <c r="P191" i="3"/>
  <c r="P195"/>
  <c r="P194" i="2"/>
  <c r="P194" i="4" s="1"/>
  <c r="R189" i="2"/>
  <c r="R189" i="4" s="1"/>
  <c r="R190" i="3"/>
  <c r="AU188"/>
  <c r="R196" i="2"/>
  <c r="R196" i="4" s="1"/>
  <c r="R197" i="3"/>
  <c r="S190"/>
  <c r="S189" i="2"/>
  <c r="S189" i="4" s="1"/>
  <c r="T193" i="2"/>
  <c r="T193" i="4" s="1"/>
  <c r="T195" i="3"/>
  <c r="P187"/>
  <c r="P186" i="2"/>
  <c r="P186" i="4" s="1"/>
  <c r="N196" i="2"/>
  <c r="M196" i="4" s="1"/>
  <c r="N197" i="3"/>
  <c r="O189" i="2"/>
  <c r="O190" i="3"/>
  <c r="Q190" i="2"/>
  <c r="Q190" i="4" s="1"/>
  <c r="Q191" i="3"/>
  <c r="R194" i="2"/>
  <c r="R194" i="4" s="1"/>
  <c r="R195" i="3"/>
  <c r="K196"/>
  <c r="K194" i="2"/>
  <c r="P188"/>
  <c r="P188" i="4" s="1"/>
  <c r="P189" i="3"/>
  <c r="P198" i="2"/>
  <c r="P199" i="3"/>
  <c r="N193" i="2"/>
  <c r="M193" i="4" s="1"/>
  <c r="N194" i="3"/>
  <c r="N195"/>
  <c r="N194" i="2"/>
  <c r="M194" i="4" s="1"/>
  <c r="U194" i="3"/>
  <c r="R186"/>
  <c r="R185" i="2"/>
  <c r="R185" i="4" s="1"/>
  <c r="J198" i="3"/>
  <c r="J197" i="2"/>
  <c r="J197" i="4" s="1"/>
  <c r="R191" i="3"/>
  <c r="R190" i="2"/>
  <c r="R190" i="4" s="1"/>
  <c r="O195" i="3"/>
  <c r="O194" i="2"/>
  <c r="I193"/>
  <c r="AV195" i="1"/>
  <c r="V199" i="3"/>
  <c r="L195" i="2"/>
  <c r="L195" i="4" s="1"/>
  <c r="L196" i="3"/>
  <c r="L198"/>
  <c r="L197" i="2"/>
  <c r="L197" i="4" s="1"/>
  <c r="P188" i="3"/>
  <c r="P187" i="2"/>
  <c r="P187" i="4" s="1"/>
  <c r="S197" i="2"/>
  <c r="S197" i="4" s="1"/>
  <c r="S198" i="3"/>
  <c r="U196"/>
  <c r="BO196" s="1"/>
  <c r="R197" i="2"/>
  <c r="R197" i="4" s="1"/>
  <c r="R198" i="3"/>
  <c r="J194"/>
  <c r="J193" i="2"/>
  <c r="J193" i="4" s="1"/>
  <c r="K198" i="3"/>
  <c r="K196" i="2"/>
  <c r="N197"/>
  <c r="M197" i="4" s="1"/>
  <c r="N198" i="3"/>
  <c r="M195"/>
  <c r="M194" i="2"/>
  <c r="O194" i="4" s="1"/>
  <c r="AV197" i="1"/>
  <c r="I195" i="2"/>
  <c r="K197"/>
  <c r="K199" i="3"/>
  <c r="R195" i="2"/>
  <c r="R195" i="4" s="1"/>
  <c r="R196" i="3"/>
  <c r="K195"/>
  <c r="K193" i="2"/>
  <c r="K194" i="3"/>
  <c r="K192" i="2"/>
  <c r="Q185"/>
  <c r="Q185" i="4" s="1"/>
  <c r="Q186" i="3"/>
  <c r="J199"/>
  <c r="J198" i="2"/>
  <c r="L199" i="3"/>
  <c r="L198" i="2"/>
  <c r="L198" i="4" s="1"/>
  <c r="V197" i="3"/>
  <c r="L196" i="2"/>
  <c r="L196" i="4" s="1"/>
  <c r="L197" i="3"/>
  <c r="J196" i="2"/>
  <c r="J196" i="4" s="1"/>
  <c r="J197" i="3"/>
  <c r="M196" i="2"/>
  <c r="O196" i="4" s="1"/>
  <c r="M197" i="3"/>
  <c r="M195" i="2"/>
  <c r="O195" i="4" s="1"/>
  <c r="M196" i="3"/>
  <c r="V194"/>
  <c r="J195"/>
  <c r="J194" i="2"/>
  <c r="J194" i="4" s="1"/>
  <c r="C193" i="3" l="1"/>
  <c r="C197"/>
  <c r="BO199"/>
  <c r="BO198"/>
  <c r="S198" i="4"/>
  <c r="P198"/>
  <c r="R198"/>
  <c r="Q198"/>
  <c r="J198"/>
  <c r="C196" i="3"/>
  <c r="C195"/>
  <c r="C194"/>
  <c r="C198"/>
  <c r="C199"/>
  <c r="BN193"/>
  <c r="CE21"/>
  <c r="C188"/>
  <c r="C192"/>
  <c r="C186"/>
  <c r="C190"/>
  <c r="C187"/>
  <c r="C191"/>
  <c r="C189"/>
  <c r="BN195"/>
  <c r="N192" i="4"/>
  <c r="K192"/>
  <c r="I195"/>
  <c r="BN195" i="2"/>
  <c r="N197" i="4"/>
  <c r="K197"/>
  <c r="I193"/>
  <c r="BN193" i="2"/>
  <c r="N194" i="4"/>
  <c r="K194"/>
  <c r="BQ188" i="3"/>
  <c r="BP188"/>
  <c r="N195" i="4"/>
  <c r="K195"/>
  <c r="BN195" s="1"/>
  <c r="I192"/>
  <c r="BN192" i="2"/>
  <c r="I197" i="4"/>
  <c r="BN197" i="2"/>
  <c r="BN186"/>
  <c r="CA21"/>
  <c r="BN197" i="3"/>
  <c r="BN199"/>
  <c r="BN194"/>
  <c r="BN198"/>
  <c r="BN191" i="2"/>
  <c r="BN187" i="3"/>
  <c r="BN191"/>
  <c r="BN188" i="2"/>
  <c r="BN189" i="3"/>
  <c r="N193" i="4"/>
  <c r="AV193" s="1"/>
  <c r="AW193" s="1"/>
  <c r="K193"/>
  <c r="N196"/>
  <c r="K196"/>
  <c r="BO194" i="3"/>
  <c r="CD21"/>
  <c r="I194" i="4"/>
  <c r="BN194" i="2"/>
  <c r="I196" i="4"/>
  <c r="BN196" i="2"/>
  <c r="S185" i="4"/>
  <c r="CA20" i="2"/>
  <c r="BN196" i="3"/>
  <c r="BN188"/>
  <c r="BR188" s="1"/>
  <c r="BN187" i="2"/>
  <c r="BN192" i="3"/>
  <c r="BN186"/>
  <c r="BN185" i="2"/>
  <c r="BN190"/>
  <c r="BN190" i="3"/>
  <c r="BN189" i="2"/>
  <c r="BQ186" i="3"/>
  <c r="BP186"/>
  <c r="AV197"/>
  <c r="AU191"/>
  <c r="AU189"/>
  <c r="AU192"/>
  <c r="AV199"/>
  <c r="AV195"/>
  <c r="AV194"/>
  <c r="AV193"/>
  <c r="AU195"/>
  <c r="BQ195" s="1"/>
  <c r="AV189"/>
  <c r="AU190"/>
  <c r="AU187"/>
  <c r="AU193"/>
  <c r="AU196"/>
  <c r="BQ196" s="1"/>
  <c r="AV198"/>
  <c r="AU194"/>
  <c r="BQ194" s="1"/>
  <c r="AU197"/>
  <c r="BQ197" s="1"/>
  <c r="BR197" s="1"/>
  <c r="AV196"/>
  <c r="AV188"/>
  <c r="AV192"/>
  <c r="AV186"/>
  <c r="AV187"/>
  <c r="AU198"/>
  <c r="BQ198" s="1"/>
  <c r="AV191"/>
  <c r="AV190"/>
  <c r="AV193" i="2"/>
  <c r="AV194"/>
  <c r="AV195"/>
  <c r="M187" i="4"/>
  <c r="C187" s="1"/>
  <c r="AV187" i="2"/>
  <c r="M191" i="4"/>
  <c r="C191" s="1"/>
  <c r="AV191" i="2"/>
  <c r="AV196"/>
  <c r="AU184"/>
  <c r="AV186"/>
  <c r="M186" i="4"/>
  <c r="C186" s="1"/>
  <c r="M190"/>
  <c r="C190" s="1"/>
  <c r="AV190" i="2"/>
  <c r="M185" i="4"/>
  <c r="AV185" i="2"/>
  <c r="AV192"/>
  <c r="AV197"/>
  <c r="M188" i="4"/>
  <c r="C188" s="1"/>
  <c r="AV188" i="2"/>
  <c r="M189" i="4"/>
  <c r="C189" s="1"/>
  <c r="AV189" i="2"/>
  <c r="AV192" i="4" l="1"/>
  <c r="AW192" s="1"/>
  <c r="BR195" i="3"/>
  <c r="C185" i="4"/>
  <c r="C197"/>
  <c r="C192"/>
  <c r="AV194"/>
  <c r="AW194" s="1"/>
  <c r="AV197"/>
  <c r="AW197" s="1"/>
  <c r="AV196"/>
  <c r="AW196" s="1"/>
  <c r="BN193"/>
  <c r="AV195"/>
  <c r="AW195" s="1"/>
  <c r="BN196"/>
  <c r="BR196" s="1"/>
  <c r="BG196" s="1"/>
  <c r="C196"/>
  <c r="BN194"/>
  <c r="BR194" s="1"/>
  <c r="BG194" s="1"/>
  <c r="C194"/>
  <c r="BR194" i="3"/>
  <c r="BN192" i="4"/>
  <c r="BR192" s="1"/>
  <c r="BG192" s="1"/>
  <c r="BN197"/>
  <c r="BR197" s="1"/>
  <c r="BG197" s="1"/>
  <c r="C193"/>
  <c r="C195"/>
  <c r="BQ184" i="2"/>
  <c r="BR184" s="1"/>
  <c r="BP184"/>
  <c r="BQ193" i="3"/>
  <c r="BR193" s="1"/>
  <c r="BP193"/>
  <c r="BQ190"/>
  <c r="BR190" s="1"/>
  <c r="BP190"/>
  <c r="BQ189"/>
  <c r="BR189" s="1"/>
  <c r="BP189"/>
  <c r="BR186"/>
  <c r="BP197"/>
  <c r="BQ187"/>
  <c r="BR187" s="1"/>
  <c r="BP187"/>
  <c r="BQ192"/>
  <c r="BR192" s="1"/>
  <c r="BP192"/>
  <c r="BQ191"/>
  <c r="BR191" s="1"/>
  <c r="BP191"/>
  <c r="BP194"/>
  <c r="CB21"/>
  <c r="DD21"/>
  <c r="BP198"/>
  <c r="CA21"/>
  <c r="BR196"/>
  <c r="BP196"/>
  <c r="BP195"/>
  <c r="BR198"/>
  <c r="AV190" i="4"/>
  <c r="AW190" s="1"/>
  <c r="BN190"/>
  <c r="AV191"/>
  <c r="AW191" s="1"/>
  <c r="BN191"/>
  <c r="AV187"/>
  <c r="AW187" s="1"/>
  <c r="BN187"/>
  <c r="BR193"/>
  <c r="BG193" s="1"/>
  <c r="BR195"/>
  <c r="BG195" s="1"/>
  <c r="AV189"/>
  <c r="AW189" s="1"/>
  <c r="BN189"/>
  <c r="AV188"/>
  <c r="AW188" s="1"/>
  <c r="BN188"/>
  <c r="AV185"/>
  <c r="AW185" s="1"/>
  <c r="DE20" s="1"/>
  <c r="DE49" s="1"/>
  <c r="BN185"/>
  <c r="AV186"/>
  <c r="AW186" s="1"/>
  <c r="BN186"/>
  <c r="AW184" i="2"/>
  <c r="DE21" i="4" l="1"/>
  <c r="DE50" s="1"/>
  <c r="BU21" i="3"/>
  <c r="CA50"/>
  <c r="BR185" i="4"/>
  <c r="BG185" s="1"/>
  <c r="CA20"/>
  <c r="BR188"/>
  <c r="BG188" s="1"/>
  <c r="BR189"/>
  <c r="BG189" s="1"/>
  <c r="BR187"/>
  <c r="BG187" s="1"/>
  <c r="BR191"/>
  <c r="BG191" s="1"/>
  <c r="BR190"/>
  <c r="BG190" s="1"/>
  <c r="CA21"/>
  <c r="BR186"/>
  <c r="BG186" s="1"/>
  <c r="BU50" i="3" l="1"/>
  <c r="BG50" s="1"/>
  <c r="BG21"/>
  <c r="CA50" i="4"/>
  <c r="BU21"/>
  <c r="CA49"/>
  <c r="BU20"/>
  <c r="CC21" i="1"/>
  <c r="DG20" i="4" l="1"/>
  <c r="BU49"/>
  <c r="BG49" s="1"/>
  <c r="BG20"/>
  <c r="BU50"/>
  <c r="BG50" s="1"/>
  <c r="DG21"/>
  <c r="BG21"/>
  <c r="AU199" i="3"/>
  <c r="I198" i="2"/>
  <c r="I198" i="4" s="1"/>
  <c r="BQ199" i="3" l="1"/>
  <c r="BR199" s="1"/>
  <c r="BP199"/>
  <c r="AW185"/>
  <c r="DE20" s="1"/>
  <c r="BG185"/>
  <c r="DE49" l="1"/>
  <c r="DG20"/>
  <c r="C198" i="1" l="1"/>
  <c r="AU198"/>
  <c r="CC26"/>
  <c r="CC25"/>
  <c r="CC38"/>
  <c r="C190"/>
  <c r="AU190"/>
  <c r="CC34"/>
  <c r="CC39"/>
  <c r="CC31"/>
  <c r="C195"/>
  <c r="AU195"/>
  <c r="C196"/>
  <c r="AU196"/>
  <c r="CC28"/>
  <c r="CC32"/>
  <c r="C191"/>
  <c r="AU191"/>
  <c r="CC27"/>
  <c r="CC33"/>
  <c r="C189"/>
  <c r="AU189"/>
  <c r="CC36"/>
  <c r="CC22"/>
  <c r="CC29"/>
  <c r="AU186"/>
  <c r="C186"/>
  <c r="C192"/>
  <c r="AU192"/>
  <c r="C197"/>
  <c r="AU197"/>
  <c r="CC40"/>
  <c r="CC30"/>
  <c r="CC37"/>
  <c r="AU199"/>
  <c r="C199"/>
  <c r="C194"/>
  <c r="AU194"/>
  <c r="CC24"/>
  <c r="CC35"/>
  <c r="CC23"/>
  <c r="C193"/>
  <c r="AU193"/>
  <c r="BP197" l="1"/>
  <c r="BG197" s="1"/>
  <c r="AW197"/>
  <c r="BP190"/>
  <c r="BG190" s="1"/>
  <c r="AW190"/>
  <c r="BP195"/>
  <c r="BG195" s="1"/>
  <c r="AW195"/>
  <c r="BP194"/>
  <c r="BG194" s="1"/>
  <c r="AW194"/>
  <c r="BP186"/>
  <c r="BG186" s="1"/>
  <c r="AW186"/>
  <c r="BP189"/>
  <c r="BG189" s="1"/>
  <c r="AW189"/>
  <c r="BP191"/>
  <c r="BG191" s="1"/>
  <c r="AW191"/>
  <c r="BP196"/>
  <c r="BG196" s="1"/>
  <c r="AW196"/>
  <c r="BP193"/>
  <c r="BG193" s="1"/>
  <c r="AW193"/>
  <c r="BP192"/>
  <c r="BG192" s="1"/>
  <c r="AW192"/>
  <c r="BP199"/>
  <c r="BG199" s="1"/>
  <c r="AW199"/>
  <c r="BP198"/>
  <c r="BG198" s="1"/>
  <c r="AW198"/>
  <c r="AU192" i="2"/>
  <c r="AU193"/>
  <c r="BQ193" i="1"/>
  <c r="BQ194"/>
  <c r="BR194" s="1"/>
  <c r="BQ199"/>
  <c r="BR199" s="1"/>
  <c r="BQ192"/>
  <c r="AU185" i="2"/>
  <c r="BQ186" i="1"/>
  <c r="AU190" i="2"/>
  <c r="AU195"/>
  <c r="BQ195" i="1"/>
  <c r="BR195" s="1"/>
  <c r="AU189" i="2"/>
  <c r="AU197"/>
  <c r="BQ197" i="1"/>
  <c r="AU196" i="2"/>
  <c r="AU191"/>
  <c r="AU188"/>
  <c r="BQ189" i="1"/>
  <c r="BQ191"/>
  <c r="BR191" s="1"/>
  <c r="BQ196"/>
  <c r="AU194" i="2"/>
  <c r="BQ190" i="1"/>
  <c r="BQ198"/>
  <c r="BQ188" i="2" l="1"/>
  <c r="BR188" s="1"/>
  <c r="BP188"/>
  <c r="BQ197"/>
  <c r="BR197" s="1"/>
  <c r="BP197"/>
  <c r="BQ195"/>
  <c r="BR195" s="1"/>
  <c r="BP195"/>
  <c r="BQ193"/>
  <c r="BR193" s="1"/>
  <c r="BP193"/>
  <c r="BQ191"/>
  <c r="BR191" s="1"/>
  <c r="BP191"/>
  <c r="BQ189"/>
  <c r="BR189" s="1"/>
  <c r="BP189"/>
  <c r="BQ190"/>
  <c r="BR190" s="1"/>
  <c r="BP190"/>
  <c r="BQ185"/>
  <c r="BR185" s="1"/>
  <c r="BP185"/>
  <c r="DD20"/>
  <c r="BQ192"/>
  <c r="BR192" s="1"/>
  <c r="BP192"/>
  <c r="BQ194"/>
  <c r="BR194" s="1"/>
  <c r="BP194"/>
  <c r="BQ196"/>
  <c r="BR196" s="1"/>
  <c r="BP196"/>
  <c r="BR198" i="1"/>
  <c r="BR190"/>
  <c r="BR197"/>
  <c r="BR186"/>
  <c r="BR192"/>
  <c r="BR193"/>
  <c r="BR196"/>
  <c r="BR189"/>
  <c r="AW190" i="3"/>
  <c r="AW191" i="2"/>
  <c r="AW197"/>
  <c r="AW196" i="3"/>
  <c r="AW195" i="2"/>
  <c r="AW190"/>
  <c r="AW191" i="3"/>
  <c r="AW186"/>
  <c r="AW185" i="2"/>
  <c r="DE20" s="1"/>
  <c r="AW192" i="3"/>
  <c r="AW193"/>
  <c r="AW193" i="2"/>
  <c r="AW195" i="3"/>
  <c r="AW194" i="2"/>
  <c r="AW188"/>
  <c r="AW196"/>
  <c r="AW198" i="3"/>
  <c r="AW189" i="2"/>
  <c r="AW189" i="3"/>
  <c r="AW197"/>
  <c r="AW199"/>
  <c r="AW194"/>
  <c r="AW192" i="2"/>
  <c r="BG196" i="3"/>
  <c r="BG191"/>
  <c r="BG186"/>
  <c r="BG192"/>
  <c r="BG193"/>
  <c r="BG190" l="1"/>
  <c r="BG194"/>
  <c r="BG197"/>
  <c r="BG198"/>
  <c r="BG199"/>
  <c r="BG189"/>
  <c r="BG195"/>
  <c r="DB23" i="1" l="1"/>
  <c r="DB24" l="1"/>
  <c r="DB25" l="1"/>
  <c r="DB26" l="1"/>
  <c r="DB27" l="1"/>
  <c r="DB28" l="1"/>
  <c r="DB29" l="1"/>
  <c r="DB30" l="1"/>
  <c r="DB31" l="1"/>
  <c r="DB32" l="1"/>
  <c r="DB33" l="1"/>
  <c r="DB34" l="1"/>
  <c r="DB36" l="1"/>
  <c r="DB37" l="1"/>
  <c r="DB38" l="1"/>
  <c r="DB39" l="1"/>
  <c r="DB40" l="1"/>
  <c r="AU187" l="1"/>
  <c r="C187"/>
  <c r="C188"/>
  <c r="AU188"/>
  <c r="BP188" l="1"/>
  <c r="BG188" s="1"/>
  <c r="AW188"/>
  <c r="BP187"/>
  <c r="BG187" s="1"/>
  <c r="AW187"/>
  <c r="AU187" i="2"/>
  <c r="BQ188" i="1"/>
  <c r="AU186" i="2"/>
  <c r="BQ187" i="1"/>
  <c r="DD21"/>
  <c r="DD21" i="2" l="1"/>
  <c r="BQ186"/>
  <c r="BR186" s="1"/>
  <c r="BP186"/>
  <c r="BQ187"/>
  <c r="BR187" s="1"/>
  <c r="BP187"/>
  <c r="BR187" i="1"/>
  <c r="BR188"/>
  <c r="DE21"/>
  <c r="DE60" s="1"/>
  <c r="AW186" i="2"/>
  <c r="AW188" i="3"/>
  <c r="AW187"/>
  <c r="BU60" i="1"/>
  <c r="AW187" i="2"/>
  <c r="DE21" i="3" l="1"/>
  <c r="DG21" s="1"/>
  <c r="DE21" i="2"/>
  <c r="DE50" i="3"/>
  <c r="DG21" i="1"/>
  <c r="BG187" i="3"/>
  <c r="BG188"/>
  <c r="DB22" i="1" l="1"/>
  <c r="DB35" l="1"/>
  <c r="BM6" l="1"/>
  <c r="BU6" i="3"/>
  <c r="BG6" s="1"/>
  <c r="DG6" l="1"/>
  <c r="T198" i="2" l="1"/>
  <c r="T198" i="4" s="1"/>
  <c r="T200" i="3"/>
  <c r="Y200"/>
  <c r="Y198" i="2"/>
  <c r="AA199"/>
  <c r="AA200" i="3"/>
  <c r="W199" i="2"/>
  <c r="W200" i="3"/>
  <c r="X199" i="2"/>
  <c r="X200" i="3"/>
  <c r="M199" i="2"/>
  <c r="M200" i="3"/>
  <c r="AC200"/>
  <c r="AC199" i="2"/>
  <c r="J199"/>
  <c r="J199" i="4" s="1"/>
  <c r="J200" i="3"/>
  <c r="Z200"/>
  <c r="Z199" i="2"/>
  <c r="AB199"/>
  <c r="AB200" i="3"/>
  <c r="U200"/>
  <c r="BO200" i="1"/>
  <c r="U198" i="2"/>
  <c r="V200" i="3"/>
  <c r="V199" i="2"/>
  <c r="K198"/>
  <c r="K200" i="3"/>
  <c r="N199" i="2"/>
  <c r="M199" i="4" s="1"/>
  <c r="N200" i="3"/>
  <c r="AD199" i="2"/>
  <c r="AD200" i="3"/>
  <c r="AF200"/>
  <c r="AF199" i="2"/>
  <c r="O199" i="4" l="1"/>
  <c r="AD199"/>
  <c r="Z199"/>
  <c r="AC199"/>
  <c r="W199"/>
  <c r="AA199"/>
  <c r="AC200" i="2"/>
  <c r="AC200" i="4" s="1"/>
  <c r="AC201" i="3"/>
  <c r="X200" i="2"/>
  <c r="X200" i="4" s="1"/>
  <c r="X201" i="3"/>
  <c r="M200" i="2"/>
  <c r="M201" i="3"/>
  <c r="N200" i="2"/>
  <c r="M200" i="4" s="1"/>
  <c r="N201" i="3"/>
  <c r="AF199" i="4"/>
  <c r="K198"/>
  <c r="AV198" i="2"/>
  <c r="BN198"/>
  <c r="N198" i="4"/>
  <c r="V199"/>
  <c r="U198"/>
  <c r="BO198" i="2"/>
  <c r="AU198"/>
  <c r="BO200" i="3"/>
  <c r="AB199" i="4"/>
  <c r="X199"/>
  <c r="Y198"/>
  <c r="J200" i="2"/>
  <c r="J200" i="4" s="1"/>
  <c r="J201" i="3"/>
  <c r="AA201"/>
  <c r="AA200" i="2"/>
  <c r="AA200" i="4" s="1"/>
  <c r="BO201" i="1"/>
  <c r="U199" i="2"/>
  <c r="U201" i="3"/>
  <c r="AB200" i="2"/>
  <c r="AB200" i="4" s="1"/>
  <c r="AB201" i="3"/>
  <c r="V200" i="2"/>
  <c r="V200" i="4" s="1"/>
  <c r="V201" i="3"/>
  <c r="K201"/>
  <c r="K199" i="2"/>
  <c r="W201" i="3"/>
  <c r="W200" i="2"/>
  <c r="W200" i="4" s="1"/>
  <c r="AD201" i="3"/>
  <c r="AD200" i="2"/>
  <c r="AD200" i="4" s="1"/>
  <c r="Y199" i="2"/>
  <c r="Y199" i="4" s="1"/>
  <c r="Y201" i="3"/>
  <c r="AF200" i="2"/>
  <c r="AF200" i="4" s="1"/>
  <c r="AF201" i="3"/>
  <c r="T201"/>
  <c r="T199" i="2"/>
  <c r="T199" i="4" s="1"/>
  <c r="Z200" i="2"/>
  <c r="Z200" i="4" s="1"/>
  <c r="Z201" i="3"/>
  <c r="O200" i="4" l="1"/>
  <c r="N199"/>
  <c r="K199"/>
  <c r="BP198" i="2"/>
  <c r="BQ198"/>
  <c r="BR198" s="1"/>
  <c r="BO198" i="4"/>
  <c r="AU198"/>
  <c r="BO202" i="1"/>
  <c r="U200" i="2"/>
  <c r="U202" i="3"/>
  <c r="V202"/>
  <c r="V201" i="2"/>
  <c r="V201" i="4" s="1"/>
  <c r="N201" i="2"/>
  <c r="M201" i="4" s="1"/>
  <c r="N202" i="3"/>
  <c r="J201" i="2"/>
  <c r="J201" i="4" s="1"/>
  <c r="J202" i="3"/>
  <c r="K200" i="2"/>
  <c r="K202" i="3"/>
  <c r="M202"/>
  <c r="M201" i="2"/>
  <c r="X201"/>
  <c r="X202" i="3"/>
  <c r="Y200" i="2"/>
  <c r="Y200" i="4" s="1"/>
  <c r="Y202" i="3"/>
  <c r="AV198" i="4"/>
  <c r="AW198" s="1"/>
  <c r="AW198" i="2"/>
  <c r="BO201" i="3"/>
  <c r="BO199" i="2"/>
  <c r="U199" i="4"/>
  <c r="BN198"/>
  <c r="C198"/>
  <c r="AA202" i="3"/>
  <c r="AA201" i="2"/>
  <c r="AA201" i="4" s="1"/>
  <c r="W202" i="3"/>
  <c r="W201" i="2"/>
  <c r="W201" i="4" s="1"/>
  <c r="T202" i="3"/>
  <c r="T200" i="2"/>
  <c r="T200" i="4" s="1"/>
  <c r="AF201" i="2"/>
  <c r="AF201" i="4" s="1"/>
  <c r="AF202" i="3"/>
  <c r="AB201" i="2"/>
  <c r="AB201" i="4" s="1"/>
  <c r="AB202" i="3"/>
  <c r="AC201" i="2"/>
  <c r="AC201" i="4" s="1"/>
  <c r="AC202" i="3"/>
  <c r="AD201" i="2"/>
  <c r="AD201" i="4" s="1"/>
  <c r="AD202" i="3"/>
  <c r="Z202"/>
  <c r="Z201" i="2"/>
  <c r="Z201" i="4" s="1"/>
  <c r="O201" l="1"/>
  <c r="BO199"/>
  <c r="BO200" i="2"/>
  <c r="U200" i="4"/>
  <c r="BQ198"/>
  <c r="BR198" s="1"/>
  <c r="BP198"/>
  <c r="X201"/>
  <c r="N200"/>
  <c r="K200"/>
  <c r="BO202" i="3"/>
  <c r="BG198" i="4" l="1"/>
  <c r="BO200"/>
  <c r="I201" i="3" l="1"/>
  <c r="I199" i="2"/>
  <c r="I203" i="3" l="1"/>
  <c r="I199" i="4"/>
  <c r="I202" i="3"/>
  <c r="I200" i="2"/>
  <c r="I204" i="3" l="1"/>
  <c r="I200" i="4"/>
  <c r="W202" i="2"/>
  <c r="I201"/>
  <c r="AA202"/>
  <c r="J202"/>
  <c r="Y201"/>
  <c r="N202"/>
  <c r="M202" i="4" s="1"/>
  <c r="AB202" i="2"/>
  <c r="T201"/>
  <c r="T201" i="4" s="1"/>
  <c r="X202" i="2"/>
  <c r="V202"/>
  <c r="AD202"/>
  <c r="AF202"/>
  <c r="AC202"/>
  <c r="M202"/>
  <c r="Z202"/>
  <c r="K201"/>
  <c r="U201"/>
  <c r="BO203" i="1"/>
  <c r="J202" i="4" l="1"/>
  <c r="O202"/>
  <c r="BO201" i="2"/>
  <c r="U201" i="4"/>
  <c r="N201"/>
  <c r="K201"/>
  <c r="AC202"/>
  <c r="AD202"/>
  <c r="V202"/>
  <c r="X202"/>
  <c r="AA202"/>
  <c r="X203" i="2"/>
  <c r="X203" i="4" s="1"/>
  <c r="I202" i="2"/>
  <c r="AD203"/>
  <c r="AD203" i="4" s="1"/>
  <c r="K202" i="2"/>
  <c r="W203"/>
  <c r="W203" i="4" s="1"/>
  <c r="M203" i="2"/>
  <c r="T202"/>
  <c r="T202" i="4" s="1"/>
  <c r="J203" i="2"/>
  <c r="AB203"/>
  <c r="AB203" i="4" s="1"/>
  <c r="Y202" i="2"/>
  <c r="Y202" i="4" s="1"/>
  <c r="BO204" i="1"/>
  <c r="U202" i="2"/>
  <c r="BO203" i="3"/>
  <c r="Z202" i="4"/>
  <c r="AF202"/>
  <c r="AB202"/>
  <c r="Y201"/>
  <c r="I201"/>
  <c r="W202"/>
  <c r="V203" i="2"/>
  <c r="V203" i="4" s="1"/>
  <c r="AF203" i="2"/>
  <c r="AF203" i="4" s="1"/>
  <c r="Z203" i="2"/>
  <c r="Z203" i="4" s="1"/>
  <c r="AA203" i="2"/>
  <c r="AA203" i="4" s="1"/>
  <c r="AC203" i="2"/>
  <c r="AC203" i="4" s="1"/>
  <c r="N203" i="2"/>
  <c r="M203" i="4" s="1"/>
  <c r="O203" l="1"/>
  <c r="J203"/>
  <c r="U202"/>
  <c r="BO202" i="2"/>
  <c r="N202" i="4"/>
  <c r="K202"/>
  <c r="BO204" i="3"/>
  <c r="I202" i="4"/>
  <c r="BO201"/>
  <c r="BO202" l="1"/>
  <c r="BI204" i="1" l="1"/>
  <c r="BJ204" l="1"/>
  <c r="BJ203"/>
  <c r="BI203"/>
  <c r="BK204" l="1"/>
  <c r="BK203"/>
  <c r="BL203" l="1"/>
  <c r="BL204"/>
  <c r="BH203" l="1"/>
  <c r="AX203"/>
  <c r="BH204"/>
  <c r="AX204"/>
  <c r="BM203" l="1"/>
  <c r="BM204"/>
  <c r="BK205" l="1"/>
  <c r="BL205" l="1"/>
  <c r="BJ205" l="1"/>
  <c r="BI205"/>
  <c r="AX205" l="1"/>
  <c r="BH205"/>
  <c r="BM205" l="1"/>
  <c r="BL435" l="1"/>
  <c r="BL427"/>
  <c r="BL434"/>
  <c r="BL437"/>
  <c r="BL433"/>
  <c r="BL429"/>
  <c r="BL436"/>
  <c r="BL432"/>
  <c r="BL428"/>
  <c r="BL431"/>
  <c r="BL430"/>
  <c r="BL442" l="1"/>
  <c r="BL439"/>
  <c r="BL443"/>
  <c r="BL447"/>
  <c r="BL446"/>
  <c r="BL440"/>
  <c r="BL444"/>
  <c r="BL448"/>
  <c r="BL441"/>
  <c r="BL445"/>
  <c r="BL449"/>
  <c r="BL461" l="1"/>
  <c r="BL453"/>
  <c r="BL458"/>
  <c r="BL438"/>
  <c r="BZ42"/>
  <c r="BL459"/>
  <c r="BL455"/>
  <c r="BL460"/>
  <c r="BL456"/>
  <c r="BL452"/>
  <c r="BZ41"/>
  <c r="BL426"/>
  <c r="BL450"/>
  <c r="BL457"/>
  <c r="BL454"/>
  <c r="BL466" l="1"/>
  <c r="BL464"/>
  <c r="BL468"/>
  <c r="BL472"/>
  <c r="BL467"/>
  <c r="BL471"/>
  <c r="BL462"/>
  <c r="BZ81"/>
  <c r="BL470"/>
  <c r="BL465"/>
  <c r="BL469"/>
  <c r="BL473"/>
  <c r="BL479" l="1"/>
  <c r="BL480"/>
  <c r="BL451"/>
  <c r="BZ43"/>
  <c r="BZ82" s="1"/>
  <c r="BL485"/>
  <c r="BL481"/>
  <c r="BL477"/>
  <c r="BL482"/>
  <c r="BL478"/>
  <c r="BL483"/>
  <c r="BL484"/>
  <c r="BL476"/>
  <c r="BL474"/>
  <c r="BL488" l="1"/>
  <c r="BL496"/>
  <c r="BL495"/>
  <c r="BL492"/>
  <c r="BL491"/>
  <c r="BL486"/>
  <c r="BL490"/>
  <c r="BL494"/>
  <c r="BL489"/>
  <c r="BL493"/>
  <c r="BL497"/>
  <c r="BL463"/>
  <c r="BZ44"/>
  <c r="BZ83" s="1"/>
  <c r="BL503" l="1"/>
  <c r="BL500"/>
  <c r="BL509"/>
  <c r="BL505"/>
  <c r="BL501"/>
  <c r="BL506"/>
  <c r="BL502"/>
  <c r="BL475"/>
  <c r="BZ45"/>
  <c r="BZ84" s="1"/>
  <c r="BL507"/>
  <c r="BL508"/>
  <c r="BL504"/>
  <c r="BL498"/>
  <c r="BL514" l="1"/>
  <c r="BL513"/>
  <c r="BL521"/>
  <c r="BL512"/>
  <c r="BL516"/>
  <c r="BL520"/>
  <c r="BL515"/>
  <c r="BL519"/>
  <c r="BL487"/>
  <c r="BZ46"/>
  <c r="BZ85" s="1"/>
  <c r="BL518"/>
  <c r="BL517"/>
  <c r="BL510"/>
  <c r="BL545" l="1"/>
  <c r="BL543"/>
  <c r="BL541"/>
  <c r="BL539"/>
  <c r="BL537"/>
  <c r="BL532"/>
  <c r="BL530"/>
  <c r="BL528"/>
  <c r="BL526"/>
  <c r="BL524"/>
  <c r="BL499"/>
  <c r="BZ47"/>
  <c r="BZ86" s="1"/>
  <c r="BL533"/>
  <c r="BL531"/>
  <c r="BL529"/>
  <c r="BL527"/>
  <c r="BL525"/>
  <c r="BL535"/>
  <c r="BL544"/>
  <c r="BL542"/>
  <c r="BL540"/>
  <c r="BL538"/>
  <c r="BL536"/>
  <c r="BL522"/>
  <c r="BL511" l="1"/>
  <c r="BZ48"/>
  <c r="BZ87" s="1"/>
  <c r="BL305" l="1"/>
  <c r="BL301"/>
  <c r="BL297"/>
  <c r="BL304"/>
  <c r="BL302"/>
  <c r="BL300"/>
  <c r="BL298"/>
  <c r="BL296"/>
  <c r="BL293"/>
  <c r="BL291"/>
  <c r="BL289"/>
  <c r="BL287"/>
  <c r="BL285"/>
  <c r="BL283"/>
  <c r="BL280"/>
  <c r="BL278"/>
  <c r="BL276"/>
  <c r="BL274"/>
  <c r="BL272"/>
  <c r="BL269"/>
  <c r="BL267"/>
  <c r="BL265"/>
  <c r="BL263"/>
  <c r="BL261"/>
  <c r="BL259"/>
  <c r="BL256"/>
  <c r="BL254"/>
  <c r="BL252"/>
  <c r="BL250"/>
  <c r="BL248"/>
  <c r="BL245"/>
  <c r="BL243"/>
  <c r="BL241"/>
  <c r="BL239"/>
  <c r="BL236"/>
  <c r="BL233"/>
  <c r="BL230"/>
  <c r="BL228"/>
  <c r="BL226"/>
  <c r="BL224"/>
  <c r="BL221"/>
  <c r="BL219"/>
  <c r="BL217"/>
  <c r="BL317"/>
  <c r="BL315"/>
  <c r="BL313"/>
  <c r="BL311"/>
  <c r="BL309"/>
  <c r="BL307"/>
  <c r="BL328"/>
  <c r="BL326"/>
  <c r="BL324"/>
  <c r="BL322"/>
  <c r="BL320"/>
  <c r="BL341"/>
  <c r="BL339"/>
  <c r="BL337"/>
  <c r="BL335"/>
  <c r="BL333"/>
  <c r="BL331"/>
  <c r="BL352"/>
  <c r="BL350"/>
  <c r="BL348"/>
  <c r="BL346"/>
  <c r="BL344"/>
  <c r="BL365"/>
  <c r="BL363"/>
  <c r="BL361"/>
  <c r="BL359"/>
  <c r="BL357"/>
  <c r="BL355"/>
  <c r="BL375"/>
  <c r="BL373"/>
  <c r="BL371"/>
  <c r="BL369"/>
  <c r="BL367"/>
  <c r="BL388"/>
  <c r="BL386"/>
  <c r="BL384"/>
  <c r="BL382"/>
  <c r="BL380"/>
  <c r="BL401"/>
  <c r="BL399"/>
  <c r="BL397"/>
  <c r="BL395"/>
  <c r="BL393"/>
  <c r="BL391"/>
  <c r="BL412"/>
  <c r="BL410"/>
  <c r="BL408"/>
  <c r="BL406"/>
  <c r="BL404"/>
  <c r="BL425"/>
  <c r="BL423"/>
  <c r="BL421"/>
  <c r="BL419"/>
  <c r="BL417"/>
  <c r="BL415"/>
  <c r="BL523"/>
  <c r="BZ49"/>
  <c r="BZ88" s="1"/>
  <c r="BL303"/>
  <c r="BL299"/>
  <c r="BL295"/>
  <c r="BL292"/>
  <c r="BL290"/>
  <c r="BL288"/>
  <c r="BL286"/>
  <c r="BL284"/>
  <c r="BL281"/>
  <c r="BL279"/>
  <c r="BL277"/>
  <c r="BL275"/>
  <c r="BL273"/>
  <c r="BL271"/>
  <c r="BL268"/>
  <c r="BL266"/>
  <c r="BL264"/>
  <c r="BL262"/>
  <c r="BL260"/>
  <c r="BL257"/>
  <c r="BL255"/>
  <c r="BL253"/>
  <c r="BL251"/>
  <c r="BL249"/>
  <c r="BL247"/>
  <c r="BL244"/>
  <c r="BL242"/>
  <c r="BL240"/>
  <c r="BL238"/>
  <c r="BL235"/>
  <c r="BL231"/>
  <c r="BL229"/>
  <c r="BL227"/>
  <c r="BL225"/>
  <c r="BL223"/>
  <c r="BL220"/>
  <c r="BL218"/>
  <c r="BL316"/>
  <c r="BL314"/>
  <c r="BL312"/>
  <c r="BL310"/>
  <c r="BL308"/>
  <c r="BL329"/>
  <c r="BL327"/>
  <c r="BL325"/>
  <c r="BL323"/>
  <c r="BL321"/>
  <c r="BL319"/>
  <c r="BL340"/>
  <c r="BL338"/>
  <c r="BL336"/>
  <c r="BL334"/>
  <c r="BL332"/>
  <c r="BL353"/>
  <c r="BL351"/>
  <c r="BL349"/>
  <c r="BL347"/>
  <c r="BL345"/>
  <c r="BL343"/>
  <c r="BL364"/>
  <c r="BL362"/>
  <c r="BL360"/>
  <c r="BL358"/>
  <c r="BL356"/>
  <c r="BL376"/>
  <c r="BL374"/>
  <c r="BL372"/>
  <c r="BL370"/>
  <c r="BL368"/>
  <c r="BL389"/>
  <c r="BL387"/>
  <c r="BL385"/>
  <c r="BL383"/>
  <c r="BL381"/>
  <c r="BL379"/>
  <c r="BL400"/>
  <c r="BL398"/>
  <c r="BL396"/>
  <c r="BL394"/>
  <c r="BL392"/>
  <c r="BL413"/>
  <c r="BL411"/>
  <c r="BL409"/>
  <c r="BL407"/>
  <c r="BL405"/>
  <c r="BL403"/>
  <c r="BL424"/>
  <c r="BL422"/>
  <c r="BL420"/>
  <c r="BL418"/>
  <c r="BL416"/>
  <c r="BZ50"/>
  <c r="BZ89" s="1"/>
  <c r="BL534"/>
  <c r="BL546" l="1"/>
  <c r="BL377"/>
  <c r="BZ22"/>
  <c r="BZ61" l="1"/>
  <c r="BZ40"/>
  <c r="BL414"/>
  <c r="BL294"/>
  <c r="BZ30"/>
  <c r="BL282"/>
  <c r="BZ29"/>
  <c r="BL270"/>
  <c r="BZ28"/>
  <c r="BL258"/>
  <c r="BZ27"/>
  <c r="BL246"/>
  <c r="BZ26"/>
  <c r="BL234"/>
  <c r="BL222"/>
  <c r="BZ31"/>
  <c r="BL306"/>
  <c r="BZ32"/>
  <c r="BL318"/>
  <c r="BZ33"/>
  <c r="BL330"/>
  <c r="BZ34"/>
  <c r="BL342"/>
  <c r="BL354"/>
  <c r="BZ35"/>
  <c r="BZ36"/>
  <c r="BL366"/>
  <c r="BZ38"/>
  <c r="BL390"/>
  <c r="BL402"/>
  <c r="BZ39"/>
  <c r="BZ70" l="1"/>
  <c r="BZ72"/>
  <c r="BZ78"/>
  <c r="BZ75"/>
  <c r="BZ66"/>
  <c r="BZ68"/>
  <c r="BZ74"/>
  <c r="BZ73"/>
  <c r="BZ71"/>
  <c r="BZ67"/>
  <c r="BZ69"/>
  <c r="BL378"/>
  <c r="BZ37"/>
  <c r="BZ76" s="1"/>
  <c r="BZ79"/>
  <c r="BZ80"/>
  <c r="BZ77" l="1"/>
  <c r="BW22" l="1"/>
  <c r="BX22"/>
  <c r="BX61" l="1"/>
  <c r="BW61"/>
  <c r="BJ217"/>
  <c r="BZ23" l="1"/>
  <c r="BZ62" s="1"/>
  <c r="BY22" l="1"/>
  <c r="BY61" l="1"/>
  <c r="X210" i="3" l="1"/>
  <c r="U210"/>
  <c r="Z210"/>
  <c r="AE210"/>
  <c r="V210"/>
  <c r="AA210"/>
  <c r="AF210"/>
  <c r="AC210"/>
  <c r="Y210"/>
  <c r="AD210"/>
  <c r="W210"/>
  <c r="AB210"/>
  <c r="Q210"/>
  <c r="M210"/>
  <c r="R210"/>
  <c r="O210"/>
  <c r="N210"/>
  <c r="P210"/>
  <c r="T210"/>
  <c r="S210"/>
  <c r="J210"/>
  <c r="I210" l="1"/>
  <c r="V211"/>
  <c r="AD211"/>
  <c r="X211"/>
  <c r="AF211"/>
  <c r="AB211"/>
  <c r="AC211"/>
  <c r="W211"/>
  <c r="AE211"/>
  <c r="Y211"/>
  <c r="U211"/>
  <c r="AA211"/>
  <c r="N211"/>
  <c r="M211"/>
  <c r="T211"/>
  <c r="J211"/>
  <c r="I211" l="1"/>
  <c r="W212"/>
  <c r="X212"/>
  <c r="U212"/>
  <c r="AC212"/>
  <c r="AA212"/>
  <c r="V212"/>
  <c r="AE212"/>
  <c r="AB212"/>
  <c r="Y212"/>
  <c r="AF212"/>
  <c r="AD212"/>
  <c r="M212"/>
  <c r="N212"/>
  <c r="T212"/>
  <c r="K212"/>
  <c r="L212"/>
  <c r="J212"/>
  <c r="J209" i="2"/>
  <c r="Q209"/>
  <c r="AA209"/>
  <c r="AC209"/>
  <c r="BO210" i="1"/>
  <c r="U208" i="2"/>
  <c r="AU210" i="1"/>
  <c r="AE209" i="2"/>
  <c r="T208"/>
  <c r="X209"/>
  <c r="N209"/>
  <c r="R209"/>
  <c r="AF209"/>
  <c r="S209"/>
  <c r="P209"/>
  <c r="O209"/>
  <c r="W209"/>
  <c r="M209"/>
  <c r="Y208"/>
  <c r="AB209"/>
  <c r="I208"/>
  <c r="AD209"/>
  <c r="Z209"/>
  <c r="V209"/>
  <c r="I212" i="3" l="1"/>
  <c r="AD213"/>
  <c r="AC213"/>
  <c r="W213"/>
  <c r="AF213"/>
  <c r="AB213"/>
  <c r="V213"/>
  <c r="Y213"/>
  <c r="AE213"/>
  <c r="U213"/>
  <c r="AA213"/>
  <c r="X213"/>
  <c r="M213"/>
  <c r="L213"/>
  <c r="T213"/>
  <c r="K213"/>
  <c r="N213"/>
  <c r="J213"/>
  <c r="V209" i="4"/>
  <c r="Y208"/>
  <c r="P209"/>
  <c r="J209"/>
  <c r="Z209"/>
  <c r="AD209"/>
  <c r="AB209"/>
  <c r="O209"/>
  <c r="W209"/>
  <c r="S209"/>
  <c r="AF209"/>
  <c r="R209"/>
  <c r="M209"/>
  <c r="X209"/>
  <c r="T208"/>
  <c r="AE209"/>
  <c r="AC209"/>
  <c r="AA209"/>
  <c r="Q209"/>
  <c r="BP210" i="1"/>
  <c r="BQ210"/>
  <c r="BO210" i="3"/>
  <c r="AU210"/>
  <c r="S200"/>
  <c r="S199" i="2"/>
  <c r="AE210"/>
  <c r="AF210"/>
  <c r="AA210"/>
  <c r="V210"/>
  <c r="AC210"/>
  <c r="T209"/>
  <c r="X210"/>
  <c r="Z222" i="3"/>
  <c r="Z221" i="2"/>
  <c r="AU211" i="1"/>
  <c r="BO211"/>
  <c r="U209" i="2"/>
  <c r="Y209"/>
  <c r="Z210"/>
  <c r="AD210"/>
  <c r="I208" i="4"/>
  <c r="U208"/>
  <c r="O200" i="3"/>
  <c r="O199" i="2"/>
  <c r="I209"/>
  <c r="R199"/>
  <c r="R200" i="3"/>
  <c r="J210" i="2"/>
  <c r="AE200" i="3"/>
  <c r="AU200" i="1"/>
  <c r="AE199" i="2"/>
  <c r="Q200" i="3"/>
  <c r="Q199" i="2"/>
  <c r="L200" i="3"/>
  <c r="BN200" i="1"/>
  <c r="L199" i="2"/>
  <c r="AV200" i="1"/>
  <c r="C200"/>
  <c r="N210" i="2"/>
  <c r="W210"/>
  <c r="P199"/>
  <c r="P200" i="3"/>
  <c r="M210" i="2"/>
  <c r="AB210"/>
  <c r="I213" i="3" l="1"/>
  <c r="AD214"/>
  <c r="AC214"/>
  <c r="AF214"/>
  <c r="AA214"/>
  <c r="Y214"/>
  <c r="AB214"/>
  <c r="W214"/>
  <c r="AE214"/>
  <c r="X214"/>
  <c r="V214"/>
  <c r="U214"/>
  <c r="L214"/>
  <c r="K214"/>
  <c r="N214"/>
  <c r="M214"/>
  <c r="T214"/>
  <c r="J214"/>
  <c r="O210" i="4"/>
  <c r="Q199"/>
  <c r="AU200" i="3"/>
  <c r="BQ200" s="1"/>
  <c r="J210" i="4"/>
  <c r="R199"/>
  <c r="Z221"/>
  <c r="T209"/>
  <c r="S199"/>
  <c r="P199"/>
  <c r="M210"/>
  <c r="Y209"/>
  <c r="AW200" i="1"/>
  <c r="AB210" i="4"/>
  <c r="W210"/>
  <c r="BP200" i="1"/>
  <c r="BG200" s="1"/>
  <c r="BQ200"/>
  <c r="BR200" s="1"/>
  <c r="I209" i="4"/>
  <c r="AD210"/>
  <c r="BQ211" i="1"/>
  <c r="BP211"/>
  <c r="AC210" i="4"/>
  <c r="V210"/>
  <c r="AA210"/>
  <c r="X211" i="2"/>
  <c r="S200"/>
  <c r="S201" i="3"/>
  <c r="V211" i="2"/>
  <c r="I210"/>
  <c r="Q201" i="3"/>
  <c r="Q200" i="2"/>
  <c r="Y210"/>
  <c r="T210"/>
  <c r="AE211"/>
  <c r="R200"/>
  <c r="R201" i="3"/>
  <c r="AF211" i="2"/>
  <c r="Z234" i="3"/>
  <c r="Z233" i="2"/>
  <c r="Z211"/>
  <c r="Z222"/>
  <c r="Z223" i="3"/>
  <c r="W211" i="2"/>
  <c r="L199" i="4"/>
  <c r="BN199" i="2"/>
  <c r="AV199"/>
  <c r="C200" i="3"/>
  <c r="AV200"/>
  <c r="BN200"/>
  <c r="AU199" i="2"/>
  <c r="AE199" i="4"/>
  <c r="AU199" s="1"/>
  <c r="Z210"/>
  <c r="BO209" i="2"/>
  <c r="AU209"/>
  <c r="U209" i="4"/>
  <c r="AU211" i="3"/>
  <c r="BO211"/>
  <c r="X210" i="4"/>
  <c r="AF210"/>
  <c r="AE210"/>
  <c r="BQ210" i="3"/>
  <c r="BP210"/>
  <c r="U210" i="2"/>
  <c r="AU212" i="1"/>
  <c r="BO212"/>
  <c r="AD211" i="2"/>
  <c r="N211"/>
  <c r="AB211"/>
  <c r="K210"/>
  <c r="AE201" i="3"/>
  <c r="AU201" i="1"/>
  <c r="AE200" i="2"/>
  <c r="L211"/>
  <c r="O200"/>
  <c r="O201" i="3"/>
  <c r="L201"/>
  <c r="C201" i="1"/>
  <c r="BN201"/>
  <c r="L200" i="2"/>
  <c r="AV201" i="1"/>
  <c r="J211" i="2"/>
  <c r="AC211"/>
  <c r="P200"/>
  <c r="P201" i="3"/>
  <c r="M211" i="2"/>
  <c r="AA211"/>
  <c r="BP200" i="3" l="1"/>
  <c r="I214"/>
  <c r="AW200"/>
  <c r="J211" i="4"/>
  <c r="Z211"/>
  <c r="R200"/>
  <c r="AE211"/>
  <c r="T210"/>
  <c r="X211"/>
  <c r="AA211"/>
  <c r="O211"/>
  <c r="P200"/>
  <c r="AC211"/>
  <c r="L211"/>
  <c r="AU201" i="3"/>
  <c r="AB211" i="4"/>
  <c r="M211"/>
  <c r="AD211"/>
  <c r="W211"/>
  <c r="Z233"/>
  <c r="AF211"/>
  <c r="Q200"/>
  <c r="V211"/>
  <c r="S200"/>
  <c r="AW201" i="1"/>
  <c r="BR200" i="3"/>
  <c r="BG200" s="1"/>
  <c r="C201"/>
  <c r="AV201"/>
  <c r="BN201"/>
  <c r="BP201" i="1"/>
  <c r="BG201" s="1"/>
  <c r="BQ201"/>
  <c r="BR201" s="1"/>
  <c r="BP212"/>
  <c r="BQ212"/>
  <c r="BP211" i="3"/>
  <c r="BQ211"/>
  <c r="BP209" i="2"/>
  <c r="BQ209"/>
  <c r="BQ199"/>
  <c r="BR199" s="1"/>
  <c r="BP199"/>
  <c r="BN199" i="4"/>
  <c r="AV199"/>
  <c r="AW199" s="1"/>
  <c r="C199"/>
  <c r="Z222"/>
  <c r="Y210"/>
  <c r="I210"/>
  <c r="AE212" i="2"/>
  <c r="Z224" i="3"/>
  <c r="Z223" i="2"/>
  <c r="Y211"/>
  <c r="O202" i="3"/>
  <c r="O201" i="2"/>
  <c r="W212"/>
  <c r="AB212"/>
  <c r="J212"/>
  <c r="AE201"/>
  <c r="AE202" i="3"/>
  <c r="AU202" i="1"/>
  <c r="Z235" i="3"/>
  <c r="Z234" i="2"/>
  <c r="N212"/>
  <c r="I211"/>
  <c r="S202" i="3"/>
  <c r="S201" i="2"/>
  <c r="Q201"/>
  <c r="Q202" i="3"/>
  <c r="AC212" i="2"/>
  <c r="BO213" i="1"/>
  <c r="U211" i="2"/>
  <c r="AU213" i="1"/>
  <c r="L202" i="3"/>
  <c r="BN202" i="1"/>
  <c r="AV202"/>
  <c r="AW202" s="1"/>
  <c r="L201" i="2"/>
  <c r="C202" i="1"/>
  <c r="K211" i="2"/>
  <c r="X212"/>
  <c r="AW199"/>
  <c r="L200" i="4"/>
  <c r="BN200" i="2"/>
  <c r="AV200"/>
  <c r="AE200" i="4"/>
  <c r="AU200" s="1"/>
  <c r="AU200" i="2"/>
  <c r="BQ201" i="3"/>
  <c r="BP201"/>
  <c r="N210" i="4"/>
  <c r="K210"/>
  <c r="BO212" i="3"/>
  <c r="AU212"/>
  <c r="AU210" i="2"/>
  <c r="BO210"/>
  <c r="U210" i="4"/>
  <c r="BO209"/>
  <c r="AU209"/>
  <c r="BQ199"/>
  <c r="BP199"/>
  <c r="R202" i="3"/>
  <c r="R201" i="2"/>
  <c r="Z212"/>
  <c r="P202" i="3"/>
  <c r="P201" i="2"/>
  <c r="M212"/>
  <c r="AA212"/>
  <c r="AF212"/>
  <c r="Z246" i="3"/>
  <c r="Z245" i="2"/>
  <c r="AD212"/>
  <c r="V212"/>
  <c r="T211"/>
  <c r="L212"/>
  <c r="BR199" i="4" l="1"/>
  <c r="BG199" s="1"/>
  <c r="BR201" i="3"/>
  <c r="BG201" s="1"/>
  <c r="AW201"/>
  <c r="V212" i="4"/>
  <c r="AD212"/>
  <c r="O212"/>
  <c r="P201"/>
  <c r="R201"/>
  <c r="Q201"/>
  <c r="J212"/>
  <c r="AB212"/>
  <c r="W212"/>
  <c r="L212"/>
  <c r="T211"/>
  <c r="Z245"/>
  <c r="AA212"/>
  <c r="AC212"/>
  <c r="S201"/>
  <c r="M212"/>
  <c r="AU202" i="3"/>
  <c r="BQ202" s="1"/>
  <c r="Y211" i="4"/>
  <c r="Z223"/>
  <c r="AF212"/>
  <c r="Z212"/>
  <c r="BP209"/>
  <c r="BQ209"/>
  <c r="BP212" i="3"/>
  <c r="BQ212"/>
  <c r="BQ200" i="2"/>
  <c r="BR200" s="1"/>
  <c r="BP200"/>
  <c r="N211" i="4"/>
  <c r="K211"/>
  <c r="BN202" i="3"/>
  <c r="C202"/>
  <c r="AV202"/>
  <c r="AW202" s="1"/>
  <c r="AU211" i="2"/>
  <c r="BO211"/>
  <c r="U211" i="4"/>
  <c r="Z234"/>
  <c r="BP202" i="3"/>
  <c r="AE212" i="4"/>
  <c r="AU210"/>
  <c r="BO210"/>
  <c r="BP210" i="2"/>
  <c r="BQ210"/>
  <c r="BP200" i="4"/>
  <c r="BQ200"/>
  <c r="C200"/>
  <c r="AV200"/>
  <c r="AW200" s="1"/>
  <c r="BN200"/>
  <c r="X212"/>
  <c r="L201"/>
  <c r="BN201" i="2"/>
  <c r="AV201"/>
  <c r="BP213" i="1"/>
  <c r="BQ213"/>
  <c r="AU213" i="3"/>
  <c r="BO213"/>
  <c r="I211" i="4"/>
  <c r="BQ202" i="1"/>
  <c r="BR202" s="1"/>
  <c r="BP202"/>
  <c r="BG202" s="1"/>
  <c r="AE201" i="4"/>
  <c r="AU201" s="1"/>
  <c r="AU201" i="2"/>
  <c r="AW200"/>
  <c r="V206" i="3" l="1"/>
  <c r="U206"/>
  <c r="AA206"/>
  <c r="Y206"/>
  <c r="AD206"/>
  <c r="Z206"/>
  <c r="AC206"/>
  <c r="AF206"/>
  <c r="X206"/>
  <c r="AB206"/>
  <c r="W206"/>
  <c r="R206"/>
  <c r="M206"/>
  <c r="Q206"/>
  <c r="T206"/>
  <c r="L206"/>
  <c r="O206"/>
  <c r="N206"/>
  <c r="P206"/>
  <c r="S206"/>
  <c r="J206"/>
  <c r="BR202"/>
  <c r="BG202" s="1"/>
  <c r="BR200" i="4"/>
  <c r="BG200" s="1"/>
  <c r="BQ201" i="2"/>
  <c r="BR201" s="1"/>
  <c r="BP201"/>
  <c r="AV201" i="4"/>
  <c r="AW201" s="1"/>
  <c r="BN201"/>
  <c r="C201"/>
  <c r="BP210"/>
  <c r="BQ210"/>
  <c r="AW201" i="2"/>
  <c r="BP201" i="4"/>
  <c r="BQ201"/>
  <c r="BQ213" i="3"/>
  <c r="BP213"/>
  <c r="AU211" i="4"/>
  <c r="BO211"/>
  <c r="BQ211" i="2"/>
  <c r="BP211"/>
  <c r="I206" i="3" l="1"/>
  <c r="BR201" i="4"/>
  <c r="BG201" s="1"/>
  <c r="X207" i="3"/>
  <c r="AB207"/>
  <c r="AD207"/>
  <c r="AC207"/>
  <c r="Y207"/>
  <c r="AF207"/>
  <c r="Z207"/>
  <c r="U207"/>
  <c r="V207"/>
  <c r="AA207"/>
  <c r="W207"/>
  <c r="Q207"/>
  <c r="S207"/>
  <c r="P207"/>
  <c r="O207"/>
  <c r="N207"/>
  <c r="T207"/>
  <c r="L207"/>
  <c r="R207"/>
  <c r="M207"/>
  <c r="J207"/>
  <c r="I205"/>
  <c r="I203" i="2"/>
  <c r="BQ211" i="4"/>
  <c r="BP211"/>
  <c r="Z213" i="2"/>
  <c r="W213"/>
  <c r="S203" i="3"/>
  <c r="S202" i="2"/>
  <c r="P203" i="3"/>
  <c r="P202" i="2"/>
  <c r="AB213"/>
  <c r="Y212"/>
  <c r="Z236" i="3"/>
  <c r="Z235" i="2"/>
  <c r="T212"/>
  <c r="AE203" i="3"/>
  <c r="AE202" i="2"/>
  <c r="AU203" i="1"/>
  <c r="O203" i="3"/>
  <c r="O202" i="2"/>
  <c r="AF213"/>
  <c r="L203" i="3"/>
  <c r="AV203" i="1"/>
  <c r="L202" i="2"/>
  <c r="BN203" i="1"/>
  <c r="C203"/>
  <c r="BO214"/>
  <c r="U212" i="2"/>
  <c r="AU214" i="1"/>
  <c r="P204" i="3"/>
  <c r="P203" i="2"/>
  <c r="W215" i="3"/>
  <c r="W214" i="2"/>
  <c r="AA214"/>
  <c r="AA215" i="3"/>
  <c r="AB214" i="2"/>
  <c r="AB215" i="3"/>
  <c r="AC213" i="2"/>
  <c r="Z258"/>
  <c r="Z259" i="3"/>
  <c r="V215"/>
  <c r="V214" i="2"/>
  <c r="N215" i="3"/>
  <c r="N214" i="2"/>
  <c r="AF214"/>
  <c r="AF215" i="3"/>
  <c r="M214" i="2"/>
  <c r="M215" i="3"/>
  <c r="AD215"/>
  <c r="AD214" i="2"/>
  <c r="Z236"/>
  <c r="Z237" i="3"/>
  <c r="AE204"/>
  <c r="AE203" i="2"/>
  <c r="AU204" i="1"/>
  <c r="Z269" i="2"/>
  <c r="Z270" i="3"/>
  <c r="O204"/>
  <c r="O203" i="2"/>
  <c r="AC215" i="3"/>
  <c r="AC214" i="2"/>
  <c r="T216" i="3"/>
  <c r="T214" i="2"/>
  <c r="R205" i="3"/>
  <c r="R204" i="2"/>
  <c r="N216" i="3"/>
  <c r="N215" i="2"/>
  <c r="V205" i="3"/>
  <c r="V204" i="2"/>
  <c r="Z248"/>
  <c r="Z249" i="3"/>
  <c r="M205"/>
  <c r="M204" i="2"/>
  <c r="L215"/>
  <c r="L216" i="3"/>
  <c r="W205"/>
  <c r="W204" i="2"/>
  <c r="Z282" i="3"/>
  <c r="Z281" i="2"/>
  <c r="Z205" i="3"/>
  <c r="Z204" i="2"/>
  <c r="AA216" i="3"/>
  <c r="AA215" i="2"/>
  <c r="AA205" i="3"/>
  <c r="AA204" i="2"/>
  <c r="O205" i="3"/>
  <c r="O204" i="2"/>
  <c r="T205" i="3"/>
  <c r="T203" i="2"/>
  <c r="AB215"/>
  <c r="AB216" i="3"/>
  <c r="S205"/>
  <c r="S204" i="2"/>
  <c r="Z259"/>
  <c r="Z260" i="3"/>
  <c r="Q205"/>
  <c r="Q204" i="2"/>
  <c r="M215"/>
  <c r="M216" i="3"/>
  <c r="W215" i="2"/>
  <c r="W216" i="3"/>
  <c r="AC216"/>
  <c r="AC215" i="2"/>
  <c r="P205" i="3"/>
  <c r="P204" i="2"/>
  <c r="I212"/>
  <c r="K212"/>
  <c r="J213"/>
  <c r="Q203" i="3"/>
  <c r="Q202" i="2"/>
  <c r="AE213"/>
  <c r="M213"/>
  <c r="V213"/>
  <c r="Z224"/>
  <c r="Z225" i="3"/>
  <c r="L213" i="2"/>
  <c r="X213"/>
  <c r="Z258" i="3"/>
  <c r="Z257" i="2"/>
  <c r="AD213"/>
  <c r="Z247" i="3"/>
  <c r="Z246" i="2"/>
  <c r="R203" i="3"/>
  <c r="R202" i="2"/>
  <c r="AA213"/>
  <c r="N213"/>
  <c r="S204" i="3"/>
  <c r="S203" i="2"/>
  <c r="Q204" i="3"/>
  <c r="Q203" i="2"/>
  <c r="L204" i="3"/>
  <c r="BN204" i="1"/>
  <c r="L203" i="2"/>
  <c r="AV204" i="1"/>
  <c r="C204"/>
  <c r="T213" i="2"/>
  <c r="T215" i="3"/>
  <c r="BO215" i="1"/>
  <c r="U215" i="3"/>
  <c r="U213" i="2"/>
  <c r="AU215" i="1"/>
  <c r="Z214" i="2"/>
  <c r="Z215" i="3"/>
  <c r="X214" i="2"/>
  <c r="X215" i="3"/>
  <c r="K213" i="2"/>
  <c r="K215" i="3"/>
  <c r="L214" i="2"/>
  <c r="L215" i="3"/>
  <c r="AE215"/>
  <c r="AE214" i="2"/>
  <c r="J215" i="3"/>
  <c r="J214" i="2"/>
  <c r="R204" i="3"/>
  <c r="R203" i="2"/>
  <c r="Z225"/>
  <c r="Z226" i="3"/>
  <c r="Z248"/>
  <c r="Z247" i="2"/>
  <c r="Y213"/>
  <c r="Y215" i="3"/>
  <c r="Z216"/>
  <c r="Z215" i="2"/>
  <c r="AE216" i="3"/>
  <c r="AE215" i="2"/>
  <c r="K214"/>
  <c r="K216" i="3"/>
  <c r="AB205"/>
  <c r="AB204" i="2"/>
  <c r="J215"/>
  <c r="J216" i="3"/>
  <c r="L205"/>
  <c r="L204" i="2"/>
  <c r="AF215"/>
  <c r="AF216" i="3"/>
  <c r="AF205"/>
  <c r="AF204" i="2"/>
  <c r="AC205" i="3"/>
  <c r="AC204" i="2"/>
  <c r="X216" i="3"/>
  <c r="X215" i="2"/>
  <c r="AD216" i="3"/>
  <c r="AD215" i="2"/>
  <c r="N205" i="3"/>
  <c r="N204" i="2"/>
  <c r="Z238" i="3"/>
  <c r="Z237" i="2"/>
  <c r="U205" i="3"/>
  <c r="AU205" i="1"/>
  <c r="BO205"/>
  <c r="U203" i="2"/>
  <c r="V216" i="3"/>
  <c r="V215" i="2"/>
  <c r="Z226"/>
  <c r="Z227" i="3"/>
  <c r="AD205"/>
  <c r="AD204" i="2"/>
  <c r="X205" i="3"/>
  <c r="X204" i="2"/>
  <c r="AE205" i="3"/>
  <c r="AE204" i="2"/>
  <c r="Y214"/>
  <c r="Y216" i="3"/>
  <c r="J204" i="2"/>
  <c r="J205" i="3"/>
  <c r="Y205"/>
  <c r="Y203" i="2"/>
  <c r="Z271" i="3"/>
  <c r="Z270" i="2"/>
  <c r="BO216" i="1"/>
  <c r="U216" i="3"/>
  <c r="U214" i="2"/>
  <c r="I207" i="3" l="1"/>
  <c r="AW204" i="1"/>
  <c r="AW203"/>
  <c r="W208" i="3"/>
  <c r="AC208"/>
  <c r="AF208"/>
  <c r="V208"/>
  <c r="AB208"/>
  <c r="Z208"/>
  <c r="X208"/>
  <c r="AD208"/>
  <c r="AA208"/>
  <c r="Y208"/>
  <c r="U208"/>
  <c r="T208"/>
  <c r="O208"/>
  <c r="S208"/>
  <c r="R208"/>
  <c r="N208"/>
  <c r="L208"/>
  <c r="P208"/>
  <c r="M208"/>
  <c r="Q208"/>
  <c r="J208"/>
  <c r="I203" i="4"/>
  <c r="J204"/>
  <c r="AE204"/>
  <c r="V215"/>
  <c r="Z237"/>
  <c r="M204"/>
  <c r="AD215"/>
  <c r="X215"/>
  <c r="J215"/>
  <c r="Y213"/>
  <c r="Z225"/>
  <c r="J214"/>
  <c r="AE214"/>
  <c r="X214"/>
  <c r="Z214"/>
  <c r="T213"/>
  <c r="Q203"/>
  <c r="S203"/>
  <c r="M213"/>
  <c r="R202"/>
  <c r="Z257"/>
  <c r="L213"/>
  <c r="O213"/>
  <c r="J213"/>
  <c r="W215"/>
  <c r="Q204"/>
  <c r="S204"/>
  <c r="T203"/>
  <c r="O204"/>
  <c r="M215"/>
  <c r="R204"/>
  <c r="T214"/>
  <c r="Z269"/>
  <c r="AE203"/>
  <c r="Z236"/>
  <c r="M214"/>
  <c r="V214"/>
  <c r="W214"/>
  <c r="P203"/>
  <c r="Y214"/>
  <c r="Z226"/>
  <c r="AF215"/>
  <c r="L204"/>
  <c r="AE215"/>
  <c r="Z215"/>
  <c r="Z247"/>
  <c r="R203"/>
  <c r="L214"/>
  <c r="L203"/>
  <c r="Q202"/>
  <c r="P204"/>
  <c r="AC215"/>
  <c r="O215"/>
  <c r="Z259"/>
  <c r="AB215"/>
  <c r="AA215"/>
  <c r="Z281"/>
  <c r="L215"/>
  <c r="Z248"/>
  <c r="AC214"/>
  <c r="AU204" i="3"/>
  <c r="BP204" s="1"/>
  <c r="AD214" i="4"/>
  <c r="O214"/>
  <c r="AF214"/>
  <c r="AB214"/>
  <c r="AA214"/>
  <c r="AU203" i="3"/>
  <c r="BQ203" s="1"/>
  <c r="T212" i="4"/>
  <c r="P202"/>
  <c r="S202"/>
  <c r="BO214" i="2"/>
  <c r="U214" i="4"/>
  <c r="AU214" i="2"/>
  <c r="Y203" i="4"/>
  <c r="AD204"/>
  <c r="BO203" i="2"/>
  <c r="U203" i="4"/>
  <c r="AU203" i="2"/>
  <c r="BP205" i="1"/>
  <c r="BQ205"/>
  <c r="AC204" i="4"/>
  <c r="K214"/>
  <c r="N214"/>
  <c r="BP215" i="1"/>
  <c r="BQ215"/>
  <c r="BO215" i="3"/>
  <c r="AU215"/>
  <c r="C204"/>
  <c r="BN204"/>
  <c r="AV204"/>
  <c r="AA213" i="4"/>
  <c r="X213"/>
  <c r="V213"/>
  <c r="I212"/>
  <c r="BO212" i="2"/>
  <c r="U212" i="4"/>
  <c r="AU212" i="2"/>
  <c r="BP203" i="1"/>
  <c r="BG203" s="1"/>
  <c r="BQ203"/>
  <c r="BR203" s="1"/>
  <c r="BP203" i="3"/>
  <c r="Z235" i="4"/>
  <c r="Y212"/>
  <c r="AB213"/>
  <c r="Z213"/>
  <c r="Q205" i="2"/>
  <c r="AC217" i="3"/>
  <c r="AC216" i="2"/>
  <c r="J216"/>
  <c r="J217" i="3"/>
  <c r="Z272"/>
  <c r="Z271" i="2"/>
  <c r="AE216"/>
  <c r="AE217" i="3"/>
  <c r="W216" i="2"/>
  <c r="W217" i="3"/>
  <c r="K215" i="2"/>
  <c r="K217" i="3"/>
  <c r="Z205" i="2"/>
  <c r="AA205"/>
  <c r="AD216"/>
  <c r="AD217" i="3"/>
  <c r="M205" i="2"/>
  <c r="J205"/>
  <c r="O205"/>
  <c r="AB217" i="3"/>
  <c r="AB216" i="2"/>
  <c r="T217" i="3"/>
  <c r="T215" i="2"/>
  <c r="L216"/>
  <c r="L217" i="3"/>
  <c r="N217"/>
  <c r="N216" i="2"/>
  <c r="AD205"/>
  <c r="AB205"/>
  <c r="R205"/>
  <c r="T204"/>
  <c r="BP216" i="1"/>
  <c r="BQ216"/>
  <c r="BO216" i="3"/>
  <c r="AU216"/>
  <c r="Z270" i="4"/>
  <c r="X204"/>
  <c r="AU205" i="3"/>
  <c r="BO205"/>
  <c r="AF204" i="4"/>
  <c r="AB204"/>
  <c r="K213"/>
  <c r="N213"/>
  <c r="U213"/>
  <c r="BO213" i="2"/>
  <c r="AU213"/>
  <c r="Z246" i="4"/>
  <c r="AD213"/>
  <c r="Z224"/>
  <c r="AE213"/>
  <c r="N212"/>
  <c r="K212"/>
  <c r="AA204"/>
  <c r="Z204"/>
  <c r="W204"/>
  <c r="V204"/>
  <c r="BP204" i="1"/>
  <c r="BG204" s="1"/>
  <c r="BQ204"/>
  <c r="BR204" s="1"/>
  <c r="BQ204" i="3"/>
  <c r="Z258" i="4"/>
  <c r="AC213"/>
  <c r="BP214" i="1"/>
  <c r="BQ214"/>
  <c r="AU214" i="3"/>
  <c r="BO214"/>
  <c r="L202" i="4"/>
  <c r="AV202" i="2"/>
  <c r="BN202"/>
  <c r="C203" i="3"/>
  <c r="BN203"/>
  <c r="AV203"/>
  <c r="AF213" i="4"/>
  <c r="AE202"/>
  <c r="AU202" s="1"/>
  <c r="AU202" i="2"/>
  <c r="W213" i="4"/>
  <c r="V216" i="2"/>
  <c r="V217" i="3"/>
  <c r="L205" i="2"/>
  <c r="AA217" i="3"/>
  <c r="AA216" i="2"/>
  <c r="U217" i="3"/>
  <c r="AU217" i="1"/>
  <c r="U215" i="2"/>
  <c r="BO217" i="1"/>
  <c r="Z227" i="2"/>
  <c r="Z228" i="3"/>
  <c r="Z249" i="2"/>
  <c r="Z250" i="3"/>
  <c r="Y215" i="2"/>
  <c r="Y217" i="3"/>
  <c r="M217"/>
  <c r="M216" i="2"/>
  <c r="AF205"/>
  <c r="X205"/>
  <c r="V205"/>
  <c r="I204"/>
  <c r="S205"/>
  <c r="Y204"/>
  <c r="X217" i="3"/>
  <c r="X216" i="2"/>
  <c r="AF216"/>
  <c r="AF217" i="3"/>
  <c r="N205" i="2"/>
  <c r="Z260"/>
  <c r="Z261" i="3"/>
  <c r="Z216" i="2"/>
  <c r="Z217" i="3"/>
  <c r="Z282" i="2"/>
  <c r="Z283" i="3"/>
  <c r="P205" i="2"/>
  <c r="AC205"/>
  <c r="Z238"/>
  <c r="Z239" i="3"/>
  <c r="Z293" i="2"/>
  <c r="Z294" i="3"/>
  <c r="U204" i="2"/>
  <c r="BO206" i="1"/>
  <c r="W205" i="2"/>
  <c r="BR204" i="3" l="1"/>
  <c r="BG204" s="1"/>
  <c r="I208"/>
  <c r="AW203"/>
  <c r="AW204"/>
  <c r="V209"/>
  <c r="X209"/>
  <c r="AD209"/>
  <c r="U209"/>
  <c r="AF209"/>
  <c r="W209"/>
  <c r="AB209"/>
  <c r="Y209"/>
  <c r="Z209"/>
  <c r="AA209"/>
  <c r="AC209"/>
  <c r="O209"/>
  <c r="R209"/>
  <c r="P209"/>
  <c r="Q209"/>
  <c r="S209"/>
  <c r="T209"/>
  <c r="N209"/>
  <c r="L209"/>
  <c r="M209"/>
  <c r="J209"/>
  <c r="W205" i="4"/>
  <c r="Z293"/>
  <c r="Z238"/>
  <c r="P205"/>
  <c r="Z216"/>
  <c r="Z260"/>
  <c r="AF216"/>
  <c r="Y204"/>
  <c r="V205"/>
  <c r="X205"/>
  <c r="O216"/>
  <c r="AA216"/>
  <c r="L205"/>
  <c r="T204"/>
  <c r="R205"/>
  <c r="AD205"/>
  <c r="M216"/>
  <c r="T215"/>
  <c r="AB216"/>
  <c r="J205"/>
  <c r="AA205"/>
  <c r="W216"/>
  <c r="AE216"/>
  <c r="J216"/>
  <c r="AC205"/>
  <c r="M205"/>
  <c r="X216"/>
  <c r="S205"/>
  <c r="AF205"/>
  <c r="Y215"/>
  <c r="Z249"/>
  <c r="Z227"/>
  <c r="V216"/>
  <c r="AB205"/>
  <c r="L216"/>
  <c r="O205"/>
  <c r="AD216"/>
  <c r="Z205"/>
  <c r="Z271"/>
  <c r="AC216"/>
  <c r="Q205"/>
  <c r="BO206" i="3"/>
  <c r="Z282" i="4"/>
  <c r="I204"/>
  <c r="BP217" i="1"/>
  <c r="BQ217"/>
  <c r="BQ202" i="4"/>
  <c r="BP202"/>
  <c r="BN202"/>
  <c r="AV202"/>
  <c r="AW202" s="1"/>
  <c r="C202"/>
  <c r="BQ213" i="2"/>
  <c r="BP213"/>
  <c r="AU213" i="4"/>
  <c r="BO213"/>
  <c r="BP216" i="3"/>
  <c r="BQ216"/>
  <c r="AU212" i="4"/>
  <c r="BO212"/>
  <c r="BQ215" i="3"/>
  <c r="BP215"/>
  <c r="AU203" i="4"/>
  <c r="BO203"/>
  <c r="BQ214" i="2"/>
  <c r="BP214"/>
  <c r="Z229" i="3"/>
  <c r="Z228" i="2"/>
  <c r="Y205"/>
  <c r="R206"/>
  <c r="Z206"/>
  <c r="AB206"/>
  <c r="P206"/>
  <c r="J206"/>
  <c r="Z218" i="3"/>
  <c r="Z217" i="2"/>
  <c r="Z262" i="3"/>
  <c r="Z261" i="2"/>
  <c r="Z273" i="3"/>
  <c r="Z272" i="2"/>
  <c r="AC206"/>
  <c r="T205"/>
  <c r="M206"/>
  <c r="BO207" i="1"/>
  <c r="U205" i="2"/>
  <c r="Q206"/>
  <c r="U204" i="4"/>
  <c r="BO204" i="2"/>
  <c r="AU204"/>
  <c r="U215" i="4"/>
  <c r="AU215" i="2"/>
  <c r="BO215"/>
  <c r="BO217" i="3"/>
  <c r="AU217"/>
  <c r="BQ202" i="2"/>
  <c r="BR202" s="1"/>
  <c r="BP202"/>
  <c r="BQ214" i="3"/>
  <c r="BP214"/>
  <c r="BQ205"/>
  <c r="BP205"/>
  <c r="N215" i="4"/>
  <c r="K215"/>
  <c r="BQ212" i="2"/>
  <c r="BP212"/>
  <c r="BQ203"/>
  <c r="BP203"/>
  <c r="AU214" i="4"/>
  <c r="BO214"/>
  <c r="I205" i="2"/>
  <c r="Z306" i="3"/>
  <c r="Z305" i="2"/>
  <c r="AA206"/>
  <c r="L206"/>
  <c r="N206"/>
  <c r="Z284" i="3"/>
  <c r="Z283" i="2"/>
  <c r="V206"/>
  <c r="AF206"/>
  <c r="AD206"/>
  <c r="X206"/>
  <c r="S206"/>
  <c r="O206"/>
  <c r="W206"/>
  <c r="Z250"/>
  <c r="Z251" i="3"/>
  <c r="Z239" i="2"/>
  <c r="Z240" i="3"/>
  <c r="Z294" i="2"/>
  <c r="Z295" i="3"/>
  <c r="AW202" i="2"/>
  <c r="BR203" i="3"/>
  <c r="BG203" s="1"/>
  <c r="I209" l="1"/>
  <c r="W206" i="4"/>
  <c r="X206"/>
  <c r="AD206"/>
  <c r="AF206"/>
  <c r="Z305"/>
  <c r="AC206"/>
  <c r="P206"/>
  <c r="R206"/>
  <c r="Z228"/>
  <c r="Z239"/>
  <c r="Z250"/>
  <c r="S206"/>
  <c r="V206"/>
  <c r="Z283"/>
  <c r="M206"/>
  <c r="L206"/>
  <c r="Q206"/>
  <c r="O206"/>
  <c r="T205"/>
  <c r="Z261"/>
  <c r="Z217"/>
  <c r="J206"/>
  <c r="Y205"/>
  <c r="Z294"/>
  <c r="I205"/>
  <c r="BQ214"/>
  <c r="BP214"/>
  <c r="BP215" i="2"/>
  <c r="BQ215"/>
  <c r="U205" i="4"/>
  <c r="BO205" i="2"/>
  <c r="Z272" i="4"/>
  <c r="AB206"/>
  <c r="Z206"/>
  <c r="BQ203"/>
  <c r="BP203"/>
  <c r="BP212"/>
  <c r="BQ212"/>
  <c r="BP213"/>
  <c r="BQ213"/>
  <c r="Z219" i="3"/>
  <c r="Z218" i="2"/>
  <c r="Y206"/>
  <c r="N207"/>
  <c r="O207"/>
  <c r="W207"/>
  <c r="Q207"/>
  <c r="I206"/>
  <c r="AC207"/>
  <c r="AD207"/>
  <c r="Z262"/>
  <c r="Z263" i="3"/>
  <c r="AB207" i="2"/>
  <c r="AA207"/>
  <c r="Z252" i="3"/>
  <c r="Z251" i="2"/>
  <c r="S207"/>
  <c r="AF207"/>
  <c r="M207"/>
  <c r="AA206" i="4"/>
  <c r="BP217" i="3"/>
  <c r="BQ217"/>
  <c r="BO215" i="4"/>
  <c r="AU215"/>
  <c r="BP204" i="2"/>
  <c r="BQ204"/>
  <c r="AU204" i="4"/>
  <c r="BO204"/>
  <c r="BO207" i="3"/>
  <c r="Z273" i="2"/>
  <c r="Z274" i="3"/>
  <c r="V207" i="2"/>
  <c r="U206"/>
  <c r="BO208" i="1"/>
  <c r="Z207" i="2"/>
  <c r="P207"/>
  <c r="Z240"/>
  <c r="Z241" i="3"/>
  <c r="Z306" i="2"/>
  <c r="Z307" i="3"/>
  <c r="Z229" i="2"/>
  <c r="Z230" i="3"/>
  <c r="Z284" i="2"/>
  <c r="Z285" i="3"/>
  <c r="R207" i="2"/>
  <c r="T206"/>
  <c r="J207"/>
  <c r="Z296" i="3"/>
  <c r="Z295" i="2"/>
  <c r="L207"/>
  <c r="X207"/>
  <c r="Z318" i="3"/>
  <c r="Z317" i="2"/>
  <c r="BR202" i="4"/>
  <c r="BG202" s="1"/>
  <c r="Z317" l="1"/>
  <c r="X207"/>
  <c r="L207"/>
  <c r="Z295"/>
  <c r="J207"/>
  <c r="P207"/>
  <c r="Z207"/>
  <c r="Z273"/>
  <c r="Z251"/>
  <c r="AA207"/>
  <c r="Q207"/>
  <c r="M207"/>
  <c r="T206"/>
  <c r="R207"/>
  <c r="Z284"/>
  <c r="O207"/>
  <c r="S207"/>
  <c r="AB207"/>
  <c r="AD207"/>
  <c r="W207"/>
  <c r="V207"/>
  <c r="BP215"/>
  <c r="BQ215"/>
  <c r="AF207"/>
  <c r="Z262"/>
  <c r="AC207"/>
  <c r="I206"/>
  <c r="Z218"/>
  <c r="BO205"/>
  <c r="Z329" i="2"/>
  <c r="Z330" i="3"/>
  <c r="AF208" i="2"/>
  <c r="CO22" i="1"/>
  <c r="N208" i="2"/>
  <c r="Z307"/>
  <c r="Z308" i="3"/>
  <c r="W208" i="2"/>
  <c r="CF22" i="1"/>
  <c r="P208" i="2"/>
  <c r="Z252"/>
  <c r="Z253" i="3"/>
  <c r="Y207" i="2"/>
  <c r="CH22" i="1"/>
  <c r="Z219" i="2"/>
  <c r="Z220" i="3"/>
  <c r="CI23" i="1"/>
  <c r="Z208" i="2"/>
  <c r="CI22" i="1"/>
  <c r="Q208" i="2"/>
  <c r="M208"/>
  <c r="Z241"/>
  <c r="Z242" i="3"/>
  <c r="AB208" i="2"/>
  <c r="CK22" i="1"/>
  <c r="Z296" i="2"/>
  <c r="Z297" i="3"/>
  <c r="Z263" i="2"/>
  <c r="Z264" i="3"/>
  <c r="AD208" i="2"/>
  <c r="CM22" i="1"/>
  <c r="L208" i="2"/>
  <c r="Z229" i="4"/>
  <c r="Z306"/>
  <c r="Z240"/>
  <c r="BO206" i="2"/>
  <c r="U206" i="4"/>
  <c r="BO208" i="3"/>
  <c r="BQ204" i="4"/>
  <c r="BP204"/>
  <c r="Y206"/>
  <c r="Z230" i="2"/>
  <c r="Z231" i="3"/>
  <c r="BO209" i="1"/>
  <c r="CB22" s="1"/>
  <c r="U207" i="2"/>
  <c r="CD22" i="1"/>
  <c r="S208" i="2"/>
  <c r="Z275" i="3"/>
  <c r="Z274" i="2"/>
  <c r="R208"/>
  <c r="Z319" i="3"/>
  <c r="Z318" i="2"/>
  <c r="AA208"/>
  <c r="CJ22" i="1"/>
  <c r="V208" i="2"/>
  <c r="CE22" i="1"/>
  <c r="AC208" i="2"/>
  <c r="CL22" i="1"/>
  <c r="X208" i="2"/>
  <c r="CG22" i="1"/>
  <c r="Z285" i="2"/>
  <c r="Z286" i="3"/>
  <c r="I207" i="2"/>
  <c r="O208"/>
  <c r="J208"/>
  <c r="T207"/>
  <c r="CK22" l="1"/>
  <c r="CI22"/>
  <c r="CH22"/>
  <c r="CG22"/>
  <c r="T207" i="4"/>
  <c r="X208"/>
  <c r="AC208"/>
  <c r="CE22" i="3"/>
  <c r="CJ22"/>
  <c r="Z230" i="4"/>
  <c r="CM22" i="3"/>
  <c r="Z263" i="4"/>
  <c r="Z296"/>
  <c r="AB208"/>
  <c r="Z241"/>
  <c r="O208"/>
  <c r="Z208"/>
  <c r="Y207"/>
  <c r="P208"/>
  <c r="CF22" i="3"/>
  <c r="M208" i="4"/>
  <c r="CO22" i="3"/>
  <c r="Z329" i="4"/>
  <c r="Z285"/>
  <c r="CG22" i="3"/>
  <c r="CL22"/>
  <c r="CE22" i="2"/>
  <c r="R208" i="4"/>
  <c r="Z274"/>
  <c r="L208"/>
  <c r="CK22" i="3"/>
  <c r="Q208" i="4"/>
  <c r="CI22" i="3"/>
  <c r="Z219" i="4"/>
  <c r="CH22" i="3"/>
  <c r="Z307" i="4"/>
  <c r="AF208"/>
  <c r="CO22" s="1"/>
  <c r="I207"/>
  <c r="AA208"/>
  <c r="CJ22" i="2"/>
  <c r="U207" i="4"/>
  <c r="BO207" i="2"/>
  <c r="CD22"/>
  <c r="BO206" i="4"/>
  <c r="Z252"/>
  <c r="Z254" i="3"/>
  <c r="Z253" i="2"/>
  <c r="Z220"/>
  <c r="Z221" i="3"/>
  <c r="Z231" i="2"/>
  <c r="Z232" i="3"/>
  <c r="Z242" i="2"/>
  <c r="Z243" i="3"/>
  <c r="Z265"/>
  <c r="Z264" i="2"/>
  <c r="CO22"/>
  <c r="J208" i="4"/>
  <c r="V208"/>
  <c r="Z318"/>
  <c r="S208"/>
  <c r="BO209" i="3"/>
  <c r="CB22" s="1"/>
  <c r="AD208" i="4"/>
  <c r="CM22" i="2"/>
  <c r="W208" i="4"/>
  <c r="BO208" i="2"/>
  <c r="CF22"/>
  <c r="Z298" i="3"/>
  <c r="Z297" i="2"/>
  <c r="Z320" i="3"/>
  <c r="Z319" i="2"/>
  <c r="Z309" i="3"/>
  <c r="Z308" i="2"/>
  <c r="Z341"/>
  <c r="Z342" i="3"/>
  <c r="Z275" i="2"/>
  <c r="Z276" i="3"/>
  <c r="Z286" i="2"/>
  <c r="Z287" i="3"/>
  <c r="Z331"/>
  <c r="Z330" i="2"/>
  <c r="CD22" i="3"/>
  <c r="CL22" i="2"/>
  <c r="CD22" i="4" l="1"/>
  <c r="CE22"/>
  <c r="CH22"/>
  <c r="Z275"/>
  <c r="CM22"/>
  <c r="Z264"/>
  <c r="Z231"/>
  <c r="Z253"/>
  <c r="CJ22"/>
  <c r="CI22"/>
  <c r="CK22"/>
  <c r="CL22"/>
  <c r="CG22"/>
  <c r="Z341"/>
  <c r="Z319"/>
  <c r="CI23" i="3"/>
  <c r="Z330" i="4"/>
  <c r="Z286"/>
  <c r="Z308"/>
  <c r="Z297"/>
  <c r="BO208"/>
  <c r="CF22"/>
  <c r="Z220"/>
  <c r="CI23" i="2"/>
  <c r="BO207" i="4"/>
  <c r="Z342" i="2"/>
  <c r="Z343" i="3"/>
  <c r="Z266"/>
  <c r="Z265" i="2"/>
  <c r="Z321" i="3"/>
  <c r="Z320" i="2"/>
  <c r="Z244" i="3"/>
  <c r="Z243" i="2"/>
  <c r="CI25" i="1"/>
  <c r="Z277" i="3"/>
  <c r="Z276" i="2"/>
  <c r="Z233" i="3"/>
  <c r="Z232" i="2"/>
  <c r="CI24" i="1"/>
  <c r="Z254" i="2"/>
  <c r="Z255" i="3"/>
  <c r="CB22" i="2"/>
  <c r="Z242" i="4"/>
  <c r="Z332" i="3"/>
  <c r="Z331" i="2"/>
  <c r="Z288" i="3"/>
  <c r="Z287" i="2"/>
  <c r="Z310" i="3"/>
  <c r="Z309" i="2"/>
  <c r="Z299" i="3"/>
  <c r="Z298" i="2"/>
  <c r="CB22" i="4" l="1"/>
  <c r="Z298"/>
  <c r="Z287"/>
  <c r="Z331"/>
  <c r="Z243"/>
  <c r="CI23"/>
  <c r="Z309"/>
  <c r="Z254"/>
  <c r="CI24" i="3"/>
  <c r="Z276" i="4"/>
  <c r="Z320"/>
  <c r="Z232"/>
  <c r="CI24" i="2"/>
  <c r="Z354" i="3"/>
  <c r="Z353" i="2"/>
  <c r="Z245" i="3"/>
  <c r="Z244" i="2"/>
  <c r="Z332"/>
  <c r="Z333" i="3"/>
  <c r="Z256"/>
  <c r="Z255" i="2"/>
  <c r="Z321"/>
  <c r="Z322" i="3"/>
  <c r="Z265" i="4"/>
  <c r="Z342"/>
  <c r="Z266" i="2"/>
  <c r="Z267" i="3"/>
  <c r="Z310" i="2"/>
  <c r="Z311" i="3"/>
  <c r="Z344"/>
  <c r="Z343" i="2"/>
  <c r="Z289" i="3"/>
  <c r="Z288" i="2"/>
  <c r="Z278" i="3"/>
  <c r="Z277" i="2"/>
  <c r="Z300" i="3"/>
  <c r="Z299" i="2"/>
  <c r="Z310" i="4" l="1"/>
  <c r="Z266"/>
  <c r="CI24"/>
  <c r="Z299"/>
  <c r="Z277"/>
  <c r="Z288"/>
  <c r="Z343"/>
  <c r="Z255"/>
  <c r="Z332"/>
  <c r="CI25" i="3"/>
  <c r="Z353" i="4"/>
  <c r="Z321"/>
  <c r="Z244"/>
  <c r="CI25" i="2"/>
  <c r="Z289"/>
  <c r="Z290" i="3"/>
  <c r="Z345"/>
  <c r="Z344" i="2"/>
  <c r="Z301" i="3"/>
  <c r="Z300" i="2"/>
  <c r="Z278"/>
  <c r="Z279" i="3"/>
  <c r="Z365" i="2"/>
  <c r="Z366" i="3"/>
  <c r="Z322" i="2"/>
  <c r="Z323" i="3"/>
  <c r="Z311" i="2"/>
  <c r="Z312" i="3"/>
  <c r="Z355"/>
  <c r="Z354" i="2"/>
  <c r="Z257" i="3"/>
  <c r="Z256" i="2"/>
  <c r="CI26" i="1"/>
  <c r="Z334" i="3"/>
  <c r="Z333" i="2"/>
  <c r="Z267"/>
  <c r="Z268" i="3"/>
  <c r="Z267" i="4" l="1"/>
  <c r="CI26" i="3"/>
  <c r="Z311" i="4"/>
  <c r="Z322"/>
  <c r="Z300"/>
  <c r="Z344"/>
  <c r="CI25"/>
  <c r="Z365"/>
  <c r="Z278"/>
  <c r="Z289"/>
  <c r="Z333"/>
  <c r="Z345" i="2"/>
  <c r="Z346" i="3"/>
  <c r="Z323" i="2"/>
  <c r="Z324" i="3"/>
  <c r="Z366" i="2"/>
  <c r="Z367" i="3"/>
  <c r="Z335"/>
  <c r="Z334" i="2"/>
  <c r="Z355"/>
  <c r="Z356" i="3"/>
  <c r="Z301" i="2"/>
  <c r="Z302" i="3"/>
  <c r="Z279" i="2"/>
  <c r="Z280" i="3"/>
  <c r="Z256" i="4"/>
  <c r="CI26" i="2"/>
  <c r="Z354" i="4"/>
  <c r="Z291" i="3"/>
  <c r="Z290" i="2"/>
  <c r="Z312"/>
  <c r="Z313" i="3"/>
  <c r="Z377" i="2"/>
  <c r="Z378" i="3"/>
  <c r="Z269"/>
  <c r="Z268" i="2"/>
  <c r="CI27" i="1"/>
  <c r="Z377" i="4" l="1"/>
  <c r="CI26"/>
  <c r="Z279"/>
  <c r="Z301"/>
  <c r="Z334"/>
  <c r="Z323"/>
  <c r="CI27" i="3"/>
  <c r="Z290" i="4"/>
  <c r="Z355"/>
  <c r="Z366"/>
  <c r="Z347" i="3"/>
  <c r="Z346" i="2"/>
  <c r="Z368" i="3"/>
  <c r="Z367" i="2"/>
  <c r="Z335"/>
  <c r="Z336" i="3"/>
  <c r="Z357"/>
  <c r="Z356" i="2"/>
  <c r="Z324"/>
  <c r="Z325" i="3"/>
  <c r="Z268" i="4"/>
  <c r="CI27" i="2"/>
  <c r="Z312" i="4"/>
  <c r="Z345"/>
  <c r="Z379" i="3"/>
  <c r="Z378" i="2"/>
  <c r="Z313"/>
  <c r="Z314" i="3"/>
  <c r="Z390"/>
  <c r="Z389" i="2"/>
  <c r="Z302"/>
  <c r="Z303" i="3"/>
  <c r="Z281"/>
  <c r="Z280" i="2"/>
  <c r="CI28" i="1"/>
  <c r="Z291" i="2"/>
  <c r="Z292" i="3"/>
  <c r="CI28" l="1"/>
  <c r="Z302" i="4"/>
  <c r="Z313"/>
  <c r="Z367"/>
  <c r="Z346"/>
  <c r="Z291"/>
  <c r="Z389"/>
  <c r="CI27"/>
  <c r="Z335"/>
  <c r="Z358" i="3"/>
  <c r="Z357" i="2"/>
  <c r="Z380" i="3"/>
  <c r="Z379" i="2"/>
  <c r="Z293" i="3"/>
  <c r="Z292" i="2"/>
  <c r="CI29" i="1"/>
  <c r="Z325" i="2"/>
  <c r="Z326" i="3"/>
  <c r="Z337"/>
  <c r="Z336" i="2"/>
  <c r="Z314"/>
  <c r="Z315" i="3"/>
  <c r="Z369"/>
  <c r="Z368" i="2"/>
  <c r="Z378" i="4"/>
  <c r="Z280"/>
  <c r="CI28" i="2"/>
  <c r="Z324" i="4"/>
  <c r="Z356"/>
  <c r="Z390" i="2"/>
  <c r="Z391" i="3"/>
  <c r="Z348"/>
  <c r="Z347" i="2"/>
  <c r="Z401"/>
  <c r="Z402" i="3"/>
  <c r="Z304"/>
  <c r="Z303" i="2"/>
  <c r="Z303" i="4" l="1"/>
  <c r="Z368"/>
  <c r="Z314"/>
  <c r="CI29" i="3"/>
  <c r="Z357" i="4"/>
  <c r="Z401"/>
  <c r="CI28"/>
  <c r="Z325"/>
  <c r="Z379"/>
  <c r="Z336"/>
  <c r="Z304" i="2"/>
  <c r="Z305" i="3"/>
  <c r="CI30" i="1"/>
  <c r="Z338" i="3"/>
  <c r="Z337" i="2"/>
  <c r="Z391"/>
  <c r="Z392" i="3"/>
  <c r="Z349"/>
  <c r="Z348" i="2"/>
  <c r="Z370" i="3"/>
  <c r="Z369" i="2"/>
  <c r="Z413"/>
  <c r="Z414" i="3"/>
  <c r="Z359"/>
  <c r="Z358" i="2"/>
  <c r="Z315"/>
  <c r="Z316" i="3"/>
  <c r="Z347" i="4"/>
  <c r="Z390"/>
  <c r="Z292"/>
  <c r="CI29" i="2"/>
  <c r="Z402"/>
  <c r="Z403" i="3"/>
  <c r="Z380" i="2"/>
  <c r="Z381" i="3"/>
  <c r="Z327"/>
  <c r="Z326" i="2"/>
  <c r="Z326" i="4" l="1"/>
  <c r="Z315"/>
  <c r="Z413"/>
  <c r="Z348"/>
  <c r="Z337"/>
  <c r="CI29"/>
  <c r="Z391"/>
  <c r="CI30" i="3"/>
  <c r="Z402" i="4"/>
  <c r="Z358"/>
  <c r="Z369"/>
  <c r="Z327" i="2"/>
  <c r="Z328" i="3"/>
  <c r="Z350"/>
  <c r="Z349" i="2"/>
  <c r="Z338"/>
  <c r="Z339" i="3"/>
  <c r="Z316" i="2"/>
  <c r="Z317" i="3"/>
  <c r="CI31" i="1"/>
  <c r="Z370" i="2"/>
  <c r="Z371" i="3"/>
  <c r="Z404"/>
  <c r="Z403" i="2"/>
  <c r="Z380" i="4"/>
  <c r="Z304"/>
  <c r="CI30" i="2"/>
  <c r="Z425"/>
  <c r="Z426" i="3"/>
  <c r="Z414" i="2"/>
  <c r="Z415" i="3"/>
  <c r="Z360"/>
  <c r="Z359" i="2"/>
  <c r="Z393" i="3"/>
  <c r="Z392" i="2"/>
  <c r="Z382" i="3"/>
  <c r="Z381" i="2"/>
  <c r="Z403" i="4" l="1"/>
  <c r="CI31" i="3"/>
  <c r="Z327" i="4"/>
  <c r="Z381"/>
  <c r="Z359"/>
  <c r="Z425"/>
  <c r="CI30"/>
  <c r="Z370"/>
  <c r="Z338"/>
  <c r="Z392"/>
  <c r="Z349"/>
  <c r="Z328" i="2"/>
  <c r="Z329" i="3"/>
  <c r="CI32" i="1"/>
  <c r="Z371" i="2"/>
  <c r="Z372" i="3"/>
  <c r="Z360" i="2"/>
  <c r="Z361" i="3"/>
  <c r="Z350" i="2"/>
  <c r="Z351" i="3"/>
  <c r="Z393" i="2"/>
  <c r="Z394" i="3"/>
  <c r="Z414" i="4"/>
  <c r="Z316"/>
  <c r="CI31" i="2"/>
  <c r="Z426"/>
  <c r="Z427" i="3"/>
  <c r="Z404" i="2"/>
  <c r="Z405" i="3"/>
  <c r="Z339" i="2"/>
  <c r="Z340" i="3"/>
  <c r="Z437" i="2"/>
  <c r="Z438" i="3"/>
  <c r="Z383"/>
  <c r="Z382" i="2"/>
  <c r="Z415"/>
  <c r="Z416" i="3"/>
  <c r="Z415" i="4" l="1"/>
  <c r="Z382"/>
  <c r="Z339"/>
  <c r="Z404"/>
  <c r="Z393"/>
  <c r="Z350"/>
  <c r="Z360"/>
  <c r="Z371"/>
  <c r="CI31"/>
  <c r="CI32" i="3"/>
  <c r="Z328" i="4"/>
  <c r="CI32" i="2"/>
  <c r="Z373" i="3"/>
  <c r="Z372" i="2"/>
  <c r="Z384" i="3"/>
  <c r="Z383" i="2"/>
  <c r="Z341" i="3"/>
  <c r="Z340" i="2"/>
  <c r="CI33" i="1"/>
  <c r="Z395" i="3"/>
  <c r="Z394" i="2"/>
  <c r="Z427"/>
  <c r="Z428" i="3"/>
  <c r="Z361" i="2"/>
  <c r="Z362" i="3"/>
  <c r="Z416" i="2"/>
  <c r="Z417" i="3"/>
  <c r="Z462"/>
  <c r="Z461" i="2"/>
  <c r="Z352" i="3"/>
  <c r="Z351" i="2"/>
  <c r="Z449"/>
  <c r="Z450" i="3"/>
  <c r="Z438" i="2"/>
  <c r="Z439" i="3"/>
  <c r="Z406"/>
  <c r="Z405" i="2"/>
  <c r="Z351" i="4" l="1"/>
  <c r="Z416"/>
  <c r="Z383"/>
  <c r="Z394"/>
  <c r="CI33" i="3"/>
  <c r="CI32" i="4"/>
  <c r="Z340"/>
  <c r="CI33" i="2"/>
  <c r="Z372" i="4"/>
  <c r="Z385" i="3"/>
  <c r="Z384" i="2"/>
  <c r="Z474" i="3"/>
  <c r="Z473" i="2"/>
  <c r="Z406"/>
  <c r="Z407" i="3"/>
  <c r="Z395" i="2"/>
  <c r="Z396" i="3"/>
  <c r="Z405" i="4"/>
  <c r="Z361"/>
  <c r="Z439" i="2"/>
  <c r="Z440" i="3"/>
  <c r="Z362" i="2"/>
  <c r="Z363" i="3"/>
  <c r="Z450" i="2"/>
  <c r="Z451" i="3"/>
  <c r="Z353"/>
  <c r="Z352" i="2"/>
  <c r="CI34" i="1"/>
  <c r="Z429" i="3"/>
  <c r="Z428" i="2"/>
  <c r="Z462"/>
  <c r="Z463" i="3"/>
  <c r="Z417" i="2"/>
  <c r="Z418" i="3"/>
  <c r="Z374"/>
  <c r="Z373" i="2"/>
  <c r="CI34" i="3" l="1"/>
  <c r="Z362" i="4"/>
  <c r="Z373"/>
  <c r="Z406"/>
  <c r="CI33"/>
  <c r="Z417"/>
  <c r="Z384"/>
  <c r="Z386" i="3"/>
  <c r="Z385" i="2"/>
  <c r="Z418"/>
  <c r="Z419" i="3"/>
  <c r="Z452"/>
  <c r="Z451" i="2"/>
  <c r="Z397" i="3"/>
  <c r="Z396" i="2"/>
  <c r="Z487" i="3"/>
  <c r="Z486" i="2"/>
  <c r="Z430" i="3"/>
  <c r="Z429" i="2"/>
  <c r="Z352" i="4"/>
  <c r="CI34" i="2"/>
  <c r="Z395" i="4"/>
  <c r="Z407" i="2"/>
  <c r="Z408" i="3"/>
  <c r="Z441"/>
  <c r="Z440" i="2"/>
  <c r="Z485"/>
  <c r="Z486" i="3"/>
  <c r="Z374" i="2"/>
  <c r="Z375" i="3"/>
  <c r="Z498"/>
  <c r="Z497" i="2"/>
  <c r="Z474"/>
  <c r="Z475" i="3"/>
  <c r="Z464"/>
  <c r="Z463" i="2"/>
  <c r="Z364" i="3"/>
  <c r="Z363" i="2"/>
  <c r="Z363" i="4" l="1"/>
  <c r="Z374"/>
  <c r="Z418"/>
  <c r="Z385"/>
  <c r="CI34"/>
  <c r="Z396"/>
  <c r="Z407"/>
  <c r="Z510" i="3"/>
  <c r="Z509" i="2"/>
  <c r="Z387" i="3"/>
  <c r="Z386" i="2"/>
  <c r="Z419"/>
  <c r="Z420" i="3"/>
  <c r="Z465"/>
  <c r="Z464" i="2"/>
  <c r="Z498"/>
  <c r="Z499" i="3"/>
  <c r="Z452" i="2"/>
  <c r="Z453" i="3"/>
  <c r="Z398"/>
  <c r="Z397" i="2"/>
  <c r="Z431" i="3"/>
  <c r="Z430" i="2"/>
  <c r="Z408"/>
  <c r="Z409" i="3"/>
  <c r="Z365"/>
  <c r="Z364" i="2"/>
  <c r="CI35" i="1"/>
  <c r="Z475" i="2"/>
  <c r="Z476" i="3"/>
  <c r="Z376"/>
  <c r="Z375" i="2"/>
  <c r="Z488" i="3"/>
  <c r="Z487" i="2"/>
  <c r="Z442" i="3"/>
  <c r="Z441" i="2"/>
  <c r="Z375" i="4" l="1"/>
  <c r="Z386"/>
  <c r="CI35" i="3"/>
  <c r="Z408" i="4"/>
  <c r="Z419"/>
  <c r="Z397"/>
  <c r="Z521" i="2"/>
  <c r="Z522" i="3"/>
  <c r="Z420" i="2"/>
  <c r="Z421" i="3"/>
  <c r="Z431" i="2"/>
  <c r="Z432" i="3"/>
  <c r="Z476" i="2"/>
  <c r="Z477" i="3"/>
  <c r="Z443"/>
  <c r="Z442" i="2"/>
  <c r="Z453"/>
  <c r="Z454" i="3"/>
  <c r="Z387" i="2"/>
  <c r="Z388" i="3"/>
  <c r="Z410"/>
  <c r="Z409" i="2"/>
  <c r="Z466" i="3"/>
  <c r="Z465" i="2"/>
  <c r="Z399" i="3"/>
  <c r="Z398" i="2"/>
  <c r="Z500" i="3"/>
  <c r="Z499" i="2"/>
  <c r="Z364" i="4"/>
  <c r="CI35" i="2"/>
  <c r="Z511" i="3"/>
  <c r="Z510" i="2"/>
  <c r="Z488"/>
  <c r="Z489" i="3"/>
  <c r="Z376" i="2"/>
  <c r="Z377" i="3"/>
  <c r="CI36" i="1"/>
  <c r="CI35" i="4" l="1"/>
  <c r="Z398"/>
  <c r="CI36" i="3"/>
  <c r="Z409" i="4"/>
  <c r="Z387"/>
  <c r="Z545" i="2"/>
  <c r="Z376" i="4"/>
  <c r="CI36" i="2"/>
  <c r="Z420" i="4"/>
  <c r="Z522" i="2"/>
  <c r="Z523" i="3"/>
  <c r="Z433"/>
  <c r="Z432" i="2"/>
  <c r="Z490" i="3"/>
  <c r="Z489" i="2"/>
  <c r="Z455" i="3"/>
  <c r="Z454" i="2"/>
  <c r="Z422" i="3"/>
  <c r="Z421" i="2"/>
  <c r="Z478" i="3"/>
  <c r="Z477" i="2"/>
  <c r="Z500"/>
  <c r="Z501" i="3"/>
  <c r="Z444"/>
  <c r="Z443" i="2"/>
  <c r="Z388"/>
  <c r="Z389" i="3"/>
  <c r="CI37" i="1"/>
  <c r="Z411" i="3"/>
  <c r="Z410" i="2"/>
  <c r="Z466"/>
  <c r="Z467" i="3"/>
  <c r="Z533" i="2"/>
  <c r="Z534" i="3"/>
  <c r="Z511" i="2"/>
  <c r="Z512" i="3"/>
  <c r="Z399" i="2"/>
  <c r="Z400" i="3"/>
  <c r="Z399" i="4" l="1"/>
  <c r="Z410"/>
  <c r="CI37" i="3"/>
  <c r="Z421" i="4"/>
  <c r="CI36"/>
  <c r="Z534" i="2"/>
  <c r="Z535" i="3"/>
  <c r="Z400" i="2"/>
  <c r="Z401" i="3"/>
  <c r="CI38" i="1"/>
  <c r="Z512" i="2"/>
  <c r="Z513" i="3"/>
  <c r="Z478" i="2"/>
  <c r="Z479" i="3"/>
  <c r="Z523" i="2"/>
  <c r="Z524" i="3"/>
  <c r="Z456"/>
  <c r="Z455" i="2"/>
  <c r="Z468" i="3"/>
  <c r="Z467" i="2"/>
  <c r="Z423" i="3"/>
  <c r="Z422" i="2"/>
  <c r="Z444"/>
  <c r="Z445" i="3"/>
  <c r="Z412"/>
  <c r="Z411" i="2"/>
  <c r="Z388" i="4"/>
  <c r="CI37" i="2"/>
  <c r="Z433"/>
  <c r="Z434" i="3"/>
  <c r="Z502"/>
  <c r="Z501" i="2"/>
  <c r="Z491" i="3"/>
  <c r="Z490" i="2"/>
  <c r="CI37" i="4" l="1"/>
  <c r="Z422"/>
  <c r="Z411"/>
  <c r="CI38" i="3"/>
  <c r="Z400" i="4"/>
  <c r="CI38" i="2"/>
  <c r="Z524"/>
  <c r="Z525" i="3"/>
  <c r="Z514"/>
  <c r="Z513" i="2"/>
  <c r="Z412"/>
  <c r="Z413" i="3"/>
  <c r="CI39" i="1"/>
  <c r="Z445" i="2"/>
  <c r="Z446" i="3"/>
  <c r="Z480"/>
  <c r="Z479" i="2"/>
  <c r="Z456"/>
  <c r="Z457" i="3"/>
  <c r="Z503"/>
  <c r="Z502" i="2"/>
  <c r="Z491"/>
  <c r="Z492" i="3"/>
  <c r="Z434" i="2"/>
  <c r="Z435" i="3"/>
  <c r="Z469"/>
  <c r="Z468" i="2"/>
  <c r="Z535"/>
  <c r="Z536" i="3"/>
  <c r="Z424"/>
  <c r="Z423" i="2"/>
  <c r="Z423" i="4" l="1"/>
  <c r="CI39" i="3"/>
  <c r="CI38" i="4"/>
  <c r="Z412"/>
  <c r="CI39" i="2"/>
  <c r="Z436" i="3"/>
  <c r="Z435" i="2"/>
  <c r="Z536"/>
  <c r="Z537" i="3"/>
  <c r="Z515"/>
  <c r="Z514" i="2"/>
  <c r="Z447" i="3"/>
  <c r="Z446" i="2"/>
  <c r="Z458" i="3"/>
  <c r="Z457" i="2"/>
  <c r="Z470" i="3"/>
  <c r="Z469" i="2"/>
  <c r="Z424"/>
  <c r="Z425" i="3"/>
  <c r="CI40" i="1"/>
  <c r="Z526" i="3"/>
  <c r="Z525" i="2"/>
  <c r="Z504" i="3"/>
  <c r="Z503" i="2"/>
  <c r="Z492"/>
  <c r="Z493" i="3"/>
  <c r="Z481"/>
  <c r="Z480" i="2"/>
  <c r="CI39" i="4" l="1"/>
  <c r="CI40" i="3"/>
  <c r="Z516"/>
  <c r="Z515" i="2"/>
  <c r="Z482" i="3"/>
  <c r="Z481" i="2"/>
  <c r="Z458"/>
  <c r="Z459" i="3"/>
  <c r="Z424" i="4"/>
  <c r="CI40" i="2"/>
  <c r="Z504"/>
  <c r="Z505" i="3"/>
  <c r="Z494"/>
  <c r="Z493" i="2"/>
  <c r="Z436"/>
  <c r="Z437" i="3"/>
  <c r="Z448"/>
  <c r="Z447" i="2"/>
  <c r="Z538" i="3"/>
  <c r="Z537" i="2"/>
  <c r="Z526"/>
  <c r="Z527" i="3"/>
  <c r="Z471"/>
  <c r="Z470" i="2"/>
  <c r="CI41" l="1"/>
  <c r="CI40" i="4"/>
  <c r="Z505" i="2"/>
  <c r="Z506" i="3"/>
  <c r="Z495"/>
  <c r="Z494" i="2"/>
  <c r="Z459"/>
  <c r="Z460" i="3"/>
  <c r="Z483"/>
  <c r="Z482" i="2"/>
  <c r="Z471"/>
  <c r="Z472" i="3"/>
  <c r="Z517"/>
  <c r="Z516" i="2"/>
  <c r="Z538"/>
  <c r="Z539" i="3"/>
  <c r="Z449"/>
  <c r="Z448" i="2"/>
  <c r="Z527"/>
  <c r="Z528" i="3"/>
  <c r="CI42" i="2" l="1"/>
  <c r="Z518" i="3"/>
  <c r="Z517" i="2"/>
  <c r="Z460"/>
  <c r="Z461" i="3"/>
  <c r="Z472" i="2"/>
  <c r="Z473" i="3"/>
  <c r="Z507"/>
  <c r="Z506" i="2"/>
  <c r="Z529" i="3"/>
  <c r="Z528" i="2"/>
  <c r="Z495"/>
  <c r="Z496" i="3"/>
  <c r="Z540"/>
  <c r="Z539" i="2"/>
  <c r="Z483"/>
  <c r="Z484" i="3"/>
  <c r="CI44" i="2" l="1"/>
  <c r="CI43"/>
  <c r="Z530" i="3"/>
  <c r="Z529" i="2"/>
  <c r="Z518"/>
  <c r="Z519" i="3"/>
  <c r="Z507" i="2"/>
  <c r="Z508" i="3"/>
  <c r="Z540" i="2"/>
  <c r="Z541" i="3"/>
  <c r="Z485"/>
  <c r="Z484" i="2"/>
  <c r="Z496"/>
  <c r="Z497" i="3"/>
  <c r="CI46" i="2" l="1"/>
  <c r="CI45"/>
  <c r="Z520" i="3"/>
  <c r="Z519" i="2"/>
  <c r="Z508"/>
  <c r="Z509" i="3"/>
  <c r="Z530" i="2"/>
  <c r="Z531" i="3"/>
  <c r="Z541" i="2"/>
  <c r="Z542" i="3"/>
  <c r="CI47" i="2" l="1"/>
  <c r="Z531"/>
  <c r="Z532" i="3"/>
  <c r="Z521"/>
  <c r="Z520" i="2"/>
  <c r="Z542"/>
  <c r="Z543" i="3"/>
  <c r="CI48" i="2" l="1"/>
  <c r="Z544" i="3"/>
  <c r="Z543" i="2"/>
  <c r="Z532"/>
  <c r="Z533" i="3"/>
  <c r="CI49" i="2" l="1"/>
  <c r="Z545" i="3"/>
  <c r="Z544" i="2"/>
  <c r="CI50" s="1"/>
  <c r="K207" i="3" l="1"/>
  <c r="K205" i="2"/>
  <c r="AV207" i="1"/>
  <c r="BN207"/>
  <c r="BN207" i="3" l="1"/>
  <c r="AV207"/>
  <c r="AV205" i="2"/>
  <c r="BN205"/>
  <c r="N205" i="4"/>
  <c r="K205"/>
  <c r="AV205" l="1"/>
  <c r="BN205"/>
  <c r="K208" i="3" l="1"/>
  <c r="BN208" i="1"/>
  <c r="K206" i="2"/>
  <c r="AV208" i="1"/>
  <c r="BN208" i="3" l="1"/>
  <c r="AV208"/>
  <c r="AV206" i="2"/>
  <c r="K206" i="4"/>
  <c r="BN206" i="2"/>
  <c r="N206" i="4"/>
  <c r="BN206" l="1"/>
  <c r="AV206"/>
  <c r="K206" i="3" l="1"/>
  <c r="K204" i="2"/>
  <c r="BN206" i="1"/>
  <c r="AV206"/>
  <c r="BN204" i="2" l="1"/>
  <c r="N204" i="4"/>
  <c r="AV204" i="2"/>
  <c r="AW204" s="1"/>
  <c r="K204" i="4"/>
  <c r="AV206" i="3"/>
  <c r="BN206"/>
  <c r="BN204" i="4" l="1"/>
  <c r="C204"/>
  <c r="AV204"/>
  <c r="AW204" s="1"/>
  <c r="BR204" i="2"/>
  <c r="BR204" i="4" l="1"/>
  <c r="BG204" s="1"/>
  <c r="K203" i="2" l="1"/>
  <c r="K205" i="3"/>
  <c r="C205" i="1"/>
  <c r="AV205"/>
  <c r="BN205"/>
  <c r="AW205" l="1"/>
  <c r="C205" i="3"/>
  <c r="AV205"/>
  <c r="AW205" s="1"/>
  <c r="BN205"/>
  <c r="BG205" i="1"/>
  <c r="BR205"/>
  <c r="N203" i="4"/>
  <c r="AV203" i="2"/>
  <c r="AW203" s="1"/>
  <c r="BN203"/>
  <c r="K203" i="4"/>
  <c r="K210" i="3" l="1"/>
  <c r="BR203" i="2"/>
  <c r="BN203" i="4"/>
  <c r="AV203"/>
  <c r="AW203" s="1"/>
  <c r="C203"/>
  <c r="BR205" i="3"/>
  <c r="BG205" s="1"/>
  <c r="K208" i="2"/>
  <c r="K208" i="4" l="1"/>
  <c r="N208"/>
  <c r="AV208" i="2"/>
  <c r="BN208"/>
  <c r="BR203" i="4"/>
  <c r="BG203" s="1"/>
  <c r="K209" i="3" l="1"/>
  <c r="AV208" i="4"/>
  <c r="BN208"/>
  <c r="K207" i="2"/>
  <c r="BN209" i="1"/>
  <c r="AV209"/>
  <c r="CA22"/>
  <c r="AV209" i="3" l="1"/>
  <c r="BN209"/>
  <c r="BN207" i="2"/>
  <c r="K207" i="4"/>
  <c r="AV207" i="2"/>
  <c r="N207" i="4"/>
  <c r="AV207" l="1"/>
  <c r="BN207"/>
  <c r="CA22" i="3"/>
  <c r="K211" l="1"/>
  <c r="CA51"/>
  <c r="K209" i="2"/>
  <c r="N209" i="4" l="1"/>
  <c r="K209"/>
  <c r="L210" i="3" l="1"/>
  <c r="C210" i="1"/>
  <c r="L209" i="2"/>
  <c r="AV210" i="1"/>
  <c r="BN210"/>
  <c r="C210" i="3" l="1"/>
  <c r="AW210" i="1"/>
  <c r="BR210"/>
  <c r="L209" i="4"/>
  <c r="BN209" i="2"/>
  <c r="AV209"/>
  <c r="AW209" s="1"/>
  <c r="CA22"/>
  <c r="AV210" i="3"/>
  <c r="AW210" s="1"/>
  <c r="BN210"/>
  <c r="BR210" l="1"/>
  <c r="BG210" s="1"/>
  <c r="BR209" i="2"/>
  <c r="AV209" i="4"/>
  <c r="AW209" s="1"/>
  <c r="BN209"/>
  <c r="C209"/>
  <c r="BR209" l="1"/>
  <c r="BG209" s="1"/>
  <c r="CA22"/>
  <c r="CA51" l="1"/>
  <c r="L211" i="3" l="1"/>
  <c r="L210" i="2"/>
  <c r="L210" i="4" l="1"/>
  <c r="AX208" i="1" l="1"/>
  <c r="AX209"/>
  <c r="AX207" l="1"/>
  <c r="BV22" l="1"/>
  <c r="CA61" s="1"/>
  <c r="AX206"/>
  <c r="BL232"/>
  <c r="BZ24"/>
  <c r="BZ63" s="1"/>
  <c r="AX215" l="1"/>
  <c r="BV61"/>
  <c r="DF22"/>
  <c r="DF61" s="1"/>
  <c r="AX216" l="1"/>
  <c r="AX214" l="1"/>
  <c r="AX213" l="1"/>
  <c r="AX212" l="1"/>
  <c r="BL237" l="1"/>
  <c r="BZ25"/>
  <c r="AX211"/>
  <c r="BZ64" l="1"/>
  <c r="BZ65"/>
  <c r="AX210" l="1"/>
  <c r="BG210" l="1"/>
  <c r="BY23" i="3" l="1"/>
  <c r="BK216"/>
  <c r="G216" i="4"/>
  <c r="BK216" l="1"/>
  <c r="BY23"/>
  <c r="BY52" i="3"/>
  <c r="BY53"/>
  <c r="BY52" i="4" l="1"/>
  <c r="BY53"/>
  <c r="BV23" i="3" l="1"/>
  <c r="BH216"/>
  <c r="D216" i="4"/>
  <c r="BW23" i="3"/>
  <c r="BI216"/>
  <c r="E216" i="4"/>
  <c r="AX216" i="3"/>
  <c r="BH216" i="4" l="1"/>
  <c r="BV23"/>
  <c r="BX23" i="3"/>
  <c r="BJ216"/>
  <c r="F216" i="4"/>
  <c r="BW52" i="3"/>
  <c r="BW53"/>
  <c r="BI216" i="4"/>
  <c r="BW23"/>
  <c r="BZ23" i="3"/>
  <c r="BL216"/>
  <c r="H216" i="4"/>
  <c r="BV53" i="3"/>
  <c r="BV52"/>
  <c r="DF23" l="1"/>
  <c r="DF52" s="1"/>
  <c r="BM216"/>
  <c r="BL216" i="4"/>
  <c r="BZ23"/>
  <c r="BJ216"/>
  <c r="BX23"/>
  <c r="BZ53" i="3"/>
  <c r="BZ52"/>
  <c r="BV52" i="4"/>
  <c r="BV53"/>
  <c r="AX216"/>
  <c r="BW52"/>
  <c r="BW53"/>
  <c r="BX53" i="3"/>
  <c r="BX52"/>
  <c r="BM216" i="4" l="1"/>
  <c r="DF23"/>
  <c r="DF53" s="1"/>
  <c r="DF53" i="3"/>
  <c r="BX52" i="4"/>
  <c r="BX53"/>
  <c r="BZ52"/>
  <c r="BZ53"/>
  <c r="DF52" l="1"/>
  <c r="BI217" i="1" l="1"/>
  <c r="BH217" l="1"/>
  <c r="BK217" l="1"/>
  <c r="AX217"/>
  <c r="BM217" l="1"/>
  <c r="BL115" i="2" l="1"/>
  <c r="BL116"/>
  <c r="BL117"/>
  <c r="BL118"/>
  <c r="BL119"/>
  <c r="BL120"/>
  <c r="BL121"/>
  <c r="BL122"/>
  <c r="BL123"/>
  <c r="BL124"/>
  <c r="BL125"/>
  <c r="BL127"/>
  <c r="BL128"/>
  <c r="BL129"/>
  <c r="BL130"/>
  <c r="BL131"/>
  <c r="BL132"/>
  <c r="BL133"/>
  <c r="BL134"/>
  <c r="BL135"/>
  <c r="BL136"/>
  <c r="BL137"/>
  <c r="BL139"/>
  <c r="BL141"/>
  <c r="BL142"/>
  <c r="BL143"/>
  <c r="BL144"/>
  <c r="BL145"/>
  <c r="BL146"/>
  <c r="BL147"/>
  <c r="BL148"/>
  <c r="BL149"/>
  <c r="BL151"/>
  <c r="BL152"/>
  <c r="BL153"/>
  <c r="BL154"/>
  <c r="BL155"/>
  <c r="BL156"/>
  <c r="BL157"/>
  <c r="BL158"/>
  <c r="BL159"/>
  <c r="BL160"/>
  <c r="BL161"/>
  <c r="BL163"/>
  <c r="BL164"/>
  <c r="BL165"/>
  <c r="BL166"/>
  <c r="BL167"/>
  <c r="BL168"/>
  <c r="BL169"/>
  <c r="BL170"/>
  <c r="BL171"/>
  <c r="BL172"/>
  <c r="BL173"/>
  <c r="BL175"/>
  <c r="BL177"/>
  <c r="BL178"/>
  <c r="BL179"/>
  <c r="BL180"/>
  <c r="BL181"/>
  <c r="BL182"/>
  <c r="BL183"/>
  <c r="BL184"/>
  <c r="BL185"/>
  <c r="BL187"/>
  <c r="BL188"/>
  <c r="BL189"/>
  <c r="BL190"/>
  <c r="BL191"/>
  <c r="BL192"/>
  <c r="BL193"/>
  <c r="BL194"/>
  <c r="BL195"/>
  <c r="BL196"/>
  <c r="BL197"/>
  <c r="BL199"/>
  <c r="BL200"/>
  <c r="BL201"/>
  <c r="BL202"/>
  <c r="BL203"/>
  <c r="BL204"/>
  <c r="BL205"/>
  <c r="BL206"/>
  <c r="BL207"/>
  <c r="BL208"/>
  <c r="BL209"/>
  <c r="BL211"/>
  <c r="BL212"/>
  <c r="BL213"/>
  <c r="BL214"/>
  <c r="BL215"/>
  <c r="BL216"/>
  <c r="BL217"/>
  <c r="BL210" l="1"/>
  <c r="BL174"/>
  <c r="BL138"/>
  <c r="BI201"/>
  <c r="BI197"/>
  <c r="BI173"/>
  <c r="BI215"/>
  <c r="BI206"/>
  <c r="BI194"/>
  <c r="BI216"/>
  <c r="BI199"/>
  <c r="BI209"/>
  <c r="BI202"/>
  <c r="BI207"/>
  <c r="BI203"/>
  <c r="BI189"/>
  <c r="BI208"/>
  <c r="BI200"/>
  <c r="BI204"/>
  <c r="BI205"/>
  <c r="BI190"/>
  <c r="BI181"/>
  <c r="BI182"/>
  <c r="BI178"/>
  <c r="BZ18" l="1"/>
  <c r="BL150"/>
  <c r="BZ15"/>
  <c r="BL114"/>
  <c r="BI198"/>
  <c r="BW22"/>
  <c r="BI186"/>
  <c r="BI193"/>
  <c r="BI185"/>
  <c r="BI195"/>
  <c r="BI214"/>
  <c r="BI191"/>
  <c r="BI212"/>
  <c r="BL162" l="1"/>
  <c r="BZ19"/>
  <c r="BL186"/>
  <c r="BZ21"/>
  <c r="BL176"/>
  <c r="BZ20"/>
  <c r="BL140"/>
  <c r="BZ17"/>
  <c r="BL126"/>
  <c r="BZ16"/>
  <c r="BL198"/>
  <c r="BZ22"/>
  <c r="BI213"/>
  <c r="BI166"/>
  <c r="BI162"/>
  <c r="BI217"/>
  <c r="BI196"/>
  <c r="BI188"/>
  <c r="BI169"/>
  <c r="BI170"/>
  <c r="BI211"/>
  <c r="BI161"/>
  <c r="BI179"/>
  <c r="BI210" l="1"/>
  <c r="BI175"/>
  <c r="BI174"/>
  <c r="BI187"/>
  <c r="BW21"/>
  <c r="BI192"/>
  <c r="BI183"/>
  <c r="BI165" l="1"/>
  <c r="BI150"/>
  <c r="BI184"/>
  <c r="BI157"/>
  <c r="BI158"/>
  <c r="BI176"/>
  <c r="BW20"/>
  <c r="BI154"/>
  <c r="BI180"/>
  <c r="BI177"/>
  <c r="BI149"/>
  <c r="BI138" l="1"/>
  <c r="BI163"/>
  <c r="BW19"/>
  <c r="BI145"/>
  <c r="BI142"/>
  <c r="BI146"/>
  <c r="BI153"/>
  <c r="BI167"/>
  <c r="BI171"/>
  <c r="BI168"/>
  <c r="BI137"/>
  <c r="BI164"/>
  <c r="BI172"/>
  <c r="BI156" l="1"/>
  <c r="BI126"/>
  <c r="BI133"/>
  <c r="BI130"/>
  <c r="BI151"/>
  <c r="BW18"/>
  <c r="BI160"/>
  <c r="BI159"/>
  <c r="BI155"/>
  <c r="BI141"/>
  <c r="BI125"/>
  <c r="BI134"/>
  <c r="BI152"/>
  <c r="BI139" l="1"/>
  <c r="BW17"/>
  <c r="BI129"/>
  <c r="BI121"/>
  <c r="BI147"/>
  <c r="BI122"/>
  <c r="BI118"/>
  <c r="BI140"/>
  <c r="BI144"/>
  <c r="BI114"/>
  <c r="BI143"/>
  <c r="BI148"/>
  <c r="BI131" l="1"/>
  <c r="BI117"/>
  <c r="BI128"/>
  <c r="BI127"/>
  <c r="BW16"/>
  <c r="BI135"/>
  <c r="BI132"/>
  <c r="BI136"/>
  <c r="BI124" l="1"/>
  <c r="BI123"/>
  <c r="BI120"/>
  <c r="BI115"/>
  <c r="BW15"/>
  <c r="BI119"/>
  <c r="BI116"/>
  <c r="BK219" i="1" l="1"/>
  <c r="BK218"/>
  <c r="BK220" l="1"/>
  <c r="BK221" l="1"/>
  <c r="BY23"/>
  <c r="BY62" l="1"/>
  <c r="BK222"/>
  <c r="BK223" l="1"/>
  <c r="BK224" l="1"/>
  <c r="BK225" l="1"/>
  <c r="BK226" l="1"/>
  <c r="BK227" l="1"/>
  <c r="BK228" l="1"/>
  <c r="BK229" l="1"/>
  <c r="BK230" l="1"/>
  <c r="BK231" l="1"/>
  <c r="BK232" l="1"/>
  <c r="BK233" l="1"/>
  <c r="BY24"/>
  <c r="BY63" l="1"/>
  <c r="BK234"/>
  <c r="BK235" l="1"/>
  <c r="BK236" l="1"/>
  <c r="BK237" l="1"/>
  <c r="BK238" l="1"/>
  <c r="BK239" l="1"/>
  <c r="BK240" l="1"/>
  <c r="BK241" l="1"/>
  <c r="BK242" l="1"/>
  <c r="BK243" l="1"/>
  <c r="BK244" l="1"/>
  <c r="BK245" l="1"/>
  <c r="BY25"/>
  <c r="BY64" l="1"/>
  <c r="BK246"/>
  <c r="BK247" l="1"/>
  <c r="BK248" l="1"/>
  <c r="BK249" l="1"/>
  <c r="BK250" l="1"/>
  <c r="BK251" l="1"/>
  <c r="BK252" l="1"/>
  <c r="BK253" l="1"/>
  <c r="BK254" l="1"/>
  <c r="BK255" l="1"/>
  <c r="BK256" l="1"/>
  <c r="BK257" l="1"/>
  <c r="BY26"/>
  <c r="BY65" l="1"/>
  <c r="BK258"/>
  <c r="BK259" l="1"/>
  <c r="BK260" l="1"/>
  <c r="BK261" l="1"/>
  <c r="BK262" l="1"/>
  <c r="BK263" l="1"/>
  <c r="BK264" l="1"/>
  <c r="BK265" l="1"/>
  <c r="BK266" l="1"/>
  <c r="BK267" l="1"/>
  <c r="BK268" l="1"/>
  <c r="BK269" l="1"/>
  <c r="BY27"/>
  <c r="BK270" l="1"/>
  <c r="BY66"/>
  <c r="BK271" l="1"/>
  <c r="BK272" l="1"/>
  <c r="BK273" l="1"/>
  <c r="BK274" l="1"/>
  <c r="BK275" l="1"/>
  <c r="BK276" l="1"/>
  <c r="BK277" l="1"/>
  <c r="BK278" l="1"/>
  <c r="BK279" l="1"/>
  <c r="BK280" l="1"/>
  <c r="BK281" l="1"/>
  <c r="BY28"/>
  <c r="BY67" l="1"/>
  <c r="BK282"/>
  <c r="BK283" l="1"/>
  <c r="BK284" l="1"/>
  <c r="BK285" l="1"/>
  <c r="BK286" l="1"/>
  <c r="BK287" l="1"/>
  <c r="BK288" l="1"/>
  <c r="BK289" l="1"/>
  <c r="BK290" l="1"/>
  <c r="BK291" l="1"/>
  <c r="BK292" l="1"/>
  <c r="BK293" l="1"/>
  <c r="BY29"/>
  <c r="BY68" l="1"/>
  <c r="BK294"/>
  <c r="BK295" l="1"/>
  <c r="BK296" l="1"/>
  <c r="BK297" l="1"/>
  <c r="BK298" l="1"/>
  <c r="BK299" l="1"/>
  <c r="BK300" l="1"/>
  <c r="BK301" l="1"/>
  <c r="BK302" l="1"/>
  <c r="BK303" l="1"/>
  <c r="BK304" l="1"/>
  <c r="BK305" l="1"/>
  <c r="BY30"/>
  <c r="BY69" l="1"/>
  <c r="BK306"/>
  <c r="BK307" l="1"/>
  <c r="BK308" l="1"/>
  <c r="BK309" l="1"/>
  <c r="BK310" l="1"/>
  <c r="BK311" l="1"/>
  <c r="BK312" l="1"/>
  <c r="BK313" l="1"/>
  <c r="BK314" l="1"/>
  <c r="BK315" l="1"/>
  <c r="BK316" l="1"/>
  <c r="BK317" l="1"/>
  <c r="BY31"/>
  <c r="BY70" l="1"/>
  <c r="BK318"/>
  <c r="BK319" l="1"/>
  <c r="BK320" l="1"/>
  <c r="BK321" l="1"/>
  <c r="BK322" l="1"/>
  <c r="BK323" l="1"/>
  <c r="BK324" l="1"/>
  <c r="BK325" l="1"/>
  <c r="BK326" l="1"/>
  <c r="BK327" l="1"/>
  <c r="BK328" l="1"/>
  <c r="BK329" l="1"/>
  <c r="BY32"/>
  <c r="BY71" l="1"/>
  <c r="BK330"/>
  <c r="BK331" l="1"/>
  <c r="BK332" l="1"/>
  <c r="BK333" l="1"/>
  <c r="BK334" l="1"/>
  <c r="BK335" l="1"/>
  <c r="BK336" l="1"/>
  <c r="BK337" l="1"/>
  <c r="BK338" l="1"/>
  <c r="BK339" l="1"/>
  <c r="BK340" l="1"/>
  <c r="BK341" l="1"/>
  <c r="BY33"/>
  <c r="BY72" l="1"/>
  <c r="BK342"/>
  <c r="BK343" l="1"/>
  <c r="BK344" l="1"/>
  <c r="BK345" l="1"/>
  <c r="BK346" l="1"/>
  <c r="BK347" l="1"/>
  <c r="BK348" l="1"/>
  <c r="BK349" l="1"/>
  <c r="BK350" l="1"/>
  <c r="BK351" l="1"/>
  <c r="BK352" l="1"/>
  <c r="BK353" l="1"/>
  <c r="BY34"/>
  <c r="BY73" l="1"/>
  <c r="BK354"/>
  <c r="BK355" l="1"/>
  <c r="BK356" l="1"/>
  <c r="BK357" l="1"/>
  <c r="BK358" l="1"/>
  <c r="BK359" l="1"/>
  <c r="BK360" l="1"/>
  <c r="BK361" l="1"/>
  <c r="BK362" l="1"/>
  <c r="BK363" l="1"/>
  <c r="BK364" l="1"/>
  <c r="BK365" l="1"/>
  <c r="BY35"/>
  <c r="BY74" l="1"/>
  <c r="BK366"/>
  <c r="BK367" l="1"/>
  <c r="BK368" l="1"/>
  <c r="BK369" l="1"/>
  <c r="BK370" l="1"/>
  <c r="BK371" l="1"/>
  <c r="BK372" l="1"/>
  <c r="BK373" l="1"/>
  <c r="BK374" l="1"/>
  <c r="BK375" l="1"/>
  <c r="BK376" l="1"/>
  <c r="BK377" l="1"/>
  <c r="BY36"/>
  <c r="BK378" l="1"/>
  <c r="BY75"/>
  <c r="BK379" l="1"/>
  <c r="BK380" l="1"/>
  <c r="BK381" l="1"/>
  <c r="BK382" l="1"/>
  <c r="BK383" l="1"/>
  <c r="BK384" l="1"/>
  <c r="BK385" l="1"/>
  <c r="BK386" l="1"/>
  <c r="BK387" l="1"/>
  <c r="BK388" l="1"/>
  <c r="BK389" l="1"/>
  <c r="BY37"/>
  <c r="BY76" l="1"/>
  <c r="BK390"/>
  <c r="BK391" l="1"/>
  <c r="BK392" l="1"/>
  <c r="BK393" l="1"/>
  <c r="BK394" l="1"/>
  <c r="BK395" l="1"/>
  <c r="BK396" l="1"/>
  <c r="BK397" l="1"/>
  <c r="BK398" l="1"/>
  <c r="BK399" l="1"/>
  <c r="BK400" l="1"/>
  <c r="BK401" l="1"/>
  <c r="BY38"/>
  <c r="BY77" l="1"/>
  <c r="BK402"/>
  <c r="BK403" l="1"/>
  <c r="BK404" l="1"/>
  <c r="BK405" l="1"/>
  <c r="BK406" l="1"/>
  <c r="BK407" l="1"/>
  <c r="BK408" l="1"/>
  <c r="BK409" l="1"/>
  <c r="BK410" l="1"/>
  <c r="BK411" l="1"/>
  <c r="BK412" l="1"/>
  <c r="BK413" l="1"/>
  <c r="BY39"/>
  <c r="BY78" l="1"/>
  <c r="BK414"/>
  <c r="BK415" l="1"/>
  <c r="BK416" l="1"/>
  <c r="BK417" l="1"/>
  <c r="BK418" l="1"/>
  <c r="BK419" l="1"/>
  <c r="BK420" l="1"/>
  <c r="BK421" l="1"/>
  <c r="BK422" l="1"/>
  <c r="BK423" l="1"/>
  <c r="BK424" l="1"/>
  <c r="BK425" l="1"/>
  <c r="BY40"/>
  <c r="BY79" l="1"/>
  <c r="BK426"/>
  <c r="BK427" l="1"/>
  <c r="BK428" l="1"/>
  <c r="BK429" l="1"/>
  <c r="BK430" l="1"/>
  <c r="BK431" l="1"/>
  <c r="BK432" l="1"/>
  <c r="BK433" l="1"/>
  <c r="BK434" l="1"/>
  <c r="BK435" l="1"/>
  <c r="BK436" l="1"/>
  <c r="BK437" l="1"/>
  <c r="BY41"/>
  <c r="BY80" l="1"/>
  <c r="BK438"/>
  <c r="BK439" l="1"/>
  <c r="BK440" l="1"/>
  <c r="BK441" l="1"/>
  <c r="BK442" l="1"/>
  <c r="BK443" l="1"/>
  <c r="BK444" l="1"/>
  <c r="BK445" l="1"/>
  <c r="BK446" l="1"/>
  <c r="BK447" l="1"/>
  <c r="BK448" l="1"/>
  <c r="BK449" l="1"/>
  <c r="BY42"/>
  <c r="BK450" l="1"/>
  <c r="BY81"/>
  <c r="BK451" l="1"/>
  <c r="BK452" l="1"/>
  <c r="BK453" l="1"/>
  <c r="BK454" l="1"/>
  <c r="BK455" l="1"/>
  <c r="BK456" l="1"/>
  <c r="BK457" l="1"/>
  <c r="BK458" l="1"/>
  <c r="BK459" l="1"/>
  <c r="BK460" l="1"/>
  <c r="BK461" l="1"/>
  <c r="BY43"/>
  <c r="BY82" l="1"/>
  <c r="BK462"/>
  <c r="BK463" l="1"/>
  <c r="BK464" l="1"/>
  <c r="BK465" l="1"/>
  <c r="BK466" l="1"/>
  <c r="BK467" l="1"/>
  <c r="BK468" l="1"/>
  <c r="BK469" l="1"/>
  <c r="BK470" l="1"/>
  <c r="BK471" l="1"/>
  <c r="BK472" l="1"/>
  <c r="BK473" l="1"/>
  <c r="BY44"/>
  <c r="BY83" l="1"/>
  <c r="BK474"/>
  <c r="BK475" l="1"/>
  <c r="BK476" l="1"/>
  <c r="BK477" l="1"/>
  <c r="BK478" l="1"/>
  <c r="BK479" l="1"/>
  <c r="BK480" l="1"/>
  <c r="BK481" l="1"/>
  <c r="BK482" l="1"/>
  <c r="BK483" l="1"/>
  <c r="BK484" l="1"/>
  <c r="BK485" l="1"/>
  <c r="BY45"/>
  <c r="BY84" l="1"/>
  <c r="BK486"/>
  <c r="BK487" l="1"/>
  <c r="BK488" l="1"/>
  <c r="BK489" l="1"/>
  <c r="BK490" l="1"/>
  <c r="BK491" l="1"/>
  <c r="BK492" l="1"/>
  <c r="BK493" l="1"/>
  <c r="BK494" l="1"/>
  <c r="BK495" l="1"/>
  <c r="BK496" l="1"/>
  <c r="BK497" l="1"/>
  <c r="BY46"/>
  <c r="BY85" l="1"/>
  <c r="BK498"/>
  <c r="BK499" l="1"/>
  <c r="BK500" l="1"/>
  <c r="BK501" l="1"/>
  <c r="BK502" l="1"/>
  <c r="BK503" l="1"/>
  <c r="BK504" l="1"/>
  <c r="BK505" l="1"/>
  <c r="BK506" l="1"/>
  <c r="BK507" l="1"/>
  <c r="BK508" l="1"/>
  <c r="BK509" l="1"/>
  <c r="BY47"/>
  <c r="BY86" l="1"/>
  <c r="BK510"/>
  <c r="BK511" l="1"/>
  <c r="BK512" l="1"/>
  <c r="BK513" l="1"/>
  <c r="BK514" l="1"/>
  <c r="BK515" l="1"/>
  <c r="BK516" l="1"/>
  <c r="BK517" l="1"/>
  <c r="BK518" l="1"/>
  <c r="BK519" l="1"/>
  <c r="BK520" l="1"/>
  <c r="BK521" l="1"/>
  <c r="BY48"/>
  <c r="BY87" l="1"/>
  <c r="BK522"/>
  <c r="BK523" l="1"/>
  <c r="BK524" l="1"/>
  <c r="BK525" l="1"/>
  <c r="BK526" l="1"/>
  <c r="BK527" l="1"/>
  <c r="BK528" l="1"/>
  <c r="BK529" l="1"/>
  <c r="BK530" l="1"/>
  <c r="BK531" l="1"/>
  <c r="BK532" l="1"/>
  <c r="BK533" l="1"/>
  <c r="BY49"/>
  <c r="BK534" l="1"/>
  <c r="BY88"/>
  <c r="BK535" l="1"/>
  <c r="BK536" l="1"/>
  <c r="BK537" l="1"/>
  <c r="BK538" l="1"/>
  <c r="BK539" l="1"/>
  <c r="BK540" l="1"/>
  <c r="BK541" l="1"/>
  <c r="BK542" l="1"/>
  <c r="BK543" l="1"/>
  <c r="BK544" l="1"/>
  <c r="G546" l="1"/>
  <c r="BK545"/>
  <c r="BY50"/>
  <c r="BY89" l="1"/>
  <c r="BK546"/>
  <c r="BK217" i="2" l="1"/>
  <c r="BK216"/>
  <c r="BK215"/>
  <c r="BK214"/>
  <c r="BK213"/>
  <c r="BK212"/>
  <c r="BK211"/>
  <c r="BK209"/>
  <c r="BK208"/>
  <c r="BK207"/>
  <c r="BK206"/>
  <c r="BK205"/>
  <c r="BK204"/>
  <c r="BK203"/>
  <c r="BK202"/>
  <c r="BK201"/>
  <c r="BK200"/>
  <c r="BK199"/>
  <c r="BK197"/>
  <c r="BK196"/>
  <c r="BK195"/>
  <c r="BK194"/>
  <c r="BK193"/>
  <c r="BK192"/>
  <c r="BK191"/>
  <c r="BK190"/>
  <c r="BK189"/>
  <c r="BK188"/>
  <c r="BK187"/>
  <c r="BK185"/>
  <c r="BK184"/>
  <c r="BK183"/>
  <c r="BK182"/>
  <c r="BK181"/>
  <c r="BK180"/>
  <c r="BK179"/>
  <c r="BK178"/>
  <c r="BK177"/>
  <c r="BK176"/>
  <c r="BK175"/>
  <c r="BK173"/>
  <c r="BK172"/>
  <c r="BK171"/>
  <c r="BK170"/>
  <c r="BK169"/>
  <c r="BK168"/>
  <c r="BK167"/>
  <c r="BK166"/>
  <c r="BK165"/>
  <c r="BK164"/>
  <c r="BK163"/>
  <c r="BK161"/>
  <c r="BK160"/>
  <c r="BK159"/>
  <c r="BK158"/>
  <c r="BK157"/>
  <c r="BK156"/>
  <c r="BK155"/>
  <c r="BK154"/>
  <c r="BK153"/>
  <c r="BK152"/>
  <c r="BK151"/>
  <c r="BK149"/>
  <c r="BK148"/>
  <c r="BK147"/>
  <c r="BK146"/>
  <c r="BK145"/>
  <c r="BK144"/>
  <c r="BK143"/>
  <c r="BK142"/>
  <c r="BK141"/>
  <c r="BK140"/>
  <c r="BK139"/>
  <c r="BK137"/>
  <c r="BK136"/>
  <c r="BK135"/>
  <c r="BK134"/>
  <c r="BK133"/>
  <c r="BK132"/>
  <c r="BK131"/>
  <c r="BK130"/>
  <c r="BK129"/>
  <c r="BK128"/>
  <c r="BK127"/>
  <c r="BK125"/>
  <c r="BK124"/>
  <c r="BK123"/>
  <c r="BK122"/>
  <c r="BK121"/>
  <c r="BK120"/>
  <c r="BK119"/>
  <c r="BK118"/>
  <c r="BK117"/>
  <c r="BK116"/>
  <c r="BK115"/>
  <c r="BK162" l="1"/>
  <c r="BY19"/>
  <c r="BK174"/>
  <c r="BY20"/>
  <c r="BK198"/>
  <c r="BY22"/>
  <c r="BK186"/>
  <c r="BY21"/>
  <c r="BK114"/>
  <c r="BY15"/>
  <c r="BK126"/>
  <c r="BY16"/>
  <c r="BK138"/>
  <c r="BY17"/>
  <c r="BK150"/>
  <c r="BY18"/>
  <c r="BK210"/>
  <c r="G279" l="1"/>
  <c r="G283"/>
  <c r="G287"/>
  <c r="G291"/>
  <c r="G295"/>
  <c r="G299"/>
  <c r="G303"/>
  <c r="G311"/>
  <c r="G315"/>
  <c r="G319"/>
  <c r="G331"/>
  <c r="G335"/>
  <c r="G339"/>
  <c r="G343"/>
  <c r="G347"/>
  <c r="G351"/>
  <c r="G355"/>
  <c r="G359"/>
  <c r="G367"/>
  <c r="G371"/>
  <c r="G375"/>
  <c r="G383"/>
  <c r="G387"/>
  <c r="G391"/>
  <c r="G399"/>
  <c r="G403"/>
  <c r="G407"/>
  <c r="G411"/>
  <c r="G415"/>
  <c r="G419"/>
  <c r="G423"/>
  <c r="G427"/>
  <c r="G467"/>
  <c r="G503"/>
  <c r="G519"/>
  <c r="G527"/>
  <c r="G535"/>
  <c r="G539"/>
  <c r="G543"/>
  <c r="G541"/>
  <c r="G533"/>
  <c r="G529"/>
  <c r="G433"/>
  <c r="G431"/>
  <c r="G429"/>
  <c r="G425"/>
  <c r="G421"/>
  <c r="G417"/>
  <c r="G413"/>
  <c r="G409"/>
  <c r="G405"/>
  <c r="G401"/>
  <c r="G389"/>
  <c r="G377"/>
  <c r="G373"/>
  <c r="G369"/>
  <c r="G365"/>
  <c r="G345"/>
  <c r="G341"/>
  <c r="G337"/>
  <c r="G333"/>
  <c r="G327"/>
  <c r="G323"/>
  <c r="G309"/>
  <c r="G305"/>
  <c r="G301"/>
  <c r="G281"/>
  <c r="BK405" l="1"/>
  <c r="BK421"/>
  <c r="BK431"/>
  <c r="BK533"/>
  <c r="BK333"/>
  <c r="BK377"/>
  <c r="BK417"/>
  <c r="BK539"/>
  <c r="BK527"/>
  <c r="BK467"/>
  <c r="BK427"/>
  <c r="BK419"/>
  <c r="BK411"/>
  <c r="BK403"/>
  <c r="BK391"/>
  <c r="BK383"/>
  <c r="BK375"/>
  <c r="BK367"/>
  <c r="BK355"/>
  <c r="BK347"/>
  <c r="BK335"/>
  <c r="BK319"/>
  <c r="BK311"/>
  <c r="BK299"/>
  <c r="BK287"/>
  <c r="BK301"/>
  <c r="BK309"/>
  <c r="BK389"/>
  <c r="BK425"/>
  <c r="BK529"/>
  <c r="BK541"/>
  <c r="BK369"/>
  <c r="BK409"/>
  <c r="BK433"/>
  <c r="BK281"/>
  <c r="BK323"/>
  <c r="BK365"/>
  <c r="BK401"/>
  <c r="BK429"/>
  <c r="BK543"/>
  <c r="BK535"/>
  <c r="BK519"/>
  <c r="BK503"/>
  <c r="BK423"/>
  <c r="BK415"/>
  <c r="BK407"/>
  <c r="BK399"/>
  <c r="BK387"/>
  <c r="BK371"/>
  <c r="BK359"/>
  <c r="BK351"/>
  <c r="BK343"/>
  <c r="BK339"/>
  <c r="BK331"/>
  <c r="BK315"/>
  <c r="BK303"/>
  <c r="BK295"/>
  <c r="BK291"/>
  <c r="BK283"/>
  <c r="BK279"/>
  <c r="BK305"/>
  <c r="BK327"/>
  <c r="BK337"/>
  <c r="BK341"/>
  <c r="BK345"/>
  <c r="BK373"/>
  <c r="BK413"/>
  <c r="G458"/>
  <c r="G258"/>
  <c r="G250"/>
  <c r="G238"/>
  <c r="G434"/>
  <c r="G442"/>
  <c r="G257"/>
  <c r="G261"/>
  <c r="G278"/>
  <c r="G293"/>
  <c r="G393"/>
  <c r="G441"/>
  <c r="G457"/>
  <c r="G473"/>
  <c r="G497"/>
  <c r="G509"/>
  <c r="G521"/>
  <c r="G454"/>
  <c r="G430"/>
  <c r="G394"/>
  <c r="G274"/>
  <c r="G262"/>
  <c r="G246"/>
  <c r="G230"/>
  <c r="G222"/>
  <c r="G225"/>
  <c r="G249"/>
  <c r="G253"/>
  <c r="G269"/>
  <c r="G285"/>
  <c r="G297"/>
  <c r="G329"/>
  <c r="G361"/>
  <c r="G385"/>
  <c r="G437"/>
  <c r="G445"/>
  <c r="G453"/>
  <c r="G481"/>
  <c r="G485"/>
  <c r="G505"/>
  <c r="G537"/>
  <c r="G241"/>
  <c r="G265"/>
  <c r="G381"/>
  <c r="G542"/>
  <c r="G406"/>
  <c r="G270"/>
  <c r="G254"/>
  <c r="G218"/>
  <c r="G221"/>
  <c r="G273"/>
  <c r="G277"/>
  <c r="G353"/>
  <c r="G357"/>
  <c r="G397"/>
  <c r="G448"/>
  <c r="G449"/>
  <c r="G469"/>
  <c r="G493"/>
  <c r="G513"/>
  <c r="G517"/>
  <c r="G545"/>
  <c r="G456"/>
  <c r="G452"/>
  <c r="G440"/>
  <c r="G436"/>
  <c r="G432"/>
  <c r="G428"/>
  <c r="G424"/>
  <c r="G420"/>
  <c r="G404"/>
  <c r="G372"/>
  <c r="G360"/>
  <c r="G356"/>
  <c r="G352"/>
  <c r="G344"/>
  <c r="G324"/>
  <c r="G304"/>
  <c r="G292"/>
  <c r="G280"/>
  <c r="G264"/>
  <c r="G252"/>
  <c r="G236"/>
  <c r="G229"/>
  <c r="G245"/>
  <c r="G289"/>
  <c r="G296"/>
  <c r="G321"/>
  <c r="G461"/>
  <c r="G422"/>
  <c r="G410"/>
  <c r="G266"/>
  <c r="G242"/>
  <c r="G234"/>
  <c r="G226"/>
  <c r="G233"/>
  <c r="G237"/>
  <c r="G313"/>
  <c r="G317"/>
  <c r="G325"/>
  <c r="G336"/>
  <c r="G349"/>
  <c r="G376"/>
  <c r="G379"/>
  <c r="G465"/>
  <c r="G477"/>
  <c r="G489"/>
  <c r="G501"/>
  <c r="G525"/>
  <c r="G531"/>
  <c r="G523"/>
  <c r="G515"/>
  <c r="G511"/>
  <c r="G507"/>
  <c r="G499"/>
  <c r="G495"/>
  <c r="G491"/>
  <c r="G487"/>
  <c r="G483"/>
  <c r="G479"/>
  <c r="G475"/>
  <c r="G471"/>
  <c r="G463"/>
  <c r="G459"/>
  <c r="G455"/>
  <c r="G451"/>
  <c r="G447"/>
  <c r="G443"/>
  <c r="G439"/>
  <c r="G435"/>
  <c r="G395"/>
  <c r="G363"/>
  <c r="G307"/>
  <c r="G275"/>
  <c r="G271"/>
  <c r="G267"/>
  <c r="G263"/>
  <c r="G259"/>
  <c r="G255"/>
  <c r="G251"/>
  <c r="G243"/>
  <c r="G239"/>
  <c r="G235"/>
  <c r="G231"/>
  <c r="G227"/>
  <c r="G223"/>
  <c r="G219"/>
  <c r="G224"/>
  <c r="G412"/>
  <c r="G384"/>
  <c r="G380"/>
  <c r="G368"/>
  <c r="G364"/>
  <c r="G328"/>
  <c r="G320"/>
  <c r="G308"/>
  <c r="G288"/>
  <c r="G232"/>
  <c r="G268"/>
  <c r="G284"/>
  <c r="G300"/>
  <c r="G340"/>
  <c r="G444"/>
  <c r="G248"/>
  <c r="G408"/>
  <c r="G398"/>
  <c r="G418"/>
  <c r="G446"/>
  <c r="G390"/>
  <c r="BK444" l="1"/>
  <c r="BK224"/>
  <c r="BK397"/>
  <c r="BK273"/>
  <c r="BK329"/>
  <c r="BK246"/>
  <c r="BK393"/>
  <c r="BK248"/>
  <c r="BK232"/>
  <c r="BK328"/>
  <c r="BK223"/>
  <c r="BK239"/>
  <c r="BK259"/>
  <c r="BK275"/>
  <c r="BK435"/>
  <c r="BK451"/>
  <c r="BK459"/>
  <c r="BK479"/>
  <c r="BK495"/>
  <c r="BK515"/>
  <c r="BK379"/>
  <c r="BK317"/>
  <c r="BK242"/>
  <c r="BK461"/>
  <c r="BK245"/>
  <c r="BK264"/>
  <c r="BK324"/>
  <c r="BK360"/>
  <c r="BK424"/>
  <c r="BK440"/>
  <c r="BK469"/>
  <c r="BK218"/>
  <c r="BK542"/>
  <c r="BK537"/>
  <c r="BK453"/>
  <c r="BK437"/>
  <c r="BK269"/>
  <c r="BK398"/>
  <c r="BK300"/>
  <c r="BK384"/>
  <c r="BK219"/>
  <c r="BK227"/>
  <c r="BK235"/>
  <c r="BK243"/>
  <c r="BK255"/>
  <c r="BK263"/>
  <c r="BK271"/>
  <c r="BK307"/>
  <c r="BK395"/>
  <c r="BK439"/>
  <c r="BK447"/>
  <c r="BK455"/>
  <c r="BK463"/>
  <c r="BK475"/>
  <c r="BK483"/>
  <c r="BK491"/>
  <c r="BK499"/>
  <c r="BK511"/>
  <c r="BK523"/>
  <c r="BK489"/>
  <c r="BK376"/>
  <c r="BK313"/>
  <c r="BK234"/>
  <c r="BK266"/>
  <c r="BK422"/>
  <c r="BK321"/>
  <c r="BK289"/>
  <c r="BK229"/>
  <c r="BK252"/>
  <c r="BK280"/>
  <c r="BK304"/>
  <c r="BK344"/>
  <c r="BK356"/>
  <c r="BK372"/>
  <c r="BK420"/>
  <c r="BK428"/>
  <c r="BK436"/>
  <c r="BK452"/>
  <c r="BK493"/>
  <c r="BK448"/>
  <c r="BK221"/>
  <c r="BK254"/>
  <c r="BK406"/>
  <c r="BK381"/>
  <c r="BK241"/>
  <c r="BK445"/>
  <c r="BK253"/>
  <c r="BK364"/>
  <c r="BK320"/>
  <c r="BK412"/>
  <c r="BK465"/>
  <c r="BK237"/>
  <c r="BK545"/>
  <c r="BK513"/>
  <c r="BK353"/>
  <c r="BK485"/>
  <c r="BK285"/>
  <c r="BK222"/>
  <c r="BK274"/>
  <c r="BK430"/>
  <c r="BK521"/>
  <c r="BK497"/>
  <c r="BK457"/>
  <c r="BK278"/>
  <c r="BK257"/>
  <c r="BK434"/>
  <c r="BK250"/>
  <c r="BK458"/>
  <c r="BK390"/>
  <c r="BK446"/>
  <c r="BK284"/>
  <c r="BK288"/>
  <c r="BK368"/>
  <c r="BK231"/>
  <c r="BK251"/>
  <c r="BK267"/>
  <c r="BK363"/>
  <c r="BK443"/>
  <c r="BK471"/>
  <c r="BK487"/>
  <c r="BK507"/>
  <c r="BK531"/>
  <c r="BK501"/>
  <c r="BK226"/>
  <c r="BK410"/>
  <c r="BK296"/>
  <c r="BK236"/>
  <c r="BK292"/>
  <c r="BK352"/>
  <c r="BK404"/>
  <c r="BK432"/>
  <c r="BK456"/>
  <c r="BK449"/>
  <c r="BK270"/>
  <c r="BK265"/>
  <c r="BK505"/>
  <c r="BK361"/>
  <c r="BK249"/>
  <c r="BK418"/>
  <c r="BK408"/>
  <c r="BK340"/>
  <c r="BK268"/>
  <c r="BK308"/>
  <c r="BK380"/>
  <c r="BK525"/>
  <c r="BK477"/>
  <c r="BK349"/>
  <c r="BK336"/>
  <c r="BK325"/>
  <c r="BK233"/>
  <c r="BK517"/>
  <c r="BK357"/>
  <c r="BK277"/>
  <c r="BK481"/>
  <c r="BK385"/>
  <c r="BK297"/>
  <c r="BK225"/>
  <c r="BK230"/>
  <c r="BK262"/>
  <c r="BK394"/>
  <c r="BK454"/>
  <c r="BK509"/>
  <c r="BK473"/>
  <c r="BK441"/>
  <c r="BK293"/>
  <c r="BK261"/>
  <c r="BK442"/>
  <c r="BK238"/>
  <c r="BK258"/>
  <c r="G504"/>
  <c r="G538"/>
  <c r="G498"/>
  <c r="G540"/>
  <c r="G310"/>
  <c r="G348"/>
  <c r="G528"/>
  <c r="G514"/>
  <c r="G500"/>
  <c r="G518"/>
  <c r="G486"/>
  <c r="G470"/>
  <c r="G338"/>
  <c r="G362"/>
  <c r="G330"/>
  <c r="G386"/>
  <c r="G354"/>
  <c r="G378"/>
  <c r="G240"/>
  <c r="G276"/>
  <c r="G247"/>
  <c r="G482"/>
  <c r="G476"/>
  <c r="G366"/>
  <c r="G302"/>
  <c r="G318"/>
  <c r="G286"/>
  <c r="G496"/>
  <c r="G468"/>
  <c r="G488"/>
  <c r="G530"/>
  <c r="G490"/>
  <c r="G524"/>
  <c r="G460"/>
  <c r="G396"/>
  <c r="G510"/>
  <c r="G388"/>
  <c r="G298"/>
  <c r="G382"/>
  <c r="G416"/>
  <c r="G472"/>
  <c r="G508"/>
  <c r="G502"/>
  <c r="G312"/>
  <c r="G316"/>
  <c r="G464"/>
  <c r="G474"/>
  <c r="G532"/>
  <c r="G414"/>
  <c r="G536"/>
  <c r="G520"/>
  <c r="G492"/>
  <c r="G534"/>
  <c r="G526"/>
  <c r="G478"/>
  <c r="G334"/>
  <c r="G306"/>
  <c r="G400"/>
  <c r="G358"/>
  <c r="G326"/>
  <c r="G346"/>
  <c r="G282"/>
  <c r="G438"/>
  <c r="G512"/>
  <c r="G480"/>
  <c r="G522"/>
  <c r="G506"/>
  <c r="G466"/>
  <c r="G544"/>
  <c r="G516"/>
  <c r="G484"/>
  <c r="G392"/>
  <c r="G494"/>
  <c r="G462"/>
  <c r="G370"/>
  <c r="G294"/>
  <c r="G350"/>
  <c r="G322"/>
  <c r="G290"/>
  <c r="G374"/>
  <c r="G342"/>
  <c r="G314"/>
  <c r="G220"/>
  <c r="G260"/>
  <c r="G332"/>
  <c r="G256"/>
  <c r="G244"/>
  <c r="G272"/>
  <c r="BY38" l="1"/>
  <c r="BK290"/>
  <c r="BK516"/>
  <c r="BK512"/>
  <c r="BK400"/>
  <c r="BK508"/>
  <c r="BK468"/>
  <c r="BK338"/>
  <c r="BK528"/>
  <c r="BK538"/>
  <c r="BK272"/>
  <c r="BY28"/>
  <c r="BK332"/>
  <c r="BK220"/>
  <c r="BK314"/>
  <c r="BK374"/>
  <c r="BK322"/>
  <c r="BK294"/>
  <c r="BY30"/>
  <c r="BK370"/>
  <c r="BK494"/>
  <c r="BK484"/>
  <c r="BK544"/>
  <c r="BK506"/>
  <c r="BK480"/>
  <c r="BY42"/>
  <c r="BK438"/>
  <c r="BK282"/>
  <c r="BY29"/>
  <c r="BK358"/>
  <c r="BK532"/>
  <c r="BK464"/>
  <c r="BK316"/>
  <c r="BK502"/>
  <c r="BK472"/>
  <c r="BK382"/>
  <c r="BK388"/>
  <c r="BK496"/>
  <c r="BK276"/>
  <c r="BK362"/>
  <c r="BK470"/>
  <c r="BK518"/>
  <c r="BK514"/>
  <c r="BK310"/>
  <c r="BK498"/>
  <c r="BY47"/>
  <c r="BK504"/>
  <c r="BK244"/>
  <c r="BK342"/>
  <c r="BY34"/>
  <c r="BK462"/>
  <c r="BY44"/>
  <c r="BK466"/>
  <c r="BK474"/>
  <c r="BY45"/>
  <c r="BK298"/>
  <c r="BK240"/>
  <c r="BY25"/>
  <c r="BY46"/>
  <c r="BK486"/>
  <c r="BK348"/>
  <c r="BK306"/>
  <c r="BY31"/>
  <c r="BK478"/>
  <c r="BY50"/>
  <c r="BK534"/>
  <c r="BK520"/>
  <c r="BY40"/>
  <c r="BK414"/>
  <c r="BK416"/>
  <c r="BK396"/>
  <c r="BK524"/>
  <c r="BK530"/>
  <c r="BK286"/>
  <c r="BK302"/>
  <c r="BK476"/>
  <c r="BK247"/>
  <c r="BY26"/>
  <c r="BY37"/>
  <c r="BK378"/>
  <c r="BK354"/>
  <c r="BY35"/>
  <c r="BK260"/>
  <c r="BY27"/>
  <c r="BK350"/>
  <c r="BK392"/>
  <c r="BK522"/>
  <c r="BY49"/>
  <c r="BK326"/>
  <c r="BK312"/>
  <c r="BY33"/>
  <c r="BK330"/>
  <c r="BK500"/>
  <c r="BK540"/>
  <c r="BK256"/>
  <c r="BK346"/>
  <c r="BK334"/>
  <c r="BK526"/>
  <c r="BK492"/>
  <c r="BK536"/>
  <c r="BY48"/>
  <c r="BK510"/>
  <c r="BK460"/>
  <c r="BK490"/>
  <c r="BK488"/>
  <c r="BY32"/>
  <c r="BK318"/>
  <c r="BK366"/>
  <c r="BY36"/>
  <c r="BK482"/>
  <c r="BK386"/>
  <c r="BY23"/>
  <c r="G450"/>
  <c r="G402"/>
  <c r="G426"/>
  <c r="G228"/>
  <c r="BY41" l="1"/>
  <c r="BK450"/>
  <c r="BY43"/>
  <c r="BK228"/>
  <c r="BY24"/>
  <c r="BK402"/>
  <c r="BK426" s="1"/>
  <c r="BY39"/>
  <c r="H223" l="1"/>
  <c r="BL223" l="1"/>
  <c r="H219" l="1"/>
  <c r="BL219" l="1"/>
  <c r="H221"/>
  <c r="BL221" l="1"/>
  <c r="H224"/>
  <c r="H225"/>
  <c r="H220"/>
  <c r="H226"/>
  <c r="H227"/>
  <c r="H229" l="1"/>
  <c r="BL224"/>
  <c r="BL220"/>
  <c r="H228"/>
  <c r="H232"/>
  <c r="BL226"/>
  <c r="BL225"/>
  <c r="BL227"/>
  <c r="H230"/>
  <c r="H231"/>
  <c r="H233"/>
  <c r="H235"/>
  <c r="H218"/>
  <c r="H242" l="1"/>
  <c r="H245"/>
  <c r="H236"/>
  <c r="H244"/>
  <c r="BL233"/>
  <c r="BL230"/>
  <c r="BL232"/>
  <c r="BL228"/>
  <c r="H237"/>
  <c r="BL229"/>
  <c r="H238"/>
  <c r="H243"/>
  <c r="BL218"/>
  <c r="BZ23"/>
  <c r="H239"/>
  <c r="H241"/>
  <c r="H240"/>
  <c r="BL235"/>
  <c r="BL231"/>
  <c r="H222"/>
  <c r="BL245" l="1"/>
  <c r="BL241"/>
  <c r="BL238"/>
  <c r="BL237"/>
  <c r="BL236"/>
  <c r="BL242"/>
  <c r="BL243"/>
  <c r="BL244"/>
  <c r="BZ24"/>
  <c r="BL222"/>
  <c r="BL240"/>
  <c r="BL239"/>
  <c r="H234"/>
  <c r="BL234" l="1"/>
  <c r="BZ25"/>
  <c r="H253" l="1"/>
  <c r="H249" l="1"/>
  <c r="BL253"/>
  <c r="H251"/>
  <c r="H265"/>
  <c r="BL251" l="1"/>
  <c r="BL249"/>
  <c r="BL265"/>
  <c r="H247"/>
  <c r="H255"/>
  <c r="H263"/>
  <c r="H277"/>
  <c r="BL263" l="1"/>
  <c r="BL247"/>
  <c r="BL277"/>
  <c r="BL255"/>
  <c r="H275"/>
  <c r="H289"/>
  <c r="H267"/>
  <c r="BL275" l="1"/>
  <c r="BL267"/>
  <c r="BL289"/>
  <c r="H287"/>
  <c r="H301"/>
  <c r="H279"/>
  <c r="BL301" l="1"/>
  <c r="BL287"/>
  <c r="BL279"/>
  <c r="H313"/>
  <c r="H291"/>
  <c r="H299"/>
  <c r="BL291" l="1"/>
  <c r="BL299"/>
  <c r="BL313"/>
  <c r="H311"/>
  <c r="H325"/>
  <c r="H303"/>
  <c r="BL325" l="1"/>
  <c r="BL311"/>
  <c r="BL303"/>
  <c r="H337"/>
  <c r="H315"/>
  <c r="H323"/>
  <c r="BL337" l="1"/>
  <c r="BL323"/>
  <c r="BL315"/>
  <c r="H327"/>
  <c r="H335"/>
  <c r="H349"/>
  <c r="BL349" l="1"/>
  <c r="BL335"/>
  <c r="BL327"/>
  <c r="H361"/>
  <c r="H347"/>
  <c r="H339"/>
  <c r="BL361" l="1"/>
  <c r="BL339"/>
  <c r="BL347"/>
  <c r="H359"/>
  <c r="H373"/>
  <c r="H351"/>
  <c r="BL351" l="1"/>
  <c r="BL373"/>
  <c r="BL359"/>
  <c r="H385"/>
  <c r="H371"/>
  <c r="H363"/>
  <c r="BL363" l="1"/>
  <c r="BL371"/>
  <c r="BL385"/>
  <c r="H383"/>
  <c r="H397"/>
  <c r="H375"/>
  <c r="BL375" l="1"/>
  <c r="BL383"/>
  <c r="BL397"/>
  <c r="H387"/>
  <c r="H395"/>
  <c r="H409"/>
  <c r="BL409" l="1"/>
  <c r="BL395"/>
  <c r="BL387"/>
  <c r="H421"/>
  <c r="H399"/>
  <c r="H407"/>
  <c r="BL407" l="1"/>
  <c r="BL421"/>
  <c r="BL399"/>
  <c r="H419"/>
  <c r="H433"/>
  <c r="H411"/>
  <c r="BL411" l="1"/>
  <c r="BL419"/>
  <c r="BL433"/>
  <c r="H423"/>
  <c r="H445"/>
  <c r="H431"/>
  <c r="BL423" l="1"/>
  <c r="BL445"/>
  <c r="BL431"/>
  <c r="H435"/>
  <c r="H457"/>
  <c r="H443"/>
  <c r="BL443" l="1"/>
  <c r="BL435"/>
  <c r="BL457"/>
  <c r="H455"/>
  <c r="H469"/>
  <c r="H447"/>
  <c r="BL447" l="1"/>
  <c r="BL469"/>
  <c r="BL455"/>
  <c r="H481"/>
  <c r="H459"/>
  <c r="H467"/>
  <c r="BL481" l="1"/>
  <c r="BL467"/>
  <c r="BL459"/>
  <c r="H471"/>
  <c r="H479"/>
  <c r="H493"/>
  <c r="BL493" l="1"/>
  <c r="BL471"/>
  <c r="BL479"/>
  <c r="H483"/>
  <c r="H505"/>
  <c r="H491"/>
  <c r="BL491" l="1"/>
  <c r="BL483"/>
  <c r="BL505"/>
  <c r="H495"/>
  <c r="H503"/>
  <c r="H517"/>
  <c r="BL517" l="1"/>
  <c r="BL503"/>
  <c r="BL495"/>
  <c r="H515"/>
  <c r="H529"/>
  <c r="H507"/>
  <c r="BL515" l="1"/>
  <c r="BL529"/>
  <c r="BL507"/>
  <c r="H519"/>
  <c r="H527"/>
  <c r="BL527" l="1"/>
  <c r="BL519"/>
  <c r="H531"/>
  <c r="BL531" l="1"/>
  <c r="H541"/>
  <c r="H539"/>
  <c r="BL541" l="1"/>
  <c r="BL539"/>
  <c r="H543" l="1"/>
  <c r="BL543" l="1"/>
  <c r="H261" l="1"/>
  <c r="BL261" l="1"/>
  <c r="H273"/>
  <c r="BL273" l="1"/>
  <c r="H285"/>
  <c r="H257"/>
  <c r="BL285" l="1"/>
  <c r="BL257"/>
  <c r="H269"/>
  <c r="H297"/>
  <c r="BL269" l="1"/>
  <c r="BL297"/>
  <c r="H281"/>
  <c r="H309"/>
  <c r="BL281" l="1"/>
  <c r="BL309"/>
  <c r="H293"/>
  <c r="H321"/>
  <c r="BL321" l="1"/>
  <c r="BL293"/>
  <c r="H305"/>
  <c r="H333"/>
  <c r="BL305" l="1"/>
  <c r="BL333"/>
  <c r="H317"/>
  <c r="H345"/>
  <c r="BL345" l="1"/>
  <c r="BL317"/>
  <c r="H357"/>
  <c r="H329"/>
  <c r="BL329" l="1"/>
  <c r="BL357"/>
  <c r="H369"/>
  <c r="H256"/>
  <c r="H341"/>
  <c r="BL256" l="1"/>
  <c r="BL341"/>
  <c r="BL369"/>
  <c r="H260"/>
  <c r="H381"/>
  <c r="H353"/>
  <c r="H252"/>
  <c r="H268"/>
  <c r="BL268" l="1"/>
  <c r="BL353"/>
  <c r="BL260"/>
  <c r="H248"/>
  <c r="BL252"/>
  <c r="BL381"/>
  <c r="H272"/>
  <c r="H264"/>
  <c r="H393"/>
  <c r="H365"/>
  <c r="H280"/>
  <c r="BL393" l="1"/>
  <c r="BL365"/>
  <c r="BL264"/>
  <c r="BL248"/>
  <c r="BL280"/>
  <c r="BL272"/>
  <c r="H276"/>
  <c r="H377"/>
  <c r="H292"/>
  <c r="H405"/>
  <c r="H284"/>
  <c r="BL405" l="1"/>
  <c r="BL292"/>
  <c r="BL377"/>
  <c r="BL284"/>
  <c r="BL276"/>
  <c r="H417"/>
  <c r="H288"/>
  <c r="H304"/>
  <c r="H389"/>
  <c r="H259"/>
  <c r="H296"/>
  <c r="BL259" l="1"/>
  <c r="BL417"/>
  <c r="BL296"/>
  <c r="BL389"/>
  <c r="BL288"/>
  <c r="BL304"/>
  <c r="H308"/>
  <c r="H401"/>
  <c r="H429"/>
  <c r="H300"/>
  <c r="H271"/>
  <c r="H316"/>
  <c r="BL316" l="1"/>
  <c r="BL429"/>
  <c r="BL300"/>
  <c r="BL401"/>
  <c r="BL271"/>
  <c r="BL308"/>
  <c r="H312"/>
  <c r="H441"/>
  <c r="H328"/>
  <c r="H283"/>
  <c r="H413"/>
  <c r="H320"/>
  <c r="BL413" l="1"/>
  <c r="BL283"/>
  <c r="BL328"/>
  <c r="BL441"/>
  <c r="BL320"/>
  <c r="BL312"/>
  <c r="H453"/>
  <c r="H332"/>
  <c r="H425"/>
  <c r="H340"/>
  <c r="H324"/>
  <c r="H295"/>
  <c r="BL324" l="1"/>
  <c r="BL425"/>
  <c r="BL340"/>
  <c r="BL332"/>
  <c r="BL295"/>
  <c r="BL453"/>
  <c r="H254"/>
  <c r="H336"/>
  <c r="H465"/>
  <c r="H307"/>
  <c r="H262"/>
  <c r="H352"/>
  <c r="H344"/>
  <c r="H437"/>
  <c r="BL344" l="1"/>
  <c r="BL336"/>
  <c r="BL352"/>
  <c r="BL465"/>
  <c r="H250"/>
  <c r="BL307"/>
  <c r="BL437"/>
  <c r="BL262"/>
  <c r="BL254"/>
  <c r="H449"/>
  <c r="H319"/>
  <c r="H348"/>
  <c r="H477"/>
  <c r="H274"/>
  <c r="H364"/>
  <c r="H356"/>
  <c r="BL364" l="1"/>
  <c r="BL477"/>
  <c r="BL348"/>
  <c r="BL449"/>
  <c r="H258"/>
  <c r="H246"/>
  <c r="BL319"/>
  <c r="BL250"/>
  <c r="BL356"/>
  <c r="BL274"/>
  <c r="H368"/>
  <c r="H278"/>
  <c r="H331"/>
  <c r="H286"/>
  <c r="H360"/>
  <c r="H376"/>
  <c r="H461"/>
  <c r="H489"/>
  <c r="BL489" l="1"/>
  <c r="BL331"/>
  <c r="BL278"/>
  <c r="BL246"/>
  <c r="BZ26"/>
  <c r="BL461"/>
  <c r="BL368"/>
  <c r="BL258"/>
  <c r="BL360"/>
  <c r="H270"/>
  <c r="BL376"/>
  <c r="BL286"/>
  <c r="H343"/>
  <c r="H290"/>
  <c r="H380"/>
  <c r="H372"/>
  <c r="H266"/>
  <c r="BZ27" s="1"/>
  <c r="H298"/>
  <c r="H388"/>
  <c r="H473"/>
  <c r="H501"/>
  <c r="BL501" l="1"/>
  <c r="BL372"/>
  <c r="BL270"/>
  <c r="BZ28"/>
  <c r="BL473"/>
  <c r="BL266"/>
  <c r="BL380"/>
  <c r="BL298"/>
  <c r="BL343"/>
  <c r="H282"/>
  <c r="BL388"/>
  <c r="BL290"/>
  <c r="H384"/>
  <c r="H310"/>
  <c r="H355"/>
  <c r="H513"/>
  <c r="H392"/>
  <c r="H485"/>
  <c r="H400"/>
  <c r="H302"/>
  <c r="BL355" l="1"/>
  <c r="BZ29"/>
  <c r="BL282"/>
  <c r="BL400"/>
  <c r="H294"/>
  <c r="BL384"/>
  <c r="BL485"/>
  <c r="BL513"/>
  <c r="BL302"/>
  <c r="BL392"/>
  <c r="BL310"/>
  <c r="H396"/>
  <c r="H404"/>
  <c r="H412"/>
  <c r="H314"/>
  <c r="H367"/>
  <c r="H525"/>
  <c r="H322"/>
  <c r="H497"/>
  <c r="BL497" l="1"/>
  <c r="BL322"/>
  <c r="H306"/>
  <c r="BL525"/>
  <c r="BL314"/>
  <c r="BL404"/>
  <c r="BL367"/>
  <c r="BL412"/>
  <c r="BL396"/>
  <c r="BZ30"/>
  <c r="BL294"/>
  <c r="H416"/>
  <c r="H509"/>
  <c r="H408"/>
  <c r="H424"/>
  <c r="H326"/>
  <c r="H334"/>
  <c r="H379"/>
  <c r="BL326" l="1"/>
  <c r="BL408"/>
  <c r="BL379"/>
  <c r="H318"/>
  <c r="BL509"/>
  <c r="BZ31"/>
  <c r="BL306"/>
  <c r="BL334"/>
  <c r="BL424"/>
  <c r="BL416"/>
  <c r="H346"/>
  <c r="H391"/>
  <c r="H436"/>
  <c r="H420"/>
  <c r="H338"/>
  <c r="H521"/>
  <c r="H428"/>
  <c r="BL420" l="1"/>
  <c r="H330"/>
  <c r="BL436"/>
  <c r="BL391"/>
  <c r="BL521"/>
  <c r="BZ32"/>
  <c r="BL318"/>
  <c r="BL338"/>
  <c r="BL428"/>
  <c r="BL346"/>
  <c r="H537"/>
  <c r="H432"/>
  <c r="H440"/>
  <c r="H350"/>
  <c r="H403"/>
  <c r="H358"/>
  <c r="H533"/>
  <c r="H448"/>
  <c r="BL358" l="1"/>
  <c r="BL448"/>
  <c r="BL533"/>
  <c r="BL403"/>
  <c r="BL432"/>
  <c r="BZ33"/>
  <c r="BL330"/>
  <c r="BL350"/>
  <c r="H342"/>
  <c r="BL440"/>
  <c r="BL537"/>
  <c r="H415"/>
  <c r="H362"/>
  <c r="H452"/>
  <c r="H460"/>
  <c r="H444"/>
  <c r="H370"/>
  <c r="BL370" l="1"/>
  <c r="BL444"/>
  <c r="BL452"/>
  <c r="BL460"/>
  <c r="BL362"/>
  <c r="H354"/>
  <c r="BL415"/>
  <c r="BL342"/>
  <c r="BZ34"/>
  <c r="H464"/>
  <c r="H382"/>
  <c r="H472"/>
  <c r="H427"/>
  <c r="H456"/>
  <c r="H374"/>
  <c r="BL456" l="1"/>
  <c r="H545"/>
  <c r="BL354"/>
  <c r="BZ35"/>
  <c r="BL427"/>
  <c r="BL382"/>
  <c r="H366"/>
  <c r="BL374"/>
  <c r="H378"/>
  <c r="BL472"/>
  <c r="BL464"/>
  <c r="H468"/>
  <c r="H394"/>
  <c r="H439"/>
  <c r="H484"/>
  <c r="H476"/>
  <c r="H390" l="1"/>
  <c r="BL545"/>
  <c r="H386"/>
  <c r="BZ37" s="1"/>
  <c r="BL476"/>
  <c r="BL439"/>
  <c r="BL394"/>
  <c r="BL484"/>
  <c r="BL468"/>
  <c r="BL378"/>
  <c r="BL366"/>
  <c r="BZ36"/>
  <c r="H398"/>
  <c r="H496"/>
  <c r="H451"/>
  <c r="H488"/>
  <c r="H480"/>
  <c r="H406"/>
  <c r="H402"/>
  <c r="BL402" l="1"/>
  <c r="BL496"/>
  <c r="BL451"/>
  <c r="BL406"/>
  <c r="BL398"/>
  <c r="BL386"/>
  <c r="BZ38"/>
  <c r="BL390"/>
  <c r="BL488"/>
  <c r="BL480"/>
  <c r="H463"/>
  <c r="H508"/>
  <c r="H418"/>
  <c r="H410"/>
  <c r="H492"/>
  <c r="H500"/>
  <c r="BL492" l="1"/>
  <c r="BL410"/>
  <c r="BZ39"/>
  <c r="BL500"/>
  <c r="BL418"/>
  <c r="BL463"/>
  <c r="H414"/>
  <c r="BL508"/>
  <c r="H504"/>
  <c r="H520"/>
  <c r="H475"/>
  <c r="H430"/>
  <c r="H512"/>
  <c r="H422"/>
  <c r="BL422" l="1"/>
  <c r="BL520"/>
  <c r="BL512"/>
  <c r="BL430"/>
  <c r="BL504"/>
  <c r="H426"/>
  <c r="BL475"/>
  <c r="BZ40"/>
  <c r="BL414"/>
  <c r="BL426" s="1"/>
  <c r="H442"/>
  <c r="H532"/>
  <c r="H524"/>
  <c r="H434"/>
  <c r="H516"/>
  <c r="H487"/>
  <c r="BL516" l="1"/>
  <c r="BL532"/>
  <c r="BZ41"/>
  <c r="BL487"/>
  <c r="BL434"/>
  <c r="BL442"/>
  <c r="H438"/>
  <c r="BL524"/>
  <c r="H528"/>
  <c r="H499"/>
  <c r="H454"/>
  <c r="H446"/>
  <c r="BL446" l="1"/>
  <c r="BL454"/>
  <c r="H450"/>
  <c r="BL528"/>
  <c r="BL438"/>
  <c r="BZ42"/>
  <c r="BL499"/>
  <c r="H466"/>
  <c r="H536"/>
  <c r="H511"/>
  <c r="BL536" l="1"/>
  <c r="BL511"/>
  <c r="H462"/>
  <c r="BL466"/>
  <c r="BL450"/>
  <c r="H544"/>
  <c r="H523"/>
  <c r="H470"/>
  <c r="H478"/>
  <c r="BL470" l="1"/>
  <c r="H474"/>
  <c r="H540"/>
  <c r="H458"/>
  <c r="BL544"/>
  <c r="BL462"/>
  <c r="BZ44"/>
  <c r="BL478"/>
  <c r="BL523"/>
  <c r="H490"/>
  <c r="BL458" l="1"/>
  <c r="BZ43"/>
  <c r="BL490"/>
  <c r="H486"/>
  <c r="BL540"/>
  <c r="BL474"/>
  <c r="H494"/>
  <c r="H502"/>
  <c r="H535" l="1"/>
  <c r="BL486"/>
  <c r="BZ46"/>
  <c r="BL494"/>
  <c r="H482"/>
  <c r="H498"/>
  <c r="BL502"/>
  <c r="H514"/>
  <c r="BL514" l="1"/>
  <c r="BL498"/>
  <c r="H510"/>
  <c r="BL482"/>
  <c r="BZ45"/>
  <c r="BL535"/>
  <c r="H518"/>
  <c r="H526"/>
  <c r="BL518" l="1"/>
  <c r="H522"/>
  <c r="H506"/>
  <c r="BL510"/>
  <c r="BZ48"/>
  <c r="BL526"/>
  <c r="H530"/>
  <c r="BL506" l="1"/>
  <c r="BZ47"/>
  <c r="BZ49"/>
  <c r="BL522"/>
  <c r="BL530"/>
  <c r="H538" l="1"/>
  <c r="H534"/>
  <c r="BL538" l="1"/>
  <c r="BL534"/>
  <c r="H542" l="1"/>
  <c r="BL542" l="1"/>
  <c r="BZ50"/>
  <c r="J222" i="1" l="1"/>
  <c r="AE222"/>
  <c r="L222"/>
  <c r="U222"/>
  <c r="V222"/>
  <c r="S222"/>
  <c r="P211"/>
  <c r="M222"/>
  <c r="R222"/>
  <c r="P222"/>
  <c r="AB222"/>
  <c r="W222"/>
  <c r="N222"/>
  <c r="AG222"/>
  <c r="AF222"/>
  <c r="Q211"/>
  <c r="AD222"/>
  <c r="O211"/>
  <c r="K222"/>
  <c r="Y222"/>
  <c r="I222"/>
  <c r="AC222"/>
  <c r="Q222"/>
  <c r="X222"/>
  <c r="AA222"/>
  <c r="S211"/>
  <c r="R211"/>
  <c r="T222"/>
  <c r="O222"/>
  <c r="AF223" l="1"/>
  <c r="I223"/>
  <c r="L234"/>
  <c r="O212"/>
  <c r="P212"/>
  <c r="O223"/>
  <c r="X234"/>
  <c r="AC223"/>
  <c r="AA234"/>
  <c r="N234"/>
  <c r="AE223"/>
  <c r="J223"/>
  <c r="R223"/>
  <c r="I234"/>
  <c r="S234"/>
  <c r="U234"/>
  <c r="K223"/>
  <c r="AG223"/>
  <c r="AC234"/>
  <c r="M223"/>
  <c r="L223"/>
  <c r="Q212"/>
  <c r="V234"/>
  <c r="T234"/>
  <c r="X223"/>
  <c r="AB223"/>
  <c r="J234"/>
  <c r="AA223"/>
  <c r="Q234"/>
  <c r="Q223"/>
  <c r="O234"/>
  <c r="T223"/>
  <c r="AD234"/>
  <c r="R234"/>
  <c r="Y223"/>
  <c r="V223"/>
  <c r="K234"/>
  <c r="W223"/>
  <c r="S223"/>
  <c r="AE234"/>
  <c r="Y234"/>
  <c r="U223"/>
  <c r="AB234"/>
  <c r="M234"/>
  <c r="P223"/>
  <c r="AD223"/>
  <c r="AF234"/>
  <c r="N223"/>
  <c r="R212"/>
  <c r="P234"/>
  <c r="S212"/>
  <c r="W234"/>
  <c r="AB222" i="3"/>
  <c r="AB221" i="2"/>
  <c r="AB221" i="4" s="1"/>
  <c r="T220" i="2"/>
  <c r="T220" i="4" s="1"/>
  <c r="T222" i="3"/>
  <c r="X222"/>
  <c r="X221" i="2"/>
  <c r="X221" i="4" s="1"/>
  <c r="Y220" i="2"/>
  <c r="Y220" i="4" s="1"/>
  <c r="Y222" i="3"/>
  <c r="Q211"/>
  <c r="Q210" i="2"/>
  <c r="Q210" i="4" s="1"/>
  <c r="W222" i="3"/>
  <c r="W221" i="2"/>
  <c r="W221" i="4" s="1"/>
  <c r="M221" i="2"/>
  <c r="O221" i="4" s="1"/>
  <c r="M222" i="3"/>
  <c r="U222"/>
  <c r="AU222" i="1"/>
  <c r="BO222"/>
  <c r="U220" i="2"/>
  <c r="Q222" i="3"/>
  <c r="Q221" i="2"/>
  <c r="Q221" i="4" s="1"/>
  <c r="AF222" i="3"/>
  <c r="AF221" i="2"/>
  <c r="AF221" i="4" s="1"/>
  <c r="L222" i="3"/>
  <c r="L221" i="2"/>
  <c r="L221" i="4" s="1"/>
  <c r="S211" i="3"/>
  <c r="S210" i="2"/>
  <c r="S210" i="4" s="1"/>
  <c r="AC222" i="3"/>
  <c r="AC221" i="2"/>
  <c r="AC221" i="4" s="1"/>
  <c r="O210" i="2"/>
  <c r="AV211" i="1"/>
  <c r="AW211" s="1"/>
  <c r="BN211"/>
  <c r="O211" i="3"/>
  <c r="C211" i="1"/>
  <c r="AG222" i="3"/>
  <c r="AG221" i="2"/>
  <c r="AG221" i="4" s="1"/>
  <c r="P222" i="3"/>
  <c r="P221" i="2"/>
  <c r="P221" i="4" s="1"/>
  <c r="S221" i="2"/>
  <c r="S221" i="4" s="1"/>
  <c r="S222" i="3"/>
  <c r="AE221" i="2"/>
  <c r="AE221" i="4" s="1"/>
  <c r="AE222" i="3"/>
  <c r="R210" i="2"/>
  <c r="R210" i="4" s="1"/>
  <c r="R211" i="3"/>
  <c r="K222"/>
  <c r="K220" i="2"/>
  <c r="P210"/>
  <c r="P210" i="4" s="1"/>
  <c r="P211" i="3"/>
  <c r="O221" i="2"/>
  <c r="O222" i="3"/>
  <c r="AA222"/>
  <c r="AA221" i="2"/>
  <c r="AA221" i="4" s="1"/>
  <c r="AV222" i="1"/>
  <c r="AW222" s="1"/>
  <c r="I220" i="2"/>
  <c r="BN222" i="1"/>
  <c r="I222" i="3"/>
  <c r="AD222"/>
  <c r="AD221" i="2"/>
  <c r="AD221" i="4" s="1"/>
  <c r="N221" i="2"/>
  <c r="M221" i="4" s="1"/>
  <c r="N222" i="3"/>
  <c r="R222"/>
  <c r="R221" i="2"/>
  <c r="R221" i="4" s="1"/>
  <c r="V221" i="2"/>
  <c r="V221" i="4" s="1"/>
  <c r="V222" i="3"/>
  <c r="J221" i="2"/>
  <c r="J221" i="4" s="1"/>
  <c r="J222" i="3"/>
  <c r="AE224" i="1" l="1"/>
  <c r="I224"/>
  <c r="P224"/>
  <c r="L235"/>
  <c r="K235"/>
  <c r="AC235"/>
  <c r="AD224"/>
  <c r="P213"/>
  <c r="N235"/>
  <c r="O224"/>
  <c r="AE246"/>
  <c r="S213"/>
  <c r="J235"/>
  <c r="X246"/>
  <c r="Q224"/>
  <c r="K224"/>
  <c r="AC224"/>
  <c r="Q213"/>
  <c r="J224"/>
  <c r="AB235"/>
  <c r="K246"/>
  <c r="AA235"/>
  <c r="W235"/>
  <c r="AF246"/>
  <c r="AF235"/>
  <c r="AA224"/>
  <c r="M235"/>
  <c r="L224"/>
  <c r="AD246"/>
  <c r="AC246"/>
  <c r="Y224"/>
  <c r="R213"/>
  <c r="W224"/>
  <c r="O235"/>
  <c r="M224"/>
  <c r="U224"/>
  <c r="L246"/>
  <c r="N246"/>
  <c r="U246"/>
  <c r="V235"/>
  <c r="J246"/>
  <c r="M246"/>
  <c r="R246"/>
  <c r="AA246"/>
  <c r="N224"/>
  <c r="AD235"/>
  <c r="AB224"/>
  <c r="O213"/>
  <c r="AE235"/>
  <c r="Y246"/>
  <c r="X224"/>
  <c r="V246"/>
  <c r="AB246"/>
  <c r="I246"/>
  <c r="W246"/>
  <c r="X235"/>
  <c r="AG224"/>
  <c r="T224"/>
  <c r="R235"/>
  <c r="S235"/>
  <c r="I235"/>
  <c r="S246"/>
  <c r="T235"/>
  <c r="P235"/>
  <c r="U235"/>
  <c r="Q235"/>
  <c r="P246"/>
  <c r="O246"/>
  <c r="V224"/>
  <c r="Y235"/>
  <c r="T246"/>
  <c r="R224"/>
  <c r="Q246"/>
  <c r="S224"/>
  <c r="AF224"/>
  <c r="K220" i="4"/>
  <c r="N220"/>
  <c r="C211" i="3"/>
  <c r="BN211"/>
  <c r="AV211"/>
  <c r="AW211" s="1"/>
  <c r="L233" i="2"/>
  <c r="L233" i="4" s="1"/>
  <c r="L234" i="3"/>
  <c r="I220" i="4"/>
  <c r="BN210"/>
  <c r="C210"/>
  <c r="AV210"/>
  <c r="AW210" s="1"/>
  <c r="BN210" i="2"/>
  <c r="AV210"/>
  <c r="AW210" s="1"/>
  <c r="BP222" i="1"/>
  <c r="BQ222"/>
  <c r="BR222" s="1"/>
  <c r="W234" i="3"/>
  <c r="W233" i="2"/>
  <c r="W233" i="4" s="1"/>
  <c r="N223" i="3"/>
  <c r="N222" i="2"/>
  <c r="M222" i="4" s="1"/>
  <c r="M234" i="3"/>
  <c r="M233" i="2"/>
  <c r="O233" i="4" s="1"/>
  <c r="AE233" i="2"/>
  <c r="AE233" i="4" s="1"/>
  <c r="AE234" i="3"/>
  <c r="V223"/>
  <c r="V222" i="2"/>
  <c r="T221"/>
  <c r="T221" i="4" s="1"/>
  <c r="T223" i="3"/>
  <c r="AA222" i="2"/>
  <c r="AA223" i="3"/>
  <c r="T234"/>
  <c r="T232" i="2"/>
  <c r="T232" i="4" s="1"/>
  <c r="M223" i="3"/>
  <c r="M222" i="2"/>
  <c r="O222" i="4" s="1"/>
  <c r="U232" i="2"/>
  <c r="U234" i="3"/>
  <c r="AU234" i="1"/>
  <c r="BO234"/>
  <c r="J222" i="2"/>
  <c r="J222" i="4" s="1"/>
  <c r="J223" i="3"/>
  <c r="AC223"/>
  <c r="AC222" i="2"/>
  <c r="O211"/>
  <c r="O212" i="3"/>
  <c r="C212" i="1"/>
  <c r="BN212"/>
  <c r="AV212"/>
  <c r="AW212" s="1"/>
  <c r="AF233" i="2"/>
  <c r="AF233" i="4" s="1"/>
  <c r="AF234" i="3"/>
  <c r="S222" i="2"/>
  <c r="S222" i="4" s="1"/>
  <c r="S223" i="3"/>
  <c r="O233" i="2"/>
  <c r="O234" i="3"/>
  <c r="J233" i="2"/>
  <c r="J233" i="4" s="1"/>
  <c r="J234" i="3"/>
  <c r="AC234"/>
  <c r="AC233" i="2"/>
  <c r="AC233" i="4" s="1"/>
  <c r="X233" i="2"/>
  <c r="X233" i="4" s="1"/>
  <c r="X234" i="3"/>
  <c r="C222"/>
  <c r="AV222"/>
  <c r="BN222"/>
  <c r="BG211" i="1"/>
  <c r="BR211"/>
  <c r="U220" i="4"/>
  <c r="P233" i="2"/>
  <c r="P233" i="4" s="1"/>
  <c r="P234" i="3"/>
  <c r="AD222" i="2"/>
  <c r="AD223" i="3"/>
  <c r="AU223" i="1"/>
  <c r="U221" i="2"/>
  <c r="U223" i="3"/>
  <c r="BO223" i="1"/>
  <c r="W223" i="3"/>
  <c r="W222" i="2"/>
  <c r="R234" i="3"/>
  <c r="R233" i="2"/>
  <c r="R233" i="4" s="1"/>
  <c r="Q223" i="3"/>
  <c r="Q222" i="2"/>
  <c r="Q222" i="4" s="1"/>
  <c r="AB223" i="3"/>
  <c r="AB222" i="2"/>
  <c r="Q212" i="3"/>
  <c r="Q211" i="2"/>
  <c r="Q211" i="4" s="1"/>
  <c r="AG222" i="2"/>
  <c r="AG223" i="3"/>
  <c r="BN234" i="1"/>
  <c r="I233" i="2"/>
  <c r="AV234" i="1"/>
  <c r="I234" i="3"/>
  <c r="N233" i="2"/>
  <c r="M233" i="4" s="1"/>
  <c r="N234" i="3"/>
  <c r="O222" i="2"/>
  <c r="O223" i="3"/>
  <c r="I221" i="2"/>
  <c r="I223" i="3"/>
  <c r="AV223" i="1"/>
  <c r="BN223"/>
  <c r="AU222" i="3"/>
  <c r="BO222"/>
  <c r="S212"/>
  <c r="S211" i="2"/>
  <c r="S211" i="4" s="1"/>
  <c r="AB233" i="2"/>
  <c r="AB233" i="4" s="1"/>
  <c r="AB234" i="3"/>
  <c r="Y223"/>
  <c r="Y221" i="2"/>
  <c r="Y221" i="4" s="1"/>
  <c r="V234" i="3"/>
  <c r="V233" i="2"/>
  <c r="V233" i="4" s="1"/>
  <c r="S234" i="3"/>
  <c r="S233" i="2"/>
  <c r="S233" i="4" s="1"/>
  <c r="AE222" i="2"/>
  <c r="AE223" i="3"/>
  <c r="R211" i="2"/>
  <c r="R211" i="4" s="1"/>
  <c r="R212" i="3"/>
  <c r="P223"/>
  <c r="P222" i="2"/>
  <c r="P222" i="4" s="1"/>
  <c r="Y234" i="3"/>
  <c r="Y232" i="2"/>
  <c r="Y232" i="4" s="1"/>
  <c r="K232" i="2"/>
  <c r="K234" i="3"/>
  <c r="AD233" i="2"/>
  <c r="AD233" i="4" s="1"/>
  <c r="AD234" i="3"/>
  <c r="Q233" i="2"/>
  <c r="Q233" i="4" s="1"/>
  <c r="Q234" i="3"/>
  <c r="X222" i="2"/>
  <c r="X223" i="3"/>
  <c r="L222" i="2"/>
  <c r="L222" i="4" s="1"/>
  <c r="L223" i="3"/>
  <c r="K223"/>
  <c r="K221" i="2"/>
  <c r="R223" i="3"/>
  <c r="R222" i="2"/>
  <c r="R222" i="4" s="1"/>
  <c r="AA234" i="3"/>
  <c r="AA233" i="2"/>
  <c r="AA233" i="4" s="1"/>
  <c r="P211" i="2"/>
  <c r="P211" i="4" s="1"/>
  <c r="P212" i="3"/>
  <c r="AF222" i="2"/>
  <c r="AF223" i="3"/>
  <c r="AW223" i="1" l="1"/>
  <c r="M247"/>
  <c r="T225"/>
  <c r="S236"/>
  <c r="R225"/>
  <c r="AG225"/>
  <c r="O236"/>
  <c r="R236"/>
  <c r="J225"/>
  <c r="L225"/>
  <c r="P214"/>
  <c r="AA247"/>
  <c r="AD258"/>
  <c r="X258"/>
  <c r="P225"/>
  <c r="L247"/>
  <c r="W225"/>
  <c r="AF236"/>
  <c r="S225"/>
  <c r="I247"/>
  <c r="Y258"/>
  <c r="AC247"/>
  <c r="AC258"/>
  <c r="U225"/>
  <c r="Q258"/>
  <c r="T236"/>
  <c r="AE258"/>
  <c r="AA225"/>
  <c r="AB236"/>
  <c r="AE247"/>
  <c r="W236"/>
  <c r="O258"/>
  <c r="L236"/>
  <c r="T258"/>
  <c r="AF225"/>
  <c r="K247"/>
  <c r="AC225"/>
  <c r="I236"/>
  <c r="AE225"/>
  <c r="I225"/>
  <c r="Y236"/>
  <c r="Y247"/>
  <c r="V225"/>
  <c r="I258"/>
  <c r="AE236"/>
  <c r="AB247"/>
  <c r="V236"/>
  <c r="L258"/>
  <c r="V247"/>
  <c r="O247"/>
  <c r="N258"/>
  <c r="AF258"/>
  <c r="K236"/>
  <c r="T247"/>
  <c r="S214"/>
  <c r="AF247"/>
  <c r="AD247"/>
  <c r="W247"/>
  <c r="O225"/>
  <c r="K258"/>
  <c r="S258"/>
  <c r="M236"/>
  <c r="O214"/>
  <c r="K225"/>
  <c r="X236"/>
  <c r="Q225"/>
  <c r="V258"/>
  <c r="M225"/>
  <c r="AD236"/>
  <c r="W258"/>
  <c r="R247"/>
  <c r="Q247"/>
  <c r="Q214"/>
  <c r="AB225"/>
  <c r="AA258"/>
  <c r="M258"/>
  <c r="AB258"/>
  <c r="X225"/>
  <c r="AA236"/>
  <c r="AC236"/>
  <c r="R258"/>
  <c r="J236"/>
  <c r="R214"/>
  <c r="J258"/>
  <c r="P258"/>
  <c r="U247"/>
  <c r="Q236"/>
  <c r="P247"/>
  <c r="J247"/>
  <c r="U236"/>
  <c r="N236"/>
  <c r="P236"/>
  <c r="AD225"/>
  <c r="X247"/>
  <c r="N247"/>
  <c r="N225"/>
  <c r="Y225"/>
  <c r="S247"/>
  <c r="U258"/>
  <c r="AF222" i="4"/>
  <c r="BP222" i="3"/>
  <c r="BQ222"/>
  <c r="BR222" s="1"/>
  <c r="BQ234" i="1"/>
  <c r="BR234" s="1"/>
  <c r="BP234"/>
  <c r="AA222" i="4"/>
  <c r="P223" i="2"/>
  <c r="P223" i="4" s="1"/>
  <c r="P224" i="3"/>
  <c r="N221" i="4"/>
  <c r="K221"/>
  <c r="K232"/>
  <c r="N232"/>
  <c r="AE222"/>
  <c r="BP223" i="1"/>
  <c r="BQ223"/>
  <c r="BR223" s="1"/>
  <c r="AW222" i="3"/>
  <c r="BR212" i="1"/>
  <c r="BG212"/>
  <c r="AC222" i="4"/>
  <c r="V222"/>
  <c r="BR210" i="2"/>
  <c r="BR211" i="3"/>
  <c r="BG211" s="1"/>
  <c r="R224"/>
  <c r="R223" i="2"/>
  <c r="R223" i="4" s="1"/>
  <c r="O246" i="3"/>
  <c r="O245" i="2"/>
  <c r="P235" i="3"/>
  <c r="P234" i="2"/>
  <c r="P234" i="4" s="1"/>
  <c r="S234" i="2"/>
  <c r="S234" i="4" s="1"/>
  <c r="S235" i="3"/>
  <c r="X234" i="2"/>
  <c r="X235" i="3"/>
  <c r="V246"/>
  <c r="V245" i="2"/>
  <c r="V245" i="4" s="1"/>
  <c r="BN213" i="1"/>
  <c r="O213" i="3"/>
  <c r="O212" i="2"/>
  <c r="C213" i="1"/>
  <c r="AV213"/>
  <c r="AW213" s="1"/>
  <c r="AA246" i="3"/>
  <c r="AA245" i="2"/>
  <c r="AA245" i="4" s="1"/>
  <c r="V234" i="2"/>
  <c r="V234" i="4" s="1"/>
  <c r="V235" i="3"/>
  <c r="AU224" i="1"/>
  <c r="U222" i="2"/>
  <c r="BO224" i="1"/>
  <c r="U224" i="3"/>
  <c r="R213"/>
  <c r="R212" i="2"/>
  <c r="R212" i="4" s="1"/>
  <c r="L223" i="2"/>
  <c r="L223" i="4" s="1"/>
  <c r="L224" i="3"/>
  <c r="AF246"/>
  <c r="AF245" i="2"/>
  <c r="AF245" i="4" s="1"/>
  <c r="AB235" i="3"/>
  <c r="AB234" i="2"/>
  <c r="K222"/>
  <c r="K224" i="3"/>
  <c r="S212" i="2"/>
  <c r="S212" i="4" s="1"/>
  <c r="S213" i="3"/>
  <c r="P213"/>
  <c r="P212" i="2"/>
  <c r="P212" i="4" s="1"/>
  <c r="L235" i="3"/>
  <c r="L234" i="2"/>
  <c r="L234" i="4" s="1"/>
  <c r="BN234" i="3"/>
  <c r="AV234"/>
  <c r="C234"/>
  <c r="AB222" i="4"/>
  <c r="AF223" i="2"/>
  <c r="AF223" i="4" s="1"/>
  <c r="AF224" i="3"/>
  <c r="P246"/>
  <c r="P245" i="2"/>
  <c r="P245" i="4" s="1"/>
  <c r="R235" i="3"/>
  <c r="R234" i="2"/>
  <c r="R234" i="4" s="1"/>
  <c r="X224" i="3"/>
  <c r="X223" i="2"/>
  <c r="X223" i="4" s="1"/>
  <c r="R245" i="2"/>
  <c r="R245" i="4" s="1"/>
  <c r="R246" i="3"/>
  <c r="M223" i="2"/>
  <c r="O223" i="4" s="1"/>
  <c r="M224" i="3"/>
  <c r="M234" i="2"/>
  <c r="O234" i="4" s="1"/>
  <c r="M235" i="3"/>
  <c r="Q224"/>
  <c r="Q223" i="2"/>
  <c r="Q223" i="4" s="1"/>
  <c r="AD223" i="2"/>
  <c r="AD223" i="4" s="1"/>
  <c r="AD224" i="3"/>
  <c r="I221" i="4"/>
  <c r="AV221" i="2"/>
  <c r="BN221"/>
  <c r="AW234" i="1"/>
  <c r="AG222" i="4"/>
  <c r="AU223" i="3"/>
  <c r="BO223"/>
  <c r="AD222" i="4"/>
  <c r="C212" i="3"/>
  <c r="AV212"/>
  <c r="AW212" s="1"/>
  <c r="BN212"/>
  <c r="BR212" s="1"/>
  <c r="BG212" s="1"/>
  <c r="BO234"/>
  <c r="AU234"/>
  <c r="S224"/>
  <c r="S223" i="2"/>
  <c r="S223" i="4" s="1"/>
  <c r="Y235" i="3"/>
  <c r="Y233" i="2"/>
  <c r="Y233" i="4" s="1"/>
  <c r="Q234" i="2"/>
  <c r="Q234" i="4" s="1"/>
  <c r="Q235" i="3"/>
  <c r="S246"/>
  <c r="S245" i="2"/>
  <c r="S245" i="4" s="1"/>
  <c r="T224" i="3"/>
  <c r="T222" i="2"/>
  <c r="T222" i="4" s="1"/>
  <c r="BN246" i="1"/>
  <c r="AV246"/>
  <c r="I245" i="2"/>
  <c r="I246" i="3"/>
  <c r="Y246"/>
  <c r="Y244" i="2"/>
  <c r="Y244" i="4" s="1"/>
  <c r="AD235" i="3"/>
  <c r="AD234" i="2"/>
  <c r="M246" i="3"/>
  <c r="M245" i="2"/>
  <c r="O245" i="4" s="1"/>
  <c r="N245" i="2"/>
  <c r="M245" i="4" s="1"/>
  <c r="N246" i="3"/>
  <c r="O235"/>
  <c r="O234" i="2"/>
  <c r="AC246" i="3"/>
  <c r="AC245" i="2"/>
  <c r="AC245" i="4" s="1"/>
  <c r="AA223" i="2"/>
  <c r="AA223" i="4" s="1"/>
  <c r="AA224" i="3"/>
  <c r="AA234" i="2"/>
  <c r="AA235" i="3"/>
  <c r="Q213"/>
  <c r="Q212" i="2"/>
  <c r="Q212" i="4" s="1"/>
  <c r="X246" i="3"/>
  <c r="X245" i="2"/>
  <c r="X245" i="4" s="1"/>
  <c r="O223" i="2"/>
  <c r="O224" i="3"/>
  <c r="AC235"/>
  <c r="AC234" i="2"/>
  <c r="BN224" i="1"/>
  <c r="AV224"/>
  <c r="I224" i="3"/>
  <c r="I223" i="2"/>
  <c r="I222"/>
  <c r="X222" i="4"/>
  <c r="AV223" i="3"/>
  <c r="BN223"/>
  <c r="C223"/>
  <c r="T244" i="2"/>
  <c r="T244" i="4" s="1"/>
  <c r="T246" i="3"/>
  <c r="T233" i="2"/>
  <c r="T233" i="4" s="1"/>
  <c r="T235" i="3"/>
  <c r="W246"/>
  <c r="W245" i="2"/>
  <c r="W245" i="4" s="1"/>
  <c r="AB223" i="2"/>
  <c r="AB223" i="4" s="1"/>
  <c r="AB224" i="3"/>
  <c r="U246"/>
  <c r="AU246" i="1"/>
  <c r="BO246"/>
  <c r="U244" i="2"/>
  <c r="Y222"/>
  <c r="Y224" i="3"/>
  <c r="W235"/>
  <c r="W234" i="2"/>
  <c r="J223"/>
  <c r="J223" i="4" s="1"/>
  <c r="J224" i="3"/>
  <c r="AE245" i="2"/>
  <c r="AE245" i="4" s="1"/>
  <c r="AE246" i="3"/>
  <c r="AV211" i="4"/>
  <c r="AW211" s="1"/>
  <c r="BN211"/>
  <c r="BR211" s="1"/>
  <c r="BG211" s="1"/>
  <c r="C211"/>
  <c r="I233"/>
  <c r="W222"/>
  <c r="AU221" i="2"/>
  <c r="U221" i="4"/>
  <c r="BO221" i="2"/>
  <c r="AV211"/>
  <c r="AW211" s="1"/>
  <c r="BN211"/>
  <c r="U232" i="4"/>
  <c r="BR210"/>
  <c r="BG210" s="1"/>
  <c r="Q245" i="2"/>
  <c r="Q245" i="4" s="1"/>
  <c r="Q246" i="3"/>
  <c r="V224"/>
  <c r="V223" i="2"/>
  <c r="V223" i="4" s="1"/>
  <c r="U233" i="2"/>
  <c r="BO235" i="1"/>
  <c r="U235" i="3"/>
  <c r="AU235" i="1"/>
  <c r="I235" i="3"/>
  <c r="I234" i="2"/>
  <c r="AV235" i="1"/>
  <c r="BN235"/>
  <c r="AG223" i="2"/>
  <c r="AG223" i="4" s="1"/>
  <c r="AG224" i="3"/>
  <c r="AB246"/>
  <c r="AB245" i="2"/>
  <c r="AB245" i="4" s="1"/>
  <c r="AE235" i="3"/>
  <c r="AE234" i="2"/>
  <c r="N224" i="3"/>
  <c r="N223" i="2"/>
  <c r="M223" i="4" s="1"/>
  <c r="J246" i="3"/>
  <c r="J245" i="2"/>
  <c r="J245" i="4" s="1"/>
  <c r="L245" i="2"/>
  <c r="L245" i="4" s="1"/>
  <c r="L246" i="3"/>
  <c r="W223" i="2"/>
  <c r="W223" i="4" s="1"/>
  <c r="W224" i="3"/>
  <c r="AD245" i="2"/>
  <c r="AD245" i="4" s="1"/>
  <c r="AD246" i="3"/>
  <c r="AF234" i="2"/>
  <c r="AF235" i="3"/>
  <c r="K246"/>
  <c r="K244" i="2"/>
  <c r="AC223"/>
  <c r="AC223" i="4" s="1"/>
  <c r="AC224" i="3"/>
  <c r="J235"/>
  <c r="J234" i="2"/>
  <c r="J234" i="4" s="1"/>
  <c r="N235" i="3"/>
  <c r="N234" i="2"/>
  <c r="M234" i="4" s="1"/>
  <c r="K235" i="3"/>
  <c r="K233" i="2"/>
  <c r="AE223"/>
  <c r="AE223" i="4" s="1"/>
  <c r="AE224" i="3"/>
  <c r="AV233" i="2" l="1"/>
  <c r="AW235" i="1"/>
  <c r="BN233" i="2"/>
  <c r="N244" i="4"/>
  <c r="K244"/>
  <c r="AU233" i="2"/>
  <c r="U233" i="4"/>
  <c r="BO233" i="2"/>
  <c r="Y222" i="4"/>
  <c r="BQ224" i="1"/>
  <c r="BR224" s="1"/>
  <c r="BP224"/>
  <c r="BN212" i="2"/>
  <c r="AV212"/>
  <c r="AW212" s="1"/>
  <c r="S235"/>
  <c r="S235" i="4" s="1"/>
  <c r="S236" i="3"/>
  <c r="K233" i="4"/>
  <c r="N233"/>
  <c r="AF234"/>
  <c r="I234"/>
  <c r="AU221"/>
  <c r="BO221"/>
  <c r="AW223" i="3"/>
  <c r="AW224" i="1"/>
  <c r="AD234" i="4"/>
  <c r="AW246" i="1"/>
  <c r="AW221" i="2"/>
  <c r="AB234" i="4"/>
  <c r="BO222" i="2"/>
  <c r="U222" i="4"/>
  <c r="AU222" i="2"/>
  <c r="X234" i="4"/>
  <c r="Y223" i="2"/>
  <c r="Y223" i="4" s="1"/>
  <c r="Y225" i="3"/>
  <c r="AD224" i="2"/>
  <c r="AD225" i="3"/>
  <c r="J246" i="2"/>
  <c r="J246" i="4" s="1"/>
  <c r="J247" i="3"/>
  <c r="P258"/>
  <c r="P257" i="2"/>
  <c r="P257" i="4" s="1"/>
  <c r="R257" i="2"/>
  <c r="R257" i="4" s="1"/>
  <c r="R258" i="3"/>
  <c r="AB257" i="2"/>
  <c r="AB257" i="4" s="1"/>
  <c r="AB258" i="3"/>
  <c r="Q213" i="2"/>
  <c r="Q213" i="4" s="1"/>
  <c r="Q214" i="3"/>
  <c r="AD235" i="2"/>
  <c r="AD235" i="4" s="1"/>
  <c r="AD236" i="3"/>
  <c r="X236"/>
  <c r="X235" i="2"/>
  <c r="X235" i="4" s="1"/>
  <c r="S257" i="2"/>
  <c r="S257" i="4" s="1"/>
  <c r="S258" i="3"/>
  <c r="AD247"/>
  <c r="AD246" i="2"/>
  <c r="K234"/>
  <c r="K236" i="3"/>
  <c r="V246" i="2"/>
  <c r="V247" i="3"/>
  <c r="AE236"/>
  <c r="AE235" i="2"/>
  <c r="AE235" i="4" s="1"/>
  <c r="Y236" i="3"/>
  <c r="Y234" i="2"/>
  <c r="AC225" i="3"/>
  <c r="AC224" i="2"/>
  <c r="AC224" i="4" s="1"/>
  <c r="L235" i="2"/>
  <c r="L235" i="4" s="1"/>
  <c r="L236" i="3"/>
  <c r="AB236"/>
  <c r="AB235" i="2"/>
  <c r="AB235" i="4" s="1"/>
  <c r="Q258" i="3"/>
  <c r="Q257" i="2"/>
  <c r="Q257" i="4" s="1"/>
  <c r="Y258" i="3"/>
  <c r="Y256" i="2"/>
  <c r="Y256" i="4" s="1"/>
  <c r="W224" i="2"/>
  <c r="W224" i="4" s="1"/>
  <c r="W225" i="3"/>
  <c r="AD258"/>
  <c r="AD257" i="2"/>
  <c r="AD257" i="4" s="1"/>
  <c r="J225" i="3"/>
  <c r="J224" i="2"/>
  <c r="J224" i="4" s="1"/>
  <c r="R224" i="2"/>
  <c r="R224" i="4" s="1"/>
  <c r="R225" i="3"/>
  <c r="BP246" i="1"/>
  <c r="BQ246"/>
  <c r="BR246" s="1"/>
  <c r="AV222" i="2"/>
  <c r="AW222" s="1"/>
  <c r="I222" i="4"/>
  <c r="BN222" i="2"/>
  <c r="BP234" i="3"/>
  <c r="BQ234"/>
  <c r="BR234" s="1"/>
  <c r="N224" i="2"/>
  <c r="M224" i="4" s="1"/>
  <c r="N225" i="3"/>
  <c r="P236"/>
  <c r="P235" i="2"/>
  <c r="P235" i="4" s="1"/>
  <c r="AC235" i="2"/>
  <c r="AC235" i="4" s="1"/>
  <c r="AC236" i="3"/>
  <c r="M257" i="2"/>
  <c r="O257" i="4" s="1"/>
  <c r="M258" i="3"/>
  <c r="M224" i="2"/>
  <c r="O224" i="4" s="1"/>
  <c r="M225" i="3"/>
  <c r="K256" i="2"/>
  <c r="K258" i="3"/>
  <c r="AF258"/>
  <c r="AF257" i="2"/>
  <c r="AF257" i="4" s="1"/>
  <c r="BN258" i="1"/>
  <c r="I258" i="3"/>
  <c r="AV258" i="1"/>
  <c r="I257" i="2"/>
  <c r="O257"/>
  <c r="O258" i="3"/>
  <c r="U225"/>
  <c r="U223" i="2"/>
  <c r="BO225" i="1"/>
  <c r="AU225"/>
  <c r="L247" i="3"/>
  <c r="L246" i="2"/>
  <c r="L246" i="4" s="1"/>
  <c r="AA247" i="3"/>
  <c r="AA246" i="2"/>
  <c r="BP235" i="1"/>
  <c r="BQ235"/>
  <c r="BR235" s="1"/>
  <c r="BG222" i="3"/>
  <c r="AU246"/>
  <c r="BO246"/>
  <c r="I223" i="4"/>
  <c r="AC234"/>
  <c r="AV246" i="3"/>
  <c r="AW246" s="1"/>
  <c r="BN246"/>
  <c r="C246"/>
  <c r="BP223"/>
  <c r="BQ223"/>
  <c r="BR223" s="1"/>
  <c r="AW234"/>
  <c r="AV212" i="4"/>
  <c r="AW212" s="1"/>
  <c r="C212"/>
  <c r="BN212"/>
  <c r="BR212" s="1"/>
  <c r="BG212" s="1"/>
  <c r="AU224" i="3"/>
  <c r="BO224"/>
  <c r="BN213"/>
  <c r="C213"/>
  <c r="AV213"/>
  <c r="AW213" s="1"/>
  <c r="U258"/>
  <c r="BO258" i="1"/>
  <c r="U256" i="2"/>
  <c r="AU258" i="1"/>
  <c r="N246" i="2"/>
  <c r="M246" i="4" s="1"/>
  <c r="N247" i="3"/>
  <c r="N235" i="2"/>
  <c r="M235" i="4" s="1"/>
  <c r="N236" i="3"/>
  <c r="Q236"/>
  <c r="Q235" i="2"/>
  <c r="Q235" i="4" s="1"/>
  <c r="R213" i="2"/>
  <c r="R213" i="4" s="1"/>
  <c r="R214" i="3"/>
  <c r="AA235" i="2"/>
  <c r="AA235" i="4" s="1"/>
  <c r="AA236" i="3"/>
  <c r="AA257" i="2"/>
  <c r="AA257" i="4" s="1"/>
  <c r="AA258" i="3"/>
  <c r="R246" i="2"/>
  <c r="R246" i="4" s="1"/>
  <c r="R247" i="3"/>
  <c r="V258"/>
  <c r="V257" i="2"/>
  <c r="V257" i="4" s="1"/>
  <c r="O214" i="3"/>
  <c r="AV214" i="1"/>
  <c r="AW214" s="1"/>
  <c r="C214"/>
  <c r="O213" i="2"/>
  <c r="BN214" i="1"/>
  <c r="O224" i="2"/>
  <c r="O225" i="3"/>
  <c r="S214"/>
  <c r="S213" i="2"/>
  <c r="S213" i="4" s="1"/>
  <c r="N257" i="2"/>
  <c r="M257" i="4" s="1"/>
  <c r="N258" i="3"/>
  <c r="V235" i="2"/>
  <c r="V235" i="4" s="1"/>
  <c r="V236" i="3"/>
  <c r="V224" i="2"/>
  <c r="V224" i="4" s="1"/>
  <c r="V225" i="3"/>
  <c r="AE224" i="2"/>
  <c r="AE224" i="4" s="1"/>
  <c r="AE225" i="3"/>
  <c r="AF224" i="2"/>
  <c r="AF224" i="4" s="1"/>
  <c r="AF225" i="3"/>
  <c r="W236"/>
  <c r="W235" i="2"/>
  <c r="W235" i="4" s="1"/>
  <c r="AE258" i="3"/>
  <c r="AE257" i="2"/>
  <c r="AE257" i="4" s="1"/>
  <c r="AC258" i="3"/>
  <c r="AC257" i="2"/>
  <c r="AC257" i="4" s="1"/>
  <c r="S225" i="3"/>
  <c r="S224" i="2"/>
  <c r="S224" i="4" s="1"/>
  <c r="P224" i="2"/>
  <c r="P224" i="4" s="1"/>
  <c r="P225" i="3"/>
  <c r="P214"/>
  <c r="P213" i="2"/>
  <c r="P213" i="4" s="1"/>
  <c r="O235" i="2"/>
  <c r="O236" i="3"/>
  <c r="T223" i="2"/>
  <c r="T223" i="4" s="1"/>
  <c r="T225" i="3"/>
  <c r="AE234" i="4"/>
  <c r="AV235" i="3"/>
  <c r="C235"/>
  <c r="BN235"/>
  <c r="BQ221" i="2"/>
  <c r="BR221" s="1"/>
  <c r="BP221"/>
  <c r="W234" i="4"/>
  <c r="BN221"/>
  <c r="C221"/>
  <c r="AV221"/>
  <c r="P246" i="2"/>
  <c r="P246" i="4" s="1"/>
  <c r="P247" i="3"/>
  <c r="J258"/>
  <c r="J257" i="2"/>
  <c r="J257" i="4" s="1"/>
  <c r="Q247" i="3"/>
  <c r="Q246" i="2"/>
  <c r="Q246" i="4" s="1"/>
  <c r="K223" i="2"/>
  <c r="K225" i="3"/>
  <c r="AF247"/>
  <c r="AF246" i="2"/>
  <c r="L258" i="3"/>
  <c r="L257" i="2"/>
  <c r="L257" i="4" s="1"/>
  <c r="I224" i="2"/>
  <c r="BN225" i="1"/>
  <c r="I225" i="3"/>
  <c r="AV225" i="1"/>
  <c r="K245" i="2"/>
  <c r="K247" i="3"/>
  <c r="AA225"/>
  <c r="AA224" i="2"/>
  <c r="AA224" i="4" s="1"/>
  <c r="I246" i="2"/>
  <c r="BN247" i="1"/>
  <c r="AV247"/>
  <c r="I247" i="3"/>
  <c r="R236"/>
  <c r="R235" i="2"/>
  <c r="R235" i="4" s="1"/>
  <c r="BO235" i="3"/>
  <c r="AU235"/>
  <c r="BR211" i="2"/>
  <c r="U244" i="4"/>
  <c r="BN224" i="3"/>
  <c r="C224"/>
  <c r="AV224"/>
  <c r="AA234" i="4"/>
  <c r="I245"/>
  <c r="N222"/>
  <c r="K222"/>
  <c r="BR213" i="1"/>
  <c r="BG213"/>
  <c r="S246" i="2"/>
  <c r="S246" i="4" s="1"/>
  <c r="S247" i="3"/>
  <c r="X246" i="2"/>
  <c r="X247" i="3"/>
  <c r="U236"/>
  <c r="AU236" i="1"/>
  <c r="BO236"/>
  <c r="U234" i="2"/>
  <c r="BO247" i="1"/>
  <c r="U245" i="2"/>
  <c r="U247" i="3"/>
  <c r="AU247" i="1"/>
  <c r="J236" i="3"/>
  <c r="J235" i="2"/>
  <c r="J235" i="4" s="1"/>
  <c r="X225" i="3"/>
  <c r="X224" i="2"/>
  <c r="AB225" i="3"/>
  <c r="AB224" i="2"/>
  <c r="AB224" i="4" s="1"/>
  <c r="W257" i="2"/>
  <c r="W257" i="4" s="1"/>
  <c r="W258" i="3"/>
  <c r="Q225"/>
  <c r="Q224" i="2"/>
  <c r="Q224" i="4" s="1"/>
  <c r="M235" i="2"/>
  <c r="O235" i="4" s="1"/>
  <c r="M236" i="3"/>
  <c r="W246" i="2"/>
  <c r="W247" i="3"/>
  <c r="T247"/>
  <c r="T245" i="2"/>
  <c r="T245" i="4" s="1"/>
  <c r="O246" i="2"/>
  <c r="O247" i="3"/>
  <c r="AB247"/>
  <c r="AB246" i="2"/>
  <c r="Y245"/>
  <c r="Y245" i="4" s="1"/>
  <c r="Y247" i="3"/>
  <c r="AV236" i="1"/>
  <c r="I235" i="2"/>
  <c r="BN236" i="1"/>
  <c r="I236" i="3"/>
  <c r="T258"/>
  <c r="T256" i="2"/>
  <c r="T256" i="4" s="1"/>
  <c r="AE246" i="2"/>
  <c r="AE247" i="3"/>
  <c r="T236"/>
  <c r="T234" i="2"/>
  <c r="T234" i="4" s="1"/>
  <c r="AC246" i="2"/>
  <c r="AC247" i="3"/>
  <c r="AF235" i="2"/>
  <c r="AF235" i="4" s="1"/>
  <c r="AF236" i="3"/>
  <c r="X258"/>
  <c r="X257" i="2"/>
  <c r="X257" i="4" s="1"/>
  <c r="L225" i="3"/>
  <c r="L224" i="2"/>
  <c r="L224" i="4" s="1"/>
  <c r="AG225" i="3"/>
  <c r="AG224" i="2"/>
  <c r="AG224" i="4" s="1"/>
  <c r="M246" i="2"/>
  <c r="O246" i="4" s="1"/>
  <c r="M247" i="3"/>
  <c r="AW233" i="2" l="1"/>
  <c r="BN233" i="4"/>
  <c r="AW225" i="1"/>
  <c r="AW221" i="4"/>
  <c r="BG234" i="3"/>
  <c r="BN245" i="2"/>
  <c r="AW224" i="3"/>
  <c r="AV233" i="4"/>
  <c r="AW247" i="1"/>
  <c r="BG223" i="3"/>
  <c r="AC246" i="4"/>
  <c r="C222"/>
  <c r="BN222"/>
  <c r="AV222"/>
  <c r="AU222"/>
  <c r="BO222"/>
  <c r="AU245" i="2"/>
  <c r="U245" i="4"/>
  <c r="BO245" i="2"/>
  <c r="I235" i="4"/>
  <c r="AB246"/>
  <c r="BO236" i="3"/>
  <c r="AU236"/>
  <c r="BQ235"/>
  <c r="BR235" s="1"/>
  <c r="BP235"/>
  <c r="AV225"/>
  <c r="BN225"/>
  <c r="C225"/>
  <c r="AW236" i="1"/>
  <c r="X224" i="4"/>
  <c r="BP247" i="1"/>
  <c r="BQ247"/>
  <c r="BR247" s="1"/>
  <c r="AU234" i="2"/>
  <c r="U234" i="4"/>
  <c r="BO234" i="2"/>
  <c r="AV245"/>
  <c r="I246" i="4"/>
  <c r="K245"/>
  <c r="N245"/>
  <c r="AF246"/>
  <c r="BG214" i="1"/>
  <c r="BR214"/>
  <c r="AV214" i="3"/>
  <c r="AW214" s="1"/>
  <c r="C214"/>
  <c r="BN214"/>
  <c r="BR214" s="1"/>
  <c r="BG214" s="1"/>
  <c r="U256" i="4"/>
  <c r="AU223" i="2"/>
  <c r="BO223"/>
  <c r="U223" i="4"/>
  <c r="AV258" i="3"/>
  <c r="BN258"/>
  <c r="C258"/>
  <c r="Y234" i="4"/>
  <c r="AD246"/>
  <c r="AD224"/>
  <c r="BP222" i="2"/>
  <c r="BQ222"/>
  <c r="BR222" s="1"/>
  <c r="AV234"/>
  <c r="AE246" i="4"/>
  <c r="AU247" i="3"/>
  <c r="BO247"/>
  <c r="X246" i="4"/>
  <c r="BO225" i="3"/>
  <c r="AU225"/>
  <c r="K256" i="4"/>
  <c r="N256"/>
  <c r="V246"/>
  <c r="W246"/>
  <c r="C233"/>
  <c r="BO258" i="3"/>
  <c r="AU258"/>
  <c r="BQ224"/>
  <c r="BR224" s="1"/>
  <c r="BP224"/>
  <c r="AA246" i="4"/>
  <c r="BP225" i="1"/>
  <c r="BQ225"/>
  <c r="BR225" s="1"/>
  <c r="I257" i="4"/>
  <c r="BR212" i="2"/>
  <c r="AU233" i="4"/>
  <c r="BO233"/>
  <c r="BN236" i="3"/>
  <c r="C236"/>
  <c r="AV236"/>
  <c r="AV247"/>
  <c r="BN247"/>
  <c r="C247"/>
  <c r="I224" i="4"/>
  <c r="BP236" i="1"/>
  <c r="BQ236"/>
  <c r="BR236" s="1"/>
  <c r="BN223" i="2"/>
  <c r="N223" i="4"/>
  <c r="K223"/>
  <c r="AW235" i="3"/>
  <c r="BP258" i="1"/>
  <c r="BQ258"/>
  <c r="BR258" s="1"/>
  <c r="BR213" i="3"/>
  <c r="BG213" s="1"/>
  <c r="AV223" i="2"/>
  <c r="BP246" i="3"/>
  <c r="BQ246"/>
  <c r="BR246" s="1"/>
  <c r="AW258" i="1"/>
  <c r="N234" i="4"/>
  <c r="K234"/>
  <c r="BQ221"/>
  <c r="BR221" s="1"/>
  <c r="BP221"/>
  <c r="BN234" i="2"/>
  <c r="BP233"/>
  <c r="BQ233"/>
  <c r="BR233" s="1"/>
  <c r="AW245" l="1"/>
  <c r="AW233" i="4"/>
  <c r="AW234" i="2"/>
  <c r="BG224" i="3"/>
  <c r="AV245" i="4"/>
  <c r="BN245"/>
  <c r="BG235" i="3"/>
  <c r="C245" i="4"/>
  <c r="BG221"/>
  <c r="C223"/>
  <c r="AW222"/>
  <c r="AW247" i="3"/>
  <c r="C234" i="4"/>
  <c r="BG246" i="3"/>
  <c r="BN234" i="4"/>
  <c r="AV234"/>
  <c r="AV223"/>
  <c r="BP245" i="2"/>
  <c r="BQ245"/>
  <c r="BR245" s="1"/>
  <c r="BQ222" i="4"/>
  <c r="BR222" s="1"/>
  <c r="BP222"/>
  <c r="BQ223" i="2"/>
  <c r="BR223" s="1"/>
  <c r="BP223"/>
  <c r="AU234" i="4"/>
  <c r="BO234"/>
  <c r="BP236" i="3"/>
  <c r="BQ236"/>
  <c r="BR236" s="1"/>
  <c r="AW223" i="2"/>
  <c r="BP258" i="3"/>
  <c r="BQ258"/>
  <c r="BR258" s="1"/>
  <c r="BP225"/>
  <c r="BQ225"/>
  <c r="BR225" s="1"/>
  <c r="BP247"/>
  <c r="BQ247"/>
  <c r="BR247" s="1"/>
  <c r="AW258"/>
  <c r="BN223" i="4"/>
  <c r="BP234" i="2"/>
  <c r="BQ234"/>
  <c r="BR234" s="1"/>
  <c r="AW225" i="3"/>
  <c r="AW236"/>
  <c r="BQ233" i="4"/>
  <c r="BR233" s="1"/>
  <c r="BP233"/>
  <c r="BO223"/>
  <c r="AU223"/>
  <c r="AU245"/>
  <c r="BO245"/>
  <c r="BG236" i="3" l="1"/>
  <c r="BG233" i="4"/>
  <c r="BG225" i="3"/>
  <c r="BG247"/>
  <c r="BG258"/>
  <c r="BG222" i="4"/>
  <c r="AW223"/>
  <c r="BP245"/>
  <c r="BQ245"/>
  <c r="BR245" s="1"/>
  <c r="BP234"/>
  <c r="BQ234"/>
  <c r="BR234" s="1"/>
  <c r="AW245"/>
  <c r="BQ223"/>
  <c r="BR223" s="1"/>
  <c r="BP223"/>
  <c r="AW234"/>
  <c r="BG245" l="1"/>
  <c r="BG223"/>
  <c r="BG234"/>
  <c r="N286" i="1" l="1"/>
  <c r="U255"/>
  <c r="O343"/>
  <c r="AF285"/>
  <c r="L298"/>
  <c r="X319"/>
  <c r="W233"/>
  <c r="N306"/>
  <c r="J342"/>
  <c r="AC354"/>
  <c r="N233"/>
  <c r="S321"/>
  <c r="AF263"/>
  <c r="J266"/>
  <c r="S308"/>
  <c r="W343"/>
  <c r="Q277"/>
  <c r="T277"/>
  <c r="AC310"/>
  <c r="K295"/>
  <c r="P248"/>
  <c r="M272"/>
  <c r="AB319"/>
  <c r="M240"/>
  <c r="M342"/>
  <c r="S330"/>
  <c r="V277"/>
  <c r="AB254"/>
  <c r="Q237"/>
  <c r="O354"/>
  <c r="AC237"/>
  <c r="Q243"/>
  <c r="I252"/>
  <c r="L288"/>
  <c r="L332"/>
  <c r="AD264"/>
  <c r="V232"/>
  <c r="S342"/>
  <c r="X320"/>
  <c r="R253"/>
  <c r="U261"/>
  <c r="N229"/>
  <c r="P274"/>
  <c r="K229"/>
  <c r="R310"/>
  <c r="AE265"/>
  <c r="S286"/>
  <c r="Y231"/>
  <c r="M321"/>
  <c r="AE231"/>
  <c r="Q238"/>
  <c r="O276"/>
  <c r="Q255"/>
  <c r="T319"/>
  <c r="W240"/>
  <c r="V270"/>
  <c r="AF233"/>
  <c r="AB244"/>
  <c r="AB297"/>
  <c r="AE283"/>
  <c r="M237"/>
  <c r="Q218"/>
  <c r="K283"/>
  <c r="AF354"/>
  <c r="S354"/>
  <c r="W273"/>
  <c r="AC295"/>
  <c r="O309"/>
  <c r="O298"/>
  <c r="O299"/>
  <c r="Q296"/>
  <c r="J254"/>
  <c r="AA270"/>
  <c r="W276"/>
  <c r="W321"/>
  <c r="Q332"/>
  <c r="P308"/>
  <c r="W229"/>
  <c r="W283"/>
  <c r="AD228"/>
  <c r="AE248"/>
  <c r="U232"/>
  <c r="M282"/>
  <c r="AA287"/>
  <c r="AD321"/>
  <c r="AF275"/>
  <c r="S318"/>
  <c r="AE295"/>
  <c r="K308"/>
  <c r="U318"/>
  <c r="M277"/>
  <c r="AB265"/>
  <c r="AE332"/>
  <c r="I217"/>
  <c r="AA261"/>
  <c r="AF277"/>
  <c r="N330"/>
  <c r="I276"/>
  <c r="AD221"/>
  <c r="T219"/>
  <c r="AC284"/>
  <c r="O229"/>
  <c r="AB249"/>
  <c r="W255"/>
  <c r="AA255"/>
  <c r="AF342"/>
  <c r="L309"/>
  <c r="J288"/>
  <c r="V218"/>
  <c r="V331"/>
  <c r="Y342"/>
  <c r="R354"/>
  <c r="J277"/>
  <c r="K299"/>
  <c r="AF307"/>
  <c r="AE294"/>
  <c r="U299"/>
  <c r="T248"/>
  <c r="L244"/>
  <c r="V254"/>
  <c r="M331"/>
  <c r="J218"/>
  <c r="M232"/>
  <c r="AG230"/>
  <c r="U237"/>
  <c r="AD240"/>
  <c r="AC273"/>
  <c r="J320"/>
  <c r="M330"/>
  <c r="P254"/>
  <c r="AA294"/>
  <c r="AF332"/>
  <c r="S309"/>
  <c r="W272"/>
  <c r="M271"/>
  <c r="O287"/>
  <c r="AB298"/>
  <c r="AF299"/>
  <c r="J240"/>
  <c r="O216"/>
  <c r="AC307"/>
  <c r="Q250"/>
  <c r="AE229"/>
  <c r="L287"/>
  <c r="O254"/>
  <c r="Y310"/>
  <c r="P233"/>
  <c r="T266"/>
  <c r="P343"/>
  <c r="U296"/>
  <c r="Y253"/>
  <c r="J253"/>
  <c r="P226"/>
  <c r="AB262"/>
  <c r="J307"/>
  <c r="M255"/>
  <c r="AC277"/>
  <c r="L295"/>
  <c r="L229"/>
  <c r="K254"/>
  <c r="J271"/>
  <c r="V283"/>
  <c r="AB251"/>
  <c r="M306"/>
  <c r="W250"/>
  <c r="X310"/>
  <c r="AA220"/>
  <c r="X262"/>
  <c r="I275"/>
  <c r="Y298"/>
  <c r="I331"/>
  <c r="T342"/>
  <c r="K309"/>
  <c r="I272"/>
  <c r="O253"/>
  <c r="I309"/>
  <c r="W232"/>
  <c r="Y229"/>
  <c r="R288"/>
  <c r="K255"/>
  <c r="W297"/>
  <c r="Q265"/>
  <c r="T252"/>
  <c r="AC271"/>
  <c r="AA242"/>
  <c r="AB276"/>
  <c r="J237"/>
  <c r="AC233"/>
  <c r="AB255"/>
  <c r="I321"/>
  <c r="L297"/>
  <c r="W243"/>
  <c r="Q308"/>
  <c r="M265"/>
  <c r="AD283"/>
  <c r="O342"/>
  <c r="W309"/>
  <c r="AC287"/>
  <c r="R249"/>
  <c r="Q221"/>
  <c r="AA354"/>
  <c r="AB288"/>
  <c r="S249"/>
  <c r="X342"/>
  <c r="AE241"/>
  <c r="X230"/>
  <c r="S248"/>
  <c r="AC254"/>
  <c r="S297"/>
  <c r="U241"/>
  <c r="V264"/>
  <c r="AC330"/>
  <c r="AF262"/>
  <c r="N255"/>
  <c r="AD288"/>
  <c r="J233"/>
  <c r="Y306"/>
  <c r="AD320"/>
  <c r="AF221"/>
  <c r="AC229"/>
  <c r="Y287"/>
  <c r="W274"/>
  <c r="AB264"/>
  <c r="AB296"/>
  <c r="N271"/>
  <c r="AA274"/>
  <c r="X241"/>
  <c r="AB277"/>
  <c r="S260"/>
  <c r="M307"/>
  <c r="Y263"/>
  <c r="AB275"/>
  <c r="M310"/>
  <c r="K277"/>
  <c r="P288"/>
  <c r="O221"/>
  <c r="M244"/>
  <c r="Y277"/>
  <c r="R306"/>
  <c r="M297"/>
  <c r="J232"/>
  <c r="AC282"/>
  <c r="Y262"/>
  <c r="U233"/>
  <c r="AB233"/>
  <c r="T255"/>
  <c r="Q343"/>
  <c r="X321"/>
  <c r="X354"/>
  <c r="Q354"/>
  <c r="T310"/>
  <c r="L260"/>
  <c r="AA296"/>
  <c r="T320"/>
  <c r="R318"/>
  <c r="AC263"/>
  <c r="Q232"/>
  <c r="T263"/>
  <c r="S261"/>
  <c r="X240"/>
  <c r="Y307"/>
  <c r="R232"/>
  <c r="L263"/>
  <c r="Y288"/>
  <c r="AC321"/>
  <c r="AG231"/>
  <c r="X306"/>
  <c r="AA275"/>
  <c r="Y331"/>
  <c r="J221"/>
  <c r="Y282"/>
  <c r="AD273"/>
  <c r="L250"/>
  <c r="W270"/>
  <c r="U288"/>
  <c r="P332"/>
  <c r="K288"/>
  <c r="N266"/>
  <c r="L266"/>
  <c r="AC343"/>
  <c r="N342"/>
  <c r="AA251"/>
  <c r="AB263"/>
  <c r="Y296"/>
  <c r="R260"/>
  <c r="T260"/>
  <c r="Q342"/>
  <c r="AB308"/>
  <c r="T243"/>
  <c r="Y286"/>
  <c r="T330"/>
  <c r="Q295"/>
  <c r="AF239"/>
  <c r="N239"/>
  <c r="P251"/>
  <c r="J272"/>
  <c r="W237"/>
  <c r="I248"/>
  <c r="AF321"/>
  <c r="V332"/>
  <c r="N332"/>
  <c r="AE310"/>
  <c r="AD354"/>
  <c r="AE354"/>
  <c r="M264"/>
  <c r="V229"/>
  <c r="J274"/>
  <c r="Y273"/>
  <c r="T242"/>
  <c r="R264"/>
  <c r="V294"/>
  <c r="AF252"/>
  <c r="V252"/>
  <c r="AB248"/>
  <c r="T251"/>
  <c r="Y218"/>
  <c r="Q282"/>
  <c r="W249"/>
  <c r="O226"/>
  <c r="O286"/>
  <c r="X259"/>
  <c r="M270"/>
  <c r="I215"/>
  <c r="Y226"/>
  <c r="U231"/>
  <c r="R319"/>
  <c r="P306"/>
  <c r="P227"/>
  <c r="AE240"/>
  <c r="V243"/>
  <c r="I250"/>
  <c r="AE252"/>
  <c r="Q254"/>
  <c r="I228"/>
  <c r="AE273"/>
  <c r="T299"/>
  <c r="K264"/>
  <c r="L243"/>
  <c r="I251"/>
  <c r="AF237"/>
  <c r="T288"/>
  <c r="U354"/>
  <c r="AC332"/>
  <c r="V253"/>
  <c r="V238"/>
  <c r="Q217"/>
  <c r="Q233"/>
  <c r="U306"/>
  <c r="Q294"/>
  <c r="O243"/>
  <c r="AG221"/>
  <c r="Q320"/>
  <c r="M319"/>
  <c r="AC308"/>
  <c r="V342"/>
  <c r="I282"/>
  <c r="K284"/>
  <c r="AD242"/>
  <c r="W284"/>
  <c r="V248"/>
  <c r="J282"/>
  <c r="AA231"/>
  <c r="AC286"/>
  <c r="AF319"/>
  <c r="J330"/>
  <c r="P216"/>
  <c r="AB260"/>
  <c r="AD298"/>
  <c r="AC285"/>
  <c r="AB306"/>
  <c r="X284"/>
  <c r="L253"/>
  <c r="Q263"/>
  <c r="L342"/>
  <c r="I306"/>
  <c r="S251"/>
  <c r="U244"/>
  <c r="N354"/>
  <c r="P275"/>
  <c r="X251"/>
  <c r="S244"/>
  <c r="J354"/>
  <c r="AE255"/>
  <c r="I231"/>
  <c r="L283"/>
  <c r="AA252"/>
  <c r="AD309"/>
  <c r="U286"/>
  <c r="AE232"/>
  <c r="J242"/>
  <c r="AE298"/>
  <c r="P244"/>
  <c r="J343"/>
  <c r="J284"/>
  <c r="P294"/>
  <c r="AD295"/>
  <c r="AC276"/>
  <c r="AA229"/>
  <c r="Q330"/>
  <c r="AD330"/>
  <c r="AE270"/>
  <c r="AA285"/>
  <c r="AA299"/>
  <c r="N299"/>
  <c r="AB321"/>
  <c r="X219"/>
  <c r="AF219"/>
  <c r="U265"/>
  <c r="W254"/>
  <c r="I229"/>
  <c r="U310"/>
  <c r="AE277"/>
  <c r="AF266"/>
  <c r="Y266"/>
  <c r="V354"/>
  <c r="AE288"/>
  <c r="AE330"/>
  <c r="AA342"/>
  <c r="I232"/>
  <c r="AA284"/>
  <c r="W308"/>
  <c r="AC220"/>
  <c r="S241"/>
  <c r="O288"/>
  <c r="K218"/>
  <c r="L240"/>
  <c r="J294"/>
  <c r="U319"/>
  <c r="O231"/>
  <c r="T308"/>
  <c r="S272"/>
  <c r="Q251"/>
  <c r="O310"/>
  <c r="AC266"/>
  <c r="I288"/>
  <c r="W332"/>
  <c r="R299"/>
  <c r="AD277"/>
  <c r="O244"/>
  <c r="O274"/>
  <c r="N297"/>
  <c r="AC320"/>
  <c r="AC253"/>
  <c r="AA272"/>
  <c r="L306"/>
  <c r="R241"/>
  <c r="AF248"/>
  <c r="W228"/>
  <c r="W294"/>
  <c r="I264"/>
  <c r="AE209"/>
  <c r="AA309"/>
  <c r="X218"/>
  <c r="AE208"/>
  <c r="N227"/>
  <c r="I277"/>
  <c r="AC255"/>
  <c r="AF310"/>
  <c r="L299"/>
  <c r="R276"/>
  <c r="Y243"/>
  <c r="T229"/>
  <c r="AA320"/>
  <c r="R298"/>
  <c r="AD318"/>
  <c r="X274"/>
  <c r="AC275"/>
  <c r="V219"/>
  <c r="S298"/>
  <c r="AD297"/>
  <c r="L231"/>
  <c r="T259"/>
  <c r="V306"/>
  <c r="Q297"/>
  <c r="S218"/>
  <c r="AA263"/>
  <c r="U309"/>
  <c r="J249"/>
  <c r="S275"/>
  <c r="AB330"/>
  <c r="J231"/>
  <c r="AE318"/>
  <c r="P241"/>
  <c r="P262"/>
  <c r="AA330"/>
  <c r="O218"/>
  <c r="R273"/>
  <c r="K231"/>
  <c r="I227"/>
  <c r="W251"/>
  <c r="AA259"/>
  <c r="V228"/>
  <c r="R237"/>
  <c r="AC231"/>
  <c r="AD259"/>
  <c r="S273"/>
  <c r="Y249"/>
  <c r="R282"/>
  <c r="X249"/>
  <c r="U287"/>
  <c r="X228"/>
  <c r="Q241"/>
  <c r="I286"/>
  <c r="N275"/>
  <c r="AF265"/>
  <c r="P330"/>
  <c r="U263"/>
  <c r="AA250"/>
  <c r="I283"/>
  <c r="O249"/>
  <c r="N259"/>
  <c r="P270"/>
  <c r="T296"/>
  <c r="K227"/>
  <c r="R274"/>
  <c r="AD296"/>
  <c r="R221"/>
  <c r="P318"/>
  <c r="AB271"/>
  <c r="W306"/>
  <c r="V251"/>
  <c r="I218"/>
  <c r="O283"/>
  <c r="AC227"/>
  <c r="V240"/>
  <c r="J262"/>
  <c r="J321"/>
  <c r="AA277"/>
  <c r="O255"/>
  <c r="O266"/>
  <c r="O297"/>
  <c r="I296"/>
  <c r="M296"/>
  <c r="N318"/>
  <c r="J273"/>
  <c r="V262"/>
  <c r="Q270"/>
  <c r="N240"/>
  <c r="O295"/>
  <c r="AA288"/>
  <c r="AB310"/>
  <c r="Y354"/>
  <c r="N343"/>
  <c r="AD266"/>
  <c r="N285"/>
  <c r="AB331"/>
  <c r="X307"/>
  <c r="I219"/>
  <c r="R263"/>
  <c r="R331"/>
  <c r="J297"/>
  <c r="AA232"/>
  <c r="AE319"/>
  <c r="AA218"/>
  <c r="AE228"/>
  <c r="X238"/>
  <c r="V260"/>
  <c r="Y299"/>
  <c r="R255"/>
  <c r="K244"/>
  <c r="O263"/>
  <c r="L275"/>
  <c r="AC260"/>
  <c r="S217"/>
  <c r="I221"/>
  <c r="J308"/>
  <c r="J220"/>
  <c r="AD286"/>
  <c r="K297"/>
  <c r="L270"/>
  <c r="V250"/>
  <c r="AC265"/>
  <c r="S285"/>
  <c r="Q264"/>
  <c r="R230"/>
  <c r="AA286"/>
  <c r="AC230"/>
  <c r="AF261"/>
  <c r="Q275"/>
  <c r="AD241"/>
  <c r="R285"/>
  <c r="K282"/>
  <c r="X239"/>
  <c r="U277"/>
  <c r="AC288"/>
  <c r="W266"/>
  <c r="P321"/>
  <c r="Q228"/>
  <c r="W252"/>
  <c r="U251"/>
  <c r="W253"/>
  <c r="AA262"/>
  <c r="AD276"/>
  <c r="X237"/>
  <c r="W263"/>
  <c r="K310"/>
  <c r="L255"/>
  <c r="AA307"/>
  <c r="AF306"/>
  <c r="AA264"/>
  <c r="X287"/>
  <c r="P266"/>
  <c r="I266"/>
  <c r="AA233"/>
  <c r="J255"/>
  <c r="U332"/>
  <c r="AA332"/>
  <c r="AG220"/>
  <c r="R308"/>
  <c r="AD307"/>
  <c r="AB221"/>
  <c r="AA298"/>
  <c r="L242"/>
  <c r="W227"/>
  <c r="R309"/>
  <c r="S264"/>
  <c r="AC252"/>
  <c r="Y237"/>
  <c r="K285"/>
  <c r="P286"/>
  <c r="AE242"/>
  <c r="AD306"/>
  <c r="X288"/>
  <c r="V288"/>
  <c r="AG233"/>
  <c r="AG232" i="2" s="1"/>
  <c r="AG232" i="4" s="1"/>
  <c r="K266" i="1"/>
  <c r="M343"/>
  <c r="R287"/>
  <c r="V221"/>
  <c r="AC274"/>
  <c r="J252"/>
  <c r="AE286"/>
  <c r="S220"/>
  <c r="J298"/>
  <c r="O306"/>
  <c r="S296"/>
  <c r="AA254"/>
  <c r="S263"/>
  <c r="M261"/>
  <c r="Q231"/>
  <c r="I239"/>
  <c r="AB286"/>
  <c r="T227"/>
  <c r="W275"/>
  <c r="R284"/>
  <c r="I308"/>
  <c r="X273"/>
  <c r="AD287"/>
  <c r="W242"/>
  <c r="AB219"/>
  <c r="I230"/>
  <c r="L262"/>
  <c r="AA271"/>
  <c r="L321"/>
  <c r="N288"/>
  <c r="Y320"/>
  <c r="M263"/>
  <c r="N248"/>
  <c r="K307"/>
  <c r="L330"/>
  <c r="T298"/>
  <c r="J276"/>
  <c r="AF264"/>
  <c r="P295"/>
  <c r="N261"/>
  <c r="V297"/>
  <c r="T273"/>
  <c r="L230"/>
  <c r="AD274"/>
  <c r="AA306"/>
  <c r="AB250"/>
  <c r="X266"/>
  <c r="R343"/>
  <c r="X255"/>
  <c r="AF244"/>
  <c r="Q321"/>
  <c r="W244"/>
  <c r="T354"/>
  <c r="AA266"/>
  <c r="L285"/>
  <c r="AC240"/>
  <c r="W331"/>
  <c r="W307"/>
  <c r="P242"/>
  <c r="P307"/>
  <c r="R220"/>
  <c r="K274"/>
  <c r="AA227"/>
  <c r="AB240"/>
  <c r="AC241"/>
  <c r="R231"/>
  <c r="AB252"/>
  <c r="Q286"/>
  <c r="AD284"/>
  <c r="AA226"/>
  <c r="I287"/>
  <c r="I307"/>
  <c r="AA219"/>
  <c r="N260"/>
  <c r="M231"/>
  <c r="T230"/>
  <c r="S219"/>
  <c r="L259"/>
  <c r="X227"/>
  <c r="K343"/>
  <c r="AA244"/>
  <c r="V255"/>
  <c r="T244"/>
  <c r="X299"/>
  <c r="AE233"/>
  <c r="P310"/>
  <c r="Y321"/>
  <c r="K354"/>
  <c r="V266"/>
  <c r="AF318"/>
  <c r="K319"/>
  <c r="I243"/>
  <c r="AA297"/>
  <c r="S262"/>
  <c r="W221"/>
  <c r="K342"/>
  <c r="I273"/>
  <c r="X285"/>
  <c r="I263"/>
  <c r="U273"/>
  <c r="AA273"/>
  <c r="Y259"/>
  <c r="K242"/>
  <c r="M274"/>
  <c r="AC319"/>
  <c r="AD272"/>
  <c r="P272"/>
  <c r="J270"/>
  <c r="AE331"/>
  <c r="J265"/>
  <c r="M252"/>
  <c r="U272"/>
  <c r="AC261"/>
  <c r="AF331"/>
  <c r="R320"/>
  <c r="AE308"/>
  <c r="M284"/>
  <c r="AD282"/>
  <c r="S307"/>
  <c r="U252"/>
  <c r="W287"/>
  <c r="AC298"/>
  <c r="L241"/>
  <c r="I285"/>
  <c r="W318"/>
  <c r="AF297"/>
  <c r="AE297"/>
  <c r="AF294"/>
  <c r="U262"/>
  <c r="U248"/>
  <c r="P273"/>
  <c r="S282"/>
  <c r="X283"/>
  <c r="O318"/>
  <c r="O262"/>
  <c r="S229"/>
  <c r="N287"/>
  <c r="L276"/>
  <c r="K219"/>
  <c r="S252"/>
  <c r="K252"/>
  <c r="N272"/>
  <c r="AG232"/>
  <c r="AA241"/>
  <c r="O260"/>
  <c r="AF298"/>
  <c r="J287"/>
  <c r="Y219"/>
  <c r="W285"/>
  <c r="M250"/>
  <c r="S226"/>
  <c r="AC294"/>
  <c r="AG226"/>
  <c r="AD271"/>
  <c r="AG227"/>
  <c r="I270"/>
  <c r="P282"/>
  <c r="AD270"/>
  <c r="Q215"/>
  <c r="V249"/>
  <c r="L248"/>
  <c r="AE243"/>
  <c r="N219"/>
  <c r="M283"/>
  <c r="AA265"/>
  <c r="J309"/>
  <c r="P232"/>
  <c r="Q318"/>
  <c r="Q306"/>
  <c r="J306"/>
  <c r="AG228"/>
  <c r="T262"/>
  <c r="AE250"/>
  <c r="K273"/>
  <c r="R217"/>
  <c r="AB284"/>
  <c r="Q283"/>
  <c r="Q273"/>
  <c r="AF251"/>
  <c r="N220"/>
  <c r="M220"/>
  <c r="I260"/>
  <c r="U320"/>
  <c r="X220"/>
  <c r="S253"/>
  <c r="V220"/>
  <c r="T275"/>
  <c r="AF226"/>
  <c r="AF259"/>
  <c r="R215"/>
  <c r="M259"/>
  <c r="X270"/>
  <c r="O237"/>
  <c r="T237"/>
  <c r="Q253"/>
  <c r="AF308"/>
  <c r="P237"/>
  <c r="U249"/>
  <c r="Q248"/>
  <c r="AD249"/>
  <c r="V330"/>
  <c r="Q331"/>
  <c r="AE263"/>
  <c r="K250"/>
  <c r="U260"/>
  <c r="AB273"/>
  <c r="AE251"/>
  <c r="I343"/>
  <c r="AF343"/>
  <c r="R332"/>
  <c r="R233"/>
  <c r="Y255"/>
  <c r="AC232"/>
  <c r="AA319"/>
  <c r="AC248"/>
  <c r="L284"/>
  <c r="K240"/>
  <c r="AE321"/>
  <c r="Q244"/>
  <c r="P255"/>
  <c r="J332"/>
  <c r="AD231"/>
  <c r="J296"/>
  <c r="O308"/>
  <c r="T309"/>
  <c r="N265"/>
  <c r="U230"/>
  <c r="J227"/>
  <c r="P277"/>
  <c r="I299"/>
  <c r="S240"/>
  <c r="O227"/>
  <c r="X309"/>
  <c r="AC221"/>
  <c r="S230"/>
  <c r="O285"/>
  <c r="N230"/>
  <c r="AE342"/>
  <c r="V295"/>
  <c r="J285"/>
  <c r="AE260"/>
  <c r="AD255"/>
  <c r="AF241"/>
  <c r="AB272"/>
  <c r="V275"/>
  <c r="W298"/>
  <c r="AE284"/>
  <c r="O320"/>
  <c r="J299"/>
  <c r="N310"/>
  <c r="M233"/>
  <c r="AE287"/>
  <c r="V230"/>
  <c r="N298"/>
  <c r="AE285"/>
  <c r="AC296"/>
  <c r="V318"/>
  <c r="U271"/>
  <c r="S306"/>
  <c r="AE272"/>
  <c r="L318"/>
  <c r="S233"/>
  <c r="AE343"/>
  <c r="Y309"/>
  <c r="AC226"/>
  <c r="V309"/>
  <c r="J264"/>
  <c r="O252"/>
  <c r="AC218"/>
  <c r="I238"/>
  <c r="W296"/>
  <c r="L296"/>
  <c r="J318"/>
  <c r="AC309"/>
  <c r="AA239"/>
  <c r="V241"/>
  <c r="AB229"/>
  <c r="AD226"/>
  <c r="M218"/>
  <c r="R266"/>
  <c r="T343"/>
  <c r="AA310"/>
  <c r="Y343"/>
  <c r="V343"/>
  <c r="Y233"/>
  <c r="AE244"/>
  <c r="M309"/>
  <c r="V287"/>
  <c r="P331"/>
  <c r="K286"/>
  <c r="R218"/>
  <c r="AE276"/>
  <c r="V282"/>
  <c r="K248"/>
  <c r="AA249"/>
  <c r="N276"/>
  <c r="AE296"/>
  <c r="W239"/>
  <c r="K271"/>
  <c r="AC239"/>
  <c r="V265"/>
  <c r="L238"/>
  <c r="AB309"/>
  <c r="AB230"/>
  <c r="N228"/>
  <c r="M260"/>
  <c r="L218"/>
  <c r="O332"/>
  <c r="L233"/>
  <c r="K233"/>
  <c r="V299"/>
  <c r="Y332"/>
  <c r="W277"/>
  <c r="U298"/>
  <c r="L232"/>
  <c r="R296"/>
  <c r="J295"/>
  <c r="AD285"/>
  <c r="K251"/>
  <c r="X297"/>
  <c r="I242"/>
  <c r="Q262"/>
  <c r="V285"/>
  <c r="S216"/>
  <c r="L239"/>
  <c r="V233"/>
  <c r="S255"/>
  <c r="S288"/>
  <c r="L343"/>
  <c r="AA343"/>
  <c r="W288"/>
  <c r="N277"/>
  <c r="AD244"/>
  <c r="X233"/>
  <c r="M266"/>
  <c r="X343"/>
  <c r="R229"/>
  <c r="S237"/>
  <c r="I298"/>
  <c r="Y276"/>
  <c r="W286"/>
  <c r="AC262"/>
  <c r="I295"/>
  <c r="Q298"/>
  <c r="AC272"/>
  <c r="AE230"/>
  <c r="M318"/>
  <c r="T265"/>
  <c r="L227"/>
  <c r="L320"/>
  <c r="U276"/>
  <c r="AA243"/>
  <c r="X318"/>
  <c r="AD252"/>
  <c r="AB228"/>
  <c r="M242"/>
  <c r="V237"/>
  <c r="P231"/>
  <c r="S331"/>
  <c r="I297"/>
  <c r="L265"/>
  <c r="K238"/>
  <c r="AD248"/>
  <c r="J228"/>
  <c r="AD308"/>
  <c r="V244"/>
  <c r="AD233"/>
  <c r="Q310"/>
  <c r="R275"/>
  <c r="J263"/>
  <c r="P260"/>
  <c r="N231"/>
  <c r="K243"/>
  <c r="N319"/>
  <c r="AF231"/>
  <c r="K276"/>
  <c r="Y319"/>
  <c r="Q230"/>
  <c r="Q285"/>
  <c r="R219"/>
  <c r="AB232"/>
  <c r="AE275"/>
  <c r="L307"/>
  <c r="I330"/>
  <c r="AE249"/>
  <c r="O242"/>
  <c r="L308"/>
  <c r="R227"/>
  <c r="I274"/>
  <c r="K265"/>
  <c r="AE220"/>
  <c r="U307"/>
  <c r="O230"/>
  <c r="P298"/>
  <c r="AF253"/>
  <c r="K270"/>
  <c r="T231"/>
  <c r="P261"/>
  <c r="O232"/>
  <c r="AF220"/>
  <c r="Q271"/>
  <c r="N263"/>
  <c r="T287"/>
  <c r="AD230"/>
  <c r="P320"/>
  <c r="W241"/>
  <c r="T307"/>
  <c r="S250"/>
  <c r="O271"/>
  <c r="U227"/>
  <c r="I226"/>
  <c r="N243"/>
  <c r="J243"/>
  <c r="I318"/>
  <c r="Y271"/>
  <c r="V239"/>
  <c r="L228"/>
  <c r="AE206"/>
  <c r="M298"/>
  <c r="I241"/>
  <c r="I249"/>
  <c r="K296"/>
  <c r="Y318"/>
  <c r="X254"/>
  <c r="V298"/>
  <c r="AE254"/>
  <c r="R251"/>
  <c r="AC250"/>
  <c r="Q216"/>
  <c r="AF227"/>
  <c r="AC249"/>
  <c r="P259"/>
  <c r="U259"/>
  <c r="X260"/>
  <c r="S270"/>
  <c r="J259"/>
  <c r="AF238"/>
  <c r="S215"/>
  <c r="P252"/>
  <c r="J251"/>
  <c r="AC243"/>
  <c r="AC259"/>
  <c r="O265"/>
  <c r="R286"/>
  <c r="M273"/>
  <c r="O251"/>
  <c r="K249"/>
  <c r="AC270"/>
  <c r="U240"/>
  <c r="R261"/>
  <c r="AE261"/>
  <c r="Q229"/>
  <c r="AC283"/>
  <c r="P228"/>
  <c r="U284"/>
  <c r="X295"/>
  <c r="O259"/>
  <c r="AB285"/>
  <c r="AB283"/>
  <c r="M243"/>
  <c r="L274"/>
  <c r="AF232"/>
  <c r="V263"/>
  <c r="AB294"/>
  <c r="S221"/>
  <c r="T331"/>
  <c r="P296"/>
  <c r="AF309"/>
  <c r="N331"/>
  <c r="J238"/>
  <c r="K298"/>
  <c r="R307"/>
  <c r="AC264"/>
  <c r="T282"/>
  <c r="Q309"/>
  <c r="Q307"/>
  <c r="AB231"/>
  <c r="W265"/>
  <c r="X294"/>
  <c r="P250"/>
  <c r="T332"/>
  <c r="AD299"/>
  <c r="L277"/>
  <c r="J244"/>
  <c r="V321"/>
  <c r="S310"/>
  <c r="X277"/>
  <c r="M288"/>
  <c r="AB343"/>
  <c r="T321"/>
  <c r="Q288"/>
  <c r="AB266"/>
  <c r="S277"/>
  <c r="R244"/>
  <c r="V310"/>
  <c r="I233"/>
  <c r="K321"/>
  <c r="P354"/>
  <c r="Y244"/>
  <c r="S242"/>
  <c r="AG219"/>
  <c r="P219"/>
  <c r="N282"/>
  <c r="P297"/>
  <c r="V227"/>
  <c r="AC297"/>
  <c r="J230"/>
  <c r="AG229"/>
  <c r="V261"/>
  <c r="M287"/>
  <c r="U297"/>
  <c r="K263"/>
  <c r="O319"/>
  <c r="O220"/>
  <c r="M228"/>
  <c r="Y284"/>
  <c r="K331"/>
  <c r="I254"/>
  <c r="K320"/>
  <c r="Q272"/>
  <c r="Y330"/>
  <c r="Y264"/>
  <c r="X286"/>
  <c r="S231"/>
  <c r="X298"/>
  <c r="T294"/>
  <c r="X264"/>
  <c r="M275"/>
  <c r="I220"/>
  <c r="P215"/>
  <c r="AA230"/>
  <c r="AB287"/>
  <c r="Q261"/>
  <c r="S232"/>
  <c r="AB342"/>
  <c r="W231"/>
  <c r="Y252"/>
  <c r="N241"/>
  <c r="AF273"/>
  <c r="AD263"/>
  <c r="U221"/>
  <c r="W295"/>
  <c r="Q242"/>
  <c r="U242"/>
  <c r="O238"/>
  <c r="AF270"/>
  <c r="U243"/>
  <c r="V320"/>
  <c r="N251"/>
  <c r="N296"/>
  <c r="AD220"/>
  <c r="P239"/>
  <c r="AA240"/>
  <c r="M248"/>
  <c r="X221"/>
  <c r="P253"/>
  <c r="Q219"/>
  <c r="R238"/>
  <c r="AD254"/>
  <c r="N294"/>
  <c r="L219"/>
  <c r="AA331"/>
  <c r="AD275"/>
  <c r="AF240"/>
  <c r="O307"/>
  <c r="U270"/>
  <c r="AE282"/>
  <c r="AB259"/>
  <c r="V226"/>
  <c r="AD237"/>
  <c r="U343"/>
  <c r="S343"/>
  <c r="U266"/>
  <c r="K332"/>
  <c r="AD332"/>
  <c r="J310"/>
  <c r="I244"/>
  <c r="I310"/>
  <c r="AE266"/>
  <c r="Q266"/>
  <c r="X244"/>
  <c r="T233"/>
  <c r="W310"/>
  <c r="O277"/>
  <c r="M332"/>
  <c r="AB354"/>
  <c r="W299"/>
  <c r="R277"/>
  <c r="X332"/>
  <c r="S265"/>
  <c r="V308"/>
  <c r="O282"/>
  <c r="I320"/>
  <c r="U238"/>
  <c r="P220"/>
  <c r="Y220"/>
  <c r="P284"/>
  <c r="O330"/>
  <c r="O264"/>
  <c r="J275"/>
  <c r="AD229"/>
  <c r="K306"/>
  <c r="I284"/>
  <c r="X253"/>
  <c r="N221"/>
  <c r="AF243"/>
  <c r="AB220"/>
  <c r="T274"/>
  <c r="M219"/>
  <c r="AF254"/>
  <c r="AB274"/>
  <c r="U219"/>
  <c r="AB307"/>
  <c r="AD227"/>
  <c r="U274"/>
  <c r="N254"/>
  <c r="AE262"/>
  <c r="R239"/>
  <c r="W262"/>
  <c r="P230"/>
  <c r="I319"/>
  <c r="AD219"/>
  <c r="M320"/>
  <c r="AD232"/>
  <c r="AC306"/>
  <c r="AB241"/>
  <c r="S271"/>
  <c r="L252"/>
  <c r="AB295"/>
  <c r="AE227"/>
  <c r="P243"/>
  <c r="W219"/>
  <c r="N249"/>
  <c r="M294"/>
  <c r="AD262"/>
  <c r="O219"/>
  <c r="N232"/>
  <c r="X276"/>
  <c r="M229"/>
  <c r="S283"/>
  <c r="M286"/>
  <c r="U342"/>
  <c r="Y308"/>
  <c r="M226"/>
  <c r="T218"/>
  <c r="Q284"/>
  <c r="Q220"/>
  <c r="M308"/>
  <c r="Y285"/>
  <c r="S320"/>
  <c r="N264"/>
  <c r="X330"/>
  <c r="T306"/>
  <c r="AE218"/>
  <c r="AB238"/>
  <c r="AE237"/>
  <c r="Y242"/>
  <c r="R330"/>
  <c r="R240"/>
  <c r="L220"/>
  <c r="P218"/>
  <c r="AA238"/>
  <c r="W259"/>
  <c r="L271"/>
  <c r="M254"/>
  <c r="U254"/>
  <c r="L221"/>
  <c r="W319"/>
  <c r="X272"/>
  <c r="S243"/>
  <c r="N320"/>
  <c r="X242"/>
  <c r="R342"/>
  <c r="Y221"/>
  <c r="T271"/>
  <c r="L331"/>
  <c r="P319"/>
  <c r="J261"/>
  <c r="AB239"/>
  <c r="N262"/>
  <c r="AF271"/>
  <c r="AF260"/>
  <c r="AA295"/>
  <c r="AF218"/>
  <c r="I216"/>
  <c r="R270"/>
  <c r="T220"/>
  <c r="U239"/>
  <c r="O284"/>
  <c r="Y248"/>
  <c r="K221"/>
  <c r="Y228"/>
  <c r="S284"/>
  <c r="T283"/>
  <c r="N295"/>
  <c r="L261"/>
  <c r="Y251"/>
  <c r="O261"/>
  <c r="M295"/>
  <c r="AF284"/>
  <c r="Y227"/>
  <c r="U283"/>
  <c r="AE309"/>
  <c r="AF276"/>
  <c r="W330"/>
  <c r="U253"/>
  <c r="I237"/>
  <c r="T254"/>
  <c r="AF287"/>
  <c r="AD265"/>
  <c r="X308"/>
  <c r="T226"/>
  <c r="K287"/>
  <c r="W230"/>
  <c r="K330"/>
  <c r="P229"/>
  <c r="AD218"/>
  <c r="AA260"/>
  <c r="O248"/>
  <c r="R265"/>
  <c r="T285"/>
  <c r="N218"/>
  <c r="AA318"/>
  <c r="T240"/>
  <c r="V273"/>
  <c r="M251"/>
  <c r="R272"/>
  <c r="AD261"/>
  <c r="AA283"/>
  <c r="Y260"/>
  <c r="Q260"/>
  <c r="K260"/>
  <c r="N238"/>
  <c r="S294"/>
  <c r="R250"/>
  <c r="R283"/>
  <c r="W238"/>
  <c r="T249"/>
  <c r="V272"/>
  <c r="O239"/>
  <c r="AC228"/>
  <c r="T272"/>
  <c r="S238"/>
  <c r="I265"/>
  <c r="I342"/>
  <c r="R252"/>
  <c r="X252"/>
  <c r="Y294"/>
  <c r="R226"/>
  <c r="AA228"/>
  <c r="X296"/>
  <c r="AE274"/>
  <c r="AF250"/>
  <c r="N226"/>
  <c r="U331"/>
  <c r="L282"/>
  <c r="N270"/>
  <c r="K228"/>
  <c r="P265"/>
  <c r="V319"/>
  <c r="Y241"/>
  <c r="AD253"/>
  <c r="AF228"/>
  <c r="R216"/>
  <c r="Y261"/>
  <c r="P249"/>
  <c r="M238"/>
  <c r="O270"/>
  <c r="I259"/>
  <c r="O250"/>
  <c r="N237"/>
  <c r="J226"/>
  <c r="AA237"/>
  <c r="W226"/>
  <c r="J248"/>
  <c r="AD260"/>
  <c r="S319"/>
  <c r="AC251"/>
  <c r="Y297"/>
  <c r="I294"/>
  <c r="U285"/>
  <c r="U228"/>
  <c r="T253"/>
  <c r="AC318"/>
  <c r="Y283"/>
  <c r="N309"/>
  <c r="AD319"/>
  <c r="AD331"/>
  <c r="Y275"/>
  <c r="AE219"/>
  <c r="Q274"/>
  <c r="Y232"/>
  <c r="J250"/>
  <c r="AB253"/>
  <c r="M241"/>
  <c r="S228"/>
  <c r="AC238"/>
  <c r="Q259"/>
  <c r="L294"/>
  <c r="L226"/>
  <c r="AE226"/>
  <c r="R248"/>
  <c r="I332"/>
  <c r="AF255"/>
  <c r="L310"/>
  <c r="AB299"/>
  <c r="O321"/>
  <c r="S299"/>
  <c r="W354"/>
  <c r="N321"/>
  <c r="AB332"/>
  <c r="L354"/>
  <c r="AC299"/>
  <c r="U321"/>
  <c r="P342"/>
  <c r="AF230"/>
  <c r="AC331"/>
  <c r="U275"/>
  <c r="AE307"/>
  <c r="T239"/>
  <c r="M253"/>
  <c r="J260"/>
  <c r="V259"/>
  <c r="W220"/>
  <c r="Y238"/>
  <c r="U229"/>
  <c r="O217"/>
  <c r="AC219"/>
  <c r="U330"/>
  <c r="M221"/>
  <c r="X232"/>
  <c r="N252"/>
  <c r="K253"/>
  <c r="AD342"/>
  <c r="K230"/>
  <c r="N307"/>
  <c r="X231"/>
  <c r="O296"/>
  <c r="U308"/>
  <c r="AB242"/>
  <c r="S239"/>
  <c r="J331"/>
  <c r="J229"/>
  <c r="AF296"/>
  <c r="P287"/>
  <c r="Y274"/>
  <c r="P263"/>
  <c r="L273"/>
  <c r="M262"/>
  <c r="O331"/>
  <c r="L286"/>
  <c r="K241"/>
  <c r="T295"/>
  <c r="M249"/>
  <c r="R271"/>
  <c r="N283"/>
  <c r="N273"/>
  <c r="P309"/>
  <c r="T221"/>
  <c r="I240"/>
  <c r="I262"/>
  <c r="P240"/>
  <c r="R294"/>
  <c r="P221"/>
  <c r="T264"/>
  <c r="N284"/>
  <c r="AD243"/>
  <c r="AF330"/>
  <c r="P217"/>
  <c r="AB226"/>
  <c r="X265"/>
  <c r="AC242"/>
  <c r="T297"/>
  <c r="J286"/>
  <c r="O215"/>
  <c r="W271"/>
  <c r="R228"/>
  <c r="AE259"/>
  <c r="Q239"/>
  <c r="AD310"/>
  <c r="P299"/>
  <c r="AA321"/>
  <c r="I255"/>
  <c r="S266"/>
  <c r="N244"/>
  <c r="O233"/>
  <c r="S332"/>
  <c r="AC244"/>
  <c r="Q299"/>
  <c r="R321"/>
  <c r="AF288"/>
  <c r="AD343"/>
  <c r="R262"/>
  <c r="R254"/>
  <c r="U295"/>
  <c r="AA276"/>
  <c r="Q319"/>
  <c r="J319"/>
  <c r="X331"/>
  <c r="J219"/>
  <c r="R242"/>
  <c r="V276"/>
  <c r="T241"/>
  <c r="Y265"/>
  <c r="X229"/>
  <c r="AB320"/>
  <c r="W218"/>
  <c r="M276"/>
  <c r="P264"/>
  <c r="X226"/>
  <c r="N274"/>
  <c r="K262"/>
  <c r="S254"/>
  <c r="U218"/>
  <c r="V286"/>
  <c r="V274"/>
  <c r="K275"/>
  <c r="O228"/>
  <c r="R295"/>
  <c r="L254"/>
  <c r="I253"/>
  <c r="Y239"/>
  <c r="W264"/>
  <c r="AF286"/>
  <c r="Q226"/>
  <c r="AC342"/>
  <c r="X243"/>
  <c r="L264"/>
  <c r="AE264"/>
  <c r="N308"/>
  <c r="U264"/>
  <c r="M230"/>
  <c r="AA248"/>
  <c r="AE320"/>
  <c r="R297"/>
  <c r="T284"/>
  <c r="AD294"/>
  <c r="K232"/>
  <c r="V231"/>
  <c r="AF229"/>
  <c r="T250"/>
  <c r="W342"/>
  <c r="S227"/>
  <c r="T276"/>
  <c r="X271"/>
  <c r="U282"/>
  <c r="R259"/>
  <c r="W320"/>
  <c r="AB318"/>
  <c r="V307"/>
  <c r="Y240"/>
  <c r="K318"/>
  <c r="N242"/>
  <c r="O240"/>
  <c r="AF283"/>
  <c r="Q287"/>
  <c r="S287"/>
  <c r="Y254"/>
  <c r="Q240"/>
  <c r="AB218"/>
  <c r="M239"/>
  <c r="AB282"/>
  <c r="S276"/>
  <c r="AF274"/>
  <c r="AF295"/>
  <c r="T318"/>
  <c r="L251"/>
  <c r="Y250"/>
  <c r="AB261"/>
  <c r="S295"/>
  <c r="K259"/>
  <c r="R243"/>
  <c r="AA308"/>
  <c r="T228"/>
  <c r="P276"/>
  <c r="AA253"/>
  <c r="I271"/>
  <c r="K239"/>
  <c r="AA282"/>
  <c r="J239"/>
  <c r="M227"/>
  <c r="Y270"/>
  <c r="Q227"/>
  <c r="L237"/>
  <c r="AE239"/>
  <c r="V296"/>
  <c r="T286"/>
  <c r="AF272"/>
  <c r="X275"/>
  <c r="Y272"/>
  <c r="W260"/>
  <c r="AE238"/>
  <c r="S259"/>
  <c r="X282"/>
  <c r="K237"/>
  <c r="AB270"/>
  <c r="AF249"/>
  <c r="AD250"/>
  <c r="K226"/>
  <c r="AG218"/>
  <c r="M285"/>
  <c r="N253"/>
  <c r="O241"/>
  <c r="AE207"/>
  <c r="AD251"/>
  <c r="T232"/>
  <c r="P285"/>
  <c r="AF282"/>
  <c r="T270"/>
  <c r="Q276"/>
  <c r="AF242"/>
  <c r="X263"/>
  <c r="O275"/>
  <c r="P271"/>
  <c r="U226"/>
  <c r="AE306"/>
  <c r="O273"/>
  <c r="Y295"/>
  <c r="U294"/>
  <c r="X250"/>
  <c r="T238"/>
  <c r="AD238"/>
  <c r="P283"/>
  <c r="O272"/>
  <c r="AB227"/>
  <c r="T261"/>
  <c r="L249"/>
  <c r="V271"/>
  <c r="N250"/>
  <c r="J283"/>
  <c r="Q249"/>
  <c r="AE221"/>
  <c r="AF320"/>
  <c r="K272"/>
  <c r="U220"/>
  <c r="Y230"/>
  <c r="K294"/>
  <c r="L272"/>
  <c r="AB243"/>
  <c r="S274"/>
  <c r="J241"/>
  <c r="O294"/>
  <c r="W248"/>
  <c r="L319"/>
  <c r="Q252"/>
  <c r="W261"/>
  <c r="AD239"/>
  <c r="AE271"/>
  <c r="AA221"/>
  <c r="AE253"/>
  <c r="V284"/>
  <c r="K220"/>
  <c r="V242"/>
  <c r="W282"/>
  <c r="AB237"/>
  <c r="U250"/>
  <c r="P238"/>
  <c r="I261"/>
  <c r="X261"/>
  <c r="K261"/>
  <c r="X248"/>
  <c r="W311" l="1"/>
  <c r="T311"/>
  <c r="AC245"/>
  <c r="AA278"/>
  <c r="N256"/>
  <c r="T278"/>
  <c r="R333"/>
  <c r="P278"/>
  <c r="Q322"/>
  <c r="W355"/>
  <c r="N300"/>
  <c r="W289"/>
  <c r="S289"/>
  <c r="AD267"/>
  <c r="I322"/>
  <c r="M278"/>
  <c r="W267"/>
  <c r="Q344"/>
  <c r="AF333"/>
  <c r="T267"/>
  <c r="AD344"/>
  <c r="X278"/>
  <c r="X355"/>
  <c r="N355"/>
  <c r="U344"/>
  <c r="L322"/>
  <c r="Q245"/>
  <c r="P311"/>
  <c r="O245"/>
  <c r="L344"/>
  <c r="M245"/>
  <c r="V333"/>
  <c r="R289"/>
  <c r="P322"/>
  <c r="P245"/>
  <c r="T289"/>
  <c r="N267"/>
  <c r="W333"/>
  <c r="U267"/>
  <c r="AA256"/>
  <c r="Y311"/>
  <c r="S245"/>
  <c r="R267"/>
  <c r="X245"/>
  <c r="O333"/>
  <c r="U289"/>
  <c r="AD311"/>
  <c r="AC333"/>
  <c r="W278"/>
  <c r="AF311"/>
  <c r="Y267"/>
  <c r="R355"/>
  <c r="S267"/>
  <c r="J322"/>
  <c r="AA322"/>
  <c r="I354"/>
  <c r="AF289"/>
  <c r="J289"/>
  <c r="W322"/>
  <c r="U311"/>
  <c r="Q278"/>
  <c r="K289"/>
  <c r="O322"/>
  <c r="M267"/>
  <c r="U333"/>
  <c r="O344"/>
  <c r="O278"/>
  <c r="Y344"/>
  <c r="P289"/>
  <c r="Y355"/>
  <c r="I311"/>
  <c r="M300"/>
  <c r="AB256"/>
  <c r="K256"/>
  <c r="O267"/>
  <c r="Q267"/>
  <c r="AD355"/>
  <c r="AC278"/>
  <c r="S322"/>
  <c r="P256"/>
  <c r="K278"/>
  <c r="AE245"/>
  <c r="X256"/>
  <c r="AA333"/>
  <c r="AF300"/>
  <c r="Y245"/>
  <c r="O289"/>
  <c r="AD256"/>
  <c r="AE299"/>
  <c r="AU299" s="1"/>
  <c r="T322"/>
  <c r="V344"/>
  <c r="Q289"/>
  <c r="K355"/>
  <c r="V311"/>
  <c r="S344"/>
  <c r="AE322"/>
  <c r="M289"/>
  <c r="AE344"/>
  <c r="L278"/>
  <c r="S278"/>
  <c r="I355"/>
  <c r="K322"/>
  <c r="X344"/>
  <c r="AB278"/>
  <c r="M355"/>
  <c r="T344"/>
  <c r="L245"/>
  <c r="U322"/>
  <c r="S311"/>
  <c r="AA289"/>
  <c r="N278"/>
  <c r="N289"/>
  <c r="AA245"/>
  <c r="AF322"/>
  <c r="AE289"/>
  <c r="AC311"/>
  <c r="AB245"/>
  <c r="X311"/>
  <c r="AC344"/>
  <c r="I245"/>
  <c r="I256"/>
  <c r="U245"/>
  <c r="Q355"/>
  <c r="AD278"/>
  <c r="J355"/>
  <c r="T245"/>
  <c r="Y333"/>
  <c r="K333"/>
  <c r="U256"/>
  <c r="R245"/>
  <c r="J267"/>
  <c r="S256"/>
  <c r="R311"/>
  <c r="AF256"/>
  <c r="AB344"/>
  <c r="W344"/>
  <c r="AF267"/>
  <c r="AA267"/>
  <c r="J278"/>
  <c r="K311"/>
  <c r="N245"/>
  <c r="N311"/>
  <c r="M311"/>
  <c r="Q333"/>
  <c r="I278"/>
  <c r="O355"/>
  <c r="AC289"/>
  <c r="V267"/>
  <c r="W300"/>
  <c r="K344"/>
  <c r="L311"/>
  <c r="M256"/>
  <c r="M299"/>
  <c r="M354"/>
  <c r="L289"/>
  <c r="V322"/>
  <c r="I344"/>
  <c r="Q256"/>
  <c r="L256"/>
  <c r="X267"/>
  <c r="AB333"/>
  <c r="X322"/>
  <c r="P333"/>
  <c r="S355"/>
  <c r="O256"/>
  <c r="J344"/>
  <c r="V278"/>
  <c r="AC256"/>
  <c r="AB355"/>
  <c r="AE311"/>
  <c r="AB322"/>
  <c r="T333"/>
  <c r="L355"/>
  <c r="AF245"/>
  <c r="N322"/>
  <c r="J333"/>
  <c r="I333"/>
  <c r="AF344"/>
  <c r="N333"/>
  <c r="AB289"/>
  <c r="J245"/>
  <c r="X333"/>
  <c r="M333"/>
  <c r="AE355"/>
  <c r="V256"/>
  <c r="N344"/>
  <c r="R322"/>
  <c r="Y300"/>
  <c r="P344"/>
  <c r="AD322"/>
  <c r="AE256"/>
  <c r="O300"/>
  <c r="W256"/>
  <c r="AA355"/>
  <c r="L267"/>
  <c r="AF278"/>
  <c r="AF355"/>
  <c r="P267"/>
  <c r="U278"/>
  <c r="AC355"/>
  <c r="M322"/>
  <c r="T355"/>
  <c r="Y256"/>
  <c r="AD289"/>
  <c r="V355"/>
  <c r="X300"/>
  <c r="AA344"/>
  <c r="AD245"/>
  <c r="CM25" s="1"/>
  <c r="I267"/>
  <c r="I289"/>
  <c r="O311"/>
  <c r="AD333"/>
  <c r="AE267"/>
  <c r="J311"/>
  <c r="V245"/>
  <c r="L333"/>
  <c r="S333"/>
  <c r="Y289"/>
  <c r="AE333"/>
  <c r="M344"/>
  <c r="Q311"/>
  <c r="J256"/>
  <c r="Y322"/>
  <c r="R344"/>
  <c r="V289"/>
  <c r="Y278"/>
  <c r="W245"/>
  <c r="K245"/>
  <c r="U355"/>
  <c r="K267"/>
  <c r="AE278"/>
  <c r="AB267"/>
  <c r="AC322"/>
  <c r="AC267"/>
  <c r="AA311"/>
  <c r="P355"/>
  <c r="R256"/>
  <c r="X289"/>
  <c r="T256"/>
  <c r="R278"/>
  <c r="AB311"/>
  <c r="W282" i="3"/>
  <c r="W281" i="2"/>
  <c r="W281" i="4" s="1"/>
  <c r="W260" i="2"/>
  <c r="W260" i="4" s="1"/>
  <c r="W261" i="3"/>
  <c r="K272"/>
  <c r="K270" i="2"/>
  <c r="J282"/>
  <c r="J282" i="4" s="1"/>
  <c r="J283" i="3"/>
  <c r="Y293" i="2"/>
  <c r="Y293" i="4" s="1"/>
  <c r="Y295" i="3"/>
  <c r="T230" i="2"/>
  <c r="T230" i="4" s="1"/>
  <c r="T232" i="3"/>
  <c r="N252" i="2"/>
  <c r="M252" i="4" s="1"/>
  <c r="N253" i="3"/>
  <c r="Y270" i="2"/>
  <c r="Y272" i="3"/>
  <c r="K237" i="2"/>
  <c r="K239" i="3"/>
  <c r="T226" i="2"/>
  <c r="T226" i="4" s="1"/>
  <c r="T228" i="3"/>
  <c r="AB282"/>
  <c r="AB281" i="2"/>
  <c r="AB281" i="4" s="1"/>
  <c r="Y254" i="3"/>
  <c r="Y252" i="2"/>
  <c r="Y252" i="4" s="1"/>
  <c r="U280" i="2"/>
  <c r="AU282" i="1"/>
  <c r="BO282"/>
  <c r="U282" i="3"/>
  <c r="W341" i="2"/>
  <c r="W341" i="4" s="1"/>
  <c r="W342" i="3"/>
  <c r="N307" i="2"/>
  <c r="M307" i="4" s="1"/>
  <c r="N308" i="3"/>
  <c r="O228"/>
  <c r="O227" i="2"/>
  <c r="X225"/>
  <c r="X226" i="3"/>
  <c r="CG24" i="1"/>
  <c r="J319" i="3"/>
  <c r="J318" i="2"/>
  <c r="J318" i="4" s="1"/>
  <c r="O232" i="2"/>
  <c r="O233" i="3"/>
  <c r="AE259"/>
  <c r="AE258" i="2"/>
  <c r="N283"/>
  <c r="M283" i="4" s="1"/>
  <c r="N284" i="3"/>
  <c r="M249"/>
  <c r="M248" i="2"/>
  <c r="O248" i="4" s="1"/>
  <c r="Y274" i="3"/>
  <c r="Y272" i="2"/>
  <c r="Y272" i="4" s="1"/>
  <c r="O295" i="2"/>
  <c r="O296" i="3"/>
  <c r="U229"/>
  <c r="U227" i="2"/>
  <c r="AU229" i="1"/>
  <c r="BO229"/>
  <c r="BO321"/>
  <c r="U319" i="2"/>
  <c r="AU321" i="1"/>
  <c r="U321" i="3"/>
  <c r="N321"/>
  <c r="N320" i="2"/>
  <c r="M320" i="4" s="1"/>
  <c r="Q259" i="3"/>
  <c r="Q258" i="2"/>
  <c r="Q258" i="4" s="1"/>
  <c r="N308" i="2"/>
  <c r="M308" i="4" s="1"/>
  <c r="N309" i="3"/>
  <c r="U226" i="2"/>
  <c r="AU228" i="1"/>
  <c r="BO228"/>
  <c r="U228" i="3"/>
  <c r="O250"/>
  <c r="O249" i="2"/>
  <c r="AD252"/>
  <c r="AD252" i="4" s="1"/>
  <c r="AD253" i="3"/>
  <c r="N225" i="2"/>
  <c r="M225" i="4" s="1"/>
  <c r="N226" i="3"/>
  <c r="T272"/>
  <c r="T270" i="2"/>
  <c r="T270" i="4" s="1"/>
  <c r="S293" i="2"/>
  <c r="S293" i="4" s="1"/>
  <c r="S294" i="3"/>
  <c r="M250" i="2"/>
  <c r="O250" i="4" s="1"/>
  <c r="M251" i="3"/>
  <c r="W229" i="2"/>
  <c r="W229" i="4" s="1"/>
  <c r="W230" i="3"/>
  <c r="BO253" i="1"/>
  <c r="U253" i="3"/>
  <c r="U251" i="2"/>
  <c r="AU253" i="1"/>
  <c r="O260" i="2"/>
  <c r="O261" i="3"/>
  <c r="Y248"/>
  <c r="Y246" i="2"/>
  <c r="AF260" i="3"/>
  <c r="AF259" i="2"/>
  <c r="AF259" i="4" s="1"/>
  <c r="S243" i="3"/>
  <c r="S242" i="2"/>
  <c r="S242" i="4" s="1"/>
  <c r="R330" i="3"/>
  <c r="R329" i="2"/>
  <c r="R329" i="4" s="1"/>
  <c r="AE218" i="3"/>
  <c r="CN23" i="1"/>
  <c r="AE217" i="2"/>
  <c r="U340"/>
  <c r="BO342" i="1"/>
  <c r="AU342"/>
  <c r="U342" i="3"/>
  <c r="M294"/>
  <c r="M293" i="2"/>
  <c r="O293" i="4" s="1"/>
  <c r="AB240" i="2"/>
  <c r="AB240" i="4" s="1"/>
  <c r="AB241" i="3"/>
  <c r="AD227"/>
  <c r="AD226" i="2"/>
  <c r="AD226" i="4" s="1"/>
  <c r="K304" i="2"/>
  <c r="K306" i="3"/>
  <c r="S264" i="2"/>
  <c r="S264" i="4" s="1"/>
  <c r="S265" i="3"/>
  <c r="AB353" i="2"/>
  <c r="AB353" i="4" s="1"/>
  <c r="AB354" i="3"/>
  <c r="K332"/>
  <c r="K330" i="2"/>
  <c r="U270" i="3"/>
  <c r="U268" i="2"/>
  <c r="AU270" i="1"/>
  <c r="BO270"/>
  <c r="R238" i="3"/>
  <c r="R237" i="2"/>
  <c r="R237" i="4" s="1"/>
  <c r="AF269" i="2"/>
  <c r="AF269" i="4" s="1"/>
  <c r="AF270" i="3"/>
  <c r="N240" i="2"/>
  <c r="M240" i="4" s="1"/>
  <c r="N241" i="3"/>
  <c r="P214" i="2"/>
  <c r="P214" i="4" s="1"/>
  <c r="P215" i="3"/>
  <c r="AV254" i="1"/>
  <c r="I253" i="2"/>
  <c r="I254" i="3"/>
  <c r="BN254" i="1"/>
  <c r="M287" i="3"/>
  <c r="M286" i="2"/>
  <c r="O286" i="4" s="1"/>
  <c r="P219" i="3"/>
  <c r="P218" i="2"/>
  <c r="P218" i="4" s="1"/>
  <c r="R244" i="3"/>
  <c r="R243" i="2"/>
  <c r="R243" i="4" s="1"/>
  <c r="S309" i="2"/>
  <c r="S309" i="4" s="1"/>
  <c r="S310" i="3"/>
  <c r="W264" i="2"/>
  <c r="W264" i="4" s="1"/>
  <c r="W265" i="3"/>
  <c r="T331"/>
  <c r="T329" i="2"/>
  <c r="T329" i="4" s="1"/>
  <c r="AB284" i="2"/>
  <c r="AB284" i="4" s="1"/>
  <c r="AB285" i="3"/>
  <c r="R261"/>
  <c r="R260" i="2"/>
  <c r="R260" i="4" s="1"/>
  <c r="AC259" i="3"/>
  <c r="AC258" i="2"/>
  <c r="AF227" i="3"/>
  <c r="AF226" i="2"/>
  <c r="AF226" i="4" s="1"/>
  <c r="CN22" i="1"/>
  <c r="AU206"/>
  <c r="AE206" i="3"/>
  <c r="C206" i="1"/>
  <c r="AE205" i="2"/>
  <c r="W240"/>
  <c r="W240" i="4" s="1"/>
  <c r="W241" i="3"/>
  <c r="P298"/>
  <c r="P297" i="2"/>
  <c r="P297" i="4" s="1"/>
  <c r="AE275" i="3"/>
  <c r="AE274" i="2"/>
  <c r="AE274" i="4" s="1"/>
  <c r="N319" i="3"/>
  <c r="N318" i="2"/>
  <c r="M318" i="4" s="1"/>
  <c r="V244" i="3"/>
  <c r="V243" i="2"/>
  <c r="V243" i="4" s="1"/>
  <c r="AD251" i="2"/>
  <c r="AD251" i="4" s="1"/>
  <c r="AD252" i="3"/>
  <c r="AC262"/>
  <c r="AC261" i="2"/>
  <c r="AC261" i="4" s="1"/>
  <c r="AA342" i="2"/>
  <c r="AA343" i="3"/>
  <c r="V233"/>
  <c r="V232" i="2"/>
  <c r="U298" i="3"/>
  <c r="U296" i="2"/>
  <c r="BO298" i="1"/>
  <c r="AU298"/>
  <c r="K231" i="2"/>
  <c r="K233" i="3"/>
  <c r="W239"/>
  <c r="W238" i="2"/>
  <c r="W238" i="4" s="1"/>
  <c r="K248" i="3"/>
  <c r="K246" i="2"/>
  <c r="AA309"/>
  <c r="AA309" i="4" s="1"/>
  <c r="AA310" i="3"/>
  <c r="AD225" i="2"/>
  <c r="AD226" i="3"/>
  <c r="CM24" i="1"/>
  <c r="V309" i="3"/>
  <c r="V308" i="2"/>
  <c r="V308" i="4" s="1"/>
  <c r="N298" i="3"/>
  <c r="N297" i="2"/>
  <c r="M297" i="4" s="1"/>
  <c r="N310" i="3"/>
  <c r="N309" i="2"/>
  <c r="M309" i="4" s="1"/>
  <c r="AE341" i="2"/>
  <c r="AE341" i="4" s="1"/>
  <c r="AE342" i="3"/>
  <c r="AC220" i="2"/>
  <c r="AC220" i="4" s="1"/>
  <c r="AC221" i="3"/>
  <c r="AD231"/>
  <c r="AD230" i="2"/>
  <c r="AD230" i="4" s="1"/>
  <c r="AE321" i="3"/>
  <c r="AE320" i="2"/>
  <c r="AE320" i="4" s="1"/>
  <c r="AB272" i="2"/>
  <c r="AB272" i="4" s="1"/>
  <c r="AB273" i="3"/>
  <c r="T235" i="2"/>
  <c r="T235" i="4" s="1"/>
  <c r="T237" i="3"/>
  <c r="R215"/>
  <c r="R214" i="2"/>
  <c r="R214" i="4" s="1"/>
  <c r="Q272" i="2"/>
  <c r="Q272" i="4" s="1"/>
  <c r="Q273" i="3"/>
  <c r="K271" i="2"/>
  <c r="K273" i="3"/>
  <c r="AE242" i="2"/>
  <c r="AE242" i="4" s="1"/>
  <c r="AE243" i="3"/>
  <c r="M250"/>
  <c r="M249" i="2"/>
  <c r="O249" i="4" s="1"/>
  <c r="L275" i="2"/>
  <c r="L275" i="4" s="1"/>
  <c r="L276" i="3"/>
  <c r="AF296" i="2"/>
  <c r="AF296" i="4" s="1"/>
  <c r="AF297" i="3"/>
  <c r="AD282"/>
  <c r="AD281" i="2"/>
  <c r="AD281" i="4" s="1"/>
  <c r="J264" i="2"/>
  <c r="J264" i="4" s="1"/>
  <c r="J265" i="3"/>
  <c r="X284" i="2"/>
  <c r="X284" i="4" s="1"/>
  <c r="X285" i="3"/>
  <c r="AF317" i="2"/>
  <c r="AF317" i="4" s="1"/>
  <c r="AF318" i="3"/>
  <c r="V254" i="2"/>
  <c r="V254" i="4" s="1"/>
  <c r="V255" i="3"/>
  <c r="AA226"/>
  <c r="AA225" i="2"/>
  <c r="CJ24" i="1"/>
  <c r="K272" i="2"/>
  <c r="K274" i="3"/>
  <c r="AA266"/>
  <c r="AA265" i="2"/>
  <c r="AA265" i="4" s="1"/>
  <c r="T273" i="3"/>
  <c r="T271" i="2"/>
  <c r="T271" i="4" s="1"/>
  <c r="AF263" i="2"/>
  <c r="AF263" i="4" s="1"/>
  <c r="AF264" i="3"/>
  <c r="AV230" i="1"/>
  <c r="BN230"/>
  <c r="I229" i="2"/>
  <c r="I230" i="3"/>
  <c r="M260" i="2"/>
  <c r="O260" i="4" s="1"/>
  <c r="M261" i="3"/>
  <c r="O306"/>
  <c r="O305" i="2"/>
  <c r="X288" i="3"/>
  <c r="X287" i="2"/>
  <c r="X287" i="4" s="1"/>
  <c r="AB220" i="2"/>
  <c r="AB220" i="4" s="1"/>
  <c r="AB221" i="3"/>
  <c r="AF305" i="2"/>
  <c r="AF305" i="4" s="1"/>
  <c r="AF306" i="3"/>
  <c r="P321"/>
  <c r="P320" i="2"/>
  <c r="P320" i="4" s="1"/>
  <c r="X239" i="3"/>
  <c r="X238" i="2"/>
  <c r="X238" i="4" s="1"/>
  <c r="V249" i="2"/>
  <c r="V249" i="4" s="1"/>
  <c r="V250" i="3"/>
  <c r="R254" i="2"/>
  <c r="R254" i="4" s="1"/>
  <c r="R255" i="3"/>
  <c r="J296" i="2"/>
  <c r="J296" i="4" s="1"/>
  <c r="J297" i="3"/>
  <c r="O295"/>
  <c r="O294" i="2"/>
  <c r="AB271" i="3"/>
  <c r="AB270" i="2"/>
  <c r="L299" i="3"/>
  <c r="L298" i="2"/>
  <c r="L298" i="4" s="1"/>
  <c r="N232" i="2"/>
  <c r="M232" i="4" s="1"/>
  <c r="N233" i="3"/>
  <c r="X260" i="2"/>
  <c r="X260" i="4" s="1"/>
  <c r="X261" i="3"/>
  <c r="AB236" i="2"/>
  <c r="AB237" i="3"/>
  <c r="V284"/>
  <c r="V283" i="2"/>
  <c r="V283" i="4" s="1"/>
  <c r="AD239" i="3"/>
  <c r="AD238" i="2"/>
  <c r="AD238" i="4" s="1"/>
  <c r="W247" i="2"/>
  <c r="W248" i="3"/>
  <c r="AB243"/>
  <c r="AB242" i="2"/>
  <c r="AB242" i="4" s="1"/>
  <c r="AU220" i="1"/>
  <c r="U218" i="2"/>
  <c r="U220" i="3"/>
  <c r="BO220" i="1"/>
  <c r="Q249" i="3"/>
  <c r="Q248" i="2"/>
  <c r="Q248" i="4" s="1"/>
  <c r="L249" i="3"/>
  <c r="L248" i="2"/>
  <c r="L248" i="4" s="1"/>
  <c r="P282" i="2"/>
  <c r="P282" i="4" s="1"/>
  <c r="P283" i="3"/>
  <c r="U292" i="2"/>
  <c r="BO294" i="1"/>
  <c r="AU294"/>
  <c r="U294" i="3"/>
  <c r="BO226" i="1"/>
  <c r="AU226"/>
  <c r="U226" i="3"/>
  <c r="U224" i="2"/>
  <c r="CD24" i="1"/>
  <c r="AF241" i="2"/>
  <c r="AF241" i="4" s="1"/>
  <c r="AF242" i="3"/>
  <c r="P284" i="2"/>
  <c r="P284" i="4" s="1"/>
  <c r="P285" i="3"/>
  <c r="O241"/>
  <c r="O240" i="2"/>
  <c r="K224"/>
  <c r="K226" i="3"/>
  <c r="K237"/>
  <c r="K235" i="2"/>
  <c r="W260" i="3"/>
  <c r="W259" i="2"/>
  <c r="W259" i="4" s="1"/>
  <c r="T284" i="2"/>
  <c r="T284" i="4" s="1"/>
  <c r="T286" i="3"/>
  <c r="Q226" i="2"/>
  <c r="Q226" i="4" s="1"/>
  <c r="Q227" i="3"/>
  <c r="AA281" i="2"/>
  <c r="AA281" i="4" s="1"/>
  <c r="AA282" i="3"/>
  <c r="P276"/>
  <c r="P275" i="2"/>
  <c r="P275" i="4" s="1"/>
  <c r="K257" i="2"/>
  <c r="K259" i="3"/>
  <c r="L250" i="2"/>
  <c r="L250" i="4" s="1"/>
  <c r="L251" i="3"/>
  <c r="S276"/>
  <c r="S275" i="2"/>
  <c r="S275" i="4" s="1"/>
  <c r="Q240" i="3"/>
  <c r="Q239" i="2"/>
  <c r="Q239" i="4" s="1"/>
  <c r="AF283" i="3"/>
  <c r="AF282" i="2"/>
  <c r="Y240" i="3"/>
  <c r="Y238" i="2"/>
  <c r="Y238" i="4" s="1"/>
  <c r="R259" i="3"/>
  <c r="R258" i="2"/>
  <c r="R258" i="4" s="1"/>
  <c r="S226" i="2"/>
  <c r="S226" i="4" s="1"/>
  <c r="S227" i="3"/>
  <c r="V230" i="2"/>
  <c r="V230" i="4" s="1"/>
  <c r="V231" i="3"/>
  <c r="R296" i="2"/>
  <c r="R296" i="4" s="1"/>
  <c r="R297" i="3"/>
  <c r="U262" i="2"/>
  <c r="BO264" i="1"/>
  <c r="AU264"/>
  <c r="U264" i="3"/>
  <c r="X242" i="2"/>
  <c r="X242" i="4" s="1"/>
  <c r="X243" i="3"/>
  <c r="W263" i="2"/>
  <c r="W263" i="4" s="1"/>
  <c r="W264" i="3"/>
  <c r="R294" i="2"/>
  <c r="R294" i="4" s="1"/>
  <c r="R295" i="3"/>
  <c r="V286"/>
  <c r="V285" i="2"/>
  <c r="V285" i="4" s="1"/>
  <c r="N273" i="2"/>
  <c r="M273" i="4" s="1"/>
  <c r="N274" i="3"/>
  <c r="CF23" i="1"/>
  <c r="W218" i="3"/>
  <c r="W217" i="2"/>
  <c r="T239"/>
  <c r="T239" i="4" s="1"/>
  <c r="T241" i="3"/>
  <c r="X330" i="2"/>
  <c r="X331" i="3"/>
  <c r="BO295" i="1"/>
  <c r="U295" i="3"/>
  <c r="AU295" i="1"/>
  <c r="U293" i="2"/>
  <c r="AF288" i="3"/>
  <c r="AF287" i="2"/>
  <c r="AF287" i="4" s="1"/>
  <c r="S331" i="2"/>
  <c r="S331" i="4" s="1"/>
  <c r="S332" i="3"/>
  <c r="AV255" i="1"/>
  <c r="I255" i="3"/>
  <c r="I254" i="2"/>
  <c r="BN255" i="1"/>
  <c r="Q239" i="3"/>
  <c r="Q238" i="2"/>
  <c r="Q238" i="4" s="1"/>
  <c r="O215" i="3"/>
  <c r="O214" i="2"/>
  <c r="X264"/>
  <c r="X264" i="4" s="1"/>
  <c r="X265" i="3"/>
  <c r="AD242" i="2"/>
  <c r="AD242" i="4" s="1"/>
  <c r="AD243" i="3"/>
  <c r="R293" i="2"/>
  <c r="R293" i="4" s="1"/>
  <c r="R294" i="3"/>
  <c r="T221"/>
  <c r="T219" i="2"/>
  <c r="T219" i="4" s="1"/>
  <c r="R271" i="3"/>
  <c r="R270" i="2"/>
  <c r="R270" i="4" s="1"/>
  <c r="L286" i="3"/>
  <c r="L285" i="2"/>
  <c r="L285" i="4" s="1"/>
  <c r="P262" i="2"/>
  <c r="P262" i="4" s="1"/>
  <c r="P263" i="3"/>
  <c r="J228" i="2"/>
  <c r="J228" i="4" s="1"/>
  <c r="J229" i="3"/>
  <c r="AU308" i="1"/>
  <c r="U308" i="3"/>
  <c r="U306" i="2"/>
  <c r="BO308" i="1"/>
  <c r="K230" i="3"/>
  <c r="K228" i="2"/>
  <c r="X232" i="3"/>
  <c r="X231" i="2"/>
  <c r="X231" i="4" s="1"/>
  <c r="O216" i="2"/>
  <c r="O217" i="3"/>
  <c r="V259"/>
  <c r="V258" i="2"/>
  <c r="AE306"/>
  <c r="AE307" i="3"/>
  <c r="P342"/>
  <c r="P341" i="2"/>
  <c r="P341" i="4" s="1"/>
  <c r="AB332" i="3"/>
  <c r="AB331" i="2"/>
  <c r="AB331" i="4" s="1"/>
  <c r="O320" i="2"/>
  <c r="O321" i="3"/>
  <c r="I331" i="2"/>
  <c r="I332" i="3"/>
  <c r="AV332" i="1"/>
  <c r="BN332"/>
  <c r="L293" i="2"/>
  <c r="L293" i="4" s="1"/>
  <c r="L294" i="3"/>
  <c r="M240" i="2"/>
  <c r="O240" i="4" s="1"/>
  <c r="M241" i="3"/>
  <c r="Q274"/>
  <c r="Q273" i="2"/>
  <c r="Q273" i="4" s="1"/>
  <c r="AD318" i="2"/>
  <c r="AD319" i="3"/>
  <c r="T253"/>
  <c r="T251" i="2"/>
  <c r="T251" i="4" s="1"/>
  <c r="Y295" i="2"/>
  <c r="Y295" i="4" s="1"/>
  <c r="Y297" i="3"/>
  <c r="J247" i="2"/>
  <c r="J247" i="4" s="1"/>
  <c r="J248" i="3"/>
  <c r="N237"/>
  <c r="N236" i="2"/>
  <c r="M236" i="4" s="1"/>
  <c r="M238" i="3"/>
  <c r="M237" i="2"/>
  <c r="O237" i="4" s="1"/>
  <c r="AF228" i="3"/>
  <c r="AF227" i="2"/>
  <c r="AF227" i="4" s="1"/>
  <c r="P264" i="2"/>
  <c r="P264" i="4" s="1"/>
  <c r="P265" i="3"/>
  <c r="U329" i="2"/>
  <c r="BO331" i="1"/>
  <c r="AU331"/>
  <c r="U331" i="3"/>
  <c r="X296"/>
  <c r="X295" i="2"/>
  <c r="X295" i="4" s="1"/>
  <c r="X252" i="3"/>
  <c r="X251" i="2"/>
  <c r="X251" i="4" s="1"/>
  <c r="S238" i="3"/>
  <c r="S237" i="2"/>
  <c r="S237" i="4" s="1"/>
  <c r="V271" i="2"/>
  <c r="V271" i="4" s="1"/>
  <c r="V272" i="3"/>
  <c r="R250"/>
  <c r="R249" i="2"/>
  <c r="R249" i="4" s="1"/>
  <c r="Q260" i="3"/>
  <c r="Q259" i="2"/>
  <c r="Q259" i="4" s="1"/>
  <c r="R271" i="2"/>
  <c r="R271" i="4" s="1"/>
  <c r="R272" i="3"/>
  <c r="AA318"/>
  <c r="AA317" i="2"/>
  <c r="AA317" i="4" s="1"/>
  <c r="O248" i="3"/>
  <c r="O247" i="2"/>
  <c r="K330" i="3"/>
  <c r="K328" i="2"/>
  <c r="X308" i="3"/>
  <c r="X307" i="2"/>
  <c r="X307" i="4" s="1"/>
  <c r="I237" i="3"/>
  <c r="I236" i="2"/>
  <c r="AV237" i="1"/>
  <c r="BN237"/>
  <c r="AE309" i="3"/>
  <c r="AE308" i="2"/>
  <c r="AE308" i="4" s="1"/>
  <c r="M295" i="3"/>
  <c r="M294" i="2"/>
  <c r="O294" i="4" s="1"/>
  <c r="N295" i="3"/>
  <c r="N294" i="2"/>
  <c r="M294" i="4" s="1"/>
  <c r="K219" i="2"/>
  <c r="K221" i="3"/>
  <c r="T218" i="2"/>
  <c r="T218" i="4" s="1"/>
  <c r="T220" i="3"/>
  <c r="AA295"/>
  <c r="AA294" i="2"/>
  <c r="AB238"/>
  <c r="AB238" i="4" s="1"/>
  <c r="AB239" i="3"/>
  <c r="T269" i="2"/>
  <c r="T269" i="4" s="1"/>
  <c r="T271" i="3"/>
  <c r="N319" i="2"/>
  <c r="M319" i="4" s="1"/>
  <c r="N320" i="3"/>
  <c r="L220" i="2"/>
  <c r="L220" i="4" s="1"/>
  <c r="L221" i="3"/>
  <c r="W258" i="2"/>
  <c r="W259" i="3"/>
  <c r="R239" i="2"/>
  <c r="R239" i="4" s="1"/>
  <c r="R240" i="3"/>
  <c r="AB237" i="2"/>
  <c r="AB237" i="4" s="1"/>
  <c r="AB238" i="3"/>
  <c r="N263" i="2"/>
  <c r="M263" i="4" s="1"/>
  <c r="N264" i="3"/>
  <c r="Q220"/>
  <c r="Q219" i="2"/>
  <c r="Q219" i="4" s="1"/>
  <c r="Y308" i="3"/>
  <c r="Y306" i="2"/>
  <c r="M229" i="3"/>
  <c r="M228" i="2"/>
  <c r="O228" i="4" s="1"/>
  <c r="AD262" i="3"/>
  <c r="AD261" i="2"/>
  <c r="AD261" i="4" s="1"/>
  <c r="P243" i="3"/>
  <c r="P242" i="2"/>
  <c r="P242" i="4" s="1"/>
  <c r="S271" i="3"/>
  <c r="S270" i="2"/>
  <c r="S270" i="4" s="1"/>
  <c r="M319" i="2"/>
  <c r="O319" i="4" s="1"/>
  <c r="M320" i="3"/>
  <c r="W261" i="2"/>
  <c r="W261" i="4" s="1"/>
  <c r="W262" i="3"/>
  <c r="BO274" i="1"/>
  <c r="AU274"/>
  <c r="U274" i="3"/>
  <c r="U272" i="2"/>
  <c r="AB273"/>
  <c r="AB273" i="4" s="1"/>
  <c r="AB274" i="3"/>
  <c r="AB219" i="2"/>
  <c r="AB219" i="4" s="1"/>
  <c r="AB220" i="3"/>
  <c r="I284"/>
  <c r="AV284" i="1"/>
  <c r="BN284"/>
  <c r="I283" i="2"/>
  <c r="O263"/>
  <c r="O264" i="3"/>
  <c r="P220"/>
  <c r="P219" i="2"/>
  <c r="P219" i="4" s="1"/>
  <c r="V308" i="3"/>
  <c r="V307" i="2"/>
  <c r="V307" i="4" s="1"/>
  <c r="W298" i="2"/>
  <c r="W298" i="4" s="1"/>
  <c r="W299" i="3"/>
  <c r="W309" i="2"/>
  <c r="W309" i="4" s="1"/>
  <c r="W310" i="3"/>
  <c r="AE265" i="2"/>
  <c r="AE265" i="4" s="1"/>
  <c r="AE266" i="3"/>
  <c r="AD332"/>
  <c r="AD331" i="2"/>
  <c r="AD331" i="4" s="1"/>
  <c r="U341" i="2"/>
  <c r="BO343" i="1"/>
  <c r="AU343"/>
  <c r="U343" i="3"/>
  <c r="AE281" i="2"/>
  <c r="AE281" i="4" s="1"/>
  <c r="AE282" i="3"/>
  <c r="AD274" i="2"/>
  <c r="AD274" i="4" s="1"/>
  <c r="AD275" i="3"/>
  <c r="AD254"/>
  <c r="AD253" i="2"/>
  <c r="AD253" i="4" s="1"/>
  <c r="X220" i="2"/>
  <c r="X220" i="4" s="1"/>
  <c r="X221" i="3"/>
  <c r="AD220"/>
  <c r="AD219" i="2"/>
  <c r="AD219" i="4" s="1"/>
  <c r="BO243" i="1"/>
  <c r="AU243"/>
  <c r="U241" i="2"/>
  <c r="U243" i="3"/>
  <c r="Q242"/>
  <c r="Q241" i="2"/>
  <c r="Q241" i="4" s="1"/>
  <c r="AF273" i="3"/>
  <c r="AF272" i="2"/>
  <c r="AF272" i="4" s="1"/>
  <c r="AB342" i="3"/>
  <c r="AB341" i="2"/>
  <c r="AB341" i="4" s="1"/>
  <c r="AA230" i="3"/>
  <c r="AA229" i="2"/>
  <c r="AA229" i="4" s="1"/>
  <c r="X264" i="3"/>
  <c r="X263" i="2"/>
  <c r="X263" i="4" s="1"/>
  <c r="X285" i="2"/>
  <c r="X285" i="4" s="1"/>
  <c r="X286" i="3"/>
  <c r="K320"/>
  <c r="K318" i="2"/>
  <c r="M228" i="3"/>
  <c r="M227" i="2"/>
  <c r="O227" i="4" s="1"/>
  <c r="AU297" i="1"/>
  <c r="U297" i="3"/>
  <c r="BO297" i="1"/>
  <c r="U295" i="2"/>
  <c r="J229"/>
  <c r="J229" i="4" s="1"/>
  <c r="J230" i="3"/>
  <c r="N281" i="2"/>
  <c r="M281" i="4" s="1"/>
  <c r="N282" i="3"/>
  <c r="Y242" i="2"/>
  <c r="Y242" i="4" s="1"/>
  <c r="Y244" i="3"/>
  <c r="V309" i="2"/>
  <c r="V309" i="4" s="1"/>
  <c r="V310" i="3"/>
  <c r="Q288"/>
  <c r="Q287" i="2"/>
  <c r="Q287" i="4" s="1"/>
  <c r="X276" i="2"/>
  <c r="X276" i="4" s="1"/>
  <c r="X277" i="3"/>
  <c r="L276" i="2"/>
  <c r="L276" i="4" s="1"/>
  <c r="L277" i="3"/>
  <c r="X294"/>
  <c r="X293" i="2"/>
  <c r="X293" i="4" s="1"/>
  <c r="Q308" i="2"/>
  <c r="Q308" i="4" s="1"/>
  <c r="Q309" i="3"/>
  <c r="K296" i="2"/>
  <c r="K298" i="3"/>
  <c r="P295" i="2"/>
  <c r="P295" i="4" s="1"/>
  <c r="P296" i="3"/>
  <c r="V262" i="2"/>
  <c r="V262" i="4" s="1"/>
  <c r="V263" i="3"/>
  <c r="AB283"/>
  <c r="AB282" i="2"/>
  <c r="U284" i="3"/>
  <c r="BO284" i="1"/>
  <c r="AU284"/>
  <c r="U282" i="2"/>
  <c r="AE261" i="3"/>
  <c r="AE260" i="2"/>
  <c r="AE260" i="4" s="1"/>
  <c r="K249" i="3"/>
  <c r="K247" i="2"/>
  <c r="O265" i="3"/>
  <c r="O264" i="2"/>
  <c r="P251"/>
  <c r="P251" i="4" s="1"/>
  <c r="P252" i="3"/>
  <c r="S270"/>
  <c r="S269" i="2"/>
  <c r="S269" i="4" s="1"/>
  <c r="AC248" i="2"/>
  <c r="AC248" i="4" s="1"/>
  <c r="AC249" i="3"/>
  <c r="R251"/>
  <c r="R250" i="2"/>
  <c r="R250" i="4" s="1"/>
  <c r="Y316" i="2"/>
  <c r="Y316" i="4" s="1"/>
  <c r="Y318" i="3"/>
  <c r="M297" i="2"/>
  <c r="O297" i="4" s="1"/>
  <c r="M298" i="3"/>
  <c r="Y269" i="2"/>
  <c r="Y269" i="4" s="1"/>
  <c r="Y271" i="3"/>
  <c r="I225" i="2"/>
  <c r="AV226" i="1"/>
  <c r="AW226" s="1"/>
  <c r="BN226"/>
  <c r="I226" i="3"/>
  <c r="CA24" i="1"/>
  <c r="T305" i="2"/>
  <c r="T305" i="4" s="1"/>
  <c r="T307" i="3"/>
  <c r="T285" i="2"/>
  <c r="T285" i="4" s="1"/>
  <c r="T287" i="3"/>
  <c r="O231" i="2"/>
  <c r="O232" i="3"/>
  <c r="AF253"/>
  <c r="AF252" i="2"/>
  <c r="AF252" i="4" s="1"/>
  <c r="AE220" i="3"/>
  <c r="AE219" i="2"/>
  <c r="AE219" i="4" s="1"/>
  <c r="L308" i="3"/>
  <c r="L307" i="2"/>
  <c r="L307" i="4" s="1"/>
  <c r="L306" i="2"/>
  <c r="L306" i="4" s="1"/>
  <c r="L307" i="3"/>
  <c r="Q285"/>
  <c r="Q284" i="2"/>
  <c r="Q284" i="4" s="1"/>
  <c r="AF230" i="2"/>
  <c r="AF230" i="4" s="1"/>
  <c r="AF231" i="3"/>
  <c r="P259" i="2"/>
  <c r="P259" i="4" s="1"/>
  <c r="P260" i="3"/>
  <c r="AD232" i="2"/>
  <c r="AD232" i="4" s="1"/>
  <c r="AD233" i="3"/>
  <c r="AD247" i="2"/>
  <c r="AD248" i="3"/>
  <c r="S330" i="2"/>
  <c r="S330" i="4" s="1"/>
  <c r="S331" i="3"/>
  <c r="AB228"/>
  <c r="AB227" i="2"/>
  <c r="AB227" i="4" s="1"/>
  <c r="BO276" i="1"/>
  <c r="U274" i="2"/>
  <c r="AU276" i="1"/>
  <c r="U276" i="3"/>
  <c r="M317" i="2"/>
  <c r="O317" i="4" s="1"/>
  <c r="M318" i="3"/>
  <c r="I294" i="2"/>
  <c r="AV295" i="1"/>
  <c r="BN295"/>
  <c r="I295" i="3"/>
  <c r="I298"/>
  <c r="I297" i="2"/>
  <c r="BN298" i="1"/>
  <c r="AV298"/>
  <c r="M266" i="3"/>
  <c r="M265" i="2"/>
  <c r="O265" i="4" s="1"/>
  <c r="W288" i="3"/>
  <c r="W287" i="2"/>
  <c r="W287" i="4" s="1"/>
  <c r="S255" i="3"/>
  <c r="S254" i="2"/>
  <c r="S254" i="4" s="1"/>
  <c r="V284" i="2"/>
  <c r="V284" i="4" s="1"/>
  <c r="V285" i="3"/>
  <c r="K249" i="2"/>
  <c r="K251" i="3"/>
  <c r="L232"/>
  <c r="L231" i="2"/>
  <c r="L231" i="4" s="1"/>
  <c r="V299" i="3"/>
  <c r="V298" i="2"/>
  <c r="V298" i="4" s="1"/>
  <c r="L217" i="2"/>
  <c r="L217" i="4" s="1"/>
  <c r="L218" i="3"/>
  <c r="AB308" i="2"/>
  <c r="AB308" i="4" s="1"/>
  <c r="AB309" i="3"/>
  <c r="K271"/>
  <c r="K269" i="2"/>
  <c r="AA249" i="3"/>
  <c r="AA248" i="2"/>
  <c r="AA248" i="4" s="1"/>
  <c r="R217" i="2"/>
  <c r="R217" i="4" s="1"/>
  <c r="R218" i="3"/>
  <c r="M309"/>
  <c r="M308" i="2"/>
  <c r="O308" i="4" s="1"/>
  <c r="Y341" i="2"/>
  <c r="Y341" i="4" s="1"/>
  <c r="Y343" i="3"/>
  <c r="M217" i="2"/>
  <c r="O217" i="4" s="1"/>
  <c r="M218" i="3"/>
  <c r="AA239"/>
  <c r="AA238" i="2"/>
  <c r="AA238" i="4" s="1"/>
  <c r="W295" i="2"/>
  <c r="W295" i="4" s="1"/>
  <c r="W296" i="3"/>
  <c r="J264"/>
  <c r="J263" i="2"/>
  <c r="J263" i="4" s="1"/>
  <c r="AE343" i="3"/>
  <c r="AE342" i="2"/>
  <c r="S305"/>
  <c r="S305" i="4" s="1"/>
  <c r="S306" i="3"/>
  <c r="AE284" i="2"/>
  <c r="AE284" i="4" s="1"/>
  <c r="AE285" i="3"/>
  <c r="M232" i="2"/>
  <c r="O232" i="4" s="1"/>
  <c r="M233" i="3"/>
  <c r="AE284"/>
  <c r="AE283" i="2"/>
  <c r="AE283" i="4" s="1"/>
  <c r="AF241" i="3"/>
  <c r="AF240" i="2"/>
  <c r="AF240" i="4" s="1"/>
  <c r="V295" i="3"/>
  <c r="V294" i="2"/>
  <c r="S229"/>
  <c r="S229" i="4" s="1"/>
  <c r="S230" i="3"/>
  <c r="S240"/>
  <c r="S239" i="2"/>
  <c r="S239" i="4" s="1"/>
  <c r="U228" i="2"/>
  <c r="BO230" i="1"/>
  <c r="AU230"/>
  <c r="U230" i="3"/>
  <c r="J295" i="2"/>
  <c r="J295" i="4" s="1"/>
  <c r="J296" i="3"/>
  <c r="Q243" i="2"/>
  <c r="Q243" i="4" s="1"/>
  <c r="Q244" i="3"/>
  <c r="AC247" i="2"/>
  <c r="AC248" i="3"/>
  <c r="R232" i="2"/>
  <c r="R232" i="4" s="1"/>
  <c r="R233" i="3"/>
  <c r="AE250" i="2"/>
  <c r="AE250" i="4" s="1"/>
  <c r="AE251" i="3"/>
  <c r="AE263"/>
  <c r="AE262" i="2"/>
  <c r="AE262" i="4" s="1"/>
  <c r="Q247" i="2"/>
  <c r="Q247" i="4" s="1"/>
  <c r="Q248" i="3"/>
  <c r="Q253"/>
  <c r="Q252" i="2"/>
  <c r="Q252" i="4" s="1"/>
  <c r="M258" i="2"/>
  <c r="O258" i="4" s="1"/>
  <c r="M259" i="3"/>
  <c r="T273" i="2"/>
  <c r="T273" i="4" s="1"/>
  <c r="T275" i="3"/>
  <c r="U318" i="2"/>
  <c r="BO320" i="1"/>
  <c r="U320" i="3"/>
  <c r="AU320" i="1"/>
  <c r="AF250" i="2"/>
  <c r="AF250" i="4" s="1"/>
  <c r="AF251" i="3"/>
  <c r="R216" i="2"/>
  <c r="R216" i="4" s="1"/>
  <c r="R217" i="3"/>
  <c r="AG228"/>
  <c r="AG227" i="2"/>
  <c r="AG227" i="4" s="1"/>
  <c r="P231" i="2"/>
  <c r="P231" i="4" s="1"/>
  <c r="P232" i="3"/>
  <c r="N218" i="2"/>
  <c r="M218" i="4" s="1"/>
  <c r="N219" i="3"/>
  <c r="Q215"/>
  <c r="Q214" i="2"/>
  <c r="Q214" i="4" s="1"/>
  <c r="AG226" i="2"/>
  <c r="AG226" i="4" s="1"/>
  <c r="AG227" i="3"/>
  <c r="S226"/>
  <c r="S225" i="2"/>
  <c r="S225" i="4" s="1"/>
  <c r="J286" i="2"/>
  <c r="J286" i="4" s="1"/>
  <c r="J287" i="3"/>
  <c r="AG232"/>
  <c r="AG231" i="2"/>
  <c r="AG231" i="4" s="1"/>
  <c r="K219" i="3"/>
  <c r="K217" i="2"/>
  <c r="O261"/>
  <c r="O262" i="3"/>
  <c r="P273"/>
  <c r="P272" i="2"/>
  <c r="P272" i="4" s="1"/>
  <c r="AE297" i="3"/>
  <c r="AE296" i="2"/>
  <c r="AE296" i="4" s="1"/>
  <c r="L241" i="3"/>
  <c r="L240" i="2"/>
  <c r="L240" i="4" s="1"/>
  <c r="S307" i="3"/>
  <c r="S306" i="2"/>
  <c r="S306" i="4" s="1"/>
  <c r="R319" i="2"/>
  <c r="R319" i="4" s="1"/>
  <c r="R320" i="3"/>
  <c r="M252"/>
  <c r="M251" i="2"/>
  <c r="O251" i="4" s="1"/>
  <c r="P271" i="2"/>
  <c r="P271" i="4" s="1"/>
  <c r="P272" i="3"/>
  <c r="K242"/>
  <c r="K240" i="2"/>
  <c r="I262"/>
  <c r="AV263" i="1"/>
  <c r="I263" i="3"/>
  <c r="BN263" i="1"/>
  <c r="W221" i="3"/>
  <c r="W220" i="2"/>
  <c r="K317"/>
  <c r="K319" i="3"/>
  <c r="Y319" i="2"/>
  <c r="Y319" i="4" s="1"/>
  <c r="Y321" i="3"/>
  <c r="T244"/>
  <c r="T242" i="2"/>
  <c r="T242" i="4" s="1"/>
  <c r="X227" i="3"/>
  <c r="X226" i="2"/>
  <c r="X226" i="4" s="1"/>
  <c r="M230" i="2"/>
  <c r="O230" i="4" s="1"/>
  <c r="M231" i="3"/>
  <c r="AV287" i="1"/>
  <c r="BN287"/>
  <c r="I286" i="2"/>
  <c r="I287" i="3"/>
  <c r="AB252"/>
  <c r="AB251" i="2"/>
  <c r="AB251" i="4" s="1"/>
  <c r="AA226" i="2"/>
  <c r="AA226" i="4" s="1"/>
  <c r="AA227" i="3"/>
  <c r="P241" i="2"/>
  <c r="P241" i="4" s="1"/>
  <c r="P242" i="3"/>
  <c r="L284" i="2"/>
  <c r="L284" i="4" s="1"/>
  <c r="L285" i="3"/>
  <c r="Q320" i="2"/>
  <c r="Q320" i="4" s="1"/>
  <c r="Q321" i="3"/>
  <c r="X265" i="2"/>
  <c r="X265" i="4" s="1"/>
  <c r="X266" i="3"/>
  <c r="L229" i="2"/>
  <c r="L229" i="4" s="1"/>
  <c r="L230" i="3"/>
  <c r="P294" i="2"/>
  <c r="P294" i="4" s="1"/>
  <c r="P295" i="3"/>
  <c r="L329" i="2"/>
  <c r="L329" i="4" s="1"/>
  <c r="L330" i="3"/>
  <c r="Y320"/>
  <c r="Y318" i="2"/>
  <c r="L261"/>
  <c r="L261" i="4" s="1"/>
  <c r="L262" i="3"/>
  <c r="AD287"/>
  <c r="AD286" i="2"/>
  <c r="AD286" i="4" s="1"/>
  <c r="W275" i="3"/>
  <c r="W274" i="2"/>
  <c r="W274" i="4" s="1"/>
  <c r="Q230" i="2"/>
  <c r="Q230" i="4" s="1"/>
  <c r="Q231" i="3"/>
  <c r="S295" i="2"/>
  <c r="S295" i="4" s="1"/>
  <c r="S296" i="3"/>
  <c r="AE286"/>
  <c r="AE285" i="2"/>
  <c r="AE285" i="4" s="1"/>
  <c r="R287" i="3"/>
  <c r="R286" i="2"/>
  <c r="R286" i="4" s="1"/>
  <c r="V287" i="2"/>
  <c r="V287" i="4" s="1"/>
  <c r="V288" i="3"/>
  <c r="P286"/>
  <c r="P285" i="2"/>
  <c r="P285" i="4" s="1"/>
  <c r="S263" i="2"/>
  <c r="S263" i="4" s="1"/>
  <c r="S264" i="3"/>
  <c r="AA297" i="2"/>
  <c r="AA297" i="4" s="1"/>
  <c r="AA298" i="3"/>
  <c r="AG219" i="2"/>
  <c r="AG219" i="4" s="1"/>
  <c r="AG220" i="3"/>
  <c r="AA233"/>
  <c r="AA232" i="2"/>
  <c r="AA232" i="4" s="1"/>
  <c r="AA263" i="2"/>
  <c r="AA263" i="4" s="1"/>
  <c r="AA264" i="3"/>
  <c r="K310"/>
  <c r="K308" i="2"/>
  <c r="AA261"/>
  <c r="AA261" i="4" s="1"/>
  <c r="AA262" i="3"/>
  <c r="Q227" i="2"/>
  <c r="Q227" i="4" s="1"/>
  <c r="Q228" i="3"/>
  <c r="U275" i="2"/>
  <c r="AU277" i="1"/>
  <c r="BO277"/>
  <c r="U277" i="3"/>
  <c r="AD241"/>
  <c r="AD240" i="2"/>
  <c r="AD240" i="4" s="1"/>
  <c r="AA286" i="3"/>
  <c r="AA285" i="2"/>
  <c r="AA285" i="4" s="1"/>
  <c r="AC264" i="2"/>
  <c r="AC264" i="4" s="1"/>
  <c r="AC265" i="3"/>
  <c r="AD285" i="2"/>
  <c r="AD285" i="4" s="1"/>
  <c r="AD286" i="3"/>
  <c r="S217"/>
  <c r="S216" i="2"/>
  <c r="S216" i="4" s="1"/>
  <c r="K244" i="3"/>
  <c r="K242" i="2"/>
  <c r="X237"/>
  <c r="X237" i="4" s="1"/>
  <c r="X238" i="3"/>
  <c r="AA231" i="2"/>
  <c r="AA231" i="4" s="1"/>
  <c r="AA232" i="3"/>
  <c r="I219"/>
  <c r="AV219" i="1"/>
  <c r="BN219"/>
  <c r="I217" i="2"/>
  <c r="AD265"/>
  <c r="AD265" i="4" s="1"/>
  <c r="AD266" i="3"/>
  <c r="AA287" i="2"/>
  <c r="AA287" i="4" s="1"/>
  <c r="AA288" i="3"/>
  <c r="V262"/>
  <c r="V261" i="2"/>
  <c r="V261" i="4" s="1"/>
  <c r="AV296" i="1"/>
  <c r="BN296"/>
  <c r="I295" i="2"/>
  <c r="I296" i="3"/>
  <c r="AA276" i="2"/>
  <c r="AA276" i="4" s="1"/>
  <c r="AA277" i="3"/>
  <c r="AC227"/>
  <c r="AC226" i="2"/>
  <c r="AC226" i="4" s="1"/>
  <c r="W306" i="3"/>
  <c r="W305" i="2"/>
  <c r="W305" i="4" s="1"/>
  <c r="AD296" i="3"/>
  <c r="AD295" i="2"/>
  <c r="AD295" i="4" s="1"/>
  <c r="P270" i="3"/>
  <c r="P269" i="2"/>
  <c r="P269" i="4" s="1"/>
  <c r="AA249" i="2"/>
  <c r="AA249" i="4" s="1"/>
  <c r="AA250" i="3"/>
  <c r="N274" i="2"/>
  <c r="M274" i="4" s="1"/>
  <c r="N275" i="3"/>
  <c r="BO287" i="1"/>
  <c r="U287" i="3"/>
  <c r="U285" i="2"/>
  <c r="AU287" i="1"/>
  <c r="S273" i="3"/>
  <c r="S272" i="2"/>
  <c r="S272" i="4" s="1"/>
  <c r="V227" i="2"/>
  <c r="V227" i="4" s="1"/>
  <c r="V228" i="3"/>
  <c r="K229" i="2"/>
  <c r="K231" i="3"/>
  <c r="P262"/>
  <c r="P261" i="2"/>
  <c r="P261" i="4" s="1"/>
  <c r="AB330" i="3"/>
  <c r="AB329" i="2"/>
  <c r="AB329" i="4" s="1"/>
  <c r="AA262" i="2"/>
  <c r="AA262" i="4" s="1"/>
  <c r="AA263" i="3"/>
  <c r="T259"/>
  <c r="T257" i="2"/>
  <c r="T257" i="4" s="1"/>
  <c r="V219" i="3"/>
  <c r="V218" i="2"/>
  <c r="V218" i="4" s="1"/>
  <c r="R297" i="2"/>
  <c r="R297" i="4" s="1"/>
  <c r="R298" i="3"/>
  <c r="R276"/>
  <c r="R275" i="2"/>
  <c r="R275" i="4" s="1"/>
  <c r="AV277" i="1"/>
  <c r="I276" i="2"/>
  <c r="I277" i="3"/>
  <c r="BN277" i="1"/>
  <c r="AA309" i="3"/>
  <c r="AA308" i="2"/>
  <c r="AA308" i="4" s="1"/>
  <c r="W228" i="3"/>
  <c r="W227" i="2"/>
  <c r="W227" i="4" s="1"/>
  <c r="AA271" i="2"/>
  <c r="AA271" i="4" s="1"/>
  <c r="AA272" i="3"/>
  <c r="O274"/>
  <c r="O273" i="2"/>
  <c r="W331"/>
  <c r="W331" i="4" s="1"/>
  <c r="W332" i="3"/>
  <c r="Q250" i="2"/>
  <c r="Q250" i="4" s="1"/>
  <c r="Q251" i="3"/>
  <c r="U317" i="2"/>
  <c r="AU319" i="1"/>
  <c r="BO319"/>
  <c r="U319" i="3"/>
  <c r="O287" i="2"/>
  <c r="O288" i="3"/>
  <c r="AA283" i="2"/>
  <c r="AA283" i="4" s="1"/>
  <c r="AA284" i="3"/>
  <c r="AE287" i="2"/>
  <c r="AE287" i="4" s="1"/>
  <c r="AE288" i="3"/>
  <c r="AE277"/>
  <c r="AE276" i="2"/>
  <c r="AE276" i="4" s="1"/>
  <c r="AU265" i="1"/>
  <c r="U263" i="2"/>
  <c r="BO265" i="1"/>
  <c r="U265" i="3"/>
  <c r="N299"/>
  <c r="N298" i="2"/>
  <c r="M298" i="4" s="1"/>
  <c r="AD330" i="3"/>
  <c r="AD329" i="2"/>
  <c r="AD329" i="4" s="1"/>
  <c r="AD295" i="3"/>
  <c r="AD294" i="2"/>
  <c r="P244" i="3"/>
  <c r="P243" i="2"/>
  <c r="P243" i="4" s="1"/>
  <c r="U284" i="2"/>
  <c r="BO286" i="1"/>
  <c r="AU286"/>
  <c r="U286" i="3"/>
  <c r="I231"/>
  <c r="I230" i="2"/>
  <c r="AV231" i="1"/>
  <c r="BN231"/>
  <c r="X251" i="3"/>
  <c r="X250" i="2"/>
  <c r="X250" i="4" s="1"/>
  <c r="S250" i="2"/>
  <c r="S250" i="4" s="1"/>
  <c r="S251" i="3"/>
  <c r="L253"/>
  <c r="L252" i="2"/>
  <c r="L252" i="4" s="1"/>
  <c r="AD297" i="2"/>
  <c r="AD297" i="4" s="1"/>
  <c r="AD298" i="3"/>
  <c r="AF318" i="2"/>
  <c r="AF319" i="3"/>
  <c r="V247" i="2"/>
  <c r="V248" i="3"/>
  <c r="AV282" i="1"/>
  <c r="I282" i="3"/>
  <c r="BN282" i="1"/>
  <c r="I281" i="2"/>
  <c r="Q319"/>
  <c r="Q319" i="4" s="1"/>
  <c r="Q320" i="3"/>
  <c r="U304" i="2"/>
  <c r="U306" i="3"/>
  <c r="BO306" i="1"/>
  <c r="AU306"/>
  <c r="V253" i="3"/>
  <c r="V252" i="2"/>
  <c r="V252" i="4" s="1"/>
  <c r="AF236" i="2"/>
  <c r="AF237" i="3"/>
  <c r="CO25" i="1"/>
  <c r="T299" i="3"/>
  <c r="T297" i="2"/>
  <c r="T297" i="4" s="1"/>
  <c r="AE251" i="2"/>
  <c r="AE251" i="4" s="1"/>
  <c r="AE252" i="3"/>
  <c r="P226" i="2"/>
  <c r="P226" i="4" s="1"/>
  <c r="P227" i="3"/>
  <c r="Y226"/>
  <c r="Y224" i="2"/>
  <c r="CH24" i="1"/>
  <c r="O285" i="2"/>
  <c r="O286" i="3"/>
  <c r="CH23" i="1"/>
  <c r="Y216" i="2"/>
  <c r="Y218" i="3"/>
  <c r="AF252"/>
  <c r="AF251" i="2"/>
  <c r="AF251" i="4" s="1"/>
  <c r="Y271" i="2"/>
  <c r="Y271" i="4" s="1"/>
  <c r="Y273" i="3"/>
  <c r="AE353" i="2"/>
  <c r="AE353" i="4" s="1"/>
  <c r="AE354" i="3"/>
  <c r="V332"/>
  <c r="V331" i="2"/>
  <c r="V331" i="4" s="1"/>
  <c r="J272" i="3"/>
  <c r="J271" i="2"/>
  <c r="J271" i="4" s="1"/>
  <c r="Q294" i="2"/>
  <c r="Q294" i="4" s="1"/>
  <c r="Q295" i="3"/>
  <c r="AB307" i="2"/>
  <c r="AB307" i="4" s="1"/>
  <c r="AB308" i="3"/>
  <c r="Y294" i="2"/>
  <c r="Y296" i="3"/>
  <c r="AC343"/>
  <c r="AC342" i="2"/>
  <c r="P332" i="3"/>
  <c r="P331" i="2"/>
  <c r="P331" i="4" s="1"/>
  <c r="AD272" i="2"/>
  <c r="AD272" i="4" s="1"/>
  <c r="AD273" i="3"/>
  <c r="AA275"/>
  <c r="AA274" i="2"/>
  <c r="AA274" i="4" s="1"/>
  <c r="Y288" i="3"/>
  <c r="Y286" i="2"/>
  <c r="Y286" i="4" s="1"/>
  <c r="X240" i="3"/>
  <c r="X239" i="2"/>
  <c r="X239" i="4" s="1"/>
  <c r="AC262" i="2"/>
  <c r="AC262" i="4" s="1"/>
  <c r="AC263" i="3"/>
  <c r="L259" i="2"/>
  <c r="L259" i="4" s="1"/>
  <c r="L260" i="3"/>
  <c r="X320" i="2"/>
  <c r="X320" i="4" s="1"/>
  <c r="X321" i="3"/>
  <c r="U231" i="2"/>
  <c r="AU233" i="1"/>
  <c r="BO233"/>
  <c r="U233" i="3"/>
  <c r="M296" i="2"/>
  <c r="O296" i="4" s="1"/>
  <c r="M297" i="3"/>
  <c r="O220" i="2"/>
  <c r="O221" i="3"/>
  <c r="AB274" i="2"/>
  <c r="AB274" i="4" s="1"/>
  <c r="AB275" i="3"/>
  <c r="AB276" i="2"/>
  <c r="AB276" i="4" s="1"/>
  <c r="AB277" i="3"/>
  <c r="AB296"/>
  <c r="AB295" i="2"/>
  <c r="AB295" i="4" s="1"/>
  <c r="AC228" i="2"/>
  <c r="AC228" i="4" s="1"/>
  <c r="AC229" i="3"/>
  <c r="J233"/>
  <c r="J232" i="2"/>
  <c r="J232" i="4" s="1"/>
  <c r="AC330" i="3"/>
  <c r="AC329" i="2"/>
  <c r="AC329" i="4" s="1"/>
  <c r="AC253" i="2"/>
  <c r="AC253" i="4" s="1"/>
  <c r="AC254" i="3"/>
  <c r="X342"/>
  <c r="X341" i="2"/>
  <c r="X341" i="4" s="1"/>
  <c r="Q221" i="3"/>
  <c r="Q220" i="2"/>
  <c r="Q220" i="4" s="1"/>
  <c r="O341" i="2"/>
  <c r="O342" i="3"/>
  <c r="W243"/>
  <c r="W242" i="2"/>
  <c r="W242" i="4" s="1"/>
  <c r="AC232" i="2"/>
  <c r="AC232" i="4" s="1"/>
  <c r="AC233" i="3"/>
  <c r="AC271"/>
  <c r="AC270" i="2"/>
  <c r="K255" i="3"/>
  <c r="K253" i="2"/>
  <c r="I308"/>
  <c r="AV309" i="1"/>
  <c r="BN309"/>
  <c r="I309" i="3"/>
  <c r="T340" i="2"/>
  <c r="T340" i="4" s="1"/>
  <c r="T342" i="3"/>
  <c r="X262"/>
  <c r="X261" i="2"/>
  <c r="X261" i="4" s="1"/>
  <c r="M305" i="2"/>
  <c r="O305" i="4" s="1"/>
  <c r="M306" i="3"/>
  <c r="K254"/>
  <c r="K252" i="2"/>
  <c r="M255" i="3"/>
  <c r="M254" i="2"/>
  <c r="O254" i="4" s="1"/>
  <c r="J252" i="2"/>
  <c r="J252" i="4" s="1"/>
  <c r="J253" i="3"/>
  <c r="T266"/>
  <c r="T264" i="2"/>
  <c r="T264" i="4" s="1"/>
  <c r="L286" i="2"/>
  <c r="L286" i="4" s="1"/>
  <c r="L287" i="3"/>
  <c r="O215" i="2"/>
  <c r="O216" i="3"/>
  <c r="O287"/>
  <c r="O286" i="2"/>
  <c r="AF332" i="3"/>
  <c r="AF331" i="2"/>
  <c r="AF331" i="4" s="1"/>
  <c r="J320" i="3"/>
  <c r="J319" i="2"/>
  <c r="J319" i="4" s="1"/>
  <c r="AG229" i="2"/>
  <c r="AG229" i="4" s="1"/>
  <c r="AG230" i="3"/>
  <c r="V253" i="2"/>
  <c r="V253" i="4" s="1"/>
  <c r="V254" i="3"/>
  <c r="AE293" i="2"/>
  <c r="AE293" i="4" s="1"/>
  <c r="AE294" i="3"/>
  <c r="R354"/>
  <c r="R353" i="2"/>
  <c r="R353" i="4" s="1"/>
  <c r="J287" i="2"/>
  <c r="J287" i="4" s="1"/>
  <c r="J288" i="3"/>
  <c r="W255"/>
  <c r="W254" i="2"/>
  <c r="W254" i="4" s="1"/>
  <c r="T219" i="3"/>
  <c r="T217" i="2"/>
  <c r="T217" i="4" s="1"/>
  <c r="AF276" i="2"/>
  <c r="AF276" i="4" s="1"/>
  <c r="AF277" i="3"/>
  <c r="AB265"/>
  <c r="AB264" i="2"/>
  <c r="AB264" i="4" s="1"/>
  <c r="AE294" i="2"/>
  <c r="AE295" i="3"/>
  <c r="AA286" i="2"/>
  <c r="AA286" i="4" s="1"/>
  <c r="AA287" i="3"/>
  <c r="AD228"/>
  <c r="AD227" i="2"/>
  <c r="AD227" i="4" s="1"/>
  <c r="Q331" i="2"/>
  <c r="Q331" i="4" s="1"/>
  <c r="Q332" i="3"/>
  <c r="J253" i="2"/>
  <c r="J253" i="4" s="1"/>
  <c r="J254" i="3"/>
  <c r="O309"/>
  <c r="O308" i="2"/>
  <c r="AF353"/>
  <c r="AF353" i="4" s="1"/>
  <c r="AF354" i="3"/>
  <c r="AE283"/>
  <c r="AE282" i="2"/>
  <c r="V270" i="3"/>
  <c r="V269" i="2"/>
  <c r="V269" i="4" s="1"/>
  <c r="O275" i="2"/>
  <c r="O276" i="3"/>
  <c r="Y231"/>
  <c r="Y229" i="2"/>
  <c r="Y229" i="4" s="1"/>
  <c r="K227" i="2"/>
  <c r="K229" i="3"/>
  <c r="R252" i="2"/>
  <c r="R252" i="4" s="1"/>
  <c r="R253" i="3"/>
  <c r="AD264"/>
  <c r="AD263" i="2"/>
  <c r="AD263" i="4" s="1"/>
  <c r="Q242" i="2"/>
  <c r="Q242" i="4" s="1"/>
  <c r="Q243" i="3"/>
  <c r="AB254"/>
  <c r="AB253" i="2"/>
  <c r="AB253" i="4" s="1"/>
  <c r="M240" i="3"/>
  <c r="M239" i="2"/>
  <c r="O239" i="4" s="1"/>
  <c r="K293" i="2"/>
  <c r="K295" i="3"/>
  <c r="W343"/>
  <c r="W342" i="2"/>
  <c r="S321" i="3"/>
  <c r="S320" i="2"/>
  <c r="S320" i="4" s="1"/>
  <c r="N306" i="3"/>
  <c r="N305" i="2"/>
  <c r="M305" i="4" s="1"/>
  <c r="AF284" i="2"/>
  <c r="AF284" i="4" s="1"/>
  <c r="AF285" i="3"/>
  <c r="AE252" i="2"/>
  <c r="AE252" i="4" s="1"/>
  <c r="AE253" i="3"/>
  <c r="L271" i="2"/>
  <c r="L271" i="4" s="1"/>
  <c r="L272" i="3"/>
  <c r="AD238"/>
  <c r="AD237" i="2"/>
  <c r="AD237" i="4" s="1"/>
  <c r="Q276" i="3"/>
  <c r="Q275" i="2"/>
  <c r="Q275" i="4" s="1"/>
  <c r="X281" i="2"/>
  <c r="X281" i="4" s="1"/>
  <c r="X282" i="3"/>
  <c r="Y268" i="2"/>
  <c r="Y268" i="4" s="1"/>
  <c r="Y270" i="3"/>
  <c r="S294" i="2"/>
  <c r="S294" i="4" s="1"/>
  <c r="S295" i="3"/>
  <c r="O240"/>
  <c r="O239" i="2"/>
  <c r="K230"/>
  <c r="K232" i="3"/>
  <c r="Y239"/>
  <c r="Y237" i="2"/>
  <c r="Y237" i="4" s="1"/>
  <c r="AB319" i="2"/>
  <c r="AB319" i="4" s="1"/>
  <c r="AB320" i="3"/>
  <c r="R253" i="2"/>
  <c r="R253" i="4" s="1"/>
  <c r="R254" i="3"/>
  <c r="AA321"/>
  <c r="AA320" i="2"/>
  <c r="AA320" i="4" s="1"/>
  <c r="AB225" i="2"/>
  <c r="AB226" i="3"/>
  <c r="CK24" i="1"/>
  <c r="P308" i="2"/>
  <c r="P308" i="4" s="1"/>
  <c r="P309" i="3"/>
  <c r="J330" i="2"/>
  <c r="J330" i="4" s="1"/>
  <c r="J331" i="3"/>
  <c r="M221"/>
  <c r="M220" i="2"/>
  <c r="O220" i="4" s="1"/>
  <c r="J260" i="3"/>
  <c r="J259" i="2"/>
  <c r="J259" i="4" s="1"/>
  <c r="AB299" i="3"/>
  <c r="AB298" i="2"/>
  <c r="AB298" i="4" s="1"/>
  <c r="AB253" i="3"/>
  <c r="AB252" i="2"/>
  <c r="AB252" i="4" s="1"/>
  <c r="AC251" i="3"/>
  <c r="AC250" i="2"/>
  <c r="AC250" i="4" s="1"/>
  <c r="P248" i="2"/>
  <c r="P248" i="4" s="1"/>
  <c r="P249" i="3"/>
  <c r="AA227" i="2"/>
  <c r="AA227" i="4" s="1"/>
  <c r="AA228" i="3"/>
  <c r="Y260"/>
  <c r="Y258" i="2"/>
  <c r="AA259"/>
  <c r="AA259" i="4" s="1"/>
  <c r="AA260" i="3"/>
  <c r="U283"/>
  <c r="U281" i="2"/>
  <c r="BO283" i="1"/>
  <c r="AU283"/>
  <c r="R270" i="3"/>
  <c r="R269" i="2"/>
  <c r="R269" i="4" s="1"/>
  <c r="Y219" i="2"/>
  <c r="Y219" i="4" s="1"/>
  <c r="Y221" i="3"/>
  <c r="AA238"/>
  <c r="AA237" i="2"/>
  <c r="AA237" i="4" s="1"/>
  <c r="S320" i="3"/>
  <c r="S319" i="2"/>
  <c r="S319" i="4" s="1"/>
  <c r="X275" i="2"/>
  <c r="X275" i="4" s="1"/>
  <c r="X276" i="3"/>
  <c r="AD219"/>
  <c r="AD218" i="2"/>
  <c r="AD218" i="4" s="1"/>
  <c r="AF254" i="3"/>
  <c r="AF253" i="2"/>
  <c r="AF253" i="4" s="1"/>
  <c r="O330" i="3"/>
  <c r="O329" i="2"/>
  <c r="I310" i="3"/>
  <c r="I309" i="2"/>
  <c r="BN310" i="1"/>
  <c r="AV310"/>
  <c r="AA330" i="2"/>
  <c r="AA331" i="3"/>
  <c r="N296"/>
  <c r="N295" i="2"/>
  <c r="M295" i="4" s="1"/>
  <c r="S231" i="2"/>
  <c r="S231" i="4" s="1"/>
  <c r="S232" i="3"/>
  <c r="Y264"/>
  <c r="Y262" i="2"/>
  <c r="Y262" i="4" s="1"/>
  <c r="AC296" i="2"/>
  <c r="AC296" i="4" s="1"/>
  <c r="AC297" i="3"/>
  <c r="T319" i="2"/>
  <c r="T319" i="4" s="1"/>
  <c r="T321" i="3"/>
  <c r="T280" i="2"/>
  <c r="T280" i="4" s="1"/>
  <c r="T282" i="3"/>
  <c r="AF231" i="2"/>
  <c r="AF231" i="4" s="1"/>
  <c r="AF232" i="3"/>
  <c r="O251"/>
  <c r="O250" i="2"/>
  <c r="X260" i="3"/>
  <c r="X259" i="2"/>
  <c r="X259" i="4" s="1"/>
  <c r="K296" i="3"/>
  <c r="K294" i="2"/>
  <c r="BO227" i="1"/>
  <c r="U227" i="3"/>
  <c r="AU227" i="1"/>
  <c r="U225" i="2"/>
  <c r="P261" i="3"/>
  <c r="P260" i="2"/>
  <c r="P260" i="4" s="1"/>
  <c r="O241" i="2"/>
  <c r="O242" i="3"/>
  <c r="Q229" i="2"/>
  <c r="Q229" i="4" s="1"/>
  <c r="Q230" i="3"/>
  <c r="K238"/>
  <c r="K236" i="2"/>
  <c r="L320" i="3"/>
  <c r="L319" i="2"/>
  <c r="L319" i="4" s="1"/>
  <c r="S236" i="2"/>
  <c r="S236" i="4" s="1"/>
  <c r="S237" i="3"/>
  <c r="Q261" i="2"/>
  <c r="Q261" i="4" s="1"/>
  <c r="Q262" i="3"/>
  <c r="M259" i="2"/>
  <c r="O259" i="4" s="1"/>
  <c r="M260" i="3"/>
  <c r="AE243" i="2"/>
  <c r="AE243" i="4" s="1"/>
  <c r="AE244" i="3"/>
  <c r="I238"/>
  <c r="BN238" i="1"/>
  <c r="AV238"/>
  <c r="I237" i="2"/>
  <c r="S232"/>
  <c r="S232" i="4" s="1"/>
  <c r="S233" i="3"/>
  <c r="AD254" i="2"/>
  <c r="AD254" i="4" s="1"/>
  <c r="AD255" i="3"/>
  <c r="N264" i="2"/>
  <c r="M264" i="4" s="1"/>
  <c r="N265" i="3"/>
  <c r="R331" i="2"/>
  <c r="R331" i="4" s="1"/>
  <c r="R332" i="3"/>
  <c r="BO249" i="1"/>
  <c r="AU249"/>
  <c r="U249" i="3"/>
  <c r="U247" i="2"/>
  <c r="BN260" i="1"/>
  <c r="I259" i="2"/>
  <c r="I260" i="3"/>
  <c r="AV260" i="1"/>
  <c r="J306" i="3"/>
  <c r="J305" i="2"/>
  <c r="J305" i="4" s="1"/>
  <c r="AD270" i="3"/>
  <c r="AD269" i="2"/>
  <c r="AD269" i="4" s="1"/>
  <c r="AF298" i="3"/>
  <c r="AF297" i="2"/>
  <c r="AF297" i="4" s="1"/>
  <c r="AU248" i="1"/>
  <c r="U246" i="2"/>
  <c r="U248" i="3"/>
  <c r="BO248" i="1"/>
  <c r="AF331" i="3"/>
  <c r="AF330" i="2"/>
  <c r="Y257"/>
  <c r="Y257" i="4" s="1"/>
  <c r="Y259" i="3"/>
  <c r="P309" i="2"/>
  <c r="P309" i="4" s="1"/>
  <c r="P310" i="3"/>
  <c r="N260"/>
  <c r="N259" i="2"/>
  <c r="M259" i="4" s="1"/>
  <c r="W306" i="2"/>
  <c r="W307" i="3"/>
  <c r="AB249" i="2"/>
  <c r="AB249" i="4" s="1"/>
  <c r="AB250" i="3"/>
  <c r="N288"/>
  <c r="N287" i="2"/>
  <c r="M287" i="4" s="1"/>
  <c r="T225" i="2"/>
  <c r="T225" i="4" s="1"/>
  <c r="T227" i="3"/>
  <c r="J251" i="2"/>
  <c r="J251" i="4" s="1"/>
  <c r="J252" i="3"/>
  <c r="K285"/>
  <c r="K283" i="2"/>
  <c r="AA332" i="3"/>
  <c r="AA331" i="2"/>
  <c r="AA331" i="4" s="1"/>
  <c r="W263" i="3"/>
  <c r="W262" i="2"/>
  <c r="W262" i="4" s="1"/>
  <c r="Q274" i="2"/>
  <c r="Q274" i="4" s="1"/>
  <c r="Q275" i="3"/>
  <c r="AC259" i="2"/>
  <c r="AC259" i="4" s="1"/>
  <c r="AC260" i="3"/>
  <c r="X306" i="2"/>
  <c r="X307" i="3"/>
  <c r="J272" i="2"/>
  <c r="J272" i="4" s="1"/>
  <c r="J273" i="3"/>
  <c r="J320" i="2"/>
  <c r="J320" i="4" s="1"/>
  <c r="J321" i="3"/>
  <c r="R274"/>
  <c r="R273" i="2"/>
  <c r="R273" i="4" s="1"/>
  <c r="U263" i="3"/>
  <c r="AU263" i="1"/>
  <c r="U261" i="2"/>
  <c r="BO263" i="1"/>
  <c r="X249" i="3"/>
  <c r="X248" i="2"/>
  <c r="X248" i="4" s="1"/>
  <c r="AA259" i="3"/>
  <c r="AA258" i="2"/>
  <c r="P240"/>
  <c r="P240" i="4" s="1"/>
  <c r="P241" i="3"/>
  <c r="S218"/>
  <c r="S217" i="2"/>
  <c r="S217" i="4" s="1"/>
  <c r="AA319" i="2"/>
  <c r="AA319" i="4" s="1"/>
  <c r="AA320" i="3"/>
  <c r="C209" i="1"/>
  <c r="AE209" i="3"/>
  <c r="AU209" i="1"/>
  <c r="AE208" i="2"/>
  <c r="AC253" i="3"/>
  <c r="AC252" i="2"/>
  <c r="AC252" i="4" s="1"/>
  <c r="BN288" i="1"/>
  <c r="I288" i="3"/>
  <c r="I287" i="2"/>
  <c r="AV288" i="1"/>
  <c r="J293" i="2"/>
  <c r="J293" i="4" s="1"/>
  <c r="J294" i="3"/>
  <c r="BN232" i="1"/>
  <c r="AV232"/>
  <c r="I232" i="3"/>
  <c r="I231" i="2"/>
  <c r="U308"/>
  <c r="AU310" i="1"/>
  <c r="BO310"/>
  <c r="U310" i="3"/>
  <c r="AA299"/>
  <c r="AA298" i="2"/>
  <c r="AA298" i="4" s="1"/>
  <c r="P294" i="3"/>
  <c r="P293" i="2"/>
  <c r="P293" i="4" s="1"/>
  <c r="AD308" i="2"/>
  <c r="AD308" i="4" s="1"/>
  <c r="AD309" i="3"/>
  <c r="I306"/>
  <c r="AV306" i="1"/>
  <c r="I305" i="2"/>
  <c r="BN306" i="1"/>
  <c r="AB260" i="3"/>
  <c r="AB259" i="2"/>
  <c r="AB259" i="4" s="1"/>
  <c r="W283" i="2"/>
  <c r="W283" i="4" s="1"/>
  <c r="W284" i="3"/>
  <c r="AG220" i="2"/>
  <c r="AG220" i="4" s="1"/>
  <c r="AG221" i="3"/>
  <c r="AC331" i="2"/>
  <c r="AC331" i="4" s="1"/>
  <c r="AC332" i="3"/>
  <c r="AE272" i="2"/>
  <c r="AE272" i="4" s="1"/>
  <c r="AE273" i="3"/>
  <c r="P306"/>
  <c r="P305" i="2"/>
  <c r="P305" i="4" s="1"/>
  <c r="O225" i="2"/>
  <c r="O226" i="3"/>
  <c r="V293" i="2"/>
  <c r="V293" i="4" s="1"/>
  <c r="V294" i="3"/>
  <c r="AD353" i="2"/>
  <c r="AD353" i="4" s="1"/>
  <c r="AD354" i="3"/>
  <c r="P251"/>
  <c r="P250" i="2"/>
  <c r="P250" i="4" s="1"/>
  <c r="Q341" i="2"/>
  <c r="Q341" i="4" s="1"/>
  <c r="Q342" i="3"/>
  <c r="L265" i="2"/>
  <c r="L265" i="4" s="1"/>
  <c r="L266" i="3"/>
  <c r="Y282"/>
  <c r="Y280" i="2"/>
  <c r="Y280" i="4" s="1"/>
  <c r="L263" i="3"/>
  <c r="L262" i="2"/>
  <c r="L262" i="4" s="1"/>
  <c r="R318" i="3"/>
  <c r="R317" i="2"/>
  <c r="R317" i="4" s="1"/>
  <c r="Q343" i="3"/>
  <c r="Q342" i="2"/>
  <c r="Q342" i="4" s="1"/>
  <c r="R305" i="2"/>
  <c r="R305" i="4" s="1"/>
  <c r="R306" i="3"/>
  <c r="Y261" i="2"/>
  <c r="Y261" i="4" s="1"/>
  <c r="Y263" i="3"/>
  <c r="AB263" i="2"/>
  <c r="AB263" i="4" s="1"/>
  <c r="AB264" i="3"/>
  <c r="AD287" i="2"/>
  <c r="AD287" i="4" s="1"/>
  <c r="AD288" i="3"/>
  <c r="S248"/>
  <c r="S247" i="2"/>
  <c r="S247" i="4" s="1"/>
  <c r="R248" i="2"/>
  <c r="R248" i="4" s="1"/>
  <c r="R249" i="3"/>
  <c r="J237"/>
  <c r="J236" i="2"/>
  <c r="J236" i="4" s="1"/>
  <c r="R288" i="3"/>
  <c r="R287" i="2"/>
  <c r="R287" i="4" s="1"/>
  <c r="AV331" i="1"/>
  <c r="I330" i="2"/>
  <c r="I331" i="3"/>
  <c r="BN331" i="1"/>
  <c r="AB250" i="2"/>
  <c r="AB250" i="4" s="1"/>
  <c r="AB251" i="3"/>
  <c r="J307"/>
  <c r="J306" i="2"/>
  <c r="J306" i="4" s="1"/>
  <c r="P233" i="3"/>
  <c r="P232" i="2"/>
  <c r="P232" i="4" s="1"/>
  <c r="J239" i="2"/>
  <c r="J239" i="4" s="1"/>
  <c r="J240" i="3"/>
  <c r="AA294"/>
  <c r="AA293" i="2"/>
  <c r="AA293" i="4" s="1"/>
  <c r="M232" i="3"/>
  <c r="M231" i="2"/>
  <c r="O231" i="4" s="1"/>
  <c r="AF306" i="2"/>
  <c r="AF307" i="3"/>
  <c r="L309"/>
  <c r="L308" i="2"/>
  <c r="L308" i="4" s="1"/>
  <c r="AD221" i="3"/>
  <c r="AD220" i="2"/>
  <c r="AD220" i="4" s="1"/>
  <c r="AA261" i="3"/>
  <c r="AA260" i="2"/>
  <c r="AA260" i="4" s="1"/>
  <c r="S317" i="2"/>
  <c r="S317" i="4" s="1"/>
  <c r="S318" i="3"/>
  <c r="W283"/>
  <c r="W282" i="2"/>
  <c r="Q295"/>
  <c r="Q295" i="4" s="1"/>
  <c r="Q296" i="3"/>
  <c r="AB297"/>
  <c r="AB296" i="2"/>
  <c r="AB296" i="4" s="1"/>
  <c r="Q237" i="2"/>
  <c r="Q237" i="4" s="1"/>
  <c r="Q238" i="3"/>
  <c r="S285" i="2"/>
  <c r="S285" i="4" s="1"/>
  <c r="S286" i="3"/>
  <c r="L331" i="2"/>
  <c r="L331" i="4" s="1"/>
  <c r="L332" i="3"/>
  <c r="V277"/>
  <c r="V276" i="2"/>
  <c r="V276" i="4" s="1"/>
  <c r="AC310" i="3"/>
  <c r="AC309" i="2"/>
  <c r="AC309" i="4" s="1"/>
  <c r="O343" i="3"/>
  <c r="O342" i="2"/>
  <c r="X248" i="3"/>
  <c r="X247" i="2"/>
  <c r="P238" i="3"/>
  <c r="P237" i="2"/>
  <c r="P237" i="4" s="1"/>
  <c r="V242" i="3"/>
  <c r="V241" i="2"/>
  <c r="V241" i="4" s="1"/>
  <c r="AA220" i="2"/>
  <c r="AA220" i="4" s="1"/>
  <c r="AA221" i="3"/>
  <c r="Q252"/>
  <c r="Q251" i="2"/>
  <c r="Q251" i="4" s="1"/>
  <c r="J241" i="3"/>
  <c r="J240" i="2"/>
  <c r="J240" i="4" s="1"/>
  <c r="K292" i="2"/>
  <c r="K294" i="3"/>
  <c r="AF319" i="2"/>
  <c r="AF319" i="4" s="1"/>
  <c r="AF320" i="3"/>
  <c r="N250"/>
  <c r="N249" i="2"/>
  <c r="M249" i="4" s="1"/>
  <c r="AB226" i="2"/>
  <c r="AB226" i="4" s="1"/>
  <c r="AB227" i="3"/>
  <c r="T236" i="2"/>
  <c r="T236" i="4" s="1"/>
  <c r="T238" i="3"/>
  <c r="O273"/>
  <c r="O272" i="2"/>
  <c r="O275" i="3"/>
  <c r="O274" i="2"/>
  <c r="T268"/>
  <c r="T268" i="4" s="1"/>
  <c r="T270" i="3"/>
  <c r="AD250" i="2"/>
  <c r="AD250" i="4" s="1"/>
  <c r="AD251" i="3"/>
  <c r="M284" i="2"/>
  <c r="O284" i="4" s="1"/>
  <c r="M285" i="3"/>
  <c r="AF249"/>
  <c r="AF248" i="2"/>
  <c r="AF248" i="4" s="1"/>
  <c r="S259" i="3"/>
  <c r="S258" i="2"/>
  <c r="S258" i="4" s="1"/>
  <c r="X274" i="2"/>
  <c r="X274" i="4" s="1"/>
  <c r="X275" i="3"/>
  <c r="AE239"/>
  <c r="AE238" i="2"/>
  <c r="AE238" i="4" s="1"/>
  <c r="M226" i="2"/>
  <c r="O226" i="4" s="1"/>
  <c r="M227" i="3"/>
  <c r="I270" i="2"/>
  <c r="BN271" i="1"/>
  <c r="I271" i="3"/>
  <c r="AV271" i="1"/>
  <c r="AA307" i="2"/>
  <c r="AA307" i="4" s="1"/>
  <c r="AA308" i="3"/>
  <c r="AB261"/>
  <c r="AB260" i="2"/>
  <c r="AB260" i="4" s="1"/>
  <c r="AF294" i="2"/>
  <c r="AF295" i="3"/>
  <c r="M238" i="2"/>
  <c r="O238" i="4" s="1"/>
  <c r="M239" i="3"/>
  <c r="S287"/>
  <c r="S286" i="2"/>
  <c r="S286" i="4" s="1"/>
  <c r="N241" i="2"/>
  <c r="M241" i="4" s="1"/>
  <c r="N242" i="3"/>
  <c r="AB317" i="2"/>
  <c r="AB317" i="4" s="1"/>
  <c r="AB318" i="3"/>
  <c r="X271"/>
  <c r="X270" i="2"/>
  <c r="T248"/>
  <c r="T248" i="4" s="1"/>
  <c r="T250" i="3"/>
  <c r="AD294"/>
  <c r="AD293" i="2"/>
  <c r="AD293" i="4" s="1"/>
  <c r="AA248" i="3"/>
  <c r="AA247" i="2"/>
  <c r="AE263"/>
  <c r="AE263" i="4" s="1"/>
  <c r="AE264" i="3"/>
  <c r="Q226"/>
  <c r="Q225" i="2"/>
  <c r="Q225" i="4" s="1"/>
  <c r="BN253" i="1"/>
  <c r="I253" i="3"/>
  <c r="I252" i="2"/>
  <c r="AV253" i="1"/>
  <c r="K275" i="3"/>
  <c r="K273" i="2"/>
  <c r="S253"/>
  <c r="S253" i="4" s="1"/>
  <c r="S254" i="3"/>
  <c r="P263" i="2"/>
  <c r="P263" i="4" s="1"/>
  <c r="P264" i="3"/>
  <c r="X229"/>
  <c r="X228" i="2"/>
  <c r="X228" i="4" s="1"/>
  <c r="R242" i="3"/>
  <c r="R241" i="2"/>
  <c r="R241" i="4" s="1"/>
  <c r="Q318" i="2"/>
  <c r="Q318" i="4" s="1"/>
  <c r="Q319" i="3"/>
  <c r="R262"/>
  <c r="R261" i="2"/>
  <c r="R261" i="4" s="1"/>
  <c r="Q299" i="3"/>
  <c r="Q298" i="2"/>
  <c r="Q298" i="4" s="1"/>
  <c r="N243" i="2"/>
  <c r="M243" i="4" s="1"/>
  <c r="N244" i="3"/>
  <c r="P298" i="2"/>
  <c r="P298" i="4" s="1"/>
  <c r="P299" i="3"/>
  <c r="R228"/>
  <c r="R227" i="2"/>
  <c r="R227" i="4" s="1"/>
  <c r="T295" i="2"/>
  <c r="T295" i="4" s="1"/>
  <c r="T297" i="3"/>
  <c r="P216" i="2"/>
  <c r="P216" i="4" s="1"/>
  <c r="P217" i="3"/>
  <c r="T264"/>
  <c r="T262" i="2"/>
  <c r="T262" i="4" s="1"/>
  <c r="AV262" i="1"/>
  <c r="I261" i="2"/>
  <c r="I262" i="3"/>
  <c r="BN262" i="1"/>
  <c r="N273" i="3"/>
  <c r="N272" i="2"/>
  <c r="M272" i="4" s="1"/>
  <c r="T295" i="3"/>
  <c r="T293" i="2"/>
  <c r="T293" i="4" s="1"/>
  <c r="M262" i="3"/>
  <c r="M261" i="2"/>
  <c r="O261" i="4" s="1"/>
  <c r="P286" i="2"/>
  <c r="P286" i="4" s="1"/>
  <c r="P287" i="3"/>
  <c r="S238" i="2"/>
  <c r="S238" i="4" s="1"/>
  <c r="S239" i="3"/>
  <c r="X230" i="2"/>
  <c r="X230" i="4" s="1"/>
  <c r="X231" i="3"/>
  <c r="K253"/>
  <c r="K251" i="2"/>
  <c r="AU330" i="1"/>
  <c r="U328" i="2"/>
  <c r="U330" i="3"/>
  <c r="BO330" i="1"/>
  <c r="Y238" i="3"/>
  <c r="Y236" i="2"/>
  <c r="Y236" i="4" s="1"/>
  <c r="M252" i="2"/>
  <c r="O252" i="4" s="1"/>
  <c r="M253" i="3"/>
  <c r="AC331"/>
  <c r="AC330" i="2"/>
  <c r="AC299" i="3"/>
  <c r="AC298" i="2"/>
  <c r="AC298" i="4" s="1"/>
  <c r="W354" i="3"/>
  <c r="W353" i="2"/>
  <c r="W353" i="4" s="1"/>
  <c r="L310" i="3"/>
  <c r="L309" i="2"/>
  <c r="L309" i="4" s="1"/>
  <c r="AE226" i="3"/>
  <c r="AE225" i="2"/>
  <c r="CN24" i="1"/>
  <c r="AC237" i="2"/>
  <c r="AC237" i="4" s="1"/>
  <c r="AC238" i="3"/>
  <c r="J250"/>
  <c r="J249" i="2"/>
  <c r="J249" i="4" s="1"/>
  <c r="Y273" i="2"/>
  <c r="Y273" i="4" s="1"/>
  <c r="Y275" i="3"/>
  <c r="Y283"/>
  <c r="Y281" i="2"/>
  <c r="Y281" i="4" s="1"/>
  <c r="U283" i="2"/>
  <c r="U285" i="3"/>
  <c r="AU285" i="1"/>
  <c r="BO285"/>
  <c r="S319" i="3"/>
  <c r="S318" i="2"/>
  <c r="S318" i="4" s="1"/>
  <c r="AA237" i="3"/>
  <c r="AA236" i="2"/>
  <c r="I258"/>
  <c r="AV259" i="1"/>
  <c r="BN259"/>
  <c r="I259" i="3"/>
  <c r="Y261"/>
  <c r="Y259" i="2"/>
  <c r="Y259" i="4" s="1"/>
  <c r="Y239" i="2"/>
  <c r="Y239" i="4" s="1"/>
  <c r="Y241" i="3"/>
  <c r="N269" i="2"/>
  <c r="M269" i="4" s="1"/>
  <c r="N270" i="3"/>
  <c r="AF250"/>
  <c r="AF249" i="2"/>
  <c r="AF249" i="4" s="1"/>
  <c r="R226" i="3"/>
  <c r="R225" i="2"/>
  <c r="R225" i="4" s="1"/>
  <c r="I341" i="2"/>
  <c r="I342" i="3"/>
  <c r="BN342" i="1"/>
  <c r="AV342"/>
  <c r="AW342" s="1"/>
  <c r="AC228" i="3"/>
  <c r="AC227" i="2"/>
  <c r="AC227" i="4" s="1"/>
  <c r="W237" i="2"/>
  <c r="W237" i="4" s="1"/>
  <c r="W238" i="3"/>
  <c r="N238"/>
  <c r="N237" i="2"/>
  <c r="M237" i="4" s="1"/>
  <c r="AA282" i="2"/>
  <c r="AA283" i="3"/>
  <c r="V272" i="2"/>
  <c r="V272" i="4" s="1"/>
  <c r="V273" i="3"/>
  <c r="T283" i="2"/>
  <c r="T283" i="4" s="1"/>
  <c r="T285" i="3"/>
  <c r="AD217" i="2"/>
  <c r="CM23" i="1"/>
  <c r="AD218" i="3"/>
  <c r="K285" i="2"/>
  <c r="K287" i="3"/>
  <c r="AF286" i="2"/>
  <c r="AF286" i="4" s="1"/>
  <c r="AF287" i="3"/>
  <c r="W329" i="2"/>
  <c r="W329" i="4" s="1"/>
  <c r="W330" i="3"/>
  <c r="Y227"/>
  <c r="Y225" i="2"/>
  <c r="Y225" i="4" s="1"/>
  <c r="Y249" i="2"/>
  <c r="Y249" i="4" s="1"/>
  <c r="Y251" i="3"/>
  <c r="S284"/>
  <c r="S283" i="2"/>
  <c r="S283" i="4" s="1"/>
  <c r="O283" i="2"/>
  <c r="O284" i="3"/>
  <c r="BN216" i="1"/>
  <c r="I216" i="3"/>
  <c r="I214" i="2"/>
  <c r="AV216" i="1"/>
  <c r="AW216" s="1"/>
  <c r="C216"/>
  <c r="AF271" i="3"/>
  <c r="AF270" i="2"/>
  <c r="P318"/>
  <c r="P318" i="4" s="1"/>
  <c r="P319" i="3"/>
  <c r="R342"/>
  <c r="R341" i="2"/>
  <c r="R341" i="4" s="1"/>
  <c r="X272" i="3"/>
  <c r="X271" i="2"/>
  <c r="X271" i="4" s="1"/>
  <c r="M253" i="2"/>
  <c r="O253" i="4" s="1"/>
  <c r="M254" i="3"/>
  <c r="P217" i="2"/>
  <c r="P217" i="4" s="1"/>
  <c r="P218" i="3"/>
  <c r="Y240" i="2"/>
  <c r="Y240" i="4" s="1"/>
  <c r="Y242" i="3"/>
  <c r="T306"/>
  <c r="T304" i="2"/>
  <c r="T304" i="4" s="1"/>
  <c r="Y283" i="2"/>
  <c r="Y283" i="4" s="1"/>
  <c r="Y285" i="3"/>
  <c r="T216" i="2"/>
  <c r="T216" i="4" s="1"/>
  <c r="T218" i="3"/>
  <c r="M285" i="2"/>
  <c r="O285" i="4" s="1"/>
  <c r="M286" i="3"/>
  <c r="N231" i="2"/>
  <c r="M231" i="4" s="1"/>
  <c r="N232" i="3"/>
  <c r="N248" i="2"/>
  <c r="M248" i="4" s="1"/>
  <c r="N249" i="3"/>
  <c r="AB295"/>
  <c r="AB294" i="2"/>
  <c r="AC305"/>
  <c r="AC305" i="4" s="1"/>
  <c r="AC306" i="3"/>
  <c r="I319"/>
  <c r="AV319" i="1"/>
  <c r="BN319"/>
  <c r="I318" i="2"/>
  <c r="AE262" i="3"/>
  <c r="AE261" i="2"/>
  <c r="AE261" i="4" s="1"/>
  <c r="AB307" i="3"/>
  <c r="AB306" i="2"/>
  <c r="M218"/>
  <c r="O218" i="4" s="1"/>
  <c r="M219" i="3"/>
  <c r="N221"/>
  <c r="N220" i="2"/>
  <c r="M220" i="4" s="1"/>
  <c r="AD228" i="2"/>
  <c r="AD228" i="4" s="1"/>
  <c r="AD229" i="3"/>
  <c r="P284"/>
  <c r="P283" i="2"/>
  <c r="P283" i="4" s="1"/>
  <c r="BN320" i="1"/>
  <c r="AV320"/>
  <c r="I319" i="2"/>
  <c r="I320" i="3"/>
  <c r="X331" i="2"/>
  <c r="X331" i="4" s="1"/>
  <c r="X332" i="3"/>
  <c r="M332"/>
  <c r="M331" i="2"/>
  <c r="O331" i="4" s="1"/>
  <c r="X243" i="2"/>
  <c r="X243" i="4" s="1"/>
  <c r="X244" i="3"/>
  <c r="I244"/>
  <c r="BN244" i="1"/>
  <c r="I243" i="2"/>
  <c r="AV244" i="1"/>
  <c r="U266" i="3"/>
  <c r="BO266" i="1"/>
  <c r="U264" i="2"/>
  <c r="AU266" i="1"/>
  <c r="V225" i="2"/>
  <c r="V226" i="3"/>
  <c r="CE24" i="1"/>
  <c r="O307" i="3"/>
  <c r="O306" i="2"/>
  <c r="L219" i="3"/>
  <c r="L218" i="2"/>
  <c r="L218" i="4" s="1"/>
  <c r="Q218" i="2"/>
  <c r="Q218" i="4" s="1"/>
  <c r="Q219" i="3"/>
  <c r="AA240"/>
  <c r="AA239" i="2"/>
  <c r="AA239" i="4" s="1"/>
  <c r="N250" i="2"/>
  <c r="M250" i="4" s="1"/>
  <c r="N251" i="3"/>
  <c r="O237" i="2"/>
  <c r="O238" i="3"/>
  <c r="BO221" i="1"/>
  <c r="U221" i="3"/>
  <c r="AU221" i="1"/>
  <c r="U219" i="2"/>
  <c r="Y250"/>
  <c r="Y250" i="4" s="1"/>
  <c r="Y252" i="3"/>
  <c r="Q261"/>
  <c r="Q260" i="2"/>
  <c r="Q260" i="4" s="1"/>
  <c r="I220" i="3"/>
  <c r="AV220" i="1"/>
  <c r="I218" i="2"/>
  <c r="BN220" i="1"/>
  <c r="X297" i="2"/>
  <c r="X297" i="4" s="1"/>
  <c r="X298" i="3"/>
  <c r="Y330"/>
  <c r="Y328" i="2"/>
  <c r="Y328" i="4" s="1"/>
  <c r="K329" i="2"/>
  <c r="K331" i="3"/>
  <c r="O318" i="2"/>
  <c r="O319" i="3"/>
  <c r="V261"/>
  <c r="V260" i="2"/>
  <c r="V260" i="4" s="1"/>
  <c r="V227" i="3"/>
  <c r="V226" i="2"/>
  <c r="V226" i="4" s="1"/>
  <c r="AG218" i="2"/>
  <c r="AG218" i="4" s="1"/>
  <c r="AG219" i="3"/>
  <c r="K321"/>
  <c r="K319" i="2"/>
  <c r="S277" i="3"/>
  <c r="S276" i="2"/>
  <c r="S276" i="4" s="1"/>
  <c r="AB342" i="2"/>
  <c r="AB343" i="3"/>
  <c r="V321"/>
  <c r="V320" i="2"/>
  <c r="V320" i="4" s="1"/>
  <c r="T330" i="2"/>
  <c r="T330" i="4" s="1"/>
  <c r="T332" i="3"/>
  <c r="AB230" i="2"/>
  <c r="AB230" i="4" s="1"/>
  <c r="AB231" i="3"/>
  <c r="AC264"/>
  <c r="AC263" i="2"/>
  <c r="AC263" i="4" s="1"/>
  <c r="N331" i="3"/>
  <c r="N330" i="2"/>
  <c r="M330" i="4" s="1"/>
  <c r="S221" i="3"/>
  <c r="S220" i="2"/>
  <c r="S220" i="4" s="1"/>
  <c r="L273" i="2"/>
  <c r="L273" i="4" s="1"/>
  <c r="L274" i="3"/>
  <c r="O259"/>
  <c r="O258" i="2"/>
  <c r="AC282"/>
  <c r="AC283" i="3"/>
  <c r="U240"/>
  <c r="U238" i="2"/>
  <c r="AU240" i="1"/>
  <c r="BO240"/>
  <c r="M272" i="2"/>
  <c r="O272" i="4" s="1"/>
  <c r="M273" i="3"/>
  <c r="AC243"/>
  <c r="AC242" i="2"/>
  <c r="AC242" i="4" s="1"/>
  <c r="AF237" i="2"/>
  <c r="AF237" i="4" s="1"/>
  <c r="AF238" i="3"/>
  <c r="U259"/>
  <c r="U257" i="2"/>
  <c r="BO259" i="1"/>
  <c r="AU259"/>
  <c r="Q215" i="2"/>
  <c r="Q215" i="4" s="1"/>
  <c r="Q216" i="3"/>
  <c r="V297" i="2"/>
  <c r="V297" i="4" s="1"/>
  <c r="V298" i="3"/>
  <c r="BN249" i="1"/>
  <c r="I248" i="2"/>
  <c r="I249" i="3"/>
  <c r="AV249" i="1"/>
  <c r="L228" i="3"/>
  <c r="L227" i="2"/>
  <c r="L227" i="4" s="1"/>
  <c r="J242" i="2"/>
  <c r="J242" i="4" s="1"/>
  <c r="J243" i="3"/>
  <c r="O270" i="2"/>
  <c r="O271" i="3"/>
  <c r="P319" i="2"/>
  <c r="P319" i="4" s="1"/>
  <c r="P320" i="3"/>
  <c r="Q271"/>
  <c r="Q270" i="2"/>
  <c r="Q270" i="4" s="1"/>
  <c r="T229" i="2"/>
  <c r="T229" i="4" s="1"/>
  <c r="T231" i="3"/>
  <c r="O230"/>
  <c r="O229" i="2"/>
  <c r="I274" i="3"/>
  <c r="I273" i="2"/>
  <c r="BN274" i="1"/>
  <c r="AV274"/>
  <c r="AE248" i="2"/>
  <c r="AE248" i="4" s="1"/>
  <c r="AE249" i="3"/>
  <c r="AB231" i="2"/>
  <c r="AB231" i="4" s="1"/>
  <c r="AB232" i="3"/>
  <c r="Y317" i="2"/>
  <c r="Y317" i="4" s="1"/>
  <c r="Y319" i="3"/>
  <c r="K243"/>
  <c r="K241" i="2"/>
  <c r="R274"/>
  <c r="R274" i="4" s="1"/>
  <c r="R275" i="3"/>
  <c r="AD307" i="2"/>
  <c r="AD307" i="4" s="1"/>
  <c r="AD308" i="3"/>
  <c r="L265"/>
  <c r="L264" i="2"/>
  <c r="L264" i="4" s="1"/>
  <c r="V236" i="2"/>
  <c r="V236" i="4" s="1"/>
  <c r="V237" i="3"/>
  <c r="X317" i="2"/>
  <c r="X317" i="4" s="1"/>
  <c r="X318" i="3"/>
  <c r="L226" i="2"/>
  <c r="L226" i="4" s="1"/>
  <c r="L227" i="3"/>
  <c r="AC271" i="2"/>
  <c r="AC271" i="4" s="1"/>
  <c r="AC272" i="3"/>
  <c r="W286"/>
  <c r="W285" i="2"/>
  <c r="W285" i="4" s="1"/>
  <c r="R229" i="3"/>
  <c r="R228" i="2"/>
  <c r="R228" i="4" s="1"/>
  <c r="AD244" i="3"/>
  <c r="AD243" i="2"/>
  <c r="AD243" i="4" s="1"/>
  <c r="L342" i="2"/>
  <c r="L342" i="4" s="1"/>
  <c r="L343" i="3"/>
  <c r="L238" i="2"/>
  <c r="L238" i="4" s="1"/>
  <c r="L239" i="3"/>
  <c r="AV242" i="1"/>
  <c r="I241" i="2"/>
  <c r="I242" i="3"/>
  <c r="BN242" i="1"/>
  <c r="J294" i="2"/>
  <c r="J294" i="4" s="1"/>
  <c r="J295" i="3"/>
  <c r="W276" i="2"/>
  <c r="W276" i="4" s="1"/>
  <c r="W277" i="3"/>
  <c r="L233"/>
  <c r="L232" i="2"/>
  <c r="L232" i="4" s="1"/>
  <c r="N227" i="2"/>
  <c r="M227" i="4" s="1"/>
  <c r="N228" i="3"/>
  <c r="V265"/>
  <c r="V264" i="2"/>
  <c r="V264" i="4" s="1"/>
  <c r="AE295" i="2"/>
  <c r="AE295" i="4" s="1"/>
  <c r="AE296" i="3"/>
  <c r="V281" i="2"/>
  <c r="V281" i="4" s="1"/>
  <c r="V282" i="3"/>
  <c r="P331"/>
  <c r="P330" i="2"/>
  <c r="P330" i="4" s="1"/>
  <c r="Y231" i="2"/>
  <c r="Y231" i="4" s="1"/>
  <c r="Y233" i="3"/>
  <c r="T341" i="2"/>
  <c r="T341" i="4" s="1"/>
  <c r="T343" i="3"/>
  <c r="AB229"/>
  <c r="AB228" i="2"/>
  <c r="AB228" i="4" s="1"/>
  <c r="J317" i="2"/>
  <c r="J317" i="4" s="1"/>
  <c r="J318" i="3"/>
  <c r="AC217" i="2"/>
  <c r="CL23" i="1"/>
  <c r="AC218" i="3"/>
  <c r="AC226"/>
  <c r="AC225" i="2"/>
  <c r="CL24" i="1"/>
  <c r="L318" i="3"/>
  <c r="L317" i="2"/>
  <c r="L317" i="4" s="1"/>
  <c r="V318" i="3"/>
  <c r="V317" i="2"/>
  <c r="V317" i="4" s="1"/>
  <c r="V230" i="3"/>
  <c r="V229" i="2"/>
  <c r="V229" i="4" s="1"/>
  <c r="J298" i="2"/>
  <c r="J298" i="4" s="1"/>
  <c r="J299" i="3"/>
  <c r="V274" i="2"/>
  <c r="V274" i="4" s="1"/>
  <c r="V275" i="3"/>
  <c r="AE259" i="2"/>
  <c r="AE259" i="4" s="1"/>
  <c r="AE260" i="3"/>
  <c r="N230"/>
  <c r="N229" i="2"/>
  <c r="M229" i="4" s="1"/>
  <c r="X309" i="3"/>
  <c r="X308" i="2"/>
  <c r="X308" i="4" s="1"/>
  <c r="P277" i="3"/>
  <c r="P276" i="2"/>
  <c r="P276" i="4" s="1"/>
  <c r="T309" i="3"/>
  <c r="T307" i="2"/>
  <c r="T307" i="4" s="1"/>
  <c r="J332" i="3"/>
  <c r="J331" i="2"/>
  <c r="J331" i="4" s="1"/>
  <c r="K238" i="2"/>
  <c r="K240" i="3"/>
  <c r="AC232"/>
  <c r="AC231" i="2"/>
  <c r="AC231" i="4" s="1"/>
  <c r="AF342" i="2"/>
  <c r="AF343" i="3"/>
  <c r="BO260" i="1"/>
  <c r="U258" i="2"/>
  <c r="AU260" i="1"/>
  <c r="U260" i="3"/>
  <c r="V329" i="2"/>
  <c r="V329" i="4" s="1"/>
  <c r="V330" i="3"/>
  <c r="P236" i="2"/>
  <c r="P236" i="4" s="1"/>
  <c r="P237" i="3"/>
  <c r="O237"/>
  <c r="O236" i="2"/>
  <c r="AF258"/>
  <c r="AF259" i="3"/>
  <c r="S252" i="2"/>
  <c r="S252" i="4" s="1"/>
  <c r="S253" i="3"/>
  <c r="M220"/>
  <c r="M219" i="2"/>
  <c r="O219" i="4" s="1"/>
  <c r="Q283" i="3"/>
  <c r="Q282" i="2"/>
  <c r="Q282" i="4" s="1"/>
  <c r="AE250" i="3"/>
  <c r="AE249" i="2"/>
  <c r="AE249" i="4" s="1"/>
  <c r="Q305" i="2"/>
  <c r="Q305" i="4" s="1"/>
  <c r="Q306" i="3"/>
  <c r="AA264" i="2"/>
  <c r="AA264" i="4" s="1"/>
  <c r="AA265" i="3"/>
  <c r="L247" i="2"/>
  <c r="L247" i="4" s="1"/>
  <c r="L248" i="3"/>
  <c r="P282"/>
  <c r="P281" i="2"/>
  <c r="P281" i="4" s="1"/>
  <c r="AG226" i="3"/>
  <c r="AG225" i="2"/>
  <c r="CP24" i="1"/>
  <c r="W284" i="2"/>
  <c r="W284" i="4" s="1"/>
  <c r="W285" i="3"/>
  <c r="O260"/>
  <c r="O259" i="2"/>
  <c r="K250"/>
  <c r="K252" i="3"/>
  <c r="N287"/>
  <c r="N286" i="2"/>
  <c r="M286" i="4" s="1"/>
  <c r="X283" i="3"/>
  <c r="X282" i="2"/>
  <c r="U260"/>
  <c r="AU262" i="1"/>
  <c r="BO262"/>
  <c r="U262" i="3"/>
  <c r="W318"/>
  <c r="W317" i="2"/>
  <c r="W317" i="4" s="1"/>
  <c r="W286" i="2"/>
  <c r="W286" i="4" s="1"/>
  <c r="W287" i="3"/>
  <c r="M284"/>
  <c r="M283" i="2"/>
  <c r="O283" i="4" s="1"/>
  <c r="AC261" i="3"/>
  <c r="AC260" i="2"/>
  <c r="AC260" i="4" s="1"/>
  <c r="AE330" i="2"/>
  <c r="AE331" i="3"/>
  <c r="AC319"/>
  <c r="AC318" i="2"/>
  <c r="AA273" i="3"/>
  <c r="AA272" i="2"/>
  <c r="AA272" i="4" s="1"/>
  <c r="I272" i="2"/>
  <c r="I273" i="3"/>
  <c r="AV273" i="1"/>
  <c r="BN273"/>
  <c r="AA296" i="2"/>
  <c r="AA296" i="4" s="1"/>
  <c r="AA297" i="3"/>
  <c r="V266"/>
  <c r="V265" i="2"/>
  <c r="V265" i="4" s="1"/>
  <c r="AE232" i="2"/>
  <c r="AE232" i="4" s="1"/>
  <c r="AE233" i="3"/>
  <c r="AA244"/>
  <c r="AA243" i="2"/>
  <c r="AA243" i="4" s="1"/>
  <c r="S218" i="2"/>
  <c r="S218" i="4" s="1"/>
  <c r="S219" i="3"/>
  <c r="AA218" i="2"/>
  <c r="AA218" i="4" s="1"/>
  <c r="AA219" i="3"/>
  <c r="AD284"/>
  <c r="AD283" i="2"/>
  <c r="AD283" i="4" s="1"/>
  <c r="AC240" i="2"/>
  <c r="AC240" i="4" s="1"/>
  <c r="AC241" i="3"/>
  <c r="R220"/>
  <c r="R219" i="2"/>
  <c r="R219" i="4" s="1"/>
  <c r="W331" i="3"/>
  <c r="W330" i="2"/>
  <c r="T354" i="3"/>
  <c r="T352" i="2"/>
  <c r="T352" i="4" s="1"/>
  <c r="X254" i="2"/>
  <c r="X254" i="4" s="1"/>
  <c r="X255" i="3"/>
  <c r="AA306"/>
  <c r="AA305" i="2"/>
  <c r="AA305" i="4" s="1"/>
  <c r="V296" i="2"/>
  <c r="V296" i="4" s="1"/>
  <c r="V297" i="3"/>
  <c r="J276"/>
  <c r="J275" i="2"/>
  <c r="J275" i="4" s="1"/>
  <c r="N247" i="2"/>
  <c r="M247" i="4" s="1"/>
  <c r="N248" i="3"/>
  <c r="L321"/>
  <c r="L320" i="2"/>
  <c r="L320" i="4" s="1"/>
  <c r="AB219" i="3"/>
  <c r="AB218" i="2"/>
  <c r="AB218" i="4" s="1"/>
  <c r="I308" i="3"/>
  <c r="I307" i="2"/>
  <c r="AV308" i="1"/>
  <c r="BN308"/>
  <c r="AB285" i="2"/>
  <c r="AB285" i="4" s="1"/>
  <c r="AB286" i="3"/>
  <c r="S262" i="2"/>
  <c r="S262" i="4" s="1"/>
  <c r="S263" i="3"/>
  <c r="J297" i="2"/>
  <c r="J297" i="4" s="1"/>
  <c r="J298" i="3"/>
  <c r="AC274"/>
  <c r="AC273" i="2"/>
  <c r="AC273" i="4" s="1"/>
  <c r="K266" i="3"/>
  <c r="K264" i="2"/>
  <c r="AD306" i="3"/>
  <c r="AD305" i="2"/>
  <c r="AD305" i="4" s="1"/>
  <c r="Y237" i="3"/>
  <c r="Y235" i="2"/>
  <c r="W227" i="3"/>
  <c r="W226" i="2"/>
  <c r="W226" i="4" s="1"/>
  <c r="AD307" i="3"/>
  <c r="AD306" i="2"/>
  <c r="AU332" i="1"/>
  <c r="U332" i="3"/>
  <c r="U330" i="2"/>
  <c r="BO332" i="1"/>
  <c r="P265" i="2"/>
  <c r="P265" i="4" s="1"/>
  <c r="P266" i="3"/>
  <c r="AA307"/>
  <c r="AA306" i="2"/>
  <c r="X237" i="3"/>
  <c r="X236" i="2"/>
  <c r="AU251" i="1"/>
  <c r="BO251"/>
  <c r="U251" i="3"/>
  <c r="U249" i="2"/>
  <c r="W266" i="3"/>
  <c r="W265" i="2"/>
  <c r="W265" i="4" s="1"/>
  <c r="K282" i="3"/>
  <c r="K280" i="2"/>
  <c r="AF261" i="3"/>
  <c r="AF260" i="2"/>
  <c r="AF260" i="4" s="1"/>
  <c r="Q263" i="2"/>
  <c r="Q263" i="4" s="1"/>
  <c r="Q264" i="3"/>
  <c r="L269" i="2"/>
  <c r="L269" i="4" s="1"/>
  <c r="L270" i="3"/>
  <c r="J308"/>
  <c r="J307" i="2"/>
  <c r="J307" i="4" s="1"/>
  <c r="L274" i="2"/>
  <c r="L274" i="4" s="1"/>
  <c r="L275" i="3"/>
  <c r="Y299"/>
  <c r="Y297" i="2"/>
  <c r="Y297" i="4" s="1"/>
  <c r="AA217" i="2"/>
  <c r="CJ23" i="1"/>
  <c r="AA218" i="3"/>
  <c r="R330" i="2"/>
  <c r="R330" i="4" s="1"/>
  <c r="R331" i="3"/>
  <c r="AB331"/>
  <c r="AB330" i="2"/>
  <c r="Y354" i="3"/>
  <c r="Y352" i="2"/>
  <c r="Y352" i="4" s="1"/>
  <c r="N239" i="2"/>
  <c r="M239" i="4" s="1"/>
  <c r="N240" i="3"/>
  <c r="N317" i="2"/>
  <c r="M317" i="4" s="1"/>
  <c r="N318" i="3"/>
  <c r="O266"/>
  <c r="O265" i="2"/>
  <c r="J261"/>
  <c r="J261" i="4" s="1"/>
  <c r="J262" i="3"/>
  <c r="AV218" i="1"/>
  <c r="I218" i="3"/>
  <c r="I216" i="2"/>
  <c r="BN218" i="1"/>
  <c r="P318" i="3"/>
  <c r="P317" i="2"/>
  <c r="P317" i="4" s="1"/>
  <c r="K225" i="2"/>
  <c r="K227" i="3"/>
  <c r="O249"/>
  <c r="O248" i="2"/>
  <c r="P330" i="3"/>
  <c r="P329" i="2"/>
  <c r="P329" i="4" s="1"/>
  <c r="Q241" i="3"/>
  <c r="Q240" i="2"/>
  <c r="Q240" i="4" s="1"/>
  <c r="R282" i="3"/>
  <c r="R281" i="2"/>
  <c r="R281" i="4" s="1"/>
  <c r="AC231" i="3"/>
  <c r="AC230" i="2"/>
  <c r="AC230" i="4" s="1"/>
  <c r="W250" i="2"/>
  <c r="W250" i="4" s="1"/>
  <c r="W251" i="3"/>
  <c r="O217" i="2"/>
  <c r="O218" i="3"/>
  <c r="AE318"/>
  <c r="AE317" i="2"/>
  <c r="AE317" i="4" s="1"/>
  <c r="J249" i="3"/>
  <c r="J248" i="2"/>
  <c r="J248" i="4" s="1"/>
  <c r="Q296" i="2"/>
  <c r="Q296" i="4" s="1"/>
  <c r="Q297" i="3"/>
  <c r="AD296" i="2"/>
  <c r="AD296" i="4" s="1"/>
  <c r="AD297" i="3"/>
  <c r="X273" i="2"/>
  <c r="X273" i="4" s="1"/>
  <c r="X274" i="3"/>
  <c r="T227" i="2"/>
  <c r="T227" i="4" s="1"/>
  <c r="T229" i="3"/>
  <c r="AF310"/>
  <c r="AF309" i="2"/>
  <c r="AF309" i="4" s="1"/>
  <c r="AU208" i="1"/>
  <c r="AE207" i="2"/>
  <c r="AE208" i="3"/>
  <c r="C208" i="1"/>
  <c r="I264" i="3"/>
  <c r="I263" i="2"/>
  <c r="BN264" i="1"/>
  <c r="AV264"/>
  <c r="R240" i="2"/>
  <c r="R240" i="4" s="1"/>
  <c r="R241" i="3"/>
  <c r="AC320"/>
  <c r="AC319" i="2"/>
  <c r="AC319" i="4" s="1"/>
  <c r="AD277" i="3"/>
  <c r="AD276" i="2"/>
  <c r="AD276" i="4" s="1"/>
  <c r="AC265" i="2"/>
  <c r="AC265" i="4" s="1"/>
  <c r="AC266" i="3"/>
  <c r="T306" i="2"/>
  <c r="T306" i="4" s="1"/>
  <c r="T308" i="3"/>
  <c r="L240"/>
  <c r="L239" i="2"/>
  <c r="L239" i="4" s="1"/>
  <c r="AC220" i="3"/>
  <c r="AC219" i="2"/>
  <c r="AC219" i="4" s="1"/>
  <c r="AA342" i="3"/>
  <c r="AA341" i="2"/>
  <c r="AA341" i="4" s="1"/>
  <c r="Y264" i="2"/>
  <c r="Y264" i="4" s="1"/>
  <c r="Y266" i="3"/>
  <c r="I229"/>
  <c r="BN229" i="1"/>
  <c r="AV229"/>
  <c r="I228" i="2"/>
  <c r="X219" i="3"/>
  <c r="X218" i="2"/>
  <c r="X218" i="4" s="1"/>
  <c r="AA285" i="3"/>
  <c r="AA284" i="2"/>
  <c r="AA284" i="4" s="1"/>
  <c r="AA228" i="2"/>
  <c r="AA228" i="4" s="1"/>
  <c r="AA229" i="3"/>
  <c r="J283" i="2"/>
  <c r="J283" i="4" s="1"/>
  <c r="J284" i="3"/>
  <c r="J241" i="2"/>
  <c r="J241" i="4" s="1"/>
  <c r="J242" i="3"/>
  <c r="AA252"/>
  <c r="AA251" i="2"/>
  <c r="AA251" i="4" s="1"/>
  <c r="J353" i="2"/>
  <c r="J353" i="4" s="1"/>
  <c r="J354" i="3"/>
  <c r="N353" i="2"/>
  <c r="M353" i="4" s="1"/>
  <c r="N354" i="3"/>
  <c r="L342"/>
  <c r="L341" i="2"/>
  <c r="L341" i="4" s="1"/>
  <c r="AB305" i="2"/>
  <c r="AB305" i="4" s="1"/>
  <c r="AB306" i="3"/>
  <c r="P216"/>
  <c r="P215" i="2"/>
  <c r="P215" i="4" s="1"/>
  <c r="AA231" i="3"/>
  <c r="AA230" i="2"/>
  <c r="AA230" i="4" s="1"/>
  <c r="AD242" i="3"/>
  <c r="AD241" i="2"/>
  <c r="AD241" i="4" s="1"/>
  <c r="AC308" i="3"/>
  <c r="AC307" i="2"/>
  <c r="AC307" i="4" s="1"/>
  <c r="O242" i="2"/>
  <c r="O243" i="3"/>
  <c r="Q217"/>
  <c r="Q216" i="2"/>
  <c r="Q216" i="4" s="1"/>
  <c r="AU354" i="1"/>
  <c r="U354" i="3"/>
  <c r="BO354" i="1"/>
  <c r="U352" i="2"/>
  <c r="L243" i="3"/>
  <c r="L242" i="2"/>
  <c r="L242" i="4" s="1"/>
  <c r="I227" i="2"/>
  <c r="AV228" i="1"/>
  <c r="BN228"/>
  <c r="I228" i="3"/>
  <c r="V242" i="2"/>
  <c r="V242" i="4" s="1"/>
  <c r="V243" i="3"/>
  <c r="R319"/>
  <c r="R318" i="2"/>
  <c r="R318" i="4" s="1"/>
  <c r="M269" i="2"/>
  <c r="O269" i="4" s="1"/>
  <c r="M270" i="3"/>
  <c r="W248" i="2"/>
  <c r="W248" i="4" s="1"/>
  <c r="W249" i="3"/>
  <c r="AB247" i="2"/>
  <c r="AB248" i="3"/>
  <c r="R263" i="2"/>
  <c r="R263" i="4" s="1"/>
  <c r="R264" i="3"/>
  <c r="V228" i="2"/>
  <c r="V228" i="4" s="1"/>
  <c r="V229" i="3"/>
  <c r="AE310"/>
  <c r="AE309" i="2"/>
  <c r="AE309" i="4" s="1"/>
  <c r="I248" i="3"/>
  <c r="I247" i="2"/>
  <c r="BN248" i="1"/>
  <c r="AV248"/>
  <c r="N239" i="3"/>
  <c r="N238" i="2"/>
  <c r="M238" i="4" s="1"/>
  <c r="Y284" i="2"/>
  <c r="Y284" i="4" s="1"/>
  <c r="Y286" i="3"/>
  <c r="T260"/>
  <c r="T258" i="2"/>
  <c r="T258" i="4" s="1"/>
  <c r="AA250" i="2"/>
  <c r="AA250" i="4" s="1"/>
  <c r="AA251" i="3"/>
  <c r="N266"/>
  <c r="N265" i="2"/>
  <c r="M265" i="4" s="1"/>
  <c r="W270" i="3"/>
  <c r="W269" i="2"/>
  <c r="W269" i="4" s="1"/>
  <c r="J221" i="3"/>
  <c r="J220" i="2"/>
  <c r="AG231" i="3"/>
  <c r="AG230" i="2"/>
  <c r="AG230" i="4" s="1"/>
  <c r="R231" i="2"/>
  <c r="R231" i="4" s="1"/>
  <c r="R232" i="3"/>
  <c r="T261" i="2"/>
  <c r="T261" i="4" s="1"/>
  <c r="T263" i="3"/>
  <c r="T318" i="2"/>
  <c r="T318" i="4" s="1"/>
  <c r="T320" i="3"/>
  <c r="Q354"/>
  <c r="Q353" i="2"/>
  <c r="Q353" i="4" s="1"/>
  <c r="T255" i="3"/>
  <c r="T253" i="2"/>
  <c r="T253" i="4" s="1"/>
  <c r="AC281" i="2"/>
  <c r="AC281" i="4" s="1"/>
  <c r="AC282" i="3"/>
  <c r="Y277"/>
  <c r="Y275" i="2"/>
  <c r="Y275" i="4" s="1"/>
  <c r="K275" i="2"/>
  <c r="K277" i="3"/>
  <c r="M306" i="2"/>
  <c r="O306" i="4" s="1"/>
  <c r="M307" i="3"/>
  <c r="AA274"/>
  <c r="AA273" i="2"/>
  <c r="AA273" i="4" s="1"/>
  <c r="W274" i="3"/>
  <c r="W273" i="2"/>
  <c r="W273" i="4" s="1"/>
  <c r="AD319" i="2"/>
  <c r="AD319" i="4" s="1"/>
  <c r="AD320" i="3"/>
  <c r="N254" i="2"/>
  <c r="M254" i="4" s="1"/>
  <c r="N255" i="3"/>
  <c r="U241"/>
  <c r="U239" i="2"/>
  <c r="BO241" i="1"/>
  <c r="AU241"/>
  <c r="X229" i="2"/>
  <c r="X229" i="4" s="1"/>
  <c r="X230" i="3"/>
  <c r="AB287" i="2"/>
  <c r="AB287" i="4" s="1"/>
  <c r="AB288" i="3"/>
  <c r="AC286" i="2"/>
  <c r="AC286" i="4" s="1"/>
  <c r="AC287" i="3"/>
  <c r="M264" i="2"/>
  <c r="O264" i="4" s="1"/>
  <c r="M265" i="3"/>
  <c r="I320" i="2"/>
  <c r="BN321" i="1"/>
  <c r="I321" i="3"/>
  <c r="AV321" i="1"/>
  <c r="AB276" i="3"/>
  <c r="AB275" i="2"/>
  <c r="AB275" i="4" s="1"/>
  <c r="Q265" i="3"/>
  <c r="Q264" i="2"/>
  <c r="Q264" i="4" s="1"/>
  <c r="Y229" i="3"/>
  <c r="Y227" i="2"/>
  <c r="Y227" i="4" s="1"/>
  <c r="I271" i="2"/>
  <c r="I272" i="3"/>
  <c r="AV272" i="1"/>
  <c r="BN272"/>
  <c r="Y296" i="2"/>
  <c r="Y296" i="4" s="1"/>
  <c r="Y298" i="3"/>
  <c r="X309" i="2"/>
  <c r="X309" i="4" s="1"/>
  <c r="X310" i="3"/>
  <c r="V283"/>
  <c r="V282" i="2"/>
  <c r="L294"/>
  <c r="L294" i="4" s="1"/>
  <c r="L295" i="3"/>
  <c r="AB261" i="2"/>
  <c r="AB261" i="4" s="1"/>
  <c r="AB262" i="3"/>
  <c r="BO296" i="1"/>
  <c r="U296" i="3"/>
  <c r="AU296" i="1"/>
  <c r="U294" i="2"/>
  <c r="Y310" i="3"/>
  <c r="Y308" i="2"/>
  <c r="Y308" i="4" s="1"/>
  <c r="Q250" i="3"/>
  <c r="Q249" i="2"/>
  <c r="Q249" i="4" s="1"/>
  <c r="AF298" i="2"/>
  <c r="AF298" i="4" s="1"/>
  <c r="AF299" i="3"/>
  <c r="W271" i="2"/>
  <c r="W271" i="4" s="1"/>
  <c r="W272" i="3"/>
  <c r="P254"/>
  <c r="P253" i="2"/>
  <c r="P253" i="4" s="1"/>
  <c r="AD240" i="3"/>
  <c r="AD239" i="2"/>
  <c r="AD239" i="4" s="1"/>
  <c r="J217" i="2"/>
  <c r="J217" i="4" s="1"/>
  <c r="J218" i="3"/>
  <c r="T248"/>
  <c r="T246" i="2"/>
  <c r="T246" i="4" s="1"/>
  <c r="K297" i="2"/>
  <c r="K299" i="3"/>
  <c r="V331"/>
  <c r="V330" i="2"/>
  <c r="AF342" i="3"/>
  <c r="AF341" i="2"/>
  <c r="AF341" i="4" s="1"/>
  <c r="O229" i="3"/>
  <c r="O228" i="2"/>
  <c r="I276" i="3"/>
  <c r="AV276" i="1"/>
  <c r="BN276"/>
  <c r="I275" i="2"/>
  <c r="I215"/>
  <c r="BN217" i="1"/>
  <c r="AV217"/>
  <c r="AW217" s="1"/>
  <c r="I217" i="3"/>
  <c r="C217" i="1"/>
  <c r="AU318"/>
  <c r="U318" i="3"/>
  <c r="U316" i="2"/>
  <c r="BO318" i="1"/>
  <c r="AF274" i="2"/>
  <c r="AF274" i="4" s="1"/>
  <c r="AF275" i="3"/>
  <c r="AU232" i="1"/>
  <c r="BO232"/>
  <c r="U230" i="2"/>
  <c r="U232" i="3"/>
  <c r="W229"/>
  <c r="W228" i="2"/>
  <c r="W228" i="4" s="1"/>
  <c r="W275" i="2"/>
  <c r="W275" i="4" s="1"/>
  <c r="W276" i="3"/>
  <c r="O298" i="2"/>
  <c r="O299" i="3"/>
  <c r="W273"/>
  <c r="W272" i="2"/>
  <c r="W272" i="4" s="1"/>
  <c r="Q217" i="2"/>
  <c r="Q217" i="4" s="1"/>
  <c r="Q218" i="3"/>
  <c r="AB244"/>
  <c r="AB243" i="2"/>
  <c r="AB243" i="4" s="1"/>
  <c r="T317" i="2"/>
  <c r="T317" i="4" s="1"/>
  <c r="T319" i="3"/>
  <c r="AE231"/>
  <c r="AE230" i="2"/>
  <c r="AE230" i="4" s="1"/>
  <c r="AE265" i="3"/>
  <c r="AE264" i="2"/>
  <c r="AE264" i="4" s="1"/>
  <c r="N228" i="2"/>
  <c r="M228" i="4" s="1"/>
  <c r="N229" i="3"/>
  <c r="S342"/>
  <c r="S341" i="2"/>
  <c r="S341" i="4" s="1"/>
  <c r="L288" i="3"/>
  <c r="L287" i="2"/>
  <c r="L287" i="4" s="1"/>
  <c r="O353" i="2"/>
  <c r="O354" i="3"/>
  <c r="S330"/>
  <c r="S329" i="2"/>
  <c r="S329" i="4" s="1"/>
  <c r="M271" i="2"/>
  <c r="O271" i="4" s="1"/>
  <c r="M272" i="3"/>
  <c r="T277"/>
  <c r="T275" i="2"/>
  <c r="T275" i="4" s="1"/>
  <c r="J266" i="3"/>
  <c r="J265" i="2"/>
  <c r="J265" i="4" s="1"/>
  <c r="AC353" i="2"/>
  <c r="AC353" i="4" s="1"/>
  <c r="AC354" i="3"/>
  <c r="X319"/>
  <c r="X318" i="2"/>
  <c r="U255" i="3"/>
  <c r="BO255" i="1"/>
  <c r="AU255"/>
  <c r="U253" i="2"/>
  <c r="BN261" i="1"/>
  <c r="AV261"/>
  <c r="I260" i="2"/>
  <c r="I261" i="3"/>
  <c r="O294"/>
  <c r="O293" i="2"/>
  <c r="T261" i="3"/>
  <c r="T259" i="2"/>
  <c r="T259" i="4" s="1"/>
  <c r="P270" i="2"/>
  <c r="P270" i="4" s="1"/>
  <c r="P271" i="3"/>
  <c r="AD249" i="2"/>
  <c r="AD249" i="4" s="1"/>
  <c r="AD250" i="3"/>
  <c r="V295" i="2"/>
  <c r="V295" i="4" s="1"/>
  <c r="V296" i="3"/>
  <c r="T318"/>
  <c r="T316" i="2"/>
  <c r="T316" i="4" s="1"/>
  <c r="V306" i="2"/>
  <c r="V306" i="4" s="1"/>
  <c r="V307" i="3"/>
  <c r="AE320"/>
  <c r="AE319" i="2"/>
  <c r="AE319" i="4" s="1"/>
  <c r="AC342" i="3"/>
  <c r="AC341" i="2"/>
  <c r="AC341" i="4" s="1"/>
  <c r="U218" i="3"/>
  <c r="BO218" i="1"/>
  <c r="U216" i="2"/>
  <c r="AU218" i="1"/>
  <c r="CD23"/>
  <c r="V275" i="2"/>
  <c r="V275" i="4" s="1"/>
  <c r="V276" i="3"/>
  <c r="R320" i="2"/>
  <c r="R320" i="4" s="1"/>
  <c r="R321" i="3"/>
  <c r="J285" i="2"/>
  <c r="J285" i="4" s="1"/>
  <c r="J286" i="3"/>
  <c r="P239" i="2"/>
  <c r="P239" i="4" s="1"/>
  <c r="P240" i="3"/>
  <c r="O331"/>
  <c r="O330" i="2"/>
  <c r="AD342" i="3"/>
  <c r="AD341" i="2"/>
  <c r="AD341" i="4" s="1"/>
  <c r="AU275" i="1"/>
  <c r="U275" i="3"/>
  <c r="U273" i="2"/>
  <c r="BO275" i="1"/>
  <c r="R247" i="2"/>
  <c r="R247" i="4" s="1"/>
  <c r="R248" i="3"/>
  <c r="AE219"/>
  <c r="AE218" i="2"/>
  <c r="AE218" i="4" s="1"/>
  <c r="W226" i="3"/>
  <c r="W225" i="2"/>
  <c r="CF24" i="1"/>
  <c r="K228" i="3"/>
  <c r="K226" i="2"/>
  <c r="R251"/>
  <c r="R251" i="4" s="1"/>
  <c r="R252" i="3"/>
  <c r="T247" i="2"/>
  <c r="T247" i="4" s="1"/>
  <c r="T249" i="3"/>
  <c r="N218"/>
  <c r="N217" i="2"/>
  <c r="M217" i="4" s="1"/>
  <c r="AD264" i="2"/>
  <c r="AD264" i="4" s="1"/>
  <c r="AD265" i="3"/>
  <c r="T283"/>
  <c r="T281" i="2"/>
  <c r="T281" i="4" s="1"/>
  <c r="J260" i="2"/>
  <c r="J260" i="4" s="1"/>
  <c r="J261" i="3"/>
  <c r="BO254" i="1"/>
  <c r="U254" i="3"/>
  <c r="AU254" i="1"/>
  <c r="U252" i="2"/>
  <c r="Q283"/>
  <c r="Q283" i="4" s="1"/>
  <c r="Q284" i="3"/>
  <c r="AE227"/>
  <c r="AE226" i="2"/>
  <c r="AE226" i="4" s="1"/>
  <c r="R238" i="2"/>
  <c r="R238" i="4" s="1"/>
  <c r="R239" i="3"/>
  <c r="AF242" i="2"/>
  <c r="AF242" i="4" s="1"/>
  <c r="AF243" i="3"/>
  <c r="U236" i="2"/>
  <c r="BO238" i="1"/>
  <c r="AU238"/>
  <c r="U238" i="3"/>
  <c r="T231" i="2"/>
  <c r="T231" i="4" s="1"/>
  <c r="T233" i="3"/>
  <c r="AD237"/>
  <c r="AD236" i="2"/>
  <c r="M248" i="3"/>
  <c r="M247" i="2"/>
  <c r="O247" i="4" s="1"/>
  <c r="W294" i="2"/>
  <c r="W295" i="3"/>
  <c r="T292" i="2"/>
  <c r="T292" i="4" s="1"/>
  <c r="T294" i="3"/>
  <c r="O220"/>
  <c r="O219" i="2"/>
  <c r="P353"/>
  <c r="P353" i="4" s="1"/>
  <c r="P354" i="3"/>
  <c r="AD298" i="2"/>
  <c r="AD298" i="4" s="1"/>
  <c r="AD299" i="3"/>
  <c r="J237" i="2"/>
  <c r="J237" i="4" s="1"/>
  <c r="J238" i="3"/>
  <c r="P228"/>
  <c r="P227" i="2"/>
  <c r="P227" i="4" s="1"/>
  <c r="S215" i="3"/>
  <c r="S214" i="2"/>
  <c r="S214" i="4" s="1"/>
  <c r="AE253" i="2"/>
  <c r="AE253" i="4" s="1"/>
  <c r="AE254" i="3"/>
  <c r="AV318" i="1"/>
  <c r="I318" i="3"/>
  <c r="I317" i="2"/>
  <c r="BN318" i="1"/>
  <c r="N263" i="3"/>
  <c r="N262" i="2"/>
  <c r="M262" i="4" s="1"/>
  <c r="K265" i="3"/>
  <c r="K263" i="2"/>
  <c r="J262"/>
  <c r="J262" i="4" s="1"/>
  <c r="J263" i="3"/>
  <c r="P230" i="2"/>
  <c r="P230" i="4" s="1"/>
  <c r="P231" i="3"/>
  <c r="AE229" i="2"/>
  <c r="AE229" i="4" s="1"/>
  <c r="AE230" i="3"/>
  <c r="X233"/>
  <c r="X232" i="2"/>
  <c r="X232" i="4" s="1"/>
  <c r="AD284" i="2"/>
  <c r="AD284" i="4" s="1"/>
  <c r="AD285" i="3"/>
  <c r="L238"/>
  <c r="L237" i="2"/>
  <c r="L237" i="4" s="1"/>
  <c r="K284" i="2"/>
  <c r="K286" i="3"/>
  <c r="AC309"/>
  <c r="AC308" i="2"/>
  <c r="AC308" i="4" s="1"/>
  <c r="AU271" i="1"/>
  <c r="U269" i="2"/>
  <c r="U271" i="3"/>
  <c r="BO271" i="1"/>
  <c r="W297" i="2"/>
  <c r="W297" i="4" s="1"/>
  <c r="W298" i="3"/>
  <c r="I299"/>
  <c r="I298" i="2"/>
  <c r="AA319" i="3"/>
  <c r="AA318" i="2"/>
  <c r="Q331" i="3"/>
  <c r="Q330" i="2"/>
  <c r="Q330" i="4" s="1"/>
  <c r="V220" i="3"/>
  <c r="V219" i="2"/>
  <c r="V219" i="4" s="1"/>
  <c r="J308" i="2"/>
  <c r="J308" i="4" s="1"/>
  <c r="J309" i="3"/>
  <c r="AD271"/>
  <c r="AD270" i="2"/>
  <c r="N271"/>
  <c r="M271" i="4" s="1"/>
  <c r="N272" i="3"/>
  <c r="O318"/>
  <c r="O317" i="2"/>
  <c r="AC297"/>
  <c r="AC297" i="4" s="1"/>
  <c r="AC298" i="3"/>
  <c r="AD272"/>
  <c r="AD271" i="2"/>
  <c r="AD271" i="4" s="1"/>
  <c r="S261" i="2"/>
  <c r="S261" i="4" s="1"/>
  <c r="S262" i="3"/>
  <c r="L258" i="2"/>
  <c r="L258" i="4" s="1"/>
  <c r="L259" i="3"/>
  <c r="R231"/>
  <c r="R230" i="2"/>
  <c r="R230" i="4" s="1"/>
  <c r="AF244" i="3"/>
  <c r="AF243" i="2"/>
  <c r="AF243" i="4" s="1"/>
  <c r="K305" i="2"/>
  <c r="K307" i="3"/>
  <c r="X272" i="2"/>
  <c r="X272" i="4" s="1"/>
  <c r="X273" i="3"/>
  <c r="M343"/>
  <c r="M342" i="2"/>
  <c r="O342" i="4" s="1"/>
  <c r="R308" i="2"/>
  <c r="R308" i="4" s="1"/>
  <c r="R309" i="3"/>
  <c r="AV266" i="1"/>
  <c r="I265" i="2"/>
  <c r="BN266" i="1"/>
  <c r="I266" i="3"/>
  <c r="W253"/>
  <c r="W252" i="2"/>
  <c r="W252" i="4" s="1"/>
  <c r="R229" i="2"/>
  <c r="R229" i="4" s="1"/>
  <c r="R230" i="3"/>
  <c r="J219" i="2"/>
  <c r="J219" i="4" s="1"/>
  <c r="J220" i="3"/>
  <c r="AE227" i="2"/>
  <c r="AE227" i="4" s="1"/>
  <c r="AE228" i="3"/>
  <c r="N342" i="2"/>
  <c r="M342" i="4" s="1"/>
  <c r="N343" i="3"/>
  <c r="O297"/>
  <c r="O296" i="2"/>
  <c r="O282"/>
  <c r="O283" i="3"/>
  <c r="N258" i="2"/>
  <c r="M258" i="4" s="1"/>
  <c r="N259" i="3"/>
  <c r="I285" i="2"/>
  <c r="BN286" i="1"/>
  <c r="AV286"/>
  <c r="I286" i="3"/>
  <c r="AD258" i="2"/>
  <c r="AD259" i="3"/>
  <c r="R273"/>
  <c r="R272" i="2"/>
  <c r="R272" i="4" s="1"/>
  <c r="S275" i="3"/>
  <c r="S274" i="2"/>
  <c r="S274" i="4" s="1"/>
  <c r="L230" i="2"/>
  <c r="L230" i="4" s="1"/>
  <c r="L231" i="3"/>
  <c r="AC274" i="2"/>
  <c r="AC274" i="4" s="1"/>
  <c r="AC275" i="3"/>
  <c r="N227"/>
  <c r="N226" i="2"/>
  <c r="M226" i="4" s="1"/>
  <c r="AF247" i="2"/>
  <c r="AF248" i="3"/>
  <c r="O244"/>
  <c r="O243" i="2"/>
  <c r="S272" i="3"/>
  <c r="S271" i="2"/>
  <c r="S271" i="4" s="1"/>
  <c r="S241" i="3"/>
  <c r="S240" i="2"/>
  <c r="S240" i="4" s="1"/>
  <c r="V354" i="3"/>
  <c r="V353" i="2"/>
  <c r="V353" i="4" s="1"/>
  <c r="AF218" i="2"/>
  <c r="AF218" i="4" s="1"/>
  <c r="AF219" i="3"/>
  <c r="Q329" i="2"/>
  <c r="Q329" i="4" s="1"/>
  <c r="Q330" i="3"/>
  <c r="AE297" i="2"/>
  <c r="AE297" i="4" s="1"/>
  <c r="AE298" i="3"/>
  <c r="AE255"/>
  <c r="AE254" i="2"/>
  <c r="AE254" i="4" s="1"/>
  <c r="P275" i="3"/>
  <c r="P274" i="2"/>
  <c r="P274" i="4" s="1"/>
  <c r="X284" i="3"/>
  <c r="X283" i="2"/>
  <c r="X283" i="4" s="1"/>
  <c r="AC285" i="2"/>
  <c r="AC285" i="4" s="1"/>
  <c r="AC286" i="3"/>
  <c r="V341" i="2"/>
  <c r="V341" i="4" s="1"/>
  <c r="V342" i="3"/>
  <c r="Q232" i="2"/>
  <c r="Q232" i="4" s="1"/>
  <c r="Q233" i="3"/>
  <c r="BN251" i="1"/>
  <c r="I251" i="3"/>
  <c r="AV251" i="1"/>
  <c r="I250" i="2"/>
  <c r="I249"/>
  <c r="BN250" i="1"/>
  <c r="I250" i="3"/>
  <c r="AV250" i="1"/>
  <c r="I213" i="2"/>
  <c r="AV215" i="1"/>
  <c r="AW215" s="1"/>
  <c r="C215"/>
  <c r="I215" i="3"/>
  <c r="BN215" i="1"/>
  <c r="CA23"/>
  <c r="T251" i="3"/>
  <c r="T249" i="2"/>
  <c r="T249" i="4" s="1"/>
  <c r="J274" i="3"/>
  <c r="J273" i="2"/>
  <c r="J273" i="4" s="1"/>
  <c r="AF321" i="3"/>
  <c r="AF320" i="2"/>
  <c r="AF320" i="4" s="1"/>
  <c r="T328" i="2"/>
  <c r="T328" i="4" s="1"/>
  <c r="T330" i="3"/>
  <c r="AB263"/>
  <c r="AB262" i="2"/>
  <c r="AB262" i="4" s="1"/>
  <c r="AU288" i="1"/>
  <c r="BO288"/>
  <c r="U288" i="3"/>
  <c r="U286" i="2"/>
  <c r="X306" i="3"/>
  <c r="X305" i="2"/>
  <c r="X305" i="4" s="1"/>
  <c r="S261" i="3"/>
  <c r="S260" i="2"/>
  <c r="S260" i="4" s="1"/>
  <c r="T308" i="2"/>
  <c r="T308" i="4" s="1"/>
  <c r="T310" i="3"/>
  <c r="Y260" i="2"/>
  <c r="Y260" i="4" s="1"/>
  <c r="Y262" i="3"/>
  <c r="P288"/>
  <c r="P287" i="2"/>
  <c r="P287" i="4" s="1"/>
  <c r="X241" i="3"/>
  <c r="X240" i="2"/>
  <c r="X240" i="4" s="1"/>
  <c r="AF220" i="2"/>
  <c r="AF220" i="4" s="1"/>
  <c r="AF221" i="3"/>
  <c r="V264"/>
  <c r="V263" i="2"/>
  <c r="V263" i="4" s="1"/>
  <c r="S248" i="2"/>
  <c r="S248" i="4" s="1"/>
  <c r="S249" i="3"/>
  <c r="AD282" i="2"/>
  <c r="AD283" i="3"/>
  <c r="L296" i="2"/>
  <c r="L296" i="4" s="1"/>
  <c r="L297" i="3"/>
  <c r="T250" i="2"/>
  <c r="T250" i="4" s="1"/>
  <c r="T252" i="3"/>
  <c r="O252" i="2"/>
  <c r="O253" i="3"/>
  <c r="AA220"/>
  <c r="AA219" i="2"/>
  <c r="AA219" i="4" s="1"/>
  <c r="L229" i="3"/>
  <c r="L228" i="2"/>
  <c r="L228" i="4" s="1"/>
  <c r="Y251" i="2"/>
  <c r="Y251" i="4" s="1"/>
  <c r="Y253" i="3"/>
  <c r="AE229"/>
  <c r="AE228" i="2"/>
  <c r="AE228" i="4" s="1"/>
  <c r="M271" i="3"/>
  <c r="M270" i="2"/>
  <c r="O270" i="4" s="1"/>
  <c r="AC272" i="2"/>
  <c r="AC272" i="4" s="1"/>
  <c r="AC273" i="3"/>
  <c r="L244"/>
  <c r="L243" i="2"/>
  <c r="L243" i="4" s="1"/>
  <c r="Y340" i="2"/>
  <c r="Y340" i="4" s="1"/>
  <c r="Y342" i="3"/>
  <c r="AB249"/>
  <c r="AB248" i="2"/>
  <c r="AB248" i="4" s="1"/>
  <c r="M277" i="3"/>
  <c r="M276" i="2"/>
  <c r="O276" i="4" s="1"/>
  <c r="M282" i="3"/>
  <c r="M281" i="2"/>
  <c r="O281" i="4" s="1"/>
  <c r="W321" i="3"/>
  <c r="W320" i="2"/>
  <c r="W320" i="4" s="1"/>
  <c r="AC294" i="2"/>
  <c r="AC295" i="3"/>
  <c r="K281" i="2"/>
  <c r="K283" i="3"/>
  <c r="W240"/>
  <c r="W239" i="2"/>
  <c r="W239" i="4" s="1"/>
  <c r="P274" i="3"/>
  <c r="P273" i="2"/>
  <c r="P273" i="4" s="1"/>
  <c r="X320" i="3"/>
  <c r="X319" i="2"/>
  <c r="X319" i="4" s="1"/>
  <c r="AC237" i="3"/>
  <c r="AC236" i="2"/>
  <c r="AB318"/>
  <c r="AB319" i="3"/>
  <c r="S308"/>
  <c r="S307" i="2"/>
  <c r="S307" i="4" s="1"/>
  <c r="W233" i="3"/>
  <c r="W232" i="2"/>
  <c r="K261" i="3"/>
  <c r="K259" i="2"/>
  <c r="U250" i="3"/>
  <c r="U248" i="2"/>
  <c r="AU250" i="1"/>
  <c r="BO250"/>
  <c r="K220" i="3"/>
  <c r="K218" i="2"/>
  <c r="AE271" i="3"/>
  <c r="AE270" i="2"/>
  <c r="L318"/>
  <c r="L318" i="4" s="1"/>
  <c r="L319" i="3"/>
  <c r="S273" i="2"/>
  <c r="S273" i="4" s="1"/>
  <c r="S274" i="3"/>
  <c r="Y230"/>
  <c r="Y228" i="2"/>
  <c r="Y228" i="4" s="1"/>
  <c r="AE221" i="3"/>
  <c r="AE220" i="2"/>
  <c r="AE220" i="4" s="1"/>
  <c r="V270" i="2"/>
  <c r="V271" i="3"/>
  <c r="O272"/>
  <c r="O271" i="2"/>
  <c r="X249"/>
  <c r="X249" i="4" s="1"/>
  <c r="X250" i="3"/>
  <c r="AE306"/>
  <c r="AE305" i="2"/>
  <c r="AE305" i="4" s="1"/>
  <c r="X262" i="2"/>
  <c r="X262" i="4" s="1"/>
  <c r="X263" i="3"/>
  <c r="AF281" i="2"/>
  <c r="AF281" i="4" s="1"/>
  <c r="AF282" i="3"/>
  <c r="C207" i="1"/>
  <c r="AE207" i="3"/>
  <c r="AE206" i="2"/>
  <c r="AU207" i="1"/>
  <c r="CP23"/>
  <c r="AG218" i="3"/>
  <c r="AG217" i="2"/>
  <c r="AB269"/>
  <c r="AB269" i="4" s="1"/>
  <c r="AB270" i="3"/>
  <c r="AE238"/>
  <c r="AE237" i="2"/>
  <c r="AE237" i="4" s="1"/>
  <c r="AF272" i="3"/>
  <c r="AF271" i="2"/>
  <c r="AF271" i="4" s="1"/>
  <c r="L237" i="3"/>
  <c r="L236" i="2"/>
  <c r="L236" i="4" s="1"/>
  <c r="J239" i="3"/>
  <c r="J238" i="2"/>
  <c r="J238" i="4" s="1"/>
  <c r="AA253" i="3"/>
  <c r="AA252" i="2"/>
  <c r="AA252" i="4" s="1"/>
  <c r="R242" i="2"/>
  <c r="R242" i="4" s="1"/>
  <c r="R243" i="3"/>
  <c r="Y248" i="2"/>
  <c r="Y248" i="4" s="1"/>
  <c r="Y250" i="3"/>
  <c r="AF273" i="2"/>
  <c r="AF273" i="4" s="1"/>
  <c r="AF274" i="3"/>
  <c r="AB217" i="2"/>
  <c r="CK23" i="1"/>
  <c r="AB218" i="3"/>
  <c r="Q287"/>
  <c r="Q286" i="2"/>
  <c r="Q286" i="4" s="1"/>
  <c r="K316" i="2"/>
  <c r="K318" i="3"/>
  <c r="W320"/>
  <c r="W319" i="2"/>
  <c r="W319" i="4" s="1"/>
  <c r="T274" i="2"/>
  <c r="T274" i="4" s="1"/>
  <c r="T276" i="3"/>
  <c r="AF228" i="2"/>
  <c r="AF228" i="4" s="1"/>
  <c r="AF229" i="3"/>
  <c r="T284"/>
  <c r="T282" i="2"/>
  <c r="T282" i="4" s="1"/>
  <c r="M230" i="3"/>
  <c r="M229" i="2"/>
  <c r="O229" i="4" s="1"/>
  <c r="L263" i="2"/>
  <c r="L263" i="4" s="1"/>
  <c r="L264" i="3"/>
  <c r="AF285" i="2"/>
  <c r="AF285" i="4" s="1"/>
  <c r="AF286" i="3"/>
  <c r="L253" i="2"/>
  <c r="L253" i="4" s="1"/>
  <c r="L254" i="3"/>
  <c r="V273" i="2"/>
  <c r="V273" i="4" s="1"/>
  <c r="V274" i="3"/>
  <c r="K260" i="2"/>
  <c r="K262" i="3"/>
  <c r="M275" i="2"/>
  <c r="O275" i="4" s="1"/>
  <c r="M276" i="3"/>
  <c r="Y265"/>
  <c r="Y263" i="2"/>
  <c r="Y263" i="4" s="1"/>
  <c r="J218" i="2"/>
  <c r="J218" i="4" s="1"/>
  <c r="J219" i="3"/>
  <c r="AA275" i="2"/>
  <c r="AA275" i="4" s="1"/>
  <c r="AA276" i="3"/>
  <c r="AD342" i="2"/>
  <c r="AD343" i="3"/>
  <c r="AC243" i="2"/>
  <c r="AC243" i="4" s="1"/>
  <c r="AC244" i="3"/>
  <c r="S266"/>
  <c r="S265" i="2"/>
  <c r="S265" i="4" s="1"/>
  <c r="AD309" i="2"/>
  <c r="AD309" i="4" s="1"/>
  <c r="AD310" i="3"/>
  <c r="W270" i="2"/>
  <c r="W270" i="4" s="1"/>
  <c r="W271" i="3"/>
  <c r="AC242"/>
  <c r="AC241" i="2"/>
  <c r="AC241" i="4" s="1"/>
  <c r="AF329" i="2"/>
  <c r="AF329" i="4" s="1"/>
  <c r="AF330" i="3"/>
  <c r="P220" i="2"/>
  <c r="P220" i="4" s="1"/>
  <c r="P221" i="3"/>
  <c r="I239" i="2"/>
  <c r="I240" i="3"/>
  <c r="AV240" i="1"/>
  <c r="BN240"/>
  <c r="N282" i="2"/>
  <c r="M282" i="4" s="1"/>
  <c r="N283" i="3"/>
  <c r="K241"/>
  <c r="K239" i="2"/>
  <c r="L272"/>
  <c r="L272" i="4" s="1"/>
  <c r="L273" i="3"/>
  <c r="AF296"/>
  <c r="AF295" i="2"/>
  <c r="AF295" i="4" s="1"/>
  <c r="AB242" i="3"/>
  <c r="AB241" i="2"/>
  <c r="AB241" i="4" s="1"/>
  <c r="N306" i="2"/>
  <c r="M306" i="4" s="1"/>
  <c r="N307" i="3"/>
  <c r="N251" i="2"/>
  <c r="M251" i="4" s="1"/>
  <c r="N252" i="3"/>
  <c r="AC218" i="2"/>
  <c r="AC218" i="4" s="1"/>
  <c r="AC219" i="3"/>
  <c r="W219" i="2"/>
  <c r="W219" i="4" s="1"/>
  <c r="W220" i="3"/>
  <c r="T237" i="2"/>
  <c r="T237" i="4" s="1"/>
  <c r="T239" i="3"/>
  <c r="AF230"/>
  <c r="AF229" i="2"/>
  <c r="AF229" i="4" s="1"/>
  <c r="L354" i="3"/>
  <c r="L353" i="2"/>
  <c r="L353" i="4" s="1"/>
  <c r="S298" i="2"/>
  <c r="S298" i="4" s="1"/>
  <c r="S299" i="3"/>
  <c r="AF254" i="2"/>
  <c r="AF254" i="4" s="1"/>
  <c r="AF255" i="3"/>
  <c r="L226"/>
  <c r="L225" i="2"/>
  <c r="L225" i="4" s="1"/>
  <c r="S228" i="3"/>
  <c r="S227" i="2"/>
  <c r="S227" i="4" s="1"/>
  <c r="Y230" i="2"/>
  <c r="Y230" i="4" s="1"/>
  <c r="Y232" i="3"/>
  <c r="AD331"/>
  <c r="AD330" i="2"/>
  <c r="AC317"/>
  <c r="AC317" i="4" s="1"/>
  <c r="AC318" i="3"/>
  <c r="AV294" i="1"/>
  <c r="I294" i="3"/>
  <c r="I293" i="2"/>
  <c r="BN294" i="1"/>
  <c r="AD260" i="3"/>
  <c r="AD259" i="2"/>
  <c r="AD259" i="4" s="1"/>
  <c r="J225" i="2"/>
  <c r="J225" i="4" s="1"/>
  <c r="J226" i="3"/>
  <c r="O270"/>
  <c r="O269" i="2"/>
  <c r="R215"/>
  <c r="R215" i="4" s="1"/>
  <c r="R216" i="3"/>
  <c r="V318" i="2"/>
  <c r="V319" i="3"/>
  <c r="L281" i="2"/>
  <c r="L281" i="4" s="1"/>
  <c r="L282" i="3"/>
  <c r="AE273" i="2"/>
  <c r="AE273" i="4" s="1"/>
  <c r="AE274" i="3"/>
  <c r="Y294"/>
  <c r="Y292" i="2"/>
  <c r="Y292" i="4" s="1"/>
  <c r="AV265" i="1"/>
  <c r="I265" i="3"/>
  <c r="I264" i="2"/>
  <c r="BN265" i="1"/>
  <c r="O238" i="2"/>
  <c r="O239" i="3"/>
  <c r="R282" i="2"/>
  <c r="R282" i="4" s="1"/>
  <c r="R283" i="3"/>
  <c r="K258" i="2"/>
  <c r="K260" i="3"/>
  <c r="AD260" i="2"/>
  <c r="AD260" i="4" s="1"/>
  <c r="AD261" i="3"/>
  <c r="T238" i="2"/>
  <c r="T238" i="4" s="1"/>
  <c r="T240" i="3"/>
  <c r="R265"/>
  <c r="R264" i="2"/>
  <c r="R264" i="4" s="1"/>
  <c r="P228" i="2"/>
  <c r="P228" i="4" s="1"/>
  <c r="P229" i="3"/>
  <c r="T226"/>
  <c r="T224" i="2"/>
  <c r="T224" i="4" s="1"/>
  <c r="T252" i="2"/>
  <c r="T252" i="4" s="1"/>
  <c r="T254" i="3"/>
  <c r="AF275" i="2"/>
  <c r="AF275" i="4" s="1"/>
  <c r="AF276" i="3"/>
  <c r="AF284"/>
  <c r="AF283" i="2"/>
  <c r="AF283" i="4" s="1"/>
  <c r="L260" i="2"/>
  <c r="L260" i="4" s="1"/>
  <c r="L261" i="3"/>
  <c r="Y228"/>
  <c r="Y226" i="2"/>
  <c r="Y226" i="4" s="1"/>
  <c r="U237" i="2"/>
  <c r="BO239" i="1"/>
  <c r="AU239"/>
  <c r="U239" i="3"/>
  <c r="CO23" i="1"/>
  <c r="AF217" i="2"/>
  <c r="AF218" i="3"/>
  <c r="N262"/>
  <c r="N261" i="2"/>
  <c r="M261" i="4" s="1"/>
  <c r="L331" i="3"/>
  <c r="L330" i="2"/>
  <c r="L330" i="4" s="1"/>
  <c r="X241" i="2"/>
  <c r="X241" i="4" s="1"/>
  <c r="X242" i="3"/>
  <c r="W319"/>
  <c r="W318" i="2"/>
  <c r="L270"/>
  <c r="L270" i="4" s="1"/>
  <c r="L271" i="3"/>
  <c r="L220"/>
  <c r="L219" i="2"/>
  <c r="L219" i="4" s="1"/>
  <c r="AE237" i="3"/>
  <c r="AE236" i="2"/>
  <c r="X330" i="3"/>
  <c r="X329" i="2"/>
  <c r="X329" i="4" s="1"/>
  <c r="M308" i="3"/>
  <c r="M307" i="2"/>
  <c r="O307" i="4" s="1"/>
  <c r="M225" i="2"/>
  <c r="O225" i="4" s="1"/>
  <c r="M226" i="3"/>
  <c r="S282" i="2"/>
  <c r="S282" i="4" s="1"/>
  <c r="S283" i="3"/>
  <c r="O219"/>
  <c r="O218" i="2"/>
  <c r="W219" i="3"/>
  <c r="W218" i="2"/>
  <c r="W218" i="4" s="1"/>
  <c r="L252" i="3"/>
  <c r="L251" i="2"/>
  <c r="L251" i="4" s="1"/>
  <c r="AD231" i="2"/>
  <c r="AD231" i="4" s="1"/>
  <c r="AD232" i="3"/>
  <c r="P229" i="2"/>
  <c r="P229" i="4" s="1"/>
  <c r="P230" i="3"/>
  <c r="N253" i="2"/>
  <c r="M253" i="4" s="1"/>
  <c r="N254" i="3"/>
  <c r="BO219" i="1"/>
  <c r="AU219"/>
  <c r="U217" i="2"/>
  <c r="U219" i="3"/>
  <c r="T274"/>
  <c r="T272" i="2"/>
  <c r="T272" i="4" s="1"/>
  <c r="X252" i="2"/>
  <c r="X252" i="4" s="1"/>
  <c r="X253" i="3"/>
  <c r="J274" i="2"/>
  <c r="J274" i="4" s="1"/>
  <c r="J275" i="3"/>
  <c r="Y218" i="2"/>
  <c r="Y218" i="4" s="1"/>
  <c r="Y220" i="3"/>
  <c r="O282"/>
  <c r="O281" i="2"/>
  <c r="R277" i="3"/>
  <c r="R276" i="2"/>
  <c r="R276" i="4" s="1"/>
  <c r="O277" i="3"/>
  <c r="O276" i="2"/>
  <c r="Q266" i="3"/>
  <c r="Q265" i="2"/>
  <c r="Q265" i="4" s="1"/>
  <c r="J309" i="2"/>
  <c r="J309" i="4" s="1"/>
  <c r="J310" i="3"/>
  <c r="S342" i="2"/>
  <c r="S342" i="4" s="1"/>
  <c r="S343" i="3"/>
  <c r="AB258" i="2"/>
  <c r="AB259" i="3"/>
  <c r="AF240"/>
  <c r="AF239" i="2"/>
  <c r="AF239" i="4" s="1"/>
  <c r="N294" i="3"/>
  <c r="N293" i="2"/>
  <c r="M293" i="4" s="1"/>
  <c r="P252" i="2"/>
  <c r="P252" i="4" s="1"/>
  <c r="P253" i="3"/>
  <c r="P238" i="2"/>
  <c r="P238" i="4" s="1"/>
  <c r="P239" i="3"/>
  <c r="V319" i="2"/>
  <c r="V319" i="4" s="1"/>
  <c r="V320" i="3"/>
  <c r="U240" i="2"/>
  <c r="BO242" i="1"/>
  <c r="U242" i="3"/>
  <c r="AU242" i="1"/>
  <c r="AD263" i="3"/>
  <c r="AD262" i="2"/>
  <c r="AD262" i="4" s="1"/>
  <c r="W231" i="3"/>
  <c r="W230" i="2"/>
  <c r="W230" i="4" s="1"/>
  <c r="AB286" i="2"/>
  <c r="AB286" i="4" s="1"/>
  <c r="AB287" i="3"/>
  <c r="M275"/>
  <c r="M274" i="2"/>
  <c r="O274" i="4" s="1"/>
  <c r="S230" i="2"/>
  <c r="S230" i="4" s="1"/>
  <c r="S231" i="3"/>
  <c r="Q272"/>
  <c r="Q271" i="2"/>
  <c r="Q271" i="4" s="1"/>
  <c r="Y284" i="3"/>
  <c r="Y282" i="2"/>
  <c r="K263" i="3"/>
  <c r="K261" i="2"/>
  <c r="AG229" i="3"/>
  <c r="AG228" i="2"/>
  <c r="AG228" i="4" s="1"/>
  <c r="P296" i="2"/>
  <c r="P296" i="4" s="1"/>
  <c r="P297" i="3"/>
  <c r="S241" i="2"/>
  <c r="S241" i="4" s="1"/>
  <c r="S242" i="3"/>
  <c r="I232" i="2"/>
  <c r="AV233" i="1"/>
  <c r="I233" i="3"/>
  <c r="BN233" i="1"/>
  <c r="AB265" i="2"/>
  <c r="AB265" i="4" s="1"/>
  <c r="AB266" i="3"/>
  <c r="M288"/>
  <c r="M287" i="2"/>
  <c r="O287" i="4" s="1"/>
  <c r="J243" i="2"/>
  <c r="J243" i="4" s="1"/>
  <c r="J244" i="3"/>
  <c r="P249" i="2"/>
  <c r="P249" i="4" s="1"/>
  <c r="P250" i="3"/>
  <c r="Q306" i="2"/>
  <c r="Q306" i="4" s="1"/>
  <c r="Q307" i="3"/>
  <c r="R307"/>
  <c r="R306" i="2"/>
  <c r="R306" i="4" s="1"/>
  <c r="AF309" i="3"/>
  <c r="AF308" i="2"/>
  <c r="AF308" i="4" s="1"/>
  <c r="AB293" i="2"/>
  <c r="AB293" i="4" s="1"/>
  <c r="AB294" i="3"/>
  <c r="M242" i="2"/>
  <c r="O242" i="4" s="1"/>
  <c r="M243" i="3"/>
  <c r="X295"/>
  <c r="X294" i="2"/>
  <c r="Q228"/>
  <c r="Q228" i="4" s="1"/>
  <c r="Q229" i="3"/>
  <c r="AC269" i="2"/>
  <c r="AC269" i="4" s="1"/>
  <c r="AC270" i="3"/>
  <c r="R285" i="2"/>
  <c r="R285" i="4" s="1"/>
  <c r="R286" i="3"/>
  <c r="J250" i="2"/>
  <c r="J250" i="4" s="1"/>
  <c r="J251" i="3"/>
  <c r="J258" i="2"/>
  <c r="J258" i="4" s="1"/>
  <c r="J259" i="3"/>
  <c r="P258" i="2"/>
  <c r="P258" i="4" s="1"/>
  <c r="P259" i="3"/>
  <c r="AC249" i="2"/>
  <c r="AC249" i="4" s="1"/>
  <c r="AC250" i="3"/>
  <c r="X254"/>
  <c r="X253" i="2"/>
  <c r="X253" i="4" s="1"/>
  <c r="I240" i="2"/>
  <c r="I241" i="3"/>
  <c r="BN241" i="1"/>
  <c r="AV241"/>
  <c r="V238" i="2"/>
  <c r="V238" i="4" s="1"/>
  <c r="V239" i="3"/>
  <c r="N243"/>
  <c r="N242" i="2"/>
  <c r="M242" i="4" s="1"/>
  <c r="S249" i="2"/>
  <c r="S249" i="4" s="1"/>
  <c r="S250" i="3"/>
  <c r="AD230"/>
  <c r="AD229" i="2"/>
  <c r="AD229" i="4" s="1"/>
  <c r="AF219" i="2"/>
  <c r="AF219" i="4" s="1"/>
  <c r="AF220" i="3"/>
  <c r="K270"/>
  <c r="K268" i="2"/>
  <c r="AU307" i="1"/>
  <c r="BO307"/>
  <c r="U307" i="3"/>
  <c r="U305" i="2"/>
  <c r="R226"/>
  <c r="R226" i="4" s="1"/>
  <c r="R227" i="3"/>
  <c r="AV330" i="1"/>
  <c r="I329" i="2"/>
  <c r="I330" i="3"/>
  <c r="BN330" i="1"/>
  <c r="R219" i="3"/>
  <c r="R218" i="2"/>
  <c r="R218" i="4" s="1"/>
  <c r="K274" i="2"/>
  <c r="K276" i="3"/>
  <c r="N231"/>
  <c r="N230" i="2"/>
  <c r="M230" i="4" s="1"/>
  <c r="Q310" i="3"/>
  <c r="Q309" i="2"/>
  <c r="Q309" i="4" s="1"/>
  <c r="J227" i="2"/>
  <c r="J227" i="4" s="1"/>
  <c r="J228" i="3"/>
  <c r="I297"/>
  <c r="BN297" i="1"/>
  <c r="AV297"/>
  <c r="I296" i="2"/>
  <c r="M242" i="3"/>
  <c r="M241" i="2"/>
  <c r="O241" i="4" s="1"/>
  <c r="AA242" i="2"/>
  <c r="AA242" i="4" s="1"/>
  <c r="AA243" i="3"/>
  <c r="T265"/>
  <c r="T263" i="2"/>
  <c r="T263" i="4" s="1"/>
  <c r="Q297" i="2"/>
  <c r="Q297" i="4" s="1"/>
  <c r="Q298" i="3"/>
  <c r="Y274" i="2"/>
  <c r="Y274" i="4" s="1"/>
  <c r="Y276" i="3"/>
  <c r="X342" i="2"/>
  <c r="X343" i="3"/>
  <c r="N276" i="2"/>
  <c r="M276" i="4" s="1"/>
  <c r="N277" i="3"/>
  <c r="S288"/>
  <c r="S287" i="2"/>
  <c r="S287" i="4" s="1"/>
  <c r="S216" i="3"/>
  <c r="S215" i="2"/>
  <c r="S215" i="4" s="1"/>
  <c r="X296" i="2"/>
  <c r="X296" i="4" s="1"/>
  <c r="X297" i="3"/>
  <c r="R296"/>
  <c r="R295" i="2"/>
  <c r="R295" i="4" s="1"/>
  <c r="Y330" i="2"/>
  <c r="Y332" i="3"/>
  <c r="O332"/>
  <c r="O331" i="2"/>
  <c r="AB229"/>
  <c r="AB229" i="4" s="1"/>
  <c r="AB230" i="3"/>
  <c r="AC238" i="2"/>
  <c r="AC238" i="4" s="1"/>
  <c r="AC239" i="3"/>
  <c r="N276"/>
  <c r="N275" i="2"/>
  <c r="M275" i="4" s="1"/>
  <c r="AE276" i="3"/>
  <c r="AE275" i="2"/>
  <c r="AE275" i="4" s="1"/>
  <c r="V287" i="3"/>
  <c r="V286" i="2"/>
  <c r="V286" i="4" s="1"/>
  <c r="V342" i="2"/>
  <c r="V343" i="3"/>
  <c r="R265" i="2"/>
  <c r="R265" i="4" s="1"/>
  <c r="R266" i="3"/>
  <c r="V241"/>
  <c r="V240" i="2"/>
  <c r="V240" i="4" s="1"/>
  <c r="L295" i="2"/>
  <c r="L295" i="4" s="1"/>
  <c r="L296" i="3"/>
  <c r="O251" i="2"/>
  <c r="O252" i="3"/>
  <c r="Y307" i="2"/>
  <c r="Y307" i="4" s="1"/>
  <c r="Y309" i="3"/>
  <c r="AE271" i="2"/>
  <c r="AE271" i="4" s="1"/>
  <c r="AE272" i="3"/>
  <c r="AC296"/>
  <c r="AC295" i="2"/>
  <c r="AC295" i="4" s="1"/>
  <c r="AE286" i="2"/>
  <c r="AE286" i="4" s="1"/>
  <c r="AE287" i="3"/>
  <c r="O319" i="2"/>
  <c r="O320" i="3"/>
  <c r="AB271" i="2"/>
  <c r="AB271" i="4" s="1"/>
  <c r="AB272" i="3"/>
  <c r="J285"/>
  <c r="J284" i="2"/>
  <c r="J284" i="4" s="1"/>
  <c r="O285" i="3"/>
  <c r="O284" i="2"/>
  <c r="O227" i="3"/>
  <c r="O226" i="2"/>
  <c r="J227" i="3"/>
  <c r="J226" i="2"/>
  <c r="J226" i="4" s="1"/>
  <c r="O308" i="3"/>
  <c r="O307" i="2"/>
  <c r="P254"/>
  <c r="P254" i="4" s="1"/>
  <c r="P255" i="3"/>
  <c r="L284"/>
  <c r="L283" i="2"/>
  <c r="L283" i="4" s="1"/>
  <c r="Y255" i="3"/>
  <c r="Y253" i="2"/>
  <c r="Y253" i="4" s="1"/>
  <c r="I342" i="2"/>
  <c r="I343" i="3"/>
  <c r="AV343" i="1"/>
  <c r="BN343"/>
  <c r="K250" i="3"/>
  <c r="K248" i="2"/>
  <c r="AD249" i="3"/>
  <c r="AD248" i="2"/>
  <c r="AD248" i="4" s="1"/>
  <c r="AF308" i="3"/>
  <c r="AF307" i="2"/>
  <c r="AF307" i="4" s="1"/>
  <c r="X270" i="3"/>
  <c r="X269" i="2"/>
  <c r="X269" i="4" s="1"/>
  <c r="AF226" i="3"/>
  <c r="AF225" i="2"/>
  <c r="CO24" i="1"/>
  <c r="X219" i="2"/>
  <c r="X219" i="4" s="1"/>
  <c r="X220" i="3"/>
  <c r="N220"/>
  <c r="N219" i="2"/>
  <c r="M219" i="4" s="1"/>
  <c r="AB283" i="2"/>
  <c r="AB283" i="4" s="1"/>
  <c r="AB284" i="3"/>
  <c r="T262"/>
  <c r="T260" i="2"/>
  <c r="T260" i="4" s="1"/>
  <c r="Q317" i="2"/>
  <c r="Q317" i="4" s="1"/>
  <c r="Q318" i="3"/>
  <c r="M283"/>
  <c r="M282" i="2"/>
  <c r="O282" i="4" s="1"/>
  <c r="V248" i="2"/>
  <c r="V248" i="4" s="1"/>
  <c r="V249" i="3"/>
  <c r="I269" i="2"/>
  <c r="BN270" i="1"/>
  <c r="AV270"/>
  <c r="I270" i="3"/>
  <c r="AC294"/>
  <c r="AC293" i="2"/>
  <c r="AC293" i="4" s="1"/>
  <c r="Y219" i="3"/>
  <c r="Y217" i="2"/>
  <c r="Y217" i="4" s="1"/>
  <c r="AA240" i="2"/>
  <c r="AA240" i="4" s="1"/>
  <c r="AA241" i="3"/>
  <c r="S252"/>
  <c r="S251" i="2"/>
  <c r="S251" i="4" s="1"/>
  <c r="S228" i="2"/>
  <c r="S228" i="4" s="1"/>
  <c r="S229" i="3"/>
  <c r="S282"/>
  <c r="S281" i="2"/>
  <c r="S281" i="4" s="1"/>
  <c r="AF294" i="3"/>
  <c r="AF293" i="2"/>
  <c r="AF293" i="4" s="1"/>
  <c r="I285" i="3"/>
  <c r="BN285" i="1"/>
  <c r="I284" i="2"/>
  <c r="AV285" i="1"/>
  <c r="AU252"/>
  <c r="U252" i="3"/>
  <c r="U250" i="2"/>
  <c r="BO252" i="1"/>
  <c r="AE308" i="3"/>
  <c r="AE307" i="2"/>
  <c r="AE307" i="4" s="1"/>
  <c r="AU272" i="1"/>
  <c r="BO272"/>
  <c r="U270" i="2"/>
  <c r="U272" i="3"/>
  <c r="J270"/>
  <c r="J269" i="2"/>
  <c r="J269" i="4" s="1"/>
  <c r="M274" i="3"/>
  <c r="M273" i="2"/>
  <c r="O273" i="4" s="1"/>
  <c r="BO273" i="1"/>
  <c r="AU273"/>
  <c r="U271" i="2"/>
  <c r="U273" i="3"/>
  <c r="K342"/>
  <c r="K340" i="2"/>
  <c r="I243" i="3"/>
  <c r="BN243" i="1"/>
  <c r="I242" i="2"/>
  <c r="AV243" i="1"/>
  <c r="K354" i="3"/>
  <c r="K352" i="2"/>
  <c r="X298"/>
  <c r="X298" i="4" s="1"/>
  <c r="X299" i="3"/>
  <c r="K341" i="2"/>
  <c r="K343" i="3"/>
  <c r="T230"/>
  <c r="T228" i="2"/>
  <c r="T228" i="4" s="1"/>
  <c r="I307" i="3"/>
  <c r="BN307" i="1"/>
  <c r="AV307"/>
  <c r="I306" i="2"/>
  <c r="Q285"/>
  <c r="Q285" i="4" s="1"/>
  <c r="Q286" i="3"/>
  <c r="AB240"/>
  <c r="AB239" i="2"/>
  <c r="AB239" i="4" s="1"/>
  <c r="P306" i="2"/>
  <c r="P306" i="4" s="1"/>
  <c r="P307" i="3"/>
  <c r="AC239" i="2"/>
  <c r="AC239" i="4" s="1"/>
  <c r="AC240" i="3"/>
  <c r="W244"/>
  <c r="W243" i="2"/>
  <c r="W243" i="4" s="1"/>
  <c r="R342" i="2"/>
  <c r="R342" i="4" s="1"/>
  <c r="R343" i="3"/>
  <c r="AD274"/>
  <c r="AD273" i="2"/>
  <c r="AD273" i="4" s="1"/>
  <c r="N261" i="3"/>
  <c r="N260" i="2"/>
  <c r="M260" i="4" s="1"/>
  <c r="T298" i="3"/>
  <c r="T296" i="2"/>
  <c r="T296" i="4" s="1"/>
  <c r="M262" i="2"/>
  <c r="O262" i="4" s="1"/>
  <c r="M263" i="3"/>
  <c r="AA271"/>
  <c r="AA270" i="2"/>
  <c r="W242" i="3"/>
  <c r="W241" i="2"/>
  <c r="W241" i="4" s="1"/>
  <c r="R283" i="2"/>
  <c r="R283" i="4" s="1"/>
  <c r="R284" i="3"/>
  <c r="BN239" i="1"/>
  <c r="I239" i="3"/>
  <c r="AV239" i="1"/>
  <c r="I238" i="2"/>
  <c r="AA253"/>
  <c r="AA253" i="4" s="1"/>
  <c r="AA254" i="3"/>
  <c r="S219" i="2"/>
  <c r="S219" i="4" s="1"/>
  <c r="S220" i="3"/>
  <c r="V221"/>
  <c r="V220" i="2"/>
  <c r="AE241"/>
  <c r="AE241" i="4" s="1"/>
  <c r="AE242" i="3"/>
  <c r="AC252"/>
  <c r="AC251" i="2"/>
  <c r="AC251" i="4" s="1"/>
  <c r="L242" i="3"/>
  <c r="L241" i="2"/>
  <c r="L241" i="4" s="1"/>
  <c r="R308" i="3"/>
  <c r="R307" i="2"/>
  <c r="R307" i="4" s="1"/>
  <c r="J255" i="3"/>
  <c r="J254" i="2"/>
  <c r="J254" i="4" s="1"/>
  <c r="X287" i="3"/>
  <c r="X286" i="2"/>
  <c r="X286" i="4" s="1"/>
  <c r="L254" i="2"/>
  <c r="L254" i="4" s="1"/>
  <c r="L255" i="3"/>
  <c r="AD276"/>
  <c r="AD275" i="2"/>
  <c r="AD275" i="4" s="1"/>
  <c r="W251" i="2"/>
  <c r="W251" i="4" s="1"/>
  <c r="W252" i="3"/>
  <c r="AC288"/>
  <c r="AC287" i="2"/>
  <c r="AC287" i="4" s="1"/>
  <c r="R285" i="3"/>
  <c r="R284" i="2"/>
  <c r="R284" i="4" s="1"/>
  <c r="AC229" i="2"/>
  <c r="AC229" i="4" s="1"/>
  <c r="AC230" i="3"/>
  <c r="S285"/>
  <c r="S284" i="2"/>
  <c r="S284" i="4" s="1"/>
  <c r="K295" i="2"/>
  <c r="K297" i="3"/>
  <c r="I221"/>
  <c r="I219" i="2"/>
  <c r="BN221" i="1"/>
  <c r="AV221"/>
  <c r="O262" i="2"/>
  <c r="O263" i="3"/>
  <c r="V260"/>
  <c r="V259" i="2"/>
  <c r="V259" i="4" s="1"/>
  <c r="AE319" i="3"/>
  <c r="AE318" i="2"/>
  <c r="R263" i="3"/>
  <c r="R262" i="2"/>
  <c r="R262" i="4" s="1"/>
  <c r="N285" i="3"/>
  <c r="N284" i="2"/>
  <c r="M284" i="4" s="1"/>
  <c r="AB310" i="3"/>
  <c r="AB309" i="2"/>
  <c r="AB309" i="4" s="1"/>
  <c r="Q269" i="2"/>
  <c r="Q269" i="4" s="1"/>
  <c r="Q270" i="3"/>
  <c r="M295" i="2"/>
  <c r="O295" i="4" s="1"/>
  <c r="M296" i="3"/>
  <c r="O255"/>
  <c r="O254" i="2"/>
  <c r="V239"/>
  <c r="V239" i="4" s="1"/>
  <c r="V240" i="3"/>
  <c r="V251"/>
  <c r="V250" i="2"/>
  <c r="V250" i="4" s="1"/>
  <c r="R220" i="2"/>
  <c r="R220" i="4" s="1"/>
  <c r="R221" i="3"/>
  <c r="T296"/>
  <c r="T294" i="2"/>
  <c r="T294" i="4" s="1"/>
  <c r="I282" i="2"/>
  <c r="AV283" i="1"/>
  <c r="BN283"/>
  <c r="I283" i="3"/>
  <c r="AF264" i="2"/>
  <c r="AF264" i="4" s="1"/>
  <c r="AF265" i="3"/>
  <c r="X228"/>
  <c r="X227" i="2"/>
  <c r="X227" i="4" s="1"/>
  <c r="Y249" i="3"/>
  <c r="Y247" i="2"/>
  <c r="Y247" i="4" s="1"/>
  <c r="R236" i="2"/>
  <c r="R236" i="4" s="1"/>
  <c r="R237" i="3"/>
  <c r="BN227" i="1"/>
  <c r="AV227"/>
  <c r="I226" i="2"/>
  <c r="I227" i="3"/>
  <c r="AA329" i="2"/>
  <c r="AA329" i="4" s="1"/>
  <c r="AA330" i="3"/>
  <c r="J231"/>
  <c r="J230" i="2"/>
  <c r="J230" i="4" s="1"/>
  <c r="U309" i="3"/>
  <c r="BO309" i="1"/>
  <c r="U307" i="2"/>
  <c r="AU309" i="1"/>
  <c r="V306" i="3"/>
  <c r="V305" i="2"/>
  <c r="V305" i="4" s="1"/>
  <c r="S298" i="3"/>
  <c r="S297" i="2"/>
  <c r="S297" i="4" s="1"/>
  <c r="AD317" i="2"/>
  <c r="AD317" i="4" s="1"/>
  <c r="AD318" i="3"/>
  <c r="Y241" i="2"/>
  <c r="Y241" i="4" s="1"/>
  <c r="Y243" i="3"/>
  <c r="AC255"/>
  <c r="AC254" i="2"/>
  <c r="AC254" i="4" s="1"/>
  <c r="X217" i="2"/>
  <c r="X218" i="3"/>
  <c r="CG23" i="1"/>
  <c r="W293" i="2"/>
  <c r="W293" i="4" s="1"/>
  <c r="W294" i="3"/>
  <c r="L305" i="2"/>
  <c r="L305" i="4" s="1"/>
  <c r="L306" i="3"/>
  <c r="N297"/>
  <c r="N296" i="2"/>
  <c r="M296" i="4" s="1"/>
  <c r="R299" i="3"/>
  <c r="R298" i="2"/>
  <c r="R298" i="4" s="1"/>
  <c r="O310" i="3"/>
  <c r="O309" i="2"/>
  <c r="O230"/>
  <c r="O231" i="3"/>
  <c r="K216" i="2"/>
  <c r="K218" i="3"/>
  <c r="W307" i="2"/>
  <c r="W307" i="4" s="1"/>
  <c r="W308" i="3"/>
  <c r="AE329" i="2"/>
  <c r="AE329" i="4" s="1"/>
  <c r="AE330" i="3"/>
  <c r="AF266"/>
  <c r="AF265" i="2"/>
  <c r="AF265" i="4" s="1"/>
  <c r="W254" i="3"/>
  <c r="W253" i="2"/>
  <c r="W253" i="4" s="1"/>
  <c r="AB320" i="2"/>
  <c r="AB320" i="4" s="1"/>
  <c r="AB321" i="3"/>
  <c r="AE269" i="2"/>
  <c r="AE269" i="4" s="1"/>
  <c r="AE270" i="3"/>
  <c r="AC275" i="2"/>
  <c r="AC275" i="4" s="1"/>
  <c r="AC276" i="3"/>
  <c r="J342" i="2"/>
  <c r="J342" i="4" s="1"/>
  <c r="J343" i="3"/>
  <c r="AE231" i="2"/>
  <c r="AE231" i="4" s="1"/>
  <c r="AE232" i="3"/>
  <c r="L283"/>
  <c r="L282" i="2"/>
  <c r="L282" i="4" s="1"/>
  <c r="S244" i="3"/>
  <c r="S243" i="2"/>
  <c r="S243" i="4" s="1"/>
  <c r="BO244" i="1"/>
  <c r="U242" i="2"/>
  <c r="U244" i="3"/>
  <c r="AU244" i="1"/>
  <c r="Q262" i="2"/>
  <c r="Q262" i="4" s="1"/>
  <c r="Q263" i="3"/>
  <c r="AC284" i="2"/>
  <c r="AC284" i="4" s="1"/>
  <c r="AC285" i="3"/>
  <c r="J329" i="2"/>
  <c r="J329" i="4" s="1"/>
  <c r="J330" i="3"/>
  <c r="J281" i="2"/>
  <c r="J281" i="4" s="1"/>
  <c r="J282" i="3"/>
  <c r="K284"/>
  <c r="K282" i="2"/>
  <c r="M319" i="3"/>
  <c r="M318" i="2"/>
  <c r="O318" i="4" s="1"/>
  <c r="Q293" i="2"/>
  <c r="Q293" i="4" s="1"/>
  <c r="Q294" i="3"/>
  <c r="V237" i="2"/>
  <c r="V237" i="4" s="1"/>
  <c r="V238" i="3"/>
  <c r="T286" i="2"/>
  <c r="T286" i="4" s="1"/>
  <c r="T288" i="3"/>
  <c r="K264"/>
  <c r="K262" i="2"/>
  <c r="Q253"/>
  <c r="Q253" i="4" s="1"/>
  <c r="Q254" i="3"/>
  <c r="AE240"/>
  <c r="AE239" i="2"/>
  <c r="AE239" i="4" s="1"/>
  <c r="U231" i="3"/>
  <c r="U229" i="2"/>
  <c r="AU231" i="1"/>
  <c r="BO231"/>
  <c r="X259" i="3"/>
  <c r="X258" i="2"/>
  <c r="Q281"/>
  <c r="Q281" i="4" s="1"/>
  <c r="Q282" i="3"/>
  <c r="V251" i="2"/>
  <c r="V251" i="4" s="1"/>
  <c r="V252" i="3"/>
  <c r="T240" i="2"/>
  <c r="T240" i="4" s="1"/>
  <c r="T242" i="3"/>
  <c r="M264"/>
  <c r="M263" i="2"/>
  <c r="O263" i="4" s="1"/>
  <c r="N332" i="3"/>
  <c r="N331" i="2"/>
  <c r="M331" i="4" s="1"/>
  <c r="W236" i="2"/>
  <c r="W237" i="3"/>
  <c r="AF238" i="2"/>
  <c r="AF238" i="4" s="1"/>
  <c r="AF239" i="3"/>
  <c r="T243"/>
  <c r="T241" i="2"/>
  <c r="T241" i="4" s="1"/>
  <c r="R260" i="3"/>
  <c r="R259" i="2"/>
  <c r="R259" i="4" s="1"/>
  <c r="N342" i="3"/>
  <c r="N341" i="2"/>
  <c r="M341" i="4" s="1"/>
  <c r="K288" i="3"/>
  <c r="K286" i="2"/>
  <c r="L249"/>
  <c r="L249" i="4" s="1"/>
  <c r="L250" i="3"/>
  <c r="Y331"/>
  <c r="Y329" i="2"/>
  <c r="Y329" i="4" s="1"/>
  <c r="AC321" i="3"/>
  <c r="AC320" i="2"/>
  <c r="AC320" i="4" s="1"/>
  <c r="Y307" i="3"/>
  <c r="Y305" i="2"/>
  <c r="Y305" i="4" s="1"/>
  <c r="Q232" i="3"/>
  <c r="Q231" i="2"/>
  <c r="Q231" i="4" s="1"/>
  <c r="AA296" i="3"/>
  <c r="AA295" i="2"/>
  <c r="AA295" i="4" s="1"/>
  <c r="X354" i="3"/>
  <c r="X353" i="2"/>
  <c r="X353" i="4" s="1"/>
  <c r="AB233" i="3"/>
  <c r="AB232" i="2"/>
  <c r="AB232" i="4" s="1"/>
  <c r="J231" i="2"/>
  <c r="J231" i="4" s="1"/>
  <c r="J232" i="3"/>
  <c r="M243" i="2"/>
  <c r="O243" i="4" s="1"/>
  <c r="M244" i="3"/>
  <c r="M309" i="2"/>
  <c r="O309" i="4" s="1"/>
  <c r="M310" i="3"/>
  <c r="S260"/>
  <c r="S259" i="2"/>
  <c r="S259" i="4" s="1"/>
  <c r="N271" i="3"/>
  <c r="N270" i="2"/>
  <c r="M270" i="4" s="1"/>
  <c r="Y285" i="2"/>
  <c r="Y285" i="4" s="1"/>
  <c r="Y287" i="3"/>
  <c r="Y306"/>
  <c r="Y304" i="2"/>
  <c r="Y304" i="4" s="1"/>
  <c r="AF261" i="2"/>
  <c r="AF261" i="4" s="1"/>
  <c r="AF262" i="3"/>
  <c r="S296" i="2"/>
  <c r="S296" i="4" s="1"/>
  <c r="S297" i="3"/>
  <c r="AE241"/>
  <c r="AE240" i="2"/>
  <c r="AE240" i="4" s="1"/>
  <c r="AA353" i="2"/>
  <c r="AA353" i="4" s="1"/>
  <c r="AA354" i="3"/>
  <c r="W308" i="2"/>
  <c r="W308" i="4" s="1"/>
  <c r="W309" i="3"/>
  <c r="Q307" i="2"/>
  <c r="Q307" i="4" s="1"/>
  <c r="Q308" i="3"/>
  <c r="AB255"/>
  <c r="AB254" i="2"/>
  <c r="AB254" i="4" s="1"/>
  <c r="AA242" i="3"/>
  <c r="AA241" i="2"/>
  <c r="AA241" i="4" s="1"/>
  <c r="W296" i="2"/>
  <c r="W296" i="4" s="1"/>
  <c r="W297" i="3"/>
  <c r="W232"/>
  <c r="W231" i="2"/>
  <c r="W231" i="4" s="1"/>
  <c r="K309" i="3"/>
  <c r="K307" i="2"/>
  <c r="I275" i="3"/>
  <c r="I274" i="2"/>
  <c r="AV275" i="1"/>
  <c r="BN275"/>
  <c r="W249" i="2"/>
  <c r="W249" i="4" s="1"/>
  <c r="W250" i="3"/>
  <c r="J271"/>
  <c r="J270" i="2"/>
  <c r="J270" i="4" s="1"/>
  <c r="AC277" i="3"/>
  <c r="AC276" i="2"/>
  <c r="AC276" i="4" s="1"/>
  <c r="P226" i="3"/>
  <c r="P225" i="2"/>
  <c r="P225" i="4" s="1"/>
  <c r="P343" i="3"/>
  <c r="P342" i="2"/>
  <c r="P342" i="4" s="1"/>
  <c r="O253" i="2"/>
  <c r="O254" i="3"/>
  <c r="AC307"/>
  <c r="AC306" i="2"/>
  <c r="AB297"/>
  <c r="AB297" i="4" s="1"/>
  <c r="AB298" i="3"/>
  <c r="S309"/>
  <c r="S308" i="2"/>
  <c r="S308" i="4" s="1"/>
  <c r="M329" i="2"/>
  <c r="O329" i="4" s="1"/>
  <c r="M330" i="3"/>
  <c r="BO237" i="1"/>
  <c r="U235" i="2"/>
  <c r="U237" i="3"/>
  <c r="AU237" i="1"/>
  <c r="M331" i="3"/>
  <c r="M330" i="2"/>
  <c r="O330" i="4" s="1"/>
  <c r="U299" i="3"/>
  <c r="BO299" i="1"/>
  <c r="U297" i="2"/>
  <c r="J277" i="3"/>
  <c r="J276" i="2"/>
  <c r="J276" i="4" s="1"/>
  <c r="V217" i="2"/>
  <c r="CE23" i="1"/>
  <c r="V218" i="3"/>
  <c r="AA254" i="2"/>
  <c r="AA254" i="4" s="1"/>
  <c r="AA255" i="3"/>
  <c r="AC284"/>
  <c r="AC283" i="2"/>
  <c r="AC283" i="4" s="1"/>
  <c r="N330" i="3"/>
  <c r="N329" i="2"/>
  <c r="M329" i="4" s="1"/>
  <c r="AE332" i="3"/>
  <c r="AE331" i="2"/>
  <c r="AE331" i="4" s="1"/>
  <c r="K306" i="2"/>
  <c r="K308" i="3"/>
  <c r="AD321"/>
  <c r="AD320" i="2"/>
  <c r="AD320" i="4" s="1"/>
  <c r="AE248" i="3"/>
  <c r="AE247" i="2"/>
  <c r="P307"/>
  <c r="P307" i="4" s="1"/>
  <c r="P308" i="3"/>
  <c r="AA270"/>
  <c r="AA269" i="2"/>
  <c r="AA269" i="4" s="1"/>
  <c r="O297" i="2"/>
  <c r="O298" i="3"/>
  <c r="S354"/>
  <c r="S353" i="2"/>
  <c r="S353" i="4" s="1"/>
  <c r="M236" i="2"/>
  <c r="O236" i="4" s="1"/>
  <c r="M237" i="3"/>
  <c r="AF233"/>
  <c r="AF232" i="2"/>
  <c r="AF232" i="4" s="1"/>
  <c r="Q255" i="3"/>
  <c r="Q254" i="2"/>
  <c r="Q254" i="4" s="1"/>
  <c r="M321" i="3"/>
  <c r="M320" i="2"/>
  <c r="O320" i="4" s="1"/>
  <c r="R310" i="3"/>
  <c r="R309" i="2"/>
  <c r="R309" i="4" s="1"/>
  <c r="U259" i="2"/>
  <c r="BO261" i="1"/>
  <c r="AU261"/>
  <c r="U261" i="3"/>
  <c r="V231" i="2"/>
  <c r="V231" i="4" s="1"/>
  <c r="V232" i="3"/>
  <c r="I252"/>
  <c r="I251" i="2"/>
  <c r="BN252" i="1"/>
  <c r="AV252"/>
  <c r="Q236" i="2"/>
  <c r="Q236" i="4" s="1"/>
  <c r="Q237" i="3"/>
  <c r="M341" i="2"/>
  <c r="O341" i="4" s="1"/>
  <c r="M342" i="3"/>
  <c r="P247" i="2"/>
  <c r="P247" i="4" s="1"/>
  <c r="P248" i="3"/>
  <c r="Q277"/>
  <c r="Q276" i="2"/>
  <c r="Q276" i="4" s="1"/>
  <c r="AF262" i="2"/>
  <c r="AF262" i="4" s="1"/>
  <c r="AF263" i="3"/>
  <c r="J342"/>
  <c r="J341" i="2"/>
  <c r="J341" i="4" s="1"/>
  <c r="L298" i="3"/>
  <c r="L297" i="2"/>
  <c r="L297" i="4" s="1"/>
  <c r="N286" i="3"/>
  <c r="N285" i="2"/>
  <c r="M285" i="4" s="1"/>
  <c r="AW319" i="1" l="1"/>
  <c r="AW306"/>
  <c r="AW282"/>
  <c r="AW298"/>
  <c r="AW228"/>
  <c r="AW233"/>
  <c r="AW330"/>
  <c r="AW240"/>
  <c r="AW251"/>
  <c r="AW307"/>
  <c r="AW243"/>
  <c r="BN299"/>
  <c r="CG23" i="3"/>
  <c r="AW297" i="1"/>
  <c r="AV299"/>
  <c r="AW299" s="1"/>
  <c r="AW227"/>
  <c r="AW241"/>
  <c r="AW266"/>
  <c r="AW248"/>
  <c r="AW270"/>
  <c r="AW265"/>
  <c r="AW264"/>
  <c r="AW308"/>
  <c r="AW320"/>
  <c r="AW276"/>
  <c r="AW331"/>
  <c r="CK23" i="3"/>
  <c r="AW295" i="1"/>
  <c r="AW218"/>
  <c r="AW332"/>
  <c r="AW252"/>
  <c r="AW239"/>
  <c r="AW318"/>
  <c r="BU22"/>
  <c r="BU61" s="1"/>
  <c r="CG24" i="3"/>
  <c r="CE23"/>
  <c r="BO299"/>
  <c r="CB23" i="1"/>
  <c r="AW283"/>
  <c r="AW286"/>
  <c r="AW249"/>
  <c r="AW253"/>
  <c r="AW221"/>
  <c r="AW285"/>
  <c r="AW244"/>
  <c r="AW277"/>
  <c r="AW284"/>
  <c r="T300"/>
  <c r="P323"/>
  <c r="V268"/>
  <c r="J356"/>
  <c r="AD290"/>
  <c r="I366"/>
  <c r="AB366"/>
  <c r="AF312"/>
  <c r="V334"/>
  <c r="J300"/>
  <c r="AA301"/>
  <c r="Y366"/>
  <c r="P257"/>
  <c r="K279"/>
  <c r="R301"/>
  <c r="T279"/>
  <c r="AE300"/>
  <c r="AF257"/>
  <c r="J257"/>
  <c r="Y356"/>
  <c r="O312"/>
  <c r="I345"/>
  <c r="U290"/>
  <c r="AD323"/>
  <c r="I279"/>
  <c r="P356"/>
  <c r="I300"/>
  <c r="AA290"/>
  <c r="U257"/>
  <c r="S356"/>
  <c r="Q301"/>
  <c r="Q334"/>
  <c r="I334"/>
  <c r="X257"/>
  <c r="W334"/>
  <c r="P279"/>
  <c r="I356"/>
  <c r="V366"/>
  <c r="J268"/>
  <c r="R356"/>
  <c r="S301"/>
  <c r="S257"/>
  <c r="AA312"/>
  <c r="X301"/>
  <c r="O345"/>
  <c r="U366"/>
  <c r="V300"/>
  <c r="P268"/>
  <c r="AB334"/>
  <c r="AB301"/>
  <c r="I323"/>
  <c r="AB300"/>
  <c r="Q366"/>
  <c r="R268"/>
  <c r="AA366"/>
  <c r="Q345"/>
  <c r="AC268"/>
  <c r="AE312"/>
  <c r="M257"/>
  <c r="AE345"/>
  <c r="W268"/>
  <c r="K345"/>
  <c r="V257"/>
  <c r="W366"/>
  <c r="T312"/>
  <c r="U312"/>
  <c r="I268"/>
  <c r="P312"/>
  <c r="AE279"/>
  <c r="Y334"/>
  <c r="Q290"/>
  <c r="AB290"/>
  <c r="K366"/>
  <c r="L312"/>
  <c r="J279"/>
  <c r="AF279"/>
  <c r="Q257"/>
  <c r="J334"/>
  <c r="J366"/>
  <c r="J345"/>
  <c r="L366"/>
  <c r="AE334"/>
  <c r="L290"/>
  <c r="X279"/>
  <c r="AF301"/>
  <c r="AA279"/>
  <c r="AB279"/>
  <c r="U345"/>
  <c r="AA323"/>
  <c r="S334"/>
  <c r="R366"/>
  <c r="AB312"/>
  <c r="Y268"/>
  <c r="AE290"/>
  <c r="M268"/>
  <c r="Y301"/>
  <c r="L323"/>
  <c r="N323"/>
  <c r="AC366"/>
  <c r="K257"/>
  <c r="Y312"/>
  <c r="Y323"/>
  <c r="O301"/>
  <c r="W345"/>
  <c r="AF323"/>
  <c r="X366"/>
  <c r="N290"/>
  <c r="AA356"/>
  <c r="AF268"/>
  <c r="AA257"/>
  <c r="AA334"/>
  <c r="AA300"/>
  <c r="N301"/>
  <c r="U356"/>
  <c r="N279"/>
  <c r="P366"/>
  <c r="V356"/>
  <c r="N356"/>
  <c r="R334"/>
  <c r="J301"/>
  <c r="O257"/>
  <c r="AB345"/>
  <c r="O290"/>
  <c r="AC356"/>
  <c r="S290"/>
  <c r="AF345"/>
  <c r="AB356"/>
  <c r="AC300"/>
  <c r="X334"/>
  <c r="M356"/>
  <c r="K323"/>
  <c r="X290"/>
  <c r="W279"/>
  <c r="AC301"/>
  <c r="AD366"/>
  <c r="AD268"/>
  <c r="AE257"/>
  <c r="CN26" s="1"/>
  <c r="AF334"/>
  <c r="AD257"/>
  <c r="AD279"/>
  <c r="W323"/>
  <c r="Q323"/>
  <c r="I257"/>
  <c r="U301"/>
  <c r="Q279"/>
  <c r="M323"/>
  <c r="X312"/>
  <c r="L300"/>
  <c r="N334"/>
  <c r="S323"/>
  <c r="U279"/>
  <c r="AE268"/>
  <c r="M334"/>
  <c r="P301"/>
  <c r="R290"/>
  <c r="U334"/>
  <c r="S312"/>
  <c r="J312"/>
  <c r="M366"/>
  <c r="V290"/>
  <c r="AB257"/>
  <c r="M301"/>
  <c r="AE356"/>
  <c r="S268"/>
  <c r="Q300"/>
  <c r="Y290"/>
  <c r="K334"/>
  <c r="O334"/>
  <c r="M345"/>
  <c r="T334"/>
  <c r="P290"/>
  <c r="Y279"/>
  <c r="S345"/>
  <c r="M279"/>
  <c r="U300"/>
  <c r="Q356"/>
  <c r="AC323"/>
  <c r="L334"/>
  <c r="J290"/>
  <c r="AE323"/>
  <c r="AF290"/>
  <c r="T301"/>
  <c r="X323"/>
  <c r="Q268"/>
  <c r="Y257"/>
  <c r="L301"/>
  <c r="AB323"/>
  <c r="K301"/>
  <c r="U323"/>
  <c r="V301"/>
  <c r="T366"/>
  <c r="K312"/>
  <c r="R279"/>
  <c r="AC257"/>
  <c r="T257"/>
  <c r="O356"/>
  <c r="S279"/>
  <c r="S300"/>
  <c r="L279"/>
  <c r="AF356"/>
  <c r="W257"/>
  <c r="AD334"/>
  <c r="T345"/>
  <c r="AD300"/>
  <c r="I301"/>
  <c r="R323"/>
  <c r="L345"/>
  <c r="O279"/>
  <c r="M312"/>
  <c r="T290"/>
  <c r="AD301"/>
  <c r="W290"/>
  <c r="P300"/>
  <c r="AC345"/>
  <c r="O268"/>
  <c r="AD356"/>
  <c r="AB268"/>
  <c r="V279"/>
  <c r="R312"/>
  <c r="AD312"/>
  <c r="I290"/>
  <c r="V345"/>
  <c r="P334"/>
  <c r="X268"/>
  <c r="R257"/>
  <c r="AA268"/>
  <c r="I312"/>
  <c r="AC312"/>
  <c r="R300"/>
  <c r="J323"/>
  <c r="V323"/>
  <c r="N257"/>
  <c r="L257"/>
  <c r="AC279"/>
  <c r="R345"/>
  <c r="U268"/>
  <c r="O323"/>
  <c r="AF366"/>
  <c r="W301"/>
  <c r="L356"/>
  <c r="AC334"/>
  <c r="Y345"/>
  <c r="AD345"/>
  <c r="AE366"/>
  <c r="AA345"/>
  <c r="M290"/>
  <c r="N345"/>
  <c r="X345"/>
  <c r="N312"/>
  <c r="O366"/>
  <c r="V312"/>
  <c r="S366"/>
  <c r="K356"/>
  <c r="N366"/>
  <c r="N268"/>
  <c r="K300"/>
  <c r="K268"/>
  <c r="L268"/>
  <c r="T323"/>
  <c r="K290"/>
  <c r="T356"/>
  <c r="T268"/>
  <c r="W312"/>
  <c r="W356"/>
  <c r="AC290"/>
  <c r="P345"/>
  <c r="X356"/>
  <c r="AE301"/>
  <c r="Q312"/>
  <c r="AU237" i="3"/>
  <c r="BO237"/>
  <c r="BO244"/>
  <c r="AU244"/>
  <c r="AV306" i="2"/>
  <c r="BN306"/>
  <c r="I306" i="4"/>
  <c r="U270"/>
  <c r="AU270" i="2"/>
  <c r="BO270"/>
  <c r="AV343" i="3"/>
  <c r="BN343"/>
  <c r="C343"/>
  <c r="AU219"/>
  <c r="BO219"/>
  <c r="CO23" i="2"/>
  <c r="AF217" i="4"/>
  <c r="CO23" s="1"/>
  <c r="I293"/>
  <c r="AV293" i="2"/>
  <c r="BN293"/>
  <c r="BG215" i="1"/>
  <c r="BR215"/>
  <c r="AV266" i="3"/>
  <c r="C266"/>
  <c r="BN266"/>
  <c r="K284" i="4"/>
  <c r="N284"/>
  <c r="I317"/>
  <c r="AV317" i="2"/>
  <c r="BN317"/>
  <c r="AD236" i="4"/>
  <c r="BO252" i="2"/>
  <c r="AU252"/>
  <c r="U252" i="4"/>
  <c r="BO216" i="2"/>
  <c r="CD23"/>
  <c r="U216" i="4"/>
  <c r="AU216" i="2"/>
  <c r="I260" i="4"/>
  <c r="AV260" i="2"/>
  <c r="BN260"/>
  <c r="BQ255" i="1"/>
  <c r="BR255" s="1"/>
  <c r="BP255"/>
  <c r="I320" i="4"/>
  <c r="BO241" i="3"/>
  <c r="AU241"/>
  <c r="AV247" i="2"/>
  <c r="BN247"/>
  <c r="I247" i="4"/>
  <c r="AV228" i="3"/>
  <c r="BN228"/>
  <c r="C228"/>
  <c r="C264"/>
  <c r="BN264"/>
  <c r="AV264"/>
  <c r="I216" i="4"/>
  <c r="AV216" i="2"/>
  <c r="BN216"/>
  <c r="BQ251" i="1"/>
  <c r="BR251" s="1"/>
  <c r="BP251"/>
  <c r="U330" i="4"/>
  <c r="AU330" i="2"/>
  <c r="BO330"/>
  <c r="N264" i="4"/>
  <c r="K264"/>
  <c r="BN241" i="2"/>
  <c r="AV241"/>
  <c r="I241" i="4"/>
  <c r="BN248" i="2"/>
  <c r="I248" i="4"/>
  <c r="AV248" i="2"/>
  <c r="U219" i="4"/>
  <c r="BO219" i="2"/>
  <c r="AU219"/>
  <c r="AV318"/>
  <c r="BN318"/>
  <c r="I318" i="4"/>
  <c r="BN259" i="3"/>
  <c r="C259"/>
  <c r="AV259"/>
  <c r="BQ330" i="1"/>
  <c r="BR330" s="1"/>
  <c r="BP330"/>
  <c r="I330" i="4"/>
  <c r="AV330" i="2"/>
  <c r="BN330"/>
  <c r="X306" i="4"/>
  <c r="W306"/>
  <c r="AF330"/>
  <c r="AU249" i="3"/>
  <c r="BO249"/>
  <c r="AU283"/>
  <c r="BO283"/>
  <c r="W342" i="4"/>
  <c r="N253"/>
  <c r="K253"/>
  <c r="BQ286" i="1"/>
  <c r="BR286" s="1"/>
  <c r="BP286"/>
  <c r="BO287" i="3"/>
  <c r="AU287"/>
  <c r="BO275" i="2"/>
  <c r="AU275"/>
  <c r="U275" i="4"/>
  <c r="AB282"/>
  <c r="AV237" i="3"/>
  <c r="BN237"/>
  <c r="C237"/>
  <c r="AW255" i="1"/>
  <c r="K235" i="4"/>
  <c r="N235"/>
  <c r="AV235" i="2"/>
  <c r="BN235"/>
  <c r="BQ294" i="1"/>
  <c r="BR294" s="1"/>
  <c r="BP294"/>
  <c r="BP220"/>
  <c r="BQ220"/>
  <c r="BR220" s="1"/>
  <c r="BQ206"/>
  <c r="BR206" s="1"/>
  <c r="BP206"/>
  <c r="BG206" s="1"/>
  <c r="DD22"/>
  <c r="AW206"/>
  <c r="CN23" i="3"/>
  <c r="U251" i="4"/>
  <c r="BO251" i="2"/>
  <c r="AU251"/>
  <c r="U226" i="4"/>
  <c r="BO226" i="2"/>
  <c r="AU226"/>
  <c r="BQ229" i="1"/>
  <c r="BR229" s="1"/>
  <c r="BP229"/>
  <c r="U280" i="4"/>
  <c r="N237"/>
  <c r="K237"/>
  <c r="T256" i="3"/>
  <c r="T254" i="2"/>
  <c r="T254" i="4" s="1"/>
  <c r="CF25" i="1"/>
  <c r="W245" i="3"/>
  <c r="CF25" s="1"/>
  <c r="W244" i="2"/>
  <c r="CF25" s="1"/>
  <c r="Y320"/>
  <c r="Y320" i="4" s="1"/>
  <c r="Y322" i="3"/>
  <c r="O310" i="2"/>
  <c r="O311" i="3"/>
  <c r="AA344"/>
  <c r="AA343" i="2"/>
  <c r="AA343" i="4" s="1"/>
  <c r="L266" i="2"/>
  <c r="L266" i="4" s="1"/>
  <c r="L267" i="3"/>
  <c r="AE255" i="2"/>
  <c r="AE255" i="4" s="1"/>
  <c r="AE256" i="3"/>
  <c r="R322"/>
  <c r="R321" i="2"/>
  <c r="R321" i="4" s="1"/>
  <c r="M333" i="3"/>
  <c r="M332" i="2"/>
  <c r="O332" i="4" s="1"/>
  <c r="N333" i="3"/>
  <c r="N332" i="2"/>
  <c r="M332" i="4" s="1"/>
  <c r="V277" i="2"/>
  <c r="V277" i="4" s="1"/>
  <c r="V278" i="3"/>
  <c r="P332" i="2"/>
  <c r="P332" i="4" s="1"/>
  <c r="P333" i="3"/>
  <c r="L256"/>
  <c r="L255" i="2"/>
  <c r="L255" i="4" s="1"/>
  <c r="L288" i="2"/>
  <c r="L288" i="4" s="1"/>
  <c r="L289" i="3"/>
  <c r="L311"/>
  <c r="L310" i="2"/>
  <c r="L310" i="4" s="1"/>
  <c r="AC289" i="3"/>
  <c r="AC288" i="2"/>
  <c r="AC288" i="4" s="1"/>
  <c r="M310" i="2"/>
  <c r="O310" i="4" s="1"/>
  <c r="M311" i="3"/>
  <c r="J278"/>
  <c r="J277" i="2"/>
  <c r="J277" i="4" s="1"/>
  <c r="AB344" i="3"/>
  <c r="AB343" i="2"/>
  <c r="AB343" i="4" s="1"/>
  <c r="J266" i="2"/>
  <c r="J266" i="4" s="1"/>
  <c r="J267" i="3"/>
  <c r="Y331" i="2"/>
  <c r="Y331" i="4" s="1"/>
  <c r="Y333" i="3"/>
  <c r="Q355"/>
  <c r="Q354" i="2"/>
  <c r="Q354" i="4" s="1"/>
  <c r="AC343" i="2"/>
  <c r="AC343" i="4" s="1"/>
  <c r="AC344" i="3"/>
  <c r="AE288" i="2"/>
  <c r="AE288" i="4" s="1"/>
  <c r="AE289" i="3"/>
  <c r="N277" i="2"/>
  <c r="M277" i="4" s="1"/>
  <c r="N278" i="3"/>
  <c r="L245"/>
  <c r="L244" i="2"/>
  <c r="L244" i="4" s="1"/>
  <c r="X343" i="2"/>
  <c r="X343" i="4" s="1"/>
  <c r="X344" i="3"/>
  <c r="L278"/>
  <c r="L277" i="2"/>
  <c r="L277" i="4" s="1"/>
  <c r="S343" i="2"/>
  <c r="S343" i="4" s="1"/>
  <c r="S344" i="3"/>
  <c r="V343" i="2"/>
  <c r="V343" i="4" s="1"/>
  <c r="V344" i="3"/>
  <c r="O288" i="2"/>
  <c r="O289" i="3"/>
  <c r="X256"/>
  <c r="X255" i="2"/>
  <c r="X255" i="4" s="1"/>
  <c r="S322" i="3"/>
  <c r="S321" i="2"/>
  <c r="S321" i="4" s="1"/>
  <c r="O267" i="3"/>
  <c r="O266" i="2"/>
  <c r="AV311" i="1"/>
  <c r="I310" i="2"/>
  <c r="BN311" i="1"/>
  <c r="I311" i="3"/>
  <c r="O277" i="2"/>
  <c r="O278" i="3"/>
  <c r="O321" i="2"/>
  <c r="O322" i="3"/>
  <c r="W322"/>
  <c r="W321" i="2"/>
  <c r="W321" i="4" s="1"/>
  <c r="AA321" i="2"/>
  <c r="AA321" i="4" s="1"/>
  <c r="AA322" i="3"/>
  <c r="Y265" i="2"/>
  <c r="Y265" i="4" s="1"/>
  <c r="Y267" i="3"/>
  <c r="AD311"/>
  <c r="AD310" i="2"/>
  <c r="AD310" i="4" s="1"/>
  <c r="R267" i="3"/>
  <c r="R266" i="2"/>
  <c r="R266" i="4" s="1"/>
  <c r="AU267" i="1"/>
  <c r="U265" i="2"/>
  <c r="U267" i="3"/>
  <c r="BO267" i="1"/>
  <c r="P244" i="2"/>
  <c r="P244" i="4" s="1"/>
  <c r="P245" i="3"/>
  <c r="M245"/>
  <c r="M244" i="2"/>
  <c r="O244" i="4" s="1"/>
  <c r="Q244" i="2"/>
  <c r="Q244" i="4" s="1"/>
  <c r="Q245" i="3"/>
  <c r="X355"/>
  <c r="X354" i="2"/>
  <c r="AF333" i="3"/>
  <c r="AF332" i="2"/>
  <c r="AF332" i="4" s="1"/>
  <c r="AV322" i="1"/>
  <c r="BN322"/>
  <c r="I321" i="2"/>
  <c r="I322" i="3"/>
  <c r="CL25" i="1"/>
  <c r="AC244" i="2"/>
  <c r="AC244" i="4" s="1"/>
  <c r="AC245" i="3"/>
  <c r="CL25" s="1"/>
  <c r="CO24"/>
  <c r="BQ299" i="1"/>
  <c r="BP299"/>
  <c r="AU235" i="2"/>
  <c r="U235" i="4"/>
  <c r="BO235" i="2"/>
  <c r="BN251"/>
  <c r="I251" i="4"/>
  <c r="AV251" i="2"/>
  <c r="BO261" i="3"/>
  <c r="AU261"/>
  <c r="V217" i="4"/>
  <c r="CE23" i="2"/>
  <c r="AV274"/>
  <c r="BN274"/>
  <c r="I274" i="4"/>
  <c r="CK24" i="3"/>
  <c r="AV227"/>
  <c r="C227"/>
  <c r="BN227"/>
  <c r="K352" i="4"/>
  <c r="N352"/>
  <c r="U250"/>
  <c r="BO250" i="2"/>
  <c r="AU250"/>
  <c r="AF225" i="4"/>
  <c r="CO24" s="1"/>
  <c r="CO24" i="2"/>
  <c r="BN330" i="3"/>
  <c r="C330"/>
  <c r="AV330"/>
  <c r="C241"/>
  <c r="AV241"/>
  <c r="BN241"/>
  <c r="Y282" i="4"/>
  <c r="BQ219" i="1"/>
  <c r="BR219" s="1"/>
  <c r="BP219"/>
  <c r="C252" i="3"/>
  <c r="BN252"/>
  <c r="AV252"/>
  <c r="BQ261" i="1"/>
  <c r="BR261" s="1"/>
  <c r="BP261"/>
  <c r="K306" i="4"/>
  <c r="N306"/>
  <c r="BP237" i="1"/>
  <c r="BQ237"/>
  <c r="BR237" s="1"/>
  <c r="AV275" i="3"/>
  <c r="BN275"/>
  <c r="C275"/>
  <c r="N262" i="4"/>
  <c r="K262"/>
  <c r="BQ244" i="1"/>
  <c r="BR244" s="1"/>
  <c r="BP244"/>
  <c r="N216" i="4"/>
  <c r="K216"/>
  <c r="X217"/>
  <c r="CG23" s="1"/>
  <c r="CG23" i="2"/>
  <c r="AU309" i="3"/>
  <c r="BO309"/>
  <c r="BN226" i="2"/>
  <c r="AV226"/>
  <c r="I226" i="4"/>
  <c r="C283" i="3"/>
  <c r="BN283"/>
  <c r="AV283"/>
  <c r="AE318" i="4"/>
  <c r="N295"/>
  <c r="K295"/>
  <c r="C239" i="3"/>
  <c r="BN239"/>
  <c r="AV239"/>
  <c r="BN307"/>
  <c r="C307"/>
  <c r="AV307"/>
  <c r="N341" i="4"/>
  <c r="K341"/>
  <c r="BO273" i="3"/>
  <c r="AU273"/>
  <c r="AU272"/>
  <c r="BO272"/>
  <c r="AU252"/>
  <c r="BO252"/>
  <c r="I284" i="4"/>
  <c r="BN284" i="2"/>
  <c r="AV284"/>
  <c r="C270" i="3"/>
  <c r="AV270"/>
  <c r="BN270"/>
  <c r="N248" i="4"/>
  <c r="K248"/>
  <c r="AW343" i="1"/>
  <c r="V342" i="4"/>
  <c r="AV329" i="2"/>
  <c r="BN329"/>
  <c r="I329" i="4"/>
  <c r="AU305" i="2"/>
  <c r="BO305"/>
  <c r="U305" i="4"/>
  <c r="N268"/>
  <c r="K268"/>
  <c r="BN240" i="2"/>
  <c r="AV240"/>
  <c r="I240" i="4"/>
  <c r="BN233" i="3"/>
  <c r="AV233"/>
  <c r="C233"/>
  <c r="AU240" i="2"/>
  <c r="U240" i="4"/>
  <c r="BO240" i="2"/>
  <c r="AB258" i="4"/>
  <c r="W318"/>
  <c r="CO23" i="3"/>
  <c r="BQ239" i="1"/>
  <c r="BR239" s="1"/>
  <c r="BP239"/>
  <c r="N258" i="4"/>
  <c r="K258"/>
  <c r="C265" i="3"/>
  <c r="BN265"/>
  <c r="AV265"/>
  <c r="AD342" i="4"/>
  <c r="AU207" i="3"/>
  <c r="C207"/>
  <c r="N218" i="4"/>
  <c r="K218"/>
  <c r="AU248" i="2"/>
  <c r="U248" i="4"/>
  <c r="BO248" i="2"/>
  <c r="W232" i="4"/>
  <c r="BO232" s="1"/>
  <c r="BO232" i="2"/>
  <c r="C250" i="3"/>
  <c r="BN250"/>
  <c r="AV250"/>
  <c r="I250" i="4"/>
  <c r="BN250" i="2"/>
  <c r="AV250"/>
  <c r="C286" i="3"/>
  <c r="BN286"/>
  <c r="AV286"/>
  <c r="N305" i="4"/>
  <c r="K305"/>
  <c r="BO269" i="2"/>
  <c r="AU269"/>
  <c r="U269" i="4"/>
  <c r="BO236" i="2"/>
  <c r="U236" i="4"/>
  <c r="AU236" i="2"/>
  <c r="W225" i="4"/>
  <c r="CF24" i="2"/>
  <c r="AU275" i="3"/>
  <c r="BO275"/>
  <c r="BQ218" i="1"/>
  <c r="BR218" s="1"/>
  <c r="BP218"/>
  <c r="DD23"/>
  <c r="AV261" i="3"/>
  <c r="C261"/>
  <c r="BN261"/>
  <c r="AU253" i="2"/>
  <c r="BO253"/>
  <c r="U253" i="4"/>
  <c r="X318"/>
  <c r="BO230" i="2"/>
  <c r="U230" i="4"/>
  <c r="AU230" i="2"/>
  <c r="BP318" i="1"/>
  <c r="BQ318"/>
  <c r="BR318" s="1"/>
  <c r="BG217"/>
  <c r="BR217"/>
  <c r="V330" i="4"/>
  <c r="U294"/>
  <c r="BO294" i="2"/>
  <c r="AU294"/>
  <c r="V282" i="4"/>
  <c r="AW272" i="1"/>
  <c r="U239" i="4"/>
  <c r="BO239" i="2"/>
  <c r="AU239"/>
  <c r="I227" i="4"/>
  <c r="AV227" i="2"/>
  <c r="BN227"/>
  <c r="U352" i="4"/>
  <c r="BN263" i="2"/>
  <c r="AV263"/>
  <c r="I263" i="4"/>
  <c r="AU207" i="2"/>
  <c r="AE207" i="4"/>
  <c r="N225"/>
  <c r="K225"/>
  <c r="AA306"/>
  <c r="AD306"/>
  <c r="Y235"/>
  <c r="C273" i="3"/>
  <c r="BN273"/>
  <c r="AV273"/>
  <c r="AC318" i="4"/>
  <c r="AU262" i="3"/>
  <c r="BO262"/>
  <c r="X282" i="4"/>
  <c r="BO258" i="2"/>
  <c r="U258" i="4"/>
  <c r="AU258" i="2"/>
  <c r="AC225" i="4"/>
  <c r="CL24" s="1"/>
  <c r="CL24" i="2"/>
  <c r="CL23"/>
  <c r="AC217" i="4"/>
  <c r="CL23" s="1"/>
  <c r="AV242" i="3"/>
  <c r="C242"/>
  <c r="BN242"/>
  <c r="AW274" i="1"/>
  <c r="C249" i="3"/>
  <c r="AV249"/>
  <c r="BN249"/>
  <c r="AU240"/>
  <c r="BO240"/>
  <c r="AB342" i="4"/>
  <c r="AV220" i="3"/>
  <c r="BN220"/>
  <c r="C220"/>
  <c r="BP266" i="1"/>
  <c r="BQ266"/>
  <c r="BR266" s="1"/>
  <c r="BN244" i="3"/>
  <c r="C244"/>
  <c r="AV244"/>
  <c r="AV320"/>
  <c r="BN320"/>
  <c r="C320"/>
  <c r="AB306" i="4"/>
  <c r="AV319" i="3"/>
  <c r="BN319"/>
  <c r="C319"/>
  <c r="AB294" i="4"/>
  <c r="BG216" i="1"/>
  <c r="BR216"/>
  <c r="CM23" i="3"/>
  <c r="AA282" i="4"/>
  <c r="I341"/>
  <c r="AV341" i="2"/>
  <c r="BN341"/>
  <c r="AV258"/>
  <c r="BN258"/>
  <c r="I258" i="4"/>
  <c r="U283"/>
  <c r="BO283" i="2"/>
  <c r="AU283"/>
  <c r="U328" i="4"/>
  <c r="AW262" i="1"/>
  <c r="AV253" i="3"/>
  <c r="BN253"/>
  <c r="C253"/>
  <c r="AV271"/>
  <c r="C271"/>
  <c r="BN271"/>
  <c r="K292" i="4"/>
  <c r="N292"/>
  <c r="AF306"/>
  <c r="AV331" i="3"/>
  <c r="C331"/>
  <c r="BN331"/>
  <c r="AV305" i="2"/>
  <c r="BN305"/>
  <c r="I305" i="4"/>
  <c r="AU308" i="2"/>
  <c r="BO308"/>
  <c r="U308" i="4"/>
  <c r="AW232" i="1"/>
  <c r="BQ209"/>
  <c r="BR209" s="1"/>
  <c r="AW209"/>
  <c r="BP209"/>
  <c r="BG209" s="1"/>
  <c r="BQ263"/>
  <c r="BR263" s="1"/>
  <c r="BP263"/>
  <c r="AW260"/>
  <c r="BO247" i="2"/>
  <c r="AU247"/>
  <c r="U247" i="4"/>
  <c r="C238" i="3"/>
  <c r="BN238"/>
  <c r="AV238"/>
  <c r="BP227" i="1"/>
  <c r="BQ227"/>
  <c r="BR227" s="1"/>
  <c r="AA330" i="4"/>
  <c r="I309"/>
  <c r="BO281" i="2"/>
  <c r="U281" i="4"/>
  <c r="AU281" i="2"/>
  <c r="Y258" i="4"/>
  <c r="K230"/>
  <c r="N230"/>
  <c r="K293"/>
  <c r="N293"/>
  <c r="N227"/>
  <c r="K227"/>
  <c r="AE282"/>
  <c r="AE294"/>
  <c r="N252"/>
  <c r="K252"/>
  <c r="AV308" i="2"/>
  <c r="I308" i="4"/>
  <c r="BN308" i="2"/>
  <c r="CB24" i="1"/>
  <c r="Y224" i="4"/>
  <c r="CH24" s="1"/>
  <c r="CH24" i="2"/>
  <c r="AU306" i="3"/>
  <c r="BO306"/>
  <c r="BN282"/>
  <c r="AV282"/>
  <c r="C282"/>
  <c r="V247" i="4"/>
  <c r="BO286" i="3"/>
  <c r="AU286"/>
  <c r="BP265" i="1"/>
  <c r="BQ265"/>
  <c r="BR265" s="1"/>
  <c r="U317" i="4"/>
  <c r="BO317" i="2"/>
  <c r="AU317"/>
  <c r="I276" i="4"/>
  <c r="AU285" i="2"/>
  <c r="BO285"/>
  <c r="U285" i="4"/>
  <c r="BN295" i="2"/>
  <c r="I295" i="4"/>
  <c r="AV295" i="2"/>
  <c r="AW219" i="1"/>
  <c r="BQ277"/>
  <c r="BR277" s="1"/>
  <c r="BP277"/>
  <c r="Y318" i="4"/>
  <c r="AW287" i="1"/>
  <c r="AW263"/>
  <c r="N217" i="4"/>
  <c r="K217"/>
  <c r="BQ230" i="1"/>
  <c r="BR230" s="1"/>
  <c r="BP230"/>
  <c r="N249" i="4"/>
  <c r="K249"/>
  <c r="BN297" i="2"/>
  <c r="I297" i="4"/>
  <c r="AV297" i="2"/>
  <c r="BN226" i="3"/>
  <c r="C226"/>
  <c r="AV226"/>
  <c r="AU284"/>
  <c r="BO284"/>
  <c r="N296" i="4"/>
  <c r="K296"/>
  <c r="AU295" i="2"/>
  <c r="BO295"/>
  <c r="U295" i="4"/>
  <c r="AU343" i="3"/>
  <c r="BO343"/>
  <c r="AU274"/>
  <c r="BO274"/>
  <c r="AA294" i="4"/>
  <c r="CA25" i="1"/>
  <c r="AV236" i="2"/>
  <c r="I236" i="4"/>
  <c r="BN236" i="2"/>
  <c r="N328" i="4"/>
  <c r="K328"/>
  <c r="U329"/>
  <c r="AU329" i="2"/>
  <c r="BO329"/>
  <c r="AD318" i="4"/>
  <c r="BQ308" i="1"/>
  <c r="BR308" s="1"/>
  <c r="BP308"/>
  <c r="BN255" i="3"/>
  <c r="AV255"/>
  <c r="C255"/>
  <c r="AU295"/>
  <c r="BO295"/>
  <c r="BP264" i="1"/>
  <c r="BQ264"/>
  <c r="BR264" s="1"/>
  <c r="K224" i="4"/>
  <c r="N224"/>
  <c r="CA24" i="2"/>
  <c r="BN224"/>
  <c r="AV224"/>
  <c r="AU224"/>
  <c r="U224" i="4"/>
  <c r="BO224" i="2"/>
  <c r="CD24"/>
  <c r="AU294" i="3"/>
  <c r="BO294"/>
  <c r="AU218" i="2"/>
  <c r="BO218"/>
  <c r="U218" i="4"/>
  <c r="AB236"/>
  <c r="AW230" i="1"/>
  <c r="K272" i="4"/>
  <c r="N272"/>
  <c r="BQ298" i="1"/>
  <c r="BR298" s="1"/>
  <c r="BP298"/>
  <c r="V232" i="4"/>
  <c r="AU232" i="2"/>
  <c r="C206" i="3"/>
  <c r="AU206"/>
  <c r="CN22"/>
  <c r="BU22" s="1"/>
  <c r="AW254" i="1"/>
  <c r="BP270"/>
  <c r="BQ270"/>
  <c r="BR270" s="1"/>
  <c r="BP342"/>
  <c r="BQ342"/>
  <c r="BR342" s="1"/>
  <c r="Y246" i="4"/>
  <c r="BP253" i="1"/>
  <c r="BQ253"/>
  <c r="BR253" s="1"/>
  <c r="BP228"/>
  <c r="BQ228"/>
  <c r="BR228" s="1"/>
  <c r="BO321" i="3"/>
  <c r="AU321"/>
  <c r="BQ282" i="1"/>
  <c r="BR282" s="1"/>
  <c r="BP282"/>
  <c r="N270" i="4"/>
  <c r="K270"/>
  <c r="R278" i="3"/>
  <c r="R277" i="2"/>
  <c r="R277" i="4" s="1"/>
  <c r="P355" i="3"/>
  <c r="P354" i="2"/>
  <c r="P354" i="4" s="1"/>
  <c r="AB266" i="2"/>
  <c r="AB266" i="4" s="1"/>
  <c r="AB267" i="3"/>
  <c r="K243" i="2"/>
  <c r="K245" i="3"/>
  <c r="R343" i="2"/>
  <c r="R343" i="4" s="1"/>
  <c r="R344" i="3"/>
  <c r="M344"/>
  <c r="M343" i="2"/>
  <c r="O343" i="4" s="1"/>
  <c r="L332" i="2"/>
  <c r="L332" i="4" s="1"/>
  <c r="L333" i="3"/>
  <c r="AD333"/>
  <c r="AD332" i="2"/>
  <c r="AD332" i="4" s="1"/>
  <c r="AD245" i="3"/>
  <c r="CM25" s="1"/>
  <c r="AD244" i="2"/>
  <c r="AD244" i="4" s="1"/>
  <c r="AD288" i="2"/>
  <c r="AD288" i="4" s="1"/>
  <c r="AD289" i="3"/>
  <c r="AC355"/>
  <c r="AC354" i="2"/>
  <c r="AF277"/>
  <c r="AF277" i="4" s="1"/>
  <c r="AF278" i="3"/>
  <c r="O299" i="2"/>
  <c r="O300" i="3"/>
  <c r="Y298" i="2"/>
  <c r="Y298" i="4" s="1"/>
  <c r="Y300" i="3"/>
  <c r="AE355"/>
  <c r="AE354" i="2"/>
  <c r="AB288"/>
  <c r="AB288" i="4" s="1"/>
  <c r="AB289" i="3"/>
  <c r="J333"/>
  <c r="J332" i="2"/>
  <c r="J332" i="4" s="1"/>
  <c r="T331" i="2"/>
  <c r="T331" i="4" s="1"/>
  <c r="T333" i="3"/>
  <c r="AC255" i="2"/>
  <c r="AC255" i="4" s="1"/>
  <c r="AC256" i="3"/>
  <c r="S354" i="2"/>
  <c r="S354" i="4" s="1"/>
  <c r="S355" i="3"/>
  <c r="X267"/>
  <c r="X266" i="2"/>
  <c r="X266" i="4" s="1"/>
  <c r="V322" i="3"/>
  <c r="V321" i="2"/>
  <c r="V321" i="4" s="1"/>
  <c r="M256" i="3"/>
  <c r="M255" i="2"/>
  <c r="O255" i="4" s="1"/>
  <c r="V266" i="2"/>
  <c r="V266" i="4" s="1"/>
  <c r="V267" i="3"/>
  <c r="Q332" i="2"/>
  <c r="Q332" i="4" s="1"/>
  <c r="Q333" i="3"/>
  <c r="K311"/>
  <c r="K309" i="2"/>
  <c r="W344" i="3"/>
  <c r="W343" i="2"/>
  <c r="W343" i="4" s="1"/>
  <c r="S255" i="2"/>
  <c r="S255" i="4" s="1"/>
  <c r="S256" i="3"/>
  <c r="K331" i="2"/>
  <c r="K333" i="3"/>
  <c r="AD277" i="2"/>
  <c r="AD277" i="4" s="1"/>
  <c r="AD278" i="3"/>
  <c r="I244" i="2"/>
  <c r="BN245" i="1"/>
  <c r="I245" i="3"/>
  <c r="AV245" i="1"/>
  <c r="AC310" i="2"/>
  <c r="AC310" i="4" s="1"/>
  <c r="AC311" i="3"/>
  <c r="N288" i="2"/>
  <c r="M288" i="4" s="1"/>
  <c r="N289" i="3"/>
  <c r="U322"/>
  <c r="U320" i="2"/>
  <c r="AU322" i="1"/>
  <c r="BO322"/>
  <c r="AB278" i="3"/>
  <c r="AB277" i="2"/>
  <c r="AB277" i="4" s="1"/>
  <c r="S278" i="3"/>
  <c r="S277" i="2"/>
  <c r="S277" i="4" s="1"/>
  <c r="AE322" i="3"/>
  <c r="AE321" i="2"/>
  <c r="AE321" i="4" s="1"/>
  <c r="Q288" i="2"/>
  <c r="Q288" i="4" s="1"/>
  <c r="Q289" i="3"/>
  <c r="AD256"/>
  <c r="AD255" i="2"/>
  <c r="AD255" i="4" s="1"/>
  <c r="AA332" i="2"/>
  <c r="AA332" i="4" s="1"/>
  <c r="AA333" i="3"/>
  <c r="P255" i="2"/>
  <c r="P255" i="4" s="1"/>
  <c r="P256" i="3"/>
  <c r="Q266" i="2"/>
  <c r="Q266" i="4" s="1"/>
  <c r="Q267" i="3"/>
  <c r="M299" i="2"/>
  <c r="O299" i="4" s="1"/>
  <c r="M300" i="3"/>
  <c r="Y342" i="2"/>
  <c r="Y344" i="3"/>
  <c r="M267"/>
  <c r="M266" i="2"/>
  <c r="O266" i="4" s="1"/>
  <c r="U309" i="2"/>
  <c r="AU311" i="1"/>
  <c r="BO311"/>
  <c r="U311" i="3"/>
  <c r="AV354" i="1"/>
  <c r="AW354" s="1"/>
  <c r="BN354"/>
  <c r="I354" i="3"/>
  <c r="I353" i="2"/>
  <c r="R354"/>
  <c r="R354" i="4" s="1"/>
  <c r="R355" i="3"/>
  <c r="AC332" i="2"/>
  <c r="AC332" i="4" s="1"/>
  <c r="AC333" i="3"/>
  <c r="CG25" i="1"/>
  <c r="X245" i="3"/>
  <c r="CG25" s="1"/>
  <c r="X244" i="2"/>
  <c r="X244" i="4" s="1"/>
  <c r="AA255" i="2"/>
  <c r="AA255" i="4" s="1"/>
  <c r="AA256" i="3"/>
  <c r="T289"/>
  <c r="T287" i="2"/>
  <c r="T287" i="4" s="1"/>
  <c r="V333" i="3"/>
  <c r="V332" i="2"/>
  <c r="V332" i="4" s="1"/>
  <c r="P310" i="2"/>
  <c r="P310" i="4" s="1"/>
  <c r="P311" i="3"/>
  <c r="N354" i="2"/>
  <c r="M354" i="4" s="1"/>
  <c r="N355" i="3"/>
  <c r="T267"/>
  <c r="T265" i="2"/>
  <c r="T265" i="4" s="1"/>
  <c r="M277" i="2"/>
  <c r="O277" i="4" s="1"/>
  <c r="M278" i="3"/>
  <c r="W289"/>
  <c r="W288" i="2"/>
  <c r="W288" i="4" s="1"/>
  <c r="P277" i="2"/>
  <c r="P277" i="4" s="1"/>
  <c r="P278" i="3"/>
  <c r="AA278"/>
  <c r="AA277" i="2"/>
  <c r="AA277" i="4" s="1"/>
  <c r="BP231" i="1"/>
  <c r="BQ231"/>
  <c r="BR231" s="1"/>
  <c r="BP309"/>
  <c r="BQ309"/>
  <c r="BR309" s="1"/>
  <c r="I219" i="4"/>
  <c r="AV219" i="2"/>
  <c r="BN219"/>
  <c r="C243" i="3"/>
  <c r="AV243"/>
  <c r="BN243"/>
  <c r="N261" i="4"/>
  <c r="K261"/>
  <c r="BP242" i="1"/>
  <c r="BQ242"/>
  <c r="BR242" s="1"/>
  <c r="BP288"/>
  <c r="BQ288"/>
  <c r="BR288" s="1"/>
  <c r="AD270" i="4"/>
  <c r="AA318"/>
  <c r="AU238" i="3"/>
  <c r="BO238"/>
  <c r="CF24"/>
  <c r="N275" i="4"/>
  <c r="K275"/>
  <c r="BN229" i="3"/>
  <c r="C229"/>
  <c r="AV229"/>
  <c r="BN272" i="2"/>
  <c r="AV272"/>
  <c r="I272" i="4"/>
  <c r="N250"/>
  <c r="K250"/>
  <c r="CL24" i="3"/>
  <c r="AU257" i="2"/>
  <c r="U257" i="4"/>
  <c r="BO257" i="2"/>
  <c r="BO264"/>
  <c r="U264" i="4"/>
  <c r="AU264" i="2"/>
  <c r="AV319"/>
  <c r="BN319"/>
  <c r="I319" i="4"/>
  <c r="AA236"/>
  <c r="AF294"/>
  <c r="BO310" i="3"/>
  <c r="AU310"/>
  <c r="AW288" i="1"/>
  <c r="BO263" i="3"/>
  <c r="AU263"/>
  <c r="AU248"/>
  <c r="BO248"/>
  <c r="C260"/>
  <c r="BN260"/>
  <c r="AV260"/>
  <c r="BN237" i="2"/>
  <c r="I237" i="4"/>
  <c r="AV237" i="2"/>
  <c r="BQ233" i="1"/>
  <c r="BR233" s="1"/>
  <c r="BP233"/>
  <c r="U304" i="4"/>
  <c r="BO319" i="3"/>
  <c r="AU319"/>
  <c r="AV219"/>
  <c r="BN219"/>
  <c r="C219"/>
  <c r="C287"/>
  <c r="AV287"/>
  <c r="BN287"/>
  <c r="BN262" i="2"/>
  <c r="I262" i="4"/>
  <c r="AV262" i="2"/>
  <c r="U318" i="4"/>
  <c r="BO318" i="2"/>
  <c r="AU318"/>
  <c r="N269" i="4"/>
  <c r="K269"/>
  <c r="C298" i="3"/>
  <c r="BN298"/>
  <c r="AV298"/>
  <c r="BO276"/>
  <c r="AU276"/>
  <c r="BO282" i="2"/>
  <c r="AU282"/>
  <c r="U282" i="4"/>
  <c r="BQ274" i="1"/>
  <c r="BR274" s="1"/>
  <c r="BP274"/>
  <c r="K219" i="4"/>
  <c r="N219"/>
  <c r="AU226" i="3"/>
  <c r="BO226"/>
  <c r="CD24"/>
  <c r="AV230"/>
  <c r="C230"/>
  <c r="BN230"/>
  <c r="K271" i="4"/>
  <c r="N271"/>
  <c r="U268"/>
  <c r="BQ321" i="1"/>
  <c r="BR321" s="1"/>
  <c r="BP321"/>
  <c r="AE258" i="4"/>
  <c r="X225"/>
  <c r="CG24" s="1"/>
  <c r="CG24" i="2"/>
  <c r="AA311" i="3"/>
  <c r="AA310" i="2"/>
  <c r="AA310" i="4" s="1"/>
  <c r="CE25" i="1"/>
  <c r="V244" i="2"/>
  <c r="V245" i="3"/>
  <c r="CE25" s="1"/>
  <c r="BO278" i="1"/>
  <c r="U278" i="3"/>
  <c r="U276" i="2"/>
  <c r="AU278" i="1"/>
  <c r="N322" i="3"/>
  <c r="N321" i="2"/>
  <c r="M321" i="4" s="1"/>
  <c r="R332" i="2"/>
  <c r="R332" i="4" s="1"/>
  <c r="R333" i="3"/>
  <c r="U259" i="4"/>
  <c r="BO259" i="2"/>
  <c r="AU259"/>
  <c r="AC306" i="4"/>
  <c r="AW275" i="1"/>
  <c r="W236" i="4"/>
  <c r="X258"/>
  <c r="BO229" i="2"/>
  <c r="U229" i="4"/>
  <c r="AU229" i="2"/>
  <c r="K282" i="4"/>
  <c r="N282"/>
  <c r="BO307" i="2"/>
  <c r="AU307"/>
  <c r="U307" i="4"/>
  <c r="BN221" i="3"/>
  <c r="AV221"/>
  <c r="C221"/>
  <c r="BN238" i="2"/>
  <c r="AV238"/>
  <c r="I238" i="4"/>
  <c r="AA270"/>
  <c r="K340"/>
  <c r="N340"/>
  <c r="BP273" i="1"/>
  <c r="BQ273"/>
  <c r="BR273" s="1"/>
  <c r="BN285" i="3"/>
  <c r="C285"/>
  <c r="AV285"/>
  <c r="I342" i="4"/>
  <c r="Y330"/>
  <c r="X342"/>
  <c r="BN296" i="2"/>
  <c r="AV296"/>
  <c r="I296" i="4"/>
  <c r="X294"/>
  <c r="I232"/>
  <c r="BN232" i="2"/>
  <c r="AV232"/>
  <c r="AU242" i="3"/>
  <c r="BO242"/>
  <c r="U217" i="4"/>
  <c r="AU217" i="2"/>
  <c r="BO217"/>
  <c r="AE236" i="4"/>
  <c r="BO237" i="2"/>
  <c r="AU237"/>
  <c r="U237" i="4"/>
  <c r="AV294" i="3"/>
  <c r="C294"/>
  <c r="BN294"/>
  <c r="BN240"/>
  <c r="C240"/>
  <c r="AV240"/>
  <c r="K260" i="4"/>
  <c r="N260"/>
  <c r="N316"/>
  <c r="K316"/>
  <c r="AW207" i="1"/>
  <c r="BP207"/>
  <c r="BG207" s="1"/>
  <c r="BQ207"/>
  <c r="BR207" s="1"/>
  <c r="AE270" i="4"/>
  <c r="N259"/>
  <c r="K259"/>
  <c r="AC236"/>
  <c r="AD282"/>
  <c r="BO286" i="2"/>
  <c r="AU286"/>
  <c r="U286" i="4"/>
  <c r="AV215" i="3"/>
  <c r="AW215" s="1"/>
  <c r="BN215"/>
  <c r="C215"/>
  <c r="AV249" i="2"/>
  <c r="I249" i="4"/>
  <c r="BN249" i="2"/>
  <c r="C251" i="3"/>
  <c r="BN251"/>
  <c r="AV251"/>
  <c r="AF247" i="4"/>
  <c r="AD258"/>
  <c r="I298"/>
  <c r="N263"/>
  <c r="K263"/>
  <c r="C318" i="3"/>
  <c r="AV318"/>
  <c r="BN318"/>
  <c r="BP238" i="1"/>
  <c r="BQ238"/>
  <c r="BR238" s="1"/>
  <c r="BQ254"/>
  <c r="BR254" s="1"/>
  <c r="BP254"/>
  <c r="AW261"/>
  <c r="BQ232"/>
  <c r="BR232" s="1"/>
  <c r="BP232"/>
  <c r="U316" i="4"/>
  <c r="AV217" i="3"/>
  <c r="AW217" s="1"/>
  <c r="C217"/>
  <c r="BN217"/>
  <c r="BR217" s="1"/>
  <c r="BG217" s="1"/>
  <c r="BN276"/>
  <c r="C276"/>
  <c r="AV276"/>
  <c r="BO296"/>
  <c r="AU296"/>
  <c r="AV271" i="2"/>
  <c r="BN271"/>
  <c r="I271" i="4"/>
  <c r="AW321" i="1"/>
  <c r="BP241"/>
  <c r="BQ241"/>
  <c r="BR241" s="1"/>
  <c r="J220" i="4"/>
  <c r="AV220" i="2"/>
  <c r="BN220"/>
  <c r="C248" i="3"/>
  <c r="BN248"/>
  <c r="AV248"/>
  <c r="AU354"/>
  <c r="BO354"/>
  <c r="AV228" i="2"/>
  <c r="BN228"/>
  <c r="I228" i="4"/>
  <c r="AV218" i="3"/>
  <c r="C218"/>
  <c r="BN218"/>
  <c r="N280" i="4"/>
  <c r="K280"/>
  <c r="BO249" i="2"/>
  <c r="U249" i="4"/>
  <c r="AU249" i="2"/>
  <c r="X236" i="4"/>
  <c r="AU332" i="3"/>
  <c r="BO332"/>
  <c r="I307" i="4"/>
  <c r="AV307" i="2"/>
  <c r="BN307"/>
  <c r="BP262" i="1"/>
  <c r="BQ262"/>
  <c r="BR262" s="1"/>
  <c r="AF258" i="4"/>
  <c r="AU260" i="3"/>
  <c r="BO260"/>
  <c r="CL23"/>
  <c r="AW242" i="1"/>
  <c r="BN273" i="2"/>
  <c r="I273" i="4"/>
  <c r="AV273" i="2"/>
  <c r="AU259" i="3"/>
  <c r="BO259"/>
  <c r="BP240" i="1"/>
  <c r="BQ240"/>
  <c r="BR240" s="1"/>
  <c r="AC282" i="4"/>
  <c r="K329"/>
  <c r="N329"/>
  <c r="BN218" i="2"/>
  <c r="AV218"/>
  <c r="I218" i="4"/>
  <c r="BQ221" i="1"/>
  <c r="BR221" s="1"/>
  <c r="BP221"/>
  <c r="I243" i="4"/>
  <c r="AF270"/>
  <c r="BN214" i="2"/>
  <c r="AV214"/>
  <c r="AW214" s="1"/>
  <c r="I214" i="4"/>
  <c r="AD217"/>
  <c r="CM23" s="1"/>
  <c r="CM23" i="2"/>
  <c r="BP285" i="1"/>
  <c r="BQ285"/>
  <c r="BR285" s="1"/>
  <c r="AE225" i="4"/>
  <c r="CN24" s="1"/>
  <c r="CN24" i="2"/>
  <c r="N251" i="4"/>
  <c r="K251"/>
  <c r="AV262" i="3"/>
  <c r="BN262"/>
  <c r="C262"/>
  <c r="X270" i="4"/>
  <c r="BN270" i="2"/>
  <c r="I270" i="4"/>
  <c r="AV270" i="2"/>
  <c r="C306" i="3"/>
  <c r="AV306"/>
  <c r="BN306"/>
  <c r="AV231" i="2"/>
  <c r="I231" i="4"/>
  <c r="BN231" i="2"/>
  <c r="I287" i="4"/>
  <c r="AA258"/>
  <c r="N283"/>
  <c r="K283"/>
  <c r="AU246" i="2"/>
  <c r="U246" i="4"/>
  <c r="BO246" i="2"/>
  <c r="BN259"/>
  <c r="I259" i="4"/>
  <c r="AV259" i="2"/>
  <c r="BP249" i="1"/>
  <c r="BQ249"/>
  <c r="BR249" s="1"/>
  <c r="AW238"/>
  <c r="AW310"/>
  <c r="BP283"/>
  <c r="BQ283"/>
  <c r="BR283" s="1"/>
  <c r="AB225" i="4"/>
  <c r="CK24" s="1"/>
  <c r="CK24" i="2"/>
  <c r="BO231"/>
  <c r="U231" i="4"/>
  <c r="AU231" i="2"/>
  <c r="Y294" i="4"/>
  <c r="CH23" i="3"/>
  <c r="AF236" i="4"/>
  <c r="BP306" i="1"/>
  <c r="BQ306"/>
  <c r="BR306" s="1"/>
  <c r="I281" i="4"/>
  <c r="BN281" i="2"/>
  <c r="AV281"/>
  <c r="AF318" i="4"/>
  <c r="I230"/>
  <c r="BN230" i="2"/>
  <c r="AV230"/>
  <c r="AD294" i="4"/>
  <c r="K229"/>
  <c r="N229"/>
  <c r="AW296" i="1"/>
  <c r="BN217" i="2"/>
  <c r="I217" i="4"/>
  <c r="AV217" i="2"/>
  <c r="K242" i="4"/>
  <c r="N242"/>
  <c r="BO277" i="3"/>
  <c r="AU277"/>
  <c r="N308" i="4"/>
  <c r="K308"/>
  <c r="AV286" i="2"/>
  <c r="I286" i="4"/>
  <c r="BN286" i="2"/>
  <c r="K317" i="4"/>
  <c r="N317"/>
  <c r="K240"/>
  <c r="N240"/>
  <c r="BP320" i="1"/>
  <c r="BQ320"/>
  <c r="BR320" s="1"/>
  <c r="AC247" i="4"/>
  <c r="BO228" i="2"/>
  <c r="U228" i="4"/>
  <c r="AU228" i="2"/>
  <c r="I294" i="4"/>
  <c r="AV294" i="2"/>
  <c r="BN294"/>
  <c r="BP276" i="1"/>
  <c r="BQ276"/>
  <c r="BR276" s="1"/>
  <c r="BQ284"/>
  <c r="BR284" s="1"/>
  <c r="BP284"/>
  <c r="AU297" i="3"/>
  <c r="BO297"/>
  <c r="N318" i="4"/>
  <c r="K318"/>
  <c r="AU241" i="2"/>
  <c r="BO241"/>
  <c r="U241" i="4"/>
  <c r="AV284" i="3"/>
  <c r="C284"/>
  <c r="BN284"/>
  <c r="BP331" i="1"/>
  <c r="BQ331"/>
  <c r="BR331" s="1"/>
  <c r="C332" i="3"/>
  <c r="AV332"/>
  <c r="BN332"/>
  <c r="BO306" i="2"/>
  <c r="AU306"/>
  <c r="U306" i="4"/>
  <c r="AU293" i="2"/>
  <c r="BO293"/>
  <c r="U293" i="4"/>
  <c r="CF23" i="2"/>
  <c r="W217" i="4"/>
  <c r="AU262" i="2"/>
  <c r="BO262"/>
  <c r="U262" i="4"/>
  <c r="N257"/>
  <c r="K257"/>
  <c r="AV257" i="2"/>
  <c r="BN257"/>
  <c r="BQ226" i="1"/>
  <c r="BR226" s="1"/>
  <c r="BP226"/>
  <c r="DD24"/>
  <c r="W247" i="4"/>
  <c r="AV229" i="2"/>
  <c r="BN229"/>
  <c r="I229" i="4"/>
  <c r="AA225"/>
  <c r="CJ24" s="1"/>
  <c r="CJ24" i="2"/>
  <c r="CM24" i="3"/>
  <c r="K246" i="4"/>
  <c r="N246"/>
  <c r="AV246" i="2"/>
  <c r="BN246"/>
  <c r="BO296"/>
  <c r="U296" i="4"/>
  <c r="AU296" i="2"/>
  <c r="AU205"/>
  <c r="AE205" i="4"/>
  <c r="CN22" i="2"/>
  <c r="AC258" i="4"/>
  <c r="C254" i="3"/>
  <c r="AV254"/>
  <c r="BN254"/>
  <c r="BO270"/>
  <c r="AU270"/>
  <c r="U340" i="4"/>
  <c r="AU253" i="3"/>
  <c r="BO253"/>
  <c r="AU228"/>
  <c r="BO228"/>
  <c r="BO319" i="2"/>
  <c r="U319" i="4"/>
  <c r="AU319" i="2"/>
  <c r="AU227"/>
  <c r="U227" i="4"/>
  <c r="BO227" i="2"/>
  <c r="AU282" i="3"/>
  <c r="BO282"/>
  <c r="X289"/>
  <c r="X288" i="2"/>
  <c r="X288" i="4" s="1"/>
  <c r="AC267" i="3"/>
  <c r="AC266" i="2"/>
  <c r="AC266" i="4" s="1"/>
  <c r="K267" i="3"/>
  <c r="K265" i="2"/>
  <c r="Y276"/>
  <c r="Y276" i="4" s="1"/>
  <c r="Y278" i="3"/>
  <c r="J256"/>
  <c r="J255" i="2"/>
  <c r="J255" i="4" s="1"/>
  <c r="Y289" i="3"/>
  <c r="Y287" i="2"/>
  <c r="Y287" i="4" s="1"/>
  <c r="J310" i="2"/>
  <c r="J310" i="4" s="1"/>
  <c r="J311" i="3"/>
  <c r="AV289" i="1"/>
  <c r="I289" i="3"/>
  <c r="I288" i="2"/>
  <c r="BN289" i="1"/>
  <c r="X299" i="2"/>
  <c r="X299" i="4" s="1"/>
  <c r="X300" i="3"/>
  <c r="T353" i="2"/>
  <c r="T353" i="4" s="1"/>
  <c r="T355" i="3"/>
  <c r="P266" i="2"/>
  <c r="P266" i="4" s="1"/>
  <c r="P267" i="3"/>
  <c r="AA354" i="2"/>
  <c r="AA355" i="3"/>
  <c r="AD321" i="2"/>
  <c r="AD321" i="4" s="1"/>
  <c r="AD322" i="3"/>
  <c r="N344"/>
  <c r="N343" i="2"/>
  <c r="M343" i="4" s="1"/>
  <c r="X333" i="3"/>
  <c r="X332" i="2"/>
  <c r="X332" i="4" s="1"/>
  <c r="AF344" i="3"/>
  <c r="AF343" i="2"/>
  <c r="AF343" i="4" s="1"/>
  <c r="AF244" i="2"/>
  <c r="AF244" i="4" s="1"/>
  <c r="AF245" i="3"/>
  <c r="CO25" s="1"/>
  <c r="AE310" i="2"/>
  <c r="AE310" i="4" s="1"/>
  <c r="AE311" i="3"/>
  <c r="J343" i="2"/>
  <c r="J343" i="4" s="1"/>
  <c r="J344" i="3"/>
  <c r="X322"/>
  <c r="X321" i="2"/>
  <c r="X321" i="4" s="1"/>
  <c r="Q256" i="3"/>
  <c r="Q255" i="2"/>
  <c r="Q255" i="4" s="1"/>
  <c r="M354" i="3"/>
  <c r="M353" i="2"/>
  <c r="O353" i="4" s="1"/>
  <c r="K342" i="2"/>
  <c r="K344" i="3"/>
  <c r="O355"/>
  <c r="O354" i="2"/>
  <c r="N310"/>
  <c r="M310" i="4" s="1"/>
  <c r="N311" i="3"/>
  <c r="AA267"/>
  <c r="AA266" i="2"/>
  <c r="AA266" i="4" s="1"/>
  <c r="AF256" i="3"/>
  <c r="AF255" i="2"/>
  <c r="AF255" i="4" s="1"/>
  <c r="R244" i="2"/>
  <c r="R244" i="4" s="1"/>
  <c r="R245" i="3"/>
  <c r="T243" i="2"/>
  <c r="T243" i="4" s="1"/>
  <c r="T245" i="3"/>
  <c r="CD25" i="1"/>
  <c r="AU245"/>
  <c r="DD25" s="1"/>
  <c r="U243" i="2"/>
  <c r="CD25" s="1"/>
  <c r="BO245" i="1"/>
  <c r="CB25" s="1"/>
  <c r="U245" i="3"/>
  <c r="X310" i="2"/>
  <c r="X310" i="4" s="1"/>
  <c r="X311" i="3"/>
  <c r="AF322"/>
  <c r="AF321" i="2"/>
  <c r="AF321" i="4" s="1"/>
  <c r="AA289" i="3"/>
  <c r="AA288" i="2"/>
  <c r="AA288" i="4" s="1"/>
  <c r="T344" i="3"/>
  <c r="T342" i="2"/>
  <c r="T342" i="4" s="1"/>
  <c r="K320" i="2"/>
  <c r="K322" i="3"/>
  <c r="AE344"/>
  <c r="AE343" i="2"/>
  <c r="AE343" i="4" s="1"/>
  <c r="V310" i="2"/>
  <c r="V310" i="4" s="1"/>
  <c r="V311" i="3"/>
  <c r="T322"/>
  <c r="T320" i="2"/>
  <c r="T320" i="4" s="1"/>
  <c r="CH25" i="1"/>
  <c r="Y243" i="2"/>
  <c r="Y243" i="4" s="1"/>
  <c r="Y245" i="3"/>
  <c r="CH25" s="1"/>
  <c r="CN25" i="1"/>
  <c r="AE244" i="2"/>
  <c r="AE244" i="4" s="1"/>
  <c r="AE245" i="3"/>
  <c r="CN25" s="1"/>
  <c r="AC278"/>
  <c r="AC277" i="2"/>
  <c r="AC277" i="4" s="1"/>
  <c r="K254" i="2"/>
  <c r="K256" i="3"/>
  <c r="Y355"/>
  <c r="Y353" i="2"/>
  <c r="Y353" i="4" s="1"/>
  <c r="O344" i="3"/>
  <c r="O343" i="2"/>
  <c r="K289" i="3"/>
  <c r="K287" i="2"/>
  <c r="J289" i="3"/>
  <c r="J288" i="2"/>
  <c r="J288" i="4" s="1"/>
  <c r="J322" i="3"/>
  <c r="J321" i="2"/>
  <c r="J321" i="4" s="1"/>
  <c r="AF310" i="2"/>
  <c r="AF310" i="4" s="1"/>
  <c r="AF311" i="3"/>
  <c r="U289"/>
  <c r="U287" i="2"/>
  <c r="AU289" i="1"/>
  <c r="BO289"/>
  <c r="S245" i="3"/>
  <c r="S244" i="2"/>
  <c r="S244" i="4" s="1"/>
  <c r="W333" i="3"/>
  <c r="W332" i="2"/>
  <c r="W332" i="4" s="1"/>
  <c r="P322" i="3"/>
  <c r="P321" i="2"/>
  <c r="P321" i="4" s="1"/>
  <c r="L344" i="3"/>
  <c r="L343" i="2"/>
  <c r="L343" i="4" s="1"/>
  <c r="L321" i="2"/>
  <c r="L321" i="4" s="1"/>
  <c r="L322" i="3"/>
  <c r="X277" i="2"/>
  <c r="X277" i="4" s="1"/>
  <c r="X278" i="3"/>
  <c r="Q343" i="2"/>
  <c r="Q343" i="4" s="1"/>
  <c r="Q344" i="3"/>
  <c r="AD266" i="2"/>
  <c r="AD266" i="4" s="1"/>
  <c r="AD267" i="3"/>
  <c r="W355"/>
  <c r="W354" i="2"/>
  <c r="T278" i="3"/>
  <c r="T276" i="2"/>
  <c r="T276" i="4" s="1"/>
  <c r="T311" i="3"/>
  <c r="T309" i="2"/>
  <c r="T309" i="4" s="1"/>
  <c r="K307"/>
  <c r="N307"/>
  <c r="U271"/>
  <c r="AU271" i="2"/>
  <c r="BO271"/>
  <c r="BP252" i="1"/>
  <c r="BQ252"/>
  <c r="BR252" s="1"/>
  <c r="C297" i="3"/>
  <c r="BN297"/>
  <c r="AV297"/>
  <c r="K274" i="4"/>
  <c r="N274"/>
  <c r="AU307" i="3"/>
  <c r="BO307"/>
  <c r="V318" i="4"/>
  <c r="V270"/>
  <c r="BO250" i="3"/>
  <c r="AU250"/>
  <c r="AB318" i="4"/>
  <c r="AC294"/>
  <c r="I213"/>
  <c r="BN213" i="2"/>
  <c r="AV213"/>
  <c r="AW213" s="1"/>
  <c r="CA23"/>
  <c r="BQ271" i="1"/>
  <c r="BR271" s="1"/>
  <c r="BP271"/>
  <c r="W294" i="4"/>
  <c r="K226"/>
  <c r="N226"/>
  <c r="BP275" i="1"/>
  <c r="BQ275"/>
  <c r="BR275" s="1"/>
  <c r="BN215" i="2"/>
  <c r="AV215"/>
  <c r="AW215" s="1"/>
  <c r="I215" i="4"/>
  <c r="BQ296" i="1"/>
  <c r="BR296" s="1"/>
  <c r="BP296"/>
  <c r="AV272" i="3"/>
  <c r="C272"/>
  <c r="BN272"/>
  <c r="BQ208" i="1"/>
  <c r="BR208" s="1"/>
  <c r="BP208"/>
  <c r="BG208" s="1"/>
  <c r="AW208"/>
  <c r="AA217" i="4"/>
  <c r="CJ23" s="1"/>
  <c r="CJ23" i="2"/>
  <c r="W330" i="4"/>
  <c r="W282"/>
  <c r="AU209" i="3"/>
  <c r="C209"/>
  <c r="BO227"/>
  <c r="AU227"/>
  <c r="AV310"/>
  <c r="BN310"/>
  <c r="C310"/>
  <c r="BN309"/>
  <c r="AV309"/>
  <c r="C309"/>
  <c r="AW231" i="1"/>
  <c r="BO265" i="3"/>
  <c r="AU265"/>
  <c r="N247" i="4"/>
  <c r="K247"/>
  <c r="AU243" i="3"/>
  <c r="BO243"/>
  <c r="BQ343" i="1"/>
  <c r="BR343" s="1"/>
  <c r="BP343"/>
  <c r="AU331" i="3"/>
  <c r="BO331"/>
  <c r="V258" i="4"/>
  <c r="AF282"/>
  <c r="CE24" i="3"/>
  <c r="AE278"/>
  <c r="AE277" i="2"/>
  <c r="AE277" i="4" s="1"/>
  <c r="AE333" i="3"/>
  <c r="AE332" i="2"/>
  <c r="AE332" i="4" s="1"/>
  <c r="Y256" i="3"/>
  <c r="Y254" i="2"/>
  <c r="Y254" i="4" s="1"/>
  <c r="AB321" i="2"/>
  <c r="AB321" i="4" s="1"/>
  <c r="AB322" i="3"/>
  <c r="N300"/>
  <c r="N299" i="2"/>
  <c r="M299" i="4" s="1"/>
  <c r="BO242" i="2"/>
  <c r="U242" i="4"/>
  <c r="AU242" i="2"/>
  <c r="AE247" i="4"/>
  <c r="BO297" i="2"/>
  <c r="AU297"/>
  <c r="U297" i="4"/>
  <c r="N286"/>
  <c r="K286"/>
  <c r="AU231" i="3"/>
  <c r="BO231"/>
  <c r="I282" i="4"/>
  <c r="BN282" i="2"/>
  <c r="AV282"/>
  <c r="V220" i="4"/>
  <c r="AU220" i="2"/>
  <c r="AV242"/>
  <c r="I242" i="4"/>
  <c r="BN242" i="2"/>
  <c r="BQ272" i="1"/>
  <c r="BR272" s="1"/>
  <c r="BP272"/>
  <c r="AV269" i="2"/>
  <c r="I269" i="4"/>
  <c r="BN269" i="2"/>
  <c r="BP307" i="1"/>
  <c r="BQ307"/>
  <c r="BR307" s="1"/>
  <c r="AU239" i="3"/>
  <c r="BO239"/>
  <c r="BN264" i="2"/>
  <c r="I264" i="4"/>
  <c r="AV264" i="2"/>
  <c r="AW294" i="1"/>
  <c r="AD330" i="4"/>
  <c r="N239"/>
  <c r="K239"/>
  <c r="AV239" i="2"/>
  <c r="BN239"/>
  <c r="I239" i="4"/>
  <c r="AB217"/>
  <c r="CK23" s="1"/>
  <c r="CK23" i="2"/>
  <c r="AG217" i="4"/>
  <c r="CP23" s="1"/>
  <c r="CP23" i="2"/>
  <c r="AE206" i="4"/>
  <c r="AU206" i="2"/>
  <c r="BQ250" i="1"/>
  <c r="BR250" s="1"/>
  <c r="BP250"/>
  <c r="N281" i="4"/>
  <c r="K281"/>
  <c r="BO288" i="3"/>
  <c r="AU288"/>
  <c r="AW250" i="1"/>
  <c r="AV285" i="2"/>
  <c r="I285" i="4"/>
  <c r="BN285" i="2"/>
  <c r="I265" i="4"/>
  <c r="AU271" i="3"/>
  <c r="BO271"/>
  <c r="AU254"/>
  <c r="BO254"/>
  <c r="AU273" i="2"/>
  <c r="BO273"/>
  <c r="U273" i="4"/>
  <c r="BO218" i="3"/>
  <c r="CD23"/>
  <c r="AU218"/>
  <c r="BO255"/>
  <c r="AU255"/>
  <c r="BO232"/>
  <c r="AU232"/>
  <c r="AU318"/>
  <c r="BO318"/>
  <c r="AV275" i="2"/>
  <c r="BN275"/>
  <c r="I275" i="4"/>
  <c r="N297"/>
  <c r="K297"/>
  <c r="AV321" i="3"/>
  <c r="C321"/>
  <c r="BN321"/>
  <c r="AB247" i="4"/>
  <c r="BQ354" i="1"/>
  <c r="BP354"/>
  <c r="AW229"/>
  <c r="C208" i="3"/>
  <c r="AU208"/>
  <c r="AB330" i="4"/>
  <c r="CJ23" i="3"/>
  <c r="AU251"/>
  <c r="BO251"/>
  <c r="BQ332" i="1"/>
  <c r="BR332" s="1"/>
  <c r="BP332"/>
  <c r="BN308" i="3"/>
  <c r="C308"/>
  <c r="AV308"/>
  <c r="CN24"/>
  <c r="AW273" i="1"/>
  <c r="AE330" i="4"/>
  <c r="AU260" i="2"/>
  <c r="U260" i="4"/>
  <c r="BO260" i="2"/>
  <c r="AG225" i="4"/>
  <c r="CP24" s="1"/>
  <c r="CP24" i="2"/>
  <c r="BP260" i="1"/>
  <c r="BQ260"/>
  <c r="BR260" s="1"/>
  <c r="AF342" i="4"/>
  <c r="K238"/>
  <c r="N238"/>
  <c r="CH24" i="3"/>
  <c r="N241" i="4"/>
  <c r="K241"/>
  <c r="AV274" i="3"/>
  <c r="BN274"/>
  <c r="C274"/>
  <c r="BQ259" i="1"/>
  <c r="BR259" s="1"/>
  <c r="BP259"/>
  <c r="AU238" i="2"/>
  <c r="BO238"/>
  <c r="U238" i="4"/>
  <c r="N319"/>
  <c r="K319"/>
  <c r="AW220" i="1"/>
  <c r="BO221" i="3"/>
  <c r="AU221"/>
  <c r="V225" i="4"/>
  <c r="CE24" i="2"/>
  <c r="BO266" i="3"/>
  <c r="AU266"/>
  <c r="C216"/>
  <c r="BN216"/>
  <c r="BR216" s="1"/>
  <c r="BG216" s="1"/>
  <c r="AV216"/>
  <c r="AW216" s="1"/>
  <c r="K285" i="4"/>
  <c r="N285"/>
  <c r="AV342" i="3"/>
  <c r="BN342"/>
  <c r="C342"/>
  <c r="AW259" i="1"/>
  <c r="BO285" i="3"/>
  <c r="AU285"/>
  <c r="AC330" i="4"/>
  <c r="AU330" i="3"/>
  <c r="BO330"/>
  <c r="AV261" i="2"/>
  <c r="I261" i="4"/>
  <c r="BN261" i="2"/>
  <c r="N273" i="4"/>
  <c r="K273"/>
  <c r="AV252" i="2"/>
  <c r="I252" i="4"/>
  <c r="BN252" i="2"/>
  <c r="AA247" i="4"/>
  <c r="AW271" i="1"/>
  <c r="X247" i="4"/>
  <c r="BQ310" i="1"/>
  <c r="BR310" s="1"/>
  <c r="BP310"/>
  <c r="AV232" i="3"/>
  <c r="C232"/>
  <c r="BN232"/>
  <c r="BN288"/>
  <c r="AV288"/>
  <c r="C288"/>
  <c r="AE208" i="4"/>
  <c r="AU208" i="2"/>
  <c r="BO261"/>
  <c r="U261" i="4"/>
  <c r="AU261" i="2"/>
  <c r="BQ248" i="1"/>
  <c r="BR248" s="1"/>
  <c r="BP248"/>
  <c r="N236" i="4"/>
  <c r="K236"/>
  <c r="U225"/>
  <c r="AU225" i="2"/>
  <c r="BO225"/>
  <c r="K294" i="4"/>
  <c r="N294"/>
  <c r="AW309" i="1"/>
  <c r="AC270" i="4"/>
  <c r="AU233" i="3"/>
  <c r="BO233"/>
  <c r="AC342" i="4"/>
  <c r="Y216"/>
  <c r="CH23" s="1"/>
  <c r="CH23" i="2"/>
  <c r="C231" i="3"/>
  <c r="BN231"/>
  <c r="AV231"/>
  <c r="AU284" i="2"/>
  <c r="U284" i="4"/>
  <c r="BO284" i="2"/>
  <c r="U263" i="4"/>
  <c r="BO263" i="2"/>
  <c r="AU263"/>
  <c r="BQ319" i="1"/>
  <c r="BR319" s="1"/>
  <c r="BP319"/>
  <c r="C277" i="3"/>
  <c r="BN277"/>
  <c r="AV277"/>
  <c r="BP287" i="1"/>
  <c r="BQ287"/>
  <c r="BR287" s="1"/>
  <c r="AV296" i="3"/>
  <c r="C296"/>
  <c r="BN296"/>
  <c r="CJ24"/>
  <c r="W220" i="4"/>
  <c r="BO220" s="1"/>
  <c r="BO220" i="2"/>
  <c r="AV263" i="3"/>
  <c r="BN263"/>
  <c r="C263"/>
  <c r="AU320"/>
  <c r="BO320"/>
  <c r="BO230"/>
  <c r="AU230"/>
  <c r="V294" i="4"/>
  <c r="AE342"/>
  <c r="C295" i="3"/>
  <c r="BN295"/>
  <c r="AV295"/>
  <c r="BO274" i="2"/>
  <c r="AU274"/>
  <c r="U274" i="4"/>
  <c r="AD247"/>
  <c r="BN225" i="2"/>
  <c r="I225" i="4"/>
  <c r="AV225" i="2"/>
  <c r="BQ297" i="1"/>
  <c r="BR297" s="1"/>
  <c r="BP297"/>
  <c r="BP243"/>
  <c r="BQ243"/>
  <c r="BR243" s="1"/>
  <c r="BO341" i="2"/>
  <c r="AU341"/>
  <c r="U341" i="4"/>
  <c r="BN283" i="2"/>
  <c r="AV283"/>
  <c r="I283" i="4"/>
  <c r="U272"/>
  <c r="BO272" i="2"/>
  <c r="AU272"/>
  <c r="Y306" i="4"/>
  <c r="W258"/>
  <c r="AW237" i="1"/>
  <c r="I331" i="4"/>
  <c r="AE306"/>
  <c r="N228"/>
  <c r="K228"/>
  <c r="BO308" i="3"/>
  <c r="AU308"/>
  <c r="I254" i="4"/>
  <c r="BQ295" i="1"/>
  <c r="BR295" s="1"/>
  <c r="BP295"/>
  <c r="X330" i="4"/>
  <c r="CF23" i="3"/>
  <c r="AU264"/>
  <c r="BO264"/>
  <c r="U292" i="4"/>
  <c r="BO220" i="3"/>
  <c r="AU220"/>
  <c r="AB270" i="4"/>
  <c r="AD225"/>
  <c r="CM24" s="1"/>
  <c r="CM24" i="2"/>
  <c r="K231" i="4"/>
  <c r="N231"/>
  <c r="AU298" i="3"/>
  <c r="BO298"/>
  <c r="AA342" i="4"/>
  <c r="AV253" i="2"/>
  <c r="I253" i="4"/>
  <c r="BN253" i="2"/>
  <c r="K330" i="4"/>
  <c r="N330"/>
  <c r="N304"/>
  <c r="K304"/>
  <c r="BO342" i="3"/>
  <c r="AU342"/>
  <c r="CN23" i="2"/>
  <c r="AE217" i="4"/>
  <c r="CN23" s="1"/>
  <c r="BO229" i="3"/>
  <c r="AU229"/>
  <c r="Y270" i="4"/>
  <c r="AB310" i="2"/>
  <c r="AB310" i="4" s="1"/>
  <c r="AB311" i="3"/>
  <c r="R256"/>
  <c r="R255" i="2"/>
  <c r="R255" i="4" s="1"/>
  <c r="AC322" i="3"/>
  <c r="AC321" i="2"/>
  <c r="AC321" i="4" s="1"/>
  <c r="BO355" i="1"/>
  <c r="U353" i="2"/>
  <c r="AU355" i="1"/>
  <c r="U355" i="3"/>
  <c r="V288" i="2"/>
  <c r="V288" i="4" s="1"/>
  <c r="V289" i="3"/>
  <c r="Q310" i="2"/>
  <c r="Q310" i="4" s="1"/>
  <c r="Q311" i="3"/>
  <c r="S333"/>
  <c r="S332" i="2"/>
  <c r="S332" i="4" s="1"/>
  <c r="AE266" i="2"/>
  <c r="AE266" i="4" s="1"/>
  <c r="AE267" i="3"/>
  <c r="I267"/>
  <c r="AV267" i="1"/>
  <c r="BN267"/>
  <c r="I266" i="2"/>
  <c r="V354"/>
  <c r="V355" i="3"/>
  <c r="M321" i="2"/>
  <c r="O321" i="4" s="1"/>
  <c r="M322" i="3"/>
  <c r="AF355"/>
  <c r="AF354" i="2"/>
  <c r="W256" i="3"/>
  <c r="W255" i="2"/>
  <c r="W255" i="4" s="1"/>
  <c r="P344" i="3"/>
  <c r="P343" i="2"/>
  <c r="P343" i="4" s="1"/>
  <c r="V255" i="2"/>
  <c r="V255" i="4" s="1"/>
  <c r="V256" i="3"/>
  <c r="J245"/>
  <c r="J244" i="2"/>
  <c r="J244" i="4" s="1"/>
  <c r="BN333" i="1"/>
  <c r="AV333"/>
  <c r="I332" i="2"/>
  <c r="I333" i="3"/>
  <c r="L354" i="2"/>
  <c r="L354" i="4" s="1"/>
  <c r="L355" i="3"/>
  <c r="AB354" i="2"/>
  <c r="AB355" i="3"/>
  <c r="O255" i="2"/>
  <c r="O256" i="3"/>
  <c r="AB332" i="2"/>
  <c r="AB332" i="4" s="1"/>
  <c r="AB333" i="3"/>
  <c r="I343" i="2"/>
  <c r="I344" i="3"/>
  <c r="AV344" i="1"/>
  <c r="BN344"/>
  <c r="M299" i="3"/>
  <c r="AV299" s="1"/>
  <c r="M298" i="2"/>
  <c r="O298" i="4" s="1"/>
  <c r="W299" i="2"/>
  <c r="W299" i="4" s="1"/>
  <c r="W300" i="3"/>
  <c r="I278"/>
  <c r="I277" i="2"/>
  <c r="BN278" i="1"/>
  <c r="AV278"/>
  <c r="N245" i="3"/>
  <c r="N244" i="2"/>
  <c r="M244" i="4" s="1"/>
  <c r="AF267" i="3"/>
  <c r="AF266" i="2"/>
  <c r="AF266" i="4" s="1"/>
  <c r="R310" i="2"/>
  <c r="R310" i="4" s="1"/>
  <c r="R311" i="3"/>
  <c r="U254" i="2"/>
  <c r="BO256" i="1"/>
  <c r="U256" i="3"/>
  <c r="AU256" i="1"/>
  <c r="J355" i="3"/>
  <c r="J354" i="2"/>
  <c r="J354" i="4" s="1"/>
  <c r="I255" i="2"/>
  <c r="I256" i="3"/>
  <c r="AV256" i="1"/>
  <c r="BN256"/>
  <c r="CK25"/>
  <c r="AB244" i="2"/>
  <c r="AB244" i="4" s="1"/>
  <c r="AB245" i="3"/>
  <c r="CK25" s="1"/>
  <c r="CJ25" i="1"/>
  <c r="AA244" i="2"/>
  <c r="AA244" i="4" s="1"/>
  <c r="AA245" i="3"/>
  <c r="CJ25" s="1"/>
  <c r="S310" i="2"/>
  <c r="S310" i="4" s="1"/>
  <c r="S311" i="3"/>
  <c r="M355"/>
  <c r="M354" i="2"/>
  <c r="O354" i="4" s="1"/>
  <c r="I354" i="2"/>
  <c r="AV355" i="1"/>
  <c r="BN355"/>
  <c r="I355" i="3"/>
  <c r="M289"/>
  <c r="M288" i="2"/>
  <c r="O288" i="4" s="1"/>
  <c r="K353" i="2"/>
  <c r="K355" i="3"/>
  <c r="AE298" i="2"/>
  <c r="AE298" i="4" s="1"/>
  <c r="AE299" i="3"/>
  <c r="AU299" s="1"/>
  <c r="AF299" i="2"/>
  <c r="AF299" i="4" s="1"/>
  <c r="AF300" i="3"/>
  <c r="K278"/>
  <c r="K276" i="2"/>
  <c r="AD354"/>
  <c r="AD355" i="3"/>
  <c r="AB255" i="2"/>
  <c r="AB255" i="4" s="1"/>
  <c r="AB256" i="3"/>
  <c r="P288" i="2"/>
  <c r="P288" i="4" s="1"/>
  <c r="P289" i="3"/>
  <c r="AU333" i="1"/>
  <c r="U333" i="3"/>
  <c r="U331" i="2"/>
  <c r="BO333" i="1"/>
  <c r="Q277" i="2"/>
  <c r="Q277" i="4" s="1"/>
  <c r="Q278" i="3"/>
  <c r="AF289"/>
  <c r="AF288" i="2"/>
  <c r="AF288" i="4" s="1"/>
  <c r="S266" i="2"/>
  <c r="S266" i="4" s="1"/>
  <c r="S267" i="3"/>
  <c r="W277" i="2"/>
  <c r="W277" i="4" s="1"/>
  <c r="W278" i="3"/>
  <c r="O333"/>
  <c r="O332" i="2"/>
  <c r="Y311" i="3"/>
  <c r="Y309" i="2"/>
  <c r="Y309" i="4" s="1"/>
  <c r="N267" i="3"/>
  <c r="N266" i="2"/>
  <c r="M266" i="4" s="1"/>
  <c r="R288" i="2"/>
  <c r="R288" i="4" s="1"/>
  <c r="R289" i="3"/>
  <c r="O245"/>
  <c r="O244" i="2"/>
  <c r="U344" i="3"/>
  <c r="AU344" i="1"/>
  <c r="BO344"/>
  <c r="U342" i="2"/>
  <c r="AD343"/>
  <c r="AD343" i="4" s="1"/>
  <c r="AD344" i="3"/>
  <c r="W266" i="2"/>
  <c r="W266" i="4" s="1"/>
  <c r="W267" i="3"/>
  <c r="S288" i="2"/>
  <c r="S288" i="4" s="1"/>
  <c r="S289" i="3"/>
  <c r="Q321" i="2"/>
  <c r="Q321" i="4" s="1"/>
  <c r="Q322" i="3"/>
  <c r="N256"/>
  <c r="N255" i="2"/>
  <c r="M255" i="4" s="1"/>
  <c r="W311" i="3"/>
  <c r="W310" i="2"/>
  <c r="W310" i="4" s="1"/>
  <c r="AW217" i="2" l="1"/>
  <c r="AW355" i="1"/>
  <c r="AW309" i="3"/>
  <c r="AW277"/>
  <c r="BR299" i="1"/>
  <c r="AW232" i="2"/>
  <c r="BR354" i="1"/>
  <c r="AW231" i="3"/>
  <c r="AW229" i="2"/>
  <c r="AW307"/>
  <c r="AW285"/>
  <c r="AW219" i="3"/>
  <c r="AW294"/>
  <c r="AW236" i="2"/>
  <c r="AW250"/>
  <c r="AW269"/>
  <c r="AV254"/>
  <c r="AW295" i="3"/>
  <c r="AW281" i="2"/>
  <c r="AW310" i="3"/>
  <c r="AW251" i="2"/>
  <c r="AW248" i="3"/>
  <c r="CF24" i="4"/>
  <c r="AW288" i="3"/>
  <c r="CG25" i="4"/>
  <c r="AW257" i="2"/>
  <c r="AW306" i="3"/>
  <c r="AW278" i="1"/>
  <c r="AW282" i="2"/>
  <c r="BN320"/>
  <c r="AW225"/>
  <c r="AW232" i="3"/>
  <c r="DE24" i="1"/>
  <c r="AW259" i="2"/>
  <c r="AW218"/>
  <c r="BN265"/>
  <c r="BN287"/>
  <c r="AW284" i="3"/>
  <c r="AW256" i="1"/>
  <c r="AV265" i="2"/>
  <c r="AW272" i="3"/>
  <c r="CG25" i="2"/>
  <c r="AW216"/>
  <c r="AW344" i="1"/>
  <c r="AW329" i="2"/>
  <c r="AW275" i="3"/>
  <c r="AW226"/>
  <c r="AW299"/>
  <c r="AW332"/>
  <c r="AW271" i="2"/>
  <c r="AW240" i="3"/>
  <c r="AW287"/>
  <c r="AW242"/>
  <c r="BN299"/>
  <c r="AW258" i="2"/>
  <c r="AW296" i="3"/>
  <c r="AW276"/>
  <c r="AW286"/>
  <c r="AW253" i="2"/>
  <c r="AW283"/>
  <c r="AW263" i="3"/>
  <c r="CB24"/>
  <c r="AW252" i="2"/>
  <c r="AW264"/>
  <c r="AW230"/>
  <c r="CN25"/>
  <c r="AW224"/>
  <c r="AW238" i="3"/>
  <c r="AW305" i="2"/>
  <c r="AW341"/>
  <c r="AW261" i="3"/>
  <c r="AW283"/>
  <c r="AW235" i="2"/>
  <c r="AW259" i="3"/>
  <c r="DE23" i="1"/>
  <c r="AW319" i="3"/>
  <c r="AW270"/>
  <c r="AW241"/>
  <c r="AW342"/>
  <c r="AW261" i="2"/>
  <c r="AW275"/>
  <c r="AW239"/>
  <c r="CO25"/>
  <c r="AW270"/>
  <c r="CL25"/>
  <c r="CJ25" i="4"/>
  <c r="AW319" i="2"/>
  <c r="AW219"/>
  <c r="CH25" i="4"/>
  <c r="AW252" i="3"/>
  <c r="AW260" i="2"/>
  <c r="AA346" i="1"/>
  <c r="AC302"/>
  <c r="AB313"/>
  <c r="T378"/>
  <c r="U357"/>
  <c r="R302"/>
  <c r="U346"/>
  <c r="AD291"/>
  <c r="U378"/>
  <c r="L313"/>
  <c r="V313"/>
  <c r="R269"/>
  <c r="AE269"/>
  <c r="CN27" s="1"/>
  <c r="O357"/>
  <c r="T291"/>
  <c r="S357"/>
  <c r="K378"/>
  <c r="O313"/>
  <c r="N346"/>
  <c r="AF269"/>
  <c r="AE367"/>
  <c r="I346"/>
  <c r="U367"/>
  <c r="J378"/>
  <c r="Y302"/>
  <c r="Q302"/>
  <c r="J280"/>
  <c r="Y280"/>
  <c r="X280"/>
  <c r="X313"/>
  <c r="R280"/>
  <c r="P367"/>
  <c r="AA335"/>
  <c r="P280"/>
  <c r="Y378"/>
  <c r="T324"/>
  <c r="AA313"/>
  <c r="Y313"/>
  <c r="Y367"/>
  <c r="AD346"/>
  <c r="P313"/>
  <c r="AB378"/>
  <c r="AF346"/>
  <c r="P324"/>
  <c r="AA280"/>
  <c r="AE378"/>
  <c r="X346"/>
  <c r="AF324"/>
  <c r="P346"/>
  <c r="I378"/>
  <c r="S302"/>
  <c r="Q357"/>
  <c r="L346"/>
  <c r="R367"/>
  <c r="AB269"/>
  <c r="K367"/>
  <c r="U335"/>
  <c r="J302"/>
  <c r="K269"/>
  <c r="S291"/>
  <c r="AE324"/>
  <c r="AF357"/>
  <c r="I357"/>
  <c r="M357"/>
  <c r="X367"/>
  <c r="L269"/>
  <c r="X324"/>
  <c r="N302"/>
  <c r="Q280"/>
  <c r="X291"/>
  <c r="AF280"/>
  <c r="M302"/>
  <c r="M367"/>
  <c r="U291"/>
  <c r="M335"/>
  <c r="J269"/>
  <c r="AE280"/>
  <c r="W313"/>
  <c r="R313"/>
  <c r="K280"/>
  <c r="X269"/>
  <c r="CG27" s="1"/>
  <c r="T367"/>
  <c r="U302"/>
  <c r="AB346"/>
  <c r="AD280"/>
  <c r="P269"/>
  <c r="AB302"/>
  <c r="AB367"/>
  <c r="P302"/>
  <c r="M280"/>
  <c r="I324"/>
  <c r="K335"/>
  <c r="U280"/>
  <c r="W324"/>
  <c r="K357"/>
  <c r="V291"/>
  <c r="L302"/>
  <c r="J357"/>
  <c r="I313"/>
  <c r="W291"/>
  <c r="AD269"/>
  <c r="L357"/>
  <c r="AE357"/>
  <c r="AA269"/>
  <c r="CJ27" s="1"/>
  <c r="R346"/>
  <c r="L335"/>
  <c r="M378"/>
  <c r="W280"/>
  <c r="I302"/>
  <c r="O367"/>
  <c r="Q335"/>
  <c r="N280"/>
  <c r="X378"/>
  <c r="X302"/>
  <c r="T335"/>
  <c r="L378"/>
  <c r="AF291"/>
  <c r="T302"/>
  <c r="T313"/>
  <c r="V302"/>
  <c r="J335"/>
  <c r="AC357"/>
  <c r="V335"/>
  <c r="O302"/>
  <c r="AA367"/>
  <c r="AB280"/>
  <c r="R324"/>
  <c r="X357"/>
  <c r="X335"/>
  <c r="S280"/>
  <c r="O346"/>
  <c r="AC313"/>
  <c r="L280"/>
  <c r="N335"/>
  <c r="AD335"/>
  <c r="V324"/>
  <c r="AB357"/>
  <c r="Y357"/>
  <c r="O335"/>
  <c r="M324"/>
  <c r="R335"/>
  <c r="I280"/>
  <c r="W302"/>
  <c r="AC346"/>
  <c r="J291"/>
  <c r="AE335"/>
  <c r="L291"/>
  <c r="O378"/>
  <c r="V357"/>
  <c r="S269"/>
  <c r="M269"/>
  <c r="I335"/>
  <c r="O269"/>
  <c r="W269"/>
  <c r="N357"/>
  <c r="Q346"/>
  <c r="T269"/>
  <c r="N324"/>
  <c r="Q378"/>
  <c r="M313"/>
  <c r="AF378"/>
  <c r="AD324"/>
  <c r="AE346"/>
  <c r="J367"/>
  <c r="R291"/>
  <c r="T346"/>
  <c r="V378"/>
  <c r="AE313"/>
  <c r="Q324"/>
  <c r="AE302"/>
  <c r="P291"/>
  <c r="AB335"/>
  <c r="M291"/>
  <c r="Q367"/>
  <c r="AF302"/>
  <c r="AB291"/>
  <c r="Y335"/>
  <c r="AA291"/>
  <c r="N269"/>
  <c r="P335"/>
  <c r="L324"/>
  <c r="Q269"/>
  <c r="W357"/>
  <c r="AD378"/>
  <c r="V269"/>
  <c r="CE27" s="1"/>
  <c r="N367"/>
  <c r="AF367"/>
  <c r="AC269"/>
  <c r="CL27" s="1"/>
  <c r="AC335"/>
  <c r="S335"/>
  <c r="N291"/>
  <c r="AF313"/>
  <c r="Q313"/>
  <c r="J313"/>
  <c r="R378"/>
  <c r="V367"/>
  <c r="O324"/>
  <c r="P357"/>
  <c r="T357"/>
  <c r="V280"/>
  <c r="J346"/>
  <c r="AD302"/>
  <c r="R357"/>
  <c r="S324"/>
  <c r="K324"/>
  <c r="AA324"/>
  <c r="U269"/>
  <c r="AA302"/>
  <c r="K346"/>
  <c r="W367"/>
  <c r="Y324"/>
  <c r="W346"/>
  <c r="AF335"/>
  <c r="Y291"/>
  <c r="AC280"/>
  <c r="U313"/>
  <c r="AC324"/>
  <c r="N378"/>
  <c r="Y346"/>
  <c r="K291"/>
  <c r="AA378"/>
  <c r="I291"/>
  <c r="AC291"/>
  <c r="K313"/>
  <c r="S367"/>
  <c r="P378"/>
  <c r="AA357"/>
  <c r="T280"/>
  <c r="O291"/>
  <c r="V346"/>
  <c r="Y269"/>
  <c r="M346"/>
  <c r="AE291"/>
  <c r="W378"/>
  <c r="O280"/>
  <c r="AC378"/>
  <c r="K302"/>
  <c r="S378"/>
  <c r="AB324"/>
  <c r="Q291"/>
  <c r="AC367"/>
  <c r="S313"/>
  <c r="I269"/>
  <c r="U324"/>
  <c r="N313"/>
  <c r="AD313"/>
  <c r="I367"/>
  <c r="S346"/>
  <c r="W335"/>
  <c r="AD357"/>
  <c r="AD367"/>
  <c r="L367"/>
  <c r="J324"/>
  <c r="BP333"/>
  <c r="BQ333"/>
  <c r="BR333" s="1"/>
  <c r="I255" i="4"/>
  <c r="I277"/>
  <c r="AF354"/>
  <c r="BQ229" i="3"/>
  <c r="BR229" s="1"/>
  <c r="BP229"/>
  <c r="BQ264"/>
  <c r="BR264" s="1"/>
  <c r="BP264"/>
  <c r="BO263" i="4"/>
  <c r="AU263"/>
  <c r="BQ266" i="3"/>
  <c r="BR266" s="1"/>
  <c r="BP266"/>
  <c r="BP238" i="2"/>
  <c r="BQ238"/>
  <c r="BR238" s="1"/>
  <c r="BP251" i="3"/>
  <c r="BQ251"/>
  <c r="BR251" s="1"/>
  <c r="C269" i="4"/>
  <c r="BN269"/>
  <c r="AV269"/>
  <c r="BO297"/>
  <c r="AU297"/>
  <c r="BQ265" i="3"/>
  <c r="BR265" s="1"/>
  <c r="BP265"/>
  <c r="BP209"/>
  <c r="AW209"/>
  <c r="BQ209"/>
  <c r="BR209" s="1"/>
  <c r="BO228" i="4"/>
  <c r="AU228"/>
  <c r="BN281"/>
  <c r="AV281"/>
  <c r="C281"/>
  <c r="C231"/>
  <c r="AV231"/>
  <c r="BN231"/>
  <c r="BN218"/>
  <c r="C218"/>
  <c r="AV218"/>
  <c r="BP286" i="2"/>
  <c r="BQ286"/>
  <c r="BR286" s="1"/>
  <c r="BN296" i="4"/>
  <c r="C296"/>
  <c r="AV296"/>
  <c r="AW238" i="2"/>
  <c r="BO229" i="4"/>
  <c r="AU229"/>
  <c r="AU282"/>
  <c r="BO282"/>
  <c r="AW260" i="3"/>
  <c r="AV272" i="4"/>
  <c r="BN272"/>
  <c r="C272"/>
  <c r="AV353" i="2"/>
  <c r="I353" i="4"/>
  <c r="BN353" i="2"/>
  <c r="N243" i="4"/>
  <c r="K243"/>
  <c r="AW206" i="3"/>
  <c r="DD22"/>
  <c r="BP206"/>
  <c r="BQ206"/>
  <c r="BR206" s="1"/>
  <c r="BQ274"/>
  <c r="BR274" s="1"/>
  <c r="BP274"/>
  <c r="BP247" i="2"/>
  <c r="BQ247"/>
  <c r="BR247" s="1"/>
  <c r="AU283" i="4"/>
  <c r="BO283"/>
  <c r="BQ262" i="3"/>
  <c r="BR262" s="1"/>
  <c r="BP262"/>
  <c r="BN263" i="4"/>
  <c r="C263"/>
  <c r="AV263"/>
  <c r="BQ248" i="2"/>
  <c r="BR248" s="1"/>
  <c r="BP248"/>
  <c r="BQ207" i="3"/>
  <c r="BR207" s="1"/>
  <c r="BP207"/>
  <c r="AW207"/>
  <c r="W244" i="4"/>
  <c r="BO244" s="1"/>
  <c r="BO244" i="2"/>
  <c r="DE22" i="1"/>
  <c r="X356" i="3"/>
  <c r="X355" i="2"/>
  <c r="X355" i="4" s="1"/>
  <c r="N268" i="3"/>
  <c r="N267" i="2"/>
  <c r="M267" i="4" s="1"/>
  <c r="AD344" i="2"/>
  <c r="AD344" i="4" s="1"/>
  <c r="AD345" i="3"/>
  <c r="V322" i="2"/>
  <c r="V323" i="3"/>
  <c r="L345"/>
  <c r="L344" i="2"/>
  <c r="L344" i="4" s="1"/>
  <c r="V268" i="3"/>
  <c r="V267" i="2"/>
  <c r="V267" i="4" s="1"/>
  <c r="V354"/>
  <c r="AU344" i="3"/>
  <c r="BO344"/>
  <c r="BN355"/>
  <c r="C355"/>
  <c r="AV355"/>
  <c r="I343" i="4"/>
  <c r="AV267" i="3"/>
  <c r="C267"/>
  <c r="BN267"/>
  <c r="BQ308"/>
  <c r="BR308" s="1"/>
  <c r="BP308"/>
  <c r="BQ274" i="2"/>
  <c r="BR274" s="1"/>
  <c r="BP274"/>
  <c r="BP263"/>
  <c r="BQ263"/>
  <c r="BR263" s="1"/>
  <c r="BO225" i="4"/>
  <c r="AU225"/>
  <c r="BO261"/>
  <c r="AU261"/>
  <c r="BP285" i="3"/>
  <c r="BQ285"/>
  <c r="BR285" s="1"/>
  <c r="BO342" i="2"/>
  <c r="U342" i="4"/>
  <c r="AU342" i="2"/>
  <c r="BO333" i="3"/>
  <c r="AU333"/>
  <c r="N276" i="4"/>
  <c r="K276"/>
  <c r="BP299" i="3"/>
  <c r="BQ299"/>
  <c r="AV256"/>
  <c r="BN256"/>
  <c r="C256"/>
  <c r="BP256" i="1"/>
  <c r="BQ256"/>
  <c r="BR256" s="1"/>
  <c r="I266" i="4"/>
  <c r="BO355" i="3"/>
  <c r="AU355"/>
  <c r="BN254" i="2"/>
  <c r="BO272" i="4"/>
  <c r="AU272"/>
  <c r="BQ320" i="3"/>
  <c r="BR320" s="1"/>
  <c r="BP320"/>
  <c r="BQ284" i="2"/>
  <c r="BR284" s="1"/>
  <c r="BP284"/>
  <c r="C261" i="4"/>
  <c r="AV261"/>
  <c r="BN261"/>
  <c r="BP330" i="3"/>
  <c r="BQ330"/>
  <c r="BR330" s="1"/>
  <c r="AW321"/>
  <c r="BP218"/>
  <c r="BQ218"/>
  <c r="BR218" s="1"/>
  <c r="DD23"/>
  <c r="C299"/>
  <c r="BN285" i="4"/>
  <c r="C285"/>
  <c r="AV285"/>
  <c r="BQ288" i="3"/>
  <c r="BR288" s="1"/>
  <c r="BP288"/>
  <c r="C206" i="4"/>
  <c r="AU206"/>
  <c r="BN264"/>
  <c r="AV264"/>
  <c r="C264"/>
  <c r="AW242" i="2"/>
  <c r="BN282" i="4"/>
  <c r="C282"/>
  <c r="AV282"/>
  <c r="BQ271" i="2"/>
  <c r="BR271" s="1"/>
  <c r="BP271"/>
  <c r="W354" i="4"/>
  <c r="U287"/>
  <c r="BO287" i="2"/>
  <c r="AU287"/>
  <c r="K287" i="4"/>
  <c r="N287"/>
  <c r="CD25" i="3"/>
  <c r="AU245"/>
  <c r="BO245"/>
  <c r="CB25" s="1"/>
  <c r="AA354" i="4"/>
  <c r="N265"/>
  <c r="K265"/>
  <c r="BP282" i="3"/>
  <c r="BQ282"/>
  <c r="BR282" s="1"/>
  <c r="BQ319" i="2"/>
  <c r="BR319" s="1"/>
  <c r="BP319"/>
  <c r="BQ228" i="3"/>
  <c r="BR228" s="1"/>
  <c r="BP228"/>
  <c r="AU205" i="4"/>
  <c r="C205"/>
  <c r="CN22"/>
  <c r="BU22" s="1"/>
  <c r="AW246" i="2"/>
  <c r="AU262" i="4"/>
  <c r="BO262"/>
  <c r="BP241" i="2"/>
  <c r="BQ241"/>
  <c r="BR241" s="1"/>
  <c r="BQ228"/>
  <c r="BR228" s="1"/>
  <c r="BP228"/>
  <c r="C217" i="4"/>
  <c r="BN217"/>
  <c r="AV217"/>
  <c r="AV259"/>
  <c r="BN259"/>
  <c r="C259"/>
  <c r="BO246"/>
  <c r="AU246"/>
  <c r="AV287" i="2"/>
  <c r="AW262" i="3"/>
  <c r="BN214" i="4"/>
  <c r="BR214" s="1"/>
  <c r="BG214" s="1"/>
  <c r="AV214"/>
  <c r="AW214" s="1"/>
  <c r="C214"/>
  <c r="BN243" i="2"/>
  <c r="BQ259" i="3"/>
  <c r="BR259" s="1"/>
  <c r="BP259"/>
  <c r="C273" i="4"/>
  <c r="AV273"/>
  <c r="BN273"/>
  <c r="AW218" i="3"/>
  <c r="AW228" i="2"/>
  <c r="C271" i="4"/>
  <c r="BN271"/>
  <c r="AV271"/>
  <c r="AW249" i="2"/>
  <c r="AU286" i="4"/>
  <c r="BO286"/>
  <c r="BP217" i="2"/>
  <c r="BQ217"/>
  <c r="BR217" s="1"/>
  <c r="BN238" i="4"/>
  <c r="AV238"/>
  <c r="C238"/>
  <c r="AW221" i="3"/>
  <c r="BP307" i="2"/>
  <c r="BQ307"/>
  <c r="BR307" s="1"/>
  <c r="BP229"/>
  <c r="BQ229"/>
  <c r="BR229" s="1"/>
  <c r="AU259" i="4"/>
  <c r="BO259"/>
  <c r="BO278" i="3"/>
  <c r="AU278"/>
  <c r="AW230"/>
  <c r="BP276"/>
  <c r="BQ276"/>
  <c r="BR276" s="1"/>
  <c r="BP318" i="2"/>
  <c r="BQ318"/>
  <c r="BR318" s="1"/>
  <c r="AW262"/>
  <c r="CJ25"/>
  <c r="AW229" i="3"/>
  <c r="AW243"/>
  <c r="BO309" i="2"/>
  <c r="AU309"/>
  <c r="U309" i="4"/>
  <c r="Y342"/>
  <c r="BP322" i="1"/>
  <c r="BQ322"/>
  <c r="BR322" s="1"/>
  <c r="AW245"/>
  <c r="DE25" s="1"/>
  <c r="K309" i="4"/>
  <c r="N309"/>
  <c r="BG22" i="3"/>
  <c r="BU51"/>
  <c r="BG51" s="1"/>
  <c r="CE24" i="4"/>
  <c r="AU232"/>
  <c r="AU218"/>
  <c r="BO218"/>
  <c r="BQ294" i="3"/>
  <c r="BR294" s="1"/>
  <c r="BP294"/>
  <c r="BQ224" i="2"/>
  <c r="BR224" s="1"/>
  <c r="BP224"/>
  <c r="DD24"/>
  <c r="AW255" i="3"/>
  <c r="BP329" i="2"/>
  <c r="BQ329"/>
  <c r="BR329" s="1"/>
  <c r="BQ343" i="3"/>
  <c r="BR343" s="1"/>
  <c r="BP343"/>
  <c r="AV295" i="4"/>
  <c r="C295"/>
  <c r="BN295"/>
  <c r="BP285" i="2"/>
  <c r="BQ285"/>
  <c r="BR285" s="1"/>
  <c r="AW282" i="3"/>
  <c r="BP306"/>
  <c r="BQ306"/>
  <c r="BR306" s="1"/>
  <c r="AU247" i="4"/>
  <c r="BO247"/>
  <c r="AW331" i="3"/>
  <c r="BN258" i="4"/>
  <c r="C258"/>
  <c r="AV258"/>
  <c r="AW249" i="3"/>
  <c r="BO258" i="4"/>
  <c r="AU258"/>
  <c r="AW273" i="3"/>
  <c r="CH25" i="2"/>
  <c r="BN227" i="4"/>
  <c r="C227"/>
  <c r="AV227"/>
  <c r="BO239"/>
  <c r="AU239"/>
  <c r="BP230" i="2"/>
  <c r="BQ230"/>
  <c r="BR230" s="1"/>
  <c r="BP275" i="3"/>
  <c r="BQ275"/>
  <c r="BR275" s="1"/>
  <c r="BO236" i="4"/>
  <c r="AU236"/>
  <c r="BP269" i="2"/>
  <c r="BQ269"/>
  <c r="BR269" s="1"/>
  <c r="AW250" i="3"/>
  <c r="BO248" i="4"/>
  <c r="AU248"/>
  <c r="BO240"/>
  <c r="AU240"/>
  <c r="AW284" i="2"/>
  <c r="BQ252" i="3"/>
  <c r="BR252" s="1"/>
  <c r="BP252"/>
  <c r="AW307"/>
  <c r="AW226" i="2"/>
  <c r="BP250"/>
  <c r="BQ250"/>
  <c r="BR250" s="1"/>
  <c r="AW274"/>
  <c r="BQ235"/>
  <c r="BR235" s="1"/>
  <c r="BP235"/>
  <c r="AV322" i="3"/>
  <c r="C322"/>
  <c r="BN322"/>
  <c r="U265" i="4"/>
  <c r="AU265" i="2"/>
  <c r="BO265"/>
  <c r="AW311" i="1"/>
  <c r="BP251" i="2"/>
  <c r="BQ251"/>
  <c r="BR251" s="1"/>
  <c r="BQ275"/>
  <c r="BR275" s="1"/>
  <c r="BP275"/>
  <c r="BN330" i="4"/>
  <c r="AV330"/>
  <c r="C330"/>
  <c r="AW318" i="2"/>
  <c r="AV216" i="4"/>
  <c r="C216"/>
  <c r="BN216"/>
  <c r="BN247"/>
  <c r="AV247"/>
  <c r="C247"/>
  <c r="AU216"/>
  <c r="CD23"/>
  <c r="BO216"/>
  <c r="BP252" i="2"/>
  <c r="BQ252"/>
  <c r="BR252" s="1"/>
  <c r="AW306"/>
  <c r="AE301" i="3"/>
  <c r="AE300" i="2"/>
  <c r="AE300" i="4" s="1"/>
  <c r="W356" i="3"/>
  <c r="W355" i="2"/>
  <c r="W355" i="4" s="1"/>
  <c r="K288" i="2"/>
  <c r="K290" i="3"/>
  <c r="K300"/>
  <c r="K298" i="2"/>
  <c r="S366" i="3"/>
  <c r="S365" i="2"/>
  <c r="S365" i="4" s="1"/>
  <c r="X345" i="3"/>
  <c r="X344" i="2"/>
  <c r="AE365"/>
  <c r="AE365" i="4" s="1"/>
  <c r="AE366" i="3"/>
  <c r="L356"/>
  <c r="L355" i="2"/>
  <c r="L355" i="4" s="1"/>
  <c r="AU268" i="1"/>
  <c r="BO268"/>
  <c r="U266" i="2"/>
  <c r="U268" i="3"/>
  <c r="N256" i="2"/>
  <c r="M256" i="4" s="1"/>
  <c r="N257" i="3"/>
  <c r="AC311" i="2"/>
  <c r="AC311" i="4" s="1"/>
  <c r="AC312" i="3"/>
  <c r="X267" i="2"/>
  <c r="X268" i="3"/>
  <c r="AD312"/>
  <c r="AD311" i="2"/>
  <c r="AD356" i="3"/>
  <c r="AD355" i="2"/>
  <c r="AD355" i="4" s="1"/>
  <c r="W290" i="3"/>
  <c r="W289" i="2"/>
  <c r="O278"/>
  <c r="O279" i="3"/>
  <c r="AD300"/>
  <c r="AD299" i="2"/>
  <c r="AF356" i="3"/>
  <c r="AF355" i="2"/>
  <c r="AF355" i="4" s="1"/>
  <c r="O356" i="3"/>
  <c r="O355" i="2"/>
  <c r="K312" i="3"/>
  <c r="K310" i="2"/>
  <c r="K299"/>
  <c r="K301" i="3"/>
  <c r="Q267" i="2"/>
  <c r="Q267" i="4" s="1"/>
  <c r="Q268" i="3"/>
  <c r="AE322" i="2"/>
  <c r="AE322" i="4" s="1"/>
  <c r="AE323" i="3"/>
  <c r="Q355" i="2"/>
  <c r="Q355" i="4" s="1"/>
  <c r="Q356" i="3"/>
  <c r="Y279"/>
  <c r="Y277" i="2"/>
  <c r="O333"/>
  <c r="O334" i="3"/>
  <c r="S267" i="2"/>
  <c r="S267" i="4" s="1"/>
  <c r="S268" i="3"/>
  <c r="V290"/>
  <c r="V289" i="2"/>
  <c r="V289" i="4" s="1"/>
  <c r="BO334" i="1"/>
  <c r="U334" i="3"/>
  <c r="U332" i="2"/>
  <c r="AU334" i="1"/>
  <c r="AE267" i="2"/>
  <c r="AE267" i="4" s="1"/>
  <c r="AE268" i="3"/>
  <c r="L300"/>
  <c r="L299" i="2"/>
  <c r="L299" i="4" s="1"/>
  <c r="U299" i="2"/>
  <c r="U301" i="3"/>
  <c r="AU301" i="1"/>
  <c r="BO301"/>
  <c r="AD278" i="2"/>
  <c r="AD278" i="4" s="1"/>
  <c r="AD279" i="3"/>
  <c r="AD267" i="2"/>
  <c r="AD268" i="3"/>
  <c r="X290"/>
  <c r="X289" i="2"/>
  <c r="X289" i="4" s="1"/>
  <c r="AC300" i="3"/>
  <c r="AC299" i="2"/>
  <c r="AC356" i="3"/>
  <c r="AC355" i="2"/>
  <c r="AC355" i="4" s="1"/>
  <c r="J300" i="2"/>
  <c r="J300" i="4" s="1"/>
  <c r="J301" i="3"/>
  <c r="P365" i="2"/>
  <c r="P365" i="4" s="1"/>
  <c r="P366" i="3"/>
  <c r="AA300"/>
  <c r="AA299" i="2"/>
  <c r="AA355"/>
  <c r="AA355" i="4" s="1"/>
  <c r="AA356" i="3"/>
  <c r="W345"/>
  <c r="W344" i="2"/>
  <c r="W344" i="4" s="1"/>
  <c r="K255" i="2"/>
  <c r="K257" i="3"/>
  <c r="Y299" i="2"/>
  <c r="Y299" i="4" s="1"/>
  <c r="Y301" i="3"/>
  <c r="AB312"/>
  <c r="AB311" i="2"/>
  <c r="AB311" i="4" s="1"/>
  <c r="U345" i="3"/>
  <c r="BO345" i="1"/>
  <c r="AU345"/>
  <c r="U343" i="2"/>
  <c r="X278"/>
  <c r="X278" i="4" s="1"/>
  <c r="X279" i="3"/>
  <c r="J344" i="2"/>
  <c r="J344" i="4" s="1"/>
  <c r="J345" i="3"/>
  <c r="AF279"/>
  <c r="AF278" i="2"/>
  <c r="AF278" i="4" s="1"/>
  <c r="AB289" i="2"/>
  <c r="AB289" i="4" s="1"/>
  <c r="AB290" i="3"/>
  <c r="P311" i="2"/>
  <c r="P311" i="4" s="1"/>
  <c r="P312" i="3"/>
  <c r="W366"/>
  <c r="W365" i="2"/>
  <c r="W365" i="4" s="1"/>
  <c r="AE345" i="3"/>
  <c r="AE344" i="2"/>
  <c r="Q345" i="3"/>
  <c r="Q344" i="2"/>
  <c r="Q344" i="4" s="1"/>
  <c r="AB300" i="3"/>
  <c r="AB299" i="2"/>
  <c r="P267"/>
  <c r="P267" i="4" s="1"/>
  <c r="P268" i="3"/>
  <c r="X301"/>
  <c r="X300" i="2"/>
  <c r="X300" i="4" s="1"/>
  <c r="R355" i="2"/>
  <c r="R355" i="4" s="1"/>
  <c r="R356" i="3"/>
  <c r="P279"/>
  <c r="P278" i="2"/>
  <c r="P278" i="4" s="1"/>
  <c r="Q333" i="2"/>
  <c r="Q333" i="4" s="1"/>
  <c r="Q334" i="3"/>
  <c r="AA289" i="2"/>
  <c r="AA289" i="4" s="1"/>
  <c r="AA290" i="3"/>
  <c r="AD323"/>
  <c r="AD322" i="2"/>
  <c r="Y354"/>
  <c r="Y356" i="3"/>
  <c r="T277" i="2"/>
  <c r="T277" i="4" s="1"/>
  <c r="T279" i="3"/>
  <c r="Y364" i="2"/>
  <c r="Y364" i="4" s="1"/>
  <c r="Y366" i="3"/>
  <c r="AF312"/>
  <c r="AF311" i="2"/>
  <c r="J356" i="3"/>
  <c r="J355" i="2"/>
  <c r="J355" i="4" s="1"/>
  <c r="AB354"/>
  <c r="AU341"/>
  <c r="BO341"/>
  <c r="BP230" i="3"/>
  <c r="BQ230"/>
  <c r="BR230" s="1"/>
  <c r="C275" i="4"/>
  <c r="AV275"/>
  <c r="BN275"/>
  <c r="BR215" i="2"/>
  <c r="BR213"/>
  <c r="AU289" i="3"/>
  <c r="BO289"/>
  <c r="AU319" i="4"/>
  <c r="BO319"/>
  <c r="BP205" i="2"/>
  <c r="AW205"/>
  <c r="BQ205"/>
  <c r="BR205" s="1"/>
  <c r="DD22"/>
  <c r="BO293" i="4"/>
  <c r="AU293"/>
  <c r="BP246" i="2"/>
  <c r="BQ246"/>
  <c r="BR246" s="1"/>
  <c r="BQ260" i="3"/>
  <c r="BR260" s="1"/>
  <c r="BP260"/>
  <c r="BQ249" i="2"/>
  <c r="BR249" s="1"/>
  <c r="BP249"/>
  <c r="U320" i="4"/>
  <c r="BO320" i="2"/>
  <c r="AU320"/>
  <c r="BP321" i="3"/>
  <c r="BQ321"/>
  <c r="BR321" s="1"/>
  <c r="AU329" i="4"/>
  <c r="BO329"/>
  <c r="BQ294" i="2"/>
  <c r="BR294" s="1"/>
  <c r="BP294"/>
  <c r="BO230" i="4"/>
  <c r="AU230"/>
  <c r="BQ305" i="2"/>
  <c r="BR305" s="1"/>
  <c r="BP305"/>
  <c r="BQ249" i="3"/>
  <c r="BR249" s="1"/>
  <c r="BP249"/>
  <c r="AW264"/>
  <c r="AW266"/>
  <c r="BP237"/>
  <c r="BQ237"/>
  <c r="BR237" s="1"/>
  <c r="T323"/>
  <c r="T321" i="2"/>
  <c r="T321" i="4" s="1"/>
  <c r="V312" i="3"/>
  <c r="V311" i="2"/>
  <c r="V311" i="4" s="1"/>
  <c r="W301" i="3"/>
  <c r="W300" i="2"/>
  <c r="AV312" i="1"/>
  <c r="I311" i="2"/>
  <c r="I312" i="3"/>
  <c r="BN312" i="1"/>
  <c r="R311" i="2"/>
  <c r="R311" i="4" s="1"/>
  <c r="R312" i="3"/>
  <c r="AD300" i="2"/>
  <c r="AD300" i="4" s="1"/>
  <c r="AD301" i="3"/>
  <c r="L278" i="2"/>
  <c r="L278" i="4" s="1"/>
  <c r="L279" i="3"/>
  <c r="T257"/>
  <c r="T255" i="2"/>
  <c r="T255" i="4" s="1"/>
  <c r="AB323" i="3"/>
  <c r="AB322" i="2"/>
  <c r="AB322" i="4" s="1"/>
  <c r="J289" i="2"/>
  <c r="J289" i="4" s="1"/>
  <c r="J290" i="3"/>
  <c r="P290"/>
  <c r="P289" i="2"/>
  <c r="P289" i="4" s="1"/>
  <c r="AE355" i="2"/>
  <c r="AE355" i="4" s="1"/>
  <c r="AE356" i="3"/>
  <c r="R289" i="2"/>
  <c r="R289" i="4" s="1"/>
  <c r="R290" i="3"/>
  <c r="X312"/>
  <c r="X311" i="2"/>
  <c r="X311" i="4" s="1"/>
  <c r="AD256" i="2"/>
  <c r="AD256" i="4" s="1"/>
  <c r="CM26" s="1"/>
  <c r="AD257" i="3"/>
  <c r="CM26" s="1"/>
  <c r="CM26" i="1"/>
  <c r="K323" i="3"/>
  <c r="K321" i="2"/>
  <c r="O290" i="3"/>
  <c r="O289" i="2"/>
  <c r="N278"/>
  <c r="M278" i="4" s="1"/>
  <c r="N279" i="3"/>
  <c r="AA333" i="2"/>
  <c r="AA334" i="3"/>
  <c r="AC365" i="2"/>
  <c r="AC365" i="4" s="1"/>
  <c r="AC366" i="3"/>
  <c r="R365" i="2"/>
  <c r="R365" i="4" s="1"/>
  <c r="R366" i="3"/>
  <c r="J366"/>
  <c r="J365" i="2"/>
  <c r="J365" i="4" s="1"/>
  <c r="J279" i="3"/>
  <c r="J278" i="2"/>
  <c r="J278" i="4" s="1"/>
  <c r="AV268" i="1"/>
  <c r="BN268"/>
  <c r="I267" i="2"/>
  <c r="I268" i="3"/>
  <c r="M256" i="2"/>
  <c r="O256" i="4" s="1"/>
  <c r="M257" i="3"/>
  <c r="I323"/>
  <c r="BN323" i="1"/>
  <c r="I322" i="2"/>
  <c r="AV323" i="1"/>
  <c r="AA312" i="3"/>
  <c r="AA311" i="2"/>
  <c r="AA311" i="4" s="1"/>
  <c r="W333" i="2"/>
  <c r="W334" i="3"/>
  <c r="AV300" i="1"/>
  <c r="I299" i="2"/>
  <c r="I300" i="3"/>
  <c r="BN300" i="1"/>
  <c r="J257" i="3"/>
  <c r="J256" i="2"/>
  <c r="J256" i="4" s="1"/>
  <c r="AA301" i="3"/>
  <c r="AA300" i="2"/>
  <c r="AA300" i="4" s="1"/>
  <c r="I354"/>
  <c r="AV278" i="3"/>
  <c r="BN278"/>
  <c r="C278"/>
  <c r="AV344"/>
  <c r="C344"/>
  <c r="BN344"/>
  <c r="AW267" i="1"/>
  <c r="BO353" i="2"/>
  <c r="AU353"/>
  <c r="U353" i="4"/>
  <c r="BP342" i="3"/>
  <c r="BQ342"/>
  <c r="BR342" s="1"/>
  <c r="BN253" i="4"/>
  <c r="C253"/>
  <c r="AV253"/>
  <c r="BN331" i="2"/>
  <c r="BP272"/>
  <c r="BQ272"/>
  <c r="BR272" s="1"/>
  <c r="BN283" i="4"/>
  <c r="C283"/>
  <c r="AV283"/>
  <c r="BP341" i="2"/>
  <c r="BQ341"/>
  <c r="BR341" s="1"/>
  <c r="BN225" i="4"/>
  <c r="C225"/>
  <c r="AV225"/>
  <c r="AU274"/>
  <c r="BO274"/>
  <c r="BQ233" i="3"/>
  <c r="BR233" s="1"/>
  <c r="BP233"/>
  <c r="BP225" i="2"/>
  <c r="BQ225"/>
  <c r="BR225" s="1"/>
  <c r="BP261"/>
  <c r="BQ261"/>
  <c r="BR261" s="1"/>
  <c r="BP208"/>
  <c r="BQ208"/>
  <c r="BR208" s="1"/>
  <c r="AW208"/>
  <c r="AV252" i="4"/>
  <c r="BN252"/>
  <c r="C252"/>
  <c r="BP260" i="2"/>
  <c r="BQ260"/>
  <c r="BR260" s="1"/>
  <c r="BQ318" i="3"/>
  <c r="BR318" s="1"/>
  <c r="BP318"/>
  <c r="CB23"/>
  <c r="C239" i="4"/>
  <c r="BN239"/>
  <c r="AV239"/>
  <c r="BP220" i="2"/>
  <c r="BQ220"/>
  <c r="BR220" s="1"/>
  <c r="BP231" i="3"/>
  <c r="BQ231"/>
  <c r="BR231" s="1"/>
  <c r="BP297" i="2"/>
  <c r="BQ297"/>
  <c r="BR297" s="1"/>
  <c r="BQ242"/>
  <c r="BR242" s="1"/>
  <c r="BP242"/>
  <c r="BQ331" i="3"/>
  <c r="BR331" s="1"/>
  <c r="BP331"/>
  <c r="BP243"/>
  <c r="BQ243"/>
  <c r="BR243" s="1"/>
  <c r="BP227"/>
  <c r="BQ227"/>
  <c r="BR227" s="1"/>
  <c r="BN213" i="4"/>
  <c r="C213"/>
  <c r="AV213"/>
  <c r="AW213" s="1"/>
  <c r="AW297" i="3"/>
  <c r="AU243" i="2"/>
  <c r="BO243"/>
  <c r="U243" i="4"/>
  <c r="K342"/>
  <c r="N342"/>
  <c r="AV289" i="3"/>
  <c r="BN289"/>
  <c r="C289"/>
  <c r="AU227" i="4"/>
  <c r="BO227"/>
  <c r="BP253" i="3"/>
  <c r="BQ253"/>
  <c r="BR253" s="1"/>
  <c r="BP270"/>
  <c r="BQ270"/>
  <c r="BR270" s="1"/>
  <c r="AW254"/>
  <c r="BP296" i="2"/>
  <c r="BQ296"/>
  <c r="BR296" s="1"/>
  <c r="BN246" i="4"/>
  <c r="AV246"/>
  <c r="C246"/>
  <c r="AV257"/>
  <c r="BN257"/>
  <c r="C257"/>
  <c r="BQ262" i="2"/>
  <c r="BR262" s="1"/>
  <c r="BP262"/>
  <c r="BO306" i="4"/>
  <c r="AU306"/>
  <c r="BO241"/>
  <c r="AU241"/>
  <c r="AW294" i="2"/>
  <c r="C286" i="4"/>
  <c r="AV286"/>
  <c r="BN286"/>
  <c r="BP277" i="3"/>
  <c r="BQ277"/>
  <c r="BR277" s="1"/>
  <c r="CO25" i="4"/>
  <c r="BQ231" i="2"/>
  <c r="BR231" s="1"/>
  <c r="BP231"/>
  <c r="AW231"/>
  <c r="C270" i="4"/>
  <c r="AV270"/>
  <c r="BN270"/>
  <c r="BR214" i="2"/>
  <c r="BP332" i="3"/>
  <c r="BQ332"/>
  <c r="BR332" s="1"/>
  <c r="BO249" i="4"/>
  <c r="AU249"/>
  <c r="C228"/>
  <c r="BN228"/>
  <c r="AV228"/>
  <c r="AW220" i="2"/>
  <c r="AW251" i="3"/>
  <c r="BR215"/>
  <c r="BG215" s="1"/>
  <c r="CA23"/>
  <c r="CL25" i="4"/>
  <c r="AU237"/>
  <c r="BO237"/>
  <c r="CN25"/>
  <c r="AW296" i="2"/>
  <c r="AV342"/>
  <c r="AW285" i="3"/>
  <c r="BQ259" i="2"/>
  <c r="BR259" s="1"/>
  <c r="BP259"/>
  <c r="BP278" i="1"/>
  <c r="BQ278"/>
  <c r="BR278" s="1"/>
  <c r="BQ282" i="2"/>
  <c r="BR282" s="1"/>
  <c r="BP282"/>
  <c r="AW298" i="3"/>
  <c r="BO318" i="4"/>
  <c r="AU318"/>
  <c r="BP319" i="3"/>
  <c r="BQ319"/>
  <c r="BR319" s="1"/>
  <c r="AW237" i="2"/>
  <c r="BQ248" i="3"/>
  <c r="BR248" s="1"/>
  <c r="BP248"/>
  <c r="BP310"/>
  <c r="BQ310"/>
  <c r="BR310" s="1"/>
  <c r="BQ264" i="2"/>
  <c r="BR264" s="1"/>
  <c r="BP264"/>
  <c r="BO257" i="4"/>
  <c r="AU257"/>
  <c r="AW272" i="2"/>
  <c r="BN219" i="4"/>
  <c r="AV219"/>
  <c r="C219"/>
  <c r="BN354" i="3"/>
  <c r="AV354"/>
  <c r="AW354" s="1"/>
  <c r="C354"/>
  <c r="BO322"/>
  <c r="AU322"/>
  <c r="AE354" i="4"/>
  <c r="AC354"/>
  <c r="CK25" i="2"/>
  <c r="BP218"/>
  <c r="BQ218"/>
  <c r="BR218" s="1"/>
  <c r="CB24"/>
  <c r="BN224" i="4"/>
  <c r="C224"/>
  <c r="AV224"/>
  <c r="BQ295" i="3"/>
  <c r="BR295" s="1"/>
  <c r="BP295"/>
  <c r="AW297" i="2"/>
  <c r="BO285" i="4"/>
  <c r="AU285"/>
  <c r="AV276" i="2"/>
  <c r="BP286" i="3"/>
  <c r="BQ286"/>
  <c r="BR286" s="1"/>
  <c r="BN308" i="4"/>
  <c r="AV308"/>
  <c r="C308"/>
  <c r="BP281" i="2"/>
  <c r="BQ281"/>
  <c r="BR281" s="1"/>
  <c r="BN309"/>
  <c r="AW253" i="3"/>
  <c r="BN341" i="4"/>
  <c r="C341"/>
  <c r="AV341"/>
  <c r="AW320" i="3"/>
  <c r="AW220"/>
  <c r="BP240"/>
  <c r="BQ240"/>
  <c r="BR240" s="1"/>
  <c r="C207" i="4"/>
  <c r="AU207"/>
  <c r="AW263" i="2"/>
  <c r="BQ239"/>
  <c r="BR239" s="1"/>
  <c r="BP239"/>
  <c r="BN240" i="4"/>
  <c r="AV240"/>
  <c r="C240"/>
  <c r="C284"/>
  <c r="AV284"/>
  <c r="BN284"/>
  <c r="BQ272" i="3"/>
  <c r="BR272" s="1"/>
  <c r="BP272"/>
  <c r="AW330"/>
  <c r="AU250" i="4"/>
  <c r="BO250"/>
  <c r="AV274"/>
  <c r="C274"/>
  <c r="BN274"/>
  <c r="CE23"/>
  <c r="X354"/>
  <c r="BO251"/>
  <c r="AU251"/>
  <c r="BQ287" i="3"/>
  <c r="BR287" s="1"/>
  <c r="BP287"/>
  <c r="C318" i="4"/>
  <c r="AV318"/>
  <c r="BN318"/>
  <c r="AW248" i="2"/>
  <c r="BN241" i="4"/>
  <c r="C241"/>
  <c r="AV241"/>
  <c r="AU330"/>
  <c r="BO330"/>
  <c r="AW228" i="3"/>
  <c r="AW247" i="2"/>
  <c r="C260" i="4"/>
  <c r="BN260"/>
  <c r="AV260"/>
  <c r="CB23" i="2"/>
  <c r="CM25"/>
  <c r="AW317"/>
  <c r="AW293"/>
  <c r="AW343" i="3"/>
  <c r="BP270" i="2"/>
  <c r="BQ270"/>
  <c r="BR270" s="1"/>
  <c r="AV306" i="4"/>
  <c r="BN306"/>
  <c r="C306"/>
  <c r="P344" i="2"/>
  <c r="P344" i="4" s="1"/>
  <c r="P345" i="3"/>
  <c r="T266" i="2"/>
  <c r="T266" i="4" s="1"/>
  <c r="T268" i="3"/>
  <c r="L267" i="2"/>
  <c r="L267" i="4" s="1"/>
  <c r="L268" i="3"/>
  <c r="N366"/>
  <c r="N365" i="2"/>
  <c r="M365" i="4" s="1"/>
  <c r="O366" i="3"/>
  <c r="O365" i="2"/>
  <c r="M290" i="3"/>
  <c r="M289" i="2"/>
  <c r="O289" i="4" s="1"/>
  <c r="Y345" i="3"/>
  <c r="Y343" i="2"/>
  <c r="Y343" i="4" s="1"/>
  <c r="AF366" i="3"/>
  <c r="AF365" i="2"/>
  <c r="AF365" i="4" s="1"/>
  <c r="AC278" i="2"/>
  <c r="AC279" i="3"/>
  <c r="J322" i="2"/>
  <c r="J322" i="4" s="1"/>
  <c r="J323" i="3"/>
  <c r="AA268"/>
  <c r="AA267" i="2"/>
  <c r="V344"/>
  <c r="V345" i="3"/>
  <c r="V279"/>
  <c r="V278" i="2"/>
  <c r="AC344"/>
  <c r="AC345" i="3"/>
  <c r="T290"/>
  <c r="T288" i="2"/>
  <c r="T288" i="4" s="1"/>
  <c r="R322" i="2"/>
  <c r="R322" i="4" s="1"/>
  <c r="R323" i="3"/>
  <c r="AD334"/>
  <c r="AD333" i="2"/>
  <c r="S300" i="3"/>
  <c r="S299" i="2"/>
  <c r="S299" i="4" s="1"/>
  <c r="AC256" i="2"/>
  <c r="AC257" i="3"/>
  <c r="CL26" s="1"/>
  <c r="CL26" i="1"/>
  <c r="V300" i="2"/>
  <c r="V300" i="4" s="1"/>
  <c r="V301" i="3"/>
  <c r="L300" i="2"/>
  <c r="L300" i="4" s="1"/>
  <c r="L301" i="3"/>
  <c r="T299" i="2"/>
  <c r="T299" i="4" s="1"/>
  <c r="T301" i="3"/>
  <c r="L333" i="2"/>
  <c r="L333" i="4" s="1"/>
  <c r="L334" i="3"/>
  <c r="M279"/>
  <c r="M278" i="2"/>
  <c r="O278" i="4" s="1"/>
  <c r="T334" i="3"/>
  <c r="T332" i="2"/>
  <c r="T332" i="4" s="1"/>
  <c r="Y288" i="2"/>
  <c r="Y288" i="4" s="1"/>
  <c r="Y290" i="3"/>
  <c r="M300" i="2"/>
  <c r="O300" i="4" s="1"/>
  <c r="M301" i="3"/>
  <c r="J311" i="2"/>
  <c r="J311" i="4" s="1"/>
  <c r="J312" i="3"/>
  <c r="P300" i="2"/>
  <c r="P300" i="4" s="1"/>
  <c r="P301" i="3"/>
  <c r="S322" i="2"/>
  <c r="S322" i="4" s="1"/>
  <c r="S323" i="3"/>
  <c r="M323"/>
  <c r="M322" i="2"/>
  <c r="O322" i="4" s="1"/>
  <c r="Q323" i="3"/>
  <c r="Q322" i="2"/>
  <c r="Q322" i="4" s="1"/>
  <c r="AF333" i="2"/>
  <c r="AF333" i="4" s="1"/>
  <c r="AF334" i="3"/>
  <c r="AC300" i="2"/>
  <c r="AC300" i="4" s="1"/>
  <c r="AC301" i="3"/>
  <c r="M356"/>
  <c r="M355" i="2"/>
  <c r="O355" i="4" s="1"/>
  <c r="AF345" i="3"/>
  <c r="AF344" i="2"/>
  <c r="AB344"/>
  <c r="AB345" i="3"/>
  <c r="N356"/>
  <c r="N355" i="2"/>
  <c r="M355" i="4" s="1"/>
  <c r="AU356" i="1"/>
  <c r="U354" i="2"/>
  <c r="BO356" i="1"/>
  <c r="U356" i="3"/>
  <c r="AA256" i="2"/>
  <c r="AA257" i="3"/>
  <c r="CJ26" s="1"/>
  <c r="CJ26" i="1"/>
  <c r="X365" i="2"/>
  <c r="X365" i="4" s="1"/>
  <c r="X366" i="3"/>
  <c r="Y321" i="2"/>
  <c r="Y323" i="3"/>
  <c r="N322" i="2"/>
  <c r="M322" i="4" s="1"/>
  <c r="N323" i="3"/>
  <c r="AE290"/>
  <c r="AE289" i="2"/>
  <c r="S334" i="3"/>
  <c r="S333" i="2"/>
  <c r="S333" i="4" s="1"/>
  <c r="AA278" i="2"/>
  <c r="AA279" i="3"/>
  <c r="AE334"/>
  <c r="AE333" i="2"/>
  <c r="J334" i="3"/>
  <c r="J333" i="2"/>
  <c r="J333" i="4" s="1"/>
  <c r="L311" i="2"/>
  <c r="L311" i="4" s="1"/>
  <c r="L312" i="3"/>
  <c r="Y332" i="2"/>
  <c r="Y334" i="3"/>
  <c r="U310" i="2"/>
  <c r="BO312" i="1"/>
  <c r="AU312"/>
  <c r="U312" i="3"/>
  <c r="K343" i="2"/>
  <c r="K345" i="3"/>
  <c r="AE311" i="2"/>
  <c r="AE312" i="3"/>
  <c r="R267" i="2"/>
  <c r="R267" i="4" s="1"/>
  <c r="R268" i="3"/>
  <c r="AB301"/>
  <c r="AB300" i="2"/>
  <c r="AB300" i="4" s="1"/>
  <c r="AU366" i="1"/>
  <c r="U364" i="2"/>
  <c r="U366" i="3"/>
  <c r="BO366" i="1"/>
  <c r="S256" i="2"/>
  <c r="S256" i="4" s="1"/>
  <c r="S257" i="3"/>
  <c r="V366"/>
  <c r="V365" i="2"/>
  <c r="V365" i="4" s="1"/>
  <c r="CG26" i="1"/>
  <c r="X257" i="3"/>
  <c r="CG26" s="1"/>
  <c r="X256" i="2"/>
  <c r="X256" i="4" s="1"/>
  <c r="CG26" s="1"/>
  <c r="S355" i="2"/>
  <c r="S355" i="4" s="1"/>
  <c r="S356" i="3"/>
  <c r="P356"/>
  <c r="P355" i="2"/>
  <c r="P355" i="4" s="1"/>
  <c r="BN345" i="1"/>
  <c r="AV345"/>
  <c r="I345" i="3"/>
  <c r="I344" i="2"/>
  <c r="AF257" i="3"/>
  <c r="CO26" s="1"/>
  <c r="AF256" i="2"/>
  <c r="AF256" i="4" s="1"/>
  <c r="CO26" s="1"/>
  <c r="CO26" i="1"/>
  <c r="K279" i="3"/>
  <c r="K277" i="2"/>
  <c r="J300" i="3"/>
  <c r="J299" i="2"/>
  <c r="J299" i="4" s="1"/>
  <c r="I365" i="2"/>
  <c r="I366" i="3"/>
  <c r="BN366" i="1"/>
  <c r="AV366"/>
  <c r="P322" i="2"/>
  <c r="P322" i="4" s="1"/>
  <c r="P323" i="3"/>
  <c r="BO256"/>
  <c r="AU256"/>
  <c r="AV333"/>
  <c r="BN333"/>
  <c r="C333"/>
  <c r="BP355" i="1"/>
  <c r="BQ355"/>
  <c r="BR355" s="1"/>
  <c r="BQ221" i="3"/>
  <c r="BR221" s="1"/>
  <c r="BP221"/>
  <c r="AU260" i="4"/>
  <c r="BO260"/>
  <c r="BP208" i="3"/>
  <c r="BQ208"/>
  <c r="BR208" s="1"/>
  <c r="AW208"/>
  <c r="BP255"/>
  <c r="BQ255"/>
  <c r="BR255" s="1"/>
  <c r="BP273" i="2"/>
  <c r="BQ273"/>
  <c r="BR273" s="1"/>
  <c r="AU271" i="4"/>
  <c r="BO271"/>
  <c r="I288"/>
  <c r="BQ297" i="3"/>
  <c r="BR297" s="1"/>
  <c r="BP297"/>
  <c r="BO217" i="4"/>
  <c r="AU217"/>
  <c r="AV262"/>
  <c r="C262"/>
  <c r="BN262"/>
  <c r="BO311" i="3"/>
  <c r="AU311"/>
  <c r="AV245"/>
  <c r="BN245"/>
  <c r="C245"/>
  <c r="BO295" i="4"/>
  <c r="AU295"/>
  <c r="BQ317" i="2"/>
  <c r="BR317" s="1"/>
  <c r="BP317"/>
  <c r="BQ308"/>
  <c r="BR308" s="1"/>
  <c r="BP308"/>
  <c r="AU253" i="4"/>
  <c r="BO253"/>
  <c r="BQ240" i="2"/>
  <c r="BR240" s="1"/>
  <c r="BP240"/>
  <c r="I321" i="4"/>
  <c r="BQ267" i="1"/>
  <c r="BR267" s="1"/>
  <c r="BP267"/>
  <c r="AV311" i="3"/>
  <c r="C311"/>
  <c r="BN311"/>
  <c r="BP226" i="2"/>
  <c r="BQ226"/>
  <c r="BR226" s="1"/>
  <c r="BQ219"/>
  <c r="BR219" s="1"/>
  <c r="BP219"/>
  <c r="BP330"/>
  <c r="BQ330"/>
  <c r="BR330" s="1"/>
  <c r="BQ244" i="3"/>
  <c r="BR244" s="1"/>
  <c r="BP244"/>
  <c r="W311" i="2"/>
  <c r="W311" i="4" s="1"/>
  <c r="W312" i="3"/>
  <c r="N345"/>
  <c r="N344" i="2"/>
  <c r="M344" i="4" s="1"/>
  <c r="R344" i="2"/>
  <c r="R344" i="4" s="1"/>
  <c r="R345" i="3"/>
  <c r="P334"/>
  <c r="P333" i="2"/>
  <c r="P333" i="4" s="1"/>
  <c r="O268" i="3"/>
  <c r="O267" i="2"/>
  <c r="T343"/>
  <c r="T343" i="4" s="1"/>
  <c r="T345" i="3"/>
  <c r="T364" i="2"/>
  <c r="T364" i="4" s="1"/>
  <c r="T366" i="3"/>
  <c r="X322" i="2"/>
  <c r="X322" i="4" s="1"/>
  <c r="X323" i="3"/>
  <c r="U300"/>
  <c r="AU300" i="1"/>
  <c r="BO300"/>
  <c r="U298" i="2"/>
  <c r="K334" i="3"/>
  <c r="K332" i="2"/>
  <c r="M365"/>
  <c r="O365" i="4" s="1"/>
  <c r="M366" i="3"/>
  <c r="AU279" i="1"/>
  <c r="BO279"/>
  <c r="U279" i="3"/>
  <c r="U277" i="2"/>
  <c r="I256"/>
  <c r="AV257" i="1"/>
  <c r="I257" i="3"/>
  <c r="BN257" i="1"/>
  <c r="CA26"/>
  <c r="AD366" i="3"/>
  <c r="AD365" i="2"/>
  <c r="AD365" i="4" s="1"/>
  <c r="AB356" i="3"/>
  <c r="AB355" i="2"/>
  <c r="AB355" i="4" s="1"/>
  <c r="R333" i="2"/>
  <c r="R333" i="4" s="1"/>
  <c r="R334" i="3"/>
  <c r="N290"/>
  <c r="N289" i="2"/>
  <c r="M289" i="4" s="1"/>
  <c r="O301" i="3"/>
  <c r="O300" i="2"/>
  <c r="M268" i="3"/>
  <c r="M267" i="2"/>
  <c r="O267" i="4" s="1"/>
  <c r="AB279" i="3"/>
  <c r="AB278" i="2"/>
  <c r="L289"/>
  <c r="L289" i="4" s="1"/>
  <c r="L290" i="3"/>
  <c r="Q289" i="2"/>
  <c r="Q289" i="4" s="1"/>
  <c r="Q290" i="3"/>
  <c r="V257"/>
  <c r="CE26" s="1"/>
  <c r="V256" i="2"/>
  <c r="CE26" i="1"/>
  <c r="AA365" i="2"/>
  <c r="AA365" i="4" s="1"/>
  <c r="AA366" i="3"/>
  <c r="V300"/>
  <c r="V299" i="2"/>
  <c r="J268" i="3"/>
  <c r="J267" i="2"/>
  <c r="J267" i="4" s="1"/>
  <c r="Q301" i="3"/>
  <c r="Q300" i="2"/>
  <c r="Q300" i="4" s="1"/>
  <c r="U290" i="3"/>
  <c r="AU290" i="1"/>
  <c r="U288" i="2"/>
  <c r="BO290" i="1"/>
  <c r="R300" i="2"/>
  <c r="R300" i="4" s="1"/>
  <c r="R301" i="3"/>
  <c r="AB366"/>
  <c r="AB365" i="2"/>
  <c r="AB365" i="4" s="1"/>
  <c r="BQ344" i="1"/>
  <c r="BR344" s="1"/>
  <c r="BP344"/>
  <c r="I332" i="4"/>
  <c r="BO331" i="2"/>
  <c r="U331" i="4"/>
  <c r="AU331" i="2"/>
  <c r="AD354" i="4"/>
  <c r="N353"/>
  <c r="K353"/>
  <c r="BO254" i="2"/>
  <c r="U254" i="4"/>
  <c r="AU254" i="2"/>
  <c r="AW333" i="1"/>
  <c r="BQ298" i="3"/>
  <c r="BR298" s="1"/>
  <c r="BP298"/>
  <c r="BQ220"/>
  <c r="BR220" s="1"/>
  <c r="BP220"/>
  <c r="AV331" i="2"/>
  <c r="BO284" i="4"/>
  <c r="AU284"/>
  <c r="AU208"/>
  <c r="C208"/>
  <c r="AU238"/>
  <c r="BO238"/>
  <c r="AW274" i="3"/>
  <c r="AW308"/>
  <c r="BP232"/>
  <c r="BQ232"/>
  <c r="BR232" s="1"/>
  <c r="BO273" i="4"/>
  <c r="AU273"/>
  <c r="BQ254" i="3"/>
  <c r="BR254" s="1"/>
  <c r="BP254"/>
  <c r="BQ271"/>
  <c r="BR271" s="1"/>
  <c r="BP271"/>
  <c r="BQ206" i="2"/>
  <c r="BR206" s="1"/>
  <c r="AW206"/>
  <c r="BP206"/>
  <c r="BP239" i="3"/>
  <c r="BQ239"/>
  <c r="BR239" s="1"/>
  <c r="BN242" i="4"/>
  <c r="AV242"/>
  <c r="C242"/>
  <c r="AU220"/>
  <c r="AU242"/>
  <c r="BO242"/>
  <c r="BN215"/>
  <c r="BR215" s="1"/>
  <c r="BG215" s="1"/>
  <c r="AV215"/>
  <c r="AW215" s="1"/>
  <c r="C215"/>
  <c r="BQ250" i="3"/>
  <c r="BR250" s="1"/>
  <c r="BP250"/>
  <c r="BQ307"/>
  <c r="BR307" s="1"/>
  <c r="BP307"/>
  <c r="BQ289" i="1"/>
  <c r="BR289" s="1"/>
  <c r="BP289"/>
  <c r="K254" i="4"/>
  <c r="N254"/>
  <c r="K320"/>
  <c r="N320"/>
  <c r="BQ245" i="1"/>
  <c r="BR245" s="1"/>
  <c r="BP245"/>
  <c r="AW289"/>
  <c r="BQ227" i="2"/>
  <c r="BR227" s="1"/>
  <c r="BP227"/>
  <c r="BO296" i="4"/>
  <c r="AU296"/>
  <c r="C229"/>
  <c r="BN229"/>
  <c r="AV229"/>
  <c r="CF23"/>
  <c r="BQ293" i="2"/>
  <c r="BR293" s="1"/>
  <c r="BP293"/>
  <c r="BQ306"/>
  <c r="BR306" s="1"/>
  <c r="BP306"/>
  <c r="AV294" i="4"/>
  <c r="C294"/>
  <c r="BN294"/>
  <c r="AW286" i="2"/>
  <c r="C230" i="4"/>
  <c r="BN230"/>
  <c r="AV230"/>
  <c r="BO231"/>
  <c r="AU231"/>
  <c r="AV243" i="2"/>
  <c r="AW273"/>
  <c r="AV307" i="4"/>
  <c r="BN307"/>
  <c r="C307"/>
  <c r="BP354" i="3"/>
  <c r="BQ354"/>
  <c r="AV220" i="4"/>
  <c r="C220"/>
  <c r="BN220"/>
  <c r="BP296" i="3"/>
  <c r="BQ296"/>
  <c r="BR296" s="1"/>
  <c r="AW318"/>
  <c r="C249" i="4"/>
  <c r="BN249"/>
  <c r="AV249"/>
  <c r="BQ237" i="2"/>
  <c r="BR237" s="1"/>
  <c r="BP237"/>
  <c r="BP242" i="3"/>
  <c r="BQ242"/>
  <c r="BR242" s="1"/>
  <c r="AV232" i="4"/>
  <c r="C232"/>
  <c r="BN232"/>
  <c r="BN342" i="2"/>
  <c r="BO307" i="4"/>
  <c r="AU307"/>
  <c r="AU276" i="2"/>
  <c r="BO276"/>
  <c r="U276" i="4"/>
  <c r="CE25" i="2"/>
  <c r="V244" i="4"/>
  <c r="AU244" i="2"/>
  <c r="BP226" i="3"/>
  <c r="BQ226"/>
  <c r="BR226" s="1"/>
  <c r="DD24"/>
  <c r="AV237" i="4"/>
  <c r="BN237"/>
  <c r="C237"/>
  <c r="BP263" i="3"/>
  <c r="BQ263"/>
  <c r="BR263" s="1"/>
  <c r="AV319" i="4"/>
  <c r="BN319"/>
  <c r="C319"/>
  <c r="AU264"/>
  <c r="BO264"/>
  <c r="BQ257" i="2"/>
  <c r="BR257" s="1"/>
  <c r="BP257"/>
  <c r="BP238" i="3"/>
  <c r="BQ238"/>
  <c r="BR238" s="1"/>
  <c r="BQ311" i="1"/>
  <c r="BR311" s="1"/>
  <c r="BP311"/>
  <c r="BN244" i="2"/>
  <c r="AV244"/>
  <c r="I244" i="4"/>
  <c r="N331"/>
  <c r="K331"/>
  <c r="BQ232" i="2"/>
  <c r="BR232" s="1"/>
  <c r="BP232"/>
  <c r="CK25" i="4"/>
  <c r="BO224"/>
  <c r="AU224"/>
  <c r="CD24"/>
  <c r="C236"/>
  <c r="AV236"/>
  <c r="BN236"/>
  <c r="BP295" i="2"/>
  <c r="BQ295"/>
  <c r="BR295" s="1"/>
  <c r="BQ284" i="3"/>
  <c r="BR284" s="1"/>
  <c r="BP284"/>
  <c r="CA24"/>
  <c r="C297" i="4"/>
  <c r="BN297"/>
  <c r="AV297"/>
  <c r="AW295" i="2"/>
  <c r="BN276"/>
  <c r="BO317" i="4"/>
  <c r="AU317"/>
  <c r="AW308" i="2"/>
  <c r="AU281" i="4"/>
  <c r="BO281"/>
  <c r="AV309" i="2"/>
  <c r="AU308" i="4"/>
  <c r="BO308"/>
  <c r="BN305"/>
  <c r="C305"/>
  <c r="AV305"/>
  <c r="AW271" i="3"/>
  <c r="BQ283" i="2"/>
  <c r="BR283" s="1"/>
  <c r="BP283"/>
  <c r="AW244" i="3"/>
  <c r="BP258" i="2"/>
  <c r="BQ258"/>
  <c r="BR258" s="1"/>
  <c r="BQ207"/>
  <c r="BR207" s="1"/>
  <c r="AW207"/>
  <c r="BP207"/>
  <c r="AW227"/>
  <c r="BO294" i="4"/>
  <c r="AU294"/>
  <c r="BQ253" i="2"/>
  <c r="BR253" s="1"/>
  <c r="BP253"/>
  <c r="BQ236"/>
  <c r="BR236" s="1"/>
  <c r="BP236"/>
  <c r="BO269" i="4"/>
  <c r="AU269"/>
  <c r="C250"/>
  <c r="BN250"/>
  <c r="AV250"/>
  <c r="AW265" i="3"/>
  <c r="AW233"/>
  <c r="AW240" i="2"/>
  <c r="BO305" i="4"/>
  <c r="AU305"/>
  <c r="C329"/>
  <c r="AV329"/>
  <c r="BN329"/>
  <c r="BQ273" i="3"/>
  <c r="BR273" s="1"/>
  <c r="BP273"/>
  <c r="AW239"/>
  <c r="C226" i="4"/>
  <c r="AV226"/>
  <c r="BN226"/>
  <c r="BP309" i="3"/>
  <c r="BQ309"/>
  <c r="BR309" s="1"/>
  <c r="AW227"/>
  <c r="BP261"/>
  <c r="BQ261"/>
  <c r="BR261" s="1"/>
  <c r="AV251" i="4"/>
  <c r="C251"/>
  <c r="BN251"/>
  <c r="BO235"/>
  <c r="AU235"/>
  <c r="AW322" i="1"/>
  <c r="AU267" i="3"/>
  <c r="BO267"/>
  <c r="I310" i="4"/>
  <c r="BO226"/>
  <c r="AU226"/>
  <c r="CA25" i="2"/>
  <c r="C235" i="4"/>
  <c r="AV235"/>
  <c r="BN235"/>
  <c r="AW237" i="3"/>
  <c r="BO275" i="4"/>
  <c r="AU275"/>
  <c r="BP283" i="3"/>
  <c r="BQ283"/>
  <c r="BR283" s="1"/>
  <c r="AW330" i="2"/>
  <c r="AU219" i="4"/>
  <c r="BO219"/>
  <c r="C248"/>
  <c r="BN248"/>
  <c r="AV248"/>
  <c r="AW241" i="2"/>
  <c r="BP241" i="3"/>
  <c r="BQ241"/>
  <c r="BR241" s="1"/>
  <c r="AV320" i="2"/>
  <c r="BP216"/>
  <c r="DD23"/>
  <c r="BQ216"/>
  <c r="BR216" s="1"/>
  <c r="AU252" i="4"/>
  <c r="BO252"/>
  <c r="CM25"/>
  <c r="C317"/>
  <c r="AV317"/>
  <c r="BN317"/>
  <c r="BN293"/>
  <c r="C293"/>
  <c r="AV293"/>
  <c r="BP219" i="3"/>
  <c r="BQ219"/>
  <c r="BR219" s="1"/>
  <c r="BO270" i="4"/>
  <c r="AU270"/>
  <c r="Q311" i="2"/>
  <c r="Q311" i="4" s="1"/>
  <c r="Q312" i="3"/>
  <c r="AC289" i="2"/>
  <c r="AC289" i="4" s="1"/>
  <c r="AC290" i="3"/>
  <c r="T356"/>
  <c r="T354" i="2"/>
  <c r="T354" i="4" s="1"/>
  <c r="K266" i="2"/>
  <c r="K268" i="3"/>
  <c r="K356"/>
  <c r="K354" i="2"/>
  <c r="N312" i="3"/>
  <c r="N311" i="2"/>
  <c r="M311" i="4" s="1"/>
  <c r="AA345" i="3"/>
  <c r="AA344" i="2"/>
  <c r="AC333"/>
  <c r="AC334" i="3"/>
  <c r="O322" i="2"/>
  <c r="O323" i="3"/>
  <c r="L256" i="2"/>
  <c r="L256" i="4" s="1"/>
  <c r="L257" i="3"/>
  <c r="R299" i="2"/>
  <c r="R299" i="4" s="1"/>
  <c r="R300" i="3"/>
  <c r="R256" i="2"/>
  <c r="R256" i="4" s="1"/>
  <c r="R257" i="3"/>
  <c r="I290"/>
  <c r="BN290" i="1"/>
  <c r="I289" i="2"/>
  <c r="AV290" i="1"/>
  <c r="AB267" i="2"/>
  <c r="AB268" i="3"/>
  <c r="P300"/>
  <c r="P299" i="2"/>
  <c r="P299" i="4" s="1"/>
  <c r="M312" i="3"/>
  <c r="M311" i="2"/>
  <c r="O311" i="4" s="1"/>
  <c r="AV301" i="1"/>
  <c r="BN301"/>
  <c r="I301" i="3"/>
  <c r="I300" i="2"/>
  <c r="W257" i="3"/>
  <c r="CF26" s="1"/>
  <c r="W256" i="2"/>
  <c r="CF26" s="1"/>
  <c r="CF26" i="1"/>
  <c r="S279" i="3"/>
  <c r="S278" i="2"/>
  <c r="S278" i="4" s="1"/>
  <c r="R278" i="2"/>
  <c r="R278" i="4" s="1"/>
  <c r="R279" i="3"/>
  <c r="BO323" i="1"/>
  <c r="U323" i="3"/>
  <c r="AU323" i="1"/>
  <c r="U321" i="2"/>
  <c r="CH26" i="1"/>
  <c r="Y255" i="2"/>
  <c r="Y255" i="4" s="1"/>
  <c r="CH26" s="1"/>
  <c r="Y257" i="3"/>
  <c r="CH26" s="1"/>
  <c r="AF290"/>
  <c r="AF289" i="2"/>
  <c r="AC322"/>
  <c r="AC322" i="4" s="1"/>
  <c r="AC323" i="3"/>
  <c r="S344" i="2"/>
  <c r="S344" i="4" s="1"/>
  <c r="S345" i="3"/>
  <c r="M344" i="2"/>
  <c r="O344" i="4" s="1"/>
  <c r="M345" i="3"/>
  <c r="Q299" i="2"/>
  <c r="Q299" i="4" s="1"/>
  <c r="Q300" i="3"/>
  <c r="AB256" i="2"/>
  <c r="AB256" i="4" s="1"/>
  <c r="CK26" s="1"/>
  <c r="AB257" i="3"/>
  <c r="CK26" s="1"/>
  <c r="CK26" i="1"/>
  <c r="S312" i="3"/>
  <c r="S311" i="2"/>
  <c r="S311" i="4" s="1"/>
  <c r="M334" i="3"/>
  <c r="M333" i="2"/>
  <c r="O333" i="4" s="1"/>
  <c r="N334" i="3"/>
  <c r="N333" i="2"/>
  <c r="M333" i="4" s="1"/>
  <c r="Q279" i="3"/>
  <c r="Q278" i="2"/>
  <c r="Q278" i="4" s="1"/>
  <c r="W323" i="3"/>
  <c r="W322" i="2"/>
  <c r="AE256"/>
  <c r="AE257" i="3"/>
  <c r="CN26" s="1"/>
  <c r="W278" i="2"/>
  <c r="W278" i="4" s="1"/>
  <c r="W279" i="3"/>
  <c r="X333" i="2"/>
  <c r="X333" i="4" s="1"/>
  <c r="X334" i="3"/>
  <c r="S289" i="2"/>
  <c r="S289" i="4" s="1"/>
  <c r="S290" i="3"/>
  <c r="O256" i="2"/>
  <c r="O257" i="3"/>
  <c r="V355" i="2"/>
  <c r="V355" i="4" s="1"/>
  <c r="V356" i="3"/>
  <c r="N301"/>
  <c r="N300" i="2"/>
  <c r="M300" i="4" s="1"/>
  <c r="AF268" i="3"/>
  <c r="AF267" i="2"/>
  <c r="AF267" i="4" s="1"/>
  <c r="AF323" i="3"/>
  <c r="AF322" i="2"/>
  <c r="AF322" i="4" s="1"/>
  <c r="Y312" i="3"/>
  <c r="Y310" i="2"/>
  <c r="Y310" i="4" s="1"/>
  <c r="L322" i="2"/>
  <c r="L322" i="4" s="1"/>
  <c r="L323" i="3"/>
  <c r="Y266" i="2"/>
  <c r="Y268" i="3"/>
  <c r="AA322" i="2"/>
  <c r="AA322" i="4" s="1"/>
  <c r="AA323" i="3"/>
  <c r="AF300" i="2"/>
  <c r="AF300" i="4" s="1"/>
  <c r="AF301" i="3"/>
  <c r="L365" i="2"/>
  <c r="L365" i="4" s="1"/>
  <c r="L366" i="3"/>
  <c r="Q256" i="2"/>
  <c r="Q256" i="4" s="1"/>
  <c r="Q257" i="3"/>
  <c r="K366"/>
  <c r="K364" i="2"/>
  <c r="AE279" i="3"/>
  <c r="AE278" i="2"/>
  <c r="T312" i="3"/>
  <c r="T310" i="2"/>
  <c r="T310" i="4" s="1"/>
  <c r="W267" i="2"/>
  <c r="W267" i="4" s="1"/>
  <c r="W268" i="3"/>
  <c r="AC267" i="2"/>
  <c r="AC267" i="4" s="1"/>
  <c r="AC268" i="3"/>
  <c r="Q366"/>
  <c r="Q365" i="2"/>
  <c r="Q365" i="4" s="1"/>
  <c r="AB334" i="3"/>
  <c r="AB333" i="2"/>
  <c r="AB333" i="4" s="1"/>
  <c r="O345" i="3"/>
  <c r="O344" i="2"/>
  <c r="S300"/>
  <c r="S300" i="4" s="1"/>
  <c r="S301" i="3"/>
  <c r="BN356" i="1"/>
  <c r="I355" i="2"/>
  <c r="I356" i="3"/>
  <c r="AV356" i="1"/>
  <c r="I334" i="3"/>
  <c r="I333" i="2"/>
  <c r="BN334" i="1"/>
  <c r="AV334"/>
  <c r="U257" i="3"/>
  <c r="CD26" s="1"/>
  <c r="U255" i="2"/>
  <c r="AU257" i="1"/>
  <c r="BO257"/>
  <c r="CB26" s="1"/>
  <c r="CD26"/>
  <c r="BN279"/>
  <c r="I279" i="3"/>
  <c r="AV279" i="1"/>
  <c r="I278" i="2"/>
  <c r="O312" i="3"/>
  <c r="O311" i="2"/>
  <c r="AE300" i="3"/>
  <c r="AE299" i="2"/>
  <c r="AE299" i="4" s="1"/>
  <c r="P257" i="3"/>
  <c r="P256" i="2"/>
  <c r="P256" i="4" s="1"/>
  <c r="V334" i="3"/>
  <c r="V333" i="2"/>
  <c r="V333" i="4" s="1"/>
  <c r="AD289" i="2"/>
  <c r="AD289" i="4" s="1"/>
  <c r="AD290" i="3"/>
  <c r="T300"/>
  <c r="T298" i="2"/>
  <c r="T298" i="4" s="1"/>
  <c r="AV266" i="2" l="1"/>
  <c r="BG266" i="3"/>
  <c r="BG233"/>
  <c r="DE63" i="1"/>
  <c r="DE64"/>
  <c r="AW232" i="4"/>
  <c r="CO26" i="2"/>
  <c r="BG241" i="3"/>
  <c r="AW249" i="4"/>
  <c r="AW243" i="2"/>
  <c r="AW241" i="4"/>
  <c r="AW225"/>
  <c r="BG343" i="3"/>
  <c r="AW319" i="4"/>
  <c r="BG260" i="3"/>
  <c r="AV243" i="4"/>
  <c r="BG242" i="3"/>
  <c r="AW334" i="1"/>
  <c r="CB25" i="2"/>
  <c r="AW344" i="3"/>
  <c r="BG259"/>
  <c r="BG207"/>
  <c r="BG321"/>
  <c r="AW268" i="1"/>
  <c r="AW236" i="4"/>
  <c r="BG318" i="3"/>
  <c r="BG238"/>
  <c r="BG255"/>
  <c r="AW333"/>
  <c r="BN277" i="2"/>
  <c r="AW345" i="1"/>
  <c r="BG282" i="3"/>
  <c r="AW356" i="1"/>
  <c r="C331" i="4"/>
  <c r="BG262" i="3"/>
  <c r="AW229" i="4"/>
  <c r="BG307" i="3"/>
  <c r="BG220"/>
  <c r="BG221"/>
  <c r="BG286"/>
  <c r="BG331"/>
  <c r="BG308"/>
  <c r="BG265"/>
  <c r="AV265" i="4"/>
  <c r="AV276"/>
  <c r="BG251" i="3"/>
  <c r="CA27" i="1"/>
  <c r="BG309" i="3"/>
  <c r="AW366" i="1"/>
  <c r="AW274" i="4"/>
  <c r="AW283"/>
  <c r="BG230" i="3"/>
  <c r="AW237" i="4"/>
  <c r="AW311" i="3"/>
  <c r="AW245"/>
  <c r="DE25" s="1"/>
  <c r="AW341" i="4"/>
  <c r="AW286"/>
  <c r="C309"/>
  <c r="BG288" i="3"/>
  <c r="AW250" i="4"/>
  <c r="BG284" i="3"/>
  <c r="AW230" i="4"/>
  <c r="BG240" i="3"/>
  <c r="AW239" i="4"/>
  <c r="BG252" i="3"/>
  <c r="BR299"/>
  <c r="BG299" s="1"/>
  <c r="BN243" i="4"/>
  <c r="BG229" i="3"/>
  <c r="C254" i="4"/>
  <c r="BG275" i="3"/>
  <c r="DE23"/>
  <c r="AV342" i="4"/>
  <c r="BG330" i="3"/>
  <c r="AW238" i="4"/>
  <c r="AV287"/>
  <c r="BG218" i="3"/>
  <c r="AW235" i="4"/>
  <c r="BG273" i="3"/>
  <c r="BN332" i="2"/>
  <c r="BN321"/>
  <c r="BG264" i="3"/>
  <c r="AW318" i="4"/>
  <c r="BG272" i="3"/>
  <c r="BG248"/>
  <c r="BG332"/>
  <c r="BN265" i="4"/>
  <c r="BG320" i="3"/>
  <c r="BG285"/>
  <c r="BG209"/>
  <c r="AW256"/>
  <c r="BG219"/>
  <c r="BN310" i="2"/>
  <c r="BG287" i="3"/>
  <c r="BG296"/>
  <c r="BG310"/>
  <c r="DE23" i="2"/>
  <c r="BG277" i="3"/>
  <c r="BG231"/>
  <c r="BG274"/>
  <c r="AW271" i="4"/>
  <c r="CA26" i="2"/>
  <c r="AW264" i="4"/>
  <c r="AW293"/>
  <c r="DE24" i="3"/>
  <c r="BG243"/>
  <c r="BG298"/>
  <c r="AW307" i="4"/>
  <c r="AV320"/>
  <c r="BG232" i="3"/>
  <c r="AW276" i="2"/>
  <c r="AW228" i="4"/>
  <c r="BG227" i="3"/>
  <c r="CG26" i="2"/>
  <c r="BG342" i="3"/>
  <c r="BG237"/>
  <c r="C342" i="4"/>
  <c r="AW217"/>
  <c r="AV331"/>
  <c r="AW263"/>
  <c r="AW272"/>
  <c r="BG263" i="3"/>
  <c r="AW323" i="1"/>
  <c r="AW317" i="4"/>
  <c r="BG283" i="3"/>
  <c r="AV254" i="4"/>
  <c r="BG297" i="3"/>
  <c r="BG239"/>
  <c r="BG271"/>
  <c r="AV332" i="2"/>
  <c r="BG244" i="3"/>
  <c r="AW262" i="4"/>
  <c r="AW240"/>
  <c r="BG295" i="3"/>
  <c r="BG319"/>
  <c r="CF25" i="4"/>
  <c r="DE24" i="2"/>
  <c r="BG249" i="3"/>
  <c r="AV288" i="2"/>
  <c r="BN320" i="4"/>
  <c r="BN309"/>
  <c r="BN342"/>
  <c r="BG228" i="3"/>
  <c r="C287" i="4"/>
  <c r="CM26" i="2"/>
  <c r="BN276" i="4"/>
  <c r="AB368" i="1"/>
  <c r="Q325"/>
  <c r="O314"/>
  <c r="AA336"/>
  <c r="AF390"/>
  <c r="V314"/>
  <c r="AE379"/>
  <c r="U325"/>
  <c r="I379"/>
  <c r="X303"/>
  <c r="U303"/>
  <c r="L292"/>
  <c r="W292"/>
  <c r="AB303"/>
  <c r="R303"/>
  <c r="I390"/>
  <c r="AA347"/>
  <c r="K379"/>
  <c r="AE358"/>
  <c r="M292"/>
  <c r="AF347"/>
  <c r="Y379"/>
  <c r="Y314"/>
  <c r="M325"/>
  <c r="S292"/>
  <c r="Y358"/>
  <c r="AC390"/>
  <c r="T368"/>
  <c r="AD368"/>
  <c r="T292"/>
  <c r="W281"/>
  <c r="P292"/>
  <c r="N325"/>
  <c r="I281"/>
  <c r="X314"/>
  <c r="W379"/>
  <c r="N314"/>
  <c r="Q281"/>
  <c r="M368"/>
  <c r="W314"/>
  <c r="J358"/>
  <c r="V368"/>
  <c r="AA368"/>
  <c r="W347"/>
  <c r="N358"/>
  <c r="P281"/>
  <c r="O281"/>
  <c r="Q292"/>
  <c r="AE368"/>
  <c r="J390"/>
  <c r="T390"/>
  <c r="AA281"/>
  <c r="P358"/>
  <c r="AD303"/>
  <c r="V303"/>
  <c r="L314"/>
  <c r="AB347"/>
  <c r="R347"/>
  <c r="M336"/>
  <c r="AF281"/>
  <c r="AF292"/>
  <c r="R390"/>
  <c r="Y368"/>
  <c r="M347"/>
  <c r="AB325"/>
  <c r="W303"/>
  <c r="Q379"/>
  <c r="AD379"/>
  <c r="AD390"/>
  <c r="V379"/>
  <c r="S358"/>
  <c r="AC292"/>
  <c r="L303"/>
  <c r="U390"/>
  <c r="K336"/>
  <c r="J314"/>
  <c r="AD347"/>
  <c r="AF314"/>
  <c r="S368"/>
  <c r="Y336"/>
  <c r="AC314"/>
  <c r="Y281"/>
  <c r="L358"/>
  <c r="AB390"/>
  <c r="X336"/>
  <c r="R325"/>
  <c r="K292"/>
  <c r="AA314"/>
  <c r="U314"/>
  <c r="U281"/>
  <c r="M303"/>
  <c r="AC358"/>
  <c r="K303"/>
  <c r="X379"/>
  <c r="P390"/>
  <c r="K368"/>
  <c r="M390"/>
  <c r="M358"/>
  <c r="I347"/>
  <c r="AA303"/>
  <c r="O336"/>
  <c r="J368"/>
  <c r="O347"/>
  <c r="X281"/>
  <c r="V281"/>
  <c r="AA390"/>
  <c r="V347"/>
  <c r="K325"/>
  <c r="V336"/>
  <c r="AE325"/>
  <c r="X390"/>
  <c r="Y325"/>
  <c r="L368"/>
  <c r="N379"/>
  <c r="AF358"/>
  <c r="U292"/>
  <c r="Y390"/>
  <c r="O390"/>
  <c r="I358"/>
  <c r="M314"/>
  <c r="W358"/>
  <c r="Q358"/>
  <c r="N368"/>
  <c r="AF303"/>
  <c r="W390"/>
  <c r="AD281"/>
  <c r="N347"/>
  <c r="AE314"/>
  <c r="O292"/>
  <c r="S281"/>
  <c r="P314"/>
  <c r="Y347"/>
  <c r="L347"/>
  <c r="P347"/>
  <c r="AB292"/>
  <c r="P379"/>
  <c r="U347"/>
  <c r="X292"/>
  <c r="N336"/>
  <c r="J336"/>
  <c r="AE303"/>
  <c r="I325"/>
  <c r="AA379"/>
  <c r="AE292"/>
  <c r="AC368"/>
  <c r="R379"/>
  <c r="V325"/>
  <c r="AD292"/>
  <c r="AB281"/>
  <c r="I303"/>
  <c r="R281"/>
  <c r="X368"/>
  <c r="S379"/>
  <c r="AA325"/>
  <c r="AB379"/>
  <c r="Q368"/>
  <c r="N292"/>
  <c r="R314"/>
  <c r="T325"/>
  <c r="P336"/>
  <c r="K281"/>
  <c r="Y292"/>
  <c r="AB358"/>
  <c r="T314"/>
  <c r="L281"/>
  <c r="K358"/>
  <c r="S314"/>
  <c r="K347"/>
  <c r="W325"/>
  <c r="X358"/>
  <c r="R336"/>
  <c r="AB314"/>
  <c r="AE347"/>
  <c r="O379"/>
  <c r="V292"/>
  <c r="U368"/>
  <c r="V390"/>
  <c r="I314"/>
  <c r="S347"/>
  <c r="AE281"/>
  <c r="CN28" s="1"/>
  <c r="O368"/>
  <c r="AC281"/>
  <c r="CL28" s="1"/>
  <c r="J347"/>
  <c r="AF368"/>
  <c r="O325"/>
  <c r="K314"/>
  <c r="R292"/>
  <c r="K390"/>
  <c r="U379"/>
  <c r="X347"/>
  <c r="AF379"/>
  <c r="N303"/>
  <c r="Q336"/>
  <c r="S336"/>
  <c r="M379"/>
  <c r="AC347"/>
  <c r="P303"/>
  <c r="AD314"/>
  <c r="J281"/>
  <c r="AF336"/>
  <c r="Q303"/>
  <c r="J325"/>
  <c r="V358"/>
  <c r="P325"/>
  <c r="N390"/>
  <c r="T358"/>
  <c r="AA358"/>
  <c r="L390"/>
  <c r="L325"/>
  <c r="T347"/>
  <c r="T336"/>
  <c r="S325"/>
  <c r="AC325"/>
  <c r="U336"/>
  <c r="T303"/>
  <c r="AD336"/>
  <c r="J379"/>
  <c r="W336"/>
  <c r="S303"/>
  <c r="T379"/>
  <c r="Q390"/>
  <c r="AC336"/>
  <c r="Q347"/>
  <c r="AE336"/>
  <c r="AC379"/>
  <c r="P368"/>
  <c r="Q314"/>
  <c r="M281"/>
  <c r="R368"/>
  <c r="U358"/>
  <c r="AA292"/>
  <c r="L336"/>
  <c r="T281"/>
  <c r="R358"/>
  <c r="N281"/>
  <c r="O303"/>
  <c r="I292"/>
  <c r="W368"/>
  <c r="AB336"/>
  <c r="S390"/>
  <c r="AC303"/>
  <c r="AF325"/>
  <c r="AE390"/>
  <c r="I368"/>
  <c r="X325"/>
  <c r="Y303"/>
  <c r="AD358"/>
  <c r="O358"/>
  <c r="AD325"/>
  <c r="BN279" i="3"/>
  <c r="AV279"/>
  <c r="C279"/>
  <c r="C334"/>
  <c r="BN334"/>
  <c r="AV334"/>
  <c r="BQ281" i="4"/>
  <c r="BR281" s="1"/>
  <c r="BP281"/>
  <c r="BP244" i="2"/>
  <c r="BQ244"/>
  <c r="BR244" s="1"/>
  <c r="BQ331"/>
  <c r="BR331" s="1"/>
  <c r="BP331"/>
  <c r="BO288"/>
  <c r="U288" i="4"/>
  <c r="AU288" i="2"/>
  <c r="V299" i="4"/>
  <c r="BG254" i="3"/>
  <c r="U310" i="4"/>
  <c r="BO310" i="2"/>
  <c r="AU310"/>
  <c r="AC344" i="4"/>
  <c r="BP251"/>
  <c r="BQ251"/>
  <c r="BR251" s="1"/>
  <c r="AU243"/>
  <c r="BO243"/>
  <c r="CB25" s="1"/>
  <c r="BR213"/>
  <c r="BG213" s="1"/>
  <c r="CA23"/>
  <c r="W300"/>
  <c r="C243"/>
  <c r="BP301" i="1"/>
  <c r="BQ301"/>
  <c r="BR301" s="1"/>
  <c r="K310" i="4"/>
  <c r="N310"/>
  <c r="AD299"/>
  <c r="AU268" i="3"/>
  <c r="BO268"/>
  <c r="BP265" i="2"/>
  <c r="BQ265"/>
  <c r="BR265" s="1"/>
  <c r="BG270" i="3"/>
  <c r="BP236" i="4"/>
  <c r="BQ236"/>
  <c r="BR236" s="1"/>
  <c r="BQ258"/>
  <c r="BR258" s="1"/>
  <c r="BP258"/>
  <c r="BP309" i="2"/>
  <c r="BQ309"/>
  <c r="BR309" s="1"/>
  <c r="BP259" i="4"/>
  <c r="BQ259"/>
  <c r="BR259" s="1"/>
  <c r="BP246"/>
  <c r="BQ246"/>
  <c r="BR246" s="1"/>
  <c r="BQ261"/>
  <c r="BR261" s="1"/>
  <c r="BP261"/>
  <c r="DE22" i="3"/>
  <c r="AW281" i="4"/>
  <c r="BP297"/>
  <c r="BQ297"/>
  <c r="BR297" s="1"/>
  <c r="AD367" i="3"/>
  <c r="AD366" i="2"/>
  <c r="I268"/>
  <c r="I269" i="3"/>
  <c r="BN269" i="1"/>
  <c r="AV269"/>
  <c r="Y267" i="2"/>
  <c r="Y267" i="4" s="1"/>
  <c r="Y269" i="3"/>
  <c r="CH27" s="1"/>
  <c r="CH27" i="1"/>
  <c r="AA356" i="2"/>
  <c r="AA356" i="4" s="1"/>
  <c r="AA357" i="3"/>
  <c r="AC279" i="2"/>
  <c r="AC279" i="4" s="1"/>
  <c r="AC280" i="3"/>
  <c r="Y324"/>
  <c r="Y322" i="2"/>
  <c r="Y322" i="4" s="1"/>
  <c r="T357" i="3"/>
  <c r="T355" i="2"/>
  <c r="T355" i="4" s="1"/>
  <c r="AF366" i="2"/>
  <c r="AF367" i="3"/>
  <c r="W357"/>
  <c r="W356" i="2"/>
  <c r="P291" i="3"/>
  <c r="P290" i="2"/>
  <c r="P290" i="4" s="1"/>
  <c r="AE345" i="2"/>
  <c r="AE345" i="4" s="1"/>
  <c r="AE346" i="3"/>
  <c r="M268" i="2"/>
  <c r="O268" i="4" s="1"/>
  <c r="M269" i="3"/>
  <c r="W301" i="2"/>
  <c r="W301" i="4" s="1"/>
  <c r="W302" i="3"/>
  <c r="O346"/>
  <c r="O345" i="2"/>
  <c r="V334"/>
  <c r="V334" i="4" s="1"/>
  <c r="V335" i="3"/>
  <c r="Q335"/>
  <c r="Q334" i="2"/>
  <c r="Q334" i="4" s="1"/>
  <c r="AE357" i="3"/>
  <c r="AE356" i="2"/>
  <c r="K357" i="3"/>
  <c r="K355" i="2"/>
  <c r="AB302" i="3"/>
  <c r="AB301" i="2"/>
  <c r="AB301" i="4" s="1"/>
  <c r="R312" i="2"/>
  <c r="R312" i="4" s="1"/>
  <c r="R313" i="3"/>
  <c r="X324"/>
  <c r="X323" i="2"/>
  <c r="X323" i="4" s="1"/>
  <c r="I357" i="3"/>
  <c r="BN357" i="1"/>
  <c r="I356" i="2"/>
  <c r="AV357" i="1"/>
  <c r="S302" i="3"/>
  <c r="S301" i="2"/>
  <c r="S301" i="4" s="1"/>
  <c r="Y376" i="2"/>
  <c r="Y376" i="4" s="1"/>
  <c r="Y378" i="3"/>
  <c r="AB312" i="2"/>
  <c r="AB313" i="3"/>
  <c r="AU255" i="2"/>
  <c r="BO255"/>
  <c r="U255" i="4"/>
  <c r="AW301" i="1"/>
  <c r="AA344" i="4"/>
  <c r="K354"/>
  <c r="N354"/>
  <c r="AW320" i="2"/>
  <c r="BP226" i="4"/>
  <c r="BQ226"/>
  <c r="BR226" s="1"/>
  <c r="AW226"/>
  <c r="BP305"/>
  <c r="BQ305"/>
  <c r="BR305" s="1"/>
  <c r="BQ269"/>
  <c r="BR269" s="1"/>
  <c r="BP269"/>
  <c r="AW305"/>
  <c r="CA53" i="3"/>
  <c r="BU24"/>
  <c r="CB24" i="4"/>
  <c r="AV244"/>
  <c r="C244"/>
  <c r="BN244"/>
  <c r="BQ276" i="2"/>
  <c r="BR276" s="1"/>
  <c r="BP276"/>
  <c r="BR354" i="3"/>
  <c r="BG354" s="1"/>
  <c r="BP220" i="4"/>
  <c r="BQ220"/>
  <c r="BR220" s="1"/>
  <c r="BQ254" i="2"/>
  <c r="BR254" s="1"/>
  <c r="BP254"/>
  <c r="AW257" i="1"/>
  <c r="DE26" s="1"/>
  <c r="DE65" s="1"/>
  <c r="BQ300"/>
  <c r="BR300" s="1"/>
  <c r="BP300"/>
  <c r="BQ295" i="4"/>
  <c r="BR295" s="1"/>
  <c r="BP295"/>
  <c r="BP217"/>
  <c r="BQ217"/>
  <c r="BR217" s="1"/>
  <c r="BG208" i="3"/>
  <c r="BP256"/>
  <c r="BQ256"/>
  <c r="BR256" s="1"/>
  <c r="N277" i="4"/>
  <c r="K277"/>
  <c r="AU366" i="3"/>
  <c r="BO366"/>
  <c r="AE311" i="4"/>
  <c r="AC256"/>
  <c r="CL26" s="1"/>
  <c r="CL26" i="2"/>
  <c r="BP285" i="4"/>
  <c r="BQ285"/>
  <c r="BR285" s="1"/>
  <c r="CA24"/>
  <c r="BQ306"/>
  <c r="BR306" s="1"/>
  <c r="BP306"/>
  <c r="BQ227"/>
  <c r="BR227" s="1"/>
  <c r="BP227"/>
  <c r="BO353"/>
  <c r="AU353"/>
  <c r="I322"/>
  <c r="I311"/>
  <c r="BQ329"/>
  <c r="BR329" s="1"/>
  <c r="BP329"/>
  <c r="Y354"/>
  <c r="AC299"/>
  <c r="Y277"/>
  <c r="W289"/>
  <c r="DD25" i="2"/>
  <c r="BP248" i="4"/>
  <c r="BQ248"/>
  <c r="BR248" s="1"/>
  <c r="BP239"/>
  <c r="BQ239"/>
  <c r="BR239" s="1"/>
  <c r="AW205"/>
  <c r="DD22"/>
  <c r="BQ205"/>
  <c r="BR205" s="1"/>
  <c r="BP205"/>
  <c r="AW265" i="2"/>
  <c r="BQ342"/>
  <c r="BR342" s="1"/>
  <c r="BP342"/>
  <c r="AV343"/>
  <c r="DG22" i="1"/>
  <c r="DE61"/>
  <c r="BQ283" i="4"/>
  <c r="BR283" s="1"/>
  <c r="BP283"/>
  <c r="C353"/>
  <c r="AV353"/>
  <c r="BN353"/>
  <c r="BQ282"/>
  <c r="BR282" s="1"/>
  <c r="BP282"/>
  <c r="DE62" i="1"/>
  <c r="CD26" i="2"/>
  <c r="AD313" i="3"/>
  <c r="AD312" i="2"/>
  <c r="AD312" i="4" s="1"/>
  <c r="S313" i="3"/>
  <c r="S312" i="2"/>
  <c r="S312" i="4" s="1"/>
  <c r="W377" i="2"/>
  <c r="W377" i="4" s="1"/>
  <c r="W378" i="3"/>
  <c r="V345" i="2"/>
  <c r="V345" i="4" s="1"/>
  <c r="V346" i="3"/>
  <c r="I290" i="2"/>
  <c r="I291" i="3"/>
  <c r="AV291" i="1"/>
  <c r="BN291"/>
  <c r="N378" i="3"/>
  <c r="N377" i="2"/>
  <c r="M377" i="4" s="1"/>
  <c r="W367" i="3"/>
  <c r="W366" i="2"/>
  <c r="AD302" i="3"/>
  <c r="AD301" i="2"/>
  <c r="AD301" i="4" s="1"/>
  <c r="P356" i="2"/>
  <c r="P356" i="4" s="1"/>
  <c r="P357" i="3"/>
  <c r="S334" i="2"/>
  <c r="S334" i="4" s="1"/>
  <c r="S335" i="3"/>
  <c r="N367"/>
  <c r="N366" i="2"/>
  <c r="M366" i="4" s="1"/>
  <c r="AA291" i="3"/>
  <c r="AA290" i="2"/>
  <c r="Q367" i="3"/>
  <c r="Q366" i="2"/>
  <c r="Q366" i="4" s="1"/>
  <c r="T344" i="2"/>
  <c r="T344" i="4" s="1"/>
  <c r="T346" i="3"/>
  <c r="N324"/>
  <c r="N323" i="2"/>
  <c r="M323" i="4" s="1"/>
  <c r="W268" i="2"/>
  <c r="W269" i="3"/>
  <c r="CF27" s="1"/>
  <c r="AE334" i="2"/>
  <c r="AE334" i="4" s="1"/>
  <c r="AE335" i="3"/>
  <c r="BN280" i="1"/>
  <c r="I280" i="3"/>
  <c r="I279" i="2"/>
  <c r="AV280" i="1"/>
  <c r="N334" i="2"/>
  <c r="M334" i="4" s="1"/>
  <c r="N335" i="3"/>
  <c r="S280"/>
  <c r="S279" i="2"/>
  <c r="S279" i="4" s="1"/>
  <c r="AB280" i="3"/>
  <c r="AB279" i="2"/>
  <c r="AB279" i="4" s="1"/>
  <c r="T302" i="3"/>
  <c r="T300" i="2"/>
  <c r="T300" i="4" s="1"/>
  <c r="X301" i="2"/>
  <c r="X301" i="4" s="1"/>
  <c r="X302" i="3"/>
  <c r="O366" i="2"/>
  <c r="O367" i="3"/>
  <c r="L335"/>
  <c r="L334" i="2"/>
  <c r="L334" i="4" s="1"/>
  <c r="L356" i="2"/>
  <c r="L356" i="4" s="1"/>
  <c r="L357" i="3"/>
  <c r="J356" i="2"/>
  <c r="J356" i="4" s="1"/>
  <c r="J357" i="3"/>
  <c r="W324"/>
  <c r="W323" i="2"/>
  <c r="W323" i="4" s="1"/>
  <c r="M279" i="2"/>
  <c r="O279" i="4" s="1"/>
  <c r="M280" i="3"/>
  <c r="P269"/>
  <c r="P268" i="2"/>
  <c r="P268" i="4" s="1"/>
  <c r="T367" i="3"/>
  <c r="T365" i="2"/>
  <c r="T365" i="4" s="1"/>
  <c r="W313" i="3"/>
  <c r="W312" i="2"/>
  <c r="W312" i="4" s="1"/>
  <c r="BO291" i="1"/>
  <c r="AU291"/>
  <c r="U291" i="3"/>
  <c r="U289" i="2"/>
  <c r="X290"/>
  <c r="X290" i="4" s="1"/>
  <c r="X291" i="3"/>
  <c r="L268" i="2"/>
  <c r="L268" i="4" s="1"/>
  <c r="L269" i="3"/>
  <c r="AF357"/>
  <c r="AF356" i="2"/>
  <c r="J301"/>
  <c r="J301" i="4" s="1"/>
  <c r="J302" i="3"/>
  <c r="R366" i="2"/>
  <c r="R366" i="4" s="1"/>
  <c r="R367" i="3"/>
  <c r="AV378" i="1"/>
  <c r="I378" i="3"/>
  <c r="BN378" i="1"/>
  <c r="I377" i="2"/>
  <c r="AE377"/>
  <c r="AE377" i="4" s="1"/>
  <c r="AE378" i="3"/>
  <c r="AB378"/>
  <c r="AB377" i="2"/>
  <c r="AB377" i="4" s="1"/>
  <c r="Y313" i="3"/>
  <c r="Y311" i="2"/>
  <c r="P279"/>
  <c r="P279" i="4" s="1"/>
  <c r="P280" i="3"/>
  <c r="X312" i="2"/>
  <c r="X312" i="4" s="1"/>
  <c r="X313" i="3"/>
  <c r="Q302"/>
  <c r="Q301" i="2"/>
  <c r="Q301" i="4" s="1"/>
  <c r="I345" i="2"/>
  <c r="I346" i="3"/>
  <c r="BN346" i="1"/>
  <c r="AV346"/>
  <c r="O312" i="2"/>
  <c r="O313" i="3"/>
  <c r="O356" i="2"/>
  <c r="O357" i="3"/>
  <c r="L313"/>
  <c r="L312" i="2"/>
  <c r="L312" i="4" s="1"/>
  <c r="AC302" i="3"/>
  <c r="AC301" i="2"/>
  <c r="AC301" i="4" s="1"/>
  <c r="I300"/>
  <c r="AW290" i="1"/>
  <c r="AW248" i="4"/>
  <c r="AW309" i="2"/>
  <c r="BP317" i="4"/>
  <c r="BQ317"/>
  <c r="BR317" s="1"/>
  <c r="BG226" i="3"/>
  <c r="AW244" i="2"/>
  <c r="BP264" i="4"/>
  <c r="BQ264"/>
  <c r="BR264" s="1"/>
  <c r="AW279" i="1"/>
  <c r="I333" i="4"/>
  <c r="AV356" i="3"/>
  <c r="C356"/>
  <c r="BN356"/>
  <c r="AE278" i="4"/>
  <c r="W322"/>
  <c r="BQ323" i="1"/>
  <c r="BR323" s="1"/>
  <c r="BP323"/>
  <c r="W256" i="4"/>
  <c r="BO256" i="2"/>
  <c r="AV301" i="3"/>
  <c r="C301"/>
  <c r="BN301"/>
  <c r="AB267" i="4"/>
  <c r="I289"/>
  <c r="BQ235"/>
  <c r="BR235" s="1"/>
  <c r="BP235"/>
  <c r="AW251"/>
  <c r="AW329"/>
  <c r="AU276"/>
  <c r="BO276"/>
  <c r="AW220"/>
  <c r="BG306" i="3"/>
  <c r="BQ242" i="4"/>
  <c r="BR242" s="1"/>
  <c r="BP242"/>
  <c r="AW242"/>
  <c r="BQ208"/>
  <c r="BR208" s="1"/>
  <c r="BP208"/>
  <c r="AW208"/>
  <c r="BO277" i="2"/>
  <c r="AU277"/>
  <c r="U277" i="4"/>
  <c r="BO298" i="2"/>
  <c r="AU298"/>
  <c r="U298" i="4"/>
  <c r="AV321" i="2"/>
  <c r="BG253" i="3"/>
  <c r="BQ311"/>
  <c r="BR311" s="1"/>
  <c r="BP311"/>
  <c r="BQ260" i="4"/>
  <c r="BR260" s="1"/>
  <c r="BP260"/>
  <c r="I344"/>
  <c r="BQ366" i="1"/>
  <c r="BR366" s="1"/>
  <c r="BP366"/>
  <c r="BN343" i="2"/>
  <c r="K343" i="4"/>
  <c r="N343"/>
  <c r="AE333"/>
  <c r="AA278"/>
  <c r="AE289"/>
  <c r="BQ356" i="1"/>
  <c r="BR356" s="1"/>
  <c r="BP356"/>
  <c r="AB344" i="4"/>
  <c r="AA267"/>
  <c r="AW260"/>
  <c r="AW308"/>
  <c r="AW224"/>
  <c r="BP257"/>
  <c r="BQ257"/>
  <c r="BR257" s="1"/>
  <c r="BQ318"/>
  <c r="BR318" s="1"/>
  <c r="BP318"/>
  <c r="BQ237"/>
  <c r="BR237" s="1"/>
  <c r="BP237"/>
  <c r="BU23" i="3"/>
  <c r="CA52"/>
  <c r="BQ249" i="4"/>
  <c r="BR249" s="1"/>
  <c r="BP249"/>
  <c r="BN287"/>
  <c r="AW257"/>
  <c r="AW252"/>
  <c r="BQ274"/>
  <c r="BR274" s="1"/>
  <c r="BP274"/>
  <c r="AW253"/>
  <c r="AV300" i="3"/>
  <c r="BN300"/>
  <c r="C300"/>
  <c r="AV323"/>
  <c r="C323"/>
  <c r="BN323"/>
  <c r="C268"/>
  <c r="AV268"/>
  <c r="BN268"/>
  <c r="K321" i="4"/>
  <c r="N321"/>
  <c r="BP293"/>
  <c r="BQ293"/>
  <c r="BR293" s="1"/>
  <c r="DE22" i="2"/>
  <c r="C265" i="4"/>
  <c r="AD322"/>
  <c r="AE344"/>
  <c r="AV255" i="2"/>
  <c r="N255" i="4"/>
  <c r="K255"/>
  <c r="AA299"/>
  <c r="AD267"/>
  <c r="AU334" i="3"/>
  <c r="BO334"/>
  <c r="N299" i="4"/>
  <c r="K299"/>
  <c r="BQ268" i="1"/>
  <c r="BR268" s="1"/>
  <c r="BP268"/>
  <c r="C320" i="4"/>
  <c r="AW227"/>
  <c r="AV309"/>
  <c r="AW295"/>
  <c r="BP232"/>
  <c r="BQ232"/>
  <c r="BR232" s="1"/>
  <c r="BO309"/>
  <c r="AU309"/>
  <c r="BP286"/>
  <c r="BQ286"/>
  <c r="BR286" s="1"/>
  <c r="AW273"/>
  <c r="AW287" i="2"/>
  <c r="BP262" i="4"/>
  <c r="BQ262"/>
  <c r="BR262" s="1"/>
  <c r="BG22"/>
  <c r="BU51"/>
  <c r="BG51" s="1"/>
  <c r="CK26" i="2"/>
  <c r="BQ272" i="4"/>
  <c r="BR272" s="1"/>
  <c r="BP272"/>
  <c r="BN331"/>
  <c r="BQ355" i="3"/>
  <c r="BR355" s="1"/>
  <c r="BP355"/>
  <c r="AW267"/>
  <c r="AW355"/>
  <c r="BP344"/>
  <c r="BQ344"/>
  <c r="BR344" s="1"/>
  <c r="BP229" i="4"/>
  <c r="BQ229"/>
  <c r="BR229" s="1"/>
  <c r="AW218"/>
  <c r="AW231"/>
  <c r="BP228"/>
  <c r="BQ228"/>
  <c r="BR228" s="1"/>
  <c r="AV277" i="2"/>
  <c r="BN255"/>
  <c r="L366"/>
  <c r="L366" i="4" s="1"/>
  <c r="L367" i="3"/>
  <c r="S345" i="2"/>
  <c r="S345" i="4" s="1"/>
  <c r="S346" i="3"/>
  <c r="U322" i="2"/>
  <c r="BO324" i="1"/>
  <c r="U324" i="3"/>
  <c r="AU324" i="1"/>
  <c r="Q290" i="2"/>
  <c r="Q290" i="4" s="1"/>
  <c r="Q291" i="3"/>
  <c r="AC378"/>
  <c r="AC377" i="2"/>
  <c r="AC377" i="4" s="1"/>
  <c r="M346" i="3"/>
  <c r="M345" i="2"/>
  <c r="O345" i="4" s="1"/>
  <c r="T280" i="3"/>
  <c r="T278" i="2"/>
  <c r="T278" i="4" s="1"/>
  <c r="K313" i="3"/>
  <c r="K311" i="2"/>
  <c r="K289"/>
  <c r="K291" i="3"/>
  <c r="U313"/>
  <c r="U311" i="2"/>
  <c r="AU313" i="1"/>
  <c r="BO313"/>
  <c r="W345" i="2"/>
  <c r="W345" i="4" s="1"/>
  <c r="W346" i="3"/>
  <c r="AA301" i="2"/>
  <c r="AA301" i="4" s="1"/>
  <c r="AA302" i="3"/>
  <c r="S323" i="2"/>
  <c r="S323" i="4" s="1"/>
  <c r="S324" i="3"/>
  <c r="V280"/>
  <c r="V279" i="2"/>
  <c r="V279" i="4" s="1"/>
  <c r="V367" i="3"/>
  <c r="V366" i="2"/>
  <c r="AF313" i="3"/>
  <c r="AF312" i="2"/>
  <c r="AF312" i="4" s="1"/>
  <c r="AC269" i="3"/>
  <c r="CL27" s="1"/>
  <c r="AC268" i="2"/>
  <c r="AC268" i="4" s="1"/>
  <c r="CL27" s="1"/>
  <c r="AD378" i="3"/>
  <c r="AD377" i="2"/>
  <c r="AD377" i="4" s="1"/>
  <c r="P335" i="3"/>
  <c r="P334" i="2"/>
  <c r="P334" i="4" s="1"/>
  <c r="AB291" i="3"/>
  <c r="AB290" i="2"/>
  <c r="AB335" i="3"/>
  <c r="AB334" i="2"/>
  <c r="AE313" i="3"/>
  <c r="AE312" i="2"/>
  <c r="AE312" i="4" s="1"/>
  <c r="J367" i="3"/>
  <c r="J366" i="2"/>
  <c r="J366" i="4" s="1"/>
  <c r="M312" i="2"/>
  <c r="O312" i="4" s="1"/>
  <c r="M313" i="3"/>
  <c r="Q345" i="2"/>
  <c r="Q345" i="4" s="1"/>
  <c r="Q346" i="3"/>
  <c r="I334" i="2"/>
  <c r="AV335" i="1"/>
  <c r="BN335"/>
  <c r="I335" i="3"/>
  <c r="O378"/>
  <c r="O377" i="2"/>
  <c r="AC346" i="3"/>
  <c r="AC345" i="2"/>
  <c r="AC345" i="4" s="1"/>
  <c r="M324" i="3"/>
  <c r="M323" i="2"/>
  <c r="O323" i="4" s="1"/>
  <c r="V324" i="3"/>
  <c r="V323" i="2"/>
  <c r="V323" i="4" s="1"/>
  <c r="AC312" i="2"/>
  <c r="AC312" i="4" s="1"/>
  <c r="AC313" i="3"/>
  <c r="X356" i="2"/>
  <c r="X356" i="4" s="1"/>
  <c r="X357" i="3"/>
  <c r="O302"/>
  <c r="O301" i="2"/>
  <c r="V301"/>
  <c r="V301" i="4" s="1"/>
  <c r="V302" i="3"/>
  <c r="L378"/>
  <c r="L377" i="2"/>
  <c r="L377" i="4" s="1"/>
  <c r="N279" i="2"/>
  <c r="M279" i="4" s="1"/>
  <c r="N280" i="3"/>
  <c r="W280"/>
  <c r="W279" i="2"/>
  <c r="W279" i="4" s="1"/>
  <c r="AA269" i="3"/>
  <c r="CJ27" s="1"/>
  <c r="AA268" i="2"/>
  <c r="AA268" i="4" s="1"/>
  <c r="W291" i="3"/>
  <c r="W290" i="2"/>
  <c r="W290" i="4" s="1"/>
  <c r="V290" i="2"/>
  <c r="V291" i="3"/>
  <c r="K335"/>
  <c r="K333" i="2"/>
  <c r="AB367" i="3"/>
  <c r="AB366" i="2"/>
  <c r="AB346" i="3"/>
  <c r="AB345" i="2"/>
  <c r="AB345" i="4" s="1"/>
  <c r="K280" i="3"/>
  <c r="K278" i="2"/>
  <c r="J269" i="3"/>
  <c r="J268" i="2"/>
  <c r="J268" i="4" s="1"/>
  <c r="M302" i="3"/>
  <c r="M301" i="2"/>
  <c r="O301" i="4" s="1"/>
  <c r="N302" i="3"/>
  <c r="N301" i="2"/>
  <c r="M301" i="4" s="1"/>
  <c r="M357" i="3"/>
  <c r="M356" i="2"/>
  <c r="O356" i="4" s="1"/>
  <c r="S291" i="3"/>
  <c r="S290" i="2"/>
  <c r="S290" i="4" s="1"/>
  <c r="K367" i="3"/>
  <c r="K365" i="2"/>
  <c r="Q357" i="3"/>
  <c r="Q356" i="2"/>
  <c r="Q356" i="4" s="1"/>
  <c r="AF324" i="3"/>
  <c r="AF323" i="2"/>
  <c r="AF323" i="4" s="1"/>
  <c r="P323" i="2"/>
  <c r="P323" i="4" s="1"/>
  <c r="P324" i="3"/>
  <c r="AD346"/>
  <c r="AD345" i="2"/>
  <c r="AD345" i="4" s="1"/>
  <c r="T324" i="3"/>
  <c r="T322" i="2"/>
  <c r="T322" i="4" s="1"/>
  <c r="P366" i="2"/>
  <c r="P366" i="4" s="1"/>
  <c r="P367" i="3"/>
  <c r="Y278" i="2"/>
  <c r="Y278" i="4" s="1"/>
  <c r="Y280" i="3"/>
  <c r="J378"/>
  <c r="J377" i="2"/>
  <c r="J377" i="4" s="1"/>
  <c r="CO27" i="1"/>
  <c r="AF268" i="2"/>
  <c r="AF268" i="4" s="1"/>
  <c r="CO27" s="1"/>
  <c r="AF269" i="3"/>
  <c r="CO27" s="1"/>
  <c r="S357"/>
  <c r="S356" i="2"/>
  <c r="S356" i="4" s="1"/>
  <c r="R269" i="3"/>
  <c r="R268" i="2"/>
  <c r="R268" i="4" s="1"/>
  <c r="AD291" i="3"/>
  <c r="AD290" i="2"/>
  <c r="AD290" i="4" s="1"/>
  <c r="T376" i="2"/>
  <c r="T376" i="4" s="1"/>
  <c r="T378" i="3"/>
  <c r="DD26" i="1"/>
  <c r="BP257"/>
  <c r="BQ257"/>
  <c r="BR257" s="1"/>
  <c r="I355" i="4"/>
  <c r="Y266"/>
  <c r="AU323" i="3"/>
  <c r="BO323"/>
  <c r="AC333" i="4"/>
  <c r="K266"/>
  <c r="N266"/>
  <c r="BQ270"/>
  <c r="BR270" s="1"/>
  <c r="BP270"/>
  <c r="BN257" i="3"/>
  <c r="AV257"/>
  <c r="C257"/>
  <c r="BG250"/>
  <c r="C345"/>
  <c r="AV345"/>
  <c r="BN345"/>
  <c r="Y321" i="4"/>
  <c r="AU356" i="3"/>
  <c r="BO356"/>
  <c r="BN299" i="2"/>
  <c r="AV299"/>
  <c r="I299" i="4"/>
  <c r="I267"/>
  <c r="BQ289" i="3"/>
  <c r="BR289" s="1"/>
  <c r="BP289"/>
  <c r="BP341" i="4"/>
  <c r="BQ341"/>
  <c r="BR341" s="1"/>
  <c r="AU345" i="3"/>
  <c r="BO345"/>
  <c r="BQ216" i="4"/>
  <c r="BR216" s="1"/>
  <c r="BP216"/>
  <c r="DD23"/>
  <c r="AW330"/>
  <c r="AW322" i="3"/>
  <c r="AW259" i="4"/>
  <c r="AV367" i="1"/>
  <c r="BN367"/>
  <c r="I367" i="3"/>
  <c r="I366" i="2"/>
  <c r="O279"/>
  <c r="O280" i="3"/>
  <c r="Y346"/>
  <c r="Y344" i="2"/>
  <c r="R357" i="3"/>
  <c r="R356" i="2"/>
  <c r="R356" i="4" s="1"/>
  <c r="N291" i="3"/>
  <c r="N290" i="2"/>
  <c r="M290" i="4" s="1"/>
  <c r="N269" i="3"/>
  <c r="N268" i="2"/>
  <c r="M268" i="4" s="1"/>
  <c r="V378" i="3"/>
  <c r="V377" i="2"/>
  <c r="V377" i="4" s="1"/>
  <c r="N356" i="2"/>
  <c r="M356" i="4" s="1"/>
  <c r="N357" i="3"/>
  <c r="O335"/>
  <c r="O334" i="2"/>
  <c r="R324" i="3"/>
  <c r="R323" i="2"/>
  <c r="R323" i="4" s="1"/>
  <c r="T335" i="3"/>
  <c r="T333" i="2"/>
  <c r="T333" i="4" s="1"/>
  <c r="BN313" i="1"/>
  <c r="I313" i="3"/>
  <c r="AV313" i="1"/>
  <c r="I312" i="2"/>
  <c r="U300"/>
  <c r="U302" i="3"/>
  <c r="AU302" i="1"/>
  <c r="BO302"/>
  <c r="AF280" i="3"/>
  <c r="AF279" i="2"/>
  <c r="AF279" i="4" s="1"/>
  <c r="CK27" i="1"/>
  <c r="AB268" i="2"/>
  <c r="AB268" i="4" s="1"/>
  <c r="AB269" i="3"/>
  <c r="CK27" s="1"/>
  <c r="AF346"/>
  <c r="AF345" i="2"/>
  <c r="AF345" i="4" s="1"/>
  <c r="R280" i="3"/>
  <c r="R279" i="2"/>
  <c r="R279" i="4" s="1"/>
  <c r="BO367" i="1"/>
  <c r="U365" i="2"/>
  <c r="U367" i="3"/>
  <c r="AU367" i="1"/>
  <c r="T289" i="2"/>
  <c r="T289" i="4" s="1"/>
  <c r="T291" i="3"/>
  <c r="U344" i="2"/>
  <c r="AU346" i="1"/>
  <c r="BO346"/>
  <c r="U346" i="3"/>
  <c r="K364" i="4"/>
  <c r="N364"/>
  <c r="AF289"/>
  <c r="AV310" i="2"/>
  <c r="CH26"/>
  <c r="CE25" i="4"/>
  <c r="AU244"/>
  <c r="BQ238"/>
  <c r="BR238" s="1"/>
  <c r="BP238"/>
  <c r="AU331"/>
  <c r="BO331"/>
  <c r="BP290" i="1"/>
  <c r="BQ290"/>
  <c r="BR290" s="1"/>
  <c r="AB278" i="4"/>
  <c r="BO312" i="3"/>
  <c r="AU312"/>
  <c r="AC278" i="4"/>
  <c r="BP267" i="3"/>
  <c r="BQ267"/>
  <c r="BR267" s="1"/>
  <c r="BQ224" i="4"/>
  <c r="BR224" s="1"/>
  <c r="BP224"/>
  <c r="DD24"/>
  <c r="BQ284"/>
  <c r="BR284" s="1"/>
  <c r="BP284"/>
  <c r="AU279" i="3"/>
  <c r="BO279"/>
  <c r="BP330" i="4"/>
  <c r="BQ330"/>
  <c r="BR330" s="1"/>
  <c r="BQ322" i="3"/>
  <c r="BR322" s="1"/>
  <c r="BP322"/>
  <c r="W333" i="4"/>
  <c r="BN312" i="3"/>
  <c r="AV312"/>
  <c r="C312"/>
  <c r="BQ320" i="2"/>
  <c r="BR320" s="1"/>
  <c r="BP320"/>
  <c r="AF311" i="4"/>
  <c r="BG261" i="3"/>
  <c r="BQ247" i="4"/>
  <c r="BR247" s="1"/>
  <c r="BP247"/>
  <c r="AU287"/>
  <c r="BO287"/>
  <c r="AB324" i="3"/>
  <c r="AB323" i="2"/>
  <c r="AB323" i="4" s="1"/>
  <c r="AC290" i="2"/>
  <c r="AC290" i="4" s="1"/>
  <c r="AC291" i="3"/>
  <c r="CD27" i="1"/>
  <c r="BO269"/>
  <c r="CB27" s="1"/>
  <c r="AU269"/>
  <c r="U267" i="2"/>
  <c r="CD27" s="1"/>
  <c r="U269" i="3"/>
  <c r="CD27" s="1"/>
  <c r="R377" i="2"/>
  <c r="R377" i="4" s="1"/>
  <c r="R378" i="3"/>
  <c r="AF302"/>
  <c r="AF301" i="2"/>
  <c r="AF301" i="4" s="1"/>
  <c r="Q378" i="3"/>
  <c r="Q377" i="2"/>
  <c r="Q377" i="4" s="1"/>
  <c r="L291" i="3"/>
  <c r="L290" i="2"/>
  <c r="L290" i="4" s="1"/>
  <c r="AD334" i="2"/>
  <c r="AD334" i="4" s="1"/>
  <c r="AD335" i="3"/>
  <c r="T313"/>
  <c r="T311" i="2"/>
  <c r="T311" i="4" s="1"/>
  <c r="M378" i="3"/>
  <c r="M377" i="2"/>
  <c r="O377" i="4" s="1"/>
  <c r="I324" i="3"/>
  <c r="I323" i="2"/>
  <c r="BN324" i="1"/>
  <c r="AV324"/>
  <c r="M334" i="2"/>
  <c r="O334" i="4" s="1"/>
  <c r="M335" i="3"/>
  <c r="K267" i="2"/>
  <c r="K269" i="3"/>
  <c r="X346"/>
  <c r="X345" i="2"/>
  <c r="X345" i="4" s="1"/>
  <c r="Y367" i="3"/>
  <c r="Y365" i="2"/>
  <c r="Y365" i="4" s="1"/>
  <c r="J279" i="2"/>
  <c r="J279" i="4" s="1"/>
  <c r="J280" i="3"/>
  <c r="N345" i="2"/>
  <c r="M345" i="4" s="1"/>
  <c r="N346" i="3"/>
  <c r="V312" i="2"/>
  <c r="V312" i="4" s="1"/>
  <c r="V313" i="3"/>
  <c r="BN290"/>
  <c r="C290"/>
  <c r="AV290"/>
  <c r="BP252" i="4"/>
  <c r="BQ252"/>
  <c r="BR252" s="1"/>
  <c r="BQ294"/>
  <c r="BR294" s="1"/>
  <c r="BP294"/>
  <c r="BP308"/>
  <c r="BQ308"/>
  <c r="BR308" s="1"/>
  <c r="BQ273"/>
  <c r="BR273" s="1"/>
  <c r="BP273"/>
  <c r="K332"/>
  <c r="N332"/>
  <c r="AV366" i="3"/>
  <c r="C366"/>
  <c r="BN366"/>
  <c r="AF344" i="4"/>
  <c r="AD333"/>
  <c r="V344"/>
  <c r="AW284"/>
  <c r="BG294" i="3"/>
  <c r="AW270" i="4"/>
  <c r="AW289" i="3"/>
  <c r="BN254" i="4"/>
  <c r="BN354" i="2"/>
  <c r="AW300" i="1"/>
  <c r="AU343" i="2"/>
  <c r="BO343"/>
  <c r="U343" i="4"/>
  <c r="AU301" i="3"/>
  <c r="BO301"/>
  <c r="BQ334" i="1"/>
  <c r="BR334" s="1"/>
  <c r="BP334"/>
  <c r="BO266" i="2"/>
  <c r="U266" i="4"/>
  <c r="AU266" i="2"/>
  <c r="K288" i="4"/>
  <c r="N288"/>
  <c r="BO265"/>
  <c r="AU265"/>
  <c r="BP240"/>
  <c r="BQ240"/>
  <c r="BR240" s="1"/>
  <c r="C276"/>
  <c r="BP278" i="3"/>
  <c r="BQ278"/>
  <c r="BR278" s="1"/>
  <c r="BP263" i="4"/>
  <c r="BQ263"/>
  <c r="BR263" s="1"/>
  <c r="AD356" i="2"/>
  <c r="AD356" i="4" s="1"/>
  <c r="AD357" i="3"/>
  <c r="S378"/>
  <c r="S377" i="2"/>
  <c r="S377" i="4" s="1"/>
  <c r="P377" i="2"/>
  <c r="P377" i="4" s="1"/>
  <c r="P378" i="3"/>
  <c r="Y289" i="2"/>
  <c r="Y291" i="3"/>
  <c r="AA323" i="2"/>
  <c r="AA324" i="3"/>
  <c r="J313"/>
  <c r="J312" i="2"/>
  <c r="J312" i="4" s="1"/>
  <c r="Q269" i="3"/>
  <c r="Q268" i="2"/>
  <c r="Q268" i="4" s="1"/>
  <c r="AE301" i="2"/>
  <c r="AE301" i="4" s="1"/>
  <c r="AE302" i="3"/>
  <c r="AD323" i="2"/>
  <c r="AD323" i="4" s="1"/>
  <c r="AD324" i="3"/>
  <c r="S269"/>
  <c r="S268" i="2"/>
  <c r="S268" i="4" s="1"/>
  <c r="Y357" i="3"/>
  <c r="Y355" i="2"/>
  <c r="Y355" i="4" s="1"/>
  <c r="AC357" i="3"/>
  <c r="AC356" i="2"/>
  <c r="R301"/>
  <c r="R301" i="4" s="1"/>
  <c r="R302" i="3"/>
  <c r="I278" i="4"/>
  <c r="AU257" i="3"/>
  <c r="DD26" s="1"/>
  <c r="BO257"/>
  <c r="CB26" s="1"/>
  <c r="CF27" i="1"/>
  <c r="AE256" i="4"/>
  <c r="CN26" s="1"/>
  <c r="CN26" i="2"/>
  <c r="BO321"/>
  <c r="U321" i="4"/>
  <c r="AU321" i="2"/>
  <c r="BQ219" i="4"/>
  <c r="BR219" s="1"/>
  <c r="BP219"/>
  <c r="BP275"/>
  <c r="BQ275"/>
  <c r="BR275" s="1"/>
  <c r="CD25"/>
  <c r="AW297"/>
  <c r="BQ307"/>
  <c r="BR307" s="1"/>
  <c r="BP307"/>
  <c r="BG276" i="3"/>
  <c r="BP231" i="4"/>
  <c r="BQ231"/>
  <c r="BR231" s="1"/>
  <c r="AW294"/>
  <c r="BP296"/>
  <c r="BQ296"/>
  <c r="BR296" s="1"/>
  <c r="AW331" i="2"/>
  <c r="BO254" i="4"/>
  <c r="AU254"/>
  <c r="BO290" i="3"/>
  <c r="AU290"/>
  <c r="V256" i="4"/>
  <c r="AU256" i="2"/>
  <c r="CE26"/>
  <c r="AV256"/>
  <c r="BN256"/>
  <c r="I256" i="4"/>
  <c r="BQ279" i="1"/>
  <c r="BR279" s="1"/>
  <c r="BP279"/>
  <c r="BO300" i="3"/>
  <c r="AU300"/>
  <c r="BP253" i="4"/>
  <c r="BQ253"/>
  <c r="BR253" s="1"/>
  <c r="BN288" i="2"/>
  <c r="BQ271" i="4"/>
  <c r="BR271" s="1"/>
  <c r="BP271"/>
  <c r="I365"/>
  <c r="U364"/>
  <c r="BP312" i="1"/>
  <c r="BQ312"/>
  <c r="BR312" s="1"/>
  <c r="Y332" i="4"/>
  <c r="AA256"/>
  <c r="CJ26" s="1"/>
  <c r="CJ26" i="2"/>
  <c r="AU354"/>
  <c r="U354" i="4"/>
  <c r="BO354" i="2"/>
  <c r="V278" i="4"/>
  <c r="AW306"/>
  <c r="CA25" i="3"/>
  <c r="BP250" i="4"/>
  <c r="BQ250"/>
  <c r="BR250" s="1"/>
  <c r="AW207"/>
  <c r="BQ207"/>
  <c r="BR207" s="1"/>
  <c r="BP207"/>
  <c r="AW219"/>
  <c r="AW342" i="2"/>
  <c r="BP241" i="4"/>
  <c r="BQ241"/>
  <c r="BR241" s="1"/>
  <c r="AW246"/>
  <c r="BQ243" i="2"/>
  <c r="BR243" s="1"/>
  <c r="BP243"/>
  <c r="BP353"/>
  <c r="BQ353"/>
  <c r="BR353" s="1"/>
  <c r="AW278" i="3"/>
  <c r="AV354" i="2"/>
  <c r="AA333" i="4"/>
  <c r="AW312" i="1"/>
  <c r="BP230" i="4"/>
  <c r="BQ230"/>
  <c r="BR230" s="1"/>
  <c r="AU320"/>
  <c r="BO320"/>
  <c r="BQ319"/>
  <c r="BR319" s="1"/>
  <c r="BP319"/>
  <c r="AW275"/>
  <c r="AW254" i="2"/>
  <c r="AB299" i="4"/>
  <c r="BQ345" i="1"/>
  <c r="BR345" s="1"/>
  <c r="BP345"/>
  <c r="BO299" i="2"/>
  <c r="U299" i="4"/>
  <c r="AU299" i="2"/>
  <c r="AU332"/>
  <c r="U332" i="4"/>
  <c r="BO332" i="2"/>
  <c r="AD311" i="4"/>
  <c r="X267"/>
  <c r="X344"/>
  <c r="K298"/>
  <c r="N298"/>
  <c r="BN298" i="2"/>
  <c r="AV298"/>
  <c r="CB23" i="4"/>
  <c r="AW247"/>
  <c r="AW216"/>
  <c r="AW258"/>
  <c r="BP218"/>
  <c r="BQ218"/>
  <c r="BR218" s="1"/>
  <c r="DD25" i="3"/>
  <c r="BQ245"/>
  <c r="BR245" s="1"/>
  <c r="BP245"/>
  <c r="BP287" i="2"/>
  <c r="BQ287"/>
  <c r="BR287" s="1"/>
  <c r="AW282" i="4"/>
  <c r="BP206"/>
  <c r="BQ206"/>
  <c r="BR206" s="1"/>
  <c r="AW206"/>
  <c r="AW285"/>
  <c r="AW261"/>
  <c r="BN266" i="2"/>
  <c r="BQ333" i="3"/>
  <c r="BR333" s="1"/>
  <c r="BP333"/>
  <c r="BO342" i="4"/>
  <c r="AU342"/>
  <c r="BP225"/>
  <c r="BQ225"/>
  <c r="BR225" s="1"/>
  <c r="V322"/>
  <c r="BG206" i="3"/>
  <c r="AW353" i="2"/>
  <c r="AW296" i="4"/>
  <c r="AW269"/>
  <c r="J323" i="2"/>
  <c r="J323" i="4" s="1"/>
  <c r="J324" i="3"/>
  <c r="W335"/>
  <c r="W334" i="2"/>
  <c r="W334" i="4" s="1"/>
  <c r="N312" i="2"/>
  <c r="M312" i="4" s="1"/>
  <c r="N313" i="3"/>
  <c r="AC367"/>
  <c r="AC366" i="2"/>
  <c r="K302" i="3"/>
  <c r="K300" i="2"/>
  <c r="AE291" i="3"/>
  <c r="AE290" i="2"/>
  <c r="AE290" i="4" s="1"/>
  <c r="O291" i="3"/>
  <c r="O290" i="2"/>
  <c r="S367" i="3"/>
  <c r="S366" i="2"/>
  <c r="S366" i="4" s="1"/>
  <c r="AA378" i="3"/>
  <c r="AA377" i="2"/>
  <c r="AA377" i="4" s="1"/>
  <c r="AC324" i="3"/>
  <c r="AC323" i="2"/>
  <c r="AC323" i="4" s="1"/>
  <c r="AF334" i="2"/>
  <c r="AF334" i="4" s="1"/>
  <c r="AF335" i="3"/>
  <c r="K344" i="2"/>
  <c r="K346" i="3"/>
  <c r="K324"/>
  <c r="K322" i="2"/>
  <c r="J346" i="3"/>
  <c r="J345" i="2"/>
  <c r="J345" i="4" s="1"/>
  <c r="O323" i="2"/>
  <c r="O324" i="3"/>
  <c r="Q312" i="2"/>
  <c r="Q312" i="4" s="1"/>
  <c r="Q313" i="3"/>
  <c r="AC335"/>
  <c r="AC334" i="2"/>
  <c r="AC334" i="4" s="1"/>
  <c r="V268" i="2"/>
  <c r="CE27" s="1"/>
  <c r="V269" i="3"/>
  <c r="CE27" s="1"/>
  <c r="L323" i="2"/>
  <c r="L323" i="4" s="1"/>
  <c r="L324" i="3"/>
  <c r="Y335"/>
  <c r="Y333" i="2"/>
  <c r="Y333" i="4" s="1"/>
  <c r="M290" i="2"/>
  <c r="O290" i="4" s="1"/>
  <c r="M291" i="3"/>
  <c r="Q324"/>
  <c r="Q323" i="2"/>
  <c r="Q323" i="4" s="1"/>
  <c r="R290" i="2"/>
  <c r="R290" i="4" s="1"/>
  <c r="R291" i="3"/>
  <c r="AF377" i="2"/>
  <c r="AF377" i="4" s="1"/>
  <c r="AF378" i="3"/>
  <c r="T267" i="2"/>
  <c r="T267" i="4" s="1"/>
  <c r="T269" i="3"/>
  <c r="O269"/>
  <c r="O268" i="2"/>
  <c r="V357" i="3"/>
  <c r="V356" i="2"/>
  <c r="J291" i="3"/>
  <c r="J290" i="2"/>
  <c r="J290" i="4" s="1"/>
  <c r="R335" i="3"/>
  <c r="R334" i="2"/>
  <c r="R334" i="4" s="1"/>
  <c r="AB357" i="3"/>
  <c r="AB356" i="2"/>
  <c r="AB356" i="4" s="1"/>
  <c r="L279" i="2"/>
  <c r="L279" i="4" s="1"/>
  <c r="L280" i="3"/>
  <c r="X334" i="2"/>
  <c r="X334" i="4" s="1"/>
  <c r="X335" i="3"/>
  <c r="AA367"/>
  <c r="AA366" i="2"/>
  <c r="J334"/>
  <c r="J334" i="4" s="1"/>
  <c r="J335" i="3"/>
  <c r="AF291"/>
  <c r="AF290" i="2"/>
  <c r="AF290" i="4" s="1"/>
  <c r="X377" i="2"/>
  <c r="X377" i="4" s="1"/>
  <c r="X378" i="3"/>
  <c r="I302"/>
  <c r="I301" i="2"/>
  <c r="BN302" i="1"/>
  <c r="AV302"/>
  <c r="R345" i="2"/>
  <c r="R345" i="4" s="1"/>
  <c r="R346" i="3"/>
  <c r="CM27" i="1"/>
  <c r="AD268" i="2"/>
  <c r="AD268" i="4" s="1"/>
  <c r="AD269" i="3"/>
  <c r="CM27" s="1"/>
  <c r="L301" i="2"/>
  <c r="L301" i="4" s="1"/>
  <c r="L302" i="3"/>
  <c r="U280"/>
  <c r="BO280" i="1"/>
  <c r="U278" i="2"/>
  <c r="AU280" i="1"/>
  <c r="P301" i="2"/>
  <c r="P301" i="4" s="1"/>
  <c r="P302" i="3"/>
  <c r="AD279" i="2"/>
  <c r="AD280" i="3"/>
  <c r="X268" i="2"/>
  <c r="X268" i="4" s="1"/>
  <c r="X269" i="3"/>
  <c r="CG27" s="1"/>
  <c r="AE279" i="2"/>
  <c r="AE279" i="4" s="1"/>
  <c r="AE280" i="3"/>
  <c r="M366" i="2"/>
  <c r="O366" i="4" s="1"/>
  <c r="M367" i="3"/>
  <c r="Q279" i="2"/>
  <c r="Q279" i="4" s="1"/>
  <c r="Q280" i="3"/>
  <c r="X367"/>
  <c r="X366" i="2"/>
  <c r="AE324" i="3"/>
  <c r="AE323" i="2"/>
  <c r="AE323" i="4" s="1"/>
  <c r="U335" i="3"/>
  <c r="AU335" i="1"/>
  <c r="BO335"/>
  <c r="U333" i="2"/>
  <c r="L346" i="3"/>
  <c r="L345" i="2"/>
  <c r="L345" i="4" s="1"/>
  <c r="P346" i="3"/>
  <c r="P345" i="2"/>
  <c r="P345" i="4" s="1"/>
  <c r="AA279" i="2"/>
  <c r="AA279" i="4" s="1"/>
  <c r="AA280" i="3"/>
  <c r="P312" i="2"/>
  <c r="P312" i="4" s="1"/>
  <c r="P313" i="3"/>
  <c r="AA312" i="2"/>
  <c r="AA313" i="3"/>
  <c r="AA335"/>
  <c r="AA334" i="2"/>
  <c r="AA334" i="4" s="1"/>
  <c r="X280" i="3"/>
  <c r="X279" i="2"/>
  <c r="Y302" i="3"/>
  <c r="Y300" i="2"/>
  <c r="Y300" i="4" s="1"/>
  <c r="AE366" i="2"/>
  <c r="AE367" i="3"/>
  <c r="K378"/>
  <c r="K376" i="2"/>
  <c r="AE268"/>
  <c r="AE268" i="4" s="1"/>
  <c r="CN27" s="1"/>
  <c r="AE269" i="3"/>
  <c r="CN27" s="1"/>
  <c r="BO378" i="1"/>
  <c r="U378" i="3"/>
  <c r="AU378" i="1"/>
  <c r="U376" i="2"/>
  <c r="U355"/>
  <c r="AU357" i="1"/>
  <c r="BO357"/>
  <c r="U357" i="3"/>
  <c r="AA346"/>
  <c r="AA345" i="2"/>
  <c r="AA345" i="4" s="1"/>
  <c r="BG285" l="1"/>
  <c r="AW288" i="2"/>
  <c r="AW287" i="4"/>
  <c r="BN365" i="2"/>
  <c r="AW332"/>
  <c r="BG231" i="4"/>
  <c r="BG333" i="3"/>
  <c r="AW276" i="4"/>
  <c r="AW265"/>
  <c r="AW243"/>
  <c r="BG297"/>
  <c r="CA25"/>
  <c r="CA54" s="1"/>
  <c r="AW268" i="3"/>
  <c r="AW342" i="4"/>
  <c r="BG245" i="3"/>
  <c r="BG207" i="4"/>
  <c r="BG216"/>
  <c r="AW353"/>
  <c r="AV365" i="2"/>
  <c r="BN343" i="4"/>
  <c r="BN300" i="2"/>
  <c r="AW254" i="4"/>
  <c r="BG296"/>
  <c r="BN332"/>
  <c r="BG293"/>
  <c r="CG27"/>
  <c r="CL27" i="2"/>
  <c r="DE23" i="4"/>
  <c r="BG307"/>
  <c r="AV266"/>
  <c r="BG355" i="3"/>
  <c r="BG274" i="4"/>
  <c r="C277"/>
  <c r="BG208"/>
  <c r="BG269"/>
  <c r="AV354"/>
  <c r="BG261"/>
  <c r="BG258"/>
  <c r="BG263"/>
  <c r="CK27"/>
  <c r="AW310" i="2"/>
  <c r="BG228" i="4"/>
  <c r="BG229"/>
  <c r="BN255"/>
  <c r="BG260"/>
  <c r="BG242"/>
  <c r="BG329"/>
  <c r="BN277"/>
  <c r="BG226"/>
  <c r="BG253"/>
  <c r="AV277"/>
  <c r="AV321"/>
  <c r="AV310"/>
  <c r="BG240"/>
  <c r="BN355" i="2"/>
  <c r="BG295" i="4"/>
  <c r="AV355" i="2"/>
  <c r="AV322"/>
  <c r="BG230" i="4"/>
  <c r="BG322" i="3"/>
  <c r="BN311" i="2"/>
  <c r="BG236" i="4"/>
  <c r="DE25" i="2"/>
  <c r="AW302" i="1"/>
  <c r="BG206" i="4"/>
  <c r="BG250"/>
  <c r="BG308"/>
  <c r="AV267" i="2"/>
  <c r="AW324" i="1"/>
  <c r="BG247" i="4"/>
  <c r="AW312" i="3"/>
  <c r="AW313" i="1"/>
  <c r="CH27" i="2"/>
  <c r="BG319" i="4"/>
  <c r="BG241"/>
  <c r="C354"/>
  <c r="AV332"/>
  <c r="AV288"/>
  <c r="AW366" i="3"/>
  <c r="BG273" i="4"/>
  <c r="BG294"/>
  <c r="BG284"/>
  <c r="BG224"/>
  <c r="BG267" i="3"/>
  <c r="CH27" i="4"/>
  <c r="AV255"/>
  <c r="BG238"/>
  <c r="BG272"/>
  <c r="BG318"/>
  <c r="BG235"/>
  <c r="BG205"/>
  <c r="BG248"/>
  <c r="BG306"/>
  <c r="BG305"/>
  <c r="BG246"/>
  <c r="BN310"/>
  <c r="DE53" i="3"/>
  <c r="BG225" i="4"/>
  <c r="BG218"/>
  <c r="CG27" i="2"/>
  <c r="DE54" i="3"/>
  <c r="BG227" i="4"/>
  <c r="C255"/>
  <c r="BN288"/>
  <c r="CJ27"/>
  <c r="AW323" i="3"/>
  <c r="BG281" i="4"/>
  <c r="BG239"/>
  <c r="CA27" i="2"/>
  <c r="BG271" i="4"/>
  <c r="BG275"/>
  <c r="C266"/>
  <c r="BN266"/>
  <c r="BG341"/>
  <c r="BG270"/>
  <c r="AV311" i="2"/>
  <c r="BG286" i="4"/>
  <c r="CK27" i="2"/>
  <c r="C310" i="4"/>
  <c r="BG220"/>
  <c r="CN27" i="2"/>
  <c r="AV343" i="4"/>
  <c r="AW298" i="2"/>
  <c r="BG219" i="4"/>
  <c r="C332"/>
  <c r="BG330"/>
  <c r="BG289" i="3"/>
  <c r="BN333" i="2"/>
  <c r="BG311" i="3"/>
  <c r="AW356"/>
  <c r="BG283" i="4"/>
  <c r="BN321"/>
  <c r="DD26" i="2"/>
  <c r="J380" i="1"/>
  <c r="Q402"/>
  <c r="O359"/>
  <c r="T293"/>
  <c r="S315"/>
  <c r="AD337"/>
  <c r="K348"/>
  <c r="Y369"/>
  <c r="U380"/>
  <c r="X359"/>
  <c r="AF359"/>
  <c r="P391"/>
  <c r="W293"/>
  <c r="CF29" s="1"/>
  <c r="I337"/>
  <c r="AB315"/>
  <c r="L369"/>
  <c r="N391"/>
  <c r="AC326"/>
  <c r="AE304"/>
  <c r="P380"/>
  <c r="S402"/>
  <c r="Q348"/>
  <c r="M315"/>
  <c r="P315"/>
  <c r="N348"/>
  <c r="V369"/>
  <c r="L315"/>
  <c r="S391"/>
  <c r="O293"/>
  <c r="V402"/>
  <c r="J292"/>
  <c r="AA348"/>
  <c r="O380"/>
  <c r="AE337"/>
  <c r="N304"/>
  <c r="V348"/>
  <c r="V391"/>
  <c r="X402"/>
  <c r="AC293"/>
  <c r="AE380"/>
  <c r="S337"/>
  <c r="R369"/>
  <c r="R326"/>
  <c r="Y304"/>
  <c r="Y293"/>
  <c r="U348"/>
  <c r="U391"/>
  <c r="Q293"/>
  <c r="AB359"/>
  <c r="V359"/>
  <c r="AC337"/>
  <c r="W369"/>
  <c r="M304"/>
  <c r="W391"/>
  <c r="P359"/>
  <c r="U359"/>
  <c r="AF402"/>
  <c r="AC402"/>
  <c r="AB402"/>
  <c r="X380"/>
  <c r="X391"/>
  <c r="W348"/>
  <c r="AF293"/>
  <c r="Y337"/>
  <c r="J369"/>
  <c r="M337"/>
  <c r="AA359"/>
  <c r="AB369"/>
  <c r="J348"/>
  <c r="AE369"/>
  <c r="R391"/>
  <c r="I402"/>
  <c r="L293"/>
  <c r="AB391"/>
  <c r="L402"/>
  <c r="X369"/>
  <c r="W402"/>
  <c r="Q315"/>
  <c r="AE348"/>
  <c r="L326"/>
  <c r="L348"/>
  <c r="Y380"/>
  <c r="J359"/>
  <c r="AE402"/>
  <c r="Y391"/>
  <c r="T315"/>
  <c r="I336"/>
  <c r="X326"/>
  <c r="T337"/>
  <c r="Q369"/>
  <c r="S304"/>
  <c r="S348"/>
  <c r="AA380"/>
  <c r="P402"/>
  <c r="AE391"/>
  <c r="J402"/>
  <c r="P326"/>
  <c r="M369"/>
  <c r="M402"/>
  <c r="R380"/>
  <c r="AF315"/>
  <c r="R359"/>
  <c r="O402"/>
  <c r="X348"/>
  <c r="W304"/>
  <c r="V293"/>
  <c r="CE29" s="1"/>
  <c r="K391"/>
  <c r="AA304"/>
  <c r="AF369"/>
  <c r="AF391"/>
  <c r="AA326"/>
  <c r="S326"/>
  <c r="N337"/>
  <c r="P348"/>
  <c r="S293"/>
  <c r="AD326"/>
  <c r="R315"/>
  <c r="L380"/>
  <c r="K326"/>
  <c r="AD348"/>
  <c r="AE293"/>
  <c r="CN29" s="1"/>
  <c r="Q304"/>
  <c r="I369"/>
  <c r="T326"/>
  <c r="K369"/>
  <c r="X304"/>
  <c r="X293"/>
  <c r="W380"/>
  <c r="AF304"/>
  <c r="U326"/>
  <c r="Q359"/>
  <c r="Y326"/>
  <c r="V315"/>
  <c r="M293"/>
  <c r="J391"/>
  <c r="AC369"/>
  <c r="N293"/>
  <c r="M348"/>
  <c r="T391"/>
  <c r="P293"/>
  <c r="AC391"/>
  <c r="J303"/>
  <c r="N380"/>
  <c r="M359"/>
  <c r="V337"/>
  <c r="L304"/>
  <c r="R304"/>
  <c r="J337"/>
  <c r="T380"/>
  <c r="I348"/>
  <c r="O315"/>
  <c r="AB304"/>
  <c r="M380"/>
  <c r="I359"/>
  <c r="I293"/>
  <c r="AA391"/>
  <c r="S380"/>
  <c r="U369"/>
  <c r="I326"/>
  <c r="AA315"/>
  <c r="AF348"/>
  <c r="N369"/>
  <c r="Q380"/>
  <c r="R337"/>
  <c r="X315"/>
  <c r="J326"/>
  <c r="L391"/>
  <c r="Y359"/>
  <c r="N315"/>
  <c r="K315"/>
  <c r="R293"/>
  <c r="O391"/>
  <c r="AD380"/>
  <c r="T304"/>
  <c r="AD315"/>
  <c r="S369"/>
  <c r="O304"/>
  <c r="U304"/>
  <c r="AD402"/>
  <c r="AF380"/>
  <c r="L359"/>
  <c r="V326"/>
  <c r="AA337"/>
  <c r="AE315"/>
  <c r="K304"/>
  <c r="W315"/>
  <c r="AB326"/>
  <c r="AC359"/>
  <c r="AD359"/>
  <c r="AF326"/>
  <c r="N326"/>
  <c r="AD369"/>
  <c r="AB293"/>
  <c r="K293"/>
  <c r="AF337"/>
  <c r="O369"/>
  <c r="K359"/>
  <c r="AC348"/>
  <c r="M326"/>
  <c r="J304"/>
  <c r="L379"/>
  <c r="Q391"/>
  <c r="T369"/>
  <c r="AD293"/>
  <c r="CM29" s="1"/>
  <c r="U315"/>
  <c r="P304"/>
  <c r="T402"/>
  <c r="AA369"/>
  <c r="AA402"/>
  <c r="N359"/>
  <c r="Y315"/>
  <c r="Q326"/>
  <c r="I380"/>
  <c r="T359"/>
  <c r="U293"/>
  <c r="W326"/>
  <c r="P337"/>
  <c r="J293"/>
  <c r="K337"/>
  <c r="Y348"/>
  <c r="S359"/>
  <c r="I391"/>
  <c r="AC315"/>
  <c r="R402"/>
  <c r="AA293"/>
  <c r="AE326"/>
  <c r="L337"/>
  <c r="U402"/>
  <c r="V304"/>
  <c r="AB337"/>
  <c r="V380"/>
  <c r="O326"/>
  <c r="R348"/>
  <c r="AE359"/>
  <c r="AD391"/>
  <c r="K402"/>
  <c r="AB348"/>
  <c r="O337"/>
  <c r="Q337"/>
  <c r="I304"/>
  <c r="M391"/>
  <c r="X337"/>
  <c r="N402"/>
  <c r="K380"/>
  <c r="J315"/>
  <c r="W359"/>
  <c r="U337"/>
  <c r="AC304"/>
  <c r="Y402"/>
  <c r="P369"/>
  <c r="U376" i="4"/>
  <c r="X279"/>
  <c r="BP335" i="1"/>
  <c r="BQ335"/>
  <c r="BR335" s="1"/>
  <c r="AD279" i="4"/>
  <c r="BQ354" i="2"/>
  <c r="BR354" s="1"/>
  <c r="BP354"/>
  <c r="Y289" i="4"/>
  <c r="BQ301" i="3"/>
  <c r="BR301" s="1"/>
  <c r="BP301"/>
  <c r="BQ269" i="1"/>
  <c r="BR269" s="1"/>
  <c r="BP269"/>
  <c r="BQ279" i="3"/>
  <c r="BR279" s="1"/>
  <c r="BP279"/>
  <c r="BP244" i="4"/>
  <c r="BQ244"/>
  <c r="BR244" s="1"/>
  <c r="BP346" i="1"/>
  <c r="BQ346"/>
  <c r="BR346" s="1"/>
  <c r="U300" i="4"/>
  <c r="AU300" i="2"/>
  <c r="BO300"/>
  <c r="I334" i="4"/>
  <c r="BG232"/>
  <c r="AW301" i="3"/>
  <c r="U289" i="4"/>
  <c r="BO289" i="2"/>
  <c r="AU289"/>
  <c r="W268" i="4"/>
  <c r="BO268" i="2"/>
  <c r="DE22" i="4"/>
  <c r="I356"/>
  <c r="AW269" i="1"/>
  <c r="DE27" s="1"/>
  <c r="DE66" s="1"/>
  <c r="AE389" i="2"/>
  <c r="AE389" i="4" s="1"/>
  <c r="AE390" i="3"/>
  <c r="N280" i="2"/>
  <c r="M280" i="4" s="1"/>
  <c r="N281" i="3"/>
  <c r="Q313" i="2"/>
  <c r="Q313" i="4" s="1"/>
  <c r="Q314" i="3"/>
  <c r="S303"/>
  <c r="S302" i="2"/>
  <c r="S302" i="4" s="1"/>
  <c r="T334" i="2"/>
  <c r="T334" i="4" s="1"/>
  <c r="T336" i="3"/>
  <c r="J281"/>
  <c r="J280" i="2"/>
  <c r="J280" i="4" s="1"/>
  <c r="R291" i="2"/>
  <c r="R291" i="4" s="1"/>
  <c r="R292" i="3"/>
  <c r="R335" i="2"/>
  <c r="R335" i="4" s="1"/>
  <c r="R336" i="3"/>
  <c r="V325"/>
  <c r="V324" i="2"/>
  <c r="O314" i="3"/>
  <c r="O313" i="2"/>
  <c r="BO378" i="3"/>
  <c r="AU378"/>
  <c r="K376" i="4"/>
  <c r="N376"/>
  <c r="AU357" i="3"/>
  <c r="BO357"/>
  <c r="BP280" i="1"/>
  <c r="BQ280"/>
  <c r="BR280" s="1"/>
  <c r="V268" i="4"/>
  <c r="AU268" i="2"/>
  <c r="K344" i="4"/>
  <c r="N344"/>
  <c r="BQ299" i="2"/>
  <c r="BR299" s="1"/>
  <c r="BP299"/>
  <c r="BG252" i="4"/>
  <c r="AU354"/>
  <c r="BO354"/>
  <c r="AW256" i="2"/>
  <c r="AU256" i="4"/>
  <c r="CE26"/>
  <c r="BP254"/>
  <c r="BQ254"/>
  <c r="BR254" s="1"/>
  <c r="BQ257" i="3"/>
  <c r="BR257" s="1"/>
  <c r="BP257"/>
  <c r="BP343" i="2"/>
  <c r="BQ343"/>
  <c r="BR343" s="1"/>
  <c r="BG344" i="3"/>
  <c r="BG251" i="4"/>
  <c r="N267"/>
  <c r="K267"/>
  <c r="BN324" i="3"/>
  <c r="AV324"/>
  <c r="C324"/>
  <c r="AU267" i="2"/>
  <c r="BO267"/>
  <c r="U267" i="4"/>
  <c r="CD27" s="1"/>
  <c r="BG262"/>
  <c r="BG249"/>
  <c r="BO302" i="3"/>
  <c r="AU302"/>
  <c r="Y344" i="4"/>
  <c r="AW367" i="1"/>
  <c r="AB366" i="4"/>
  <c r="AW335" i="1"/>
  <c r="AB290" i="4"/>
  <c r="BO313" i="3"/>
  <c r="AU313"/>
  <c r="AW277" i="2"/>
  <c r="BG259" i="4"/>
  <c r="AW309"/>
  <c r="CM27" i="2"/>
  <c r="AW255"/>
  <c r="AW300" i="3"/>
  <c r="DE24" i="4"/>
  <c r="AV344" i="2"/>
  <c r="AW321"/>
  <c r="BO277" i="4"/>
  <c r="AU277"/>
  <c r="DD25"/>
  <c r="BN280" i="3"/>
  <c r="C280"/>
  <c r="AV280"/>
  <c r="AA290" i="4"/>
  <c r="AW291" i="1"/>
  <c r="CB26" i="2"/>
  <c r="AB312" i="4"/>
  <c r="AW357" i="1"/>
  <c r="AE356" i="4"/>
  <c r="W356"/>
  <c r="I268"/>
  <c r="AV268" i="2"/>
  <c r="BN268"/>
  <c r="DE51" i="3"/>
  <c r="DG22"/>
  <c r="BO310" i="4"/>
  <c r="AU310"/>
  <c r="DE52" i="3"/>
  <c r="O358"/>
  <c r="O357" i="2"/>
  <c r="I368" i="3"/>
  <c r="AV368" i="1"/>
  <c r="BN368"/>
  <c r="I367" i="2"/>
  <c r="S389"/>
  <c r="S389" i="4" s="1"/>
  <c r="S390" i="3"/>
  <c r="O303"/>
  <c r="O302" i="2"/>
  <c r="L335"/>
  <c r="L335" i="4" s="1"/>
  <c r="L336" i="3"/>
  <c r="M280" i="2"/>
  <c r="O280" i="4" s="1"/>
  <c r="M281" i="3"/>
  <c r="AE336"/>
  <c r="AE335" i="2"/>
  <c r="T377"/>
  <c r="T377" i="4" s="1"/>
  <c r="T379" i="3"/>
  <c r="AD336"/>
  <c r="AD335" i="2"/>
  <c r="S325" i="3"/>
  <c r="S324" i="2"/>
  <c r="S324" i="4" s="1"/>
  <c r="L390" i="3"/>
  <c r="L389" i="2"/>
  <c r="L389" i="4" s="1"/>
  <c r="P324" i="2"/>
  <c r="P324" i="4" s="1"/>
  <c r="P325" i="3"/>
  <c r="AF336"/>
  <c r="AF335" i="2"/>
  <c r="AF335" i="4" s="1"/>
  <c r="AC347" i="3"/>
  <c r="AC346" i="2"/>
  <c r="AC346" i="4" s="1"/>
  <c r="N303" i="3"/>
  <c r="N302" i="2"/>
  <c r="M302" i="4" s="1"/>
  <c r="K390" i="3"/>
  <c r="K388" i="2"/>
  <c r="AF367"/>
  <c r="AF367" i="4" s="1"/>
  <c r="AF368" i="3"/>
  <c r="AE280" i="2"/>
  <c r="AE280" i="4" s="1"/>
  <c r="CN28" s="1"/>
  <c r="AE281" i="3"/>
  <c r="CN28" s="1"/>
  <c r="U368"/>
  <c r="BO368" i="1"/>
  <c r="U366" i="2"/>
  <c r="AU368" i="1"/>
  <c r="AB314" i="3"/>
  <c r="AB313" i="2"/>
  <c r="AB313" i="4" s="1"/>
  <c r="K345" i="2"/>
  <c r="K347" i="3"/>
  <c r="T314"/>
  <c r="T312" i="2"/>
  <c r="T312" i="4" s="1"/>
  <c r="P335" i="2"/>
  <c r="P335" i="4" s="1"/>
  <c r="P336" i="3"/>
  <c r="Q367" i="2"/>
  <c r="Q367" i="4" s="1"/>
  <c r="Q368" i="3"/>
  <c r="X368"/>
  <c r="X367" i="2"/>
  <c r="X367" i="4" s="1"/>
  <c r="AD292" i="3"/>
  <c r="AD291" i="2"/>
  <c r="AE291"/>
  <c r="AE291" i="4" s="1"/>
  <c r="AE292" i="3"/>
  <c r="J335" i="2"/>
  <c r="J335" i="4" s="1"/>
  <c r="J336" i="3"/>
  <c r="P378" i="2"/>
  <c r="P378" i="4" s="1"/>
  <c r="P379" i="3"/>
  <c r="Y345" i="2"/>
  <c r="Y345" i="4" s="1"/>
  <c r="Y347" i="3"/>
  <c r="AE314"/>
  <c r="AE313" i="2"/>
  <c r="AE313" i="4" s="1"/>
  <c r="AF303" i="3"/>
  <c r="AF302" i="2"/>
  <c r="AF302" i="4" s="1"/>
  <c r="M313" i="2"/>
  <c r="O313" i="4" s="1"/>
  <c r="M314" i="3"/>
  <c r="U292"/>
  <c r="U290" i="2"/>
  <c r="BO292" i="1"/>
  <c r="AU292"/>
  <c r="Y325" i="3"/>
  <c r="Y323" i="2"/>
  <c r="K323"/>
  <c r="K325" i="3"/>
  <c r="X281"/>
  <c r="CG28" s="1"/>
  <c r="X280" i="2"/>
  <c r="X280" i="4" s="1"/>
  <c r="CG28" i="1"/>
  <c r="AA303" i="3"/>
  <c r="AA302" i="2"/>
  <c r="AA302" i="4" s="1"/>
  <c r="K366" i="2"/>
  <c r="K368" i="3"/>
  <c r="AC358"/>
  <c r="AC357" i="2"/>
  <c r="AC357" i="4" s="1"/>
  <c r="AA314" i="3"/>
  <c r="AA313" i="2"/>
  <c r="AA313" i="4" s="1"/>
  <c r="AB390" i="3"/>
  <c r="AB389" i="2"/>
  <c r="AB389" i="4" s="1"/>
  <c r="Y336" i="3"/>
  <c r="Y334" i="2"/>
  <c r="Y334" i="4" s="1"/>
  <c r="J314" i="3"/>
  <c r="J313" i="2"/>
  <c r="J313" i="4" s="1"/>
  <c r="AC292" i="3"/>
  <c r="AC291" i="2"/>
  <c r="AC291" i="4" s="1"/>
  <c r="AD378" i="2"/>
  <c r="AD379" i="3"/>
  <c r="M346" i="2"/>
  <c r="O346" i="4" s="1"/>
  <c r="M347" i="3"/>
  <c r="AF281"/>
  <c r="CO28" s="1"/>
  <c r="AF280" i="2"/>
  <c r="AF280" i="4" s="1"/>
  <c r="CO28" s="1"/>
  <c r="CO28" i="1"/>
  <c r="L313" i="2"/>
  <c r="L313" i="4" s="1"/>
  <c r="L314" i="3"/>
  <c r="AA281"/>
  <c r="CJ28" s="1"/>
  <c r="AA280" i="2"/>
  <c r="AA280" i="4" s="1"/>
  <c r="CJ28" s="1"/>
  <c r="CJ28" i="1"/>
  <c r="Q292" i="3"/>
  <c r="Q291" i="2"/>
  <c r="Q291" i="4" s="1"/>
  <c r="W346" i="2"/>
  <c r="W346" i="4" s="1"/>
  <c r="W347" i="3"/>
  <c r="W314"/>
  <c r="W313" i="2"/>
  <c r="W313" i="4" s="1"/>
  <c r="W379" i="3"/>
  <c r="W378" i="2"/>
  <c r="P292" i="3"/>
  <c r="P291" i="2"/>
  <c r="P291" i="4" s="1"/>
  <c r="T366" i="2"/>
  <c r="T366" i="4" s="1"/>
  <c r="T368" i="3"/>
  <c r="M325"/>
  <c r="M324" i="2"/>
  <c r="O324" i="4" s="1"/>
  <c r="M292" i="3"/>
  <c r="M291" i="2"/>
  <c r="O291" i="4" s="1"/>
  <c r="AV390" i="1"/>
  <c r="I390" i="3"/>
  <c r="BN390" i="1"/>
  <c r="I389" i="2"/>
  <c r="L292" i="3"/>
  <c r="L291" i="2"/>
  <c r="L291" i="4" s="1"/>
  <c r="U323" i="2"/>
  <c r="U325" i="3"/>
  <c r="BO325" i="1"/>
  <c r="AU325"/>
  <c r="AA336" i="3"/>
  <c r="AA335" i="2"/>
  <c r="AA335" i="4" s="1"/>
  <c r="X366"/>
  <c r="AC366"/>
  <c r="AU299"/>
  <c r="BO299"/>
  <c r="BQ321" i="2"/>
  <c r="BR321" s="1"/>
  <c r="BP321"/>
  <c r="BP287" i="4"/>
  <c r="BQ287"/>
  <c r="BR287" s="1"/>
  <c r="U322"/>
  <c r="AU322" i="2"/>
  <c r="BO322"/>
  <c r="AU298" i="4"/>
  <c r="BO298"/>
  <c r="C346" i="3"/>
  <c r="BN346"/>
  <c r="AV346"/>
  <c r="BN378"/>
  <c r="C378"/>
  <c r="AV378"/>
  <c r="BU53"/>
  <c r="BG53" s="1"/>
  <c r="BU9" s="1"/>
  <c r="DG24"/>
  <c r="BG24"/>
  <c r="AD366" i="4"/>
  <c r="BG282"/>
  <c r="BP243"/>
  <c r="BQ243"/>
  <c r="BR243" s="1"/>
  <c r="AD358" i="3"/>
  <c r="AD357" i="2"/>
  <c r="AA291"/>
  <c r="AA291" i="4" s="1"/>
  <c r="AA292" i="3"/>
  <c r="T301" i="2"/>
  <c r="T301" i="4" s="1"/>
  <c r="T303" i="3"/>
  <c r="V358"/>
  <c r="V357" i="2"/>
  <c r="V357" i="4" s="1"/>
  <c r="AF378" i="2"/>
  <c r="AF379" i="3"/>
  <c r="S346" i="2"/>
  <c r="S346" i="4" s="1"/>
  <c r="S347" i="3"/>
  <c r="S313" i="2"/>
  <c r="S313" i="4" s="1"/>
  <c r="S314" i="3"/>
  <c r="AB357" i="2"/>
  <c r="AB357" i="4" s="1"/>
  <c r="AB358" i="3"/>
  <c r="AB379"/>
  <c r="AB378" i="2"/>
  <c r="AA378"/>
  <c r="AA379" i="3"/>
  <c r="AB292"/>
  <c r="AB291" i="2"/>
  <c r="AB291" i="4" s="1"/>
  <c r="N346" i="2"/>
  <c r="M346" i="4" s="1"/>
  <c r="N347" i="3"/>
  <c r="AV358" i="1"/>
  <c r="BN358"/>
  <c r="I358" i="3"/>
  <c r="I357" i="2"/>
  <c r="X389"/>
  <c r="X389" i="4" s="1"/>
  <c r="X390" i="3"/>
  <c r="O347"/>
  <c r="O346" i="2"/>
  <c r="P389"/>
  <c r="P389" i="4" s="1"/>
  <c r="P390" i="3"/>
  <c r="K290" i="2"/>
  <c r="K292" i="3"/>
  <c r="S368"/>
  <c r="S367" i="2"/>
  <c r="S367" i="4" s="1"/>
  <c r="Q378" i="2"/>
  <c r="Q378" i="4" s="1"/>
  <c r="Q379" i="3"/>
  <c r="Y366" i="2"/>
  <c r="Y368" i="3"/>
  <c r="V302" i="2"/>
  <c r="V302" i="4" s="1"/>
  <c r="V303" i="3"/>
  <c r="O280" i="2"/>
  <c r="O281" i="3"/>
  <c r="M368"/>
  <c r="M367" i="2"/>
  <c r="O367" i="4" s="1"/>
  <c r="W280" i="2"/>
  <c r="W281" i="3"/>
  <c r="CF28" s="1"/>
  <c r="CF28" i="1"/>
  <c r="Y314" i="3"/>
  <c r="Y312" i="2"/>
  <c r="Y312" i="4" s="1"/>
  <c r="AE358" i="3"/>
  <c r="AE357" i="2"/>
  <c r="AE357" i="4" s="1"/>
  <c r="BO303" i="1"/>
  <c r="U303" i="3"/>
  <c r="U301" i="2"/>
  <c r="AU303" i="1"/>
  <c r="BP357"/>
  <c r="BQ357"/>
  <c r="BR357" s="1"/>
  <c r="BP378"/>
  <c r="BQ378"/>
  <c r="BR378" s="1"/>
  <c r="AE366" i="4"/>
  <c r="AA312"/>
  <c r="AU335" i="3"/>
  <c r="BO335"/>
  <c r="I301" i="4"/>
  <c r="C343"/>
  <c r="BN298"/>
  <c r="C298"/>
  <c r="AV298"/>
  <c r="AU332"/>
  <c r="BO332"/>
  <c r="AW354" i="2"/>
  <c r="CF27"/>
  <c r="BG257" i="4"/>
  <c r="BU25" i="3"/>
  <c r="CA54"/>
  <c r="AV256" i="4"/>
  <c r="BN256"/>
  <c r="C256"/>
  <c r="BO321"/>
  <c r="AU321"/>
  <c r="AV278" i="2"/>
  <c r="BP266"/>
  <c r="BQ266"/>
  <c r="BR266" s="1"/>
  <c r="BO343" i="4"/>
  <c r="AU343"/>
  <c r="AW290" i="3"/>
  <c r="BG317" i="4"/>
  <c r="BQ312" i="3"/>
  <c r="BR312" s="1"/>
  <c r="BP312"/>
  <c r="BP331" i="4"/>
  <c r="BQ331"/>
  <c r="BR331" s="1"/>
  <c r="U344"/>
  <c r="BO344" i="2"/>
  <c r="AU344"/>
  <c r="BO367" i="3"/>
  <c r="AU367"/>
  <c r="BN367"/>
  <c r="C367"/>
  <c r="AV367"/>
  <c r="BN267" i="2"/>
  <c r="AW299"/>
  <c r="BQ356" i="3"/>
  <c r="BR356" s="1"/>
  <c r="BP356"/>
  <c r="AW345"/>
  <c r="C288" i="4"/>
  <c r="AW257" i="3"/>
  <c r="DE26" s="1"/>
  <c r="DE55" s="1"/>
  <c r="BP323"/>
  <c r="BQ323"/>
  <c r="BR323" s="1"/>
  <c r="N333" i="4"/>
  <c r="K333"/>
  <c r="BN335" i="3"/>
  <c r="C335"/>
  <c r="AV335"/>
  <c r="AB334" i="4"/>
  <c r="BQ313" i="1"/>
  <c r="BR313" s="1"/>
  <c r="BP313"/>
  <c r="K289" i="4"/>
  <c r="N289"/>
  <c r="BP324" i="1"/>
  <c r="BQ324"/>
  <c r="BR324" s="1"/>
  <c r="DD27"/>
  <c r="BG256" i="3"/>
  <c r="BN354" i="4"/>
  <c r="BQ298" i="2"/>
  <c r="BR298" s="1"/>
  <c r="BP298"/>
  <c r="AV289"/>
  <c r="I345" i="4"/>
  <c r="AW378" i="1"/>
  <c r="BO291" i="3"/>
  <c r="AU291"/>
  <c r="AW280" i="1"/>
  <c r="W366" i="4"/>
  <c r="I290"/>
  <c r="AW343" i="2"/>
  <c r="BG217" i="4"/>
  <c r="BP353"/>
  <c r="BQ353"/>
  <c r="BR353" s="1"/>
  <c r="CA53"/>
  <c r="BU24"/>
  <c r="BP366" i="3"/>
  <c r="BQ366"/>
  <c r="BR366" s="1"/>
  <c r="C321" i="4"/>
  <c r="N355"/>
  <c r="K355"/>
  <c r="CA52"/>
  <c r="BU23"/>
  <c r="BQ310" i="2"/>
  <c r="BR310" s="1"/>
  <c r="BP310"/>
  <c r="BP288"/>
  <c r="BQ288"/>
  <c r="BR288" s="1"/>
  <c r="AW266"/>
  <c r="Y301"/>
  <c r="Y301" i="4" s="1"/>
  <c r="Y303" i="3"/>
  <c r="AF324" i="2"/>
  <c r="AF324" i="4" s="1"/>
  <c r="AF325" i="3"/>
  <c r="W367" i="2"/>
  <c r="W367" i="4" s="1"/>
  <c r="W368" i="3"/>
  <c r="R358"/>
  <c r="R357" i="2"/>
  <c r="R357" i="4" s="1"/>
  <c r="AU358" i="1"/>
  <c r="U358" i="3"/>
  <c r="U356" i="2"/>
  <c r="BO358" i="1"/>
  <c r="P367" i="2"/>
  <c r="P367" i="4" s="1"/>
  <c r="P368" i="3"/>
  <c r="AC335" i="2"/>
  <c r="AC335" i="4" s="1"/>
  <c r="AC336" i="3"/>
  <c r="W336"/>
  <c r="W335" i="2"/>
  <c r="W335" i="4" s="1"/>
  <c r="BO336" i="1"/>
  <c r="AU336"/>
  <c r="U336" i="3"/>
  <c r="U334" i="2"/>
  <c r="T347" i="3"/>
  <c r="T345" i="2"/>
  <c r="T345" i="4" s="1"/>
  <c r="T358" i="3"/>
  <c r="T356" i="2"/>
  <c r="T356" i="4" s="1"/>
  <c r="J325" i="3"/>
  <c r="J324" i="2"/>
  <c r="J324" i="4" s="1"/>
  <c r="AD313" i="2"/>
  <c r="AD314" i="3"/>
  <c r="S335" i="2"/>
  <c r="S335" i="4" s="1"/>
  <c r="S336" i="3"/>
  <c r="X347"/>
  <c r="X346" i="2"/>
  <c r="X346" i="4" s="1"/>
  <c r="K312" i="2"/>
  <c r="K314" i="3"/>
  <c r="AC280" i="2"/>
  <c r="AC281" i="3"/>
  <c r="CL28" s="1"/>
  <c r="AV314" i="1"/>
  <c r="BN314"/>
  <c r="I313" i="2"/>
  <c r="I314" i="3"/>
  <c r="O379"/>
  <c r="O378" i="2"/>
  <c r="X358" i="3"/>
  <c r="X357" i="2"/>
  <c r="X357" i="4" s="1"/>
  <c r="K356" i="2"/>
  <c r="K358" i="3"/>
  <c r="Y290" i="2"/>
  <c r="Y290" i="4" s="1"/>
  <c r="Y292" i="3"/>
  <c r="R313" i="2"/>
  <c r="R313" i="4" s="1"/>
  <c r="R314" i="3"/>
  <c r="AA324" i="2"/>
  <c r="AA324" i="4" s="1"/>
  <c r="AA325" i="3"/>
  <c r="I303"/>
  <c r="I302" i="2"/>
  <c r="R379" i="3"/>
  <c r="R378" i="2"/>
  <c r="R378" i="4" s="1"/>
  <c r="AV325" i="1"/>
  <c r="I324" i="2"/>
  <c r="I325" i="3"/>
  <c r="BN325" i="1"/>
  <c r="X291" i="2"/>
  <c r="X291" i="4" s="1"/>
  <c r="X292" i="3"/>
  <c r="P347"/>
  <c r="P346" i="2"/>
  <c r="P346" i="4" s="1"/>
  <c r="S281" i="3"/>
  <c r="S280" i="2"/>
  <c r="S280" i="4" s="1"/>
  <c r="AD281" i="3"/>
  <c r="CM28" s="1"/>
  <c r="AD280" i="2"/>
  <c r="AD280" i="4" s="1"/>
  <c r="CM28" i="1"/>
  <c r="Q358" i="3"/>
  <c r="Q357" i="2"/>
  <c r="Q357" i="4" s="1"/>
  <c r="O390" i="3"/>
  <c r="O389" i="2"/>
  <c r="N378"/>
  <c r="M378" i="4" s="1"/>
  <c r="N379" i="3"/>
  <c r="AE325"/>
  <c r="AE324" i="2"/>
  <c r="AE324" i="4" s="1"/>
  <c r="AA390" i="3"/>
  <c r="AA389" i="2"/>
  <c r="AA389" i="4" s="1"/>
  <c r="J367" i="2"/>
  <c r="J367" i="4" s="1"/>
  <c r="J368" i="3"/>
  <c r="M357" i="2"/>
  <c r="O357" i="4" s="1"/>
  <c r="M358" i="3"/>
  <c r="X378" i="2"/>
  <c r="X379" i="3"/>
  <c r="U279" i="2"/>
  <c r="CD28" s="1"/>
  <c r="U281" i="3"/>
  <c r="CD28" s="1"/>
  <c r="BO281" i="1"/>
  <c r="CB28" s="1"/>
  <c r="AU281"/>
  <c r="CD28"/>
  <c r="R324" i="2"/>
  <c r="R324" i="4" s="1"/>
  <c r="R325" i="3"/>
  <c r="Y281"/>
  <c r="CH28" s="1"/>
  <c r="Y279" i="2"/>
  <c r="Y279" i="4" s="1"/>
  <c r="CH28" s="1"/>
  <c r="CH28" i="1"/>
  <c r="AF314" i="3"/>
  <c r="AF313" i="2"/>
  <c r="AF313" i="4" s="1"/>
  <c r="U388" i="2"/>
  <c r="AU390" i="1"/>
  <c r="U390" i="3"/>
  <c r="BO390" i="1"/>
  <c r="V378" i="2"/>
  <c r="V379" i="3"/>
  <c r="W302" i="2"/>
  <c r="W302" i="4" s="1"/>
  <c r="W303" i="3"/>
  <c r="R390"/>
  <c r="R389" i="2"/>
  <c r="R389" i="4" s="1"/>
  <c r="R347" i="3"/>
  <c r="R346" i="2"/>
  <c r="R346" i="4" s="1"/>
  <c r="AD303" i="3"/>
  <c r="AD302" i="2"/>
  <c r="AD302" i="4" s="1"/>
  <c r="J389" i="2"/>
  <c r="J389" i="4" s="1"/>
  <c r="J390" i="3"/>
  <c r="P281"/>
  <c r="P280" i="2"/>
  <c r="P280" i="4" s="1"/>
  <c r="V368" i="3"/>
  <c r="V367" i="2"/>
  <c r="V367" i="4" s="1"/>
  <c r="Q281" i="3"/>
  <c r="Q280" i="2"/>
  <c r="Q280" i="4" s="1"/>
  <c r="AV281" i="1"/>
  <c r="I280" i="2"/>
  <c r="I281" i="3"/>
  <c r="BN281" i="1"/>
  <c r="CA28"/>
  <c r="T290" i="2"/>
  <c r="T290" i="4" s="1"/>
  <c r="T292" i="3"/>
  <c r="Y356" i="2"/>
  <c r="Y356" i="4" s="1"/>
  <c r="Y358" i="3"/>
  <c r="Y379"/>
  <c r="Y377" i="2"/>
  <c r="Y377" i="4" s="1"/>
  <c r="K377" i="2"/>
  <c r="K379" i="3"/>
  <c r="AB302" i="2"/>
  <c r="AB303" i="3"/>
  <c r="X303"/>
  <c r="X302" i="2"/>
  <c r="V313"/>
  <c r="V313" i="4" s="1"/>
  <c r="V314" i="3"/>
  <c r="Q324" i="2"/>
  <c r="Q324" i="4" s="1"/>
  <c r="Q325" i="3"/>
  <c r="U278" i="4"/>
  <c r="AU278" i="2"/>
  <c r="BO278"/>
  <c r="N322" i="4"/>
  <c r="K322"/>
  <c r="BP320"/>
  <c r="BQ320"/>
  <c r="BR320" s="1"/>
  <c r="BP300" i="3"/>
  <c r="BQ300"/>
  <c r="BR300" s="1"/>
  <c r="BP290"/>
  <c r="BQ290"/>
  <c r="BR290" s="1"/>
  <c r="BP367" i="1"/>
  <c r="BQ367"/>
  <c r="BR367" s="1"/>
  <c r="AV313" i="3"/>
  <c r="C313"/>
  <c r="BN313"/>
  <c r="I366" i="4"/>
  <c r="BN299"/>
  <c r="C299"/>
  <c r="AV299"/>
  <c r="V290"/>
  <c r="BQ277" i="2"/>
  <c r="BR277" s="1"/>
  <c r="BP277"/>
  <c r="Y311" i="4"/>
  <c r="AV291" i="3"/>
  <c r="BN291"/>
  <c r="C291"/>
  <c r="BG264" i="4"/>
  <c r="BG278" i="3"/>
  <c r="BP255" i="2"/>
  <c r="BQ255"/>
  <c r="BR255" s="1"/>
  <c r="AW320" i="4"/>
  <c r="AB336" i="3"/>
  <c r="AB335" i="2"/>
  <c r="AB335" i="4" s="1"/>
  <c r="Q346" i="2"/>
  <c r="Q346" i="4" s="1"/>
  <c r="Q347" i="3"/>
  <c r="AA357" i="2"/>
  <c r="AA358" i="3"/>
  <c r="M379"/>
  <c r="M378" i="2"/>
  <c r="O378" i="4" s="1"/>
  <c r="J346" i="2"/>
  <c r="J346" i="4" s="1"/>
  <c r="J347" i="3"/>
  <c r="V292"/>
  <c r="V291" i="2"/>
  <c r="V291" i="4" s="1"/>
  <c r="T323" i="2"/>
  <c r="T323" i="4" s="1"/>
  <c r="T325" i="3"/>
  <c r="R281"/>
  <c r="R280" i="2"/>
  <c r="R280" i="4" s="1"/>
  <c r="N336" i="3"/>
  <c r="N335" i="2"/>
  <c r="M335" i="4" s="1"/>
  <c r="P313" i="2"/>
  <c r="P313" i="4" s="1"/>
  <c r="P314" i="3"/>
  <c r="N367" i="2"/>
  <c r="M367" i="4" s="1"/>
  <c r="N368" i="3"/>
  <c r="AF357" i="2"/>
  <c r="AF357" i="4" s="1"/>
  <c r="AF358" i="3"/>
  <c r="V346" i="2"/>
  <c r="V346" i="4" s="1"/>
  <c r="V347" i="3"/>
  <c r="BN347" i="1"/>
  <c r="I346" i="2"/>
  <c r="I347" i="3"/>
  <c r="AV347" i="1"/>
  <c r="M303" i="3"/>
  <c r="M302" i="2"/>
  <c r="O302" i="4" s="1"/>
  <c r="L358" i="3"/>
  <c r="L357" i="2"/>
  <c r="L357" i="4" s="1"/>
  <c r="K334" i="2"/>
  <c r="K336" i="3"/>
  <c r="S358"/>
  <c r="S357" i="2"/>
  <c r="S357" i="4" s="1"/>
  <c r="M335" i="2"/>
  <c r="O335" i="4" s="1"/>
  <c r="M336" i="3"/>
  <c r="T390"/>
  <c r="T388" i="2"/>
  <c r="T388" i="4" s="1"/>
  <c r="AA367" i="2"/>
  <c r="AA367" i="4" s="1"/>
  <c r="AA368" i="3"/>
  <c r="X313" i="2"/>
  <c r="X314" i="3"/>
  <c r="AC389" i="2"/>
  <c r="AC389" i="4" s="1"/>
  <c r="AC390" i="3"/>
  <c r="R302" i="2"/>
  <c r="R302" i="4" s="1"/>
  <c r="R303" i="3"/>
  <c r="AE379"/>
  <c r="AE378" i="2"/>
  <c r="U355" i="4"/>
  <c r="BO355" i="2"/>
  <c r="AU355"/>
  <c r="U333" i="4"/>
  <c r="AU333" i="2"/>
  <c r="BO333"/>
  <c r="BO280" i="3"/>
  <c r="AU280"/>
  <c r="CM27" i="4"/>
  <c r="BN302" i="3"/>
  <c r="AV302"/>
  <c r="C302"/>
  <c r="AA366" i="4"/>
  <c r="V356"/>
  <c r="N300"/>
  <c r="K300"/>
  <c r="BQ342"/>
  <c r="BR342" s="1"/>
  <c r="BP342"/>
  <c r="BP332" i="2"/>
  <c r="BQ332"/>
  <c r="BR332" s="1"/>
  <c r="BQ256"/>
  <c r="BR256" s="1"/>
  <c r="BP256"/>
  <c r="BN278"/>
  <c r="AC356" i="4"/>
  <c r="AA323"/>
  <c r="BP265"/>
  <c r="BQ265"/>
  <c r="BR265" s="1"/>
  <c r="BO266"/>
  <c r="AU266"/>
  <c r="I323"/>
  <c r="BO269" i="3"/>
  <c r="CB27" s="1"/>
  <c r="AU269"/>
  <c r="BG237" i="4"/>
  <c r="BO346" i="3"/>
  <c r="AU346"/>
  <c r="AU365" i="2"/>
  <c r="U365" i="4"/>
  <c r="BO365" i="2"/>
  <c r="BP302" i="1"/>
  <c r="BQ302"/>
  <c r="BR302" s="1"/>
  <c r="I312" i="4"/>
  <c r="BP345" i="3"/>
  <c r="BQ345"/>
  <c r="BR345" s="1"/>
  <c r="CA26"/>
  <c r="K365" i="4"/>
  <c r="N365"/>
  <c r="K278"/>
  <c r="N278"/>
  <c r="V366"/>
  <c r="AU311" i="2"/>
  <c r="U311" i="4"/>
  <c r="BO311" i="2"/>
  <c r="K311" i="4"/>
  <c r="N311"/>
  <c r="BO324" i="3"/>
  <c r="AU324"/>
  <c r="BP309" i="4"/>
  <c r="BQ309"/>
  <c r="BR309" s="1"/>
  <c r="BQ334" i="3"/>
  <c r="BR334" s="1"/>
  <c r="BP334"/>
  <c r="CO27" i="2"/>
  <c r="BG23" i="3"/>
  <c r="DG23"/>
  <c r="BU52"/>
  <c r="BG52" s="1"/>
  <c r="CJ27" i="2"/>
  <c r="BN344"/>
  <c r="BQ276" i="4"/>
  <c r="BR276" s="1"/>
  <c r="BP276"/>
  <c r="BN289" i="2"/>
  <c r="BO256" i="4"/>
  <c r="CF26"/>
  <c r="AV333" i="2"/>
  <c r="AV300"/>
  <c r="AW346" i="1"/>
  <c r="I377" i="4"/>
  <c r="AF356"/>
  <c r="BQ291" i="1"/>
  <c r="BR291" s="1"/>
  <c r="BP291"/>
  <c r="I279" i="4"/>
  <c r="BN322" i="2"/>
  <c r="AW244" i="4"/>
  <c r="CD26"/>
  <c r="AU255"/>
  <c r="BO255"/>
  <c r="C357" i="3"/>
  <c r="AV357"/>
  <c r="BN357"/>
  <c r="AF366" i="4"/>
  <c r="C269" i="3"/>
  <c r="BN269"/>
  <c r="AV269"/>
  <c r="AW331" i="4"/>
  <c r="BP268" i="3"/>
  <c r="BQ268"/>
  <c r="BR268" s="1"/>
  <c r="AU288" i="4"/>
  <c r="BO288"/>
  <c r="AW334" i="3"/>
  <c r="AW279"/>
  <c r="AD324" i="2"/>
  <c r="AD324" i="4" s="1"/>
  <c r="AD325" i="3"/>
  <c r="X324" i="2"/>
  <c r="X325" i="3"/>
  <c r="AC302" i="2"/>
  <c r="AC303" i="3"/>
  <c r="I292"/>
  <c r="I291" i="2"/>
  <c r="T281" i="3"/>
  <c r="T279" i="2"/>
  <c r="T279" i="4" s="1"/>
  <c r="R368" i="3"/>
  <c r="R367" i="2"/>
  <c r="R367" i="4" s="1"/>
  <c r="AC379" i="3"/>
  <c r="AC378" i="2"/>
  <c r="Q390" i="3"/>
  <c r="Q389" i="2"/>
  <c r="Q389" i="4" s="1"/>
  <c r="J379" i="3"/>
  <c r="J378" i="2"/>
  <c r="J378" i="4" s="1"/>
  <c r="AC325" i="3"/>
  <c r="AC324" i="2"/>
  <c r="AC324" i="4" s="1"/>
  <c r="L324" i="2"/>
  <c r="L324" i="4" s="1"/>
  <c r="L325" i="3"/>
  <c r="N389" i="2"/>
  <c r="M389" i="4" s="1"/>
  <c r="N390" i="3"/>
  <c r="Q302" i="2"/>
  <c r="Q302" i="4" s="1"/>
  <c r="Q303" i="3"/>
  <c r="P303"/>
  <c r="P302" i="2"/>
  <c r="P302" i="4" s="1"/>
  <c r="Q335" i="2"/>
  <c r="Q335" i="4" s="1"/>
  <c r="Q336" i="3"/>
  <c r="U379"/>
  <c r="U377" i="2"/>
  <c r="BO379" i="1"/>
  <c r="AU379"/>
  <c r="O325" i="3"/>
  <c r="O324" i="2"/>
  <c r="O368" i="3"/>
  <c r="O367" i="2"/>
  <c r="V389"/>
  <c r="V389" i="4" s="1"/>
  <c r="V390" i="3"/>
  <c r="AE346" i="2"/>
  <c r="AE347" i="3"/>
  <c r="W324" i="2"/>
  <c r="W324" i="4" s="1"/>
  <c r="W325" i="3"/>
  <c r="L280" i="2"/>
  <c r="L280" i="4" s="1"/>
  <c r="L281" i="3"/>
  <c r="K281"/>
  <c r="K279" i="2"/>
  <c r="N291"/>
  <c r="M291" i="4" s="1"/>
  <c r="N292" i="3"/>
  <c r="S378" i="2"/>
  <c r="S378" i="4" s="1"/>
  <c r="S379" i="3"/>
  <c r="AB280" i="2"/>
  <c r="AB281" i="3"/>
  <c r="CK28" s="1"/>
  <c r="CK28" i="1"/>
  <c r="AC368" i="3"/>
  <c r="AC367" i="2"/>
  <c r="AC367" i="4" s="1"/>
  <c r="AE302" i="2"/>
  <c r="AE303" i="3"/>
  <c r="U347"/>
  <c r="AU347" i="1"/>
  <c r="U345" i="2"/>
  <c r="BO347" i="1"/>
  <c r="L346" i="2"/>
  <c r="L346" i="4" s="1"/>
  <c r="L347" i="3"/>
  <c r="O292"/>
  <c r="O291" i="2"/>
  <c r="W389"/>
  <c r="W389" i="4" s="1"/>
  <c r="W390" i="3"/>
  <c r="W357" i="2"/>
  <c r="W357" i="4" s="1"/>
  <c r="W358" i="3"/>
  <c r="Y390"/>
  <c r="Y388" i="2"/>
  <c r="Y388" i="4" s="1"/>
  <c r="L368" i="3"/>
  <c r="L367" i="2"/>
  <c r="L367" i="4" s="1"/>
  <c r="V336" i="3"/>
  <c r="V335" i="2"/>
  <c r="V335" i="4" s="1"/>
  <c r="V280" i="2"/>
  <c r="V281" i="3"/>
  <c r="CE28" s="1"/>
  <c r="CE28" i="1"/>
  <c r="O335" i="2"/>
  <c r="O336" i="3"/>
  <c r="M389" i="2"/>
  <c r="O389" i="4" s="1"/>
  <c r="M390" i="3"/>
  <c r="K303"/>
  <c r="K301" i="2"/>
  <c r="U314" i="3"/>
  <c r="BO314" i="1"/>
  <c r="AU314"/>
  <c r="U312" i="2"/>
  <c r="X336" i="3"/>
  <c r="X335" i="2"/>
  <c r="X335" i="4" s="1"/>
  <c r="AC313" i="2"/>
  <c r="AC313" i="4" s="1"/>
  <c r="AC314" i="3"/>
  <c r="AD346" i="2"/>
  <c r="AD347" i="3"/>
  <c r="L303"/>
  <c r="L302" i="2"/>
  <c r="L302" i="4" s="1"/>
  <c r="AD389" i="2"/>
  <c r="AD389" i="4" s="1"/>
  <c r="AD390" i="3"/>
  <c r="AB324" i="2"/>
  <c r="AB324" i="4" s="1"/>
  <c r="AB325" i="3"/>
  <c r="AF291" i="2"/>
  <c r="AF291" i="4" s="1"/>
  <c r="AF292" i="3"/>
  <c r="AB346" i="2"/>
  <c r="AB347" i="3"/>
  <c r="P357" i="2"/>
  <c r="P357" i="4" s="1"/>
  <c r="P358" i="3"/>
  <c r="AE367" i="2"/>
  <c r="AE367" i="4" s="1"/>
  <c r="AE368" i="3"/>
  <c r="N358"/>
  <c r="N357" i="2"/>
  <c r="M357" i="4" s="1"/>
  <c r="J357" i="2"/>
  <c r="J357" i="4" s="1"/>
  <c r="J358" i="3"/>
  <c r="N314"/>
  <c r="N313" i="2"/>
  <c r="M313" i="4" s="1"/>
  <c r="N325" i="3"/>
  <c r="N324" i="2"/>
  <c r="M324" i="4" s="1"/>
  <c r="AD368" i="3"/>
  <c r="AD367" i="2"/>
  <c r="AD367" i="4" s="1"/>
  <c r="S291" i="2"/>
  <c r="S291" i="4" s="1"/>
  <c r="S292" i="3"/>
  <c r="AF347"/>
  <c r="AF346" i="2"/>
  <c r="AF346" i="4" s="1"/>
  <c r="AA346" i="2"/>
  <c r="AA346" i="4" s="1"/>
  <c r="AA347" i="3"/>
  <c r="W291" i="2"/>
  <c r="W292" i="3"/>
  <c r="I379"/>
  <c r="I378" i="2"/>
  <c r="AF390" i="3"/>
  <c r="AF389" i="2"/>
  <c r="AF389" i="4" s="1"/>
  <c r="AB368" i="3"/>
  <c r="AB367" i="2"/>
  <c r="AB367" i="4" s="1"/>
  <c r="AW354" l="1"/>
  <c r="BU25"/>
  <c r="BG25" s="1"/>
  <c r="DE53"/>
  <c r="AW299"/>
  <c r="DE25"/>
  <c r="DE54" s="1"/>
  <c r="AW256"/>
  <c r="BN267"/>
  <c r="BG257" i="3"/>
  <c r="AV344" i="4"/>
  <c r="BG301" i="3"/>
  <c r="AW291"/>
  <c r="CM28" i="4"/>
  <c r="AW289" i="2"/>
  <c r="AV366"/>
  <c r="AW267"/>
  <c r="AW365"/>
  <c r="AW313" i="3"/>
  <c r="AV322" i="4"/>
  <c r="AW343"/>
  <c r="BN366" i="2"/>
  <c r="CJ28"/>
  <c r="AW288" i="4"/>
  <c r="BG356" i="3"/>
  <c r="AV323" i="2"/>
  <c r="AW300"/>
  <c r="BG254" i="4"/>
  <c r="AW333" i="2"/>
  <c r="AW302" i="3"/>
  <c r="AW268" i="2"/>
  <c r="BN303" i="1"/>
  <c r="AW378" i="3"/>
  <c r="AV379" i="1"/>
  <c r="AW379" s="1"/>
  <c r="AW357" i="3"/>
  <c r="BN377" i="2"/>
  <c r="AW298" i="4"/>
  <c r="BN311"/>
  <c r="BG243"/>
  <c r="AW269" i="3"/>
  <c r="DE27" s="1"/>
  <c r="DE56" s="1"/>
  <c r="AV377" i="2"/>
  <c r="C289" i="4"/>
  <c r="AW335" i="3"/>
  <c r="CN28" i="2"/>
  <c r="BG9" i="3"/>
  <c r="DG9"/>
  <c r="AV365" i="4"/>
  <c r="AV267"/>
  <c r="BN312" i="2"/>
  <c r="BG342" i="4"/>
  <c r="DE26" i="2"/>
  <c r="AW255" i="4"/>
  <c r="AV311"/>
  <c r="AV312" i="2"/>
  <c r="AV356"/>
  <c r="BG366" i="3"/>
  <c r="BG276" i="4"/>
  <c r="BN300"/>
  <c r="BG290" i="3"/>
  <c r="AV303" i="1"/>
  <c r="AW303" s="1"/>
  <c r="AV292"/>
  <c r="AW292" s="1"/>
  <c r="BN301" i="2"/>
  <c r="BG268" i="3"/>
  <c r="BG265" i="4"/>
  <c r="BG320"/>
  <c r="BG323" i="3"/>
  <c r="AW367"/>
  <c r="C355" i="4"/>
  <c r="BG309"/>
  <c r="C311"/>
  <c r="C278"/>
  <c r="C333"/>
  <c r="BG331"/>
  <c r="AW324" i="3"/>
  <c r="BN344" i="4"/>
  <c r="CB27" i="2"/>
  <c r="BG244" i="4"/>
  <c r="BN292" i="1"/>
  <c r="BG334" i="3"/>
  <c r="C365" i="4"/>
  <c r="BG345" i="3"/>
  <c r="AV289" i="4"/>
  <c r="BN333"/>
  <c r="BG312" i="3"/>
  <c r="AW346"/>
  <c r="BG279"/>
  <c r="DD27" i="2"/>
  <c r="R349" i="1"/>
  <c r="P392"/>
  <c r="AD403"/>
  <c r="AA414"/>
  <c r="W349"/>
  <c r="I327"/>
  <c r="AA349"/>
  <c r="T316"/>
  <c r="L403"/>
  <c r="Y403"/>
  <c r="V327"/>
  <c r="W381"/>
  <c r="R305"/>
  <c r="P370"/>
  <c r="I316"/>
  <c r="AB403"/>
  <c r="U316"/>
  <c r="AC403"/>
  <c r="O381"/>
  <c r="O327"/>
  <c r="AD304"/>
  <c r="AU304" s="1"/>
  <c r="T414"/>
  <c r="N360"/>
  <c r="K349"/>
  <c r="K316"/>
  <c r="U381"/>
  <c r="AC381"/>
  <c r="R414"/>
  <c r="N403"/>
  <c r="O403"/>
  <c r="Y338"/>
  <c r="X316"/>
  <c r="M381"/>
  <c r="AA370"/>
  <c r="N370"/>
  <c r="AC327"/>
  <c r="K381"/>
  <c r="M338"/>
  <c r="S360"/>
  <c r="J316"/>
  <c r="V370"/>
  <c r="Y392"/>
  <c r="N327"/>
  <c r="I315"/>
  <c r="S381"/>
  <c r="AD316"/>
  <c r="P338"/>
  <c r="N392"/>
  <c r="K403"/>
  <c r="Q403"/>
  <c r="J327"/>
  <c r="J381"/>
  <c r="R327"/>
  <c r="W337"/>
  <c r="AD414"/>
  <c r="AD381"/>
  <c r="L414"/>
  <c r="Y381"/>
  <c r="P349"/>
  <c r="O392"/>
  <c r="K392"/>
  <c r="AB381"/>
  <c r="K338"/>
  <c r="S305"/>
  <c r="AE349"/>
  <c r="AA305"/>
  <c r="X338"/>
  <c r="P305"/>
  <c r="X381"/>
  <c r="AC380"/>
  <c r="AA338"/>
  <c r="AC360"/>
  <c r="T381"/>
  <c r="U403"/>
  <c r="L338"/>
  <c r="AC392"/>
  <c r="V381"/>
  <c r="Q381"/>
  <c r="AE370"/>
  <c r="X414"/>
  <c r="AA403"/>
  <c r="K327"/>
  <c r="T348"/>
  <c r="T305"/>
  <c r="AA360"/>
  <c r="L305"/>
  <c r="P381"/>
  <c r="AA381"/>
  <c r="AF338"/>
  <c r="M360"/>
  <c r="AF327"/>
  <c r="O370"/>
  <c r="AF392"/>
  <c r="M305"/>
  <c r="J360"/>
  <c r="J403"/>
  <c r="U338"/>
  <c r="L316"/>
  <c r="T392"/>
  <c r="R316"/>
  <c r="AC305"/>
  <c r="U392"/>
  <c r="U349"/>
  <c r="N316"/>
  <c r="M327"/>
  <c r="L360"/>
  <c r="AD370"/>
  <c r="X349"/>
  <c r="M392"/>
  <c r="P316"/>
  <c r="W305"/>
  <c r="CF30" s="1"/>
  <c r="AF414"/>
  <c r="Y327"/>
  <c r="P360"/>
  <c r="S327"/>
  <c r="AB370"/>
  <c r="J349"/>
  <c r="S403"/>
  <c r="L370"/>
  <c r="O414"/>
  <c r="X327"/>
  <c r="P403"/>
  <c r="K305"/>
  <c r="P414"/>
  <c r="AD305"/>
  <c r="W414"/>
  <c r="I305"/>
  <c r="AB380"/>
  <c r="AB327"/>
  <c r="L381"/>
  <c r="J392"/>
  <c r="AC349"/>
  <c r="S392"/>
  <c r="O348"/>
  <c r="AB360"/>
  <c r="R403"/>
  <c r="AE414"/>
  <c r="S414"/>
  <c r="N349"/>
  <c r="R392"/>
  <c r="V349"/>
  <c r="AD327"/>
  <c r="AD338"/>
  <c r="L349"/>
  <c r="M316"/>
  <c r="L392"/>
  <c r="W370"/>
  <c r="S349"/>
  <c r="O349"/>
  <c r="R338"/>
  <c r="M370"/>
  <c r="AE392"/>
  <c r="R381"/>
  <c r="N305"/>
  <c r="N381"/>
  <c r="K370"/>
  <c r="Q338"/>
  <c r="T338"/>
  <c r="I381"/>
  <c r="Y349"/>
  <c r="AA316"/>
  <c r="I392"/>
  <c r="O305"/>
  <c r="W403"/>
  <c r="X305"/>
  <c r="AF403"/>
  <c r="J338"/>
  <c r="AD392"/>
  <c r="X370"/>
  <c r="I349"/>
  <c r="J305"/>
  <c r="P327"/>
  <c r="AF305"/>
  <c r="U305"/>
  <c r="AB349"/>
  <c r="AB414"/>
  <c r="V316"/>
  <c r="AF360"/>
  <c r="Y370"/>
  <c r="AF370"/>
  <c r="AB338"/>
  <c r="AF381"/>
  <c r="S316"/>
  <c r="K414"/>
  <c r="K360"/>
  <c r="V414"/>
  <c r="V360"/>
  <c r="Q349"/>
  <c r="R370"/>
  <c r="R360"/>
  <c r="AB392"/>
  <c r="M414"/>
  <c r="W316"/>
  <c r="AF316"/>
  <c r="Y305"/>
  <c r="U414"/>
  <c r="Y360"/>
  <c r="T349"/>
  <c r="W360"/>
  <c r="Q327"/>
  <c r="O316"/>
  <c r="I360"/>
  <c r="I414"/>
  <c r="J414"/>
  <c r="V338"/>
  <c r="AA327"/>
  <c r="X360"/>
  <c r="AC338"/>
  <c r="J370"/>
  <c r="AD349"/>
  <c r="Q360"/>
  <c r="X403"/>
  <c r="Y316"/>
  <c r="S338"/>
  <c r="Y414"/>
  <c r="I338"/>
  <c r="M349"/>
  <c r="AD360"/>
  <c r="T327"/>
  <c r="AE360"/>
  <c r="AC414"/>
  <c r="N338"/>
  <c r="T360"/>
  <c r="I403"/>
  <c r="Q392"/>
  <c r="U370"/>
  <c r="AF349"/>
  <c r="L327"/>
  <c r="M403"/>
  <c r="T403"/>
  <c r="O338"/>
  <c r="V403"/>
  <c r="S370"/>
  <c r="U327"/>
  <c r="AB305"/>
  <c r="Q370"/>
  <c r="V392"/>
  <c r="O360"/>
  <c r="Q305"/>
  <c r="AE316"/>
  <c r="AE403"/>
  <c r="U360"/>
  <c r="X392"/>
  <c r="AE327"/>
  <c r="AA392"/>
  <c r="W338"/>
  <c r="AE338"/>
  <c r="W327"/>
  <c r="Q414"/>
  <c r="N414"/>
  <c r="AE381"/>
  <c r="AC316"/>
  <c r="W392"/>
  <c r="AC370"/>
  <c r="W291" i="4"/>
  <c r="V280"/>
  <c r="AU280" i="2"/>
  <c r="AU377"/>
  <c r="U377" i="4"/>
  <c r="BO377" i="2"/>
  <c r="BN347" i="3"/>
  <c r="AV347"/>
  <c r="C347"/>
  <c r="AV301" i="2"/>
  <c r="Y366" i="4"/>
  <c r="AA378"/>
  <c r="BO322"/>
  <c r="AU322"/>
  <c r="T402" i="3"/>
  <c r="T400" i="2"/>
  <c r="T400" i="4" s="1"/>
  <c r="AU314" i="3"/>
  <c r="BO314"/>
  <c r="AU345" i="2"/>
  <c r="BO345"/>
  <c r="U345" i="4"/>
  <c r="N279"/>
  <c r="K279"/>
  <c r="AC378"/>
  <c r="X324"/>
  <c r="BP255"/>
  <c r="BQ255"/>
  <c r="BR255" s="1"/>
  <c r="BG300" i="3"/>
  <c r="BQ324"/>
  <c r="BR324" s="1"/>
  <c r="BP324"/>
  <c r="BU26"/>
  <c r="CA55"/>
  <c r="BQ346"/>
  <c r="BR346" s="1"/>
  <c r="BP346"/>
  <c r="AU333" i="4"/>
  <c r="BO333"/>
  <c r="BO355"/>
  <c r="AU355"/>
  <c r="AW347" i="1"/>
  <c r="BO278" i="4"/>
  <c r="AU278"/>
  <c r="U279"/>
  <c r="BO279" i="2"/>
  <c r="AU279"/>
  <c r="AW325" i="1"/>
  <c r="N356" i="4"/>
  <c r="K356"/>
  <c r="I313"/>
  <c r="AC280"/>
  <c r="CL28" s="1"/>
  <c r="CL28" i="2"/>
  <c r="AD313" i="4"/>
  <c r="U334"/>
  <c r="BO334" i="2"/>
  <c r="AU334"/>
  <c r="BQ358" i="1"/>
  <c r="BR358" s="1"/>
  <c r="BP358"/>
  <c r="DD26" i="4"/>
  <c r="BU53"/>
  <c r="BG53" s="1"/>
  <c r="BG24"/>
  <c r="DG24"/>
  <c r="BG353"/>
  <c r="BP291" i="3"/>
  <c r="BQ291"/>
  <c r="BR291" s="1"/>
  <c r="AV345" i="2"/>
  <c r="BP367" i="3"/>
  <c r="BQ367"/>
  <c r="BR367" s="1"/>
  <c r="AW278" i="2"/>
  <c r="BQ332" i="4"/>
  <c r="BR332" s="1"/>
  <c r="BP332"/>
  <c r="BP335" i="3"/>
  <c r="BQ335"/>
  <c r="BR335" s="1"/>
  <c r="BO303"/>
  <c r="AU303"/>
  <c r="CF28" i="2"/>
  <c r="W280" i="4"/>
  <c r="BO280" i="2"/>
  <c r="I357" i="4"/>
  <c r="AF378"/>
  <c r="AD357"/>
  <c r="BP298"/>
  <c r="BQ298"/>
  <c r="BR298" s="1"/>
  <c r="BQ322" i="2"/>
  <c r="BR322" s="1"/>
  <c r="BP322"/>
  <c r="BP299" i="4"/>
  <c r="BQ299"/>
  <c r="BR299" s="1"/>
  <c r="AU323" i="2"/>
  <c r="U323" i="4"/>
  <c r="BO323" i="2"/>
  <c r="AW390" i="1"/>
  <c r="CG28" i="4"/>
  <c r="Y323"/>
  <c r="BO290" i="2"/>
  <c r="U290" i="4"/>
  <c r="AU290" i="2"/>
  <c r="BO368" i="3"/>
  <c r="AU368"/>
  <c r="AD335" i="4"/>
  <c r="AE335"/>
  <c r="BQ310"/>
  <c r="BR310" s="1"/>
  <c r="BP310"/>
  <c r="BN322"/>
  <c r="C300"/>
  <c r="AW344" i="2"/>
  <c r="AV355" i="4"/>
  <c r="AV278"/>
  <c r="CE28" i="2"/>
  <c r="V324" i="4"/>
  <c r="BN356" i="2"/>
  <c r="DE51" i="4"/>
  <c r="DG22"/>
  <c r="BP289" i="2"/>
  <c r="BQ289"/>
  <c r="BR289" s="1"/>
  <c r="AV333" i="4"/>
  <c r="BO300"/>
  <c r="AU300"/>
  <c r="CG28" i="2"/>
  <c r="DE52" i="4"/>
  <c r="AC304" i="3"/>
  <c r="AC303" i="2"/>
  <c r="AC303" i="4" s="1"/>
  <c r="K378" i="2"/>
  <c r="K380" i="3"/>
  <c r="AV304" i="1"/>
  <c r="I304" i="3"/>
  <c r="I303" i="2"/>
  <c r="BN304" i="1"/>
  <c r="K402" i="3"/>
  <c r="K400" i="2"/>
  <c r="O326" i="3"/>
  <c r="O325" i="2"/>
  <c r="U400"/>
  <c r="BO402" i="1"/>
  <c r="AU402"/>
  <c r="U402" i="3"/>
  <c r="R402"/>
  <c r="R401" i="2"/>
  <c r="R401" i="4" s="1"/>
  <c r="Y346" i="2"/>
  <c r="Y346" i="4" s="1"/>
  <c r="Y348" i="3"/>
  <c r="W326"/>
  <c r="W325" i="2"/>
  <c r="W325" i="4" s="1"/>
  <c r="Q326" i="3"/>
  <c r="Q325" i="2"/>
  <c r="Q325" i="4" s="1"/>
  <c r="AA368" i="2"/>
  <c r="AA369" i="3"/>
  <c r="AD292" i="2"/>
  <c r="AD292" i="4" s="1"/>
  <c r="AD293" i="3"/>
  <c r="CM29" s="1"/>
  <c r="J303" i="2"/>
  <c r="J303" i="4" s="1"/>
  <c r="J304" i="3"/>
  <c r="O369"/>
  <c r="O368" i="2"/>
  <c r="AD368"/>
  <c r="AD368" i="4" s="1"/>
  <c r="AD369" i="3"/>
  <c r="AC358" i="2"/>
  <c r="AC359" i="3"/>
  <c r="AE314" i="2"/>
  <c r="AE315" i="3"/>
  <c r="AF380"/>
  <c r="AF379" i="2"/>
  <c r="AF379" i="4" s="1"/>
  <c r="S368" i="2"/>
  <c r="S368" i="4" s="1"/>
  <c r="S369" i="3"/>
  <c r="O390" i="2"/>
  <c r="O391" i="3"/>
  <c r="Y359"/>
  <c r="Y357" i="2"/>
  <c r="Y357" i="4" s="1"/>
  <c r="R336" i="2"/>
  <c r="R336" i="4" s="1"/>
  <c r="R337" i="3"/>
  <c r="AA315"/>
  <c r="AA314" i="2"/>
  <c r="AA391" i="3"/>
  <c r="AA390" i="2"/>
  <c r="AB304" i="3"/>
  <c r="AB303" i="2"/>
  <c r="AB303" i="4" s="1"/>
  <c r="J337" i="3"/>
  <c r="J336" i="2"/>
  <c r="J336" i="4" s="1"/>
  <c r="M358" i="2"/>
  <c r="O358" i="4" s="1"/>
  <c r="M359" i="3"/>
  <c r="P292" i="2"/>
  <c r="P292" i="4" s="1"/>
  <c r="P293" i="3"/>
  <c r="AC369"/>
  <c r="AC368" i="2"/>
  <c r="AC368" i="4" s="1"/>
  <c r="Y324" i="2"/>
  <c r="Y324" i="4" s="1"/>
  <c r="Y326" i="3"/>
  <c r="W380"/>
  <c r="W379" i="2"/>
  <c r="W379" i="4" s="1"/>
  <c r="T324" i="2"/>
  <c r="T324" i="4" s="1"/>
  <c r="T326" i="3"/>
  <c r="AD348"/>
  <c r="AD347" i="2"/>
  <c r="AD347" i="4" s="1"/>
  <c r="AD325" i="2"/>
  <c r="AD325" i="4" s="1"/>
  <c r="AD326" i="3"/>
  <c r="S325" i="2"/>
  <c r="S325" i="4" s="1"/>
  <c r="S326" i="3"/>
  <c r="AA304"/>
  <c r="AA303" i="2"/>
  <c r="AA303" i="4" s="1"/>
  <c r="X347" i="2"/>
  <c r="X348" i="3"/>
  <c r="R379" i="2"/>
  <c r="R379" i="4" s="1"/>
  <c r="R380" i="3"/>
  <c r="J401" i="2"/>
  <c r="J401" i="4" s="1"/>
  <c r="J402" i="3"/>
  <c r="S347" i="2"/>
  <c r="S347" i="4" s="1"/>
  <c r="S348" i="3"/>
  <c r="X326"/>
  <c r="X325" i="2"/>
  <c r="X325" i="4" s="1"/>
  <c r="AE402" i="3"/>
  <c r="AE401" i="2"/>
  <c r="AE401" i="4" s="1"/>
  <c r="L325" i="2"/>
  <c r="L325" i="4" s="1"/>
  <c r="L326" i="3"/>
  <c r="X369"/>
  <c r="X368" i="2"/>
  <c r="X368" i="4" s="1"/>
  <c r="BN402" i="1"/>
  <c r="I402" i="3"/>
  <c r="I401" i="2"/>
  <c r="AV402" i="1"/>
  <c r="AB369" i="3"/>
  <c r="AB368" i="2"/>
  <c r="AB368" i="4" s="1"/>
  <c r="Y337" i="3"/>
  <c r="Y335" i="2"/>
  <c r="Y335" i="4" s="1"/>
  <c r="X379" i="2"/>
  <c r="X379" i="4" s="1"/>
  <c r="X380" i="3"/>
  <c r="U359"/>
  <c r="U357" i="2"/>
  <c r="BO359" i="1"/>
  <c r="AU359"/>
  <c r="W368" i="2"/>
  <c r="W368" i="4" s="1"/>
  <c r="W369" i="3"/>
  <c r="Q293"/>
  <c r="Q292" i="2"/>
  <c r="Q292" i="4" s="1"/>
  <c r="Y302" i="2"/>
  <c r="Y304" i="3"/>
  <c r="AE380"/>
  <c r="AE379" i="2"/>
  <c r="AE379" i="4" s="1"/>
  <c r="V347" i="2"/>
  <c r="V347" i="4" s="1"/>
  <c r="V348" i="3"/>
  <c r="AA347" i="2"/>
  <c r="AA348" i="3"/>
  <c r="S391"/>
  <c r="S390" i="2"/>
  <c r="S390" i="4" s="1"/>
  <c r="P315" i="3"/>
  <c r="P314" i="2"/>
  <c r="P314" i="4" s="1"/>
  <c r="P379" i="2"/>
  <c r="P379" i="4" s="1"/>
  <c r="P380" i="3"/>
  <c r="L369"/>
  <c r="L368" i="2"/>
  <c r="L368" i="4" s="1"/>
  <c r="P390" i="2"/>
  <c r="P390" i="4" s="1"/>
  <c r="P391" i="3"/>
  <c r="Y369"/>
  <c r="Y367" i="2"/>
  <c r="Y367" i="4" s="1"/>
  <c r="T293" i="3"/>
  <c r="T291" i="2"/>
  <c r="T291" i="4" s="1"/>
  <c r="N301"/>
  <c r="K301"/>
  <c r="AE302"/>
  <c r="BO311"/>
  <c r="AU311"/>
  <c r="BQ266"/>
  <c r="BR266" s="1"/>
  <c r="BP266"/>
  <c r="AE378"/>
  <c r="K334"/>
  <c r="N334"/>
  <c r="AB302"/>
  <c r="AV281" i="3"/>
  <c r="C281"/>
  <c r="BN281"/>
  <c r="BN345" i="2"/>
  <c r="BN358" i="3"/>
  <c r="C358"/>
  <c r="AV358"/>
  <c r="BP325" i="1"/>
  <c r="BQ325"/>
  <c r="BR325" s="1"/>
  <c r="I389" i="4"/>
  <c r="W378"/>
  <c r="BP368" i="1"/>
  <c r="BQ368"/>
  <c r="BR368" s="1"/>
  <c r="C322" i="4"/>
  <c r="BP277"/>
  <c r="BQ277"/>
  <c r="BR277" s="1"/>
  <c r="AW266"/>
  <c r="N402" i="3"/>
  <c r="N401" i="2"/>
  <c r="M401" i="4" s="1"/>
  <c r="L336" i="2"/>
  <c r="L336" i="4" s="1"/>
  <c r="L337" i="3"/>
  <c r="BO293" i="1"/>
  <c r="CB29" s="1"/>
  <c r="AU293"/>
  <c r="U293" i="3"/>
  <c r="CD29" s="1"/>
  <c r="U291" i="2"/>
  <c r="CD29" i="1"/>
  <c r="M326" i="3"/>
  <c r="M325" i="2"/>
  <c r="O325" i="4" s="1"/>
  <c r="AB326" i="3"/>
  <c r="AB325" i="2"/>
  <c r="AB325" i="4" s="1"/>
  <c r="AD401" i="2"/>
  <c r="AD401" i="4" s="1"/>
  <c r="AD402" i="3"/>
  <c r="R292" i="2"/>
  <c r="R292" i="4" s="1"/>
  <c r="R293" i="3"/>
  <c r="Q379" i="2"/>
  <c r="Q379" i="4" s="1"/>
  <c r="Q380" i="3"/>
  <c r="I292" i="2"/>
  <c r="BN293" i="1"/>
  <c r="I293" i="3"/>
  <c r="AV293" i="1"/>
  <c r="R304" i="3"/>
  <c r="R303" i="2"/>
  <c r="R303" i="4" s="1"/>
  <c r="J391" i="3"/>
  <c r="J390" i="2"/>
  <c r="J390" i="4" s="1"/>
  <c r="X292" i="2"/>
  <c r="X292" i="4" s="1"/>
  <c r="CG29" s="1"/>
  <c r="X293" i="3"/>
  <c r="CG29" s="1"/>
  <c r="CG29" i="1"/>
  <c r="K324" i="2"/>
  <c r="K326" i="3"/>
  <c r="K391"/>
  <c r="K389" i="2"/>
  <c r="AE391" i="3"/>
  <c r="AE390" i="2"/>
  <c r="BN336" i="1"/>
  <c r="I335" i="2"/>
  <c r="AV336" i="1"/>
  <c r="AW336" s="1"/>
  <c r="I336" i="3"/>
  <c r="AE347" i="2"/>
  <c r="AE347" i="4" s="1"/>
  <c r="AE348" i="3"/>
  <c r="R390" i="2"/>
  <c r="R390" i="4" s="1"/>
  <c r="R391" i="3"/>
  <c r="CO29" i="1"/>
  <c r="AF293" i="3"/>
  <c r="CO29" s="1"/>
  <c r="AF292" i="2"/>
  <c r="P358"/>
  <c r="P358" i="4" s="1"/>
  <c r="P359" i="3"/>
  <c r="AC336" i="2"/>
  <c r="AC336" i="4" s="1"/>
  <c r="AC337" i="3"/>
  <c r="AU391" i="1"/>
  <c r="U389" i="2"/>
  <c r="BO391" i="1"/>
  <c r="U391" i="3"/>
  <c r="R325" i="2"/>
  <c r="R325" i="4" s="1"/>
  <c r="R326" i="3"/>
  <c r="CL29" i="1"/>
  <c r="AC292" i="2"/>
  <c r="AC292" i="4" s="1"/>
  <c r="CL29" s="1"/>
  <c r="AC293" i="3"/>
  <c r="CL29" s="1"/>
  <c r="N304"/>
  <c r="N303" i="2"/>
  <c r="M303" i="4" s="1"/>
  <c r="J291" i="2"/>
  <c r="J291" i="4" s="1"/>
  <c r="J292" i="3"/>
  <c r="BN292" s="1"/>
  <c r="L315"/>
  <c r="L314" i="2"/>
  <c r="L314" i="4" s="1"/>
  <c r="M315" i="3"/>
  <c r="M314" i="2"/>
  <c r="O314" i="4" s="1"/>
  <c r="AE304" i="3"/>
  <c r="AE303" i="2"/>
  <c r="AE303" i="4" s="1"/>
  <c r="AB315" i="3"/>
  <c r="AB314" i="2"/>
  <c r="AF358"/>
  <c r="AF359" i="3"/>
  <c r="K346" i="2"/>
  <c r="K348" i="3"/>
  <c r="CA29" i="1"/>
  <c r="AC302" i="4"/>
  <c r="BN279" i="2"/>
  <c r="CA26" i="4"/>
  <c r="BQ311" i="2"/>
  <c r="BR311" s="1"/>
  <c r="BP311"/>
  <c r="BO365" i="4"/>
  <c r="AU365"/>
  <c r="BP355" i="2"/>
  <c r="BQ355"/>
  <c r="BR355" s="1"/>
  <c r="X313" i="4"/>
  <c r="I346"/>
  <c r="X302"/>
  <c r="BN280" i="2"/>
  <c r="AV280"/>
  <c r="I280" i="4"/>
  <c r="V378"/>
  <c r="BQ390" i="1"/>
  <c r="BR390" s="1"/>
  <c r="BP390"/>
  <c r="X378" i="4"/>
  <c r="C325" i="3"/>
  <c r="AV325"/>
  <c r="BN325"/>
  <c r="AW314" i="1"/>
  <c r="N312" i="4"/>
  <c r="K312"/>
  <c r="BP336" i="1"/>
  <c r="BQ336"/>
  <c r="AU356" i="2"/>
  <c r="U356" i="4"/>
  <c r="BO356" i="2"/>
  <c r="BU52" i="4"/>
  <c r="BG52" s="1"/>
  <c r="BG23"/>
  <c r="DG23"/>
  <c r="BN290" i="2"/>
  <c r="BP343" i="4"/>
  <c r="BQ343"/>
  <c r="BR343" s="1"/>
  <c r="BG25" i="3"/>
  <c r="BU54"/>
  <c r="BG54" s="1"/>
  <c r="DG25"/>
  <c r="BP303" i="1"/>
  <c r="BQ303"/>
  <c r="AB378" i="4"/>
  <c r="C344"/>
  <c r="AD378"/>
  <c r="BP292" i="1"/>
  <c r="BQ292"/>
  <c r="AD291" i="4"/>
  <c r="K345"/>
  <c r="N345"/>
  <c r="AU366" i="2"/>
  <c r="BO366"/>
  <c r="U366" i="4"/>
  <c r="C368" i="3"/>
  <c r="AV368"/>
  <c r="BN368"/>
  <c r="C268" i="4"/>
  <c r="AV268"/>
  <c r="BN268"/>
  <c r="AW280" i="3"/>
  <c r="AV300" i="4"/>
  <c r="BN289"/>
  <c r="BN355"/>
  <c r="BN278"/>
  <c r="BP256"/>
  <c r="BQ256"/>
  <c r="BR256" s="1"/>
  <c r="BN365"/>
  <c r="BQ268" i="2"/>
  <c r="BR268" s="1"/>
  <c r="BP268"/>
  <c r="BO268" i="4"/>
  <c r="CF27"/>
  <c r="AU289"/>
  <c r="BO289"/>
  <c r="BN334" i="2"/>
  <c r="AW311"/>
  <c r="CA28"/>
  <c r="CB26" i="4"/>
  <c r="P369" i="3"/>
  <c r="P368" i="2"/>
  <c r="P368" i="4" s="1"/>
  <c r="W358" i="2"/>
  <c r="W358" i="4" s="1"/>
  <c r="W359" i="3"/>
  <c r="X337"/>
  <c r="X336" i="2"/>
  <c r="X336" i="4" s="1"/>
  <c r="O337" i="3"/>
  <c r="O336" i="2"/>
  <c r="AE359" i="3"/>
  <c r="AE358" i="2"/>
  <c r="AB337" i="3"/>
  <c r="AB336" i="2"/>
  <c r="AB336" i="4" s="1"/>
  <c r="AE326" i="3"/>
  <c r="AE325" i="2"/>
  <c r="AE325" i="4" s="1"/>
  <c r="I391" i="3"/>
  <c r="AV391" i="1"/>
  <c r="I390" i="2"/>
  <c r="BN391" i="1"/>
  <c r="J293" i="3"/>
  <c r="J292" i="2"/>
  <c r="J292" i="4" s="1"/>
  <c r="T357" i="2"/>
  <c r="T357" i="4" s="1"/>
  <c r="T359" i="3"/>
  <c r="N358" i="2"/>
  <c r="M358" i="4" s="1"/>
  <c r="N359" i="3"/>
  <c r="P303" i="2"/>
  <c r="P303" i="4" s="1"/>
  <c r="P304" i="3"/>
  <c r="Q391"/>
  <c r="Q390" i="2"/>
  <c r="Q390" i="4" s="1"/>
  <c r="AC348" i="3"/>
  <c r="AC347" i="2"/>
  <c r="K293" i="3"/>
  <c r="K291" i="2"/>
  <c r="AF325"/>
  <c r="AF326" i="3"/>
  <c r="W315"/>
  <c r="W314" i="2"/>
  <c r="V325"/>
  <c r="V325" i="4" s="1"/>
  <c r="V326" i="3"/>
  <c r="BO304" i="1"/>
  <c r="U302" i="2"/>
  <c r="U304" i="3"/>
  <c r="T302" i="2"/>
  <c r="T302" i="4" s="1"/>
  <c r="T304" i="3"/>
  <c r="K315"/>
  <c r="K313" i="2"/>
  <c r="J326" i="3"/>
  <c r="J325" i="2"/>
  <c r="J325" i="4" s="1"/>
  <c r="N368" i="2"/>
  <c r="M368" i="4" s="1"/>
  <c r="N369" i="3"/>
  <c r="U369"/>
  <c r="AU369" i="1"/>
  <c r="BO369"/>
  <c r="U367" i="2"/>
  <c r="BN359" i="1"/>
  <c r="I358" i="2"/>
  <c r="AV359" i="1"/>
  <c r="I359" i="3"/>
  <c r="I347" i="2"/>
  <c r="I348" i="3"/>
  <c r="L303" i="2"/>
  <c r="L303" i="4" s="1"/>
  <c r="L304" i="3"/>
  <c r="J302" i="2"/>
  <c r="J302" i="4" s="1"/>
  <c r="J303" i="3"/>
  <c r="C303" s="1"/>
  <c r="M347" i="2"/>
  <c r="O347" i="4" s="1"/>
  <c r="M348" i="3"/>
  <c r="M292" i="2"/>
  <c r="O292" i="4" s="1"/>
  <c r="M293" i="3"/>
  <c r="U326"/>
  <c r="U324" i="2"/>
  <c r="BO326" i="1"/>
  <c r="AU326"/>
  <c r="X303" i="2"/>
  <c r="X303" i="4" s="1"/>
  <c r="X304" i="3"/>
  <c r="Q304"/>
  <c r="Q303" i="2"/>
  <c r="Q303" i="4" s="1"/>
  <c r="L379" i="2"/>
  <c r="L379" i="4" s="1"/>
  <c r="L380" i="3"/>
  <c r="P347" i="2"/>
  <c r="P347" i="4" s="1"/>
  <c r="P348" i="3"/>
  <c r="AF391"/>
  <c r="AF390" i="2"/>
  <c r="V292"/>
  <c r="V293" i="3"/>
  <c r="CE29" s="1"/>
  <c r="R358" i="2"/>
  <c r="R358" i="4" s="1"/>
  <c r="R359" i="3"/>
  <c r="M368" i="2"/>
  <c r="O368" i="4" s="1"/>
  <c r="M369" i="3"/>
  <c r="P401" i="2"/>
  <c r="P401" i="4" s="1"/>
  <c r="P402" i="3"/>
  <c r="Q369"/>
  <c r="Q368" i="2"/>
  <c r="Q368" i="4" s="1"/>
  <c r="T315" i="3"/>
  <c r="T313" i="2"/>
  <c r="T313" i="4" s="1"/>
  <c r="Y380" i="3"/>
  <c r="Y378" i="2"/>
  <c r="Q314"/>
  <c r="Q314" i="4" s="1"/>
  <c r="Q315" i="3"/>
  <c r="AB390" i="2"/>
  <c r="AB391" i="3"/>
  <c r="AE368" i="2"/>
  <c r="AE368" i="4" s="1"/>
  <c r="AE369" i="3"/>
  <c r="M337"/>
  <c r="M336" i="2"/>
  <c r="O336" i="4" s="1"/>
  <c r="W347" i="2"/>
  <c r="W347" i="4" s="1"/>
  <c r="W348" i="3"/>
  <c r="AC402"/>
  <c r="AC401" i="2"/>
  <c r="AC401" i="4" s="1"/>
  <c r="W391" i="3"/>
  <c r="W390" i="2"/>
  <c r="V358"/>
  <c r="V359" i="3"/>
  <c r="BO348" i="1"/>
  <c r="U348" i="3"/>
  <c r="U346" i="2"/>
  <c r="AU348" i="1"/>
  <c r="R368" i="2"/>
  <c r="R368" i="4" s="1"/>
  <c r="R369" i="3"/>
  <c r="X402"/>
  <c r="X401" i="2"/>
  <c r="X401" i="4" s="1"/>
  <c r="AE337" i="3"/>
  <c r="AE336" i="2"/>
  <c r="AE336" i="4" s="1"/>
  <c r="V402" i="3"/>
  <c r="V401" i="2"/>
  <c r="V401" i="4" s="1"/>
  <c r="V368" i="2"/>
  <c r="V369" i="3"/>
  <c r="Q348"/>
  <c r="Q347" i="2"/>
  <c r="Q347" i="4" s="1"/>
  <c r="AC325" i="2"/>
  <c r="AC326" i="3"/>
  <c r="I336" i="2"/>
  <c r="BN337" i="1"/>
  <c r="AV337"/>
  <c r="I337" i="3"/>
  <c r="X358" i="2"/>
  <c r="X359" i="3"/>
  <c r="AD337"/>
  <c r="AD336" i="2"/>
  <c r="AD336" i="4" s="1"/>
  <c r="Q401" i="2"/>
  <c r="Q401" i="4" s="1"/>
  <c r="Q402" i="3"/>
  <c r="I378" i="4"/>
  <c r="AB346"/>
  <c r="AD346"/>
  <c r="U312"/>
  <c r="AU312" i="2"/>
  <c r="BO312"/>
  <c r="BQ347" i="1"/>
  <c r="BR347" s="1"/>
  <c r="BP347"/>
  <c r="AU390" i="3"/>
  <c r="BO390"/>
  <c r="BP281" i="1"/>
  <c r="BQ281"/>
  <c r="BR281" s="1"/>
  <c r="DD28"/>
  <c r="AU336" i="3"/>
  <c r="BO336"/>
  <c r="AU344" i="4"/>
  <c r="BO344"/>
  <c r="BQ321"/>
  <c r="BR321" s="1"/>
  <c r="BP321"/>
  <c r="BO292" i="3"/>
  <c r="AU292"/>
  <c r="K388" i="4"/>
  <c r="N388"/>
  <c r="AW368" i="1"/>
  <c r="AU267" i="4"/>
  <c r="BO267"/>
  <c r="U337" i="3"/>
  <c r="U335" i="2"/>
  <c r="Q337" i="3"/>
  <c r="Q336" i="2"/>
  <c r="Q336" i="4" s="1"/>
  <c r="AD390" i="2"/>
  <c r="AD391" i="3"/>
  <c r="V379" i="2"/>
  <c r="V379" i="4" s="1"/>
  <c r="V380" i="3"/>
  <c r="AC315"/>
  <c r="AC314" i="2"/>
  <c r="K337" i="3"/>
  <c r="K335" i="2"/>
  <c r="Y313"/>
  <c r="Y315" i="3"/>
  <c r="T367" i="2"/>
  <c r="T367" i="4" s="1"/>
  <c r="T369" i="3"/>
  <c r="AF336" i="2"/>
  <c r="AF337" i="3"/>
  <c r="N325" i="2"/>
  <c r="M325" i="4" s="1"/>
  <c r="N326" i="3"/>
  <c r="AA336" i="2"/>
  <c r="AA337" i="3"/>
  <c r="AD315"/>
  <c r="AD314" i="2"/>
  <c r="AD314" i="4" s="1"/>
  <c r="L391" i="3"/>
  <c r="L390" i="2"/>
  <c r="L390" i="4" s="1"/>
  <c r="I326" i="3"/>
  <c r="BN326" i="1"/>
  <c r="I325" i="2"/>
  <c r="AV326" i="1"/>
  <c r="O315" i="3"/>
  <c r="O314" i="2"/>
  <c r="N379"/>
  <c r="M379" i="4" s="1"/>
  <c r="N380" i="3"/>
  <c r="T389" i="2"/>
  <c r="T389" i="4" s="1"/>
  <c r="T391" i="3"/>
  <c r="Q359"/>
  <c r="Q358" i="2"/>
  <c r="Q358" i="4" s="1"/>
  <c r="I368" i="2"/>
  <c r="AV369" i="1"/>
  <c r="BN369"/>
  <c r="I369" i="3"/>
  <c r="S292" i="2"/>
  <c r="S292" i="4" s="1"/>
  <c r="S293" i="3"/>
  <c r="AA326"/>
  <c r="AA325" i="2"/>
  <c r="O402" i="3"/>
  <c r="O401" i="2"/>
  <c r="M401"/>
  <c r="O401" i="4" s="1"/>
  <c r="M402" i="3"/>
  <c r="S304"/>
  <c r="S303" i="2"/>
  <c r="S303" i="4" s="1"/>
  <c r="J358" i="2"/>
  <c r="J358" i="4" s="1"/>
  <c r="J359" i="3"/>
  <c r="L401" i="2"/>
  <c r="L401" i="4" s="1"/>
  <c r="L402" i="3"/>
  <c r="AA358" i="2"/>
  <c r="AA358" i="4" s="1"/>
  <c r="AA359" i="3"/>
  <c r="AB402"/>
  <c r="AB401" i="2"/>
  <c r="AB401" i="4" s="1"/>
  <c r="O359" i="3"/>
  <c r="O358" i="2"/>
  <c r="BP314" i="1"/>
  <c r="BQ314"/>
  <c r="BR314" s="1"/>
  <c r="AU347" i="3"/>
  <c r="BO347"/>
  <c r="BO379"/>
  <c r="AU379"/>
  <c r="I291" i="4"/>
  <c r="AB280"/>
  <c r="CK28" s="1"/>
  <c r="CK28" i="2"/>
  <c r="AE346" i="4"/>
  <c r="BQ379" i="1"/>
  <c r="BP379"/>
  <c r="BQ288" i="4"/>
  <c r="BR288" s="1"/>
  <c r="BP288"/>
  <c r="CH28" i="2"/>
  <c r="AV279"/>
  <c r="CO28"/>
  <c r="C267" i="4"/>
  <c r="BP365" i="2"/>
  <c r="BQ365"/>
  <c r="BR365" s="1"/>
  <c r="DD27" i="3"/>
  <c r="BP269"/>
  <c r="BQ269"/>
  <c r="BR269" s="1"/>
  <c r="BN323" i="2"/>
  <c r="BP280" i="3"/>
  <c r="BQ280"/>
  <c r="BR280" s="1"/>
  <c r="BP333" i="2"/>
  <c r="BQ333"/>
  <c r="BR333" s="1"/>
  <c r="AA357" i="4"/>
  <c r="BQ278" i="2"/>
  <c r="BR278" s="1"/>
  <c r="BP278"/>
  <c r="K377" i="4"/>
  <c r="N377"/>
  <c r="AW281" i="1"/>
  <c r="DE28" s="1"/>
  <c r="DE67" s="1"/>
  <c r="U388" i="4"/>
  <c r="BO281" i="3"/>
  <c r="CB28" s="1"/>
  <c r="AU281"/>
  <c r="DD28" s="1"/>
  <c r="I324" i="4"/>
  <c r="I302"/>
  <c r="BN314" i="3"/>
  <c r="C314"/>
  <c r="AV314"/>
  <c r="BO358"/>
  <c r="AU358"/>
  <c r="AV290" i="2"/>
  <c r="BG287" i="4"/>
  <c r="AW355" i="2"/>
  <c r="BQ344"/>
  <c r="BR344" s="1"/>
  <c r="BP344"/>
  <c r="AU301"/>
  <c r="BO301"/>
  <c r="U301" i="4"/>
  <c r="N290"/>
  <c r="K290"/>
  <c r="AW358" i="1"/>
  <c r="AW277" i="4"/>
  <c r="BO325" i="3"/>
  <c r="AU325"/>
  <c r="C390"/>
  <c r="BN390"/>
  <c r="AV390"/>
  <c r="K366" i="4"/>
  <c r="N366"/>
  <c r="N323"/>
  <c r="K323"/>
  <c r="I367"/>
  <c r="AW310"/>
  <c r="CA27" i="3"/>
  <c r="BQ313"/>
  <c r="BR313" s="1"/>
  <c r="BP313"/>
  <c r="BP302"/>
  <c r="BQ302"/>
  <c r="BR302" s="1"/>
  <c r="BQ267" i="2"/>
  <c r="BR267" s="1"/>
  <c r="BP267"/>
  <c r="BQ354" i="4"/>
  <c r="BR354" s="1"/>
  <c r="BP354"/>
  <c r="AU268"/>
  <c r="CE27"/>
  <c r="BP357" i="3"/>
  <c r="BQ357"/>
  <c r="BR357" s="1"/>
  <c r="BP378"/>
  <c r="BQ378"/>
  <c r="BR378" s="1"/>
  <c r="AV334" i="2"/>
  <c r="BP300"/>
  <c r="BQ300"/>
  <c r="BR300" s="1"/>
  <c r="AW332" i="4"/>
  <c r="CM28" i="2"/>
  <c r="AW322"/>
  <c r="AW321" i="4"/>
  <c r="Y400" i="2"/>
  <c r="Y400" i="4" s="1"/>
  <c r="Y402" i="3"/>
  <c r="J314" i="2"/>
  <c r="J314" i="4" s="1"/>
  <c r="J315" i="3"/>
  <c r="M391"/>
  <c r="M390" i="2"/>
  <c r="O390" i="4" s="1"/>
  <c r="AB348" i="3"/>
  <c r="AB347" i="2"/>
  <c r="AB347" i="4" s="1"/>
  <c r="R348" i="3"/>
  <c r="R347" i="2"/>
  <c r="R347" i="4" s="1"/>
  <c r="V303" i="2"/>
  <c r="V303" i="4" s="1"/>
  <c r="V304" i="3"/>
  <c r="CJ29" i="1"/>
  <c r="AA292" i="2"/>
  <c r="AA292" i="4" s="1"/>
  <c r="CJ29" s="1"/>
  <c r="AA293" i="3"/>
  <c r="CJ29" s="1"/>
  <c r="S359"/>
  <c r="S358" i="2"/>
  <c r="S358" i="4" s="1"/>
  <c r="P336" i="2"/>
  <c r="P336" i="4" s="1"/>
  <c r="P337" i="3"/>
  <c r="AV380" i="1"/>
  <c r="I379" i="2"/>
  <c r="I380" i="3"/>
  <c r="BN380" i="1"/>
  <c r="AA402" i="3"/>
  <c r="AA401" i="2"/>
  <c r="AA401" i="4" s="1"/>
  <c r="U313" i="2"/>
  <c r="BO315" i="1"/>
  <c r="AU315"/>
  <c r="U315" i="3"/>
  <c r="BN379" i="1"/>
  <c r="L379" i="3"/>
  <c r="C379" s="1"/>
  <c r="L378" i="2"/>
  <c r="L378" i="4" s="1"/>
  <c r="K357" i="2"/>
  <c r="K359" i="3"/>
  <c r="CK29" i="1"/>
  <c r="AB293" i="3"/>
  <c r="CK29" s="1"/>
  <c r="AB292" i="2"/>
  <c r="AD358"/>
  <c r="AD358" i="4" s="1"/>
  <c r="AD359" i="3"/>
  <c r="K302" i="2"/>
  <c r="K304" i="3"/>
  <c r="L359"/>
  <c r="L358" i="2"/>
  <c r="L358" i="4" s="1"/>
  <c r="O303" i="2"/>
  <c r="O304" i="3"/>
  <c r="AD380"/>
  <c r="AD379" i="2"/>
  <c r="AD379" i="4" s="1"/>
  <c r="N314" i="2"/>
  <c r="M314" i="4" s="1"/>
  <c r="N315" i="3"/>
  <c r="X314" i="2"/>
  <c r="X314" i="4" s="1"/>
  <c r="X315" i="3"/>
  <c r="AF348"/>
  <c r="AF347" i="2"/>
  <c r="AF347" i="4" s="1"/>
  <c r="S380" i="3"/>
  <c r="S379" i="2"/>
  <c r="S379" i="4" s="1"/>
  <c r="M380" i="3"/>
  <c r="M379" i="2"/>
  <c r="O379" i="4" s="1"/>
  <c r="T378" i="2"/>
  <c r="T378" i="4" s="1"/>
  <c r="T380" i="3"/>
  <c r="V336" i="2"/>
  <c r="V337" i="3"/>
  <c r="AC390" i="2"/>
  <c r="AC391" i="3"/>
  <c r="N292" i="2"/>
  <c r="M292" i="4" s="1"/>
  <c r="N293" i="3"/>
  <c r="V314" i="2"/>
  <c r="V314" i="4" s="1"/>
  <c r="V315" i="3"/>
  <c r="AF304"/>
  <c r="AF303" i="2"/>
  <c r="K367"/>
  <c r="K369" i="3"/>
  <c r="AE293"/>
  <c r="CN29" s="1"/>
  <c r="AE292" i="2"/>
  <c r="R314"/>
  <c r="R314" i="4" s="1"/>
  <c r="R315" i="3"/>
  <c r="N337"/>
  <c r="N336" i="2"/>
  <c r="M336" i="4" s="1"/>
  <c r="AF369" i="3"/>
  <c r="AF368" i="2"/>
  <c r="W303"/>
  <c r="W303" i="4" s="1"/>
  <c r="W304" i="3"/>
  <c r="AF315"/>
  <c r="AF314" i="2"/>
  <c r="AF314" i="4" s="1"/>
  <c r="P325" i="2"/>
  <c r="P325" i="4" s="1"/>
  <c r="P326" i="3"/>
  <c r="AA380"/>
  <c r="AA379" i="2"/>
  <c r="AA379" i="4" s="1"/>
  <c r="T337" i="3"/>
  <c r="T335" i="2"/>
  <c r="T335" i="4" s="1"/>
  <c r="Y391" i="3"/>
  <c r="Y389" i="2"/>
  <c r="Y389" i="4" s="1"/>
  <c r="L347" i="2"/>
  <c r="L347" i="4" s="1"/>
  <c r="L348" i="3"/>
  <c r="W401" i="2"/>
  <c r="W401" i="4" s="1"/>
  <c r="W402" i="3"/>
  <c r="L293"/>
  <c r="L292" i="2"/>
  <c r="L292" i="4" s="1"/>
  <c r="J347" i="2"/>
  <c r="J347" i="4" s="1"/>
  <c r="J348" i="3"/>
  <c r="J369"/>
  <c r="J368" i="2"/>
  <c r="J368" i="4" s="1"/>
  <c r="X391" i="3"/>
  <c r="X390" i="2"/>
  <c r="AF401"/>
  <c r="AF401" i="4" s="1"/>
  <c r="AF402" i="3"/>
  <c r="M304"/>
  <c r="M303" i="2"/>
  <c r="O303" i="4" s="1"/>
  <c r="AB358" i="2"/>
  <c r="AB359" i="3"/>
  <c r="CH29" i="1"/>
  <c r="Y291" i="2"/>
  <c r="Y293" i="3"/>
  <c r="CH29" s="1"/>
  <c r="S337"/>
  <c r="S336" i="2"/>
  <c r="S336" i="4" s="1"/>
  <c r="V391" i="3"/>
  <c r="V390" i="2"/>
  <c r="O379"/>
  <c r="O380" i="3"/>
  <c r="O292" i="2"/>
  <c r="O293" i="3"/>
  <c r="N348"/>
  <c r="N347" i="2"/>
  <c r="M347" i="4" s="1"/>
  <c r="S401" i="2"/>
  <c r="S401" i="4" s="1"/>
  <c r="S402" i="3"/>
  <c r="N390" i="2"/>
  <c r="M390" i="4" s="1"/>
  <c r="N391" i="3"/>
  <c r="W292" i="2"/>
  <c r="CF29" s="1"/>
  <c r="W293" i="3"/>
  <c r="CF29" s="1"/>
  <c r="BO380" i="1"/>
  <c r="U378" i="2"/>
  <c r="U380" i="3"/>
  <c r="S315"/>
  <c r="S314" i="2"/>
  <c r="S314" i="4" s="1"/>
  <c r="J379" i="2"/>
  <c r="J379" i="4" s="1"/>
  <c r="J380" i="3"/>
  <c r="DG25" i="4" l="1"/>
  <c r="BU54"/>
  <c r="BG54" s="1"/>
  <c r="DE26"/>
  <c r="DE55" s="1"/>
  <c r="CA27"/>
  <c r="BU27" s="1"/>
  <c r="AW366" i="2"/>
  <c r="AW365" i="4"/>
  <c r="AW311"/>
  <c r="AW402" i="1"/>
  <c r="DE27" i="2"/>
  <c r="CM29"/>
  <c r="AV367"/>
  <c r="AV324"/>
  <c r="AW368" i="3"/>
  <c r="AW323" i="2"/>
  <c r="BN324"/>
  <c r="CM29" i="4"/>
  <c r="BG313" i="3"/>
  <c r="AW314"/>
  <c r="AV313" i="2"/>
  <c r="BR303" i="1"/>
  <c r="AW377" i="2"/>
  <c r="AU380" i="1"/>
  <c r="BP380" s="1"/>
  <c r="BG280" i="3"/>
  <c r="AV356" i="4"/>
  <c r="BN279"/>
  <c r="BG302" i="3"/>
  <c r="AW290" i="2"/>
  <c r="AV292" i="3"/>
  <c r="AW292" s="1"/>
  <c r="C345" i="4"/>
  <c r="C292" i="3"/>
  <c r="BG288" i="4"/>
  <c r="BG354"/>
  <c r="AV377"/>
  <c r="BG367" i="3"/>
  <c r="BR336" i="1"/>
  <c r="BN334" i="4"/>
  <c r="BG299"/>
  <c r="BN378" i="2"/>
  <c r="AV366" i="4"/>
  <c r="AV290"/>
  <c r="AU337" i="1"/>
  <c r="AW337" s="1"/>
  <c r="CB27" i="4"/>
  <c r="BR292" i="1"/>
  <c r="AW280" i="2"/>
  <c r="BG346" i="3"/>
  <c r="BG324"/>
  <c r="AW334" i="2"/>
  <c r="BO337" i="1"/>
  <c r="AW300" i="4"/>
  <c r="AW356" i="2"/>
  <c r="AW333" i="4"/>
  <c r="CB28" i="2"/>
  <c r="BG378" i="3"/>
  <c r="C323" i="4"/>
  <c r="BG335" i="3"/>
  <c r="CG29" i="2"/>
  <c r="DD27" i="4"/>
  <c r="BN291" i="2"/>
  <c r="BG255" i="4"/>
  <c r="AV279"/>
  <c r="AW304" i="1"/>
  <c r="CL29" i="2"/>
  <c r="BN367"/>
  <c r="BG269" i="3"/>
  <c r="AV291" i="2"/>
  <c r="C312" i="4"/>
  <c r="BN366"/>
  <c r="AV334"/>
  <c r="C301"/>
  <c r="AW278"/>
  <c r="BN290"/>
  <c r="BN348" i="1"/>
  <c r="BG357" i="3"/>
  <c r="BG321" i="4"/>
  <c r="BN377"/>
  <c r="BG256"/>
  <c r="BN345"/>
  <c r="BG343"/>
  <c r="AV312"/>
  <c r="AW355"/>
  <c r="BG310"/>
  <c r="AW345" i="2"/>
  <c r="C356" i="4"/>
  <c r="N361" i="1"/>
  <c r="AF393"/>
  <c r="V393"/>
  <c r="Y361"/>
  <c r="X339"/>
  <c r="L361"/>
  <c r="AB328"/>
  <c r="K404"/>
  <c r="AD361"/>
  <c r="R350"/>
  <c r="AD404"/>
  <c r="AF404"/>
  <c r="R361"/>
  <c r="I361"/>
  <c r="R404"/>
  <c r="AC382"/>
  <c r="W371"/>
  <c r="X317"/>
  <c r="CG31" s="1"/>
  <c r="L415"/>
  <c r="I370"/>
  <c r="U350"/>
  <c r="AB361"/>
  <c r="M339"/>
  <c r="U393"/>
  <c r="S317"/>
  <c r="AB371"/>
  <c r="AB350"/>
  <c r="AF317"/>
  <c r="CO31" s="1"/>
  <c r="P404"/>
  <c r="Q415"/>
  <c r="Q316"/>
  <c r="AV316" s="1"/>
  <c r="N328"/>
  <c r="Y328"/>
  <c r="O361"/>
  <c r="AE404"/>
  <c r="Q350"/>
  <c r="T371"/>
  <c r="V305"/>
  <c r="N426"/>
  <c r="O404"/>
  <c r="J339"/>
  <c r="W339"/>
  <c r="R393"/>
  <c r="I339"/>
  <c r="AE393"/>
  <c r="Y426"/>
  <c r="AE317"/>
  <c r="AC339"/>
  <c r="I328"/>
  <c r="I371"/>
  <c r="S404"/>
  <c r="Y404"/>
  <c r="L328"/>
  <c r="K361"/>
  <c r="R426"/>
  <c r="J426"/>
  <c r="M426"/>
  <c r="AC361"/>
  <c r="L371"/>
  <c r="X328"/>
  <c r="I404"/>
  <c r="AC371"/>
  <c r="U328"/>
  <c r="M371"/>
  <c r="AE328"/>
  <c r="T426"/>
  <c r="AB404"/>
  <c r="K415"/>
  <c r="W426"/>
  <c r="P371"/>
  <c r="J393"/>
  <c r="S328"/>
  <c r="W404"/>
  <c r="AA415"/>
  <c r="M328"/>
  <c r="O426"/>
  <c r="W317"/>
  <c r="CF31" s="1"/>
  <c r="W361"/>
  <c r="S426"/>
  <c r="T404"/>
  <c r="AC426"/>
  <c r="AA339"/>
  <c r="T328"/>
  <c r="M415"/>
  <c r="J361"/>
  <c r="I317"/>
  <c r="AF426"/>
  <c r="P426"/>
  <c r="N415"/>
  <c r="AC404"/>
  <c r="AF361"/>
  <c r="P415"/>
  <c r="W415"/>
  <c r="L404"/>
  <c r="O415"/>
  <c r="V404"/>
  <c r="K317"/>
  <c r="AE361"/>
  <c r="L393"/>
  <c r="Y415"/>
  <c r="AE415"/>
  <c r="W328"/>
  <c r="T317"/>
  <c r="N339"/>
  <c r="U317"/>
  <c r="CD31" s="1"/>
  <c r="AD415"/>
  <c r="X404"/>
  <c r="O317"/>
  <c r="Q371"/>
  <c r="AA371"/>
  <c r="K339"/>
  <c r="N393"/>
  <c r="AC317"/>
  <c r="Q393"/>
  <c r="AA393"/>
  <c r="V426"/>
  <c r="J404"/>
  <c r="Q317"/>
  <c r="W382"/>
  <c r="I426"/>
  <c r="AD426"/>
  <c r="X426"/>
  <c r="R371"/>
  <c r="AA328"/>
  <c r="N371"/>
  <c r="V361"/>
  <c r="T393"/>
  <c r="P317"/>
  <c r="S371"/>
  <c r="AE305"/>
  <c r="J371"/>
  <c r="P339"/>
  <c r="R339"/>
  <c r="AD317"/>
  <c r="U404"/>
  <c r="U415"/>
  <c r="R317"/>
  <c r="X361"/>
  <c r="AD328"/>
  <c r="V415"/>
  <c r="M404"/>
  <c r="AA404"/>
  <c r="AF339"/>
  <c r="AB382"/>
  <c r="X371"/>
  <c r="T361"/>
  <c r="P361"/>
  <c r="AA426"/>
  <c r="O328"/>
  <c r="AA361"/>
  <c r="I415"/>
  <c r="O339"/>
  <c r="R415"/>
  <c r="X382"/>
  <c r="K371"/>
  <c r="AE339"/>
  <c r="U339"/>
  <c r="V328"/>
  <c r="T370"/>
  <c r="K328"/>
  <c r="AB415"/>
  <c r="T350"/>
  <c r="I350"/>
  <c r="AC415"/>
  <c r="AE426"/>
  <c r="P350"/>
  <c r="V371"/>
  <c r="AC393"/>
  <c r="V317"/>
  <c r="J415"/>
  <c r="AF371"/>
  <c r="Y339"/>
  <c r="V339"/>
  <c r="N404"/>
  <c r="T339"/>
  <c r="Q404"/>
  <c r="AB339"/>
  <c r="U361"/>
  <c r="Y393"/>
  <c r="O371"/>
  <c r="M317"/>
  <c r="M393"/>
  <c r="AD371"/>
  <c r="O350"/>
  <c r="X393"/>
  <c r="L426"/>
  <c r="Q361"/>
  <c r="U371"/>
  <c r="AB426"/>
  <c r="S393"/>
  <c r="K426"/>
  <c r="AF328"/>
  <c r="AC328"/>
  <c r="AE371"/>
  <c r="J317"/>
  <c r="AF415"/>
  <c r="J328"/>
  <c r="AD393"/>
  <c r="P393"/>
  <c r="S361"/>
  <c r="X415"/>
  <c r="L339"/>
  <c r="Q339"/>
  <c r="T415"/>
  <c r="M361"/>
  <c r="Q426"/>
  <c r="Y317"/>
  <c r="AD339"/>
  <c r="AB316"/>
  <c r="AB317"/>
  <c r="S339"/>
  <c r="N317"/>
  <c r="AA317"/>
  <c r="CJ31" s="1"/>
  <c r="R328"/>
  <c r="L317"/>
  <c r="U426"/>
  <c r="P328"/>
  <c r="O393"/>
  <c r="K393"/>
  <c r="Y371"/>
  <c r="I393"/>
  <c r="S415"/>
  <c r="Q328"/>
  <c r="AB393"/>
  <c r="W393"/>
  <c r="BQ325" i="3"/>
  <c r="BR325" s="1"/>
  <c r="BP325"/>
  <c r="AU301" i="4"/>
  <c r="BO301"/>
  <c r="AC314"/>
  <c r="BP292" i="3"/>
  <c r="BQ292"/>
  <c r="BR292" s="1"/>
  <c r="BQ312" i="2"/>
  <c r="BR312" s="1"/>
  <c r="BP312"/>
  <c r="BO348" i="3"/>
  <c r="AU348"/>
  <c r="W390" i="4"/>
  <c r="AB390"/>
  <c r="I347"/>
  <c r="BO304" i="3"/>
  <c r="AC347" i="4"/>
  <c r="AW325" i="3"/>
  <c r="BN312" i="4"/>
  <c r="BN293" i="3"/>
  <c r="CA29" s="1"/>
  <c r="AV293"/>
  <c r="C293"/>
  <c r="BN389" i="2"/>
  <c r="BQ359" i="1"/>
  <c r="BR359" s="1"/>
  <c r="BP359"/>
  <c r="BN402" i="3"/>
  <c r="C402"/>
  <c r="AV402"/>
  <c r="AE314" i="4"/>
  <c r="AU402" i="3"/>
  <c r="BO402"/>
  <c r="BQ368"/>
  <c r="BR368" s="1"/>
  <c r="BP368"/>
  <c r="BP279" i="2"/>
  <c r="BQ279"/>
  <c r="BR279" s="1"/>
  <c r="AE338" i="3"/>
  <c r="AE337" i="2"/>
  <c r="CK30" i="1"/>
  <c r="AB304" i="2"/>
  <c r="AB304" i="4" s="1"/>
  <c r="CK30" s="1"/>
  <c r="AB305" i="3"/>
  <c r="CK30" s="1"/>
  <c r="T358" i="2"/>
  <c r="T358" i="4" s="1"/>
  <c r="T360" i="3"/>
  <c r="T327"/>
  <c r="T325" i="2"/>
  <c r="T325" i="4" s="1"/>
  <c r="AV414" i="1"/>
  <c r="BN414"/>
  <c r="I413" i="2"/>
  <c r="I414" i="3"/>
  <c r="CH30" i="1"/>
  <c r="Y305" i="3"/>
  <c r="CH30" s="1"/>
  <c r="Y303" i="2"/>
  <c r="Y303" i="4" s="1"/>
  <c r="V360" i="3"/>
  <c r="V359" i="2"/>
  <c r="V359" i="4" s="1"/>
  <c r="Y370" i="3"/>
  <c r="Y368" i="2"/>
  <c r="Y368" i="4" s="1"/>
  <c r="J338" i="3"/>
  <c r="J337" i="2"/>
  <c r="J337" i="4" s="1"/>
  <c r="N380" i="2"/>
  <c r="M380" i="4" s="1"/>
  <c r="N381" i="3"/>
  <c r="W370"/>
  <c r="W369" i="2"/>
  <c r="K303"/>
  <c r="K305" i="3"/>
  <c r="AD402" i="2"/>
  <c r="AD403" i="3"/>
  <c r="V390" i="4"/>
  <c r="BO380" i="3"/>
  <c r="AF368" i="4"/>
  <c r="U378"/>
  <c r="AU378" i="2"/>
  <c r="BO378"/>
  <c r="X390" i="4"/>
  <c r="K367"/>
  <c r="N367"/>
  <c r="V336"/>
  <c r="AB292"/>
  <c r="CK29" s="1"/>
  <c r="CK29" i="2"/>
  <c r="K357" i="4"/>
  <c r="N357"/>
  <c r="AU313" i="2"/>
  <c r="U313" i="4"/>
  <c r="BO313" i="2"/>
  <c r="BN302"/>
  <c r="DD28"/>
  <c r="AW279"/>
  <c r="BR379" i="1"/>
  <c r="AV379" i="3"/>
  <c r="AW379" s="1"/>
  <c r="AA325" i="4"/>
  <c r="AW369" i="1"/>
  <c r="I325" i="4"/>
  <c r="AU335" i="2"/>
  <c r="U335" i="4"/>
  <c r="BO335" i="2"/>
  <c r="AC325" i="4"/>
  <c r="V368"/>
  <c r="U346"/>
  <c r="BO346" i="2"/>
  <c r="AU346"/>
  <c r="V358" i="4"/>
  <c r="AU326" i="3"/>
  <c r="BO326"/>
  <c r="AW359" i="1"/>
  <c r="AU367" i="2"/>
  <c r="BO367"/>
  <c r="U367" i="4"/>
  <c r="N313"/>
  <c r="K313"/>
  <c r="BP304" i="1"/>
  <c r="BQ304"/>
  <c r="BR304" s="1"/>
  <c r="AW391"/>
  <c r="BQ289" i="4"/>
  <c r="BR289" s="1"/>
  <c r="BP289"/>
  <c r="BN356"/>
  <c r="AW268"/>
  <c r="AU366"/>
  <c r="BO366"/>
  <c r="AV301"/>
  <c r="BP356" i="2"/>
  <c r="BQ356"/>
  <c r="BR356" s="1"/>
  <c r="BN280" i="4"/>
  <c r="C280"/>
  <c r="AV280"/>
  <c r="C366"/>
  <c r="BO391" i="3"/>
  <c r="AU391"/>
  <c r="AF292" i="4"/>
  <c r="CO29" s="1"/>
  <c r="CO29" i="2"/>
  <c r="BN335"/>
  <c r="I335" i="4"/>
  <c r="AV335" i="2"/>
  <c r="N389" i="4"/>
  <c r="K389"/>
  <c r="AW293" i="1"/>
  <c r="DE29" s="1"/>
  <c r="DE68" s="1"/>
  <c r="U291" i="4"/>
  <c r="BO291" i="2"/>
  <c r="AU291"/>
  <c r="CD29"/>
  <c r="BG266" i="4"/>
  <c r="Y302"/>
  <c r="BO359" i="3"/>
  <c r="AU359"/>
  <c r="I401" i="4"/>
  <c r="X347"/>
  <c r="AA390"/>
  <c r="U400"/>
  <c r="AV304" i="3"/>
  <c r="BN304"/>
  <c r="C334" i="4"/>
  <c r="CJ29" i="2"/>
  <c r="BO290" i="4"/>
  <c r="AU290"/>
  <c r="BP323" i="2"/>
  <c r="BQ323"/>
  <c r="BR323" s="1"/>
  <c r="BQ303" i="3"/>
  <c r="BP303"/>
  <c r="BG332" i="4"/>
  <c r="C290"/>
  <c r="BQ355"/>
  <c r="BR355" s="1"/>
  <c r="BP355"/>
  <c r="BQ333"/>
  <c r="BR333" s="1"/>
  <c r="BP333"/>
  <c r="AV323"/>
  <c r="AW267"/>
  <c r="C279"/>
  <c r="BQ345" i="2"/>
  <c r="BR345" s="1"/>
  <c r="BP345"/>
  <c r="BP322" i="4"/>
  <c r="BQ322"/>
  <c r="BR322" s="1"/>
  <c r="AW347" i="3"/>
  <c r="AU280" i="4"/>
  <c r="CE28"/>
  <c r="AW322"/>
  <c r="AC315" i="2"/>
  <c r="AC315" i="4" s="1"/>
  <c r="AC316" i="3"/>
  <c r="W326" i="2"/>
  <c r="W326" i="4" s="1"/>
  <c r="W327" i="3"/>
  <c r="AE327"/>
  <c r="AE326" i="2"/>
  <c r="AE326" i="4" s="1"/>
  <c r="AE315" i="2"/>
  <c r="AE315" i="4" s="1"/>
  <c r="AE316" i="3"/>
  <c r="Q370"/>
  <c r="Q369" i="2"/>
  <c r="Q369" i="4" s="1"/>
  <c r="V403" i="3"/>
  <c r="V402" i="2"/>
  <c r="L326"/>
  <c r="L326" i="4" s="1"/>
  <c r="L327" i="3"/>
  <c r="I403"/>
  <c r="BN403" i="1"/>
  <c r="I402" i="2"/>
  <c r="AV403" i="1"/>
  <c r="AE360" i="3"/>
  <c r="AE359" i="2"/>
  <c r="AE359" i="4" s="1"/>
  <c r="AV338" i="1"/>
  <c r="I338" i="3"/>
  <c r="I337" i="2"/>
  <c r="BN338" i="1"/>
  <c r="X403" i="3"/>
  <c r="X402" i="2"/>
  <c r="AC337"/>
  <c r="AC337" i="4" s="1"/>
  <c r="AC338" i="3"/>
  <c r="J414"/>
  <c r="J413" i="2"/>
  <c r="J413" i="4" s="1"/>
  <c r="Q327" i="3"/>
  <c r="Q326" i="2"/>
  <c r="Q326" i="4" s="1"/>
  <c r="BO414" i="1"/>
  <c r="U412" i="2"/>
  <c r="U414" i="3"/>
  <c r="AU414" i="1"/>
  <c r="M414" i="3"/>
  <c r="M413" i="2"/>
  <c r="O413" i="4" s="1"/>
  <c r="Q348" i="2"/>
  <c r="Q348" i="4" s="1"/>
  <c r="Q349" i="3"/>
  <c r="K414"/>
  <c r="K412" i="2"/>
  <c r="AF370" i="3"/>
  <c r="AF369" i="2"/>
  <c r="AF369" i="4" s="1"/>
  <c r="AB414" i="3"/>
  <c r="AB413" i="2"/>
  <c r="AB413" i="4" s="1"/>
  <c r="P327" i="3"/>
  <c r="P326" i="2"/>
  <c r="P326" i="4" s="1"/>
  <c r="AD392" i="3"/>
  <c r="AD391" i="2"/>
  <c r="AD391" i="4" s="1"/>
  <c r="W403" i="3"/>
  <c r="W402" i="2"/>
  <c r="Y347"/>
  <c r="Y347" i="4" s="1"/>
  <c r="Y349" i="3"/>
  <c r="K368" i="2"/>
  <c r="K370" i="3"/>
  <c r="AE392"/>
  <c r="AE391" i="2"/>
  <c r="AE391" i="4" s="1"/>
  <c r="S348" i="2"/>
  <c r="S348" i="4" s="1"/>
  <c r="S349" i="3"/>
  <c r="L349"/>
  <c r="L348" i="2"/>
  <c r="L348" i="4" s="1"/>
  <c r="R392" i="3"/>
  <c r="R391" i="2"/>
  <c r="R391" i="4" s="1"/>
  <c r="R403" i="3"/>
  <c r="R402" i="2"/>
  <c r="R402" i="4" s="1"/>
  <c r="AC349" i="3"/>
  <c r="AC348" i="2"/>
  <c r="AC348" i="4" s="1"/>
  <c r="AB380" i="3"/>
  <c r="AB379" i="2"/>
  <c r="P414" i="3"/>
  <c r="P413" i="2"/>
  <c r="P413" i="4" s="1"/>
  <c r="O413" i="2"/>
  <c r="O414" i="3"/>
  <c r="AB369" i="2"/>
  <c r="AB369" i="4" s="1"/>
  <c r="AB370" i="3"/>
  <c r="AF414"/>
  <c r="AF413" i="2"/>
  <c r="AF413" i="4" s="1"/>
  <c r="X348" i="2"/>
  <c r="X348" i="4" s="1"/>
  <c r="X349" i="3"/>
  <c r="N316"/>
  <c r="N315" i="2"/>
  <c r="M315" i="4" s="1"/>
  <c r="R315" i="2"/>
  <c r="R315" i="4" s="1"/>
  <c r="R316" i="3"/>
  <c r="J403"/>
  <c r="J402" i="2"/>
  <c r="J402" i="4" s="1"/>
  <c r="O369" i="2"/>
  <c r="O370" i="3"/>
  <c r="AA381"/>
  <c r="AA380" i="2"/>
  <c r="AA380" i="4" s="1"/>
  <c r="T305" i="3"/>
  <c r="T303" i="2"/>
  <c r="T303" i="4" s="1"/>
  <c r="X413" i="2"/>
  <c r="X413" i="4" s="1"/>
  <c r="X414" i="3"/>
  <c r="AC391" i="2"/>
  <c r="AC391" i="4" s="1"/>
  <c r="AC392" i="3"/>
  <c r="AC360"/>
  <c r="AC359" i="2"/>
  <c r="AC359" i="4" s="1"/>
  <c r="P304" i="2"/>
  <c r="P304" i="4" s="1"/>
  <c r="P305" i="3"/>
  <c r="S305"/>
  <c r="S304" i="2"/>
  <c r="S304" i="4" s="1"/>
  <c r="O391" i="2"/>
  <c r="O392" i="3"/>
  <c r="AD380" i="2"/>
  <c r="AD381" i="3"/>
  <c r="J381"/>
  <c r="J380" i="2"/>
  <c r="J380" i="4" s="1"/>
  <c r="N392" i="3"/>
  <c r="N391" i="2"/>
  <c r="M391" i="4" s="1"/>
  <c r="AV315" i="1"/>
  <c r="AW315" s="1"/>
  <c r="BN315"/>
  <c r="I315" i="3"/>
  <c r="I314" i="2"/>
  <c r="J316" i="3"/>
  <c r="J315" i="2"/>
  <c r="J315" i="4" s="1"/>
  <c r="AC327" i="3"/>
  <c r="AC326" i="2"/>
  <c r="AC326" i="4" s="1"/>
  <c r="X315" i="2"/>
  <c r="X316" i="3"/>
  <c r="R414"/>
  <c r="R413" i="2"/>
  <c r="R413" i="4" s="1"/>
  <c r="K349" i="3"/>
  <c r="K347" i="2"/>
  <c r="O327" i="3"/>
  <c r="O326" i="2"/>
  <c r="AB403" i="3"/>
  <c r="AB402" i="2"/>
  <c r="W380"/>
  <c r="W380" i="4" s="1"/>
  <c r="W381" i="3"/>
  <c r="T314" i="2"/>
  <c r="T314" i="4" s="1"/>
  <c r="T316" i="3"/>
  <c r="AA413" i="2"/>
  <c r="AA413" i="4" s="1"/>
  <c r="AA414" i="3"/>
  <c r="AF303" i="4"/>
  <c r="AC390"/>
  <c r="BQ390" i="3"/>
  <c r="BR390" s="1"/>
  <c r="BP390"/>
  <c r="BQ326" i="1"/>
  <c r="BR326" s="1"/>
  <c r="BP326"/>
  <c r="C391" i="3"/>
  <c r="BN391"/>
  <c r="AV391"/>
  <c r="CA55" i="4"/>
  <c r="BU26"/>
  <c r="AF358"/>
  <c r="BQ278"/>
  <c r="BR278" s="1"/>
  <c r="BP278"/>
  <c r="BO377"/>
  <c r="AU377"/>
  <c r="X392" i="3"/>
  <c r="X391" i="2"/>
  <c r="X391" i="4" s="1"/>
  <c r="O338" i="3"/>
  <c r="O337" i="2"/>
  <c r="Y412"/>
  <c r="Y412" i="4" s="1"/>
  <c r="Y414" i="3"/>
  <c r="X360"/>
  <c r="X359" i="2"/>
  <c r="X359" i="4" s="1"/>
  <c r="AB391" i="2"/>
  <c r="AB391" i="4" s="1"/>
  <c r="AB392" i="3"/>
  <c r="AB348" i="2"/>
  <c r="AB348" i="4" s="1"/>
  <c r="AB349" i="3"/>
  <c r="O305"/>
  <c r="O304" i="2"/>
  <c r="M369"/>
  <c r="O369" i="4" s="1"/>
  <c r="M370" i="3"/>
  <c r="AD338"/>
  <c r="AD337" i="2"/>
  <c r="AD337" i="4" s="1"/>
  <c r="AB360" i="3"/>
  <c r="AB359" i="2"/>
  <c r="AB359" i="4" s="1"/>
  <c r="BN305" i="1"/>
  <c r="I305" i="3"/>
  <c r="AV305" i="1"/>
  <c r="I304" i="2"/>
  <c r="S326"/>
  <c r="S326" i="4" s="1"/>
  <c r="S327" i="3"/>
  <c r="AD370"/>
  <c r="AD369" i="2"/>
  <c r="T390"/>
  <c r="T390" i="4" s="1"/>
  <c r="T392" i="3"/>
  <c r="AF326" i="2"/>
  <c r="AF326" i="4" s="1"/>
  <c r="AF327" i="3"/>
  <c r="P381"/>
  <c r="P380" i="2"/>
  <c r="P380" i="4" s="1"/>
  <c r="AE370" i="3"/>
  <c r="AE369" i="2"/>
  <c r="AE369" i="4" s="1"/>
  <c r="L337" i="2"/>
  <c r="L337" i="4" s="1"/>
  <c r="L338" i="3"/>
  <c r="X338"/>
  <c r="X337" i="2"/>
  <c r="X337" i="4" s="1"/>
  <c r="P348" i="2"/>
  <c r="P348" i="4" s="1"/>
  <c r="P349" i="3"/>
  <c r="J326" i="2"/>
  <c r="J326" i="4" s="1"/>
  <c r="J327" i="3"/>
  <c r="N326" i="2"/>
  <c r="M326" i="4" s="1"/>
  <c r="N327" i="3"/>
  <c r="N370"/>
  <c r="N369" i="2"/>
  <c r="M369" i="4" s="1"/>
  <c r="AC381" i="3"/>
  <c r="AC380" i="2"/>
  <c r="AC380" i="4" s="1"/>
  <c r="O381" i="3"/>
  <c r="O380" i="2"/>
  <c r="AA348"/>
  <c r="AA348" i="4" s="1"/>
  <c r="AA349" i="3"/>
  <c r="AB358" i="4"/>
  <c r="BQ315" i="1"/>
  <c r="BP315"/>
  <c r="AV380" i="3"/>
  <c r="BN380"/>
  <c r="BQ268" i="4"/>
  <c r="BR268" s="1"/>
  <c r="BP268"/>
  <c r="AW390" i="3"/>
  <c r="CA30" i="1"/>
  <c r="BP379" i="3"/>
  <c r="BQ379"/>
  <c r="BQ347"/>
  <c r="BR347" s="1"/>
  <c r="BP347"/>
  <c r="BN369"/>
  <c r="AV369"/>
  <c r="C369"/>
  <c r="C326"/>
  <c r="BN326"/>
  <c r="AV326"/>
  <c r="AF336" i="4"/>
  <c r="Y313"/>
  <c r="BQ336" i="3"/>
  <c r="BP336"/>
  <c r="C377" i="4"/>
  <c r="AU312"/>
  <c r="BO312"/>
  <c r="AV378" i="2"/>
  <c r="I336" i="4"/>
  <c r="V292"/>
  <c r="AU292" i="2"/>
  <c r="BQ369" i="1"/>
  <c r="BR369" s="1"/>
  <c r="BP369"/>
  <c r="U302" i="4"/>
  <c r="BO302" i="2"/>
  <c r="AU302"/>
  <c r="W314" i="4"/>
  <c r="N291"/>
  <c r="K291"/>
  <c r="AE358"/>
  <c r="BP366" i="2"/>
  <c r="BQ366"/>
  <c r="BR366" s="1"/>
  <c r="BN301" i="4"/>
  <c r="AV345"/>
  <c r="BQ365"/>
  <c r="BR365" s="1"/>
  <c r="BP365"/>
  <c r="BO389" i="2"/>
  <c r="AU389"/>
  <c r="U389" i="4"/>
  <c r="BN336" i="3"/>
  <c r="AV336"/>
  <c r="AW336" s="1"/>
  <c r="C336"/>
  <c r="AE390" i="4"/>
  <c r="BQ293" i="1"/>
  <c r="BR293" s="1"/>
  <c r="BP293"/>
  <c r="DD29"/>
  <c r="BG277" i="4"/>
  <c r="AV389" i="2"/>
  <c r="AW358" i="3"/>
  <c r="AW312" i="2"/>
  <c r="AA347" i="4"/>
  <c r="AA314"/>
  <c r="AA368"/>
  <c r="BQ402" i="1"/>
  <c r="BR402" s="1"/>
  <c r="BP402"/>
  <c r="BP300" i="4"/>
  <c r="BQ300"/>
  <c r="BR300" s="1"/>
  <c r="CA28" i="3"/>
  <c r="AV357" i="2"/>
  <c r="BO280" i="4"/>
  <c r="CF28"/>
  <c r="BN313" i="2"/>
  <c r="BN303" i="3"/>
  <c r="CE29" i="2"/>
  <c r="BN323" i="4"/>
  <c r="BU55" i="3"/>
  <c r="BG55" s="1"/>
  <c r="BG26"/>
  <c r="DG26"/>
  <c r="BO345" i="4"/>
  <c r="AU345"/>
  <c r="AW301" i="2"/>
  <c r="BP377"/>
  <c r="BQ377"/>
  <c r="BR377" s="1"/>
  <c r="AW289" i="4"/>
  <c r="AC369" i="2"/>
  <c r="AC370" i="3"/>
  <c r="N413" i="2"/>
  <c r="M413" i="4" s="1"/>
  <c r="N414" i="3"/>
  <c r="W337" i="2"/>
  <c r="W337" i="4" s="1"/>
  <c r="W338" i="3"/>
  <c r="U358" i="2"/>
  <c r="BO360" i="1"/>
  <c r="U360" i="3"/>
  <c r="AU360" i="1"/>
  <c r="O360" i="3"/>
  <c r="O359" i="2"/>
  <c r="AU327" i="1"/>
  <c r="U325" i="2"/>
  <c r="U327" i="3"/>
  <c r="BO327" i="1"/>
  <c r="T403" i="3"/>
  <c r="T401" i="2"/>
  <c r="T401" i="4" s="1"/>
  <c r="U368" i="2"/>
  <c r="BO370" i="1"/>
  <c r="U370" i="3"/>
  <c r="AU370" i="1"/>
  <c r="N337" i="2"/>
  <c r="M337" i="4" s="1"/>
  <c r="N338" i="3"/>
  <c r="AD360"/>
  <c r="AD359" i="2"/>
  <c r="S337"/>
  <c r="S337" i="4" s="1"/>
  <c r="S338" i="3"/>
  <c r="AD348" i="2"/>
  <c r="AD349" i="3"/>
  <c r="AA326" i="2"/>
  <c r="AA326" i="4" s="1"/>
  <c r="AA327" i="3"/>
  <c r="I359" i="2"/>
  <c r="I360" i="3"/>
  <c r="AV360" i="1"/>
  <c r="BN360"/>
  <c r="T349" i="3"/>
  <c r="T347" i="2"/>
  <c r="T347" i="4" s="1"/>
  <c r="AF316" i="3"/>
  <c r="AF315" i="2"/>
  <c r="AF315" i="4" s="1"/>
  <c r="R359" i="2"/>
  <c r="R359" i="4" s="1"/>
  <c r="R360" i="3"/>
  <c r="V414"/>
  <c r="V413" i="2"/>
  <c r="V413" i="4" s="1"/>
  <c r="AF380" i="2"/>
  <c r="AF380" i="4" s="1"/>
  <c r="AF381" i="3"/>
  <c r="AF360"/>
  <c r="AF359" i="2"/>
  <c r="AF359" i="4" s="1"/>
  <c r="CD30" i="1"/>
  <c r="U303" i="2"/>
  <c r="BO305" i="1"/>
  <c r="CB30" s="1"/>
  <c r="U305" i="3"/>
  <c r="AV349" i="1"/>
  <c r="BN349"/>
  <c r="I348" i="2"/>
  <c r="I349" i="3"/>
  <c r="AF402" i="2"/>
  <c r="AF403" i="3"/>
  <c r="I392"/>
  <c r="I391" i="2"/>
  <c r="AV392" i="1"/>
  <c r="BN392"/>
  <c r="T338" i="3"/>
  <c r="T336" i="2"/>
  <c r="T336" i="4" s="1"/>
  <c r="N305" i="3"/>
  <c r="N304" i="2"/>
  <c r="M304" i="4" s="1"/>
  <c r="R338" i="3"/>
  <c r="R337" i="2"/>
  <c r="R337" i="4" s="1"/>
  <c r="L392" i="3"/>
  <c r="L391" i="2"/>
  <c r="L391" i="4" s="1"/>
  <c r="AD326" i="2"/>
  <c r="AD327" i="3"/>
  <c r="S414"/>
  <c r="S413" i="2"/>
  <c r="S413" i="4" s="1"/>
  <c r="O347" i="2"/>
  <c r="O348" i="3"/>
  <c r="L380" i="2"/>
  <c r="L380" i="4" s="1"/>
  <c r="L381" i="3"/>
  <c r="W413" i="2"/>
  <c r="W413" i="4" s="1"/>
  <c r="W414" i="3"/>
  <c r="P403"/>
  <c r="P402" i="2"/>
  <c r="P402" i="4" s="1"/>
  <c r="S402" i="2"/>
  <c r="S402" i="4" s="1"/>
  <c r="S403" i="3"/>
  <c r="P359" i="2"/>
  <c r="P359" i="4" s="1"/>
  <c r="P360" i="3"/>
  <c r="P316"/>
  <c r="P315" i="2"/>
  <c r="P315" i="4" s="1"/>
  <c r="L359" i="2"/>
  <c r="L359" i="4" s="1"/>
  <c r="L360" i="3"/>
  <c r="U392"/>
  <c r="BO392" i="1"/>
  <c r="AU392"/>
  <c r="U390" i="2"/>
  <c r="L316" i="3"/>
  <c r="L315" i="2"/>
  <c r="L315" i="4" s="1"/>
  <c r="M304" i="2"/>
  <c r="O304" i="4" s="1"/>
  <c r="M305" i="3"/>
  <c r="M359" i="2"/>
  <c r="O359" i="4" s="1"/>
  <c r="M360" i="3"/>
  <c r="L305"/>
  <c r="L304" i="2"/>
  <c r="L304" i="4" s="1"/>
  <c r="K327" i="3"/>
  <c r="K325" i="2"/>
  <c r="Q380"/>
  <c r="Q380" i="4" s="1"/>
  <c r="Q381" i="3"/>
  <c r="AU403" i="1"/>
  <c r="BO403"/>
  <c r="U403" i="3"/>
  <c r="U401" i="2"/>
  <c r="AC379"/>
  <c r="AC380" i="3"/>
  <c r="AA305"/>
  <c r="CJ30" s="1"/>
  <c r="AA304" i="2"/>
  <c r="AA304" i="4" s="1"/>
  <c r="CJ30" s="1"/>
  <c r="CJ30" i="1"/>
  <c r="AB381" i="3"/>
  <c r="AB380" i="2"/>
  <c r="AB380" i="4" s="1"/>
  <c r="Y381" i="3"/>
  <c r="Y379" i="2"/>
  <c r="Y379" i="4" s="1"/>
  <c r="W336" i="2"/>
  <c r="W337" i="3"/>
  <c r="BO337" s="1"/>
  <c r="Q403"/>
  <c r="Q402" i="2"/>
  <c r="Q402" i="4" s="1"/>
  <c r="AD316" i="3"/>
  <c r="AD315" i="2"/>
  <c r="AD315" i="4" s="1"/>
  <c r="Y390" i="2"/>
  <c r="Y392" i="3"/>
  <c r="M338"/>
  <c r="M337" i="2"/>
  <c r="O337" i="4" s="1"/>
  <c r="AA370" i="3"/>
  <c r="AA369" i="2"/>
  <c r="AA369" i="4" s="1"/>
  <c r="O403" i="3"/>
  <c r="O402" i="2"/>
  <c r="AU381" i="1"/>
  <c r="BO381"/>
  <c r="U381" i="3"/>
  <c r="U379" i="2"/>
  <c r="T412"/>
  <c r="T412" i="4" s="1"/>
  <c r="T414" i="3"/>
  <c r="AC403"/>
  <c r="AC402" i="2"/>
  <c r="P369"/>
  <c r="P369" i="4" s="1"/>
  <c r="P370" i="3"/>
  <c r="Y403"/>
  <c r="Y401" i="2"/>
  <c r="Y401" i="4" s="1"/>
  <c r="I326" i="2"/>
  <c r="AV327" i="1"/>
  <c r="I327" i="3"/>
  <c r="BN327" i="1"/>
  <c r="P391" i="2"/>
  <c r="P391" i="4" s="1"/>
  <c r="P392" i="3"/>
  <c r="AE292" i="4"/>
  <c r="CN29" s="1"/>
  <c r="CN29" i="2"/>
  <c r="N302" i="4"/>
  <c r="K302"/>
  <c r="AU315" i="3"/>
  <c r="BO315"/>
  <c r="I368" i="4"/>
  <c r="AA336"/>
  <c r="BP344"/>
  <c r="BQ344"/>
  <c r="BR344" s="1"/>
  <c r="X358"/>
  <c r="Y378"/>
  <c r="I358"/>
  <c r="AF325"/>
  <c r="AU293" i="3"/>
  <c r="BO293"/>
  <c r="CB29" s="1"/>
  <c r="BP334" i="2"/>
  <c r="BQ334"/>
  <c r="BR334" s="1"/>
  <c r="AE380"/>
  <c r="AE381" i="3"/>
  <c r="Q305"/>
  <c r="Q304" i="2"/>
  <c r="Q304" i="4" s="1"/>
  <c r="AF349" i="3"/>
  <c r="AF348" i="2"/>
  <c r="AF348" i="4" s="1"/>
  <c r="Q359" i="2"/>
  <c r="Q359" i="4" s="1"/>
  <c r="Q360" i="3"/>
  <c r="W359" i="2"/>
  <c r="W360" i="3"/>
  <c r="S315" i="2"/>
  <c r="S315" i="4" s="1"/>
  <c r="S316" i="3"/>
  <c r="J305"/>
  <c r="J304" i="2"/>
  <c r="J304" i="4" s="1"/>
  <c r="BN381" i="1"/>
  <c r="AV381"/>
  <c r="I381" i="3"/>
  <c r="I380" i="2"/>
  <c r="N349" i="3"/>
  <c r="N348" i="2"/>
  <c r="M348" i="4" s="1"/>
  <c r="J392" i="3"/>
  <c r="J391" i="2"/>
  <c r="J391" i="4" s="1"/>
  <c r="L370" i="3"/>
  <c r="L369" i="2"/>
  <c r="L369" i="4" s="1"/>
  <c r="W305" i="3"/>
  <c r="CF30" s="1"/>
  <c r="W304" i="2"/>
  <c r="BO349" i="1"/>
  <c r="U347" i="2"/>
  <c r="AU349" i="1"/>
  <c r="U349" i="3"/>
  <c r="J360"/>
  <c r="J359" i="2"/>
  <c r="J359" i="4" s="1"/>
  <c r="T348" i="3"/>
  <c r="T346" i="2"/>
  <c r="AA337"/>
  <c r="AA337" i="4" s="1"/>
  <c r="AA338" i="3"/>
  <c r="K338"/>
  <c r="K336" i="2"/>
  <c r="AD413"/>
  <c r="AD413" i="4" s="1"/>
  <c r="AD414" i="3"/>
  <c r="P338"/>
  <c r="P337" i="2"/>
  <c r="P337" i="4" s="1"/>
  <c r="S360" i="3"/>
  <c r="S359" i="2"/>
  <c r="S359" i="4" s="1"/>
  <c r="Y338" i="3"/>
  <c r="Y336" i="2"/>
  <c r="Y336" i="4" s="1"/>
  <c r="N360" i="3"/>
  <c r="N359" i="2"/>
  <c r="M359" i="4" s="1"/>
  <c r="I316" i="3"/>
  <c r="I315" i="2"/>
  <c r="V326"/>
  <c r="V326" i="4" s="1"/>
  <c r="V327" i="3"/>
  <c r="W292" i="4"/>
  <c r="CF29" s="1"/>
  <c r="BO292" i="2"/>
  <c r="Y291" i="4"/>
  <c r="CH29" s="1"/>
  <c r="CH29" i="2"/>
  <c r="I379" i="4"/>
  <c r="BU27" i="3"/>
  <c r="CA56"/>
  <c r="BP301" i="2"/>
  <c r="BQ301"/>
  <c r="BR301" s="1"/>
  <c r="BG298" i="4"/>
  <c r="BP358" i="3"/>
  <c r="BQ358"/>
  <c r="BR358" s="1"/>
  <c r="AV302" i="2"/>
  <c r="BQ281" i="3"/>
  <c r="BR281" s="1"/>
  <c r="BP281"/>
  <c r="BG291"/>
  <c r="BN379"/>
  <c r="AW326" i="1"/>
  <c r="N335" i="4"/>
  <c r="K335"/>
  <c r="AD390"/>
  <c r="BP267"/>
  <c r="BQ267"/>
  <c r="BR267" s="1"/>
  <c r="AW344"/>
  <c r="AV337" i="3"/>
  <c r="BN337"/>
  <c r="BQ348" i="1"/>
  <c r="BP348"/>
  <c r="AF390" i="4"/>
  <c r="BO324" i="2"/>
  <c r="U324" i="4"/>
  <c r="AU324" i="2"/>
  <c r="AV348" i="1"/>
  <c r="AW348" s="1"/>
  <c r="C359" i="3"/>
  <c r="AV359"/>
  <c r="BN359"/>
  <c r="BO369"/>
  <c r="AU369"/>
  <c r="I390" i="4"/>
  <c r="AU356"/>
  <c r="BO356"/>
  <c r="N346"/>
  <c r="K346"/>
  <c r="AB314"/>
  <c r="BP391" i="1"/>
  <c r="BQ391"/>
  <c r="BR391" s="1"/>
  <c r="K324" i="4"/>
  <c r="N324"/>
  <c r="I292"/>
  <c r="AV292" i="2"/>
  <c r="BN292"/>
  <c r="AW281" i="3"/>
  <c r="DE28" s="1"/>
  <c r="DE57" s="1"/>
  <c r="BP311" i="4"/>
  <c r="BQ311"/>
  <c r="BR311" s="1"/>
  <c r="BO357" i="2"/>
  <c r="AU357"/>
  <c r="U357" i="4"/>
  <c r="AC358"/>
  <c r="K400"/>
  <c r="N400"/>
  <c r="I303"/>
  <c r="K378"/>
  <c r="N378"/>
  <c r="BP290" i="2"/>
  <c r="BQ290"/>
  <c r="BR290" s="1"/>
  <c r="BO323" i="4"/>
  <c r="AU323"/>
  <c r="BN357" i="2"/>
  <c r="AU334" i="4"/>
  <c r="BO334"/>
  <c r="AV303" i="3"/>
  <c r="AW303" s="1"/>
  <c r="CD28" i="4"/>
  <c r="BO279"/>
  <c r="AU279"/>
  <c r="CA29" i="2"/>
  <c r="BQ314" i="3"/>
  <c r="BR314" s="1"/>
  <c r="BP314"/>
  <c r="BP280" i="2"/>
  <c r="BQ280"/>
  <c r="BR280" s="1"/>
  <c r="W392" i="3"/>
  <c r="W391" i="2"/>
  <c r="W391" i="4" s="1"/>
  <c r="Q414" i="3"/>
  <c r="Q413" i="2"/>
  <c r="Q413" i="4" s="1"/>
  <c r="AA391" i="2"/>
  <c r="AA391" i="4" s="1"/>
  <c r="AA392" i="3"/>
  <c r="AE403"/>
  <c r="AE402" i="2"/>
  <c r="V391"/>
  <c r="V391" i="4" s="1"/>
  <c r="V392" i="3"/>
  <c r="S370"/>
  <c r="S369" i="2"/>
  <c r="S369" i="4" s="1"/>
  <c r="M403" i="3"/>
  <c r="M402" i="2"/>
  <c r="O402" i="4" s="1"/>
  <c r="Q391" i="2"/>
  <c r="Q391" i="4" s="1"/>
  <c r="Q392" i="3"/>
  <c r="AC414"/>
  <c r="AC413" i="2"/>
  <c r="AC413" i="4" s="1"/>
  <c r="M348" i="2"/>
  <c r="O348" i="4" s="1"/>
  <c r="M349" i="3"/>
  <c r="Y314" i="2"/>
  <c r="Y314" i="4" s="1"/>
  <c r="Y316" i="3"/>
  <c r="J369" i="2"/>
  <c r="J369" i="4" s="1"/>
  <c r="J370" i="3"/>
  <c r="V338"/>
  <c r="V337" i="2"/>
  <c r="V337" i="4" s="1"/>
  <c r="O316" i="3"/>
  <c r="O315" i="2"/>
  <c r="Y358"/>
  <c r="Y360" i="3"/>
  <c r="W315" i="2"/>
  <c r="W315" i="4" s="1"/>
  <c r="W316" i="3"/>
  <c r="R370"/>
  <c r="R369" i="2"/>
  <c r="R369" i="4" s="1"/>
  <c r="K358" i="2"/>
  <c r="K360" i="3"/>
  <c r="AB338"/>
  <c r="AB337" i="2"/>
  <c r="V316" i="3"/>
  <c r="V315" i="2"/>
  <c r="V315" i="4" s="1"/>
  <c r="CO30" i="1"/>
  <c r="AF304" i="2"/>
  <c r="AF304" i="4" s="1"/>
  <c r="AF305" i="3"/>
  <c r="CO30" s="1"/>
  <c r="X370"/>
  <c r="X369" i="2"/>
  <c r="X304"/>
  <c r="X304" i="4" s="1"/>
  <c r="CG30" s="1"/>
  <c r="X305" i="3"/>
  <c r="CG30" s="1"/>
  <c r="CG30" i="1"/>
  <c r="AA316" i="3"/>
  <c r="AA315" i="2"/>
  <c r="AA315" i="4" s="1"/>
  <c r="Q338" i="3"/>
  <c r="Q337" i="2"/>
  <c r="Q337" i="4" s="1"/>
  <c r="R380" i="2"/>
  <c r="R380" i="4" s="1"/>
  <c r="R381" i="3"/>
  <c r="O349"/>
  <c r="O348" i="2"/>
  <c r="M316" i="3"/>
  <c r="M315" i="2"/>
  <c r="O315" i="4" s="1"/>
  <c r="V349" i="3"/>
  <c r="V348" i="2"/>
  <c r="AE413"/>
  <c r="AE413" i="4" s="1"/>
  <c r="AE414" i="3"/>
  <c r="S392"/>
  <c r="S391" i="2"/>
  <c r="S391" i="4" s="1"/>
  <c r="AB326" i="2"/>
  <c r="AB326" i="4" s="1"/>
  <c r="AB327" i="3"/>
  <c r="AD304" i="2"/>
  <c r="AD304" i="4" s="1"/>
  <c r="AD305" i="3"/>
  <c r="X326" i="2"/>
  <c r="X326" i="4" s="1"/>
  <c r="X327" i="3"/>
  <c r="J348" i="2"/>
  <c r="J348" i="4" s="1"/>
  <c r="J349" i="3"/>
  <c r="Y325" i="2"/>
  <c r="Y325" i="4" s="1"/>
  <c r="Y327" i="3"/>
  <c r="M391" i="2"/>
  <c r="O391" i="4" s="1"/>
  <c r="M392" i="3"/>
  <c r="M326" i="2"/>
  <c r="O326" i="4" s="1"/>
  <c r="M327" i="3"/>
  <c r="AC305"/>
  <c r="CL30" s="1"/>
  <c r="AC304" i="2"/>
  <c r="CL30" i="1"/>
  <c r="AU338"/>
  <c r="BO338"/>
  <c r="U336" i="2"/>
  <c r="U338" i="3"/>
  <c r="AF391" i="2"/>
  <c r="AF391" i="4" s="1"/>
  <c r="AF392" i="3"/>
  <c r="AF337" i="2"/>
  <c r="AF337" i="4" s="1"/>
  <c r="AF338" i="3"/>
  <c r="AA360"/>
  <c r="AA359" i="2"/>
  <c r="AA403" i="3"/>
  <c r="AA402" i="2"/>
  <c r="V380"/>
  <c r="V380" i="4" s="1"/>
  <c r="V381" i="3"/>
  <c r="T379" i="2"/>
  <c r="T379" i="4" s="1"/>
  <c r="T381" i="3"/>
  <c r="X381"/>
  <c r="X380" i="2"/>
  <c r="AE348"/>
  <c r="AE349" i="3"/>
  <c r="K392"/>
  <c r="K390" i="2"/>
  <c r="L413"/>
  <c r="L413" i="4" s="1"/>
  <c r="L414" i="3"/>
  <c r="R327"/>
  <c r="R326" i="2"/>
  <c r="R326" i="4" s="1"/>
  <c r="K403" i="3"/>
  <c r="K401" i="2"/>
  <c r="S381" i="3"/>
  <c r="S380" i="2"/>
  <c r="S380" i="4" s="1"/>
  <c r="V370" i="3"/>
  <c r="V369" i="2"/>
  <c r="V369" i="4" s="1"/>
  <c r="K379" i="2"/>
  <c r="K381" i="3"/>
  <c r="M381"/>
  <c r="M380" i="2"/>
  <c r="O380" i="4" s="1"/>
  <c r="N402" i="2"/>
  <c r="M402" i="4" s="1"/>
  <c r="N403" i="3"/>
  <c r="K316"/>
  <c r="K314" i="2"/>
  <c r="AD304" i="3"/>
  <c r="C304" s="1"/>
  <c r="AD303" i="2"/>
  <c r="CM30" i="1"/>
  <c r="U314" i="2"/>
  <c r="U316" i="3"/>
  <c r="BO316" i="1"/>
  <c r="R305" i="3"/>
  <c r="R304" i="2"/>
  <c r="R304" i="4" s="1"/>
  <c r="L403" i="3"/>
  <c r="L402" i="2"/>
  <c r="L402" i="4" s="1"/>
  <c r="W348" i="2"/>
  <c r="W348" i="4" s="1"/>
  <c r="W349" i="3"/>
  <c r="R348" i="2"/>
  <c r="R348" i="4" s="1"/>
  <c r="R349" i="3"/>
  <c r="CA56" i="4" l="1"/>
  <c r="AW324" i="2"/>
  <c r="CO30" i="4"/>
  <c r="AU305" i="1"/>
  <c r="BP305" s="1"/>
  <c r="CB29" i="2"/>
  <c r="BN367" i="4"/>
  <c r="AW313" i="2"/>
  <c r="AW367"/>
  <c r="BG268" i="4"/>
  <c r="DE27"/>
  <c r="DE56" s="1"/>
  <c r="BN401" i="2"/>
  <c r="BG292" i="3"/>
  <c r="CA28" i="4"/>
  <c r="CA57" s="1"/>
  <c r="BG289"/>
  <c r="BQ380" i="1"/>
  <c r="BR380" s="1"/>
  <c r="AW380"/>
  <c r="BG347" i="3"/>
  <c r="AW291" i="2"/>
  <c r="AV389" i="4"/>
  <c r="AW301"/>
  <c r="AV313"/>
  <c r="AV357"/>
  <c r="AW290"/>
  <c r="AV303" i="2"/>
  <c r="BG314" i="3"/>
  <c r="BQ337" i="1"/>
  <c r="BR337" s="1"/>
  <c r="AW391" i="3"/>
  <c r="CK30" i="2"/>
  <c r="AW292"/>
  <c r="AW366" i="4"/>
  <c r="BP337" i="1"/>
  <c r="BN313" i="4"/>
  <c r="AW378" i="2"/>
  <c r="BN390"/>
  <c r="DD28" i="4"/>
  <c r="C337" i="3"/>
  <c r="BG365" i="4"/>
  <c r="AV291"/>
  <c r="BR315" i="1"/>
  <c r="BN357" i="4"/>
  <c r="AW326" i="3"/>
  <c r="BN303" i="2"/>
  <c r="BG358" i="3"/>
  <c r="BG300" i="4"/>
  <c r="BG355"/>
  <c r="CB28"/>
  <c r="BN324"/>
  <c r="BG390" i="3"/>
  <c r="AW389" i="2"/>
  <c r="DE28"/>
  <c r="AV379"/>
  <c r="BN358"/>
  <c r="DD29"/>
  <c r="C378" i="4"/>
  <c r="BN291"/>
  <c r="AW327" i="1"/>
  <c r="AW360"/>
  <c r="AV347" i="2"/>
  <c r="AW335"/>
  <c r="BG267" i="4"/>
  <c r="BG278"/>
  <c r="AU380" i="3"/>
  <c r="BQ380" s="1"/>
  <c r="BR380" s="1"/>
  <c r="BG322" i="4"/>
  <c r="C357"/>
  <c r="BG368" i="3"/>
  <c r="CA30" i="2"/>
  <c r="BN389" i="4"/>
  <c r="AW359" i="3"/>
  <c r="BR348" i="1"/>
  <c r="AW302" i="2"/>
  <c r="BR379" i="3"/>
  <c r="BG379" s="1"/>
  <c r="CH30" i="2"/>
  <c r="AV367" i="4"/>
  <c r="AW279"/>
  <c r="AV324"/>
  <c r="BG281" i="3"/>
  <c r="C291" i="4"/>
  <c r="AV302"/>
  <c r="AV348" i="3"/>
  <c r="AW348" s="1"/>
  <c r="AW392" i="1"/>
  <c r="C302" i="4"/>
  <c r="BG333"/>
  <c r="CH30"/>
  <c r="BG325" i="3"/>
  <c r="AU337"/>
  <c r="AW337" s="1"/>
  <c r="AA382" i="1"/>
  <c r="AB362"/>
  <c r="AF394"/>
  <c r="R329"/>
  <c r="AC372"/>
  <c r="X383"/>
  <c r="AF351"/>
  <c r="S405"/>
  <c r="AE351"/>
  <c r="N350"/>
  <c r="P372"/>
  <c r="N416"/>
  <c r="V394"/>
  <c r="T372"/>
  <c r="K383"/>
  <c r="AA394"/>
  <c r="T382"/>
  <c r="L329"/>
  <c r="X405"/>
  <c r="AE394"/>
  <c r="AF405"/>
  <c r="L340"/>
  <c r="O340"/>
  <c r="M438"/>
  <c r="AE350"/>
  <c r="AE416"/>
  <c r="V383"/>
  <c r="W394"/>
  <c r="I362"/>
  <c r="O416"/>
  <c r="Q383"/>
  <c r="AD372"/>
  <c r="AF372"/>
  <c r="AB416"/>
  <c r="R362"/>
  <c r="Y405"/>
  <c r="AB383"/>
  <c r="I438"/>
  <c r="S438"/>
  <c r="R351"/>
  <c r="Y362"/>
  <c r="W362"/>
  <c r="AD340"/>
  <c r="AD351"/>
  <c r="U394"/>
  <c r="AE372"/>
  <c r="X372"/>
  <c r="S372"/>
  <c r="Y350"/>
  <c r="AF438"/>
  <c r="R382"/>
  <c r="P362"/>
  <c r="AE427"/>
  <c r="T362"/>
  <c r="P383"/>
  <c r="M394"/>
  <c r="Y427"/>
  <c r="U362"/>
  <c r="L362"/>
  <c r="V438"/>
  <c r="AC329"/>
  <c r="L372"/>
  <c r="W351"/>
  <c r="L351"/>
  <c r="I416"/>
  <c r="K438"/>
  <c r="Y329"/>
  <c r="CH32" s="1"/>
  <c r="I405"/>
  <c r="J340"/>
  <c r="W329"/>
  <c r="K351"/>
  <c r="AC351"/>
  <c r="X438"/>
  <c r="I427"/>
  <c r="Q394"/>
  <c r="M350"/>
  <c r="Q427"/>
  <c r="J372"/>
  <c r="I383"/>
  <c r="O372"/>
  <c r="X394"/>
  <c r="AC394"/>
  <c r="P382"/>
  <c r="R427"/>
  <c r="AE362"/>
  <c r="J329"/>
  <c r="O405"/>
  <c r="O438"/>
  <c r="AE383"/>
  <c r="T340"/>
  <c r="T383"/>
  <c r="Q416"/>
  <c r="R383"/>
  <c r="L382"/>
  <c r="Y372"/>
  <c r="J382"/>
  <c r="L405"/>
  <c r="P340"/>
  <c r="N372"/>
  <c r="X427"/>
  <c r="S383"/>
  <c r="AB394"/>
  <c r="N362"/>
  <c r="Q351"/>
  <c r="J416"/>
  <c r="M372"/>
  <c r="W350"/>
  <c r="AC340"/>
  <c r="V362"/>
  <c r="I329"/>
  <c r="S416"/>
  <c r="V329"/>
  <c r="AF383"/>
  <c r="T329"/>
  <c r="AF329"/>
  <c r="R405"/>
  <c r="M427"/>
  <c r="AA329"/>
  <c r="CJ32" s="1"/>
  <c r="L416"/>
  <c r="AB427"/>
  <c r="AA427"/>
  <c r="Q372"/>
  <c r="T405"/>
  <c r="J350"/>
  <c r="V350"/>
  <c r="AD416"/>
  <c r="J427"/>
  <c r="Y394"/>
  <c r="U329"/>
  <c r="S340"/>
  <c r="J394"/>
  <c r="K394"/>
  <c r="S329"/>
  <c r="U351"/>
  <c r="N405"/>
  <c r="O382"/>
  <c r="AE329"/>
  <c r="L394"/>
  <c r="AF350"/>
  <c r="AD329"/>
  <c r="CM32" s="1"/>
  <c r="V351"/>
  <c r="K340"/>
  <c r="AF427"/>
  <c r="I382"/>
  <c r="N329"/>
  <c r="O362"/>
  <c r="K427"/>
  <c r="O383"/>
  <c r="J438"/>
  <c r="W405"/>
  <c r="J405"/>
  <c r="Q405"/>
  <c r="Q329"/>
  <c r="N340"/>
  <c r="AC350"/>
  <c r="V405"/>
  <c r="AD394"/>
  <c r="N427"/>
  <c r="W383"/>
  <c r="AF340"/>
  <c r="S394"/>
  <c r="X340"/>
  <c r="AE438"/>
  <c r="U372"/>
  <c r="Y383"/>
  <c r="AB438"/>
  <c r="R372"/>
  <c r="AF382"/>
  <c r="P438"/>
  <c r="V340"/>
  <c r="AD383"/>
  <c r="AD382"/>
  <c r="M416"/>
  <c r="M382"/>
  <c r="P427"/>
  <c r="T394"/>
  <c r="U340"/>
  <c r="I394"/>
  <c r="K416"/>
  <c r="I340"/>
  <c r="V416"/>
  <c r="T427"/>
  <c r="M362"/>
  <c r="N351"/>
  <c r="W340"/>
  <c r="P416"/>
  <c r="P329"/>
  <c r="S362"/>
  <c r="Q382"/>
  <c r="S382"/>
  <c r="V372"/>
  <c r="M383"/>
  <c r="J362"/>
  <c r="AC405"/>
  <c r="Q438"/>
  <c r="O329"/>
  <c r="X329"/>
  <c r="Q340"/>
  <c r="R394"/>
  <c r="AF362"/>
  <c r="AA383"/>
  <c r="U416"/>
  <c r="Y340"/>
  <c r="U405"/>
  <c r="O394"/>
  <c r="AA350"/>
  <c r="M351"/>
  <c r="W438"/>
  <c r="Y351"/>
  <c r="W416"/>
  <c r="AB340"/>
  <c r="L438"/>
  <c r="AD438"/>
  <c r="V382"/>
  <c r="Q362"/>
  <c r="X350"/>
  <c r="X416"/>
  <c r="M340"/>
  <c r="Y438"/>
  <c r="AA351"/>
  <c r="AD350"/>
  <c r="K372"/>
  <c r="K329"/>
  <c r="R438"/>
  <c r="P405"/>
  <c r="J351"/>
  <c r="AF416"/>
  <c r="AE382"/>
  <c r="S351"/>
  <c r="K350"/>
  <c r="V427"/>
  <c r="AB329"/>
  <c r="AD405"/>
  <c r="X362"/>
  <c r="J383"/>
  <c r="N383"/>
  <c r="X351"/>
  <c r="K362"/>
  <c r="AC438"/>
  <c r="AE340"/>
  <c r="AD362"/>
  <c r="W427"/>
  <c r="L350"/>
  <c r="T416"/>
  <c r="L383"/>
  <c r="AA372"/>
  <c r="U383"/>
  <c r="M405"/>
  <c r="T438"/>
  <c r="AA416"/>
  <c r="N438"/>
  <c r="M329"/>
  <c r="AB405"/>
  <c r="S350"/>
  <c r="P351"/>
  <c r="AC427"/>
  <c r="W372"/>
  <c r="R340"/>
  <c r="AD427"/>
  <c r="K405"/>
  <c r="AA405"/>
  <c r="U427"/>
  <c r="T351"/>
  <c r="P394"/>
  <c r="AA438"/>
  <c r="I351"/>
  <c r="AB351"/>
  <c r="AC416"/>
  <c r="AC362"/>
  <c r="O351"/>
  <c r="AA362"/>
  <c r="U438"/>
  <c r="AB372"/>
  <c r="Y382"/>
  <c r="S427"/>
  <c r="K382"/>
  <c r="Y416"/>
  <c r="AA340"/>
  <c r="L427"/>
  <c r="U382"/>
  <c r="AE405"/>
  <c r="N394"/>
  <c r="O427"/>
  <c r="AC383"/>
  <c r="R416"/>
  <c r="I372"/>
  <c r="N382"/>
  <c r="BP338"/>
  <c r="BQ338"/>
  <c r="BR338" s="1"/>
  <c r="V348" i="4"/>
  <c r="BN292"/>
  <c r="C292"/>
  <c r="AV292"/>
  <c r="AU349" i="3"/>
  <c r="BO349"/>
  <c r="W304" i="4"/>
  <c r="BO304" i="2"/>
  <c r="AC379" i="4"/>
  <c r="BO414" i="3"/>
  <c r="AU414"/>
  <c r="I402" i="4"/>
  <c r="BN335"/>
  <c r="AV335"/>
  <c r="C335"/>
  <c r="BO367"/>
  <c r="AU367"/>
  <c r="Q327" i="2"/>
  <c r="Q327" i="4" s="1"/>
  <c r="Q328" i="3"/>
  <c r="L316" i="2"/>
  <c r="L316" i="4" s="1"/>
  <c r="L317" i="3"/>
  <c r="Q338" i="2"/>
  <c r="Q338" i="4" s="1"/>
  <c r="Q339" i="3"/>
  <c r="P393"/>
  <c r="P392" i="2"/>
  <c r="P392" i="4" s="1"/>
  <c r="Q361" i="3"/>
  <c r="Q360" i="2"/>
  <c r="Q360" i="4" s="1"/>
  <c r="AF370" i="2"/>
  <c r="AF371" i="3"/>
  <c r="P361"/>
  <c r="P360" i="2"/>
  <c r="P360" i="4" s="1"/>
  <c r="V393" i="3"/>
  <c r="V392" i="2"/>
  <c r="BO316" i="3"/>
  <c r="N379" i="4"/>
  <c r="K379"/>
  <c r="N390"/>
  <c r="K390"/>
  <c r="U336"/>
  <c r="BO336" i="2"/>
  <c r="AU336"/>
  <c r="CM30" i="3"/>
  <c r="AU314" i="2"/>
  <c r="BO314"/>
  <c r="U314" i="4"/>
  <c r="N314"/>
  <c r="K314"/>
  <c r="Y358"/>
  <c r="CJ30" i="2"/>
  <c r="BQ369" i="3"/>
  <c r="BR369" s="1"/>
  <c r="BP369"/>
  <c r="AU324" i="4"/>
  <c r="BO324"/>
  <c r="BN379" i="2"/>
  <c r="K336" i="4"/>
  <c r="N336"/>
  <c r="T346"/>
  <c r="C346" s="1"/>
  <c r="BN346" i="2"/>
  <c r="AW381" i="1"/>
  <c r="BP293" i="3"/>
  <c r="BQ293"/>
  <c r="BR293" s="1"/>
  <c r="DD29"/>
  <c r="BG344" i="4"/>
  <c r="BN327" i="3"/>
  <c r="AV327"/>
  <c r="C327"/>
  <c r="AU381"/>
  <c r="BO381"/>
  <c r="Y390" i="4"/>
  <c r="N325"/>
  <c r="K325"/>
  <c r="I348"/>
  <c r="CD30" i="3"/>
  <c r="BO305"/>
  <c r="CB30" s="1"/>
  <c r="AD348" i="4"/>
  <c r="AU370" i="3"/>
  <c r="BO370"/>
  <c r="BQ327" i="1"/>
  <c r="BR327" s="1"/>
  <c r="BP327"/>
  <c r="BP360"/>
  <c r="BQ360"/>
  <c r="BR360" s="1"/>
  <c r="AW357" i="2"/>
  <c r="CA57" i="3"/>
  <c r="BU28"/>
  <c r="CF30" i="2"/>
  <c r="AU302" i="4"/>
  <c r="BO302"/>
  <c r="BP292" i="2"/>
  <c r="BQ292"/>
  <c r="BR292" s="1"/>
  <c r="BN336"/>
  <c r="BP312" i="4"/>
  <c r="BQ312"/>
  <c r="BR312" s="1"/>
  <c r="BR336" i="3"/>
  <c r="BG336" s="1"/>
  <c r="AW369"/>
  <c r="C324" i="4"/>
  <c r="BN304" i="2"/>
  <c r="AV304"/>
  <c r="I304" i="4"/>
  <c r="BN302"/>
  <c r="AB402"/>
  <c r="N347"/>
  <c r="K347"/>
  <c r="AB379"/>
  <c r="BP414" i="1"/>
  <c r="BQ414"/>
  <c r="BR414" s="1"/>
  <c r="AW338"/>
  <c r="AW403"/>
  <c r="AW323" i="4"/>
  <c r="BQ291" i="2"/>
  <c r="BR291" s="1"/>
  <c r="BP291"/>
  <c r="AW280" i="4"/>
  <c r="BQ335" i="2"/>
  <c r="BR335" s="1"/>
  <c r="BP335"/>
  <c r="BQ313"/>
  <c r="BR313" s="1"/>
  <c r="BP313"/>
  <c r="AD402" i="4"/>
  <c r="W369"/>
  <c r="AW414" i="1"/>
  <c r="AE337" i="4"/>
  <c r="BQ348" i="3"/>
  <c r="BP348"/>
  <c r="BQ301" i="4"/>
  <c r="BR301" s="1"/>
  <c r="BP301"/>
  <c r="AB393" i="3"/>
  <c r="AB392" i="2"/>
  <c r="AB392" i="4" s="1"/>
  <c r="Y371" i="3"/>
  <c r="Y369" i="2"/>
  <c r="AU426" i="1"/>
  <c r="U426" i="3"/>
  <c r="BO426" i="1"/>
  <c r="U424" i="2"/>
  <c r="N317" i="3"/>
  <c r="N316" i="2"/>
  <c r="M316" i="4" s="1"/>
  <c r="AD338" i="2"/>
  <c r="AD339" i="3"/>
  <c r="T415"/>
  <c r="T413" i="2"/>
  <c r="T413" i="4" s="1"/>
  <c r="S361" i="3"/>
  <c r="S360" i="2"/>
  <c r="S360" i="4" s="1"/>
  <c r="AF415" i="3"/>
  <c r="AF414" i="2"/>
  <c r="AF328" i="3"/>
  <c r="AF327" i="2"/>
  <c r="AF327" i="4" s="1"/>
  <c r="U369" i="2"/>
  <c r="U371" i="3"/>
  <c r="AU371" i="1"/>
  <c r="BO371"/>
  <c r="O349" i="2"/>
  <c r="O350" i="3"/>
  <c r="O371"/>
  <c r="O370" i="2"/>
  <c r="Q403"/>
  <c r="Q403" i="4" s="1"/>
  <c r="Q404" i="3"/>
  <c r="Y339"/>
  <c r="Y337" i="2"/>
  <c r="Y337" i="4" s="1"/>
  <c r="AC392" i="2"/>
  <c r="AC392" i="4" s="1"/>
  <c r="AC393" i="3"/>
  <c r="AC415"/>
  <c r="AC414" i="2"/>
  <c r="K328" i="3"/>
  <c r="K326" i="2"/>
  <c r="AE339" i="3"/>
  <c r="AE338" i="2"/>
  <c r="AE338" i="4" s="1"/>
  <c r="O338" i="2"/>
  <c r="O339" i="3"/>
  <c r="AA425" i="2"/>
  <c r="AA425" i="4" s="1"/>
  <c r="AA426" i="3"/>
  <c r="AB382"/>
  <c r="AB381" i="2"/>
  <c r="AB381" i="4" s="1"/>
  <c r="V414" i="2"/>
  <c r="V415" i="3"/>
  <c r="U415"/>
  <c r="BO415" i="1"/>
  <c r="AU415"/>
  <c r="U413" i="2"/>
  <c r="P339" i="3"/>
  <c r="P338" i="2"/>
  <c r="P338" i="4" s="1"/>
  <c r="P317" i="3"/>
  <c r="P316" i="2"/>
  <c r="P316" i="4" s="1"/>
  <c r="AA327" i="2"/>
  <c r="AA327" i="4" s="1"/>
  <c r="AA328" i="3"/>
  <c r="I425" i="2"/>
  <c r="I426" i="3"/>
  <c r="AV426" i="1"/>
  <c r="AW426" s="1"/>
  <c r="BN426"/>
  <c r="V426" i="3"/>
  <c r="V425" i="2"/>
  <c r="V425" i="4" s="1"/>
  <c r="N392" i="2"/>
  <c r="M392" i="4" s="1"/>
  <c r="N393" i="3"/>
  <c r="O317"/>
  <c r="O316" i="2"/>
  <c r="N338"/>
  <c r="M338" i="4" s="1"/>
  <c r="N339" i="3"/>
  <c r="Y413" i="2"/>
  <c r="Y413" i="4" s="1"/>
  <c r="Y415" i="3"/>
  <c r="V403" i="2"/>
  <c r="V403" i="4" s="1"/>
  <c r="V404" i="3"/>
  <c r="P415"/>
  <c r="P414" i="2"/>
  <c r="P414" i="4" s="1"/>
  <c r="P426" i="3"/>
  <c r="P425" i="2"/>
  <c r="P425" i="4" s="1"/>
  <c r="M415" i="3"/>
  <c r="M414" i="2"/>
  <c r="O414" i="4" s="1"/>
  <c r="T402" i="2"/>
  <c r="T402" i="4" s="1"/>
  <c r="T404" i="3"/>
  <c r="O425" i="2"/>
  <c r="O426" i="3"/>
  <c r="S327" i="2"/>
  <c r="S327" i="4" s="1"/>
  <c r="S328" i="3"/>
  <c r="K415"/>
  <c r="K413" i="2"/>
  <c r="M370"/>
  <c r="O370" i="4" s="1"/>
  <c r="M371" i="3"/>
  <c r="X327" i="2"/>
  <c r="X327" i="4" s="1"/>
  <c r="X328" i="3"/>
  <c r="J425" i="2"/>
  <c r="J425" i="4" s="1"/>
  <c r="J426" i="3"/>
  <c r="Y404"/>
  <c r="Y402" i="2"/>
  <c r="AC338"/>
  <c r="AC338" i="4" s="1"/>
  <c r="AC339" i="3"/>
  <c r="AV339" i="1"/>
  <c r="BN339"/>
  <c r="I339" i="3"/>
  <c r="I338" i="2"/>
  <c r="O403"/>
  <c r="O404" i="3"/>
  <c r="Q349" i="2"/>
  <c r="Q349" i="4" s="1"/>
  <c r="Q350" i="3"/>
  <c r="N327" i="2"/>
  <c r="M327" i="4" s="1"/>
  <c r="N328" i="3"/>
  <c r="AF316" i="2"/>
  <c r="AF317" i="3"/>
  <c r="CO31" s="1"/>
  <c r="AU393" i="1"/>
  <c r="U393" i="3"/>
  <c r="U391" i="2"/>
  <c r="BO393" i="1"/>
  <c r="AV370"/>
  <c r="AW370" s="1"/>
  <c r="I370" i="3"/>
  <c r="BN370" i="1"/>
  <c r="I369" i="2"/>
  <c r="AC381"/>
  <c r="AC381" i="4" s="1"/>
  <c r="AC382" i="3"/>
  <c r="AF404"/>
  <c r="AF403" i="2"/>
  <c r="AF403" i="4" s="1"/>
  <c r="K402" i="2"/>
  <c r="K404" i="3"/>
  <c r="Y361"/>
  <c r="Y359" i="2"/>
  <c r="Y359" i="4" s="1"/>
  <c r="AA402"/>
  <c r="K358"/>
  <c r="N358"/>
  <c r="BP323"/>
  <c r="BQ323"/>
  <c r="BR323" s="1"/>
  <c r="AE380"/>
  <c r="BP403" i="1"/>
  <c r="BQ403"/>
  <c r="BR403" s="1"/>
  <c r="AU392" i="3"/>
  <c r="BO392"/>
  <c r="BO360"/>
  <c r="AU360"/>
  <c r="BQ280" i="4"/>
  <c r="BR280" s="1"/>
  <c r="BP280"/>
  <c r="BQ346" i="2"/>
  <c r="BP346"/>
  <c r="K391"/>
  <c r="K393" i="3"/>
  <c r="CH31" i="1"/>
  <c r="Y317" i="3"/>
  <c r="CH31" s="1"/>
  <c r="Y315" i="2"/>
  <c r="Y315" i="4" s="1"/>
  <c r="CH31" s="1"/>
  <c r="K424" i="2"/>
  <c r="K426" i="3"/>
  <c r="AD370" i="2"/>
  <c r="AD370" i="4" s="1"/>
  <c r="AD371" i="3"/>
  <c r="T339"/>
  <c r="T337" i="2"/>
  <c r="T337" i="4" s="1"/>
  <c r="I349" i="2"/>
  <c r="I350" i="3"/>
  <c r="K369" i="2"/>
  <c r="K371" i="3"/>
  <c r="AF339"/>
  <c r="AF338" i="2"/>
  <c r="AF338" i="4" s="1"/>
  <c r="J370" i="2"/>
  <c r="J370" i="4" s="1"/>
  <c r="J371" i="3"/>
  <c r="R370" i="2"/>
  <c r="R370" i="4" s="1"/>
  <c r="R371" i="3"/>
  <c r="K337" i="2"/>
  <c r="K339" i="3"/>
  <c r="T317"/>
  <c r="T315" i="2"/>
  <c r="T315" i="4" s="1"/>
  <c r="CA31" i="1"/>
  <c r="L392" i="2"/>
  <c r="L392" i="4" s="1"/>
  <c r="L393" i="3"/>
  <c r="AF426"/>
  <c r="AF425" i="2"/>
  <c r="AF425" i="4" s="1"/>
  <c r="S425" i="2"/>
  <c r="S425" i="4" s="1"/>
  <c r="S426" i="3"/>
  <c r="J392" i="2"/>
  <c r="J392" i="4" s="1"/>
  <c r="J393" i="3"/>
  <c r="AB404"/>
  <c r="AB403" i="2"/>
  <c r="AB403" i="4" s="1"/>
  <c r="L371" i="3"/>
  <c r="L370" i="2"/>
  <c r="L370" i="4" s="1"/>
  <c r="CN31" i="1"/>
  <c r="AE317" i="3"/>
  <c r="CN31" s="1"/>
  <c r="AE316" i="2"/>
  <c r="AE316" i="4" s="1"/>
  <c r="CN31" s="1"/>
  <c r="N425" i="2"/>
  <c r="M425" i="4" s="1"/>
  <c r="N426" i="3"/>
  <c r="AE403" i="2"/>
  <c r="AE403" i="4" s="1"/>
  <c r="AE404" i="3"/>
  <c r="AB350"/>
  <c r="AB349" i="2"/>
  <c r="AB349" i="4" s="1"/>
  <c r="L414" i="2"/>
  <c r="L414" i="4" s="1"/>
  <c r="L415" i="3"/>
  <c r="AB327" i="2"/>
  <c r="AB327" i="4" s="1"/>
  <c r="AB328" i="3"/>
  <c r="AD303" i="4"/>
  <c r="CM30" s="1"/>
  <c r="CM30" i="2"/>
  <c r="AE348" i="4"/>
  <c r="AU338" i="3"/>
  <c r="BO338"/>
  <c r="X369" i="4"/>
  <c r="AB337"/>
  <c r="BP279"/>
  <c r="BQ279"/>
  <c r="BR279" s="1"/>
  <c r="C313"/>
  <c r="BQ334"/>
  <c r="BR334" s="1"/>
  <c r="BP334"/>
  <c r="BO357"/>
  <c r="AU357"/>
  <c r="C389"/>
  <c r="CA58" i="3"/>
  <c r="BU29"/>
  <c r="AV390" i="2"/>
  <c r="AV378" i="4"/>
  <c r="BG27" i="3"/>
  <c r="DG27"/>
  <c r="BU56"/>
  <c r="BG56" s="1"/>
  <c r="BO292" i="4"/>
  <c r="BQ349" i="1"/>
  <c r="BR349" s="1"/>
  <c r="BP349"/>
  <c r="I380" i="4"/>
  <c r="BQ315" i="3"/>
  <c r="BP315"/>
  <c r="I326" i="4"/>
  <c r="BQ381" i="1"/>
  <c r="BR381" s="1"/>
  <c r="BP381"/>
  <c r="BO401" i="2"/>
  <c r="AU401"/>
  <c r="U401" i="4"/>
  <c r="AU390" i="2"/>
  <c r="U390" i="4"/>
  <c r="BO390" i="2"/>
  <c r="AD326" i="4"/>
  <c r="I391"/>
  <c r="AW349" i="1"/>
  <c r="CD30" i="2"/>
  <c r="BO303"/>
  <c r="AU303"/>
  <c r="U303" i="4"/>
  <c r="CD30" s="1"/>
  <c r="BN360" i="3"/>
  <c r="C360"/>
  <c r="AV360"/>
  <c r="U368" i="4"/>
  <c r="AU368" i="2"/>
  <c r="BO368"/>
  <c r="BO327" i="3"/>
  <c r="AU327"/>
  <c r="AC369" i="4"/>
  <c r="AU389"/>
  <c r="BO389"/>
  <c r="BQ302" i="2"/>
  <c r="BR302" s="1"/>
  <c r="BP302"/>
  <c r="BG27" i="4"/>
  <c r="BU56"/>
  <c r="BG56" s="1"/>
  <c r="AV305" i="3"/>
  <c r="BN305"/>
  <c r="CA30" s="1"/>
  <c r="BQ377" i="4"/>
  <c r="BR377" s="1"/>
  <c r="BP377"/>
  <c r="BU55"/>
  <c r="BG55" s="1"/>
  <c r="DG26"/>
  <c r="BG26"/>
  <c r="CO30" i="2"/>
  <c r="X315" i="4"/>
  <c r="AV315" i="3"/>
  <c r="AW315" s="1"/>
  <c r="C315"/>
  <c r="BN315"/>
  <c r="AD380" i="4"/>
  <c r="W402"/>
  <c r="U412"/>
  <c r="X402"/>
  <c r="I337"/>
  <c r="V402"/>
  <c r="BP359" i="3"/>
  <c r="BQ359"/>
  <c r="BR359" s="1"/>
  <c r="AU291" i="4"/>
  <c r="BO291"/>
  <c r="CD29"/>
  <c r="BQ391" i="3"/>
  <c r="BR391" s="1"/>
  <c r="BP391"/>
  <c r="C348"/>
  <c r="BQ326"/>
  <c r="BR326" s="1"/>
  <c r="BP326"/>
  <c r="BN325" i="2"/>
  <c r="C367" i="4"/>
  <c r="BP378" i="2"/>
  <c r="BQ378"/>
  <c r="BR378" s="1"/>
  <c r="N303" i="4"/>
  <c r="K303"/>
  <c r="I413"/>
  <c r="AW402" i="3"/>
  <c r="AU304"/>
  <c r="AW304" s="1"/>
  <c r="BN347" i="2"/>
  <c r="AW377" i="4"/>
  <c r="S415" i="3"/>
  <c r="S414" i="2"/>
  <c r="S414" i="4" s="1"/>
  <c r="O392" i="2"/>
  <c r="O393" i="3"/>
  <c r="R327" i="2"/>
  <c r="R327" i="4" s="1"/>
  <c r="R328" i="3"/>
  <c r="AB317"/>
  <c r="AB316" i="2"/>
  <c r="AB316" i="4" s="1"/>
  <c r="Q426" i="3"/>
  <c r="Q425" i="2"/>
  <c r="Q425" i="4" s="1"/>
  <c r="L339" i="3"/>
  <c r="L338" i="2"/>
  <c r="L338" i="4" s="1"/>
  <c r="AD392" i="2"/>
  <c r="AD393" i="3"/>
  <c r="AE371"/>
  <c r="AE370" i="2"/>
  <c r="AE370" i="4" s="1"/>
  <c r="S393" i="3"/>
  <c r="S392" i="2"/>
  <c r="S392" i="4" s="1"/>
  <c r="L426" i="3"/>
  <c r="L425" i="2"/>
  <c r="L425" i="4" s="1"/>
  <c r="M392" i="2"/>
  <c r="O392" i="4" s="1"/>
  <c r="M393" i="3"/>
  <c r="BO361" i="1"/>
  <c r="U359" i="2"/>
  <c r="U361" i="3"/>
  <c r="AU361" i="1"/>
  <c r="N403" i="2"/>
  <c r="M403" i="4" s="1"/>
  <c r="N404" i="3"/>
  <c r="J415"/>
  <c r="J414" i="2"/>
  <c r="J414" i="4" s="1"/>
  <c r="P349" i="2"/>
  <c r="P349" i="4" s="1"/>
  <c r="P350" i="3"/>
  <c r="T348" i="2"/>
  <c r="T348" i="4" s="1"/>
  <c r="T350" i="3"/>
  <c r="V328"/>
  <c r="V327" i="2"/>
  <c r="X382" i="3"/>
  <c r="X381" i="2"/>
  <c r="X381" i="4" s="1"/>
  <c r="AA360" i="2"/>
  <c r="AA360" i="4" s="1"/>
  <c r="AA361" i="3"/>
  <c r="T361"/>
  <c r="T359" i="2"/>
  <c r="T359" i="4" s="1"/>
  <c r="AA403" i="2"/>
  <c r="AA403" i="4" s="1"/>
  <c r="AA404" i="3"/>
  <c r="X361"/>
  <c r="X360" i="2"/>
  <c r="AD316"/>
  <c r="AD316" i="4" s="1"/>
  <c r="CM31" s="1"/>
  <c r="AD317" i="3"/>
  <c r="CM31" s="1"/>
  <c r="CM31" i="1"/>
  <c r="AE305" i="3"/>
  <c r="CN30" s="1"/>
  <c r="AE304" i="2"/>
  <c r="CN30" i="1"/>
  <c r="V361" i="3"/>
  <c r="V360" i="2"/>
  <c r="X425"/>
  <c r="X425" i="4" s="1"/>
  <c r="X426" i="3"/>
  <c r="Q317"/>
  <c r="Q316" i="2"/>
  <c r="Q316" i="4" s="1"/>
  <c r="Q393" i="3"/>
  <c r="Q392" i="2"/>
  <c r="Q392" i="4" s="1"/>
  <c r="AA371" i="3"/>
  <c r="AA370" i="2"/>
  <c r="AA370" i="4" s="1"/>
  <c r="AD414" i="2"/>
  <c r="AD415" i="3"/>
  <c r="W327" i="2"/>
  <c r="W327" i="4" s="1"/>
  <c r="W328" i="3"/>
  <c r="AE360" i="2"/>
  <c r="AE360" i="4" s="1"/>
  <c r="AE361" i="3"/>
  <c r="L404"/>
  <c r="L403" i="2"/>
  <c r="L403" i="4" s="1"/>
  <c r="AC403" i="2"/>
  <c r="AC403" i="4" s="1"/>
  <c r="AC404" i="3"/>
  <c r="I317"/>
  <c r="BN317" i="1"/>
  <c r="I316" i="2"/>
  <c r="AV317" i="1"/>
  <c r="AA339" i="3"/>
  <c r="AA338" i="2"/>
  <c r="W360"/>
  <c r="W360" i="4" s="1"/>
  <c r="W361" i="3"/>
  <c r="AA414" i="2"/>
  <c r="AA415" i="3"/>
  <c r="P370" i="2"/>
  <c r="P370" i="4" s="1"/>
  <c r="P371" i="3"/>
  <c r="T424" i="2"/>
  <c r="T424" i="4" s="1"/>
  <c r="T426" i="3"/>
  <c r="AC370" i="2"/>
  <c r="AC370" i="4" s="1"/>
  <c r="AC371" i="3"/>
  <c r="AC360" i="2"/>
  <c r="AC361" i="3"/>
  <c r="K359" i="2"/>
  <c r="K361" i="3"/>
  <c r="BN371" i="1"/>
  <c r="I370" i="2"/>
  <c r="I371" i="3"/>
  <c r="AV371" i="1"/>
  <c r="Y424" i="2"/>
  <c r="Y424" i="4" s="1"/>
  <c r="Y426" i="3"/>
  <c r="W339"/>
  <c r="W338" i="2"/>
  <c r="W338" i="4" s="1"/>
  <c r="V304" i="2"/>
  <c r="V305" i="3"/>
  <c r="CE30" s="1"/>
  <c r="CE30" i="1"/>
  <c r="O360" i="2"/>
  <c r="O361" i="3"/>
  <c r="Q415"/>
  <c r="Q414" i="2"/>
  <c r="Q414" i="4" s="1"/>
  <c r="AB370" i="2"/>
  <c r="AB371" i="3"/>
  <c r="AB360" i="2"/>
  <c r="AB360" i="4" s="1"/>
  <c r="AB361" i="3"/>
  <c r="X316" i="2"/>
  <c r="X316" i="4" s="1"/>
  <c r="X317" i="3"/>
  <c r="CG31" s="1"/>
  <c r="AV361" i="1"/>
  <c r="BN361"/>
  <c r="I361" i="3"/>
  <c r="I360" i="2"/>
  <c r="R349"/>
  <c r="R349" i="4" s="1"/>
  <c r="R350" i="3"/>
  <c r="L360" i="2"/>
  <c r="L360" i="4" s="1"/>
  <c r="L361" i="3"/>
  <c r="AF392" i="2"/>
  <c r="AF392" i="4" s="1"/>
  <c r="AF393" i="3"/>
  <c r="N401" i="4"/>
  <c r="K401"/>
  <c r="BN378"/>
  <c r="AF402"/>
  <c r="AU292"/>
  <c r="CE29"/>
  <c r="AV314" i="2"/>
  <c r="I314" i="4"/>
  <c r="BN314" i="2"/>
  <c r="N412" i="4"/>
  <c r="K412"/>
  <c r="BP290"/>
  <c r="BQ290"/>
  <c r="BR290" s="1"/>
  <c r="BN348" i="3"/>
  <c r="C414"/>
  <c r="BN414"/>
  <c r="AV414"/>
  <c r="S339"/>
  <c r="S338" i="2"/>
  <c r="S338" i="4" s="1"/>
  <c r="J317" i="3"/>
  <c r="J316" i="2"/>
  <c r="J316" i="4" s="1"/>
  <c r="Y393" i="3"/>
  <c r="Y391" i="2"/>
  <c r="Y391" i="4" s="1"/>
  <c r="V370" i="2"/>
  <c r="V370" i="4" s="1"/>
  <c r="V371" i="3"/>
  <c r="T370"/>
  <c r="T368" i="2"/>
  <c r="I415" i="3"/>
  <c r="BN415" i="1"/>
  <c r="AV415"/>
  <c r="I414" i="2"/>
  <c r="AD327"/>
  <c r="AD327" i="4" s="1"/>
  <c r="AD328" i="3"/>
  <c r="BO404" i="1"/>
  <c r="U404" i="3"/>
  <c r="AU404" i="1"/>
  <c r="U402" i="2"/>
  <c r="T393" i="3"/>
  <c r="T391" i="2"/>
  <c r="T391" i="4" s="1"/>
  <c r="W382" i="3"/>
  <c r="W381" i="2"/>
  <c r="AA392"/>
  <c r="AA393" i="3"/>
  <c r="X403" i="2"/>
  <c r="X403" i="4" s="1"/>
  <c r="X404" i="3"/>
  <c r="O415"/>
  <c r="O414" i="2"/>
  <c r="AF361" i="3"/>
  <c r="AF360" i="2"/>
  <c r="AF360" i="4" s="1"/>
  <c r="T326" i="2"/>
  <c r="T326" i="4" s="1"/>
  <c r="T328" i="3"/>
  <c r="M327" i="2"/>
  <c r="O327" i="4" s="1"/>
  <c r="M328" i="3"/>
  <c r="U326" i="2"/>
  <c r="BO328" i="1"/>
  <c r="AU328"/>
  <c r="U328" i="3"/>
  <c r="R426"/>
  <c r="R425" i="2"/>
  <c r="R425" i="4" s="1"/>
  <c r="S403" i="2"/>
  <c r="S403" i="4" s="1"/>
  <c r="S404" i="3"/>
  <c r="R393"/>
  <c r="R392" i="2"/>
  <c r="R392" i="4" s="1"/>
  <c r="BN316" i="1"/>
  <c r="Q315" i="2"/>
  <c r="Q315" i="4" s="1"/>
  <c r="Q316" i="3"/>
  <c r="AV316" s="1"/>
  <c r="M339"/>
  <c r="M338" i="2"/>
  <c r="O338" i="4" s="1"/>
  <c r="R403" i="2"/>
  <c r="R403" i="4" s="1"/>
  <c r="R404" i="3"/>
  <c r="AD404"/>
  <c r="AD403" i="2"/>
  <c r="AD403" i="4" s="1"/>
  <c r="X380"/>
  <c r="AA359"/>
  <c r="AC304"/>
  <c r="CL30" s="1"/>
  <c r="CL30" i="2"/>
  <c r="AE402" i="4"/>
  <c r="BG311"/>
  <c r="BQ357" i="2"/>
  <c r="BR357" s="1"/>
  <c r="BP357"/>
  <c r="BQ356" i="4"/>
  <c r="BR356" s="1"/>
  <c r="BP356"/>
  <c r="BQ324" i="2"/>
  <c r="BR324" s="1"/>
  <c r="BP324"/>
  <c r="I315" i="4"/>
  <c r="BO347" i="2"/>
  <c r="AU347"/>
  <c r="U347" i="4"/>
  <c r="C381" i="3"/>
  <c r="BN381"/>
  <c r="AV381"/>
  <c r="W359" i="4"/>
  <c r="AW356"/>
  <c r="AV358" i="2"/>
  <c r="AC402" i="4"/>
  <c r="U379"/>
  <c r="BO379" i="2"/>
  <c r="AU379"/>
  <c r="W336" i="4"/>
  <c r="AU403" i="3"/>
  <c r="BO403"/>
  <c r="BP392" i="1"/>
  <c r="BQ392"/>
  <c r="BR392" s="1"/>
  <c r="C392" i="3"/>
  <c r="BN392"/>
  <c r="AV392"/>
  <c r="BN349"/>
  <c r="AV349"/>
  <c r="C349"/>
  <c r="I359" i="4"/>
  <c r="AD359"/>
  <c r="BP370" i="1"/>
  <c r="BQ370"/>
  <c r="BO325" i="2"/>
  <c r="U325" i="4"/>
  <c r="AU325" i="2"/>
  <c r="BO358"/>
  <c r="U358" i="4"/>
  <c r="AU358" i="2"/>
  <c r="BQ345" i="4"/>
  <c r="BR345" s="1"/>
  <c r="BP345"/>
  <c r="BP389" i="2"/>
  <c r="BQ389"/>
  <c r="BR389" s="1"/>
  <c r="AW345" i="4"/>
  <c r="AV336" i="2"/>
  <c r="C380" i="3"/>
  <c r="AD369" i="4"/>
  <c r="N368"/>
  <c r="K368"/>
  <c r="BN338" i="3"/>
  <c r="C338"/>
  <c r="AV338"/>
  <c r="C403"/>
  <c r="BN403"/>
  <c r="AV403"/>
  <c r="BR303"/>
  <c r="BG303" s="1"/>
  <c r="AV401" i="2"/>
  <c r="CG30"/>
  <c r="BP366" i="4"/>
  <c r="BQ366"/>
  <c r="BR366" s="1"/>
  <c r="BQ367" i="2"/>
  <c r="BR367" s="1"/>
  <c r="BP367"/>
  <c r="AU346" i="4"/>
  <c r="BO346"/>
  <c r="AU335"/>
  <c r="BO335"/>
  <c r="AV325" i="2"/>
  <c r="BO313" i="4"/>
  <c r="AU313"/>
  <c r="BO378"/>
  <c r="AU378"/>
  <c r="BP402" i="3"/>
  <c r="BQ402"/>
  <c r="BR402" s="1"/>
  <c r="AW293"/>
  <c r="DE29" s="1"/>
  <c r="DE58" s="1"/>
  <c r="AV346" i="2"/>
  <c r="AW346" s="1"/>
  <c r="AW334" i="4"/>
  <c r="AW312"/>
  <c r="W393" i="3"/>
  <c r="W392" i="2"/>
  <c r="W392" i="4" s="1"/>
  <c r="AV393" i="1"/>
  <c r="BN393"/>
  <c r="I392" i="2"/>
  <c r="I393" i="3"/>
  <c r="P327" i="2"/>
  <c r="P327" i="4" s="1"/>
  <c r="P328" i="3"/>
  <c r="AA316" i="2"/>
  <c r="AA316" i="4" s="1"/>
  <c r="CJ31" s="1"/>
  <c r="AA317" i="3"/>
  <c r="CJ31" s="1"/>
  <c r="AU316" i="1"/>
  <c r="AW316" s="1"/>
  <c r="AB315" i="2"/>
  <c r="AB316" i="3"/>
  <c r="AU316" s="1"/>
  <c r="CK31" i="1"/>
  <c r="M361" i="3"/>
  <c r="M360" i="2"/>
  <c r="O360" i="4" s="1"/>
  <c r="X414" i="2"/>
  <c r="X415" i="3"/>
  <c r="J327" i="2"/>
  <c r="J327" i="4" s="1"/>
  <c r="J328" i="3"/>
  <c r="AC327" i="2"/>
  <c r="AC327" i="4" s="1"/>
  <c r="AC328" i="3"/>
  <c r="AB425" i="2"/>
  <c r="AB425" i="4" s="1"/>
  <c r="AB426" i="3"/>
  <c r="X393"/>
  <c r="X392" i="2"/>
  <c r="X392" i="4" s="1"/>
  <c r="M317" i="3"/>
  <c r="M316" i="2"/>
  <c r="O316" i="4" s="1"/>
  <c r="AB339" i="3"/>
  <c r="AB338" i="2"/>
  <c r="AB338" i="4" s="1"/>
  <c r="V339" i="3"/>
  <c r="V338" i="2"/>
  <c r="V338" i="4" s="1"/>
  <c r="V316" i="2"/>
  <c r="V317" i="3"/>
  <c r="CE31" s="1"/>
  <c r="CE31" i="1"/>
  <c r="AE426" i="3"/>
  <c r="AE425" i="2"/>
  <c r="AE425" i="4" s="1"/>
  <c r="AB414" i="2"/>
  <c r="AB415" i="3"/>
  <c r="U339"/>
  <c r="BO339" i="1"/>
  <c r="AU339"/>
  <c r="U337" i="2"/>
  <c r="R414"/>
  <c r="R414" i="4" s="1"/>
  <c r="R415" i="3"/>
  <c r="O328"/>
  <c r="O327" i="2"/>
  <c r="X370"/>
  <c r="X370" i="4" s="1"/>
  <c r="X371" i="3"/>
  <c r="M404"/>
  <c r="M403" i="2"/>
  <c r="O403" i="4" s="1"/>
  <c r="R317" i="3"/>
  <c r="R316" i="2"/>
  <c r="R316" i="4" s="1"/>
  <c r="R339" i="3"/>
  <c r="R338" i="2"/>
  <c r="R338" i="4" s="1"/>
  <c r="S371" i="3"/>
  <c r="S370" i="2"/>
  <c r="S370" i="4" s="1"/>
  <c r="N371" i="3"/>
  <c r="N370" i="2"/>
  <c r="M370" i="4" s="1"/>
  <c r="AD425" i="2"/>
  <c r="AD425" i="4" s="1"/>
  <c r="AD426" i="3"/>
  <c r="J403" i="2"/>
  <c r="J403" i="4" s="1"/>
  <c r="J404" i="3"/>
  <c r="AC316" i="2"/>
  <c r="AC317" i="3"/>
  <c r="CL31" s="1"/>
  <c r="CL31" i="1"/>
  <c r="Q371" i="3"/>
  <c r="Q370" i="2"/>
  <c r="Q370" i="4" s="1"/>
  <c r="AU317" i="1"/>
  <c r="U315" i="2"/>
  <c r="U317" i="3"/>
  <c r="BO317" i="1"/>
  <c r="CB31" s="1"/>
  <c r="AE414" i="2"/>
  <c r="AE415" i="3"/>
  <c r="K317"/>
  <c r="K315" i="2"/>
  <c r="W415" i="3"/>
  <c r="W414" i="2"/>
  <c r="N414"/>
  <c r="M414" i="4" s="1"/>
  <c r="N415" i="3"/>
  <c r="J360" i="2"/>
  <c r="J360" i="4" s="1"/>
  <c r="J361" i="3"/>
  <c r="AC425" i="2"/>
  <c r="AC425" i="4" s="1"/>
  <c r="AC426" i="3"/>
  <c r="W317"/>
  <c r="CF31" s="1"/>
  <c r="W316" i="2"/>
  <c r="W403"/>
  <c r="W403" i="4" s="1"/>
  <c r="W404" i="3"/>
  <c r="W425" i="2"/>
  <c r="W425" i="4" s="1"/>
  <c r="W426" i="3"/>
  <c r="AE327" i="2"/>
  <c r="AE327" i="4" s="1"/>
  <c r="AE328" i="3"/>
  <c r="AV404" i="1"/>
  <c r="I404" i="3"/>
  <c r="I403" i="2"/>
  <c r="BN404" i="1"/>
  <c r="M425" i="2"/>
  <c r="O425" i="4" s="1"/>
  <c r="M426" i="3"/>
  <c r="L327" i="2"/>
  <c r="L327" i="4" s="1"/>
  <c r="L328" i="3"/>
  <c r="I328"/>
  <c r="BN328" i="1"/>
  <c r="AV328"/>
  <c r="I327" i="2"/>
  <c r="AE392"/>
  <c r="AE393" i="3"/>
  <c r="J339"/>
  <c r="J338" i="2"/>
  <c r="J338" i="4" s="1"/>
  <c r="T369" i="2"/>
  <c r="T369" i="4" s="1"/>
  <c r="T371" i="3"/>
  <c r="Y328"/>
  <c r="Y326" i="2"/>
  <c r="P403"/>
  <c r="P403" i="4" s="1"/>
  <c r="P404" i="3"/>
  <c r="S316" i="2"/>
  <c r="S317" i="3"/>
  <c r="U348" i="2"/>
  <c r="U350" i="3"/>
  <c r="W371"/>
  <c r="W370" i="2"/>
  <c r="W370" i="4" s="1"/>
  <c r="R360" i="2"/>
  <c r="R360" i="4" s="1"/>
  <c r="R361" i="3"/>
  <c r="AD360" i="2"/>
  <c r="AD360" i="4" s="1"/>
  <c r="AD361" i="3"/>
  <c r="X338" i="2"/>
  <c r="X338" i="4" s="1"/>
  <c r="X339" i="3"/>
  <c r="N361"/>
  <c r="N360" i="2"/>
  <c r="M360" i="4" s="1"/>
  <c r="AV402" i="2" l="1"/>
  <c r="DD30" i="1"/>
  <c r="AW305"/>
  <c r="DE30" s="1"/>
  <c r="DE69" s="1"/>
  <c r="BQ305"/>
  <c r="BR305" s="1"/>
  <c r="DG27" i="4"/>
  <c r="AV413" i="2"/>
  <c r="AW347"/>
  <c r="AW336"/>
  <c r="BU28" i="4"/>
  <c r="BU57" s="1"/>
  <c r="BG57" s="1"/>
  <c r="DE29" i="2"/>
  <c r="AW313" i="4"/>
  <c r="AW303" i="2"/>
  <c r="AV379" i="4"/>
  <c r="AW338" i="3"/>
  <c r="AV337" i="2"/>
  <c r="BN347" i="4"/>
  <c r="AW302"/>
  <c r="AW403" i="3"/>
  <c r="AW389" i="4"/>
  <c r="BN337" i="2"/>
  <c r="DE28" i="4"/>
  <c r="DE57" s="1"/>
  <c r="BR346" i="2"/>
  <c r="AW324" i="4"/>
  <c r="AW349" i="3"/>
  <c r="C379" i="4"/>
  <c r="BG356"/>
  <c r="BN325"/>
  <c r="BG369" i="3"/>
  <c r="BN379" i="4"/>
  <c r="BO350" i="1"/>
  <c r="AW314" i="2"/>
  <c r="AW393" i="1"/>
  <c r="BN359" i="2"/>
  <c r="AW381" i="3"/>
  <c r="AW360"/>
  <c r="AV359" i="2"/>
  <c r="AW392" i="3"/>
  <c r="C401" i="4"/>
  <c r="CK31" i="3"/>
  <c r="BG326"/>
  <c r="C303" i="4"/>
  <c r="C325"/>
  <c r="BN336"/>
  <c r="BG359" i="3"/>
  <c r="AW328" i="1"/>
  <c r="AW415"/>
  <c r="BG377" i="4"/>
  <c r="BN358"/>
  <c r="BG301"/>
  <c r="BN390"/>
  <c r="AW380" i="3"/>
  <c r="CG31" i="4"/>
  <c r="AV347"/>
  <c r="BN316" i="3"/>
  <c r="BQ337"/>
  <c r="BR337" s="1"/>
  <c r="BN402" i="2"/>
  <c r="BP380" i="3"/>
  <c r="BG380" s="1"/>
  <c r="AW316"/>
  <c r="CB29" i="4"/>
  <c r="BG334"/>
  <c r="BG279"/>
  <c r="BG323"/>
  <c r="AW327" i="3"/>
  <c r="BP337"/>
  <c r="BN350" i="1"/>
  <c r="AW404"/>
  <c r="BG345" i="4"/>
  <c r="BR370" i="1"/>
  <c r="BN401" i="4"/>
  <c r="BN303"/>
  <c r="BG280"/>
  <c r="CM31" i="2"/>
  <c r="CG31"/>
  <c r="C305" i="3"/>
  <c r="AW390" i="2"/>
  <c r="AV325" i="4"/>
  <c r="BG293" i="3"/>
  <c r="CB30" i="2"/>
  <c r="S428" i="1"/>
  <c r="X363"/>
  <c r="L428"/>
  <c r="X450"/>
  <c r="L417"/>
  <c r="AD406"/>
  <c r="I395"/>
  <c r="AD352"/>
  <c r="S417"/>
  <c r="I406"/>
  <c r="T428"/>
  <c r="N406"/>
  <c r="M384"/>
  <c r="I341"/>
  <c r="AC395"/>
  <c r="Q395"/>
  <c r="U450"/>
  <c r="AC373"/>
  <c r="V352"/>
  <c r="J406"/>
  <c r="K439"/>
  <c r="K406"/>
  <c r="Y450"/>
  <c r="M341"/>
  <c r="P439"/>
  <c r="AF450"/>
  <c r="AE363"/>
  <c r="AB417"/>
  <c r="P363"/>
  <c r="J450"/>
  <c r="W428"/>
  <c r="I439"/>
  <c r="J352"/>
  <c r="AE450"/>
  <c r="AF406"/>
  <c r="T341"/>
  <c r="M373"/>
  <c r="W439"/>
  <c r="X417"/>
  <c r="AC450"/>
  <c r="Q363"/>
  <c r="V450"/>
  <c r="X428"/>
  <c r="T384"/>
  <c r="AA395"/>
  <c r="M439"/>
  <c r="L352"/>
  <c r="W363"/>
  <c r="AD341"/>
  <c r="CM33" s="1"/>
  <c r="K395"/>
  <c r="J363"/>
  <c r="O439"/>
  <c r="O406"/>
  <c r="K450"/>
  <c r="X352"/>
  <c r="AE417"/>
  <c r="AE384"/>
  <c r="AE439"/>
  <c r="X384"/>
  <c r="U341"/>
  <c r="Y406"/>
  <c r="O450"/>
  <c r="AC417"/>
  <c r="V384"/>
  <c r="AE428"/>
  <c r="W384"/>
  <c r="AB439"/>
  <c r="L373"/>
  <c r="U428"/>
  <c r="AA417"/>
  <c r="AC384"/>
  <c r="P406"/>
  <c r="Q439"/>
  <c r="W373"/>
  <c r="AD417"/>
  <c r="K363"/>
  <c r="R450"/>
  <c r="I428"/>
  <c r="Q406"/>
  <c r="R428"/>
  <c r="I417"/>
  <c r="R395"/>
  <c r="P384"/>
  <c r="K428"/>
  <c r="O363"/>
  <c r="U395"/>
  <c r="P450"/>
  <c r="O428"/>
  <c r="AB373"/>
  <c r="W341"/>
  <c r="CF33" s="1"/>
  <c r="L406"/>
  <c r="W417"/>
  <c r="I450"/>
  <c r="J384"/>
  <c r="AC406"/>
  <c r="AE406"/>
  <c r="Q384"/>
  <c r="L450"/>
  <c r="O395"/>
  <c r="X373"/>
  <c r="AB395"/>
  <c r="R363"/>
  <c r="M428"/>
  <c r="M363"/>
  <c r="AD439"/>
  <c r="AA352"/>
  <c r="K341"/>
  <c r="M450"/>
  <c r="AC352"/>
  <c r="V417"/>
  <c r="Y439"/>
  <c r="AD363"/>
  <c r="AD428"/>
  <c r="N450"/>
  <c r="V395"/>
  <c r="AD384"/>
  <c r="U417"/>
  <c r="AA363"/>
  <c r="S341"/>
  <c r="T395"/>
  <c r="AF395"/>
  <c r="Y428"/>
  <c r="V428"/>
  <c r="K352"/>
  <c r="X395"/>
  <c r="N428"/>
  <c r="AB363"/>
  <c r="J373"/>
  <c r="P395"/>
  <c r="K373"/>
  <c r="AF363"/>
  <c r="AB384"/>
  <c r="S352"/>
  <c r="K417"/>
  <c r="AC439"/>
  <c r="X439"/>
  <c r="T406"/>
  <c r="W395"/>
  <c r="S373"/>
  <c r="R373"/>
  <c r="T450"/>
  <c r="L395"/>
  <c r="X341"/>
  <c r="CG33" s="1"/>
  <c r="AD450"/>
  <c r="N439"/>
  <c r="AC363"/>
  <c r="Y352"/>
  <c r="AA439"/>
  <c r="T439"/>
  <c r="O373"/>
  <c r="P352"/>
  <c r="AE341"/>
  <c r="U363"/>
  <c r="Q352"/>
  <c r="J395"/>
  <c r="I352"/>
  <c r="V341"/>
  <c r="P373"/>
  <c r="AA406"/>
  <c r="Q341"/>
  <c r="AF352"/>
  <c r="Y384"/>
  <c r="R352"/>
  <c r="L439"/>
  <c r="R439"/>
  <c r="I373"/>
  <c r="P428"/>
  <c r="S395"/>
  <c r="AA341"/>
  <c r="T352"/>
  <c r="AA428"/>
  <c r="U352"/>
  <c r="V373"/>
  <c r="P417"/>
  <c r="O341"/>
  <c r="P341"/>
  <c r="AF373"/>
  <c r="T363"/>
  <c r="I363"/>
  <c r="M395"/>
  <c r="K384"/>
  <c r="W450"/>
  <c r="S384"/>
  <c r="Q450"/>
  <c r="AC341"/>
  <c r="S439"/>
  <c r="S363"/>
  <c r="V406"/>
  <c r="R417"/>
  <c r="AF428"/>
  <c r="O352"/>
  <c r="AE395"/>
  <c r="AC428"/>
  <c r="Y373"/>
  <c r="AE352"/>
  <c r="S406"/>
  <c r="AF417"/>
  <c r="L384"/>
  <c r="L363"/>
  <c r="O417"/>
  <c r="J428"/>
  <c r="I384"/>
  <c r="AB428"/>
  <c r="U384"/>
  <c r="Y363"/>
  <c r="J417"/>
  <c r="AD373"/>
  <c r="N341"/>
  <c r="AD395"/>
  <c r="N363"/>
  <c r="AA373"/>
  <c r="N417"/>
  <c r="AB450"/>
  <c r="X406"/>
  <c r="U373"/>
  <c r="Q373"/>
  <c r="U406"/>
  <c r="S450"/>
  <c r="V439"/>
  <c r="J439"/>
  <c r="M417"/>
  <c r="N352"/>
  <c r="T417"/>
  <c r="V363"/>
  <c r="AA384"/>
  <c r="R384"/>
  <c r="O384"/>
  <c r="N384"/>
  <c r="R406"/>
  <c r="AB352"/>
  <c r="AF439"/>
  <c r="AB406"/>
  <c r="U439"/>
  <c r="Y395"/>
  <c r="AA450"/>
  <c r="Y417"/>
  <c r="T373"/>
  <c r="J341"/>
  <c r="Q428"/>
  <c r="Q417"/>
  <c r="W316" i="4"/>
  <c r="BO316" i="2"/>
  <c r="CF31"/>
  <c r="AU315"/>
  <c r="U315" i="4"/>
  <c r="BO315" i="2"/>
  <c r="U337" i="4"/>
  <c r="AU337" i="2"/>
  <c r="BO337"/>
  <c r="I392" i="4"/>
  <c r="BQ335"/>
  <c r="BR335" s="1"/>
  <c r="BP335"/>
  <c r="BQ379" i="2"/>
  <c r="BR379" s="1"/>
  <c r="BP379"/>
  <c r="BP328" i="1"/>
  <c r="BQ328"/>
  <c r="BR328" s="1"/>
  <c r="AA392" i="4"/>
  <c r="BP404" i="1"/>
  <c r="BQ404"/>
  <c r="BR404" s="1"/>
  <c r="AA338" i="4"/>
  <c r="BN316" i="2"/>
  <c r="AV316"/>
  <c r="I316" i="4"/>
  <c r="BQ291"/>
  <c r="BR291" s="1"/>
  <c r="BP291"/>
  <c r="AU368"/>
  <c r="BO368"/>
  <c r="BO401"/>
  <c r="AU401"/>
  <c r="N391"/>
  <c r="K391"/>
  <c r="AU391" i="2"/>
  <c r="U391" i="4"/>
  <c r="BO391" i="2"/>
  <c r="AF316" i="4"/>
  <c r="CO31" s="1"/>
  <c r="CO31" i="2"/>
  <c r="N413" i="4"/>
  <c r="K413"/>
  <c r="BP415" i="1"/>
  <c r="BQ415"/>
  <c r="BR415" s="1"/>
  <c r="Y369" i="4"/>
  <c r="DD29"/>
  <c r="BU57" i="3"/>
  <c r="BG57" s="1"/>
  <c r="BG28"/>
  <c r="DG28"/>
  <c r="AV336" i="4"/>
  <c r="AV358"/>
  <c r="N381" i="2"/>
  <c r="M381" i="4" s="1"/>
  <c r="N382" i="3"/>
  <c r="L427"/>
  <c r="L426" i="2"/>
  <c r="S426"/>
  <c r="S427" i="3"/>
  <c r="AB350" i="2"/>
  <c r="AB350" i="4" s="1"/>
  <c r="AB351" i="3"/>
  <c r="T351"/>
  <c r="T349" i="2"/>
  <c r="T349" i="4" s="1"/>
  <c r="AD427" i="3"/>
  <c r="AD426" i="2"/>
  <c r="N437"/>
  <c r="N438" i="3"/>
  <c r="BO383" i="1"/>
  <c r="U383" i="3"/>
  <c r="U381" i="2"/>
  <c r="AU383" i="1"/>
  <c r="AC437" i="2"/>
  <c r="AC438" i="3"/>
  <c r="J382" i="2"/>
  <c r="J382" i="4" s="1"/>
  <c r="J383" i="3"/>
  <c r="AF415" i="2"/>
  <c r="AF415" i="4" s="1"/>
  <c r="AF416" i="3"/>
  <c r="K329"/>
  <c r="K327" i="2"/>
  <c r="Q361"/>
  <c r="Q361" i="4" s="1"/>
  <c r="Q362" i="3"/>
  <c r="M350" i="2"/>
  <c r="O350" i="4" s="1"/>
  <c r="M351" i="3"/>
  <c r="Y340"/>
  <c r="Y338" i="2"/>
  <c r="Y338" i="4" s="1"/>
  <c r="Q437" i="2"/>
  <c r="Q438" i="3"/>
  <c r="V372"/>
  <c r="V371" i="2"/>
  <c r="V371" i="4" s="1"/>
  <c r="M362" i="3"/>
  <c r="M361" i="2"/>
  <c r="O361" i="4" s="1"/>
  <c r="K416" i="3"/>
  <c r="K414" i="2"/>
  <c r="AD383" i="3"/>
  <c r="AD382" i="2"/>
  <c r="AD382" i="4" s="1"/>
  <c r="AE438" i="3"/>
  <c r="AE437" i="2"/>
  <c r="W382"/>
  <c r="W382" i="4" s="1"/>
  <c r="W383" i="3"/>
  <c r="J405"/>
  <c r="J404" i="2"/>
  <c r="J404" i="4" s="1"/>
  <c r="K425" i="2"/>
  <c r="K427" i="3"/>
  <c r="AF350"/>
  <c r="AF349" i="2"/>
  <c r="AF349" i="4" s="1"/>
  <c r="N405" i="3"/>
  <c r="N404" i="2"/>
  <c r="M404" i="4" s="1"/>
  <c r="J426" i="2"/>
  <c r="J427" i="3"/>
  <c r="L415" i="2"/>
  <c r="L415" i="4" s="1"/>
  <c r="L416" i="3"/>
  <c r="S415" i="2"/>
  <c r="S415" i="4" s="1"/>
  <c r="S416" i="3"/>
  <c r="W350"/>
  <c r="W349" i="2"/>
  <c r="W349" i="4" s="1"/>
  <c r="N372" i="3"/>
  <c r="N371" i="2"/>
  <c r="M371" i="4" s="1"/>
  <c r="Y370" i="2"/>
  <c r="Y370" i="4" s="1"/>
  <c r="Y372" i="3"/>
  <c r="O405"/>
  <c r="O404" i="2"/>
  <c r="I383" i="3"/>
  <c r="AV383" i="1"/>
  <c r="AW383" s="1"/>
  <c r="BN383"/>
  <c r="I382" i="2"/>
  <c r="K349"/>
  <c r="K351" i="3"/>
  <c r="Y327" i="2"/>
  <c r="Y327" i="4" s="1"/>
  <c r="Y329" i="3"/>
  <c r="CH32" s="1"/>
  <c r="L362"/>
  <c r="L361" i="2"/>
  <c r="L361" i="4" s="1"/>
  <c r="R381" i="2"/>
  <c r="R381" i="4" s="1"/>
  <c r="R382" i="3"/>
  <c r="X372"/>
  <c r="X371" i="2"/>
  <c r="S438" i="3"/>
  <c r="S437" i="2"/>
  <c r="Q383" i="3"/>
  <c r="Q382" i="2"/>
  <c r="Q382" i="4" s="1"/>
  <c r="AF350" i="2"/>
  <c r="AF350" i="4" s="1"/>
  <c r="AF351" i="3"/>
  <c r="AU350" i="1"/>
  <c r="S316" i="4"/>
  <c r="CA31" i="2"/>
  <c r="Y326" i="4"/>
  <c r="AE414"/>
  <c r="BP316" i="1"/>
  <c r="BQ316"/>
  <c r="BR316" s="1"/>
  <c r="DD31"/>
  <c r="BQ378" i="4"/>
  <c r="BR378" s="1"/>
  <c r="BP378"/>
  <c r="CA59" i="3"/>
  <c r="BU30"/>
  <c r="BQ325" i="2"/>
  <c r="BR325" s="1"/>
  <c r="BP325"/>
  <c r="BP403" i="3"/>
  <c r="BQ403"/>
  <c r="BR403" s="1"/>
  <c r="BO404"/>
  <c r="AU404"/>
  <c r="BG290" i="4"/>
  <c r="AB370"/>
  <c r="AD414"/>
  <c r="BQ361" i="1"/>
  <c r="BR361" s="1"/>
  <c r="BP361"/>
  <c r="BN413" i="2"/>
  <c r="BQ401"/>
  <c r="BR401" s="1"/>
  <c r="BP401"/>
  <c r="BP357" i="4"/>
  <c r="BQ357"/>
  <c r="BR357" s="1"/>
  <c r="I349"/>
  <c r="N326"/>
  <c r="K326"/>
  <c r="BP371" i="1"/>
  <c r="BQ371"/>
  <c r="BR371" s="1"/>
  <c r="AD338" i="4"/>
  <c r="BP336" i="2"/>
  <c r="BQ336"/>
  <c r="BR336" s="1"/>
  <c r="V392" i="4"/>
  <c r="BP367"/>
  <c r="BQ367"/>
  <c r="BR367" s="1"/>
  <c r="BO304"/>
  <c r="CF30"/>
  <c r="AA339" i="2"/>
  <c r="AA339" i="4" s="1"/>
  <c r="AA340" i="3"/>
  <c r="Y380" i="2"/>
  <c r="Y382" i="3"/>
  <c r="AV351" i="1"/>
  <c r="I350" i="2"/>
  <c r="BN351" i="1"/>
  <c r="I351" i="3"/>
  <c r="BO427" i="1"/>
  <c r="U425" i="2"/>
  <c r="AU427" i="1"/>
  <c r="U427" i="3"/>
  <c r="S349" i="2"/>
  <c r="S349" i="4" s="1"/>
  <c r="S350" i="3"/>
  <c r="AA371" i="2"/>
  <c r="AA371" i="4" s="1"/>
  <c r="AA372" i="3"/>
  <c r="W427"/>
  <c r="W426" i="2"/>
  <c r="X362" i="3"/>
  <c r="X361" i="2"/>
  <c r="X361" i="4" s="1"/>
  <c r="J351" i="3"/>
  <c r="J350" i="2"/>
  <c r="J350" i="4" s="1"/>
  <c r="M340" i="3"/>
  <c r="M339" i="2"/>
  <c r="O339" i="4" s="1"/>
  <c r="V382" i="3"/>
  <c r="V381" i="2"/>
  <c r="AA350" i="3"/>
  <c r="AA349" i="2"/>
  <c r="Q340" i="3"/>
  <c r="Q339" i="2"/>
  <c r="Q339" i="4" s="1"/>
  <c r="S381" i="2"/>
  <c r="S381" i="4" s="1"/>
  <c r="S382" i="3"/>
  <c r="P416"/>
  <c r="P415" i="2"/>
  <c r="P415" i="4" s="1"/>
  <c r="AV394" i="1"/>
  <c r="I394" i="3"/>
  <c r="I393" i="2"/>
  <c r="BN394" i="1"/>
  <c r="M381" i="2"/>
  <c r="O381" i="4" s="1"/>
  <c r="M382" i="3"/>
  <c r="AB437" i="2"/>
  <c r="AB438" i="3"/>
  <c r="N426" i="2"/>
  <c r="N427" i="3"/>
  <c r="N340"/>
  <c r="N339" i="2"/>
  <c r="M339" i="4" s="1"/>
  <c r="O362" i="3"/>
  <c r="O361" i="2"/>
  <c r="L393"/>
  <c r="L393" i="4" s="1"/>
  <c r="L394" i="3"/>
  <c r="S340"/>
  <c r="S339" i="2"/>
  <c r="S339" i="4" s="1"/>
  <c r="AD415" i="2"/>
  <c r="AD415" i="4" s="1"/>
  <c r="AD416" i="3"/>
  <c r="AA328" i="2"/>
  <c r="AA329" i="3"/>
  <c r="CJ32" s="1"/>
  <c r="T329"/>
  <c r="T327" i="2"/>
  <c r="T327" i="4" s="1"/>
  <c r="CA32" i="1"/>
  <c r="M372" i="3"/>
  <c r="M371" i="2"/>
  <c r="O371" i="4" s="1"/>
  <c r="AB393" i="2"/>
  <c r="AB394" i="3"/>
  <c r="L382"/>
  <c r="L381" i="2"/>
  <c r="L381" i="4" s="1"/>
  <c r="J328" i="2"/>
  <c r="J328" i="4" s="1"/>
  <c r="J329" i="3"/>
  <c r="AC393" i="2"/>
  <c r="AC393" i="4" s="1"/>
  <c r="AC394" i="3"/>
  <c r="AV427" i="1"/>
  <c r="I427" i="3"/>
  <c r="I426" i="2"/>
  <c r="BN427" i="1"/>
  <c r="CF32"/>
  <c r="W329" i="3"/>
  <c r="CF32" s="1"/>
  <c r="W328" i="2"/>
  <c r="L371"/>
  <c r="L371" i="4" s="1"/>
  <c r="L372" i="3"/>
  <c r="T360" i="2"/>
  <c r="T360" i="4" s="1"/>
  <c r="T362" i="3"/>
  <c r="AE371" i="2"/>
  <c r="AE372" i="3"/>
  <c r="AB361" i="2"/>
  <c r="AB361" i="4" s="1"/>
  <c r="AB362" i="3"/>
  <c r="K315" i="4"/>
  <c r="N315"/>
  <c r="U348"/>
  <c r="I327"/>
  <c r="AV404" i="3"/>
  <c r="BN404"/>
  <c r="C404"/>
  <c r="BO317"/>
  <c r="CB31" s="1"/>
  <c r="AU317"/>
  <c r="CD31"/>
  <c r="BO339"/>
  <c r="AU339"/>
  <c r="X414" i="4"/>
  <c r="BP316" i="3"/>
  <c r="BQ316"/>
  <c r="AV393"/>
  <c r="BN393"/>
  <c r="C393"/>
  <c r="C347" i="4"/>
  <c r="BQ313"/>
  <c r="BR313" s="1"/>
  <c r="BP313"/>
  <c r="BG391" i="3"/>
  <c r="BO358" i="4"/>
  <c r="AU358"/>
  <c r="AW358" i="2"/>
  <c r="BP347"/>
  <c r="BQ347"/>
  <c r="BR347" s="1"/>
  <c r="BN315"/>
  <c r="C390" i="4"/>
  <c r="BO328" i="3"/>
  <c r="AU328"/>
  <c r="BO402" i="2"/>
  <c r="U402" i="4"/>
  <c r="AU402" i="2"/>
  <c r="I414" i="4"/>
  <c r="BN368" i="2"/>
  <c r="T368" i="4"/>
  <c r="C368" s="1"/>
  <c r="AV368" i="2"/>
  <c r="AW368" s="1"/>
  <c r="AW414" i="3"/>
  <c r="BQ292" i="4"/>
  <c r="BR292" s="1"/>
  <c r="BP292"/>
  <c r="AW361" i="1"/>
  <c r="C371" i="3"/>
  <c r="BN371"/>
  <c r="AV371"/>
  <c r="N359" i="4"/>
  <c r="K359"/>
  <c r="AW317" i="1"/>
  <c r="DE31" s="1"/>
  <c r="V327" i="4"/>
  <c r="BO359" i="2"/>
  <c r="AU359"/>
  <c r="U359" i="4"/>
  <c r="AD392"/>
  <c r="CJ31" i="2"/>
  <c r="BQ327" i="3"/>
  <c r="BR327" s="1"/>
  <c r="BP327"/>
  <c r="BQ368" i="2"/>
  <c r="BP368"/>
  <c r="BN391"/>
  <c r="BP390"/>
  <c r="BQ390"/>
  <c r="BR390" s="1"/>
  <c r="AV326"/>
  <c r="BP338" i="3"/>
  <c r="BQ338"/>
  <c r="BR338" s="1"/>
  <c r="N337" i="4"/>
  <c r="K337"/>
  <c r="K424"/>
  <c r="N424"/>
  <c r="BP392" i="3"/>
  <c r="BQ392"/>
  <c r="BR392" s="1"/>
  <c r="AW339" i="1"/>
  <c r="I425" i="4"/>
  <c r="AU413" i="2"/>
  <c r="BO413"/>
  <c r="U413" i="4"/>
  <c r="AC414"/>
  <c r="BO369" i="2"/>
  <c r="AU369"/>
  <c r="U369" i="4"/>
  <c r="BP426" i="1"/>
  <c r="BQ426"/>
  <c r="BR426" s="1"/>
  <c r="BR348" i="3"/>
  <c r="BG348" s="1"/>
  <c r="BN304" i="4"/>
  <c r="AV304"/>
  <c r="BQ302"/>
  <c r="BR302" s="1"/>
  <c r="BP302"/>
  <c r="BQ381" i="3"/>
  <c r="BR381" s="1"/>
  <c r="BP381"/>
  <c r="BQ314" i="2"/>
  <c r="BR314" s="1"/>
  <c r="BP314"/>
  <c r="AU336" i="4"/>
  <c r="BO336"/>
  <c r="AF370"/>
  <c r="C336"/>
  <c r="BQ349" i="3"/>
  <c r="BR349" s="1"/>
  <c r="BP349"/>
  <c r="CA29" i="4"/>
  <c r="AC382" i="2"/>
  <c r="AC383" i="3"/>
  <c r="U380" i="2"/>
  <c r="BO382" i="1"/>
  <c r="U382" i="3"/>
  <c r="AU382" i="1"/>
  <c r="K380" i="2"/>
  <c r="K382" i="3"/>
  <c r="BO438" i="1"/>
  <c r="U436" i="2"/>
  <c r="U438" i="3"/>
  <c r="AU438" i="1"/>
  <c r="AC416" i="3"/>
  <c r="AC415" i="2"/>
  <c r="AC415" i="4" s="1"/>
  <c r="P393" i="2"/>
  <c r="P393" i="4" s="1"/>
  <c r="P394" i="3"/>
  <c r="K403" i="2"/>
  <c r="K405" i="3"/>
  <c r="AC427"/>
  <c r="AC426" i="2"/>
  <c r="M329" i="3"/>
  <c r="M328" i="2"/>
  <c r="O328" i="4" s="1"/>
  <c r="M404" i="2"/>
  <c r="O404" i="4" s="1"/>
  <c r="M405" i="3"/>
  <c r="T414" i="2"/>
  <c r="T414" i="4" s="1"/>
  <c r="T416" i="3"/>
  <c r="AE340"/>
  <c r="AE339" i="2"/>
  <c r="AE339" i="4" s="1"/>
  <c r="N383" i="3"/>
  <c r="N382" i="2"/>
  <c r="M382" i="4" s="1"/>
  <c r="CK32" i="1"/>
  <c r="AB328" i="2"/>
  <c r="AB329" i="3"/>
  <c r="CK32" s="1"/>
  <c r="AE381" i="2"/>
  <c r="AE382" i="3"/>
  <c r="R437" i="2"/>
  <c r="R438" i="3"/>
  <c r="AA351"/>
  <c r="AA350" i="2"/>
  <c r="AA350" i="4" s="1"/>
  <c r="X349" i="2"/>
  <c r="X350" i="3"/>
  <c r="L438"/>
  <c r="L437" i="2"/>
  <c r="W437"/>
  <c r="W438" i="3"/>
  <c r="BO405" i="1"/>
  <c r="AU405"/>
  <c r="U403" i="2"/>
  <c r="U405" i="3"/>
  <c r="AF362"/>
  <c r="AF361" i="2"/>
  <c r="AF361" i="4" s="1"/>
  <c r="O328" i="2"/>
  <c r="O329" i="3"/>
  <c r="M383"/>
  <c r="M382" i="2"/>
  <c r="O382" i="4" s="1"/>
  <c r="S362" i="3"/>
  <c r="S361" i="2"/>
  <c r="S361" i="4" s="1"/>
  <c r="N350" i="2"/>
  <c r="M350" i="4" s="1"/>
  <c r="N351" i="3"/>
  <c r="BN340" i="1"/>
  <c r="I340" i="3"/>
  <c r="AV340" i="1"/>
  <c r="I339" i="2"/>
  <c r="T394" i="3"/>
  <c r="T392" i="2"/>
  <c r="T392" i="4" s="1"/>
  <c r="AD381" i="2"/>
  <c r="AD382" i="3"/>
  <c r="AF382"/>
  <c r="AF381" i="2"/>
  <c r="U372" i="3"/>
  <c r="BO372" i="1"/>
  <c r="AU372"/>
  <c r="U370" i="2"/>
  <c r="AF340" i="3"/>
  <c r="AF339" i="2"/>
  <c r="AF339" i="4" s="1"/>
  <c r="V405" i="3"/>
  <c r="V404" i="2"/>
  <c r="V404" i="4" s="1"/>
  <c r="Q404" i="2"/>
  <c r="Q404" i="4" s="1"/>
  <c r="Q405" i="3"/>
  <c r="O382" i="2"/>
  <c r="O383" i="3"/>
  <c r="I381" i="2"/>
  <c r="AV382" i="1"/>
  <c r="BN382"/>
  <c r="I382" i="3"/>
  <c r="AD329"/>
  <c r="CM32" s="1"/>
  <c r="AD328" i="2"/>
  <c r="O382" i="3"/>
  <c r="O381" i="2"/>
  <c r="K394" i="3"/>
  <c r="K392" i="2"/>
  <c r="Y394" i="3"/>
  <c r="Y392" i="2"/>
  <c r="J349"/>
  <c r="J349" i="4" s="1"/>
  <c r="J350" i="3"/>
  <c r="AB427"/>
  <c r="AB426" i="2"/>
  <c r="R405" i="3"/>
  <c r="R404" i="2"/>
  <c r="R404" i="4" s="1"/>
  <c r="V328" i="2"/>
  <c r="CE32" s="1"/>
  <c r="V329" i="3"/>
  <c r="CE32" s="1"/>
  <c r="CE32" i="1"/>
  <c r="AC339" i="2"/>
  <c r="AC339" i="4" s="1"/>
  <c r="AC340" i="3"/>
  <c r="Q350" i="2"/>
  <c r="Q350" i="4" s="1"/>
  <c r="Q351" i="3"/>
  <c r="X426" i="2"/>
  <c r="X427" i="3"/>
  <c r="J381" i="2"/>
  <c r="J381" i="4" s="1"/>
  <c r="J382" i="3"/>
  <c r="Q416"/>
  <c r="Q415" i="2"/>
  <c r="Q415" i="4" s="1"/>
  <c r="O437" i="2"/>
  <c r="O438" i="3"/>
  <c r="R426" i="2"/>
  <c r="R427" i="3"/>
  <c r="O372"/>
  <c r="O371" i="2"/>
  <c r="M349"/>
  <c r="O349" i="4" s="1"/>
  <c r="M350" i="3"/>
  <c r="AC350" i="2"/>
  <c r="AC350" i="4" s="1"/>
  <c r="AC351" i="3"/>
  <c r="I405"/>
  <c r="BN405" i="1"/>
  <c r="AV405"/>
  <c r="I404" i="2"/>
  <c r="L350"/>
  <c r="L350" i="4" s="1"/>
  <c r="L351" i="3"/>
  <c r="V437" i="2"/>
  <c r="V438" i="3"/>
  <c r="M394"/>
  <c r="M393" i="2"/>
  <c r="O393" i="4" s="1"/>
  <c r="P362" i="3"/>
  <c r="P361" i="2"/>
  <c r="P361" i="4" s="1"/>
  <c r="S372" i="3"/>
  <c r="S371" i="2"/>
  <c r="S371" i="4" s="1"/>
  <c r="AD350" i="2"/>
  <c r="AD350" i="4" s="1"/>
  <c r="AD351" i="3"/>
  <c r="R350" i="2"/>
  <c r="R350" i="4" s="1"/>
  <c r="R351" i="3"/>
  <c r="Y403" i="2"/>
  <c r="Y403" i="4" s="1"/>
  <c r="Y405" i="3"/>
  <c r="AD372"/>
  <c r="AD371" i="2"/>
  <c r="W394" i="3"/>
  <c r="W393" i="2"/>
  <c r="W393" i="4" s="1"/>
  <c r="M437" i="2"/>
  <c r="M438" i="3"/>
  <c r="AE393" i="2"/>
  <c r="AE393" i="4" s="1"/>
  <c r="AE394" i="3"/>
  <c r="AA393" i="2"/>
  <c r="AA393" i="4" s="1"/>
  <c r="AA394" i="3"/>
  <c r="N416"/>
  <c r="N415" i="2"/>
  <c r="M415" i="4" s="1"/>
  <c r="S405" i="3"/>
  <c r="S404" i="2"/>
  <c r="S404" i="4" s="1"/>
  <c r="R328" i="2"/>
  <c r="R328" i="4" s="1"/>
  <c r="R329" i="3"/>
  <c r="W414" i="4"/>
  <c r="AB315"/>
  <c r="CK31" s="1"/>
  <c r="CK31" i="2"/>
  <c r="BQ346" i="4"/>
  <c r="BP346"/>
  <c r="I360"/>
  <c r="V304"/>
  <c r="AU304" i="2"/>
  <c r="DD30" s="1"/>
  <c r="CE30"/>
  <c r="I370" i="4"/>
  <c r="BP304" i="3"/>
  <c r="BQ304"/>
  <c r="BR304" s="1"/>
  <c r="AV391" i="2"/>
  <c r="K369" i="4"/>
  <c r="N369"/>
  <c r="C370" i="3"/>
  <c r="AV370"/>
  <c r="AW370" s="1"/>
  <c r="BN370"/>
  <c r="I338" i="4"/>
  <c r="Y402"/>
  <c r="V414"/>
  <c r="U424"/>
  <c r="AV401"/>
  <c r="CD31" i="2"/>
  <c r="O427" i="3"/>
  <c r="O426" i="2"/>
  <c r="AA361"/>
  <c r="AA362" i="3"/>
  <c r="P351"/>
  <c r="P350" i="2"/>
  <c r="P350" i="4" s="1"/>
  <c r="L350" i="3"/>
  <c r="L349" i="2"/>
  <c r="L349" i="4" s="1"/>
  <c r="V427" i="3"/>
  <c r="V426" i="2"/>
  <c r="Y438" i="3"/>
  <c r="Y436" i="2"/>
  <c r="AB340" i="3"/>
  <c r="AB339" i="2"/>
  <c r="AB339" i="4" s="1"/>
  <c r="R394" i="3"/>
  <c r="R393" i="2"/>
  <c r="R393" i="4" s="1"/>
  <c r="P329" i="3"/>
  <c r="P328" i="2"/>
  <c r="P328" i="4" s="1"/>
  <c r="P426" i="2"/>
  <c r="P427" i="3"/>
  <c r="R371" i="2"/>
  <c r="R371" i="4" s="1"/>
  <c r="R372" i="3"/>
  <c r="AC349" i="2"/>
  <c r="AC349" i="4" s="1"/>
  <c r="AC350" i="3"/>
  <c r="AF426" i="2"/>
  <c r="AF427" i="3"/>
  <c r="J394"/>
  <c r="J393" i="2"/>
  <c r="J393" i="4" s="1"/>
  <c r="T405" i="3"/>
  <c r="T403" i="2"/>
  <c r="T403" i="4" s="1"/>
  <c r="AF328" i="2"/>
  <c r="AF329" i="3"/>
  <c r="CO32" s="1"/>
  <c r="CO32" i="1"/>
  <c r="N362" i="3"/>
  <c r="N361" i="2"/>
  <c r="M361" i="4" s="1"/>
  <c r="T383" i="3"/>
  <c r="T381" i="2"/>
  <c r="T381" i="4" s="1"/>
  <c r="P382" i="3"/>
  <c r="P381" i="2"/>
  <c r="P381" i="4" s="1"/>
  <c r="Q394" i="3"/>
  <c r="Q393" i="2"/>
  <c r="Q393" i="4" s="1"/>
  <c r="W350" i="2"/>
  <c r="W350" i="4" s="1"/>
  <c r="W351" i="3"/>
  <c r="P382" i="2"/>
  <c r="P382" i="4" s="1"/>
  <c r="P383" i="3"/>
  <c r="AD339" i="2"/>
  <c r="AD339" i="4" s="1"/>
  <c r="AD340" i="3"/>
  <c r="R362"/>
  <c r="R361" i="2"/>
  <c r="R361" i="4" s="1"/>
  <c r="V382" i="2"/>
  <c r="V382" i="4" s="1"/>
  <c r="V383" i="3"/>
  <c r="O339" i="2"/>
  <c r="O340" i="3"/>
  <c r="X404" i="2"/>
  <c r="X405" i="3"/>
  <c r="K381" i="2"/>
  <c r="K383" i="3"/>
  <c r="P371" i="2"/>
  <c r="P371" i="4" s="1"/>
  <c r="P372" i="3"/>
  <c r="AF394"/>
  <c r="AF393" i="2"/>
  <c r="AF393" i="4" s="1"/>
  <c r="AE392"/>
  <c r="BQ317" i="1"/>
  <c r="BR317" s="1"/>
  <c r="BP317"/>
  <c r="BP339"/>
  <c r="BQ339"/>
  <c r="BR339" s="1"/>
  <c r="AB414" i="4"/>
  <c r="AV390"/>
  <c r="AV303"/>
  <c r="BN361" i="3"/>
  <c r="AV361"/>
  <c r="C361"/>
  <c r="AC360" i="4"/>
  <c r="AA414"/>
  <c r="AE304"/>
  <c r="CN30" s="1"/>
  <c r="CN30" i="2"/>
  <c r="BO303" i="4"/>
  <c r="AU303"/>
  <c r="BO393" i="3"/>
  <c r="AU393"/>
  <c r="AV339"/>
  <c r="BN339"/>
  <c r="C339"/>
  <c r="BG402"/>
  <c r="AU314" i="4"/>
  <c r="BO314"/>
  <c r="BP414" i="3"/>
  <c r="BQ414"/>
  <c r="BR414" s="1"/>
  <c r="C358" i="4"/>
  <c r="AW367"/>
  <c r="AV372" i="1"/>
  <c r="I372" i="3"/>
  <c r="I371" i="2"/>
  <c r="BN372" i="1"/>
  <c r="N393" i="2"/>
  <c r="M393" i="4" s="1"/>
  <c r="N394" i="3"/>
  <c r="O351"/>
  <c r="O350" i="2"/>
  <c r="R339"/>
  <c r="R339" i="4" s="1"/>
  <c r="R340" i="3"/>
  <c r="AA416"/>
  <c r="AA415" i="2"/>
  <c r="AA415" i="4" s="1"/>
  <c r="K362" i="3"/>
  <c r="K360" i="2"/>
  <c r="K350" i="3"/>
  <c r="K348" i="2"/>
  <c r="K372" i="3"/>
  <c r="K370" i="2"/>
  <c r="W415"/>
  <c r="W415" i="4" s="1"/>
  <c r="W416" i="3"/>
  <c r="BO416" i="1"/>
  <c r="U414" i="2"/>
  <c r="AU416" i="1"/>
  <c r="U416" i="3"/>
  <c r="AC405"/>
  <c r="AC404" i="2"/>
  <c r="AC404" i="4" s="1"/>
  <c r="T425" i="2"/>
  <c r="T425" i="4" s="1"/>
  <c r="T427" i="3"/>
  <c r="V340"/>
  <c r="V339" i="2"/>
  <c r="V339" i="4" s="1"/>
  <c r="X339" i="2"/>
  <c r="X339" i="4" s="1"/>
  <c r="X340" i="3"/>
  <c r="W404" i="2"/>
  <c r="W405" i="3"/>
  <c r="K340"/>
  <c r="K338" i="2"/>
  <c r="U349"/>
  <c r="U351" i="3"/>
  <c r="AU351" i="1"/>
  <c r="BO351"/>
  <c r="Q371" i="2"/>
  <c r="Q371" i="4" s="1"/>
  <c r="Q372" i="3"/>
  <c r="BN329" i="1"/>
  <c r="I329" i="3"/>
  <c r="AV329" i="1"/>
  <c r="I328" i="2"/>
  <c r="P339"/>
  <c r="P339" i="4" s="1"/>
  <c r="P340" i="3"/>
  <c r="T338" i="2"/>
  <c r="T338" i="4" s="1"/>
  <c r="T340" i="3"/>
  <c r="J371" i="2"/>
  <c r="J371" i="4" s="1"/>
  <c r="J372" i="3"/>
  <c r="K436" i="2"/>
  <c r="K438" i="3"/>
  <c r="AU362" i="1"/>
  <c r="U362" i="3"/>
  <c r="BO362" i="1"/>
  <c r="U360" i="2"/>
  <c r="AF438" i="3"/>
  <c r="AF437" i="2"/>
  <c r="W362" i="3"/>
  <c r="W361" i="2"/>
  <c r="I437"/>
  <c r="I438" i="3"/>
  <c r="AV438" i="1"/>
  <c r="BN438"/>
  <c r="AB416" i="3"/>
  <c r="AB415" i="2"/>
  <c r="AB415" i="4" s="1"/>
  <c r="O416" i="3"/>
  <c r="O415" i="2"/>
  <c r="AE415"/>
  <c r="AE415" i="4" s="1"/>
  <c r="AE416" i="3"/>
  <c r="L339" i="2"/>
  <c r="L339" i="4" s="1"/>
  <c r="L340" i="3"/>
  <c r="L328" i="2"/>
  <c r="L328" i="4" s="1"/>
  <c r="L329" i="3"/>
  <c r="T370" i="2"/>
  <c r="T370" i="4" s="1"/>
  <c r="T372" i="3"/>
  <c r="N349" i="2"/>
  <c r="M349" i="4" s="1"/>
  <c r="N350" i="3"/>
  <c r="X383"/>
  <c r="X382" i="2"/>
  <c r="X382" i="4" s="1"/>
  <c r="BN328" i="3"/>
  <c r="C328"/>
  <c r="AV328"/>
  <c r="I403" i="4"/>
  <c r="AC316"/>
  <c r="CL31" s="1"/>
  <c r="CL31" i="2"/>
  <c r="CE31"/>
  <c r="V316" i="4"/>
  <c r="AU316" i="2"/>
  <c r="BG366" i="4"/>
  <c r="AW325" i="2"/>
  <c r="AW401"/>
  <c r="BP358"/>
  <c r="BQ358"/>
  <c r="BR358" s="1"/>
  <c r="AU325" i="4"/>
  <c r="BO325"/>
  <c r="BO379"/>
  <c r="AU379"/>
  <c r="AU347"/>
  <c r="BO347"/>
  <c r="AV315" i="2"/>
  <c r="BO326"/>
  <c r="AU326"/>
  <c r="U326" i="4"/>
  <c r="W381"/>
  <c r="C415" i="3"/>
  <c r="AV415"/>
  <c r="BN415"/>
  <c r="BN427" s="1"/>
  <c r="BN439" s="1"/>
  <c r="BG312" i="4"/>
  <c r="BN314"/>
  <c r="AV314"/>
  <c r="C314"/>
  <c r="AW379" i="2"/>
  <c r="AW371" i="1"/>
  <c r="AV317" i="3"/>
  <c r="C317"/>
  <c r="BN317"/>
  <c r="V360" i="4"/>
  <c r="X360"/>
  <c r="BO361" i="3"/>
  <c r="AU361"/>
  <c r="BQ389" i="4"/>
  <c r="BR389" s="1"/>
  <c r="BP389"/>
  <c r="BQ303" i="2"/>
  <c r="BR303" s="1"/>
  <c r="BP303"/>
  <c r="BO390" i="4"/>
  <c r="AU390"/>
  <c r="BN326" i="2"/>
  <c r="BR315" i="3"/>
  <c r="BG315" s="1"/>
  <c r="AW378" i="4"/>
  <c r="BG29" i="3"/>
  <c r="BU7" s="1"/>
  <c r="DG29"/>
  <c r="BU58"/>
  <c r="BG58" s="1"/>
  <c r="AV350" i="1"/>
  <c r="BQ360" i="3"/>
  <c r="BR360" s="1"/>
  <c r="BP360"/>
  <c r="N402" i="4"/>
  <c r="K402"/>
  <c r="BN369" i="2"/>
  <c r="I369" i="4"/>
  <c r="AV369" i="2"/>
  <c r="BP393" i="1"/>
  <c r="BQ393"/>
  <c r="BR393" s="1"/>
  <c r="C426" i="3"/>
  <c r="AV426"/>
  <c r="BN426"/>
  <c r="BN438" s="1"/>
  <c r="BO415"/>
  <c r="AU415"/>
  <c r="AU371"/>
  <c r="BO371"/>
  <c r="AF414" i="4"/>
  <c r="AU426" i="3"/>
  <c r="BO426"/>
  <c r="CN31" i="2"/>
  <c r="AW357" i="4"/>
  <c r="CH31" i="2"/>
  <c r="BP370" i="3"/>
  <c r="BQ370"/>
  <c r="AU305"/>
  <c r="DD30" s="1"/>
  <c r="AV346" i="4"/>
  <c r="AW346" s="1"/>
  <c r="BN346"/>
  <c r="C316" i="3"/>
  <c r="BP324" i="4"/>
  <c r="BQ324"/>
  <c r="BR324" s="1"/>
  <c r="AW335"/>
  <c r="AW292"/>
  <c r="AW291"/>
  <c r="R416" i="3"/>
  <c r="R415" i="2"/>
  <c r="R415" i="4" s="1"/>
  <c r="AE404" i="2"/>
  <c r="AE405" i="3"/>
  <c r="Y416"/>
  <c r="Y414" i="2"/>
  <c r="AB371"/>
  <c r="AB371" i="4" s="1"/>
  <c r="AB372" i="3"/>
  <c r="AC362"/>
  <c r="AC361" i="2"/>
  <c r="AC361" i="4" s="1"/>
  <c r="AA438" i="3"/>
  <c r="AA437" i="2"/>
  <c r="AA404"/>
  <c r="AA405" i="3"/>
  <c r="W372"/>
  <c r="W371" i="2"/>
  <c r="W371" i="4" s="1"/>
  <c r="AB405" i="3"/>
  <c r="AB404" i="2"/>
  <c r="AB404" i="4" s="1"/>
  <c r="T438" i="3"/>
  <c r="T436" i="2"/>
  <c r="L383" i="3"/>
  <c r="L382" i="2"/>
  <c r="L382" i="4" s="1"/>
  <c r="AD362" i="3"/>
  <c r="AD361" i="2"/>
  <c r="X351" i="3"/>
  <c r="X350" i="2"/>
  <c r="X350" i="4" s="1"/>
  <c r="AD404" i="2"/>
  <c r="AD404" i="4" s="1"/>
  <c r="AD405" i="3"/>
  <c r="S350" i="2"/>
  <c r="S350" i="4" s="1"/>
  <c r="S351" i="3"/>
  <c r="P404" i="2"/>
  <c r="P404" i="4" s="1"/>
  <c r="P405" i="3"/>
  <c r="AD349" i="2"/>
  <c r="AD349" i="4" s="1"/>
  <c r="AD350" i="3"/>
  <c r="X415" i="2"/>
  <c r="X415" i="4" s="1"/>
  <c r="X416" i="3"/>
  <c r="AD438"/>
  <c r="AD437" i="2"/>
  <c r="Y351" i="3"/>
  <c r="Y349" i="2"/>
  <c r="Y349" i="4" s="1"/>
  <c r="O393" i="2"/>
  <c r="O394" i="3"/>
  <c r="AA383"/>
  <c r="AA382" i="2"/>
  <c r="AA382" i="4" s="1"/>
  <c r="CG32" i="1"/>
  <c r="X328" i="2"/>
  <c r="X329" i="3"/>
  <c r="CG32" s="1"/>
  <c r="J361" i="2"/>
  <c r="J361" i="4" s="1"/>
  <c r="J362" i="3"/>
  <c r="Q381" i="2"/>
  <c r="Q381" i="4" s="1"/>
  <c r="Q382" i="3"/>
  <c r="W340"/>
  <c r="W339" i="2"/>
  <c r="W339" i="4" s="1"/>
  <c r="V416" i="3"/>
  <c r="V415" i="2"/>
  <c r="V415" i="4" s="1"/>
  <c r="U340" i="3"/>
  <c r="AU340" i="1"/>
  <c r="BO340"/>
  <c r="U338" i="2"/>
  <c r="M416" i="3"/>
  <c r="M415" i="2"/>
  <c r="O415" i="4" s="1"/>
  <c r="P438" i="3"/>
  <c r="P437" i="2"/>
  <c r="Y381"/>
  <c r="Y381" i="4" s="1"/>
  <c r="Y383" i="3"/>
  <c r="S393" i="2"/>
  <c r="S393" i="4" s="1"/>
  <c r="S394" i="3"/>
  <c r="AD393" i="2"/>
  <c r="AD393" i="4" s="1"/>
  <c r="AD394" i="3"/>
  <c r="Q328" i="2"/>
  <c r="Q328" i="4" s="1"/>
  <c r="Q329" i="3"/>
  <c r="J438"/>
  <c r="J437" i="2"/>
  <c r="N329" i="3"/>
  <c r="N328" i="2"/>
  <c r="M328" i="4" s="1"/>
  <c r="V351" i="3"/>
  <c r="V350" i="2"/>
  <c r="V350" i="4" s="1"/>
  <c r="AE328" i="2"/>
  <c r="AE329" i="3"/>
  <c r="CN32" s="1"/>
  <c r="CN32" i="1"/>
  <c r="S328" i="2"/>
  <c r="S329" i="3"/>
  <c r="CD32" i="1"/>
  <c r="U327" i="2"/>
  <c r="CD32" s="1"/>
  <c r="BO329" i="1"/>
  <c r="CB32" s="1"/>
  <c r="AU329"/>
  <c r="U329" i="3"/>
  <c r="V349" i="2"/>
  <c r="V349" i="4" s="1"/>
  <c r="V350" i="3"/>
  <c r="AA426" i="2"/>
  <c r="AA427" i="3"/>
  <c r="M427"/>
  <c r="M426" i="2"/>
  <c r="AF383" i="3"/>
  <c r="AF382" i="2"/>
  <c r="AF382" i="4" s="1"/>
  <c r="V361" i="2"/>
  <c r="V361" i="4" s="1"/>
  <c r="V362" i="3"/>
  <c r="J415" i="2"/>
  <c r="J415" i="4" s="1"/>
  <c r="J416" i="3"/>
  <c r="S382" i="2"/>
  <c r="S382" i="4" s="1"/>
  <c r="S383" i="3"/>
  <c r="L404" i="2"/>
  <c r="L404" i="4" s="1"/>
  <c r="L405" i="3"/>
  <c r="R382" i="2"/>
  <c r="R382" i="4" s="1"/>
  <c r="R383" i="3"/>
  <c r="AE382" i="2"/>
  <c r="AE382" i="4" s="1"/>
  <c r="AE383" i="3"/>
  <c r="AE361" i="2"/>
  <c r="AE362" i="3"/>
  <c r="X393" i="2"/>
  <c r="X394" i="3"/>
  <c r="Q427"/>
  <c r="Q426" i="2"/>
  <c r="X437"/>
  <c r="X438" i="3"/>
  <c r="J339" i="2"/>
  <c r="J339" i="4" s="1"/>
  <c r="J340" i="3"/>
  <c r="AV416" i="1"/>
  <c r="I416" i="3"/>
  <c r="I415" i="2"/>
  <c r="BN416" i="1"/>
  <c r="AC329" i="3"/>
  <c r="CL32" s="1"/>
  <c r="AC328" i="2"/>
  <c r="CL32" i="1"/>
  <c r="Y427" i="3"/>
  <c r="Y425" i="2"/>
  <c r="Y425" i="4" s="1"/>
  <c r="AE427" i="3"/>
  <c r="AE426" i="2"/>
  <c r="Y348"/>
  <c r="Y350" i="3"/>
  <c r="AU394" i="1"/>
  <c r="U394" i="3"/>
  <c r="BO394" i="1"/>
  <c r="U392" i="2"/>
  <c r="Y360"/>
  <c r="Y362" i="3"/>
  <c r="AB382" i="2"/>
  <c r="AB382" i="4" s="1"/>
  <c r="AB383" i="3"/>
  <c r="AF371" i="2"/>
  <c r="AF371" i="4" s="1"/>
  <c r="AF372" i="3"/>
  <c r="I361" i="2"/>
  <c r="I362" i="3"/>
  <c r="BN362" i="1"/>
  <c r="AV362"/>
  <c r="AE349" i="2"/>
  <c r="AE350" i="3"/>
  <c r="AF405"/>
  <c r="AF404" i="2"/>
  <c r="T382" i="3"/>
  <c r="T380" i="2"/>
  <c r="T380" i="4" s="1"/>
  <c r="V394" i="3"/>
  <c r="V393" i="2"/>
  <c r="V393" i="4" s="1"/>
  <c r="AE351" i="3"/>
  <c r="AE350" i="2"/>
  <c r="AE350" i="4" s="1"/>
  <c r="AC371" i="2"/>
  <c r="AC372" i="3"/>
  <c r="AA381" i="2"/>
  <c r="AA382" i="3"/>
  <c r="AW405" i="1" l="1"/>
  <c r="BN327" i="2"/>
  <c r="AW401" i="4"/>
  <c r="DE70" i="1"/>
  <c r="AV413" i="4"/>
  <c r="BG335"/>
  <c r="BG28"/>
  <c r="AW350" i="1"/>
  <c r="AW337" i="2"/>
  <c r="BR370" i="3"/>
  <c r="BG370" s="1"/>
  <c r="CA30" i="4"/>
  <c r="CA59" s="1"/>
  <c r="C413"/>
  <c r="BG337" i="3"/>
  <c r="DG28" i="4"/>
  <c r="AW416" i="1"/>
  <c r="AV360" i="2"/>
  <c r="BG338" i="3"/>
  <c r="BG357" i="4"/>
  <c r="AW369" i="2"/>
  <c r="AW438" i="1"/>
  <c r="BN391" i="4"/>
  <c r="AW391" i="2"/>
  <c r="AV402" i="4"/>
  <c r="AW317" i="3"/>
  <c r="DE31" s="1"/>
  <c r="BN368" i="4"/>
  <c r="C337"/>
  <c r="BG291"/>
  <c r="AW359" i="2"/>
  <c r="BN359" i="4"/>
  <c r="AW314"/>
  <c r="AW347"/>
  <c r="BG292"/>
  <c r="BO350" i="3"/>
  <c r="BG360"/>
  <c r="AV370" i="2"/>
  <c r="AV350" i="3"/>
  <c r="BN392" i="2"/>
  <c r="AV403"/>
  <c r="DG7" i="3"/>
  <c r="BG7"/>
  <c r="BN413" i="4"/>
  <c r="AW382" i="1"/>
  <c r="C326" i="4"/>
  <c r="AW362" i="1"/>
  <c r="AU350" i="3"/>
  <c r="BQ350" s="1"/>
  <c r="C402" i="4"/>
  <c r="AW303"/>
  <c r="BG349" i="3"/>
  <c r="C315" i="4"/>
  <c r="AV391"/>
  <c r="BN402"/>
  <c r="AW315" i="2"/>
  <c r="AW372" i="1"/>
  <c r="BG414" i="3"/>
  <c r="C391" i="4"/>
  <c r="BG392" i="3"/>
  <c r="AV337" i="4"/>
  <c r="BG378"/>
  <c r="BR316" i="3"/>
  <c r="BG316" s="1"/>
  <c r="AW336" i="4"/>
  <c r="AV315"/>
  <c r="DD31" i="2"/>
  <c r="BG403" i="3"/>
  <c r="AV326" i="4"/>
  <c r="BG324"/>
  <c r="BN403" i="2"/>
  <c r="BN370"/>
  <c r="BG381" i="3"/>
  <c r="AV359" i="4"/>
  <c r="BG313"/>
  <c r="N395" i="1"/>
  <c r="T429"/>
  <c r="AF385"/>
  <c r="S429"/>
  <c r="T474"/>
  <c r="V385"/>
  <c r="Q385"/>
  <c r="Q440"/>
  <c r="M364"/>
  <c r="S364"/>
  <c r="AB396"/>
  <c r="S396"/>
  <c r="AE396"/>
  <c r="L429"/>
  <c r="U407"/>
  <c r="AE364"/>
  <c r="X374"/>
  <c r="Q462"/>
  <c r="P396"/>
  <c r="AF462"/>
  <c r="K451"/>
  <c r="U429"/>
  <c r="AE418"/>
  <c r="AD396"/>
  <c r="J440"/>
  <c r="AC374"/>
  <c r="J407"/>
  <c r="X440"/>
  <c r="AB364"/>
  <c r="AA418"/>
  <c r="AF396"/>
  <c r="AA374"/>
  <c r="AD451"/>
  <c r="AC429"/>
  <c r="R451"/>
  <c r="Q396"/>
  <c r="S353"/>
  <c r="AD474"/>
  <c r="Y374"/>
  <c r="N396"/>
  <c r="M418"/>
  <c r="X474"/>
  <c r="L353"/>
  <c r="AF364"/>
  <c r="M396"/>
  <c r="AF341"/>
  <c r="T353"/>
  <c r="L440"/>
  <c r="AD440"/>
  <c r="AF474"/>
  <c r="AF440"/>
  <c r="R341"/>
  <c r="R440"/>
  <c r="P418"/>
  <c r="R429"/>
  <c r="R353"/>
  <c r="V462"/>
  <c r="O429"/>
  <c r="K440"/>
  <c r="V474"/>
  <c r="M407"/>
  <c r="S474"/>
  <c r="Q353"/>
  <c r="T440"/>
  <c r="X353"/>
  <c r="AA429"/>
  <c r="AA462"/>
  <c r="AC451"/>
  <c r="Y341"/>
  <c r="Q364"/>
  <c r="K374"/>
  <c r="T451"/>
  <c r="M374"/>
  <c r="L451"/>
  <c r="U440"/>
  <c r="K462"/>
  <c r="AF384"/>
  <c r="I385"/>
  <c r="L364"/>
  <c r="R364"/>
  <c r="K429"/>
  <c r="V364"/>
  <c r="N451"/>
  <c r="AE385"/>
  <c r="I440"/>
  <c r="Y451"/>
  <c r="P353"/>
  <c r="AF407"/>
  <c r="K407"/>
  <c r="I407"/>
  <c r="J385"/>
  <c r="AC385"/>
  <c r="R462"/>
  <c r="N374"/>
  <c r="L385"/>
  <c r="M406"/>
  <c r="X407"/>
  <c r="M353"/>
  <c r="X429"/>
  <c r="U374"/>
  <c r="M451"/>
  <c r="Y353"/>
  <c r="R374"/>
  <c r="I396"/>
  <c r="T364"/>
  <c r="AD462"/>
  <c r="S407"/>
  <c r="N474"/>
  <c r="AB385"/>
  <c r="L418"/>
  <c r="Y385"/>
  <c r="AE462"/>
  <c r="X396"/>
  <c r="AA451"/>
  <c r="I353"/>
  <c r="V407"/>
  <c r="N418"/>
  <c r="AB429"/>
  <c r="AB440"/>
  <c r="O407"/>
  <c r="W353"/>
  <c r="T462"/>
  <c r="Q451"/>
  <c r="V418"/>
  <c r="N462"/>
  <c r="N440"/>
  <c r="V374"/>
  <c r="M385"/>
  <c r="W406"/>
  <c r="BO406" s="1"/>
  <c r="N373"/>
  <c r="O353"/>
  <c r="J364"/>
  <c r="P385"/>
  <c r="T385"/>
  <c r="AE474"/>
  <c r="Y364"/>
  <c r="M352"/>
  <c r="BN352" s="1"/>
  <c r="O374"/>
  <c r="I462"/>
  <c r="P474"/>
  <c r="AA440"/>
  <c r="AD353"/>
  <c r="P429"/>
  <c r="O418"/>
  <c r="K474"/>
  <c r="V429"/>
  <c r="S385"/>
  <c r="AD374"/>
  <c r="T407"/>
  <c r="AA474"/>
  <c r="O474"/>
  <c r="I418"/>
  <c r="X462"/>
  <c r="P407"/>
  <c r="AC364"/>
  <c r="V396"/>
  <c r="AA364"/>
  <c r="X451"/>
  <c r="K396"/>
  <c r="O440"/>
  <c r="AC440"/>
  <c r="J451"/>
  <c r="U364"/>
  <c r="W429"/>
  <c r="AB462"/>
  <c r="Y440"/>
  <c r="X364"/>
  <c r="V451"/>
  <c r="T374"/>
  <c r="Y474"/>
  <c r="AB353"/>
  <c r="M440"/>
  <c r="AB451"/>
  <c r="R407"/>
  <c r="Y429"/>
  <c r="R474"/>
  <c r="L396"/>
  <c r="AF353"/>
  <c r="O396"/>
  <c r="AA385"/>
  <c r="P364"/>
  <c r="I374"/>
  <c r="AE373"/>
  <c r="K385"/>
  <c r="N429"/>
  <c r="Q407"/>
  <c r="N353"/>
  <c r="AB341"/>
  <c r="AF451"/>
  <c r="J474"/>
  <c r="Q429"/>
  <c r="N364"/>
  <c r="AE451"/>
  <c r="AD418"/>
  <c r="W385"/>
  <c r="X385"/>
  <c r="V353"/>
  <c r="AE440"/>
  <c r="R418"/>
  <c r="M462"/>
  <c r="W364"/>
  <c r="P374"/>
  <c r="W407"/>
  <c r="U451"/>
  <c r="J418"/>
  <c r="K364"/>
  <c r="AD407"/>
  <c r="O364"/>
  <c r="AE353"/>
  <c r="Q418"/>
  <c r="AF418"/>
  <c r="N385"/>
  <c r="AE407"/>
  <c r="AB418"/>
  <c r="J353"/>
  <c r="V440"/>
  <c r="AB374"/>
  <c r="O451"/>
  <c r="Y407"/>
  <c r="U462"/>
  <c r="S374"/>
  <c r="AA396"/>
  <c r="W374"/>
  <c r="U353"/>
  <c r="Y418"/>
  <c r="AF374"/>
  <c r="Y462"/>
  <c r="AB407"/>
  <c r="W440"/>
  <c r="T396"/>
  <c r="S451"/>
  <c r="AC396"/>
  <c r="P440"/>
  <c r="I364"/>
  <c r="AA353"/>
  <c r="AB474"/>
  <c r="AD364"/>
  <c r="K418"/>
  <c r="O385"/>
  <c r="U385"/>
  <c r="P462"/>
  <c r="Q374"/>
  <c r="U396"/>
  <c r="L462"/>
  <c r="J462"/>
  <c r="W418"/>
  <c r="R396"/>
  <c r="AD429"/>
  <c r="J429"/>
  <c r="U418"/>
  <c r="W396"/>
  <c r="P451"/>
  <c r="I429"/>
  <c r="L474"/>
  <c r="L341"/>
  <c r="AC353"/>
  <c r="S462"/>
  <c r="M474"/>
  <c r="K353"/>
  <c r="J396"/>
  <c r="AD385"/>
  <c r="I451"/>
  <c r="S440"/>
  <c r="AE374"/>
  <c r="W462"/>
  <c r="L407"/>
  <c r="S418"/>
  <c r="T418"/>
  <c r="AF429"/>
  <c r="AC418"/>
  <c r="AC407"/>
  <c r="L374"/>
  <c r="O462"/>
  <c r="W352"/>
  <c r="AU352" s="1"/>
  <c r="Q474"/>
  <c r="AE429"/>
  <c r="W451"/>
  <c r="J374"/>
  <c r="AC474"/>
  <c r="X418"/>
  <c r="W474"/>
  <c r="AA381" i="4"/>
  <c r="X328"/>
  <c r="CG32" s="1"/>
  <c r="CG32" i="2"/>
  <c r="C369" i="4"/>
  <c r="BN369"/>
  <c r="AV369"/>
  <c r="U360"/>
  <c r="AU360" i="2"/>
  <c r="BO360"/>
  <c r="K338" i="4"/>
  <c r="N338"/>
  <c r="BN338" i="2"/>
  <c r="AU304" i="4"/>
  <c r="AW304" s="1"/>
  <c r="CE30"/>
  <c r="AV405" i="3"/>
  <c r="C405"/>
  <c r="BN405"/>
  <c r="AD328" i="4"/>
  <c r="CM32" s="1"/>
  <c r="CM32" i="2"/>
  <c r="AU403"/>
  <c r="U403" i="4"/>
  <c r="BO403" i="2"/>
  <c r="BN337" i="4"/>
  <c r="BP328" i="3"/>
  <c r="BQ328"/>
  <c r="BR328" s="1"/>
  <c r="K349" i="4"/>
  <c r="N349"/>
  <c r="BN350" i="3"/>
  <c r="BQ368" i="4"/>
  <c r="BP368"/>
  <c r="AF438" i="2"/>
  <c r="AF439" i="3"/>
  <c r="V439"/>
  <c r="V438" i="2"/>
  <c r="BO373" i="1"/>
  <c r="U371" i="2"/>
  <c r="U373" i="3"/>
  <c r="AB427" i="2"/>
  <c r="AB428" i="3"/>
  <c r="O351" i="2"/>
  <c r="O352" i="3"/>
  <c r="S383" i="2"/>
  <c r="S383" i="4" s="1"/>
  <c r="S384" i="3"/>
  <c r="P428"/>
  <c r="P427" i="2"/>
  <c r="Y352" i="3"/>
  <c r="Y350" i="2"/>
  <c r="Y350" i="4" s="1"/>
  <c r="T426" i="2"/>
  <c r="T428" i="3"/>
  <c r="AF404" i="4"/>
  <c r="AE349"/>
  <c r="Y360"/>
  <c r="AC328"/>
  <c r="CL32" s="1"/>
  <c r="CL32" i="2"/>
  <c r="I415" i="4"/>
  <c r="BQ329" i="1"/>
  <c r="BR329" s="1"/>
  <c r="BP329"/>
  <c r="DD32"/>
  <c r="AE328" i="4"/>
  <c r="CN32" s="1"/>
  <c r="CN32" i="2"/>
  <c r="AC371" i="4"/>
  <c r="I361"/>
  <c r="BO392" i="2"/>
  <c r="AU392"/>
  <c r="U392" i="4"/>
  <c r="BN416" i="3"/>
  <c r="C416"/>
  <c r="AV416"/>
  <c r="AE361" i="4"/>
  <c r="S328"/>
  <c r="CA32" i="2"/>
  <c r="BP340" i="1"/>
  <c r="BQ340"/>
  <c r="BR340" s="1"/>
  <c r="DE29" i="4"/>
  <c r="DE58" s="1"/>
  <c r="BG327" i="3"/>
  <c r="BG389" i="4"/>
  <c r="AW415" i="3"/>
  <c r="BP379" i="4"/>
  <c r="BQ379"/>
  <c r="BR379" s="1"/>
  <c r="BQ325"/>
  <c r="BR325" s="1"/>
  <c r="BP325"/>
  <c r="W361"/>
  <c r="BP362" i="1"/>
  <c r="BQ362"/>
  <c r="BR362" s="1"/>
  <c r="AV329" i="3"/>
  <c r="BN329"/>
  <c r="C329"/>
  <c r="BO349" i="2"/>
  <c r="U349" i="4"/>
  <c r="AU349" i="2"/>
  <c r="W404" i="4"/>
  <c r="BP416" i="1"/>
  <c r="BQ416"/>
  <c r="BR416" s="1"/>
  <c r="K348" i="4"/>
  <c r="N348"/>
  <c r="AV348" i="2"/>
  <c r="BN348"/>
  <c r="C372" i="3"/>
  <c r="BN372"/>
  <c r="AV372"/>
  <c r="BQ314" i="4"/>
  <c r="BR314" s="1"/>
  <c r="BP314"/>
  <c r="AW325"/>
  <c r="AW339" i="3"/>
  <c r="BP303" i="4"/>
  <c r="BQ303"/>
  <c r="BR303" s="1"/>
  <c r="BQ304" i="2"/>
  <c r="BR304" s="1"/>
  <c r="BP304"/>
  <c r="V328" i="4"/>
  <c r="AU328" i="2"/>
  <c r="I381" i="4"/>
  <c r="BN381" i="2"/>
  <c r="AV381"/>
  <c r="BO372" i="3"/>
  <c r="AU372"/>
  <c r="BN340"/>
  <c r="C340"/>
  <c r="AV340"/>
  <c r="BO405"/>
  <c r="AU405"/>
  <c r="BQ438" i="1"/>
  <c r="BR438" s="1"/>
  <c r="BP438"/>
  <c r="AU382" i="3"/>
  <c r="BO382"/>
  <c r="BQ336" i="4"/>
  <c r="BR336" s="1"/>
  <c r="BP336"/>
  <c r="C304"/>
  <c r="BP413" i="2"/>
  <c r="BQ413"/>
  <c r="BR413" s="1"/>
  <c r="AW393" i="3"/>
  <c r="BQ317"/>
  <c r="BR317" s="1"/>
  <c r="BP317"/>
  <c r="DD31"/>
  <c r="AW404"/>
  <c r="AE371" i="4"/>
  <c r="AW427" i="1"/>
  <c r="BO427" i="3"/>
  <c r="AU427"/>
  <c r="AW351" i="1"/>
  <c r="CA31" i="3"/>
  <c r="CH32" i="2"/>
  <c r="BQ350" i="1"/>
  <c r="BR350" s="1"/>
  <c r="BP350"/>
  <c r="X371" i="4"/>
  <c r="AV327" i="2"/>
  <c r="K327" i="4"/>
  <c r="N327"/>
  <c r="AW358"/>
  <c r="AW304" i="2"/>
  <c r="BO391" i="4"/>
  <c r="AU391"/>
  <c r="C350" i="3"/>
  <c r="BN326" i="4"/>
  <c r="C316"/>
  <c r="AV316"/>
  <c r="BN316"/>
  <c r="AU315"/>
  <c r="BO315"/>
  <c r="CD31"/>
  <c r="BO316"/>
  <c r="CF31"/>
  <c r="Q417" i="3"/>
  <c r="Q416" i="2"/>
  <c r="Q416" i="4" s="1"/>
  <c r="Y417" i="3"/>
  <c r="Y415" i="2"/>
  <c r="Y415" i="4" s="1"/>
  <c r="AB406" i="3"/>
  <c r="AB405" i="2"/>
  <c r="AB405" i="4" s="1"/>
  <c r="N383" i="2"/>
  <c r="M383" i="4" s="1"/>
  <c r="N384" i="3"/>
  <c r="V362" i="2"/>
  <c r="V362" i="4" s="1"/>
  <c r="V363" i="3"/>
  <c r="J439"/>
  <c r="J438" i="2"/>
  <c r="Q372"/>
  <c r="Q372" i="4" s="1"/>
  <c r="Q373" i="3"/>
  <c r="N416" i="2"/>
  <c r="M416" i="4" s="1"/>
  <c r="N417" i="3"/>
  <c r="N341"/>
  <c r="N340" i="2"/>
  <c r="M340" i="4" s="1"/>
  <c r="U384" i="3"/>
  <c r="U382" i="2"/>
  <c r="O416"/>
  <c r="O417" i="3"/>
  <c r="S406"/>
  <c r="S405" i="2"/>
  <c r="S405" i="4" s="1"/>
  <c r="AE394" i="2"/>
  <c r="AE395" i="3"/>
  <c r="V405" i="2"/>
  <c r="V405" i="4" s="1"/>
  <c r="V406" i="3"/>
  <c r="Q450"/>
  <c r="Q449" i="2"/>
  <c r="M394"/>
  <c r="O394" i="4" s="1"/>
  <c r="M395" i="3"/>
  <c r="P340" i="2"/>
  <c r="P340" i="4" s="1"/>
  <c r="P341" i="3"/>
  <c r="U352"/>
  <c r="U350" i="2"/>
  <c r="S395" i="3"/>
  <c r="S394" i="2"/>
  <c r="S394" i="4" s="1"/>
  <c r="L439" i="3"/>
  <c r="L438" i="2"/>
  <c r="Q340"/>
  <c r="Q340" i="4" s="1"/>
  <c r="Q341" i="3"/>
  <c r="I351" i="2"/>
  <c r="I352" i="3"/>
  <c r="CN33" i="1"/>
  <c r="AE341" i="3"/>
  <c r="CN33" s="1"/>
  <c r="AE340" i="2"/>
  <c r="AA438"/>
  <c r="AA439" i="3"/>
  <c r="AD449" i="2"/>
  <c r="AD450" i="3"/>
  <c r="R372" i="2"/>
  <c r="R372" i="4" s="1"/>
  <c r="R373" i="3"/>
  <c r="X438" i="2"/>
  <c r="X439" i="3"/>
  <c r="AB384"/>
  <c r="AB383" i="2"/>
  <c r="AB383" i="4" s="1"/>
  <c r="J373" i="3"/>
  <c r="J372" i="2"/>
  <c r="J372" i="4" s="1"/>
  <c r="K352" i="3"/>
  <c r="K350" i="2"/>
  <c r="T395" i="3"/>
  <c r="T393" i="2"/>
  <c r="T393" i="4" s="1"/>
  <c r="AD383" i="2"/>
  <c r="AD383" i="4" s="1"/>
  <c r="AD384" i="3"/>
  <c r="AD363"/>
  <c r="AD362" i="2"/>
  <c r="AD362" i="4" s="1"/>
  <c r="M450" i="3"/>
  <c r="M449" i="2"/>
  <c r="M362"/>
  <c r="O362" i="4" s="1"/>
  <c r="M363" i="3"/>
  <c r="X373"/>
  <c r="X372" i="2"/>
  <c r="X372" i="4" s="1"/>
  <c r="AE405" i="2"/>
  <c r="AE405" i="4" s="1"/>
  <c r="AE406" i="3"/>
  <c r="W417"/>
  <c r="W416" i="2"/>
  <c r="W416" i="4" s="1"/>
  <c r="O427" i="2"/>
  <c r="O428" i="3"/>
  <c r="K428"/>
  <c r="K426" i="2"/>
  <c r="R427"/>
  <c r="R428" i="3"/>
  <c r="K361" i="2"/>
  <c r="K363" i="3"/>
  <c r="P406"/>
  <c r="P405" i="2"/>
  <c r="P405" i="4" s="1"/>
  <c r="L372" i="2"/>
  <c r="L372" i="4" s="1"/>
  <c r="L373" i="3"/>
  <c r="V384"/>
  <c r="V383" i="2"/>
  <c r="V383" i="4" s="1"/>
  <c r="U339" i="2"/>
  <c r="U341" i="3"/>
  <c r="CD33" i="1"/>
  <c r="AE416" i="2"/>
  <c r="AE416" i="4" s="1"/>
  <c r="AE417" i="3"/>
  <c r="O439"/>
  <c r="O438" i="2"/>
  <c r="W363" i="3"/>
  <c r="W362" i="2"/>
  <c r="W362" i="4" s="1"/>
  <c r="T382" i="2"/>
  <c r="T382" i="4" s="1"/>
  <c r="T384" i="3"/>
  <c r="AC449" i="2"/>
  <c r="AC450" i="3"/>
  <c r="T341"/>
  <c r="T339" i="2"/>
  <c r="T339" i="4" s="1"/>
  <c r="AV439" i="1"/>
  <c r="I439" i="3"/>
  <c r="I438" i="2"/>
  <c r="BN439" i="1"/>
  <c r="AB416" i="2"/>
  <c r="AB416" i="4" s="1"/>
  <c r="AB417" i="3"/>
  <c r="M341"/>
  <c r="M340" i="2"/>
  <c r="O340" i="4" s="1"/>
  <c r="J406" i="3"/>
  <c r="J405" i="2"/>
  <c r="J405" i="4" s="1"/>
  <c r="Q395" i="3"/>
  <c r="Q394" i="2"/>
  <c r="Q394" i="4" s="1"/>
  <c r="N405" i="2"/>
  <c r="M405" i="4" s="1"/>
  <c r="N406" i="3"/>
  <c r="AD352"/>
  <c r="AD351" i="2"/>
  <c r="AD351" i="4" s="1"/>
  <c r="X449" i="2"/>
  <c r="X450" i="3"/>
  <c r="BO348" i="2"/>
  <c r="Y348" i="4"/>
  <c r="BO348" s="1"/>
  <c r="U327"/>
  <c r="AU327" i="2"/>
  <c r="BO327"/>
  <c r="BO340" i="3"/>
  <c r="AU340"/>
  <c r="AD361" i="4"/>
  <c r="BP305" i="3"/>
  <c r="BQ305"/>
  <c r="BR305" s="1"/>
  <c r="BO326" i="4"/>
  <c r="AU326"/>
  <c r="BO414" i="2"/>
  <c r="AU414"/>
  <c r="U414" i="4"/>
  <c r="N381"/>
  <c r="K381"/>
  <c r="K392"/>
  <c r="N392"/>
  <c r="AV382" i="3"/>
  <c r="BN382"/>
  <c r="C382"/>
  <c r="AU370" i="2"/>
  <c r="BO370"/>
  <c r="U370" i="4"/>
  <c r="K380"/>
  <c r="N380"/>
  <c r="AV380" i="2"/>
  <c r="BN380"/>
  <c r="AC382" i="4"/>
  <c r="AU369"/>
  <c r="BO369"/>
  <c r="BQ339" i="3"/>
  <c r="BR339" s="1"/>
  <c r="BP339"/>
  <c r="AU348" i="2"/>
  <c r="W328" i="4"/>
  <c r="BO328" i="2"/>
  <c r="CF32"/>
  <c r="AA328" i="4"/>
  <c r="CJ32" s="1"/>
  <c r="CJ32" i="2"/>
  <c r="I393" i="4"/>
  <c r="BP427" i="1"/>
  <c r="BQ427"/>
  <c r="BR427" s="1"/>
  <c r="CB30" i="4"/>
  <c r="N425"/>
  <c r="K425"/>
  <c r="BQ383" i="1"/>
  <c r="BR383" s="1"/>
  <c r="BP383"/>
  <c r="AW316" i="2"/>
  <c r="AV392"/>
  <c r="BQ315"/>
  <c r="BR315" s="1"/>
  <c r="BP315"/>
  <c r="AA449"/>
  <c r="AA450" i="3"/>
  <c r="T417"/>
  <c r="T415" i="2"/>
  <c r="T415" i="4" s="1"/>
  <c r="AD373" i="3"/>
  <c r="AD372" i="2"/>
  <c r="AD372" i="4" s="1"/>
  <c r="AE352" i="3"/>
  <c r="AE351" i="2"/>
  <c r="AE351" i="4" s="1"/>
  <c r="BN363" i="1"/>
  <c r="I363" i="3"/>
  <c r="AV363" i="1"/>
  <c r="I362" i="2"/>
  <c r="AA427"/>
  <c r="AA428" i="3"/>
  <c r="R351" i="2"/>
  <c r="R351" i="4" s="1"/>
  <c r="R352" i="3"/>
  <c r="P351" i="2"/>
  <c r="P351" i="4" s="1"/>
  <c r="P352" i="3"/>
  <c r="S372" i="2"/>
  <c r="S372" i="4" s="1"/>
  <c r="S373" i="3"/>
  <c r="AF362" i="2"/>
  <c r="AF362" i="4" s="1"/>
  <c r="AF363" i="3"/>
  <c r="AB363"/>
  <c r="AB362" i="2"/>
  <c r="AB362" i="4" s="1"/>
  <c r="V428" i="3"/>
  <c r="V427" i="2"/>
  <c r="V394"/>
  <c r="V395" i="3"/>
  <c r="K341"/>
  <c r="K339" i="2"/>
  <c r="M428" i="3"/>
  <c r="M427" i="2"/>
  <c r="AC405"/>
  <c r="AC405" i="4" s="1"/>
  <c r="AC406" i="3"/>
  <c r="P449" i="2"/>
  <c r="P450" i="3"/>
  <c r="Q405" i="2"/>
  <c r="Q405" i="4" s="1"/>
  <c r="Q406" i="3"/>
  <c r="AC383" i="2"/>
  <c r="AC383" i="4" s="1"/>
  <c r="AC384" i="3"/>
  <c r="AC416" i="2"/>
  <c r="AC416" i="4" s="1"/>
  <c r="AC417" i="3"/>
  <c r="X383" i="2"/>
  <c r="X383" i="4" s="1"/>
  <c r="X384" i="3"/>
  <c r="L351" i="2"/>
  <c r="L351" i="4" s="1"/>
  <c r="L352" i="3"/>
  <c r="X427" i="2"/>
  <c r="X428" i="3"/>
  <c r="AF405" i="2"/>
  <c r="AF405" i="4" s="1"/>
  <c r="AF406" i="3"/>
  <c r="Y448" i="2"/>
  <c r="Y450" i="3"/>
  <c r="AC395"/>
  <c r="AC394" i="2"/>
  <c r="L427"/>
  <c r="L428" i="3"/>
  <c r="BO394"/>
  <c r="AU394"/>
  <c r="X393" i="4"/>
  <c r="BO329" i="3"/>
  <c r="CB32" s="1"/>
  <c r="AU329"/>
  <c r="CD32"/>
  <c r="U338" i="4"/>
  <c r="BO338" i="2"/>
  <c r="AU338"/>
  <c r="AE404" i="4"/>
  <c r="BQ426" i="3"/>
  <c r="BP426"/>
  <c r="BP371"/>
  <c r="BQ371"/>
  <c r="BR371" s="1"/>
  <c r="AW426"/>
  <c r="AW305"/>
  <c r="DE30" s="1"/>
  <c r="DE59" s="1"/>
  <c r="BQ326" i="2"/>
  <c r="BR326" s="1"/>
  <c r="BP326"/>
  <c r="AU316" i="4"/>
  <c r="CE31"/>
  <c r="AW328" i="3"/>
  <c r="AV438"/>
  <c r="C438"/>
  <c r="AV328" i="2"/>
  <c r="I328" i="4"/>
  <c r="BN328" i="2"/>
  <c r="BQ351" i="1"/>
  <c r="BR351" s="1"/>
  <c r="BP351"/>
  <c r="K370" i="4"/>
  <c r="N370"/>
  <c r="K360"/>
  <c r="N360"/>
  <c r="AV338" i="2"/>
  <c r="BG304" i="3"/>
  <c r="BR346" i="4"/>
  <c r="BG346" s="1"/>
  <c r="I404"/>
  <c r="BQ372" i="1"/>
  <c r="BR372" s="1"/>
  <c r="BP372"/>
  <c r="AF381" i="4"/>
  <c r="AD381"/>
  <c r="I339"/>
  <c r="BP405" i="1"/>
  <c r="BQ405"/>
  <c r="BR405" s="1"/>
  <c r="X349" i="4"/>
  <c r="N403"/>
  <c r="K403"/>
  <c r="U380"/>
  <c r="AU380" i="2"/>
  <c r="BO380"/>
  <c r="CA58" i="4"/>
  <c r="BU29"/>
  <c r="BQ369" i="2"/>
  <c r="BR369" s="1"/>
  <c r="BP369"/>
  <c r="BO413" i="4"/>
  <c r="AU413"/>
  <c r="BN425" i="2"/>
  <c r="AW379" i="4"/>
  <c r="AW326" i="2"/>
  <c r="BR368"/>
  <c r="BO359" i="4"/>
  <c r="AU359"/>
  <c r="AW371" i="3"/>
  <c r="BN414" i="2"/>
  <c r="BP402"/>
  <c r="BQ402"/>
  <c r="BR402" s="1"/>
  <c r="AB393" i="4"/>
  <c r="C394" i="3"/>
  <c r="AV394"/>
  <c r="BN394"/>
  <c r="AA349" i="4"/>
  <c r="U425"/>
  <c r="BO425" i="2"/>
  <c r="AU425"/>
  <c r="AW402"/>
  <c r="BN349"/>
  <c r="BP404" i="3"/>
  <c r="BQ404"/>
  <c r="BR404" s="1"/>
  <c r="BU59"/>
  <c r="BG59" s="1"/>
  <c r="BG30"/>
  <c r="BN383"/>
  <c r="AV383"/>
  <c r="C383"/>
  <c r="N414" i="4"/>
  <c r="K414"/>
  <c r="U381"/>
  <c r="BO381" i="2"/>
  <c r="AU381"/>
  <c r="BQ401" i="4"/>
  <c r="BR401" s="1"/>
  <c r="BP401"/>
  <c r="AW413" i="2"/>
  <c r="BN315" i="4"/>
  <c r="BO337"/>
  <c r="AU337"/>
  <c r="J340" i="2"/>
  <c r="J340" i="4" s="1"/>
  <c r="J341" i="3"/>
  <c r="Y395"/>
  <c r="Y393" i="2"/>
  <c r="Y393" i="4" s="1"/>
  <c r="AB351" i="2"/>
  <c r="AB351" i="4" s="1"/>
  <c r="AB352" i="3"/>
  <c r="R384"/>
  <c r="R383" i="2"/>
  <c r="R383" i="4" s="1"/>
  <c r="N352" i="3"/>
  <c r="N351" i="2"/>
  <c r="M351" i="4" s="1"/>
  <c r="S449" i="2"/>
  <c r="S450" i="3"/>
  <c r="X405" i="2"/>
  <c r="X405" i="4" s="1"/>
  <c r="X406" i="3"/>
  <c r="N363"/>
  <c r="N362" i="2"/>
  <c r="M362" i="4" s="1"/>
  <c r="J417" i="3"/>
  <c r="J416" i="2"/>
  <c r="J416" i="4" s="1"/>
  <c r="AV384" i="1"/>
  <c r="BN384"/>
  <c r="I383" i="2"/>
  <c r="I384" i="3"/>
  <c r="L383" i="2"/>
  <c r="L383" i="4" s="1"/>
  <c r="L384" i="3"/>
  <c r="Y371" i="2"/>
  <c r="Y371" i="4" s="1"/>
  <c r="Y373" i="3"/>
  <c r="AF427" i="2"/>
  <c r="AF428" i="3"/>
  <c r="S439"/>
  <c r="S438" i="2"/>
  <c r="W450" i="3"/>
  <c r="W449" i="2"/>
  <c r="T361"/>
  <c r="T361" i="4" s="1"/>
  <c r="T363" i="3"/>
  <c r="P417"/>
  <c r="P416" i="2"/>
  <c r="P416" i="4" s="1"/>
  <c r="T350" i="2"/>
  <c r="T350" i="4" s="1"/>
  <c r="T352" i="3"/>
  <c r="I373"/>
  <c r="I372" i="2"/>
  <c r="Y384" i="3"/>
  <c r="Y382" i="2"/>
  <c r="Y382" i="4" s="1"/>
  <c r="P373" i="3"/>
  <c r="P372" i="2"/>
  <c r="P372" i="4" s="1"/>
  <c r="Q351" i="2"/>
  <c r="Q351" i="4" s="1"/>
  <c r="Q352" i="3"/>
  <c r="O372" i="2"/>
  <c r="O373" i="3"/>
  <c r="AC362" i="2"/>
  <c r="AC362" i="4" s="1"/>
  <c r="AC363" i="3"/>
  <c r="L395"/>
  <c r="L394" i="2"/>
  <c r="L394" i="4" s="1"/>
  <c r="W395" i="3"/>
  <c r="W394" i="2"/>
  <c r="W394" i="4" s="1"/>
  <c r="K417" i="3"/>
  <c r="K415" i="2"/>
  <c r="K373" i="3"/>
  <c r="K371" i="2"/>
  <c r="N428" i="3"/>
  <c r="N427" i="2"/>
  <c r="Y428" i="3"/>
  <c r="Y426" i="2"/>
  <c r="AA362"/>
  <c r="AA362" i="4" s="1"/>
  <c r="AA363" i="3"/>
  <c r="N449" i="2"/>
  <c r="N450" i="3"/>
  <c r="V417"/>
  <c r="V416" i="2"/>
  <c r="V416" i="4" s="1"/>
  <c r="AA351" i="2"/>
  <c r="AA351" i="4" s="1"/>
  <c r="AA352" i="3"/>
  <c r="R363"/>
  <c r="R362" i="2"/>
  <c r="R362" i="4" s="1"/>
  <c r="L450" i="3"/>
  <c r="L449" i="2"/>
  <c r="J384" i="3"/>
  <c r="J383" i="2"/>
  <c r="J383" i="4" s="1"/>
  <c r="W341" i="3"/>
  <c r="CF33" s="1"/>
  <c r="W340" i="2"/>
  <c r="BO395" i="1"/>
  <c r="U393" i="2"/>
  <c r="AU395" i="1"/>
  <c r="U395" i="3"/>
  <c r="R394" i="2"/>
  <c r="R394" i="4" s="1"/>
  <c r="R395" i="3"/>
  <c r="BN428" i="1"/>
  <c r="AV428"/>
  <c r="I428" i="3"/>
  <c r="I427" i="2"/>
  <c r="W373" i="3"/>
  <c r="W372" i="2"/>
  <c r="W372" i="4" s="1"/>
  <c r="AA416" i="2"/>
  <c r="AA416" i="4" s="1"/>
  <c r="AA417" i="3"/>
  <c r="W384"/>
  <c r="W383" i="2"/>
  <c r="W383" i="4" s="1"/>
  <c r="O449" i="2"/>
  <c r="O450" i="3"/>
  <c r="AE439"/>
  <c r="AE438" i="2"/>
  <c r="K448"/>
  <c r="K450" i="3"/>
  <c r="K395"/>
  <c r="K393" i="2"/>
  <c r="M439" i="3"/>
  <c r="M438" i="2"/>
  <c r="V450" i="3"/>
  <c r="V449" i="2"/>
  <c r="W439" i="3"/>
  <c r="W438" i="2"/>
  <c r="AE450" i="3"/>
  <c r="AE449" i="2"/>
  <c r="J449"/>
  <c r="J450" i="3"/>
  <c r="AF449" i="2"/>
  <c r="AF450" i="3"/>
  <c r="K404" i="2"/>
  <c r="K406" i="3"/>
  <c r="AC372" i="2"/>
  <c r="AC372" i="4" s="1"/>
  <c r="AC373" i="3"/>
  <c r="I341"/>
  <c r="I340" i="2"/>
  <c r="I406" i="3"/>
  <c r="I405" i="2"/>
  <c r="AD405"/>
  <c r="AD405" i="4" s="1"/>
  <c r="AD406" i="3"/>
  <c r="X362" i="2"/>
  <c r="X362" i="4" s="1"/>
  <c r="X363" i="3"/>
  <c r="AA404" i="4"/>
  <c r="BP390"/>
  <c r="BQ390"/>
  <c r="BR390" s="1"/>
  <c r="BP316" i="2"/>
  <c r="BQ316"/>
  <c r="BR316" s="1"/>
  <c r="BP393" i="3"/>
  <c r="BQ393"/>
  <c r="BR393" s="1"/>
  <c r="AA361" i="4"/>
  <c r="AE381"/>
  <c r="AU438" i="3"/>
  <c r="C359" i="4"/>
  <c r="V381"/>
  <c r="C351" i="3"/>
  <c r="BN351"/>
  <c r="AV351"/>
  <c r="BG302" i="4"/>
  <c r="BP391" i="2"/>
  <c r="BQ391"/>
  <c r="BR391" s="1"/>
  <c r="BP337"/>
  <c r="BQ337"/>
  <c r="BR337" s="1"/>
  <c r="Q427"/>
  <c r="Q428" i="3"/>
  <c r="O383" i="2"/>
  <c r="O384" i="3"/>
  <c r="AA373"/>
  <c r="AA372" i="2"/>
  <c r="AA372" i="4" s="1"/>
  <c r="L362" i="2"/>
  <c r="L362" i="4" s="1"/>
  <c r="L363" i="3"/>
  <c r="S362" i="2"/>
  <c r="S362" i="4" s="1"/>
  <c r="S363" i="3"/>
  <c r="O341"/>
  <c r="O340" i="2"/>
  <c r="AA405"/>
  <c r="AA405" i="4" s="1"/>
  <c r="AA406" i="3"/>
  <c r="J395"/>
  <c r="J394" i="2"/>
  <c r="J394" i="4" s="1"/>
  <c r="X341" i="3"/>
  <c r="CG33" s="1"/>
  <c r="X340" i="2"/>
  <c r="AC438"/>
  <c r="AC439" i="3"/>
  <c r="S340" i="2"/>
  <c r="S341" i="3"/>
  <c r="Y439"/>
  <c r="Y437" i="2"/>
  <c r="O395" i="3"/>
  <c r="O394" i="2"/>
  <c r="L406" i="3"/>
  <c r="L405" i="2"/>
  <c r="L405" i="4" s="1"/>
  <c r="P383" i="2"/>
  <c r="P383" i="4" s="1"/>
  <c r="P384" i="3"/>
  <c r="AD417"/>
  <c r="AD416" i="2"/>
  <c r="AB438"/>
  <c r="AB439" i="3"/>
  <c r="X351" i="2"/>
  <c r="X351" i="4" s="1"/>
  <c r="X352" i="3"/>
  <c r="J363"/>
  <c r="J362" i="2"/>
  <c r="J362" i="4" s="1"/>
  <c r="X417" i="3"/>
  <c r="X416" i="2"/>
  <c r="X416" i="4" s="1"/>
  <c r="W428" i="3"/>
  <c r="W427" i="2"/>
  <c r="AE362"/>
  <c r="AE362" i="4" s="1"/>
  <c r="AE363" i="3"/>
  <c r="V352"/>
  <c r="V351" i="2"/>
  <c r="V351" i="4" s="1"/>
  <c r="I395" i="3"/>
  <c r="I394" i="2"/>
  <c r="AV362" i="3"/>
  <c r="C362"/>
  <c r="BN362"/>
  <c r="BQ394" i="1"/>
  <c r="BR394" s="1"/>
  <c r="BP394"/>
  <c r="Y414" i="4"/>
  <c r="BQ415" i="3"/>
  <c r="BP415"/>
  <c r="BQ361"/>
  <c r="BR361" s="1"/>
  <c r="BP361"/>
  <c r="BQ347" i="4"/>
  <c r="BR347" s="1"/>
  <c r="BP347"/>
  <c r="AU362" i="3"/>
  <c r="BO362"/>
  <c r="AW329" i="1"/>
  <c r="DE32" s="1"/>
  <c r="DE71" s="1"/>
  <c r="AU351" i="3"/>
  <c r="BO351"/>
  <c r="BO416"/>
  <c r="AU416"/>
  <c r="I371" i="4"/>
  <c r="AW361" i="3"/>
  <c r="AW390" i="4"/>
  <c r="X404"/>
  <c r="AF328"/>
  <c r="CO32" s="1"/>
  <c r="CO32" i="2"/>
  <c r="BN360"/>
  <c r="AD371" i="4"/>
  <c r="Y392"/>
  <c r="AW340" i="1"/>
  <c r="AB328" i="4"/>
  <c r="CK32" s="1"/>
  <c r="CK32" i="2"/>
  <c r="BQ382" i="1"/>
  <c r="BR382" s="1"/>
  <c r="BP382"/>
  <c r="AV425" i="2"/>
  <c r="BQ359"/>
  <c r="BR359" s="1"/>
  <c r="BP359"/>
  <c r="AV414"/>
  <c r="BO402" i="4"/>
  <c r="AU402"/>
  <c r="BP358"/>
  <c r="BQ358"/>
  <c r="BR358" s="1"/>
  <c r="AV427" i="3"/>
  <c r="C427"/>
  <c r="AW394" i="1"/>
  <c r="I350" i="4"/>
  <c r="Y380"/>
  <c r="AV349" i="2"/>
  <c r="CH32" i="4"/>
  <c r="I382"/>
  <c r="AU383" i="3"/>
  <c r="BO383"/>
  <c r="CB31" i="2"/>
  <c r="AV368" i="4"/>
  <c r="AW368" s="1"/>
  <c r="BG367"/>
  <c r="T373" i="3"/>
  <c r="T371" i="2"/>
  <c r="T371" i="4" s="1"/>
  <c r="U439" i="3"/>
  <c r="BO439" i="1"/>
  <c r="U437" i="2"/>
  <c r="AU439" i="1"/>
  <c r="R406" i="3"/>
  <c r="R405" i="2"/>
  <c r="R405" i="4" s="1"/>
  <c r="AA384" i="3"/>
  <c r="AA383" i="2"/>
  <c r="AA383" i="4" s="1"/>
  <c r="M417" i="3"/>
  <c r="M416" i="2"/>
  <c r="O416" i="4" s="1"/>
  <c r="U406" i="3"/>
  <c r="U404" i="2"/>
  <c r="AB450" i="3"/>
  <c r="AB449" i="2"/>
  <c r="AD395" i="3"/>
  <c r="AD394" i="2"/>
  <c r="AD394" i="4" s="1"/>
  <c r="Y361" i="2"/>
  <c r="Y361" i="4" s="1"/>
  <c r="Y363" i="3"/>
  <c r="J428"/>
  <c r="J427" i="2"/>
  <c r="AF417" i="3"/>
  <c r="AF416" i="2"/>
  <c r="AC428" i="3"/>
  <c r="AC427" i="2"/>
  <c r="R416"/>
  <c r="R416" i="4" s="1"/>
  <c r="R417" i="3"/>
  <c r="AC340" i="2"/>
  <c r="AC341" i="3"/>
  <c r="CL33" s="1"/>
  <c r="CL33" i="1"/>
  <c r="K382" i="2"/>
  <c r="K384" i="3"/>
  <c r="AF373"/>
  <c r="AF372" i="2"/>
  <c r="V373" i="3"/>
  <c r="V372" i="2"/>
  <c r="AA341" i="3"/>
  <c r="CJ33" s="1"/>
  <c r="AA340" i="2"/>
  <c r="CJ33" i="1"/>
  <c r="R439" i="3"/>
  <c r="R438" i="2"/>
  <c r="AF352" i="3"/>
  <c r="AF351" i="2"/>
  <c r="AF351" i="4" s="1"/>
  <c r="V341" i="3"/>
  <c r="CE33" s="1"/>
  <c r="V340" i="2"/>
  <c r="CE33" i="1"/>
  <c r="U361" i="2"/>
  <c r="AU363" i="1"/>
  <c r="U363" i="3"/>
  <c r="BO363" i="1"/>
  <c r="T437" i="2"/>
  <c r="T439" i="3"/>
  <c r="N439"/>
  <c r="N438" i="2"/>
  <c r="T448"/>
  <c r="T450" i="3"/>
  <c r="T404" i="2"/>
  <c r="T404" i="4" s="1"/>
  <c r="T406" i="3"/>
  <c r="S352"/>
  <c r="S351" i="2"/>
  <c r="S351" i="4" s="1"/>
  <c r="P394" i="2"/>
  <c r="P394" i="4" s="1"/>
  <c r="P395" i="3"/>
  <c r="X394" i="2"/>
  <c r="X394" i="4" s="1"/>
  <c r="X395" i="3"/>
  <c r="AF394" i="2"/>
  <c r="AF395" i="3"/>
  <c r="U415" i="2"/>
  <c r="AU417" i="1"/>
  <c r="BO417"/>
  <c r="U417" i="3"/>
  <c r="AD427" i="2"/>
  <c r="AD428" i="3"/>
  <c r="AC351" i="2"/>
  <c r="AC351" i="4" s="1"/>
  <c r="AC352" i="3"/>
  <c r="AD439"/>
  <c r="AD438" i="2"/>
  <c r="AB394"/>
  <c r="AB394" i="4" s="1"/>
  <c r="AB395" i="3"/>
  <c r="Q384"/>
  <c r="Q383" i="2"/>
  <c r="Q383" i="4" s="1"/>
  <c r="BN450" i="1"/>
  <c r="I450" i="3"/>
  <c r="I449" i="2"/>
  <c r="AV450" i="1"/>
  <c r="AB372" i="2"/>
  <c r="AB372" i="4" s="1"/>
  <c r="AB373" i="3"/>
  <c r="O363"/>
  <c r="O362" i="2"/>
  <c r="BN417" i="1"/>
  <c r="I416" i="2"/>
  <c r="I417" i="3"/>
  <c r="AV417" i="1"/>
  <c r="R449" i="2"/>
  <c r="R450" i="3"/>
  <c r="Q438" i="2"/>
  <c r="Q439" i="3"/>
  <c r="U426" i="2"/>
  <c r="U428" i="3"/>
  <c r="BO428" i="1"/>
  <c r="AU428"/>
  <c r="AE428" i="3"/>
  <c r="AE427" i="2"/>
  <c r="Y404"/>
  <c r="Y406" i="3"/>
  <c r="AE384"/>
  <c r="AE383" i="2"/>
  <c r="AE383" i="4" s="1"/>
  <c r="O405" i="2"/>
  <c r="O406" i="3"/>
  <c r="AD340" i="2"/>
  <c r="AD341" i="3"/>
  <c r="CM33" s="1"/>
  <c r="AA395"/>
  <c r="AA394" i="2"/>
  <c r="Q362"/>
  <c r="Q362" i="4" s="1"/>
  <c r="Q363" i="3"/>
  <c r="M373"/>
  <c r="M372" i="2"/>
  <c r="O372" i="4" s="1"/>
  <c r="J352" i="3"/>
  <c r="J351" i="2"/>
  <c r="J351" i="4" s="1"/>
  <c r="P362" i="2"/>
  <c r="P362" i="4" s="1"/>
  <c r="P363" i="3"/>
  <c r="P439"/>
  <c r="P438" i="2"/>
  <c r="K439" i="3"/>
  <c r="K437" i="2"/>
  <c r="BO450" i="1"/>
  <c r="U448" i="2"/>
  <c r="U450" i="3"/>
  <c r="AU450" i="1"/>
  <c r="M383" i="2"/>
  <c r="O383" i="4" s="1"/>
  <c r="M384" i="3"/>
  <c r="S417"/>
  <c r="S416" i="2"/>
  <c r="S416" i="4" s="1"/>
  <c r="L416" i="2"/>
  <c r="L416" i="4" s="1"/>
  <c r="L417" i="3"/>
  <c r="S427" i="2"/>
  <c r="S428" i="3"/>
  <c r="BU30" i="4" l="1"/>
  <c r="BG30" s="1"/>
  <c r="BG314"/>
  <c r="AW427" i="3"/>
  <c r="BG328"/>
  <c r="AW360" i="2"/>
  <c r="BN426"/>
  <c r="BN415"/>
  <c r="AW391" i="4"/>
  <c r="AW349" i="2"/>
  <c r="AV395" i="1"/>
  <c r="AW395" s="1"/>
  <c r="AU384"/>
  <c r="AW384" s="1"/>
  <c r="AW350" i="3"/>
  <c r="BN395" i="1"/>
  <c r="BO384"/>
  <c r="DE30" i="4"/>
  <c r="DE59" s="1"/>
  <c r="AW417" i="1"/>
  <c r="BG347" i="4"/>
  <c r="BP350" i="3"/>
  <c r="AW425" i="2"/>
  <c r="BR368" i="4"/>
  <c r="BG368" s="1"/>
  <c r="BO341" i="1"/>
  <c r="CB33" s="1"/>
  <c r="BN373"/>
  <c r="BP427" i="3"/>
  <c r="AW326" i="4"/>
  <c r="BN414"/>
  <c r="BN438" s="1"/>
  <c r="BN350" i="2"/>
  <c r="AU341" i="1"/>
  <c r="BQ341" s="1"/>
  <c r="BG393" i="3"/>
  <c r="AU348" i="4"/>
  <c r="BP348" s="1"/>
  <c r="BN403"/>
  <c r="BN370"/>
  <c r="BG317" i="3"/>
  <c r="AV437" i="2"/>
  <c r="AV406" i="1"/>
  <c r="DE31" i="2"/>
  <c r="BG305" i="3"/>
  <c r="BN361" i="2"/>
  <c r="BN327" i="4"/>
  <c r="BG379"/>
  <c r="AV341" i="1"/>
  <c r="AW315" i="4"/>
  <c r="BN406" i="1"/>
  <c r="BN404" i="2"/>
  <c r="CB32"/>
  <c r="DD31" i="4"/>
  <c r="DE30" i="2"/>
  <c r="AW329" i="3"/>
  <c r="DE32" s="1"/>
  <c r="DE61" s="1"/>
  <c r="AW450" i="1"/>
  <c r="BG401" i="4"/>
  <c r="BN339" i="2"/>
  <c r="AV370" i="4"/>
  <c r="AW363" i="1"/>
  <c r="BN392" i="4"/>
  <c r="CA33" i="1"/>
  <c r="AW316" i="4"/>
  <c r="BG336"/>
  <c r="AV361" i="2"/>
  <c r="C425" i="4"/>
  <c r="BN437" i="2"/>
  <c r="BG404" i="3"/>
  <c r="C392" i="4"/>
  <c r="AV414"/>
  <c r="AV403"/>
  <c r="C370"/>
  <c r="AV360"/>
  <c r="AW328" i="2"/>
  <c r="C360" i="4"/>
  <c r="AV327"/>
  <c r="AW348" i="2"/>
  <c r="AV349" i="4"/>
  <c r="AU450" i="3"/>
  <c r="AU439"/>
  <c r="BG361"/>
  <c r="BN341" i="1"/>
  <c r="BN371" i="2"/>
  <c r="AV339"/>
  <c r="AV338" i="4"/>
  <c r="N407" i="1"/>
  <c r="BN407" s="1"/>
  <c r="X486"/>
  <c r="AE486"/>
  <c r="U486"/>
  <c r="U463"/>
  <c r="AC486"/>
  <c r="J463"/>
  <c r="I463"/>
  <c r="AC441"/>
  <c r="AC397"/>
  <c r="R486"/>
  <c r="AF486"/>
  <c r="Y375"/>
  <c r="AD452"/>
  <c r="AE463"/>
  <c r="Q408"/>
  <c r="K375"/>
  <c r="AF419"/>
  <c r="O430"/>
  <c r="J365"/>
  <c r="O452"/>
  <c r="M486"/>
  <c r="N452"/>
  <c r="AD441"/>
  <c r="M429"/>
  <c r="O375"/>
  <c r="X419"/>
  <c r="AC408"/>
  <c r="O463"/>
  <c r="V365"/>
  <c r="J386"/>
  <c r="M365"/>
  <c r="AC375"/>
  <c r="K419"/>
  <c r="AF365"/>
  <c r="Q441"/>
  <c r="AD375"/>
  <c r="K430"/>
  <c r="Y386"/>
  <c r="M408"/>
  <c r="AC475"/>
  <c r="I475"/>
  <c r="M452"/>
  <c r="AC452"/>
  <c r="AD486"/>
  <c r="S386"/>
  <c r="X430"/>
  <c r="AA463"/>
  <c r="I486"/>
  <c r="Y430"/>
  <c r="P386"/>
  <c r="I452"/>
  <c r="Y463"/>
  <c r="V463"/>
  <c r="AD386"/>
  <c r="Q452"/>
  <c r="S475"/>
  <c r="K441"/>
  <c r="K463"/>
  <c r="O441"/>
  <c r="L365"/>
  <c r="S397"/>
  <c r="S452"/>
  <c r="AA365"/>
  <c r="AA475"/>
  <c r="AF452"/>
  <c r="X397"/>
  <c r="W375"/>
  <c r="O365"/>
  <c r="V386"/>
  <c r="AF463"/>
  <c r="AE419"/>
  <c r="W475"/>
  <c r="R452"/>
  <c r="K365"/>
  <c r="T452"/>
  <c r="R397"/>
  <c r="R365"/>
  <c r="AA486"/>
  <c r="R375"/>
  <c r="AC462"/>
  <c r="T397"/>
  <c r="U397"/>
  <c r="I430"/>
  <c r="AB452"/>
  <c r="V408"/>
  <c r="P463"/>
  <c r="AC419"/>
  <c r="N486"/>
  <c r="U475"/>
  <c r="L386"/>
  <c r="AA397"/>
  <c r="AF386"/>
  <c r="AF475"/>
  <c r="AD397"/>
  <c r="Y486"/>
  <c r="W408"/>
  <c r="X452"/>
  <c r="AB386"/>
  <c r="AF441"/>
  <c r="S375"/>
  <c r="AB441"/>
  <c r="X463"/>
  <c r="M441"/>
  <c r="AB375"/>
  <c r="X365"/>
  <c r="S408"/>
  <c r="Y475"/>
  <c r="I397"/>
  <c r="AA430"/>
  <c r="O386"/>
  <c r="X375"/>
  <c r="R441"/>
  <c r="M430"/>
  <c r="R385"/>
  <c r="AV385" s="1"/>
  <c r="W365"/>
  <c r="X475"/>
  <c r="J375"/>
  <c r="R386"/>
  <c r="S430"/>
  <c r="M386"/>
  <c r="W430"/>
  <c r="W486"/>
  <c r="M463"/>
  <c r="M475"/>
  <c r="N365"/>
  <c r="R419"/>
  <c r="V375"/>
  <c r="K486"/>
  <c r="L463"/>
  <c r="Y419"/>
  <c r="P452"/>
  <c r="X408"/>
  <c r="U452"/>
  <c r="P486"/>
  <c r="W386"/>
  <c r="L408"/>
  <c r="O397"/>
  <c r="S463"/>
  <c r="AE386"/>
  <c r="M397"/>
  <c r="L486"/>
  <c r="Q375"/>
  <c r="Q486"/>
  <c r="U365"/>
  <c r="AD365"/>
  <c r="T486"/>
  <c r="R430"/>
  <c r="AE408"/>
  <c r="T408"/>
  <c r="R463"/>
  <c r="L475"/>
  <c r="J419"/>
  <c r="R408"/>
  <c r="AC463"/>
  <c r="AB408"/>
  <c r="K408"/>
  <c r="N408"/>
  <c r="P441"/>
  <c r="AE475"/>
  <c r="V441"/>
  <c r="V475"/>
  <c r="AE441"/>
  <c r="AD408"/>
  <c r="K397"/>
  <c r="I474"/>
  <c r="J475"/>
  <c r="Q365"/>
  <c r="AB365"/>
  <c r="W452"/>
  <c r="W441"/>
  <c r="P365"/>
  <c r="J430"/>
  <c r="S365"/>
  <c r="AA408"/>
  <c r="I408"/>
  <c r="V486"/>
  <c r="AB463"/>
  <c r="AA375"/>
  <c r="I386"/>
  <c r="AE375"/>
  <c r="AA441"/>
  <c r="N375"/>
  <c r="N397"/>
  <c r="AA386"/>
  <c r="O486"/>
  <c r="J441"/>
  <c r="M419"/>
  <c r="X441"/>
  <c r="J397"/>
  <c r="V419"/>
  <c r="AD430"/>
  <c r="P408"/>
  <c r="T430"/>
  <c r="N441"/>
  <c r="J408"/>
  <c r="L397"/>
  <c r="V430"/>
  <c r="L419"/>
  <c r="U408"/>
  <c r="K475"/>
  <c r="Y365"/>
  <c r="T475"/>
  <c r="R475"/>
  <c r="AC365"/>
  <c r="Q463"/>
  <c r="U474"/>
  <c r="S419"/>
  <c r="L430"/>
  <c r="AE452"/>
  <c r="AA452"/>
  <c r="I419"/>
  <c r="Q430"/>
  <c r="U419"/>
  <c r="Y397"/>
  <c r="O475"/>
  <c r="P375"/>
  <c r="AF408"/>
  <c r="P397"/>
  <c r="P419"/>
  <c r="I441"/>
  <c r="AA419"/>
  <c r="M375"/>
  <c r="AC386"/>
  <c r="W419"/>
  <c r="L441"/>
  <c r="AD419"/>
  <c r="AD463"/>
  <c r="O419"/>
  <c r="Q397"/>
  <c r="U375"/>
  <c r="V452"/>
  <c r="AF375"/>
  <c r="I375"/>
  <c r="T365"/>
  <c r="P475"/>
  <c r="K386"/>
  <c r="U386"/>
  <c r="T463"/>
  <c r="I365"/>
  <c r="AB475"/>
  <c r="Q419"/>
  <c r="J486"/>
  <c r="AE365"/>
  <c r="T441"/>
  <c r="AA407"/>
  <c r="AB397"/>
  <c r="Y452"/>
  <c r="T419"/>
  <c r="T386"/>
  <c r="N386"/>
  <c r="V397"/>
  <c r="Y396"/>
  <c r="W397"/>
  <c r="Y408"/>
  <c r="AD475"/>
  <c r="L375"/>
  <c r="S486"/>
  <c r="S441"/>
  <c r="N475"/>
  <c r="AF430"/>
  <c r="N419"/>
  <c r="K452"/>
  <c r="Q386"/>
  <c r="X386"/>
  <c r="U430"/>
  <c r="J452"/>
  <c r="Q475"/>
  <c r="O408"/>
  <c r="P430"/>
  <c r="T375"/>
  <c r="AE397"/>
  <c r="AC430"/>
  <c r="W463"/>
  <c r="AB419"/>
  <c r="AB486"/>
  <c r="N463"/>
  <c r="AE430"/>
  <c r="N430"/>
  <c r="L452"/>
  <c r="AF397"/>
  <c r="AB430"/>
  <c r="BQ428"/>
  <c r="BR428" s="1"/>
  <c r="BP428"/>
  <c r="C450" i="3"/>
  <c r="AV450"/>
  <c r="BO417"/>
  <c r="AU417"/>
  <c r="K382" i="4"/>
  <c r="N382"/>
  <c r="AV382" i="2"/>
  <c r="BU59" i="4"/>
  <c r="BG59" s="1"/>
  <c r="BO338"/>
  <c r="AU338"/>
  <c r="BO328"/>
  <c r="CF32"/>
  <c r="BQ370" i="2"/>
  <c r="BR370" s="1"/>
  <c r="BP370"/>
  <c r="BU31" i="3"/>
  <c r="CA60"/>
  <c r="DE60"/>
  <c r="AU371" i="2"/>
  <c r="BO371"/>
  <c r="U371" i="4"/>
  <c r="AC473" i="2"/>
  <c r="AC474" i="3"/>
  <c r="S418"/>
  <c r="S417" i="2"/>
  <c r="S417" i="4" s="1"/>
  <c r="K353" i="3"/>
  <c r="K351" i="2"/>
  <c r="W395"/>
  <c r="W395" i="4" s="1"/>
  <c r="W396" i="3"/>
  <c r="O384" i="2"/>
  <c r="O385" i="3"/>
  <c r="S450" i="2"/>
  <c r="S451" i="3"/>
  <c r="W374"/>
  <c r="W373" i="2"/>
  <c r="W373" i="4" s="1"/>
  <c r="AF417" i="2"/>
  <c r="AF417" i="4" s="1"/>
  <c r="AF418" i="3"/>
  <c r="R418"/>
  <c r="R417" i="2"/>
  <c r="R417" i="4" s="1"/>
  <c r="N353" i="3"/>
  <c r="N352" i="2"/>
  <c r="M352" i="4" s="1"/>
  <c r="U362" i="2"/>
  <c r="BO364" i="1"/>
  <c r="AU364"/>
  <c r="U364" i="3"/>
  <c r="AF385"/>
  <c r="AF384" i="2"/>
  <c r="AF384" i="4" s="1"/>
  <c r="C417" i="3"/>
  <c r="BN417"/>
  <c r="BN429" s="1"/>
  <c r="AV417"/>
  <c r="BQ450" i="1"/>
  <c r="BR450" s="1"/>
  <c r="BP450"/>
  <c r="AA394" i="4"/>
  <c r="AU426" i="2"/>
  <c r="BO426"/>
  <c r="I416" i="4"/>
  <c r="AU415" i="2"/>
  <c r="U415" i="4"/>
  <c r="BO415" i="2"/>
  <c r="AU361"/>
  <c r="BO361"/>
  <c r="U361" i="4"/>
  <c r="AC340"/>
  <c r="CL33" s="1"/>
  <c r="CL33" i="2"/>
  <c r="BN382"/>
  <c r="AV350"/>
  <c r="BP402" i="4"/>
  <c r="BQ402"/>
  <c r="BR402" s="1"/>
  <c r="BG371" i="3"/>
  <c r="C338" i="4"/>
  <c r="BG339" i="3"/>
  <c r="AW370" i="2"/>
  <c r="BG390" i="4"/>
  <c r="K393"/>
  <c r="N393"/>
  <c r="AV428" i="3"/>
  <c r="C428"/>
  <c r="AU393" i="2"/>
  <c r="U393" i="4"/>
  <c r="BO393" i="2"/>
  <c r="N415" i="4"/>
  <c r="K415"/>
  <c r="AV392"/>
  <c r="BQ381" i="2"/>
  <c r="BR381" s="1"/>
  <c r="BP381"/>
  <c r="DG30" i="3"/>
  <c r="BO425" i="4"/>
  <c r="AU425"/>
  <c r="AW394" i="3"/>
  <c r="BG29" i="4"/>
  <c r="BU58"/>
  <c r="BG58" s="1"/>
  <c r="DG29"/>
  <c r="BP380" i="2"/>
  <c r="BQ380"/>
  <c r="BR380" s="1"/>
  <c r="AW338"/>
  <c r="BR426" i="3"/>
  <c r="BQ438"/>
  <c r="BR438" s="1"/>
  <c r="AW402" i="4"/>
  <c r="N339"/>
  <c r="K339"/>
  <c r="V394"/>
  <c r="I362"/>
  <c r="BQ369"/>
  <c r="BR369" s="1"/>
  <c r="BP369"/>
  <c r="AW382" i="3"/>
  <c r="BN360" i="4"/>
  <c r="BO414"/>
  <c r="AU414"/>
  <c r="C403"/>
  <c r="AW439" i="1"/>
  <c r="AE340" i="4"/>
  <c r="CN33" s="1"/>
  <c r="CN33" i="2"/>
  <c r="CB31" i="4"/>
  <c r="CA31"/>
  <c r="C349"/>
  <c r="C414"/>
  <c r="AV425"/>
  <c r="BQ405" i="3"/>
  <c r="BR405" s="1"/>
  <c r="BP405"/>
  <c r="AW381" i="2"/>
  <c r="AU328" i="4"/>
  <c r="CE32"/>
  <c r="AW372" i="3"/>
  <c r="BQ349" i="2"/>
  <c r="BR349" s="1"/>
  <c r="BP349"/>
  <c r="CA32" i="3"/>
  <c r="BG325" i="4"/>
  <c r="AW416" i="3"/>
  <c r="AU392" i="4"/>
  <c r="BO392"/>
  <c r="BO373" i="3"/>
  <c r="BO403" i="4"/>
  <c r="AU403"/>
  <c r="AU360"/>
  <c r="BO360"/>
  <c r="X417" i="2"/>
  <c r="X418" i="3"/>
  <c r="AE429"/>
  <c r="AE428" i="2"/>
  <c r="L373"/>
  <c r="L373" i="4" s="1"/>
  <c r="L374" i="3"/>
  <c r="T418"/>
  <c r="T416" i="2"/>
  <c r="T416" i="4" s="1"/>
  <c r="AE374" i="3"/>
  <c r="AE373" i="2"/>
  <c r="AE373" i="4" s="1"/>
  <c r="J395" i="2"/>
  <c r="J395" i="4" s="1"/>
  <c r="J396" i="3"/>
  <c r="AC353"/>
  <c r="CL34" s="1"/>
  <c r="AC352" i="2"/>
  <c r="CL34" i="1"/>
  <c r="P450" i="2"/>
  <c r="P451" i="3"/>
  <c r="AD429"/>
  <c r="AD428" i="2"/>
  <c r="L461"/>
  <c r="L462" i="3"/>
  <c r="AU385" i="1"/>
  <c r="U385" i="3"/>
  <c r="BO385" i="1"/>
  <c r="U383" i="2"/>
  <c r="AB473"/>
  <c r="AB474" i="3"/>
  <c r="AC396"/>
  <c r="AC395" i="2"/>
  <c r="AC395" i="4" s="1"/>
  <c r="AB406" i="2"/>
  <c r="AB406" i="4" s="1"/>
  <c r="AB407" i="3"/>
  <c r="U353"/>
  <c r="U351" i="2"/>
  <c r="AU353" i="1"/>
  <c r="BO353"/>
  <c r="CD34"/>
  <c r="U460" i="2"/>
  <c r="BO462" i="1"/>
  <c r="U462" i="3"/>
  <c r="V440"/>
  <c r="V439" i="2"/>
  <c r="N385" i="3"/>
  <c r="N384" i="2"/>
  <c r="M384" i="4" s="1"/>
  <c r="O363" i="2"/>
  <c r="O364" i="3"/>
  <c r="U449" i="2"/>
  <c r="U451" i="3"/>
  <c r="AU451" i="1"/>
  <c r="BO451"/>
  <c r="M461" i="2"/>
  <c r="M462" i="3"/>
  <c r="X385"/>
  <c r="X384" i="2"/>
  <c r="X384" i="4" s="1"/>
  <c r="N364" i="3"/>
  <c r="N363" i="2"/>
  <c r="M363" i="4" s="1"/>
  <c r="AB341" i="3"/>
  <c r="CK33" s="1"/>
  <c r="AB340" i="2"/>
  <c r="CK33" i="1"/>
  <c r="K383" i="2"/>
  <c r="K385" i="3"/>
  <c r="AA384" i="2"/>
  <c r="AA384" i="4" s="1"/>
  <c r="AA385" i="3"/>
  <c r="R473" i="2"/>
  <c r="R474" i="3"/>
  <c r="M439" i="2"/>
  <c r="M440" i="3"/>
  <c r="V451"/>
  <c r="V450" i="2"/>
  <c r="W429" i="3"/>
  <c r="W428" i="2"/>
  <c r="O439"/>
  <c r="O440" i="3"/>
  <c r="V396"/>
  <c r="V395" i="2"/>
  <c r="V395" i="4" s="1"/>
  <c r="I417" i="2"/>
  <c r="BN418" i="1"/>
  <c r="AV418"/>
  <c r="I418" i="3"/>
  <c r="AD373" i="2"/>
  <c r="AD374" i="3"/>
  <c r="O418"/>
  <c r="O417" i="2"/>
  <c r="P473"/>
  <c r="P474" i="3"/>
  <c r="Y364"/>
  <c r="Y362" i="2"/>
  <c r="Y362" i="4" s="1"/>
  <c r="J363" i="2"/>
  <c r="J363" i="4" s="1"/>
  <c r="J364" i="3"/>
  <c r="M385"/>
  <c r="M384" i="2"/>
  <c r="O384" i="4" s="1"/>
  <c r="V417" i="2"/>
  <c r="V418" i="3"/>
  <c r="O406" i="2"/>
  <c r="O407" i="3"/>
  <c r="V407"/>
  <c r="V406" i="2"/>
  <c r="AE462" i="3"/>
  <c r="AE461" i="2"/>
  <c r="N473"/>
  <c r="N474" i="3"/>
  <c r="BN396" i="1"/>
  <c r="I395" i="2"/>
  <c r="I396" i="3"/>
  <c r="AV396" i="1"/>
  <c r="BO374"/>
  <c r="U374" i="3"/>
  <c r="U372" i="2"/>
  <c r="AU374" i="1"/>
  <c r="M405" i="2"/>
  <c r="O405" i="4" s="1"/>
  <c r="M406" i="3"/>
  <c r="AV406" s="1"/>
  <c r="AC384" i="2"/>
  <c r="AC384" i="4" s="1"/>
  <c r="AC385" i="3"/>
  <c r="AF406" i="2"/>
  <c r="AF406" i="4" s="1"/>
  <c r="AF407" i="3"/>
  <c r="AE384" i="2"/>
  <c r="AE384" i="4" s="1"/>
  <c r="AE385" i="3"/>
  <c r="R363" i="2"/>
  <c r="R363" i="4" s="1"/>
  <c r="R364" i="3"/>
  <c r="K460" i="2"/>
  <c r="K462" i="3"/>
  <c r="T451"/>
  <c r="T449" i="2"/>
  <c r="AC451" i="3"/>
  <c r="AC450" i="2"/>
  <c r="T438"/>
  <c r="T440" i="3"/>
  <c r="V474"/>
  <c r="V473" i="2"/>
  <c r="R353" i="3"/>
  <c r="R352" i="2"/>
  <c r="R352" i="4" s="1"/>
  <c r="R340" i="2"/>
  <c r="R340" i="4" s="1"/>
  <c r="R341" i="3"/>
  <c r="L439" i="2"/>
  <c r="L440" i="3"/>
  <c r="AF363" i="2"/>
  <c r="AF363" i="4" s="1"/>
  <c r="AF364" i="3"/>
  <c r="N396"/>
  <c r="N395" i="2"/>
  <c r="M395" i="4" s="1"/>
  <c r="Q396" i="3"/>
  <c r="Q395" i="2"/>
  <c r="Q395" i="4" s="1"/>
  <c r="AA374" i="3"/>
  <c r="AA373" i="2"/>
  <c r="AA373" i="4" s="1"/>
  <c r="X440" i="3"/>
  <c r="X439" i="2"/>
  <c r="AD395"/>
  <c r="AD396" i="3"/>
  <c r="AF461" i="2"/>
  <c r="AF462" i="3"/>
  <c r="AE363" i="2"/>
  <c r="AE363" i="4" s="1"/>
  <c r="AE364" i="3"/>
  <c r="S395" i="2"/>
  <c r="S395" i="4" s="1"/>
  <c r="S396" i="3"/>
  <c r="Q439" i="2"/>
  <c r="Q440" i="3"/>
  <c r="S428" i="2"/>
  <c r="S429" i="3"/>
  <c r="BQ362"/>
  <c r="BR362" s="1"/>
  <c r="BP362"/>
  <c r="I405" i="4"/>
  <c r="AW428" i="1"/>
  <c r="BP359" i="4"/>
  <c r="BQ359"/>
  <c r="BR359" s="1"/>
  <c r="AU380"/>
  <c r="BO380"/>
  <c r="BP394" i="3"/>
  <c r="BQ394"/>
  <c r="BR394" s="1"/>
  <c r="BQ352" i="1"/>
  <c r="BR352" s="1"/>
  <c r="BO349" i="4"/>
  <c r="AU349"/>
  <c r="BP403" i="2"/>
  <c r="BQ403"/>
  <c r="BR403" s="1"/>
  <c r="AC407" i="3"/>
  <c r="AC406" i="2"/>
  <c r="AC406" i="4" s="1"/>
  <c r="L341" i="3"/>
  <c r="L340" i="2"/>
  <c r="L340" i="4" s="1"/>
  <c r="U394" i="2"/>
  <c r="U396" i="3"/>
  <c r="AA353"/>
  <c r="CJ34" s="1"/>
  <c r="AA352" i="2"/>
  <c r="CJ34" i="1"/>
  <c r="Y405" i="2"/>
  <c r="Y405" i="4" s="1"/>
  <c r="Y407" i="3"/>
  <c r="AD406" i="2"/>
  <c r="AD406" i="4" s="1"/>
  <c r="AD407" i="3"/>
  <c r="W385"/>
  <c r="W384" i="2"/>
  <c r="W384" i="4" s="1"/>
  <c r="AU373" i="1"/>
  <c r="AE373" i="3"/>
  <c r="AU373" s="1"/>
  <c r="AE372" i="2"/>
  <c r="AE372" i="4" s="1"/>
  <c r="Y429" i="3"/>
  <c r="Y427" i="2"/>
  <c r="AB352"/>
  <c r="AB353" i="3"/>
  <c r="CK34" s="1"/>
  <c r="CK34" i="1"/>
  <c r="K396" i="3"/>
  <c r="K394" i="2"/>
  <c r="O473"/>
  <c r="O474" i="3"/>
  <c r="P428" i="2"/>
  <c r="P429" i="3"/>
  <c r="AE474"/>
  <c r="AE473" i="2"/>
  <c r="V373"/>
  <c r="V373" i="4" s="1"/>
  <c r="V374" i="3"/>
  <c r="AB439" i="2"/>
  <c r="AB440" i="3"/>
  <c r="Y383" i="2"/>
  <c r="Y385" i="3"/>
  <c r="X429"/>
  <c r="X428" i="2"/>
  <c r="J385" i="3"/>
  <c r="J384" i="2"/>
  <c r="J384" i="4" s="1"/>
  <c r="N451" i="3"/>
  <c r="N450" i="2"/>
  <c r="U440" i="3"/>
  <c r="BO440" i="1"/>
  <c r="U438" i="2"/>
  <c r="AU440" i="1"/>
  <c r="AA461" i="2"/>
  <c r="AA462" i="3"/>
  <c r="K438" i="2"/>
  <c r="K440" i="3"/>
  <c r="AF440"/>
  <c r="AF439" i="2"/>
  <c r="L353" i="3"/>
  <c r="L352" i="2"/>
  <c r="L352" i="4" s="1"/>
  <c r="Y374" i="3"/>
  <c r="Y372" i="2"/>
  <c r="J407" i="3"/>
  <c r="J406" i="2"/>
  <c r="J406" i="4" s="1"/>
  <c r="P395" i="2"/>
  <c r="P395" i="4" s="1"/>
  <c r="P396" i="3"/>
  <c r="Q385"/>
  <c r="Q384" i="2"/>
  <c r="Q384" i="4" s="1"/>
  <c r="Y404"/>
  <c r="AF394"/>
  <c r="AU363" i="3"/>
  <c r="BO363"/>
  <c r="V340" i="4"/>
  <c r="CE33" i="2"/>
  <c r="AF372" i="4"/>
  <c r="AU404" i="2"/>
  <c r="U404" i="4"/>
  <c r="BO404" i="2"/>
  <c r="BQ439" i="1"/>
  <c r="BR439" s="1"/>
  <c r="BP439"/>
  <c r="BP383" i="3"/>
  <c r="BQ383"/>
  <c r="BR383" s="1"/>
  <c r="BG358" i="4"/>
  <c r="AW414" i="2"/>
  <c r="BN338" i="4"/>
  <c r="BQ351" i="3"/>
  <c r="BR351" s="1"/>
  <c r="BP351"/>
  <c r="S340" i="4"/>
  <c r="AW351" i="3"/>
  <c r="I340" i="4"/>
  <c r="BO395" i="3"/>
  <c r="AU395"/>
  <c r="W340" i="4"/>
  <c r="CF33" i="2"/>
  <c r="N371" i="4"/>
  <c r="K371"/>
  <c r="AV384" i="3"/>
  <c r="BN384"/>
  <c r="BP337" i="4"/>
  <c r="BQ337"/>
  <c r="BR337" s="1"/>
  <c r="BO381"/>
  <c r="AU381"/>
  <c r="BP425" i="2"/>
  <c r="BQ425"/>
  <c r="BR425" s="1"/>
  <c r="AV426"/>
  <c r="BP413" i="4"/>
  <c r="BQ413"/>
  <c r="BR413" s="1"/>
  <c r="AW438" i="3"/>
  <c r="BP316" i="4"/>
  <c r="BQ316"/>
  <c r="BR316" s="1"/>
  <c r="AC394"/>
  <c r="BN363" i="3"/>
  <c r="C363"/>
  <c r="AV363"/>
  <c r="AW392" i="2"/>
  <c r="BN393"/>
  <c r="BQ348"/>
  <c r="BR348" s="1"/>
  <c r="BP348"/>
  <c r="AW380"/>
  <c r="BQ340" i="3"/>
  <c r="BR340" s="1"/>
  <c r="BP340"/>
  <c r="CD32" i="4"/>
  <c r="AU327"/>
  <c r="BO327"/>
  <c r="U339"/>
  <c r="CD33" i="2"/>
  <c r="N361" i="4"/>
  <c r="K361"/>
  <c r="K350"/>
  <c r="N350"/>
  <c r="I351"/>
  <c r="U350"/>
  <c r="AU350" i="2"/>
  <c r="BO350"/>
  <c r="BO382"/>
  <c r="AU382"/>
  <c r="U382" i="4"/>
  <c r="BQ391"/>
  <c r="BR391" s="1"/>
  <c r="BP391"/>
  <c r="BN349"/>
  <c r="C327"/>
  <c r="BN425"/>
  <c r="BN437" s="1"/>
  <c r="AW340" i="3"/>
  <c r="BN381" i="4"/>
  <c r="AV381"/>
  <c r="C381"/>
  <c r="AW413"/>
  <c r="BN428" i="3"/>
  <c r="AV415" i="2"/>
  <c r="DD30" i="4"/>
  <c r="BP304"/>
  <c r="BQ304"/>
  <c r="BR304" s="1"/>
  <c r="AW369"/>
  <c r="AW403" i="2"/>
  <c r="BR350" i="3"/>
  <c r="J374"/>
  <c r="J373" i="2"/>
  <c r="J373" i="4" s="1"/>
  <c r="BO352" i="1"/>
  <c r="W351" i="2"/>
  <c r="W351" i="4" s="1"/>
  <c r="W352" i="3"/>
  <c r="AU352" s="1"/>
  <c r="BQ352" s="1"/>
  <c r="AC417" i="2"/>
  <c r="AC417" i="4" s="1"/>
  <c r="AC418" i="3"/>
  <c r="L407"/>
  <c r="L406" i="2"/>
  <c r="L406" i="4" s="1"/>
  <c r="AV451" i="1"/>
  <c r="I451" i="3"/>
  <c r="I450" i="2"/>
  <c r="BN451" i="1"/>
  <c r="M473" i="2"/>
  <c r="M474" i="3"/>
  <c r="L473" i="2"/>
  <c r="L474" i="3"/>
  <c r="U416" i="2"/>
  <c r="AU418" i="1"/>
  <c r="BO418"/>
  <c r="U418" i="3"/>
  <c r="W417" i="2"/>
  <c r="W417" i="4" s="1"/>
  <c r="W418" i="3"/>
  <c r="Q374"/>
  <c r="Q373" i="2"/>
  <c r="Q373" i="4" s="1"/>
  <c r="K416" i="2"/>
  <c r="K418" i="3"/>
  <c r="I363" i="2"/>
  <c r="AV364" i="1"/>
  <c r="BN364"/>
  <c r="I364" i="3"/>
  <c r="T396"/>
  <c r="T394" i="2"/>
  <c r="T394" i="4" s="1"/>
  <c r="AF373" i="2"/>
  <c r="AF373" i="4" s="1"/>
  <c r="AF374" i="3"/>
  <c r="AA395" i="2"/>
  <c r="AA395" i="4" s="1"/>
  <c r="AA396" i="3"/>
  <c r="O450" i="2"/>
  <c r="O451" i="3"/>
  <c r="AB418"/>
  <c r="AB417" i="2"/>
  <c r="Q417"/>
  <c r="Q417" i="4" s="1"/>
  <c r="Q418" i="3"/>
  <c r="K364"/>
  <c r="K362" i="2"/>
  <c r="P374" i="3"/>
  <c r="P373" i="2"/>
  <c r="P373" i="4" s="1"/>
  <c r="AE440" i="3"/>
  <c r="AE439" i="2"/>
  <c r="AD417"/>
  <c r="AD417" i="4" s="1"/>
  <c r="AD418" i="3"/>
  <c r="J473" i="2"/>
  <c r="J474" i="3"/>
  <c r="Q406" i="2"/>
  <c r="Q406" i="4" s="1"/>
  <c r="Q407" i="3"/>
  <c r="I373" i="2"/>
  <c r="I374" i="3"/>
  <c r="AV374" i="1"/>
  <c r="BN374"/>
  <c r="AF352" i="2"/>
  <c r="AF353" i="3"/>
  <c r="CO34" s="1"/>
  <c r="CO34" i="1"/>
  <c r="R407" i="3"/>
  <c r="R406" i="2"/>
  <c r="R406" i="4" s="1"/>
  <c r="Y472" i="2"/>
  <c r="Y474" i="3"/>
  <c r="Y438" i="2"/>
  <c r="Y440" i="3"/>
  <c r="J451"/>
  <c r="J450" i="2"/>
  <c r="X450"/>
  <c r="X451" i="3"/>
  <c r="P406" i="2"/>
  <c r="P406" i="4" s="1"/>
  <c r="P407" i="3"/>
  <c r="AA474"/>
  <c r="AA473" i="2"/>
  <c r="V429" i="3"/>
  <c r="V428" i="2"/>
  <c r="AD353" i="3"/>
  <c r="CM34" s="1"/>
  <c r="AD352" i="2"/>
  <c r="CM34" i="1"/>
  <c r="O374" i="3"/>
  <c r="O373" i="2"/>
  <c r="T385" i="3"/>
  <c r="T383" i="2"/>
  <c r="T383" i="4" s="1"/>
  <c r="AV373" i="1"/>
  <c r="N373" i="3"/>
  <c r="BN373" s="1"/>
  <c r="N372" i="2"/>
  <c r="M372" i="4" s="1"/>
  <c r="N440" i="3"/>
  <c r="N439" i="2"/>
  <c r="T462" i="3"/>
  <c r="T460" i="2"/>
  <c r="AB429" i="3"/>
  <c r="AB428" i="2"/>
  <c r="AA451" i="3"/>
  <c r="AA450" i="2"/>
  <c r="L417"/>
  <c r="L417" i="4" s="1"/>
  <c r="L418" i="3"/>
  <c r="AD462"/>
  <c r="AD461" i="2"/>
  <c r="Y351"/>
  <c r="Y353" i="3"/>
  <c r="CH34" s="1"/>
  <c r="CH34" i="1"/>
  <c r="M352" i="2"/>
  <c r="O352" i="4" s="1"/>
  <c r="M353" i="3"/>
  <c r="N374"/>
  <c r="N373" i="2"/>
  <c r="M373" i="4" s="1"/>
  <c r="I406" i="2"/>
  <c r="I407" i="3"/>
  <c r="Y451"/>
  <c r="Y449" i="2"/>
  <c r="V364" i="3"/>
  <c r="V363" i="2"/>
  <c r="V363" i="4" s="1"/>
  <c r="I384" i="2"/>
  <c r="I385" i="3"/>
  <c r="L451"/>
  <c r="L450" i="2"/>
  <c r="Q364" i="3"/>
  <c r="Q363" i="2"/>
  <c r="Q363" i="4" s="1"/>
  <c r="AA429" i="3"/>
  <c r="AA428" i="2"/>
  <c r="S473"/>
  <c r="S474" i="3"/>
  <c r="O428" i="2"/>
  <c r="O429" i="3"/>
  <c r="P417" i="2"/>
  <c r="P417" i="4" s="1"/>
  <c r="P418" i="3"/>
  <c r="AF474"/>
  <c r="AF473" i="2"/>
  <c r="AF341" i="3"/>
  <c r="CO33" s="1"/>
  <c r="AF340" i="2"/>
  <c r="CO33" i="1"/>
  <c r="X474" i="3"/>
  <c r="X473" i="2"/>
  <c r="AD473"/>
  <c r="AD474" i="3"/>
  <c r="AC429"/>
  <c r="AC428" i="2"/>
  <c r="AA418" i="3"/>
  <c r="AA417" i="2"/>
  <c r="AC374" i="3"/>
  <c r="AC373" i="2"/>
  <c r="AC373" i="4" s="1"/>
  <c r="BO429" i="1"/>
  <c r="U427" i="2"/>
  <c r="AU429" i="1"/>
  <c r="U429" i="3"/>
  <c r="Q462"/>
  <c r="Q461" i="2"/>
  <c r="L428"/>
  <c r="L429" i="3"/>
  <c r="S364"/>
  <c r="S363" i="2"/>
  <c r="S363" i="4" s="1"/>
  <c r="V384" i="2"/>
  <c r="V385" i="3"/>
  <c r="T429"/>
  <c r="T427" i="2"/>
  <c r="AA340" i="4"/>
  <c r="CJ33" s="1"/>
  <c r="CJ33" i="2"/>
  <c r="AF416" i="4"/>
  <c r="X340"/>
  <c r="CG33" s="1"/>
  <c r="CG33" i="2"/>
  <c r="AV380" i="4"/>
  <c r="BN380"/>
  <c r="C380"/>
  <c r="BQ414" i="2"/>
  <c r="BR414" s="1"/>
  <c r="BP414"/>
  <c r="AW327"/>
  <c r="BP327"/>
  <c r="BQ327"/>
  <c r="BR327" s="1"/>
  <c r="CD33" i="3"/>
  <c r="BP382"/>
  <c r="BQ382"/>
  <c r="BR382" s="1"/>
  <c r="BP372"/>
  <c r="BQ372"/>
  <c r="BR372" s="1"/>
  <c r="BQ392" i="2"/>
  <c r="BR392" s="1"/>
  <c r="BP392"/>
  <c r="BG303" i="4"/>
  <c r="Q473" i="2"/>
  <c r="Q474" i="3"/>
  <c r="S439" i="2"/>
  <c r="S440" i="3"/>
  <c r="R396"/>
  <c r="R395" i="2"/>
  <c r="R395" i="4" s="1"/>
  <c r="Y462" i="3"/>
  <c r="Y460" i="2"/>
  <c r="J353" i="3"/>
  <c r="J352" i="2"/>
  <c r="J352" i="4" s="1"/>
  <c r="W407" i="3"/>
  <c r="W406" i="2"/>
  <c r="W406" i="4" s="1"/>
  <c r="Q429" i="3"/>
  <c r="Q428" i="2"/>
  <c r="O395"/>
  <c r="O396" i="3"/>
  <c r="X363" i="2"/>
  <c r="X363" i="4" s="1"/>
  <c r="X364" i="3"/>
  <c r="AC363" i="2"/>
  <c r="AC363" i="4" s="1"/>
  <c r="AC364" i="3"/>
  <c r="S385"/>
  <c r="S384" i="2"/>
  <c r="S384" i="4" s="1"/>
  <c r="BN462" i="1"/>
  <c r="I462" i="3"/>
  <c r="AV462" i="1"/>
  <c r="I461" i="2"/>
  <c r="O353" i="3"/>
  <c r="O352" i="2"/>
  <c r="Q450"/>
  <c r="Q451" i="3"/>
  <c r="I352" i="2"/>
  <c r="BN353" i="1"/>
  <c r="I353" i="3"/>
  <c r="AV353" i="1"/>
  <c r="S407" i="3"/>
  <c r="S406" i="2"/>
  <c r="S406" i="4" s="1"/>
  <c r="R374" i="3"/>
  <c r="R373" i="2"/>
  <c r="R373" i="4" s="1"/>
  <c r="L384" i="2"/>
  <c r="L384" i="4" s="1"/>
  <c r="L385" i="3"/>
  <c r="P352" i="2"/>
  <c r="P352" i="4" s="1"/>
  <c r="P353" i="3"/>
  <c r="L363" i="2"/>
  <c r="L363" i="4" s="1"/>
  <c r="L364" i="3"/>
  <c r="K372" i="2"/>
  <c r="K374" i="3"/>
  <c r="Q353"/>
  <c r="Q352" i="2"/>
  <c r="Q352" i="4" s="1"/>
  <c r="R429" i="3"/>
  <c r="R428" i="2"/>
  <c r="T353" i="3"/>
  <c r="T351" i="2"/>
  <c r="T351" i="4" s="1"/>
  <c r="CA34" i="1"/>
  <c r="R450" i="2"/>
  <c r="R451" i="3"/>
  <c r="AF395" i="2"/>
  <c r="AF395" i="4" s="1"/>
  <c r="AF396" i="3"/>
  <c r="AE418"/>
  <c r="AE417" i="2"/>
  <c r="AE417" i="4" s="1"/>
  <c r="U405" i="2"/>
  <c r="BO407" i="1"/>
  <c r="U407" i="3"/>
  <c r="AB395" i="2"/>
  <c r="AB395" i="4" s="1"/>
  <c r="AB396" i="3"/>
  <c r="AD340" i="4"/>
  <c r="CM33" s="1"/>
  <c r="CM33" i="2"/>
  <c r="AU428" i="3"/>
  <c r="BQ417" i="1"/>
  <c r="BR417" s="1"/>
  <c r="BP417"/>
  <c r="BP363"/>
  <c r="BQ363"/>
  <c r="BR363" s="1"/>
  <c r="V372" i="4"/>
  <c r="AU437" i="2"/>
  <c r="BO437"/>
  <c r="AV371"/>
  <c r="BP416" i="3"/>
  <c r="BQ416"/>
  <c r="BR415"/>
  <c r="BG415" s="1"/>
  <c r="BQ427"/>
  <c r="AW362"/>
  <c r="I394" i="4"/>
  <c r="AD416"/>
  <c r="K404"/>
  <c r="N404"/>
  <c r="BQ395" i="1"/>
  <c r="BP395"/>
  <c r="I372" i="4"/>
  <c r="I383"/>
  <c r="AW383" i="3"/>
  <c r="AV404" i="2"/>
  <c r="AV328" i="4"/>
  <c r="BN328"/>
  <c r="C328"/>
  <c r="BQ338" i="2"/>
  <c r="BR338" s="1"/>
  <c r="BP338"/>
  <c r="BP329" i="3"/>
  <c r="BQ329"/>
  <c r="BR329" s="1"/>
  <c r="DD32"/>
  <c r="AV393" i="2"/>
  <c r="BO370" i="4"/>
  <c r="AU370"/>
  <c r="BP326"/>
  <c r="BQ326"/>
  <c r="BR326" s="1"/>
  <c r="AV439" i="3"/>
  <c r="C439"/>
  <c r="AE394" i="4"/>
  <c r="BP315"/>
  <c r="BQ315"/>
  <c r="BR315" s="1"/>
  <c r="DD32" i="2"/>
  <c r="BP328"/>
  <c r="BQ328"/>
  <c r="BR328" s="1"/>
  <c r="BN348" i="4"/>
  <c r="AV348"/>
  <c r="C348"/>
  <c r="AW405" i="3"/>
  <c r="BP360" i="2"/>
  <c r="BQ360"/>
  <c r="BR360" s="1"/>
  <c r="AW337" i="4"/>
  <c r="AW359"/>
  <c r="W474" i="3"/>
  <c r="W473" i="2"/>
  <c r="W451" i="3"/>
  <c r="W450" i="2"/>
  <c r="O462" i="3"/>
  <c r="O461" i="2"/>
  <c r="AF428"/>
  <c r="AF429" i="3"/>
  <c r="W461" i="2"/>
  <c r="W462" i="3"/>
  <c r="AD385"/>
  <c r="AD384" i="2"/>
  <c r="S462" i="3"/>
  <c r="S461" i="2"/>
  <c r="I429" i="3"/>
  <c r="I428" i="2"/>
  <c r="J429" i="3"/>
  <c r="J428" i="2"/>
  <c r="J461"/>
  <c r="J462" i="3"/>
  <c r="P461" i="2"/>
  <c r="P462" i="3"/>
  <c r="AD363" i="2"/>
  <c r="AD363" i="4" s="1"/>
  <c r="AD364" i="3"/>
  <c r="P440"/>
  <c r="P439" i="2"/>
  <c r="W440" i="3"/>
  <c r="W439" i="2"/>
  <c r="Y416"/>
  <c r="Y418" i="3"/>
  <c r="S374"/>
  <c r="S373" i="2"/>
  <c r="S373" i="4" s="1"/>
  <c r="AB373" i="2"/>
  <c r="AB373" i="4" s="1"/>
  <c r="AB374" i="3"/>
  <c r="AE407"/>
  <c r="AE406" i="2"/>
  <c r="AE352"/>
  <c r="AE353" i="3"/>
  <c r="CN34" s="1"/>
  <c r="CN34" i="1"/>
  <c r="J418" i="3"/>
  <c r="J417" i="2"/>
  <c r="J417" i="4" s="1"/>
  <c r="W363" i="2"/>
  <c r="W363" i="4" s="1"/>
  <c r="W364" i="3"/>
  <c r="V353"/>
  <c r="CE34" s="1"/>
  <c r="V352" i="2"/>
  <c r="CE34" i="1"/>
  <c r="AE450" i="2"/>
  <c r="AE451" i="3"/>
  <c r="AF451"/>
  <c r="AF450" i="2"/>
  <c r="N428"/>
  <c r="N429" i="3"/>
  <c r="P364"/>
  <c r="P363" i="2"/>
  <c r="P363" i="4" s="1"/>
  <c r="L395" i="2"/>
  <c r="L395" i="4" s="1"/>
  <c r="L396" i="3"/>
  <c r="AB450" i="2"/>
  <c r="AB451" i="3"/>
  <c r="T372" i="2"/>
  <c r="T372" i="4" s="1"/>
  <c r="T374" i="3"/>
  <c r="AB461" i="2"/>
  <c r="AB462" i="3"/>
  <c r="AC440"/>
  <c r="AC439" i="2"/>
  <c r="AA363"/>
  <c r="AA363" i="4" s="1"/>
  <c r="AA364" i="3"/>
  <c r="X462"/>
  <c r="X461" i="2"/>
  <c r="T407" i="3"/>
  <c r="T405" i="2"/>
  <c r="T405" i="4" s="1"/>
  <c r="K472" i="2"/>
  <c r="K474" i="3"/>
  <c r="AA439" i="2"/>
  <c r="AA440" i="3"/>
  <c r="AV352" i="1"/>
  <c r="AW352" s="1"/>
  <c r="M352" i="3"/>
  <c r="BN352" s="1"/>
  <c r="M351" i="2"/>
  <c r="O351" i="4" s="1"/>
  <c r="P385" i="3"/>
  <c r="P384" i="2"/>
  <c r="P384" i="4" s="1"/>
  <c r="AU406" i="1"/>
  <c r="BQ406" s="1"/>
  <c r="W406" i="3"/>
  <c r="BO406" s="1"/>
  <c r="W405" i="2"/>
  <c r="N462" i="3"/>
  <c r="N461" i="2"/>
  <c r="W352"/>
  <c r="W353" i="3"/>
  <c r="CF34" i="1"/>
  <c r="N418" i="3"/>
  <c r="N417" i="2"/>
  <c r="M417" i="4" s="1"/>
  <c r="X396" i="3"/>
  <c r="X395" i="2"/>
  <c r="AB384"/>
  <c r="AB385" i="3"/>
  <c r="T364"/>
  <c r="T362" i="2"/>
  <c r="T362" i="4" s="1"/>
  <c r="M451" i="3"/>
  <c r="M450" i="2"/>
  <c r="X407" i="3"/>
  <c r="X406" i="2"/>
  <c r="R462" i="3"/>
  <c r="R461" i="2"/>
  <c r="K407" i="3"/>
  <c r="K405" i="2"/>
  <c r="AV440" i="1"/>
  <c r="BN440"/>
  <c r="I440" i="3"/>
  <c r="I439" i="2"/>
  <c r="K429" i="3"/>
  <c r="K427" i="2"/>
  <c r="AF384" i="3"/>
  <c r="BO384" s="1"/>
  <c r="AF383" i="2"/>
  <c r="M374" i="3"/>
  <c r="M373" i="2"/>
  <c r="O373" i="4" s="1"/>
  <c r="Y341" i="3"/>
  <c r="CH33" s="1"/>
  <c r="Y339" i="2"/>
  <c r="CH33" i="1"/>
  <c r="X353" i="3"/>
  <c r="CG34" s="1"/>
  <c r="X352" i="2"/>
  <c r="CG34" i="1"/>
  <c r="M407" i="3"/>
  <c r="M406" i="2"/>
  <c r="O406" i="4" s="1"/>
  <c r="V461" i="2"/>
  <c r="V462" i="3"/>
  <c r="R439" i="2"/>
  <c r="R440" i="3"/>
  <c r="AD440"/>
  <c r="AD439" i="2"/>
  <c r="M395"/>
  <c r="O395" i="4" s="1"/>
  <c r="M396" i="3"/>
  <c r="M417" i="2"/>
  <c r="O417" i="4" s="1"/>
  <c r="M418" i="3"/>
  <c r="S353"/>
  <c r="S352" i="2"/>
  <c r="AD451" i="3"/>
  <c r="AD450" i="2"/>
  <c r="AB363"/>
  <c r="AB363" i="4" s="1"/>
  <c r="AB364" i="3"/>
  <c r="J440"/>
  <c r="J439" i="2"/>
  <c r="K449"/>
  <c r="K451" i="3"/>
  <c r="X374"/>
  <c r="X373" i="2"/>
  <c r="X373" i="4" s="1"/>
  <c r="AE395" i="2"/>
  <c r="AE395" i="4" s="1"/>
  <c r="AE396" i="3"/>
  <c r="M363" i="2"/>
  <c r="O363" i="4" s="1"/>
  <c r="M364" i="3"/>
  <c r="T472" i="2"/>
  <c r="T474" i="3"/>
  <c r="N394" i="2"/>
  <c r="M394" i="4" s="1"/>
  <c r="N395" i="3"/>
  <c r="AV395" s="1"/>
  <c r="AW353" i="1" l="1"/>
  <c r="AW327" i="4"/>
  <c r="AV415"/>
  <c r="AW393" i="2"/>
  <c r="BG405" i="3"/>
  <c r="BR395" i="1"/>
  <c r="BN449" i="2"/>
  <c r="AW425" i="4"/>
  <c r="AU340" i="2"/>
  <c r="AW373" i="1"/>
  <c r="DG30" i="4"/>
  <c r="BP384" i="1"/>
  <c r="BQ384"/>
  <c r="BR384" s="1"/>
  <c r="BN427" i="2"/>
  <c r="BG382" i="3"/>
  <c r="AW451" i="1"/>
  <c r="BG362" i="3"/>
  <c r="BG369" i="4"/>
  <c r="AV339"/>
  <c r="BN429" i="1"/>
  <c r="BG350" i="3"/>
  <c r="AU462" i="1"/>
  <c r="BR406"/>
  <c r="AV407"/>
  <c r="AU396"/>
  <c r="BQ396" s="1"/>
  <c r="BR396" s="1"/>
  <c r="AV429"/>
  <c r="AW429" s="1"/>
  <c r="AW348" i="4"/>
  <c r="AW404" i="2"/>
  <c r="AW371"/>
  <c r="BR341" i="1"/>
  <c r="BQ348" i="4"/>
  <c r="BR348" s="1"/>
  <c r="BG348" s="1"/>
  <c r="DE31"/>
  <c r="DE60" s="1"/>
  <c r="BN371"/>
  <c r="AV438" i="2"/>
  <c r="AW360" i="4"/>
  <c r="DD33" i="1"/>
  <c r="BN415" i="4"/>
  <c r="BN427" s="1"/>
  <c r="BN439" s="1"/>
  <c r="AV393"/>
  <c r="BO407" i="3"/>
  <c r="AV340" i="2"/>
  <c r="CA33"/>
  <c r="BP341" i="1"/>
  <c r="AW395" i="3"/>
  <c r="AW440" i="1"/>
  <c r="AW328" i="4"/>
  <c r="BN340" i="2"/>
  <c r="AW341" i="1"/>
  <c r="DE33" s="1"/>
  <c r="DE72" s="1"/>
  <c r="C415" i="4"/>
  <c r="AW363" i="3"/>
  <c r="AW349" i="4"/>
  <c r="BN382"/>
  <c r="AW439" i="3"/>
  <c r="AW370" i="4"/>
  <c r="AW426" i="2"/>
  <c r="AV404" i="4"/>
  <c r="AU407" i="1"/>
  <c r="BP407" s="1"/>
  <c r="AW374"/>
  <c r="AW415" i="2"/>
  <c r="AW381" i="4"/>
  <c r="C350"/>
  <c r="AW414"/>
  <c r="AV373" i="3"/>
  <c r="AW373" s="1"/>
  <c r="C393" i="4"/>
  <c r="C395" i="3"/>
  <c r="CF34"/>
  <c r="BG394"/>
  <c r="DE32" i="2"/>
  <c r="BO352" i="3"/>
  <c r="BP352" s="1"/>
  <c r="AW406" i="1"/>
  <c r="AV371" i="4"/>
  <c r="BN341" i="3"/>
  <c r="CA33" s="1"/>
  <c r="AV383" i="2"/>
  <c r="AW450" i="3"/>
  <c r="BG326" i="4"/>
  <c r="AV394" i="2"/>
  <c r="AV352" i="3"/>
  <c r="AW352" s="1"/>
  <c r="C406"/>
  <c r="AV382" i="4"/>
  <c r="AW428" i="3"/>
  <c r="BG315" i="4"/>
  <c r="AV341" i="3"/>
  <c r="BG351"/>
  <c r="BG316" i="4"/>
  <c r="BN350"/>
  <c r="BG383" i="3"/>
  <c r="CB34" i="1"/>
  <c r="BN339" i="4"/>
  <c r="BN393"/>
  <c r="AW385" i="1"/>
  <c r="BN372" i="2"/>
  <c r="BG372" i="3"/>
  <c r="C352"/>
  <c r="BG391" i="4"/>
  <c r="AV361"/>
  <c r="BG359"/>
  <c r="AW418" i="1"/>
  <c r="BN351" i="2"/>
  <c r="W420" i="1"/>
  <c r="I387"/>
  <c r="I464"/>
  <c r="P499"/>
  <c r="Q398"/>
  <c r="P387"/>
  <c r="V510"/>
  <c r="AA398"/>
  <c r="P442"/>
  <c r="U441"/>
  <c r="K453"/>
  <c r="N476"/>
  <c r="AD487"/>
  <c r="AD387"/>
  <c r="AE487"/>
  <c r="K398"/>
  <c r="P431"/>
  <c r="R499"/>
  <c r="T476"/>
  <c r="P464"/>
  <c r="N510"/>
  <c r="AC431"/>
  <c r="M398"/>
  <c r="O453"/>
  <c r="T431"/>
  <c r="S499"/>
  <c r="O464"/>
  <c r="AF487"/>
  <c r="Y376"/>
  <c r="AD498"/>
  <c r="J387"/>
  <c r="W510"/>
  <c r="M499"/>
  <c r="Q476"/>
  <c r="R464"/>
  <c r="AB431"/>
  <c r="T398"/>
  <c r="M420"/>
  <c r="AC476"/>
  <c r="Q464"/>
  <c r="M409"/>
  <c r="AE499"/>
  <c r="V498"/>
  <c r="Y487"/>
  <c r="AD476"/>
  <c r="AE387"/>
  <c r="AA376"/>
  <c r="K420"/>
  <c r="U376"/>
  <c r="J487"/>
  <c r="P510"/>
  <c r="W498"/>
  <c r="O398"/>
  <c r="AF431"/>
  <c r="M498"/>
  <c r="AF498"/>
  <c r="R398"/>
  <c r="AF409"/>
  <c r="AD442"/>
  <c r="N376"/>
  <c r="T442"/>
  <c r="AB487"/>
  <c r="S387"/>
  <c r="T453"/>
  <c r="AA442"/>
  <c r="X376"/>
  <c r="Y453"/>
  <c r="W453"/>
  <c r="P498"/>
  <c r="AB409"/>
  <c r="K442"/>
  <c r="N498"/>
  <c r="AA387"/>
  <c r="R476"/>
  <c r="U487"/>
  <c r="I442"/>
  <c r="N420"/>
  <c r="U453"/>
  <c r="AC387"/>
  <c r="X464"/>
  <c r="AA498"/>
  <c r="W487"/>
  <c r="K431"/>
  <c r="AA487"/>
  <c r="AF499"/>
  <c r="T498"/>
  <c r="Q499"/>
  <c r="J376"/>
  <c r="AA510"/>
  <c r="AD499"/>
  <c r="P453"/>
  <c r="X487"/>
  <c r="X499"/>
  <c r="Q431"/>
  <c r="Y420"/>
  <c r="R420"/>
  <c r="AD398"/>
  <c r="W431"/>
  <c r="Q387"/>
  <c r="AF398"/>
  <c r="M376"/>
  <c r="U510"/>
  <c r="L431"/>
  <c r="V499"/>
  <c r="AF476"/>
  <c r="S510"/>
  <c r="Q487"/>
  <c r="N464"/>
  <c r="AF510"/>
  <c r="I498"/>
  <c r="U387"/>
  <c r="AC498"/>
  <c r="I409"/>
  <c r="J420"/>
  <c r="I398"/>
  <c r="AB387"/>
  <c r="AD510"/>
  <c r="U420"/>
  <c r="R376"/>
  <c r="L510"/>
  <c r="AA431"/>
  <c r="AE476"/>
  <c r="Y498"/>
  <c r="K487"/>
  <c r="AC442"/>
  <c r="X510"/>
  <c r="X420"/>
  <c r="AD431"/>
  <c r="J476"/>
  <c r="R431"/>
  <c r="S431"/>
  <c r="M464"/>
  <c r="W499"/>
  <c r="J442"/>
  <c r="W376"/>
  <c r="R487"/>
  <c r="AE510"/>
  <c r="V431"/>
  <c r="AF420"/>
  <c r="W476"/>
  <c r="L387"/>
  <c r="N499"/>
  <c r="AA420"/>
  <c r="AB442"/>
  <c r="V420"/>
  <c r="AF453"/>
  <c r="Y510"/>
  <c r="I487"/>
  <c r="O510"/>
  <c r="Q442"/>
  <c r="AC510"/>
  <c r="S376"/>
  <c r="P398"/>
  <c r="L398"/>
  <c r="N442"/>
  <c r="O499"/>
  <c r="I453"/>
  <c r="AD453"/>
  <c r="AA499"/>
  <c r="X476"/>
  <c r="V464"/>
  <c r="AD409"/>
  <c r="T510"/>
  <c r="K476"/>
  <c r="AB420"/>
  <c r="AE431"/>
  <c r="O442"/>
  <c r="M487"/>
  <c r="I510"/>
  <c r="AB499"/>
  <c r="AC499"/>
  <c r="P376"/>
  <c r="W398"/>
  <c r="Y431"/>
  <c r="AE409"/>
  <c r="I420"/>
  <c r="O376"/>
  <c r="I431"/>
  <c r="U498"/>
  <c r="R409"/>
  <c r="X453"/>
  <c r="O487"/>
  <c r="K409"/>
  <c r="S464"/>
  <c r="L487"/>
  <c r="Y464"/>
  <c r="N398"/>
  <c r="Q510"/>
  <c r="N387"/>
  <c r="Q409"/>
  <c r="I376"/>
  <c r="AC376"/>
  <c r="P409"/>
  <c r="V398"/>
  <c r="Q453"/>
  <c r="AC398"/>
  <c r="X398"/>
  <c r="T376"/>
  <c r="W409"/>
  <c r="AB453"/>
  <c r="J498"/>
  <c r="K387"/>
  <c r="AA476"/>
  <c r="AC420"/>
  <c r="U476"/>
  <c r="V476"/>
  <c r="N487"/>
  <c r="AB464"/>
  <c r="P487"/>
  <c r="T420"/>
  <c r="AF387"/>
  <c r="AF442"/>
  <c r="W387"/>
  <c r="AB398"/>
  <c r="AC464"/>
  <c r="X431"/>
  <c r="AA464"/>
  <c r="L498"/>
  <c r="R453"/>
  <c r="Y499"/>
  <c r="U499"/>
  <c r="AF464"/>
  <c r="X498"/>
  <c r="AE464"/>
  <c r="N453"/>
  <c r="X387"/>
  <c r="AC487"/>
  <c r="AC453"/>
  <c r="AC409"/>
  <c r="N431"/>
  <c r="Y476"/>
  <c r="W464"/>
  <c r="S398"/>
  <c r="AE420"/>
  <c r="T499"/>
  <c r="U464"/>
  <c r="X409"/>
  <c r="S442"/>
  <c r="W442"/>
  <c r="L376"/>
  <c r="M453"/>
  <c r="R442"/>
  <c r="S453"/>
  <c r="I476"/>
  <c r="Y387"/>
  <c r="AE453"/>
  <c r="T464"/>
  <c r="O431"/>
  <c r="V387"/>
  <c r="Q498"/>
  <c r="K376"/>
  <c r="J499"/>
  <c r="S487"/>
  <c r="L464"/>
  <c r="L420"/>
  <c r="R510"/>
  <c r="L409"/>
  <c r="AB376"/>
  <c r="O387"/>
  <c r="T487"/>
  <c r="L442"/>
  <c r="AB498"/>
  <c r="O476"/>
  <c r="I499"/>
  <c r="K499"/>
  <c r="S498"/>
  <c r="AE376"/>
  <c r="U398"/>
  <c r="U409"/>
  <c r="K510"/>
  <c r="L499"/>
  <c r="V487"/>
  <c r="V376"/>
  <c r="O498"/>
  <c r="AE498"/>
  <c r="U431"/>
  <c r="J409"/>
  <c r="Y398"/>
  <c r="M476"/>
  <c r="AD376"/>
  <c r="M442"/>
  <c r="S476"/>
  <c r="R498"/>
  <c r="R387"/>
  <c r="M387"/>
  <c r="M431"/>
  <c r="J510"/>
  <c r="AD420"/>
  <c r="Y442"/>
  <c r="K498"/>
  <c r="S409"/>
  <c r="V442"/>
  <c r="J431"/>
  <c r="AB510"/>
  <c r="T387"/>
  <c r="N409"/>
  <c r="AF376"/>
  <c r="P476"/>
  <c r="AA453"/>
  <c r="AE398"/>
  <c r="AE442"/>
  <c r="J453"/>
  <c r="L453"/>
  <c r="U442"/>
  <c r="V453"/>
  <c r="Q376"/>
  <c r="K464"/>
  <c r="X442"/>
  <c r="J398"/>
  <c r="S420"/>
  <c r="M510"/>
  <c r="J464"/>
  <c r="Y441"/>
  <c r="AF383" i="4"/>
  <c r="BQ439" i="3"/>
  <c r="BR439" s="1"/>
  <c r="BR427"/>
  <c r="AV462"/>
  <c r="K416" i="4"/>
  <c r="N416"/>
  <c r="BP382" i="2"/>
  <c r="BQ382"/>
  <c r="BR382" s="1"/>
  <c r="BQ404"/>
  <c r="BR404" s="1"/>
  <c r="BP404"/>
  <c r="BP373" i="1"/>
  <c r="BQ373"/>
  <c r="BR373" s="1"/>
  <c r="BN396" i="3"/>
  <c r="AV396"/>
  <c r="U383" i="4"/>
  <c r="AU383" i="2"/>
  <c r="BO383"/>
  <c r="BG340" i="3"/>
  <c r="BQ364" i="1"/>
  <c r="BR364" s="1"/>
  <c r="BP364"/>
  <c r="BP417" i="3"/>
  <c r="BQ417"/>
  <c r="N430"/>
  <c r="N429" i="2"/>
  <c r="J452" i="3"/>
  <c r="J451" i="2"/>
  <c r="K450"/>
  <c r="K452" i="3"/>
  <c r="N385" i="2"/>
  <c r="M385" i="4" s="1"/>
  <c r="N386" i="3"/>
  <c r="T463"/>
  <c r="T461" i="2"/>
  <c r="AD419" i="3"/>
  <c r="AD418" i="2"/>
  <c r="Y395"/>
  <c r="Y395" i="4" s="1"/>
  <c r="Y397" i="3"/>
  <c r="J440" i="2"/>
  <c r="J441" i="3"/>
  <c r="AE485" i="2"/>
  <c r="AE486" i="3"/>
  <c r="BO339" i="2"/>
  <c r="Y339" i="4"/>
  <c r="CH33" s="1"/>
  <c r="CH33" i="2"/>
  <c r="X395" i="4"/>
  <c r="AE406"/>
  <c r="AU384" i="3"/>
  <c r="AW384" s="1"/>
  <c r="BN383" i="2"/>
  <c r="BQ428" i="3"/>
  <c r="BR428" s="1"/>
  <c r="BR416"/>
  <c r="BG416" s="1"/>
  <c r="AU406"/>
  <c r="C371" i="4"/>
  <c r="AU427" i="2"/>
  <c r="BO427"/>
  <c r="I373" i="4"/>
  <c r="AB417"/>
  <c r="C364" i="3"/>
  <c r="BN364"/>
  <c r="AV364"/>
  <c r="AU418"/>
  <c r="BO418"/>
  <c r="BG304" i="4"/>
  <c r="BN361"/>
  <c r="BO382"/>
  <c r="AU382"/>
  <c r="BQ350" i="2"/>
  <c r="BR350" s="1"/>
  <c r="BP350"/>
  <c r="CD33" i="4"/>
  <c r="BN438" i="2"/>
  <c r="BQ395" i="3"/>
  <c r="BP395"/>
  <c r="BN406"/>
  <c r="C382" i="4"/>
  <c r="BO404"/>
  <c r="AU404"/>
  <c r="BP363" i="3"/>
  <c r="BQ363"/>
  <c r="BR363" s="1"/>
  <c r="BQ440" i="1"/>
  <c r="BR440" s="1"/>
  <c r="BP440"/>
  <c r="Y383" i="4"/>
  <c r="BP373" i="3"/>
  <c r="BQ373"/>
  <c r="BR373" s="1"/>
  <c r="U372" i="4"/>
  <c r="AU372" i="2"/>
  <c r="BO372"/>
  <c r="V406" i="4"/>
  <c r="AV418" i="3"/>
  <c r="C418"/>
  <c r="BN418"/>
  <c r="K383" i="4"/>
  <c r="N383"/>
  <c r="AU451" i="3"/>
  <c r="BO353"/>
  <c r="AU353"/>
  <c r="CD34"/>
  <c r="BQ385" i="1"/>
  <c r="BP385"/>
  <c r="AC352" i="4"/>
  <c r="CL34" s="1"/>
  <c r="CL34" i="2"/>
  <c r="BP403" i="4"/>
  <c r="BQ403"/>
  <c r="BR403" s="1"/>
  <c r="BU32" i="3"/>
  <c r="CA61"/>
  <c r="BQ414" i="4"/>
  <c r="BP414"/>
  <c r="AV362" i="2"/>
  <c r="BN404" i="4"/>
  <c r="BP425"/>
  <c r="BQ425"/>
  <c r="C373" i="3"/>
  <c r="BN395"/>
  <c r="BQ415" i="2"/>
  <c r="BR415" s="1"/>
  <c r="BP415"/>
  <c r="AU364" i="3"/>
  <c r="BO364"/>
  <c r="BO371" i="4"/>
  <c r="AU371"/>
  <c r="CB32"/>
  <c r="L452" i="3"/>
  <c r="L451" i="2"/>
  <c r="AB485"/>
  <c r="AB486" i="3"/>
  <c r="AE397"/>
  <c r="AE396" i="2"/>
  <c r="Q475" i="3"/>
  <c r="Q474" i="2"/>
  <c r="Q386" i="3"/>
  <c r="Q385" i="2"/>
  <c r="Q385" i="4" s="1"/>
  <c r="N474" i="2"/>
  <c r="N475" i="3"/>
  <c r="AD475"/>
  <c r="AD474" i="2"/>
  <c r="V396"/>
  <c r="V396" i="4" s="1"/>
  <c r="V397" i="3"/>
  <c r="Y450" i="2"/>
  <c r="Y452" i="3"/>
  <c r="AE364" i="2"/>
  <c r="AE365" i="3"/>
  <c r="CN35" s="1"/>
  <c r="CN35" i="1"/>
  <c r="I364" i="2"/>
  <c r="BN365" i="1"/>
  <c r="AV365"/>
  <c r="I365" i="3"/>
  <c r="P474" i="2"/>
  <c r="P475" i="3"/>
  <c r="V452"/>
  <c r="V451" i="2"/>
  <c r="AD463" i="3"/>
  <c r="AD462" i="2"/>
  <c r="AC386" i="3"/>
  <c r="AC385" i="2"/>
  <c r="P419" i="3"/>
  <c r="P418" i="2"/>
  <c r="P418" i="4" s="1"/>
  <c r="O475" i="3"/>
  <c r="O474" i="2"/>
  <c r="I419" i="3"/>
  <c r="BN419" i="1"/>
  <c r="AV419"/>
  <c r="I418" i="2"/>
  <c r="S418"/>
  <c r="S418" i="4" s="1"/>
  <c r="S419" i="3"/>
  <c r="R475"/>
  <c r="R474" i="2"/>
  <c r="U406"/>
  <c r="AU408" i="1"/>
  <c r="U408" i="3"/>
  <c r="BO408" i="1"/>
  <c r="J407" i="2"/>
  <c r="J407" i="4" s="1"/>
  <c r="J408" i="3"/>
  <c r="AD430"/>
  <c r="AD429" i="2"/>
  <c r="M419" i="3"/>
  <c r="M418" i="2"/>
  <c r="O418" i="4" s="1"/>
  <c r="N396" i="2"/>
  <c r="M396" i="4" s="1"/>
  <c r="N397" i="3"/>
  <c r="AV386" i="1"/>
  <c r="I385" i="2"/>
  <c r="I386" i="3"/>
  <c r="BN386" i="1"/>
  <c r="I408" i="3"/>
  <c r="AV408" i="1"/>
  <c r="BN408"/>
  <c r="I407" i="2"/>
  <c r="P364"/>
  <c r="P364" i="4" s="1"/>
  <c r="P365" i="3"/>
  <c r="Q365"/>
  <c r="Q364" i="2"/>
  <c r="Q364" i="4" s="1"/>
  <c r="AD408" i="3"/>
  <c r="AD407" i="2"/>
  <c r="AE474"/>
  <c r="AE475" i="3"/>
  <c r="AB407" i="2"/>
  <c r="AB407" i="4" s="1"/>
  <c r="AB408" i="3"/>
  <c r="L474" i="2"/>
  <c r="L475" i="3"/>
  <c r="R430"/>
  <c r="R429" i="2"/>
  <c r="Q486" i="3"/>
  <c r="Q485" i="2"/>
  <c r="AE386" i="3"/>
  <c r="AE385" i="2"/>
  <c r="W385"/>
  <c r="W385" i="4" s="1"/>
  <c r="W386" i="3"/>
  <c r="P451" i="2"/>
  <c r="P452" i="3"/>
  <c r="V374" i="2"/>
  <c r="V374" i="4" s="1"/>
  <c r="V375" i="3"/>
  <c r="M463"/>
  <c r="M462" i="2"/>
  <c r="S429"/>
  <c r="S430" i="3"/>
  <c r="W365"/>
  <c r="CF35" s="1"/>
  <c r="W364" i="2"/>
  <c r="CF35" i="1"/>
  <c r="X374" i="2"/>
  <c r="X374" i="4" s="1"/>
  <c r="X375" i="3"/>
  <c r="Y475"/>
  <c r="Y473" i="2"/>
  <c r="M441" i="3"/>
  <c r="M440" i="2"/>
  <c r="AF440"/>
  <c r="AF441" i="3"/>
  <c r="Y486"/>
  <c r="Y484" i="2"/>
  <c r="AA397" i="3"/>
  <c r="AA396" i="2"/>
  <c r="AA396" i="4" s="1"/>
  <c r="AC418" i="2"/>
  <c r="AC418" i="4" s="1"/>
  <c r="AC419" i="3"/>
  <c r="I430"/>
  <c r="BN430" i="1"/>
  <c r="I429" i="2"/>
  <c r="AV430" i="1"/>
  <c r="R375" i="3"/>
  <c r="R374" i="2"/>
  <c r="R374" i="4" s="1"/>
  <c r="T452" i="3"/>
  <c r="T450" i="2"/>
  <c r="AE419" i="3"/>
  <c r="AE418" i="2"/>
  <c r="W374"/>
  <c r="W374" i="4" s="1"/>
  <c r="W375" i="3"/>
  <c r="AA365"/>
  <c r="CJ35" s="1"/>
  <c r="AA364" i="2"/>
  <c r="CJ35" i="1"/>
  <c r="O441" i="3"/>
  <c r="O440" i="2"/>
  <c r="Q451"/>
  <c r="Q452" i="3"/>
  <c r="AV452" i="1"/>
  <c r="I452" i="3"/>
  <c r="BN452" i="1"/>
  <c r="I451" i="2"/>
  <c r="AA462"/>
  <c r="AA463" i="3"/>
  <c r="AC451" i="2"/>
  <c r="AC452" i="3"/>
  <c r="M408"/>
  <c r="M407" i="2"/>
  <c r="O407" i="4" s="1"/>
  <c r="Q441" i="3"/>
  <c r="Q440" i="2"/>
  <c r="M365" i="3"/>
  <c r="M364" i="2"/>
  <c r="O364" i="4" s="1"/>
  <c r="AC407" i="2"/>
  <c r="AC407" i="4" s="1"/>
  <c r="AC408" i="3"/>
  <c r="AD440" i="2"/>
  <c r="AD441" i="3"/>
  <c r="J364" i="2"/>
  <c r="J364" i="4" s="1"/>
  <c r="J365" i="3"/>
  <c r="Q408"/>
  <c r="Q407" i="2"/>
  <c r="Q407" i="4" s="1"/>
  <c r="AF485" i="2"/>
  <c r="AF486" i="3"/>
  <c r="AV463" i="1"/>
  <c r="I463" i="3"/>
  <c r="I462" i="2"/>
  <c r="BN463" i="1"/>
  <c r="BO486"/>
  <c r="AU486"/>
  <c r="U484" i="2"/>
  <c r="U486" i="3"/>
  <c r="Y416" i="4"/>
  <c r="AU405" i="2"/>
  <c r="U405" i="4"/>
  <c r="BO405" i="2"/>
  <c r="AV352"/>
  <c r="I352" i="4"/>
  <c r="BN352" i="2"/>
  <c r="BQ380" i="4"/>
  <c r="BR380" s="1"/>
  <c r="BP380"/>
  <c r="AD395"/>
  <c r="BG329" i="3"/>
  <c r="CA60" i="4"/>
  <c r="BU31"/>
  <c r="C404"/>
  <c r="BQ361" i="2"/>
  <c r="BR361" s="1"/>
  <c r="BP361"/>
  <c r="AV416"/>
  <c r="N351" i="4"/>
  <c r="K351"/>
  <c r="AW361" i="2"/>
  <c r="AW382"/>
  <c r="AB419" i="3"/>
  <c r="AB418" i="2"/>
  <c r="AB418" i="4" s="1"/>
  <c r="S441" i="3"/>
  <c r="S440" i="2"/>
  <c r="AB396"/>
  <c r="AB396" i="4" s="1"/>
  <c r="AB397" i="3"/>
  <c r="AU375" i="1"/>
  <c r="U373" i="2"/>
  <c r="U375" i="3"/>
  <c r="BO375" i="1"/>
  <c r="P396" i="2"/>
  <c r="P396" i="4" s="1"/>
  <c r="P397" i="3"/>
  <c r="U472" i="2"/>
  <c r="BO474" i="1"/>
  <c r="AU474"/>
  <c r="U474" i="3"/>
  <c r="AU474" s="1"/>
  <c r="L418" i="2"/>
  <c r="L418" i="4" s="1"/>
  <c r="L419" i="3"/>
  <c r="V418" i="2"/>
  <c r="V418" i="4" s="1"/>
  <c r="V419" i="3"/>
  <c r="AA374" i="2"/>
  <c r="AA374" i="4" s="1"/>
  <c r="AA375" i="3"/>
  <c r="W440" i="2"/>
  <c r="W441" i="3"/>
  <c r="AE441"/>
  <c r="AE440" i="2"/>
  <c r="AC462"/>
  <c r="AC463" i="3"/>
  <c r="T486"/>
  <c r="T484" i="2"/>
  <c r="S462"/>
  <c r="S463" i="3"/>
  <c r="Y419"/>
  <c r="Y417" i="2"/>
  <c r="Y417" i="4" s="1"/>
  <c r="W485" i="2"/>
  <c r="W486" i="3"/>
  <c r="R385" i="2"/>
  <c r="R385" i="4" s="1"/>
  <c r="R386" i="3"/>
  <c r="O385" i="2"/>
  <c r="O386" i="3"/>
  <c r="X463"/>
  <c r="X462" i="2"/>
  <c r="AD397" i="3"/>
  <c r="AD396" i="2"/>
  <c r="AD396" i="4" s="1"/>
  <c r="L385" i="2"/>
  <c r="L385" i="4" s="1"/>
  <c r="L386" i="3"/>
  <c r="BO397" i="1"/>
  <c r="AU397"/>
  <c r="U397" i="3"/>
  <c r="U395" i="2"/>
  <c r="K365" i="3"/>
  <c r="K363" i="2"/>
  <c r="X397" i="3"/>
  <c r="X396" i="2"/>
  <c r="X396" i="4" s="1"/>
  <c r="K463" i="3"/>
  <c r="K461" i="2"/>
  <c r="P385"/>
  <c r="P385" i="4" s="1"/>
  <c r="P386" i="3"/>
  <c r="M451" i="2"/>
  <c r="M452" i="3"/>
  <c r="AF364" i="2"/>
  <c r="AF365" i="3"/>
  <c r="CO35" s="1"/>
  <c r="CO35" i="1"/>
  <c r="X419" i="3"/>
  <c r="X418" i="2"/>
  <c r="X418" i="4" s="1"/>
  <c r="O430" i="3"/>
  <c r="O429" i="2"/>
  <c r="R485"/>
  <c r="R486" i="3"/>
  <c r="S352" i="4"/>
  <c r="CA34" i="2"/>
  <c r="N405" i="4"/>
  <c r="K405"/>
  <c r="X406"/>
  <c r="AB384"/>
  <c r="W352"/>
  <c r="BO352" i="2"/>
  <c r="CF34"/>
  <c r="W405" i="4"/>
  <c r="AD384"/>
  <c r="AV427" i="2"/>
  <c r="BN394"/>
  <c r="BQ437"/>
  <c r="BR437" s="1"/>
  <c r="BP437"/>
  <c r="K372" i="4"/>
  <c r="N372"/>
  <c r="DE34" i="1"/>
  <c r="BO341" i="3"/>
  <c r="CB33" s="1"/>
  <c r="AU429"/>
  <c r="AA417" i="4"/>
  <c r="I384"/>
  <c r="Y351"/>
  <c r="CH34" s="1"/>
  <c r="CH34" i="2"/>
  <c r="AW364" i="1"/>
  <c r="BQ418"/>
  <c r="BR418" s="1"/>
  <c r="BP418"/>
  <c r="BR352" i="3"/>
  <c r="BG337" i="4"/>
  <c r="C361"/>
  <c r="BP327"/>
  <c r="BQ327"/>
  <c r="BR327" s="1"/>
  <c r="BG413"/>
  <c r="BG402"/>
  <c r="AV350"/>
  <c r="CE33"/>
  <c r="Y372"/>
  <c r="AA352"/>
  <c r="CJ34" s="1"/>
  <c r="CJ34" i="2"/>
  <c r="U394" i="4"/>
  <c r="BP349"/>
  <c r="BQ349"/>
  <c r="BR349" s="1"/>
  <c r="BP352" i="1"/>
  <c r="AV405" i="2"/>
  <c r="I395" i="4"/>
  <c r="V417"/>
  <c r="AD373"/>
  <c r="AB340"/>
  <c r="CK33" s="1"/>
  <c r="CK33" i="2"/>
  <c r="BP353" i="1"/>
  <c r="BQ353"/>
  <c r="BR353" s="1"/>
  <c r="DD34"/>
  <c r="AW392" i="4"/>
  <c r="BO393"/>
  <c r="AU393"/>
  <c r="AV449" i="2"/>
  <c r="BN416"/>
  <c r="BP426"/>
  <c r="BQ426"/>
  <c r="BR426" s="1"/>
  <c r="BP371"/>
  <c r="BQ371"/>
  <c r="BR371" s="1"/>
  <c r="BU60" i="3"/>
  <c r="BG60" s="1"/>
  <c r="BG31"/>
  <c r="DG31"/>
  <c r="BP406" i="1"/>
  <c r="AB429" i="2"/>
  <c r="AB430" i="3"/>
  <c r="AE430"/>
  <c r="AE429" i="2"/>
  <c r="W462"/>
  <c r="W463" i="3"/>
  <c r="P429" i="2"/>
  <c r="P430" i="3"/>
  <c r="AU430" i="1"/>
  <c r="BO430"/>
  <c r="U428" i="2"/>
  <c r="U430" i="3"/>
  <c r="N419"/>
  <c r="N418" i="2"/>
  <c r="M418" i="4" s="1"/>
  <c r="S486" i="3"/>
  <c r="S485" i="2"/>
  <c r="W396"/>
  <c r="W396" i="4" s="1"/>
  <c r="W397" i="3"/>
  <c r="T386"/>
  <c r="T384" i="2"/>
  <c r="T384" i="4" s="1"/>
  <c r="AA406" i="2"/>
  <c r="AA407" i="3"/>
  <c r="AU407" s="1"/>
  <c r="Q419"/>
  <c r="Q418" i="2"/>
  <c r="Q418" i="4" s="1"/>
  <c r="BO386" i="1"/>
  <c r="U384" i="2"/>
  <c r="U386" i="3"/>
  <c r="AU386" i="1"/>
  <c r="I375" i="3"/>
  <c r="I374" i="2"/>
  <c r="AV375" i="1"/>
  <c r="BN375"/>
  <c r="Q397" i="3"/>
  <c r="Q396" i="2"/>
  <c r="Q396" i="4" s="1"/>
  <c r="L440" i="2"/>
  <c r="L441" i="3"/>
  <c r="AA418" i="2"/>
  <c r="AA418" i="4" s="1"/>
  <c r="AA419" i="3"/>
  <c r="AF408"/>
  <c r="AF407" i="2"/>
  <c r="AF407" i="4" s="1"/>
  <c r="BO419" i="1"/>
  <c r="U419" i="3"/>
  <c r="AU419" i="1"/>
  <c r="U417" i="2"/>
  <c r="AE452" i="3"/>
  <c r="AE451" i="2"/>
  <c r="Q463" i="3"/>
  <c r="Q462" i="2"/>
  <c r="Y363"/>
  <c r="Y365" i="3"/>
  <c r="CH35" s="1"/>
  <c r="CH35" i="1"/>
  <c r="V429" i="2"/>
  <c r="V430" i="3"/>
  <c r="T430"/>
  <c r="T428" i="2"/>
  <c r="J396"/>
  <c r="J396" i="4" s="1"/>
  <c r="J397" i="3"/>
  <c r="O485" i="2"/>
  <c r="O486" i="3"/>
  <c r="AA440" i="2"/>
  <c r="AA441" i="3"/>
  <c r="AB463"/>
  <c r="AB462" i="2"/>
  <c r="S365" i="3"/>
  <c r="S364" i="2"/>
  <c r="W451"/>
  <c r="W452" i="3"/>
  <c r="AV474" i="1"/>
  <c r="BN474"/>
  <c r="I473" i="2"/>
  <c r="I474" i="3"/>
  <c r="V475"/>
  <c r="V474" i="2"/>
  <c r="N408" i="3"/>
  <c r="N407" i="2"/>
  <c r="M407" i="4" s="1"/>
  <c r="R407" i="2"/>
  <c r="R407" i="4" s="1"/>
  <c r="R408" i="3"/>
  <c r="T406" i="2"/>
  <c r="T406" i="4" s="1"/>
  <c r="T408" i="3"/>
  <c r="AD364" i="2"/>
  <c r="AD365" i="3"/>
  <c r="CM35" s="1"/>
  <c r="CM35" i="1"/>
  <c r="L486" i="3"/>
  <c r="L485" i="2"/>
  <c r="O397" i="3"/>
  <c r="O396" i="2"/>
  <c r="AU452" i="1"/>
  <c r="U452" i="3"/>
  <c r="U450" i="2"/>
  <c r="BO452" i="1"/>
  <c r="L462" i="2"/>
  <c r="L463" i="3"/>
  <c r="N364" i="2"/>
  <c r="M364" i="4" s="1"/>
  <c r="N365" i="3"/>
  <c r="W430"/>
  <c r="W429" i="2"/>
  <c r="J375" i="3"/>
  <c r="J374" i="2"/>
  <c r="J374" i="4" s="1"/>
  <c r="M430" i="3"/>
  <c r="M429" i="2"/>
  <c r="AA429"/>
  <c r="AA430" i="3"/>
  <c r="X364" i="2"/>
  <c r="X365" i="3"/>
  <c r="CG35" s="1"/>
  <c r="CG35" i="1"/>
  <c r="AB440" i="2"/>
  <c r="AB441" i="3"/>
  <c r="X452"/>
  <c r="X451" i="2"/>
  <c r="AF475" i="3"/>
  <c r="AF474" i="2"/>
  <c r="U473"/>
  <c r="U475" i="3"/>
  <c r="AU475" i="1"/>
  <c r="BO475"/>
  <c r="V407" i="2"/>
  <c r="V407" i="4" s="1"/>
  <c r="V408" i="3"/>
  <c r="T395" i="2"/>
  <c r="T395" i="4" s="1"/>
  <c r="T397" i="3"/>
  <c r="R365"/>
  <c r="R364" i="2"/>
  <c r="R364" i="4" s="1"/>
  <c r="R451" i="2"/>
  <c r="R452" i="3"/>
  <c r="V385" i="2"/>
  <c r="V385" i="4" s="1"/>
  <c r="V386" i="3"/>
  <c r="AF451" i="2"/>
  <c r="AF452" i="3"/>
  <c r="S397"/>
  <c r="S396" i="2"/>
  <c r="S396" i="4" s="1"/>
  <c r="K441" i="3"/>
  <c r="K439" i="2"/>
  <c r="V462"/>
  <c r="V463" i="3"/>
  <c r="Y430"/>
  <c r="Y428" i="2"/>
  <c r="S385"/>
  <c r="S385" i="4" s="1"/>
  <c r="S386" i="3"/>
  <c r="I474" i="2"/>
  <c r="I475" i="3"/>
  <c r="AV475" i="1"/>
  <c r="BN475"/>
  <c r="K428" i="2"/>
  <c r="K430" i="3"/>
  <c r="K419"/>
  <c r="K417" i="2"/>
  <c r="V365" i="3"/>
  <c r="CE35" s="1"/>
  <c r="V364" i="2"/>
  <c r="CE35" i="1"/>
  <c r="O375" i="3"/>
  <c r="O374" i="2"/>
  <c r="M485"/>
  <c r="M486" i="3"/>
  <c r="AF419"/>
  <c r="AF418" i="2"/>
  <c r="AD451"/>
  <c r="AD452" i="3"/>
  <c r="AC397"/>
  <c r="AC396" i="2"/>
  <c r="AC485"/>
  <c r="AC486" i="3"/>
  <c r="X486"/>
  <c r="X485" i="2"/>
  <c r="X352" i="4"/>
  <c r="CG34" s="1"/>
  <c r="CG34" i="2"/>
  <c r="AU341" i="3"/>
  <c r="AU350" i="4"/>
  <c r="BO350"/>
  <c r="BO438" i="2"/>
  <c r="AU438"/>
  <c r="AU374" i="3"/>
  <c r="BO374"/>
  <c r="BO449" i="2"/>
  <c r="AU449"/>
  <c r="X417" i="4"/>
  <c r="BP338"/>
  <c r="BQ338"/>
  <c r="BR338" s="1"/>
  <c r="T375" i="3"/>
  <c r="T373" i="2"/>
  <c r="T373" i="4" s="1"/>
  <c r="Y408" i="3"/>
  <c r="Y406" i="2"/>
  <c r="J486" i="3"/>
  <c r="J485" i="2"/>
  <c r="T363"/>
  <c r="T363" i="4" s="1"/>
  <c r="T365" i="3"/>
  <c r="CA35" i="1"/>
  <c r="M375" i="3"/>
  <c r="M374" i="2"/>
  <c r="O374" i="4" s="1"/>
  <c r="AA451" i="2"/>
  <c r="AA452" i="3"/>
  <c r="T473" i="2"/>
  <c r="T475" i="3"/>
  <c r="N441"/>
  <c r="N440" i="2"/>
  <c r="N374"/>
  <c r="M374" i="4" s="1"/>
  <c r="N375" i="3"/>
  <c r="AA407" i="2"/>
  <c r="AA407" i="4" s="1"/>
  <c r="AA408" i="3"/>
  <c r="J474" i="2"/>
  <c r="J475" i="3"/>
  <c r="P440" i="2"/>
  <c r="P441" i="3"/>
  <c r="R462" i="2"/>
  <c r="R463" i="3"/>
  <c r="Q375"/>
  <c r="Q374" i="2"/>
  <c r="Q374" i="4" s="1"/>
  <c r="P485" i="2"/>
  <c r="P486" i="3"/>
  <c r="R418" i="2"/>
  <c r="R418" i="4" s="1"/>
  <c r="R419" i="3"/>
  <c r="BN385" i="1"/>
  <c r="R385" i="3"/>
  <c r="AV385" s="1"/>
  <c r="R384" i="2"/>
  <c r="R384" i="4" s="1"/>
  <c r="S408" i="3"/>
  <c r="S407" i="2"/>
  <c r="S407" i="4" s="1"/>
  <c r="AB386" i="3"/>
  <c r="AB385" i="2"/>
  <c r="AB385" i="4" s="1"/>
  <c r="P462" i="2"/>
  <c r="P463" i="3"/>
  <c r="AA485" i="2"/>
  <c r="AA486" i="3"/>
  <c r="AF463"/>
  <c r="AF462" i="2"/>
  <c r="S451"/>
  <c r="S452" i="3"/>
  <c r="AD386"/>
  <c r="AD385" i="2"/>
  <c r="AD385" i="4" s="1"/>
  <c r="X430" i="3"/>
  <c r="X429" i="2"/>
  <c r="Y386" i="3"/>
  <c r="Y384" i="2"/>
  <c r="Y384" i="4" s="1"/>
  <c r="J385" i="2"/>
  <c r="J385" i="4" s="1"/>
  <c r="J386" i="3"/>
  <c r="N452"/>
  <c r="N451" i="2"/>
  <c r="AE463" i="3"/>
  <c r="AE462" i="2"/>
  <c r="J463" i="3"/>
  <c r="J462" i="2"/>
  <c r="AV440" i="3"/>
  <c r="C440"/>
  <c r="V352" i="4"/>
  <c r="AU352" i="2"/>
  <c r="CE34"/>
  <c r="AE352" i="4"/>
  <c r="CN34" s="1"/>
  <c r="CN34" i="2"/>
  <c r="BP370" i="4"/>
  <c r="BQ370"/>
  <c r="BR370" s="1"/>
  <c r="AV372" i="2"/>
  <c r="C341" i="3"/>
  <c r="AW437" i="2"/>
  <c r="BN353" i="3"/>
  <c r="AV353"/>
  <c r="C353"/>
  <c r="AW380" i="4"/>
  <c r="V384"/>
  <c r="BP429" i="1"/>
  <c r="BQ429"/>
  <c r="BO340" i="2"/>
  <c r="AF340" i="4"/>
  <c r="CO33" s="1"/>
  <c r="CO33" i="2"/>
  <c r="I406" i="4"/>
  <c r="AD352"/>
  <c r="CM34" s="1"/>
  <c r="CM34" i="2"/>
  <c r="AF352" i="4"/>
  <c r="CO34" s="1"/>
  <c r="CO34" i="2"/>
  <c r="BN374" i="3"/>
  <c r="C374"/>
  <c r="AV374"/>
  <c r="K362" i="4"/>
  <c r="N362"/>
  <c r="I363"/>
  <c r="U416"/>
  <c r="BO416" i="2"/>
  <c r="AU416"/>
  <c r="AV451" i="3"/>
  <c r="C451"/>
  <c r="AV351" i="2"/>
  <c r="AU339"/>
  <c r="BQ381" i="4"/>
  <c r="BR381" s="1"/>
  <c r="BP381"/>
  <c r="C384" i="3"/>
  <c r="CF33" i="4"/>
  <c r="AV340"/>
  <c r="BN340"/>
  <c r="AU440" i="3"/>
  <c r="K394" i="4"/>
  <c r="N394"/>
  <c r="AB352"/>
  <c r="CK34" s="1"/>
  <c r="CK34" i="2"/>
  <c r="BN405"/>
  <c r="BP374" i="1"/>
  <c r="BQ374"/>
  <c r="BR374" s="1"/>
  <c r="I417" i="4"/>
  <c r="BP451" i="1"/>
  <c r="BQ451"/>
  <c r="BR451" s="1"/>
  <c r="BO351" i="2"/>
  <c r="U351" i="4"/>
  <c r="AU351" i="2"/>
  <c r="CD34"/>
  <c r="AU385" i="3"/>
  <c r="BO385"/>
  <c r="BQ360" i="4"/>
  <c r="BR360" s="1"/>
  <c r="BP360"/>
  <c r="BP392"/>
  <c r="BQ392"/>
  <c r="BR392" s="1"/>
  <c r="BP328"/>
  <c r="BQ328"/>
  <c r="BR328" s="1"/>
  <c r="DD32"/>
  <c r="CA32"/>
  <c r="BN362" i="2"/>
  <c r="BP393"/>
  <c r="BQ393"/>
  <c r="BR393" s="1"/>
  <c r="AW350"/>
  <c r="AU361" i="4"/>
  <c r="BO361"/>
  <c r="BO415"/>
  <c r="AU415"/>
  <c r="AW417" i="3"/>
  <c r="BO362" i="2"/>
  <c r="AU362"/>
  <c r="U362" i="4"/>
  <c r="AW338"/>
  <c r="AW403"/>
  <c r="AF396" i="2"/>
  <c r="AF397" i="3"/>
  <c r="N462" i="2"/>
  <c r="N463" i="3"/>
  <c r="AC429" i="2"/>
  <c r="AC430" i="3"/>
  <c r="O408"/>
  <c r="O407" i="2"/>
  <c r="X386" i="3"/>
  <c r="X385" i="2"/>
  <c r="X385" i="4" s="1"/>
  <c r="AF429" i="2"/>
  <c r="AF430" i="3"/>
  <c r="L374" i="2"/>
  <c r="L374" i="4" s="1"/>
  <c r="L375" i="3"/>
  <c r="BO396" i="1"/>
  <c r="Y396" i="3"/>
  <c r="C396" s="1"/>
  <c r="Y394" i="2"/>
  <c r="T417"/>
  <c r="T417" i="4" s="1"/>
  <c r="T419" i="3"/>
  <c r="T441"/>
  <c r="T439" i="2"/>
  <c r="AB475" i="3"/>
  <c r="AB474" i="2"/>
  <c r="K386" i="3"/>
  <c r="K384" i="2"/>
  <c r="AF375" i="3"/>
  <c r="AF374" i="2"/>
  <c r="O419" i="3"/>
  <c r="O418" i="2"/>
  <c r="W419" i="3"/>
  <c r="W418" i="2"/>
  <c r="BN441" i="1"/>
  <c r="AV441"/>
  <c r="I440" i="2"/>
  <c r="I441" i="3"/>
  <c r="P375"/>
  <c r="P374" i="2"/>
  <c r="P374" i="4" s="1"/>
  <c r="Q430" i="3"/>
  <c r="Q429" i="2"/>
  <c r="L430" i="3"/>
  <c r="L429" i="2"/>
  <c r="AC365" i="3"/>
  <c r="CL35" s="1"/>
  <c r="AC364" i="2"/>
  <c r="CL35" i="1"/>
  <c r="K475" i="3"/>
  <c r="K473" i="2"/>
  <c r="L396"/>
  <c r="L396" i="4" s="1"/>
  <c r="L397" i="3"/>
  <c r="P408"/>
  <c r="P407" i="2"/>
  <c r="P407" i="4" s="1"/>
  <c r="X440" i="2"/>
  <c r="X441" i="3"/>
  <c r="AA385" i="2"/>
  <c r="AA386" i="3"/>
  <c r="AE375"/>
  <c r="AE374" i="2"/>
  <c r="AE374" i="4" s="1"/>
  <c r="V486" i="3"/>
  <c r="V485" i="2"/>
  <c r="J430" i="3"/>
  <c r="J429" i="2"/>
  <c r="AB364"/>
  <c r="AB365" i="3"/>
  <c r="CK35" s="1"/>
  <c r="CK35" i="1"/>
  <c r="K395" i="2"/>
  <c r="K397" i="3"/>
  <c r="V441"/>
  <c r="V440" i="2"/>
  <c r="K406"/>
  <c r="K408" i="3"/>
  <c r="J418" i="2"/>
  <c r="J418" i="4" s="1"/>
  <c r="J419" i="3"/>
  <c r="AE407" i="2"/>
  <c r="AE407" i="4" s="1"/>
  <c r="AE408" i="3"/>
  <c r="U365"/>
  <c r="BO365" i="1"/>
  <c r="CB35" s="1"/>
  <c r="U363" i="2"/>
  <c r="AU365" i="1"/>
  <c r="CD35"/>
  <c r="M397" i="3"/>
  <c r="M396" i="2"/>
  <c r="O396" i="4" s="1"/>
  <c r="L407" i="2"/>
  <c r="L407" i="4" s="1"/>
  <c r="L408" i="3"/>
  <c r="X408"/>
  <c r="X407" i="2"/>
  <c r="X407" i="4" s="1"/>
  <c r="K484" i="2"/>
  <c r="K486" i="3"/>
  <c r="M474" i="2"/>
  <c r="M475" i="3"/>
  <c r="M385" i="2"/>
  <c r="O385" i="4" s="1"/>
  <c r="M386" i="3"/>
  <c r="X475"/>
  <c r="X474" i="2"/>
  <c r="R441" i="3"/>
  <c r="R440" i="2"/>
  <c r="I397" i="3"/>
  <c r="I396" i="2"/>
  <c r="BN397" i="1"/>
  <c r="AV397"/>
  <c r="AB375" i="3"/>
  <c r="AB374" i="2"/>
  <c r="AB374" i="4" s="1"/>
  <c r="S374" i="2"/>
  <c r="S374" i="4" s="1"/>
  <c r="S375" i="3"/>
  <c r="W407" i="2"/>
  <c r="W407" i="4" s="1"/>
  <c r="W408" i="3"/>
  <c r="AF385" i="2"/>
  <c r="AF385" i="4" s="1"/>
  <c r="AF386" i="3"/>
  <c r="N486"/>
  <c r="N485" i="2"/>
  <c r="AB452" i="3"/>
  <c r="AB451" i="2"/>
  <c r="AC462" i="3"/>
  <c r="AU462" s="1"/>
  <c r="AC461" i="2"/>
  <c r="R396"/>
  <c r="R396" i="4" s="1"/>
  <c r="R397" i="3"/>
  <c r="W474" i="2"/>
  <c r="W475" i="3"/>
  <c r="O365"/>
  <c r="O364" i="2"/>
  <c r="AA475" i="3"/>
  <c r="AA474" i="2"/>
  <c r="L365" i="3"/>
  <c r="L364" i="2"/>
  <c r="L364" i="4" s="1"/>
  <c r="S474" i="2"/>
  <c r="S475" i="3"/>
  <c r="Y461" i="2"/>
  <c r="Y463" i="3"/>
  <c r="I485" i="2"/>
  <c r="AV486" i="1"/>
  <c r="BN486"/>
  <c r="I486" i="3"/>
  <c r="AD486"/>
  <c r="AD485" i="2"/>
  <c r="AC475" i="3"/>
  <c r="AC474" i="2"/>
  <c r="AD375" i="3"/>
  <c r="AD374" i="2"/>
  <c r="AD374" i="4" s="1"/>
  <c r="AC374" i="2"/>
  <c r="AC374" i="4" s="1"/>
  <c r="AC375" i="3"/>
  <c r="O463"/>
  <c r="O462" i="2"/>
  <c r="M429" i="3"/>
  <c r="AV429" s="1"/>
  <c r="M428" i="2"/>
  <c r="O452" i="3"/>
  <c r="O451" i="2"/>
  <c r="K375" i="3"/>
  <c r="K373" i="2"/>
  <c r="Y373"/>
  <c r="Y373" i="4" s="1"/>
  <c r="Y375" i="3"/>
  <c r="AC440" i="2"/>
  <c r="AC441" i="3"/>
  <c r="U461" i="2"/>
  <c r="BO463" i="1"/>
  <c r="U463" i="3"/>
  <c r="AU463" i="1"/>
  <c r="N406" i="2"/>
  <c r="M406" i="4" s="1"/>
  <c r="N407" i="3"/>
  <c r="AV407" s="1"/>
  <c r="DE32" i="4" l="1"/>
  <c r="DE61" s="1"/>
  <c r="AW415"/>
  <c r="BP462" i="1"/>
  <c r="BO340" i="4"/>
  <c r="AW340" i="2"/>
  <c r="DD33"/>
  <c r="BQ340"/>
  <c r="BR340" s="1"/>
  <c r="AW375" i="1"/>
  <c r="AW474"/>
  <c r="BG380" i="4"/>
  <c r="BR429" i="1"/>
  <c r="BP396"/>
  <c r="AW372" i="2"/>
  <c r="AW396" i="1"/>
  <c r="AW462"/>
  <c r="AW397"/>
  <c r="BQ462"/>
  <c r="BR462" s="1"/>
  <c r="AW382" i="4"/>
  <c r="AW429" i="3"/>
  <c r="AW418"/>
  <c r="DE73" i="1"/>
  <c r="BG403" i="4"/>
  <c r="AV383"/>
  <c r="AV416"/>
  <c r="BN439" i="2"/>
  <c r="BN362" i="4"/>
  <c r="BN416"/>
  <c r="BN428" s="1"/>
  <c r="AW393"/>
  <c r="AW404"/>
  <c r="BG328"/>
  <c r="BN461" i="2"/>
  <c r="AW486" i="1"/>
  <c r="BG360" i="4"/>
  <c r="BN394"/>
  <c r="AV395" i="2"/>
  <c r="AW451" i="3"/>
  <c r="AW475" i="1"/>
  <c r="C405" i="4"/>
  <c r="AV450" i="2"/>
  <c r="AW383"/>
  <c r="AV394" i="4"/>
  <c r="BN363" i="2"/>
  <c r="AW374" i="3"/>
  <c r="AW449" i="2"/>
  <c r="BG349" i="4"/>
  <c r="BN351"/>
  <c r="C416"/>
  <c r="CB34" i="3"/>
  <c r="BO339" i="4"/>
  <c r="AW407" i="3"/>
  <c r="BN383" i="4"/>
  <c r="AV428" i="2"/>
  <c r="BG327" i="4"/>
  <c r="BG352" i="3"/>
  <c r="BQ407" i="1"/>
  <c r="BR407" s="1"/>
  <c r="BN450" i="2"/>
  <c r="AW407" i="1"/>
  <c r="BN406" i="2"/>
  <c r="AV384"/>
  <c r="BG392" i="4"/>
  <c r="C340"/>
  <c r="AW385" i="3"/>
  <c r="BG338" i="4"/>
  <c r="BN405"/>
  <c r="C462" i="3"/>
  <c r="AU463"/>
  <c r="C362" i="4"/>
  <c r="AW353" i="3"/>
  <c r="DE34" s="1"/>
  <c r="BG370" i="4"/>
  <c r="AV439" i="2"/>
  <c r="AU340" i="4"/>
  <c r="BQ340" s="1"/>
  <c r="BR340" s="1"/>
  <c r="BG373" i="3"/>
  <c r="AW364"/>
  <c r="BG381" i="4"/>
  <c r="CB33" i="2"/>
  <c r="C407" i="3"/>
  <c r="AV372" i="4"/>
  <c r="AW408" i="1"/>
  <c r="C383" i="4"/>
  <c r="BG363" i="3"/>
  <c r="M488" i="1"/>
  <c r="S421"/>
  <c r="K377"/>
  <c r="AE388"/>
  <c r="L399"/>
  <c r="J443"/>
  <c r="AD477"/>
  <c r="AD465"/>
  <c r="K421"/>
  <c r="O420"/>
  <c r="S511"/>
  <c r="AA399"/>
  <c r="AF500"/>
  <c r="I465"/>
  <c r="AA421"/>
  <c r="T488"/>
  <c r="W522"/>
  <c r="L388"/>
  <c r="M377"/>
  <c r="O454"/>
  <c r="Q477"/>
  <c r="X465"/>
  <c r="V488"/>
  <c r="Q377"/>
  <c r="J511"/>
  <c r="P522"/>
  <c r="I421"/>
  <c r="AE410"/>
  <c r="T465"/>
  <c r="N500"/>
  <c r="U454"/>
  <c r="L477"/>
  <c r="AF432"/>
  <c r="O465"/>
  <c r="Q522"/>
  <c r="P377"/>
  <c r="AF377"/>
  <c r="T432"/>
  <c r="AE443"/>
  <c r="Q420"/>
  <c r="T477"/>
  <c r="AB522"/>
  <c r="M500"/>
  <c r="N399"/>
  <c r="N454"/>
  <c r="W511"/>
  <c r="X488"/>
  <c r="L454"/>
  <c r="X477"/>
  <c r="R421"/>
  <c r="R377"/>
  <c r="P388"/>
  <c r="L522"/>
  <c r="M399"/>
  <c r="AC454"/>
  <c r="AA500"/>
  <c r="AE432"/>
  <c r="P500"/>
  <c r="AA511"/>
  <c r="V454"/>
  <c r="Q388"/>
  <c r="Q410"/>
  <c r="P420"/>
  <c r="X399"/>
  <c r="AC465"/>
  <c r="AD432"/>
  <c r="Y388"/>
  <c r="V500"/>
  <c r="J465"/>
  <c r="W377"/>
  <c r="V477"/>
  <c r="K432"/>
  <c r="W388"/>
  <c r="J399"/>
  <c r="X421"/>
  <c r="M410"/>
  <c r="AB377"/>
  <c r="X511"/>
  <c r="AB421"/>
  <c r="Y522"/>
  <c r="P488"/>
  <c r="K522"/>
  <c r="S388"/>
  <c r="X443"/>
  <c r="W500"/>
  <c r="AE477"/>
  <c r="AE511"/>
  <c r="N477"/>
  <c r="I500"/>
  <c r="AF443"/>
  <c r="AB410"/>
  <c r="L377"/>
  <c r="V432"/>
  <c r="N488"/>
  <c r="L500"/>
  <c r="V377"/>
  <c r="M477"/>
  <c r="I488"/>
  <c r="Y399"/>
  <c r="M454"/>
  <c r="J477"/>
  <c r="L465"/>
  <c r="P511"/>
  <c r="K410"/>
  <c r="L443"/>
  <c r="M443"/>
  <c r="Y410"/>
  <c r="R432"/>
  <c r="AE488"/>
  <c r="O500"/>
  <c r="V409"/>
  <c r="W410"/>
  <c r="AC500"/>
  <c r="O421"/>
  <c r="V522"/>
  <c r="W477"/>
  <c r="AA522"/>
  <c r="U421"/>
  <c r="X454"/>
  <c r="AC399"/>
  <c r="L488"/>
  <c r="AE465"/>
  <c r="AB454"/>
  <c r="J432"/>
  <c r="U500"/>
  <c r="T410"/>
  <c r="J454"/>
  <c r="L421"/>
  <c r="K465"/>
  <c r="V421"/>
  <c r="R465"/>
  <c r="J388"/>
  <c r="AA488"/>
  <c r="AB388"/>
  <c r="Q511"/>
  <c r="J377"/>
  <c r="AE454"/>
  <c r="V399"/>
  <c r="O410"/>
  <c r="AC477"/>
  <c r="P465"/>
  <c r="W432"/>
  <c r="L432"/>
  <c r="AA410"/>
  <c r="O388"/>
  <c r="N410"/>
  <c r="R511"/>
  <c r="S500"/>
  <c r="S399"/>
  <c r="I511"/>
  <c r="P399"/>
  <c r="AF477"/>
  <c r="AD410"/>
  <c r="AC410"/>
  <c r="AB500"/>
  <c r="S465"/>
  <c r="M421"/>
  <c r="N511"/>
  <c r="X410"/>
  <c r="AB399"/>
  <c r="AB476"/>
  <c r="R477"/>
  <c r="Y409"/>
  <c r="AF465"/>
  <c r="AA454"/>
  <c r="O522"/>
  <c r="L476"/>
  <c r="BN476" s="1"/>
  <c r="M522"/>
  <c r="S454"/>
  <c r="T454"/>
  <c r="AD421"/>
  <c r="K477"/>
  <c r="X522"/>
  <c r="R500"/>
  <c r="Y454"/>
  <c r="Q454"/>
  <c r="V443"/>
  <c r="U511"/>
  <c r="I399"/>
  <c r="Q500"/>
  <c r="J421"/>
  <c r="Y465"/>
  <c r="AD488"/>
  <c r="AE399"/>
  <c r="K399"/>
  <c r="AA388"/>
  <c r="AB488"/>
  <c r="T409"/>
  <c r="J522"/>
  <c r="AE421"/>
  <c r="I377"/>
  <c r="J488"/>
  <c r="U465"/>
  <c r="AA432"/>
  <c r="AF410"/>
  <c r="U388"/>
  <c r="N377"/>
  <c r="AB432"/>
  <c r="Y511"/>
  <c r="I388"/>
  <c r="W399"/>
  <c r="AD500"/>
  <c r="N432"/>
  <c r="Q488"/>
  <c r="N443"/>
  <c r="AD443"/>
  <c r="T399"/>
  <c r="M465"/>
  <c r="V388"/>
  <c r="J500"/>
  <c r="AC421"/>
  <c r="AB477"/>
  <c r="AC388"/>
  <c r="R399"/>
  <c r="AA377"/>
  <c r="AF522"/>
  <c r="R443"/>
  <c r="O443"/>
  <c r="W454"/>
  <c r="AE500"/>
  <c r="Y377"/>
  <c r="N421"/>
  <c r="P421"/>
  <c r="AA443"/>
  <c r="AF511"/>
  <c r="X500"/>
  <c r="I410"/>
  <c r="Q399"/>
  <c r="J410"/>
  <c r="P477"/>
  <c r="P443"/>
  <c r="R522"/>
  <c r="Y421"/>
  <c r="S488"/>
  <c r="AD464"/>
  <c r="T377"/>
  <c r="K511"/>
  <c r="X388"/>
  <c r="W465"/>
  <c r="U410"/>
  <c r="O511"/>
  <c r="R388"/>
  <c r="P410"/>
  <c r="AA477"/>
  <c r="AC377"/>
  <c r="T388"/>
  <c r="Q443"/>
  <c r="U399"/>
  <c r="I443"/>
  <c r="R488"/>
  <c r="AA465"/>
  <c r="AD388"/>
  <c r="AC488"/>
  <c r="AC443"/>
  <c r="T500"/>
  <c r="Q465"/>
  <c r="U488"/>
  <c r="S410"/>
  <c r="Y443"/>
  <c r="O488"/>
  <c r="K500"/>
  <c r="Q432"/>
  <c r="P432"/>
  <c r="V465"/>
  <c r="T522"/>
  <c r="AF454"/>
  <c r="AB465"/>
  <c r="K388"/>
  <c r="T443"/>
  <c r="AC522"/>
  <c r="R454"/>
  <c r="AF421"/>
  <c r="AD399"/>
  <c r="AD522"/>
  <c r="AF488"/>
  <c r="U443"/>
  <c r="Y500"/>
  <c r="W443"/>
  <c r="I454"/>
  <c r="V511"/>
  <c r="O477"/>
  <c r="M511"/>
  <c r="AA409"/>
  <c r="R410"/>
  <c r="U522"/>
  <c r="V410"/>
  <c r="K488"/>
  <c r="I432"/>
  <c r="AF388"/>
  <c r="Q421"/>
  <c r="N388"/>
  <c r="AE377"/>
  <c r="AD511"/>
  <c r="O409"/>
  <c r="U377"/>
  <c r="AF399"/>
  <c r="O377"/>
  <c r="AD454"/>
  <c r="AB443"/>
  <c r="AB511"/>
  <c r="X377"/>
  <c r="W488"/>
  <c r="Y488"/>
  <c r="S377"/>
  <c r="K454"/>
  <c r="I477"/>
  <c r="P454"/>
  <c r="I522"/>
  <c r="AC511"/>
  <c r="O399"/>
  <c r="L511"/>
  <c r="M388"/>
  <c r="T511"/>
  <c r="S432"/>
  <c r="AD377"/>
  <c r="S477"/>
  <c r="X432"/>
  <c r="Y432"/>
  <c r="N465"/>
  <c r="S443"/>
  <c r="N522"/>
  <c r="U432"/>
  <c r="Y477"/>
  <c r="AE522"/>
  <c r="M432"/>
  <c r="W421"/>
  <c r="O432"/>
  <c r="S522"/>
  <c r="T421"/>
  <c r="K443"/>
  <c r="L410"/>
  <c r="U477"/>
  <c r="AC432"/>
  <c r="U363" i="4"/>
  <c r="BO363" i="2"/>
  <c r="AU363"/>
  <c r="CD35"/>
  <c r="AB364" i="4"/>
  <c r="CK35" s="1"/>
  <c r="CK35" i="2"/>
  <c r="AA385" i="4"/>
  <c r="BQ416" i="2"/>
  <c r="BR416" s="1"/>
  <c r="BP416"/>
  <c r="BQ352"/>
  <c r="BR352" s="1"/>
  <c r="BP352"/>
  <c r="DD34"/>
  <c r="BQ350" i="4"/>
  <c r="BR350" s="1"/>
  <c r="BP350"/>
  <c r="K417"/>
  <c r="N417"/>
  <c r="BQ452" i="1"/>
  <c r="BR452" s="1"/>
  <c r="BP452"/>
  <c r="BN395" i="2"/>
  <c r="BO397" i="3"/>
  <c r="AU397"/>
  <c r="BN352" i="4"/>
  <c r="AV352"/>
  <c r="C352"/>
  <c r="C463" i="3"/>
  <c r="AV463"/>
  <c r="C386"/>
  <c r="AV386"/>
  <c r="BN386"/>
  <c r="I418" i="4"/>
  <c r="AE364"/>
  <c r="CN35" s="1"/>
  <c r="CN35" i="2"/>
  <c r="BG32" i="3"/>
  <c r="DG32"/>
  <c r="BU61"/>
  <c r="BG61" s="1"/>
  <c r="BO372" i="4"/>
  <c r="AU372"/>
  <c r="AW406" i="3"/>
  <c r="BQ406"/>
  <c r="BR406" s="1"/>
  <c r="BP406"/>
  <c r="BR417"/>
  <c r="BG417" s="1"/>
  <c r="BQ429"/>
  <c r="BR429" s="1"/>
  <c r="C372" i="4"/>
  <c r="M509" i="2"/>
  <c r="M510" i="3"/>
  <c r="L453"/>
  <c r="L452" i="2"/>
  <c r="T387" i="3"/>
  <c r="T385" i="2"/>
  <c r="T385" i="4" s="1"/>
  <c r="R497" i="2"/>
  <c r="R498" i="3"/>
  <c r="AE497" i="2"/>
  <c r="AE498" i="3"/>
  <c r="AE375" i="2"/>
  <c r="AE375" i="4" s="1"/>
  <c r="AE376" i="3"/>
  <c r="L419" i="2"/>
  <c r="L419" i="4" s="1"/>
  <c r="L420" i="3"/>
  <c r="T464"/>
  <c r="T462" i="2"/>
  <c r="W442" i="3"/>
  <c r="W441" i="2"/>
  <c r="Y474"/>
  <c r="Y476" i="3"/>
  <c r="R453"/>
  <c r="R452" i="2"/>
  <c r="AA476" i="3"/>
  <c r="AA475" i="2"/>
  <c r="K409" i="3"/>
  <c r="K407" i="2"/>
  <c r="BN464" i="1"/>
  <c r="I464" i="3"/>
  <c r="I463" i="2"/>
  <c r="AV464" i="1"/>
  <c r="AU461" i="2"/>
  <c r="BO461"/>
  <c r="BP463" i="1"/>
  <c r="BQ463"/>
  <c r="BR463" s="1"/>
  <c r="N373" i="4"/>
  <c r="K373"/>
  <c r="I396"/>
  <c r="BQ365" i="1"/>
  <c r="BR365" s="1"/>
  <c r="BP365"/>
  <c r="DD35"/>
  <c r="AV441" i="3"/>
  <c r="W418" i="4"/>
  <c r="AF374"/>
  <c r="AV461" i="2"/>
  <c r="CA34" i="3"/>
  <c r="Y406" i="4"/>
  <c r="BQ449" i="2"/>
  <c r="BR449" s="1"/>
  <c r="BP449"/>
  <c r="AC396" i="4"/>
  <c r="AF418"/>
  <c r="C475" i="3"/>
  <c r="AV475"/>
  <c r="AU473" i="2"/>
  <c r="BO473"/>
  <c r="AU452" i="3"/>
  <c r="AD364" i="4"/>
  <c r="CM35" s="1"/>
  <c r="CM35" i="2"/>
  <c r="S364" i="4"/>
  <c r="CA35" i="2"/>
  <c r="Y363" i="4"/>
  <c r="CH35" s="1"/>
  <c r="CH35" i="2"/>
  <c r="BO386" i="3"/>
  <c r="AU386"/>
  <c r="AU430"/>
  <c r="AW350" i="4"/>
  <c r="BN407" i="3"/>
  <c r="AF364" i="4"/>
  <c r="CO35" s="1"/>
  <c r="CO35" i="2"/>
  <c r="BO395"/>
  <c r="AU395"/>
  <c r="U395" i="4"/>
  <c r="BP474" i="1"/>
  <c r="BQ474"/>
  <c r="BR474" s="1"/>
  <c r="BP375"/>
  <c r="BQ375"/>
  <c r="BR375" s="1"/>
  <c r="AW416" i="2"/>
  <c r="AV362" i="4"/>
  <c r="BU60"/>
  <c r="BG60" s="1"/>
  <c r="BG31"/>
  <c r="DG31"/>
  <c r="C351"/>
  <c r="AU405"/>
  <c r="BO405"/>
  <c r="BQ486" i="1"/>
  <c r="BR486" s="1"/>
  <c r="BP486"/>
  <c r="AW430"/>
  <c r="AD407" i="4"/>
  <c r="AV419" i="3"/>
  <c r="BN419"/>
  <c r="C419"/>
  <c r="AW365" i="1"/>
  <c r="DE35" s="1"/>
  <c r="DE74" s="1"/>
  <c r="AW371" i="4"/>
  <c r="BP371"/>
  <c r="BQ371"/>
  <c r="BR371" s="1"/>
  <c r="BQ437"/>
  <c r="BR437" s="1"/>
  <c r="BR425"/>
  <c r="BG425" s="1"/>
  <c r="AW362" i="2"/>
  <c r="BR385" i="1"/>
  <c r="BQ372" i="2"/>
  <c r="BR372" s="1"/>
  <c r="BP372"/>
  <c r="AV405" i="4"/>
  <c r="AU339"/>
  <c r="BP382"/>
  <c r="BQ382"/>
  <c r="BR382" s="1"/>
  <c r="BQ418" i="3"/>
  <c r="BP418"/>
  <c r="BN373" i="2"/>
  <c r="J464" i="3"/>
  <c r="J463" i="2"/>
  <c r="X441"/>
  <c r="X442" i="3"/>
  <c r="AU442" i="1"/>
  <c r="U440" i="2"/>
  <c r="BO442" i="1"/>
  <c r="U442" i="3"/>
  <c r="AE397" i="2"/>
  <c r="AE397" i="4" s="1"/>
  <c r="AE398" i="3"/>
  <c r="N409"/>
  <c r="N408" i="2"/>
  <c r="M408" i="4" s="1"/>
  <c r="V441" i="2"/>
  <c r="V442" i="3"/>
  <c r="AD419" i="2"/>
  <c r="AD419" i="4" s="1"/>
  <c r="AD420" i="3"/>
  <c r="R386" i="2"/>
  <c r="R386" i="4" s="1"/>
  <c r="R387" i="3"/>
  <c r="AD376"/>
  <c r="AD375" i="2"/>
  <c r="AD375" i="4" s="1"/>
  <c r="BO431" i="1"/>
  <c r="AU431"/>
  <c r="U431" i="3"/>
  <c r="U429" i="2"/>
  <c r="V487" i="3"/>
  <c r="V486" i="2"/>
  <c r="BO398" i="1"/>
  <c r="AU398"/>
  <c r="U398" i="3"/>
  <c r="U396" i="2"/>
  <c r="BN499" i="1"/>
  <c r="AV499"/>
  <c r="I498" i="2"/>
  <c r="I499" i="3"/>
  <c r="T487"/>
  <c r="T485" i="2"/>
  <c r="R509"/>
  <c r="R510" i="3"/>
  <c r="J498" i="2"/>
  <c r="J499" i="3"/>
  <c r="O431"/>
  <c r="O430" i="2"/>
  <c r="I475"/>
  <c r="I476" i="3"/>
  <c r="L375" i="2"/>
  <c r="L375" i="4" s="1"/>
  <c r="L376" i="3"/>
  <c r="U462" i="2"/>
  <c r="U464" i="3"/>
  <c r="BO464" i="1"/>
  <c r="W463" i="2"/>
  <c r="W464" i="3"/>
  <c r="AC453"/>
  <c r="AC452" i="2"/>
  <c r="AE463"/>
  <c r="AE464" i="3"/>
  <c r="Y499"/>
  <c r="Y497" i="2"/>
  <c r="X431" i="3"/>
  <c r="X430" i="2"/>
  <c r="AF441"/>
  <c r="AF442" i="3"/>
  <c r="AB463" i="2"/>
  <c r="AB464" i="3"/>
  <c r="AC419" i="2"/>
  <c r="AC419" i="4" s="1"/>
  <c r="AC420" i="3"/>
  <c r="AB452" i="2"/>
  <c r="AB453" i="3"/>
  <c r="AC397" i="2"/>
  <c r="AC397" i="4" s="1"/>
  <c r="AC398" i="3"/>
  <c r="AC375" i="2"/>
  <c r="AC375" i="4" s="1"/>
  <c r="AC376" i="3"/>
  <c r="Q510"/>
  <c r="Q509" i="2"/>
  <c r="S464" i="3"/>
  <c r="S463" i="2"/>
  <c r="R408"/>
  <c r="R408" i="4" s="1"/>
  <c r="R409" i="3"/>
  <c r="I419" i="2"/>
  <c r="I420" i="3"/>
  <c r="P376"/>
  <c r="P375" i="2"/>
  <c r="P375" i="4" s="1"/>
  <c r="M486" i="2"/>
  <c r="M487" i="3"/>
  <c r="K474" i="2"/>
  <c r="K476" i="3"/>
  <c r="X476"/>
  <c r="X475" i="2"/>
  <c r="O498"/>
  <c r="O499" i="3"/>
  <c r="S376"/>
  <c r="S375" i="2"/>
  <c r="S375" i="4" s="1"/>
  <c r="AV487" i="1"/>
  <c r="BN487"/>
  <c r="I486" i="2"/>
  <c r="I487" i="3"/>
  <c r="AB441" i="2"/>
  <c r="AB442" i="3"/>
  <c r="W475" i="2"/>
  <c r="W476" i="3"/>
  <c r="R487"/>
  <c r="R486" i="2"/>
  <c r="M463"/>
  <c r="M464" i="3"/>
  <c r="AD430" i="2"/>
  <c r="AD431" i="3"/>
  <c r="K487"/>
  <c r="K485" i="2"/>
  <c r="L510" i="3"/>
  <c r="L509" i="2"/>
  <c r="AB386"/>
  <c r="AB386" i="4" s="1"/>
  <c r="AB387" i="3"/>
  <c r="AC497" i="2"/>
  <c r="AC498" i="3"/>
  <c r="N464"/>
  <c r="N463" i="2"/>
  <c r="V499" i="3"/>
  <c r="V498" i="2"/>
  <c r="AF398" i="3"/>
  <c r="AF397" i="2"/>
  <c r="AF397" i="4" s="1"/>
  <c r="R420" i="3"/>
  <c r="R419" i="2"/>
  <c r="R419" i="4" s="1"/>
  <c r="X487" i="3"/>
  <c r="X486" i="2"/>
  <c r="J376" i="3"/>
  <c r="J375" i="2"/>
  <c r="J375" i="4" s="1"/>
  <c r="AA486" i="2"/>
  <c r="AA487" i="3"/>
  <c r="X464"/>
  <c r="X463" i="2"/>
  <c r="AV442" i="1"/>
  <c r="I442" i="3"/>
  <c r="I441" i="2"/>
  <c r="BN442" i="1"/>
  <c r="N498" i="3"/>
  <c r="N497" i="2"/>
  <c r="W453" i="3"/>
  <c r="W452" i="2"/>
  <c r="T453" i="3"/>
  <c r="T451" i="2"/>
  <c r="N376" i="3"/>
  <c r="N375" i="2"/>
  <c r="M375" i="4" s="1"/>
  <c r="AF497" i="2"/>
  <c r="AF498" i="3"/>
  <c r="W497" i="2"/>
  <c r="W498" i="3"/>
  <c r="K420"/>
  <c r="K418" i="2"/>
  <c r="Y485"/>
  <c r="Y487" i="3"/>
  <c r="Q463" i="2"/>
  <c r="Q464" i="3"/>
  <c r="AB431"/>
  <c r="AB430" i="2"/>
  <c r="W509"/>
  <c r="W510" i="3"/>
  <c r="AF487"/>
  <c r="AF486" i="2"/>
  <c r="O452"/>
  <c r="O453" i="3"/>
  <c r="P464"/>
  <c r="P463" i="2"/>
  <c r="K396"/>
  <c r="K398" i="3"/>
  <c r="N475" i="2"/>
  <c r="N476" i="3"/>
  <c r="AA398"/>
  <c r="AA397" i="2"/>
  <c r="P498"/>
  <c r="P499" i="3"/>
  <c r="C486"/>
  <c r="AV486"/>
  <c r="BN397"/>
  <c r="C397"/>
  <c r="AV397"/>
  <c r="BU32" i="4"/>
  <c r="CA61"/>
  <c r="BP351" i="2"/>
  <c r="BQ351"/>
  <c r="BR351" s="1"/>
  <c r="AW440" i="3"/>
  <c r="U417" i="4"/>
  <c r="AU417" i="2"/>
  <c r="BO417"/>
  <c r="I374" i="4"/>
  <c r="N363"/>
  <c r="K363"/>
  <c r="AE418"/>
  <c r="BO408" i="3"/>
  <c r="AU408"/>
  <c r="BN430"/>
  <c r="K464"/>
  <c r="K462" i="2"/>
  <c r="S408"/>
  <c r="S408" i="4" s="1"/>
  <c r="S409" i="3"/>
  <c r="M476"/>
  <c r="M475" i="2"/>
  <c r="O386"/>
  <c r="O387" i="3"/>
  <c r="S453"/>
  <c r="S452" i="2"/>
  <c r="AC487" i="3"/>
  <c r="AC486" i="2"/>
  <c r="AC463"/>
  <c r="AC464" i="3"/>
  <c r="N486" i="2"/>
  <c r="N487" i="3"/>
  <c r="Q452" i="2"/>
  <c r="Q453" i="3"/>
  <c r="N397" i="2"/>
  <c r="M397" i="4" s="1"/>
  <c r="N398" i="3"/>
  <c r="AE408" i="2"/>
  <c r="AE409" i="3"/>
  <c r="T510"/>
  <c r="T508" i="2"/>
  <c r="N441"/>
  <c r="N442" i="3"/>
  <c r="Y508" i="2"/>
  <c r="Y510" i="3"/>
  <c r="AF419" i="2"/>
  <c r="AF419" i="4" s="1"/>
  <c r="AF420" i="3"/>
  <c r="S430" i="2"/>
  <c r="S431" i="3"/>
  <c r="X419" i="2"/>
  <c r="X420" i="3"/>
  <c r="R375" i="2"/>
  <c r="R375" i="4" s="1"/>
  <c r="R376" i="3"/>
  <c r="BO387" i="1"/>
  <c r="AU387"/>
  <c r="U385" i="2"/>
  <c r="U387" i="3"/>
  <c r="L430" i="2"/>
  <c r="L431" i="3"/>
  <c r="Y420"/>
  <c r="Y418" i="2"/>
  <c r="Y418" i="4" s="1"/>
  <c r="Q499" i="3"/>
  <c r="Q498" i="2"/>
  <c r="AC386"/>
  <c r="AC386" i="4" s="1"/>
  <c r="AC387" i="3"/>
  <c r="K442"/>
  <c r="K440" i="2"/>
  <c r="Y453" i="3"/>
  <c r="Y451" i="2"/>
  <c r="AD442" i="3"/>
  <c r="AD441" i="2"/>
  <c r="P509"/>
  <c r="P510" i="3"/>
  <c r="V498"/>
  <c r="V497" i="2"/>
  <c r="J386"/>
  <c r="J386" i="4" s="1"/>
  <c r="J387" i="3"/>
  <c r="M398"/>
  <c r="M397" i="2"/>
  <c r="O397" i="4" s="1"/>
  <c r="AE486" i="2"/>
  <c r="AE487" i="3"/>
  <c r="K453"/>
  <c r="K451" i="2"/>
  <c r="BN451" s="1"/>
  <c r="N406" i="4"/>
  <c r="K406"/>
  <c r="N395"/>
  <c r="K395"/>
  <c r="N384"/>
  <c r="K384"/>
  <c r="AU394" i="2"/>
  <c r="Y394" i="4"/>
  <c r="C394" s="1"/>
  <c r="AU362"/>
  <c r="BO362"/>
  <c r="BP415"/>
  <c r="BQ415"/>
  <c r="BP361"/>
  <c r="BQ361"/>
  <c r="BR361" s="1"/>
  <c r="BO351"/>
  <c r="AU351"/>
  <c r="CD34"/>
  <c r="AV417" i="2"/>
  <c r="AW351"/>
  <c r="AV363"/>
  <c r="AU352" i="4"/>
  <c r="CE34"/>
  <c r="BQ438" i="2"/>
  <c r="BR438" s="1"/>
  <c r="BP438"/>
  <c r="BP341" i="3"/>
  <c r="BQ341"/>
  <c r="BR341" s="1"/>
  <c r="DD33"/>
  <c r="BP475" i="1"/>
  <c r="BQ475"/>
  <c r="BR475" s="1"/>
  <c r="AV474" i="3"/>
  <c r="AW474" s="1"/>
  <c r="C474"/>
  <c r="BP419" i="1"/>
  <c r="BQ419"/>
  <c r="BR419" s="1"/>
  <c r="C375" i="3"/>
  <c r="BN375"/>
  <c r="AV375"/>
  <c r="BP407"/>
  <c r="BQ407"/>
  <c r="AW341"/>
  <c r="DE33" s="1"/>
  <c r="DE62" s="1"/>
  <c r="C429"/>
  <c r="CB34" i="2"/>
  <c r="BP397" i="1"/>
  <c r="BQ397"/>
  <c r="BR397" s="1"/>
  <c r="BO375" i="3"/>
  <c r="AU375"/>
  <c r="AV351" i="4"/>
  <c r="AW352" i="2"/>
  <c r="AU486" i="3"/>
  <c r="AW463" i="1"/>
  <c r="AV452" i="3"/>
  <c r="C452"/>
  <c r="BN408"/>
  <c r="C408"/>
  <c r="AV408"/>
  <c r="I385" i="4"/>
  <c r="BQ408" i="1"/>
  <c r="BR408" s="1"/>
  <c r="BP408"/>
  <c r="AW419"/>
  <c r="AC385" i="4"/>
  <c r="AV364" i="2"/>
  <c r="I364" i="4"/>
  <c r="BN364" i="2"/>
  <c r="BQ353" i="3"/>
  <c r="BR353" s="1"/>
  <c r="BP353"/>
  <c r="DD34"/>
  <c r="BR395"/>
  <c r="BG395" s="1"/>
  <c r="CA62"/>
  <c r="BU33"/>
  <c r="BQ384"/>
  <c r="BR384" s="1"/>
  <c r="BP384"/>
  <c r="BP383" i="2"/>
  <c r="BQ383"/>
  <c r="BR383" s="1"/>
  <c r="BO396" i="3"/>
  <c r="C385"/>
  <c r="AW462"/>
  <c r="BN372" i="4"/>
  <c r="BN428" i="2"/>
  <c r="AW361" i="4"/>
  <c r="S420" i="3"/>
  <c r="S419" i="2"/>
  <c r="S419" i="4" s="1"/>
  <c r="Q376" i="3"/>
  <c r="Q375" i="2"/>
  <c r="Q375" i="4" s="1"/>
  <c r="J452" i="2"/>
  <c r="J453" i="3"/>
  <c r="P476"/>
  <c r="P475" i="2"/>
  <c r="AB510" i="3"/>
  <c r="AB509" i="2"/>
  <c r="K496"/>
  <c r="K498" i="3"/>
  <c r="M431"/>
  <c r="M430" i="2"/>
  <c r="S475"/>
  <c r="S476" i="3"/>
  <c r="Y398"/>
  <c r="Y396" i="2"/>
  <c r="Y396" i="4" s="1"/>
  <c r="O497" i="2"/>
  <c r="O498" i="3"/>
  <c r="K508" i="2"/>
  <c r="K510" i="3"/>
  <c r="S497" i="2"/>
  <c r="S498" i="3"/>
  <c r="AB497" i="2"/>
  <c r="AB498" i="3"/>
  <c r="AB375" i="2"/>
  <c r="AB375" i="4" s="1"/>
  <c r="AB376" i="3"/>
  <c r="L464"/>
  <c r="L463" i="2"/>
  <c r="Q497"/>
  <c r="Q498" i="3"/>
  <c r="AE452" i="2"/>
  <c r="AE453" i="3"/>
  <c r="R442"/>
  <c r="R441" i="2"/>
  <c r="S441"/>
  <c r="S442" i="3"/>
  <c r="AE420"/>
  <c r="AE419" i="2"/>
  <c r="AE419" i="4" s="1"/>
  <c r="N431" i="3"/>
  <c r="N430" i="2"/>
  <c r="X387" i="3"/>
  <c r="X386" i="2"/>
  <c r="X386" i="4" s="1"/>
  <c r="AF464" i="3"/>
  <c r="AF463" i="2"/>
  <c r="L498" i="3"/>
  <c r="L497" i="2"/>
  <c r="AB397"/>
  <c r="AB397" i="4" s="1"/>
  <c r="AB398" i="3"/>
  <c r="T420"/>
  <c r="T418" i="2"/>
  <c r="T418" i="4" s="1"/>
  <c r="V475" i="2"/>
  <c r="V476" i="3"/>
  <c r="K385" i="2"/>
  <c r="K387" i="3"/>
  <c r="T374" i="2"/>
  <c r="T374" i="4" s="1"/>
  <c r="T376" i="3"/>
  <c r="V397" i="2"/>
  <c r="V398" i="3"/>
  <c r="Q408" i="2"/>
  <c r="Q408" i="4" s="1"/>
  <c r="Q409" i="3"/>
  <c r="Y464"/>
  <c r="Y462" i="2"/>
  <c r="O487" i="3"/>
  <c r="O486" i="2"/>
  <c r="I430"/>
  <c r="I431" i="3"/>
  <c r="AV431" i="1"/>
  <c r="BN431"/>
  <c r="Y431" i="3"/>
  <c r="Y429" i="2"/>
  <c r="AB498"/>
  <c r="AB499" i="3"/>
  <c r="AE430" i="2"/>
  <c r="AE431" i="3"/>
  <c r="AD408" i="2"/>
  <c r="AD408" i="4" s="1"/>
  <c r="AD409" i="3"/>
  <c r="AD452" i="2"/>
  <c r="AD453" i="3"/>
  <c r="L397" i="2"/>
  <c r="L397" i="4" s="1"/>
  <c r="L398" i="3"/>
  <c r="Q441" i="2"/>
  <c r="Q442" i="3"/>
  <c r="AF452" i="2"/>
  <c r="AF453" i="3"/>
  <c r="N498" i="2"/>
  <c r="N499" i="3"/>
  <c r="V430" i="2"/>
  <c r="V431" i="3"/>
  <c r="J441" i="2"/>
  <c r="J442" i="3"/>
  <c r="R430" i="2"/>
  <c r="R431" i="3"/>
  <c r="X509" i="2"/>
  <c r="X510" i="3"/>
  <c r="AE476"/>
  <c r="AE475" i="2"/>
  <c r="U418"/>
  <c r="AU420" i="1"/>
  <c r="BO420"/>
  <c r="U420" i="3"/>
  <c r="J420"/>
  <c r="J419" i="2"/>
  <c r="J419" i="4" s="1"/>
  <c r="I498" i="3"/>
  <c r="BN498" i="1"/>
  <c r="I497" i="2"/>
  <c r="AV498" i="1"/>
  <c r="S510" i="3"/>
  <c r="S509" i="2"/>
  <c r="U510" i="3"/>
  <c r="AU510" i="1"/>
  <c r="U508" i="2"/>
  <c r="BO510" i="1"/>
  <c r="W430" i="2"/>
  <c r="W431" i="3"/>
  <c r="Q431"/>
  <c r="Q430" i="2"/>
  <c r="AD498"/>
  <c r="AD499" i="3"/>
  <c r="T496" i="2"/>
  <c r="T498" i="3"/>
  <c r="W487"/>
  <c r="W486" i="2"/>
  <c r="U451"/>
  <c r="U453" i="3"/>
  <c r="AU453" i="1"/>
  <c r="BO453"/>
  <c r="R475" i="2"/>
  <c r="R476" i="3"/>
  <c r="AB408" i="2"/>
  <c r="AB408" i="4" s="1"/>
  <c r="AB409" i="3"/>
  <c r="X376"/>
  <c r="X375" i="2"/>
  <c r="X375" i="4" s="1"/>
  <c r="AB487" i="3"/>
  <c r="AB486" i="2"/>
  <c r="AF409" i="3"/>
  <c r="AF408" i="2"/>
  <c r="AF431" i="3"/>
  <c r="AF430" i="2"/>
  <c r="J486"/>
  <c r="J487" i="3"/>
  <c r="AE386" i="2"/>
  <c r="AE386" i="4" s="1"/>
  <c r="AE387" i="3"/>
  <c r="AE499"/>
  <c r="AE498" i="2"/>
  <c r="M419"/>
  <c r="O419" i="4" s="1"/>
  <c r="M420" i="3"/>
  <c r="Q476"/>
  <c r="Q475" i="2"/>
  <c r="AD497"/>
  <c r="AD498" i="3"/>
  <c r="S499"/>
  <c r="S498" i="2"/>
  <c r="AC431" i="3"/>
  <c r="AC430" i="2"/>
  <c r="R498"/>
  <c r="R499" i="3"/>
  <c r="AD386" i="2"/>
  <c r="AD386" i="4" s="1"/>
  <c r="AD387" i="3"/>
  <c r="AU441" i="1"/>
  <c r="U441" i="3"/>
  <c r="U439" i="2"/>
  <c r="BO441" i="1"/>
  <c r="P386" i="2"/>
  <c r="P386" i="4" s="1"/>
  <c r="P387" i="3"/>
  <c r="AV387" i="1"/>
  <c r="BN387"/>
  <c r="I387" i="3"/>
  <c r="I386" i="2"/>
  <c r="BN417"/>
  <c r="CA33" i="4"/>
  <c r="BP339" i="2"/>
  <c r="BQ339"/>
  <c r="BR339" s="1"/>
  <c r="AW339"/>
  <c r="BP340"/>
  <c r="X364" i="4"/>
  <c r="CG35" s="1"/>
  <c r="CG35" i="2"/>
  <c r="BO384"/>
  <c r="U384" i="4"/>
  <c r="AU384" i="2"/>
  <c r="AU428"/>
  <c r="BO428"/>
  <c r="BP405"/>
  <c r="BQ405"/>
  <c r="BR405" s="1"/>
  <c r="AA364" i="4"/>
  <c r="CJ35" s="1"/>
  <c r="CJ35" i="2"/>
  <c r="BP427"/>
  <c r="BQ427"/>
  <c r="BR427" s="1"/>
  <c r="AA453" i="3"/>
  <c r="AA452" i="2"/>
  <c r="J510" i="3"/>
  <c r="J509" i="2"/>
  <c r="L498"/>
  <c r="L499" i="3"/>
  <c r="O475" i="2"/>
  <c r="O476" i="3"/>
  <c r="K376"/>
  <c r="K374" i="2"/>
  <c r="T499" i="3"/>
  <c r="T497" i="2"/>
  <c r="X497"/>
  <c r="X498" i="3"/>
  <c r="AF386" i="2"/>
  <c r="AF386" i="4" s="1"/>
  <c r="AF387" i="3"/>
  <c r="W409"/>
  <c r="W408" i="2"/>
  <c r="W408" i="4" s="1"/>
  <c r="BN376" i="1"/>
  <c r="AV376"/>
  <c r="I376" i="3"/>
  <c r="I375" i="2"/>
  <c r="U496"/>
  <c r="U498" i="3"/>
  <c r="BO498" i="1"/>
  <c r="AU498"/>
  <c r="AC498" i="2"/>
  <c r="AC499" i="3"/>
  <c r="O441" i="2"/>
  <c r="O442" i="3"/>
  <c r="AA498" i="2"/>
  <c r="AA499" i="3"/>
  <c r="AC509" i="2"/>
  <c r="AC510" i="3"/>
  <c r="AA419" i="2"/>
  <c r="AA419" i="4" s="1"/>
  <c r="AA420" i="3"/>
  <c r="W376"/>
  <c r="W375" i="2"/>
  <c r="W375" i="4" s="1"/>
  <c r="Y498" i="3"/>
  <c r="Y496" i="2"/>
  <c r="I398" i="3"/>
  <c r="I397" i="2"/>
  <c r="BN398" i="1"/>
  <c r="AV398"/>
  <c r="Q486" i="2"/>
  <c r="Q487" i="3"/>
  <c r="Q386" i="2"/>
  <c r="Q386" i="4" s="1"/>
  <c r="Q387" i="3"/>
  <c r="P452" i="2"/>
  <c r="P453" i="3"/>
  <c r="K431"/>
  <c r="K429" i="2"/>
  <c r="BO487" i="1"/>
  <c r="AU487"/>
  <c r="U485" i="2"/>
  <c r="U487" i="3"/>
  <c r="S387"/>
  <c r="S386" i="2"/>
  <c r="S386" i="4" s="1"/>
  <c r="M497" i="2"/>
  <c r="M498" i="3"/>
  <c r="AA375" i="2"/>
  <c r="AA375" i="4" s="1"/>
  <c r="AA376" i="3"/>
  <c r="AC476"/>
  <c r="AC475" i="2"/>
  <c r="R464" i="3"/>
  <c r="R463" i="2"/>
  <c r="O464" i="3"/>
  <c r="O463" i="2"/>
  <c r="T474"/>
  <c r="T476" i="3"/>
  <c r="V510"/>
  <c r="V509" i="2"/>
  <c r="BO365" i="3"/>
  <c r="CB35" s="1"/>
  <c r="AU365"/>
  <c r="CD35"/>
  <c r="AC364" i="4"/>
  <c r="CL35" s="1"/>
  <c r="CL35" i="2"/>
  <c r="AF396" i="4"/>
  <c r="BQ362" i="2"/>
  <c r="BR362" s="1"/>
  <c r="BP362"/>
  <c r="BQ385" i="3"/>
  <c r="BP385"/>
  <c r="BO416" i="4"/>
  <c r="AU416"/>
  <c r="AV406" i="2"/>
  <c r="BP374" i="3"/>
  <c r="BQ374"/>
  <c r="BR374" s="1"/>
  <c r="V364" i="4"/>
  <c r="AU364" i="2"/>
  <c r="CE35"/>
  <c r="AU475" i="3"/>
  <c r="AU450" i="2"/>
  <c r="BO450"/>
  <c r="AV473"/>
  <c r="BN473"/>
  <c r="AU419" i="3"/>
  <c r="BO419"/>
  <c r="BP386" i="1"/>
  <c r="BQ386"/>
  <c r="BR386" s="1"/>
  <c r="AA406" i="4"/>
  <c r="BQ430" i="1"/>
  <c r="BR430" s="1"/>
  <c r="BP430"/>
  <c r="BQ393" i="4"/>
  <c r="BR393" s="1"/>
  <c r="BP393"/>
  <c r="AW405" i="2"/>
  <c r="BO394"/>
  <c r="BN384"/>
  <c r="AW427"/>
  <c r="BO352" i="4"/>
  <c r="CF34"/>
  <c r="AU373" i="2"/>
  <c r="BO373"/>
  <c r="U373" i="4"/>
  <c r="AW452" i="1"/>
  <c r="AV430" i="3"/>
  <c r="C430"/>
  <c r="W364" i="4"/>
  <c r="BO364" i="2"/>
  <c r="CF35"/>
  <c r="AE385" i="4"/>
  <c r="I407"/>
  <c r="AW386" i="1"/>
  <c r="U406" i="4"/>
  <c r="BO406" i="2"/>
  <c r="AU406"/>
  <c r="BN365" i="3"/>
  <c r="C365"/>
  <c r="AV365"/>
  <c r="AE396" i="4"/>
  <c r="BP364" i="3"/>
  <c r="BQ364"/>
  <c r="BR364" s="1"/>
  <c r="BR414" i="4"/>
  <c r="BG414" s="1"/>
  <c r="BQ438"/>
  <c r="BR438" s="1"/>
  <c r="BQ404"/>
  <c r="BR404" s="1"/>
  <c r="BP404"/>
  <c r="AV373" i="2"/>
  <c r="C339" i="4"/>
  <c r="AD418"/>
  <c r="BO383"/>
  <c r="AU383"/>
  <c r="AU396" i="3"/>
  <c r="AW396" s="1"/>
  <c r="BN385"/>
  <c r="AW438" i="2"/>
  <c r="Y439"/>
  <c r="Y441" i="3"/>
  <c r="J398"/>
  <c r="J397" i="2"/>
  <c r="J397" i="4" s="1"/>
  <c r="V452" i="2"/>
  <c r="V453" i="3"/>
  <c r="AE442"/>
  <c r="AE441" i="2"/>
  <c r="AF375"/>
  <c r="AF375" i="4" s="1"/>
  <c r="AF376" i="3"/>
  <c r="J431"/>
  <c r="J430" i="2"/>
  <c r="Y440"/>
  <c r="Y442" i="3"/>
  <c r="M386" i="2"/>
  <c r="O386" i="4" s="1"/>
  <c r="M387" i="3"/>
  <c r="M441" i="2"/>
  <c r="M442" i="3"/>
  <c r="J408" i="2"/>
  <c r="J408" i="4" s="1"/>
  <c r="J409" i="3"/>
  <c r="V375" i="2"/>
  <c r="V375" i="4" s="1"/>
  <c r="V376" i="3"/>
  <c r="U407" i="2"/>
  <c r="U409" i="3"/>
  <c r="K497" i="2"/>
  <c r="K499" i="3"/>
  <c r="L442"/>
  <c r="L441" i="2"/>
  <c r="L409" i="3"/>
  <c r="L408" i="2"/>
  <c r="L408" i="4" s="1"/>
  <c r="S487" i="3"/>
  <c r="S486" i="2"/>
  <c r="V387" i="3"/>
  <c r="V386" i="2"/>
  <c r="V386" i="4" s="1"/>
  <c r="Y385" i="2"/>
  <c r="Y385" i="4" s="1"/>
  <c r="Y387" i="3"/>
  <c r="M453"/>
  <c r="M452" i="2"/>
  <c r="X408"/>
  <c r="X408" i="4" s="1"/>
  <c r="X409" i="3"/>
  <c r="S397" i="2"/>
  <c r="S397" i="4" s="1"/>
  <c r="S398" i="3"/>
  <c r="AC408" i="2"/>
  <c r="AC408" i="4" s="1"/>
  <c r="AC409" i="3"/>
  <c r="N453"/>
  <c r="N452" i="2"/>
  <c r="BO499" i="1"/>
  <c r="AU499"/>
  <c r="U497" i="2"/>
  <c r="U499" i="3"/>
  <c r="AA463" i="2"/>
  <c r="AA464" i="3"/>
  <c r="W386" i="2"/>
  <c r="W386" i="4" s="1"/>
  <c r="W387" i="3"/>
  <c r="P487"/>
  <c r="P486" i="2"/>
  <c r="BO476" i="1"/>
  <c r="U474" i="2"/>
  <c r="U476" i="3"/>
  <c r="J498"/>
  <c r="J497" i="2"/>
  <c r="X397"/>
  <c r="X397" i="4" s="1"/>
  <c r="X398" i="3"/>
  <c r="P409"/>
  <c r="P408" i="2"/>
  <c r="P408" i="4" s="1"/>
  <c r="N386" i="2"/>
  <c r="M386" i="4" s="1"/>
  <c r="N387" i="3"/>
  <c r="L487"/>
  <c r="L486" i="2"/>
  <c r="X452"/>
  <c r="X453" i="3"/>
  <c r="O376"/>
  <c r="O375" i="2"/>
  <c r="W397"/>
  <c r="W397" i="4" s="1"/>
  <c r="W398" i="3"/>
  <c r="BN510" i="1"/>
  <c r="I509" i="2"/>
  <c r="I510" i="3"/>
  <c r="AV510" i="1"/>
  <c r="AB419" i="2"/>
  <c r="AB419" i="4" s="1"/>
  <c r="AB420" i="3"/>
  <c r="V463" i="2"/>
  <c r="V464" i="3"/>
  <c r="AV453" i="1"/>
  <c r="I452" i="2"/>
  <c r="I453" i="3"/>
  <c r="BN453" i="1"/>
  <c r="P397" i="2"/>
  <c r="P397" i="4" s="1"/>
  <c r="P398" i="3"/>
  <c r="O510"/>
  <c r="O509" i="2"/>
  <c r="V419"/>
  <c r="V420" i="3"/>
  <c r="L387"/>
  <c r="L386" i="2"/>
  <c r="L386" i="4" s="1"/>
  <c r="AE510" i="3"/>
  <c r="AE509" i="2"/>
  <c r="W498"/>
  <c r="W499" i="3"/>
  <c r="J476"/>
  <c r="J475" i="2"/>
  <c r="AC441"/>
  <c r="AC442" i="3"/>
  <c r="AA430" i="2"/>
  <c r="AA431" i="3"/>
  <c r="AD509" i="2"/>
  <c r="AD510" i="3"/>
  <c r="I409"/>
  <c r="I408" i="2"/>
  <c r="AF509"/>
  <c r="AF510" i="3"/>
  <c r="AF475" i="2"/>
  <c r="AF476" i="3"/>
  <c r="M375" i="2"/>
  <c r="O375" i="4" s="1"/>
  <c r="M376" i="3"/>
  <c r="AD397" i="2"/>
  <c r="AD397" i="4" s="1"/>
  <c r="AD398" i="3"/>
  <c r="X499"/>
  <c r="X498" i="2"/>
  <c r="AA509"/>
  <c r="AA510" i="3"/>
  <c r="AF499"/>
  <c r="AF498" i="2"/>
  <c r="AA498" i="3"/>
  <c r="AA497" i="2"/>
  <c r="N419"/>
  <c r="M419" i="4" s="1"/>
  <c r="N420" i="3"/>
  <c r="AA387"/>
  <c r="AA386" i="2"/>
  <c r="AA386" i="4" s="1"/>
  <c r="P497" i="2"/>
  <c r="P498" i="3"/>
  <c r="AA442"/>
  <c r="AA441" i="2"/>
  <c r="T442" i="3"/>
  <c r="T440" i="2"/>
  <c r="R397"/>
  <c r="R397" i="4" s="1"/>
  <c r="R398" i="3"/>
  <c r="O397" i="2"/>
  <c r="O398" i="3"/>
  <c r="U374" i="2"/>
  <c r="U376" i="3"/>
  <c r="AU376" i="1"/>
  <c r="BO376"/>
  <c r="AD476" i="3"/>
  <c r="AD475" i="2"/>
  <c r="M408"/>
  <c r="O408" i="4" s="1"/>
  <c r="M409" i="3"/>
  <c r="T398"/>
  <c r="T396" i="2"/>
  <c r="T396" i="4" s="1"/>
  <c r="M499" i="3"/>
  <c r="M498" i="2"/>
  <c r="Y376" i="3"/>
  <c r="Y374" i="2"/>
  <c r="Y374" i="4" s="1"/>
  <c r="T431" i="3"/>
  <c r="T429" i="2"/>
  <c r="N510" i="3"/>
  <c r="N509" i="2"/>
  <c r="P430"/>
  <c r="P431" i="3"/>
  <c r="AD487"/>
  <c r="AD486" i="2"/>
  <c r="P442" i="3"/>
  <c r="P441" i="2"/>
  <c r="Q397"/>
  <c r="Q397" i="4" s="1"/>
  <c r="Q398" i="3"/>
  <c r="W419" i="2"/>
  <c r="W419" i="4" s="1"/>
  <c r="W420" i="3"/>
  <c r="CB33" i="4" l="1"/>
  <c r="AU476" i="1"/>
  <c r="AW430" i="3"/>
  <c r="AV476" i="1"/>
  <c r="AW453"/>
  <c r="AW365" i="3"/>
  <c r="DE35" s="1"/>
  <c r="DE64" s="1"/>
  <c r="AU409" i="1"/>
  <c r="BQ409" s="1"/>
  <c r="AW397" i="3"/>
  <c r="CB35" i="2"/>
  <c r="AU464" i="1"/>
  <c r="BG384" i="3"/>
  <c r="BN485" i="2"/>
  <c r="AW463" i="3"/>
  <c r="BN363" i="4"/>
  <c r="AW442" i="1"/>
  <c r="DD33" i="4"/>
  <c r="AW395" i="2"/>
  <c r="AW340" i="4"/>
  <c r="AW473" i="2"/>
  <c r="BP340" i="4"/>
  <c r="BG340" s="1"/>
  <c r="BN440" i="2"/>
  <c r="BG393" i="4"/>
  <c r="AW398" i="1"/>
  <c r="AV395" i="4"/>
  <c r="AV385" i="2"/>
  <c r="AV374"/>
  <c r="BN417" i="4"/>
  <c r="BN429" s="1"/>
  <c r="BG374" i="3"/>
  <c r="AW373" i="2"/>
  <c r="AW510" i="1"/>
  <c r="AV409"/>
  <c r="BN384" i="4"/>
  <c r="AV406"/>
  <c r="BG350"/>
  <c r="AV363"/>
  <c r="DE63" i="3"/>
  <c r="BN409" i="1"/>
  <c r="AW450" i="2"/>
  <c r="BG406" i="3"/>
  <c r="BN431"/>
  <c r="C395" i="4"/>
  <c r="BG361"/>
  <c r="AV396" i="2"/>
  <c r="BG382" i="4"/>
  <c r="AV373"/>
  <c r="DE33" i="2"/>
  <c r="BG404" i="4"/>
  <c r="DE34" i="2"/>
  <c r="AW461"/>
  <c r="AW372" i="4"/>
  <c r="C441" i="3"/>
  <c r="AW408"/>
  <c r="AW351" i="4"/>
  <c r="BN395"/>
  <c r="AW417" i="2"/>
  <c r="AU499" i="3"/>
  <c r="BG364"/>
  <c r="BN385" i="2"/>
  <c r="AW487" i="1"/>
  <c r="AV474" i="2"/>
  <c r="AV429"/>
  <c r="AW362" i="4"/>
  <c r="BG353" i="3"/>
  <c r="BN374" i="2"/>
  <c r="BG371" i="4"/>
  <c r="AV451" i="2"/>
  <c r="BN373" i="4"/>
  <c r="C417"/>
  <c r="AW364" i="2"/>
  <c r="C384" i="4"/>
  <c r="BN418" i="2"/>
  <c r="BN462"/>
  <c r="R466" i="1"/>
  <c r="AB444"/>
  <c r="AF501"/>
  <c r="J411"/>
  <c r="AF478"/>
  <c r="S523"/>
  <c r="W433"/>
  <c r="O489"/>
  <c r="J489"/>
  <c r="V501"/>
  <c r="K444"/>
  <c r="AC422"/>
  <c r="AC400"/>
  <c r="J466"/>
  <c r="AF400"/>
  <c r="Y501"/>
  <c r="AB466"/>
  <c r="O455"/>
  <c r="T444"/>
  <c r="U523"/>
  <c r="N411"/>
  <c r="AB512"/>
  <c r="AD444"/>
  <c r="V422"/>
  <c r="Q489"/>
  <c r="AD534"/>
  <c r="Q411"/>
  <c r="I444"/>
  <c r="R411"/>
  <c r="AC534"/>
  <c r="L466"/>
  <c r="V455"/>
  <c r="K400"/>
  <c r="R400"/>
  <c r="K422"/>
  <c r="P444"/>
  <c r="AF444"/>
  <c r="N489"/>
  <c r="U489"/>
  <c r="AA422"/>
  <c r="I512"/>
  <c r="AA501"/>
  <c r="U444"/>
  <c r="Q534"/>
  <c r="Y534"/>
  <c r="W512"/>
  <c r="T422"/>
  <c r="W534"/>
  <c r="AD466"/>
  <c r="X422"/>
  <c r="Q444"/>
  <c r="K523"/>
  <c r="AB534"/>
  <c r="W489"/>
  <c r="AF523"/>
  <c r="L411"/>
  <c r="V466"/>
  <c r="Y444"/>
  <c r="Y400"/>
  <c r="I501"/>
  <c r="N534"/>
  <c r="AA489"/>
  <c r="M466"/>
  <c r="V411"/>
  <c r="AE523"/>
  <c r="AE478"/>
  <c r="AD455"/>
  <c r="N422"/>
  <c r="N444"/>
  <c r="L444"/>
  <c r="I478"/>
  <c r="R534"/>
  <c r="J534"/>
  <c r="P422"/>
  <c r="P466"/>
  <c r="AB478"/>
  <c r="T411"/>
  <c r="AF422"/>
  <c r="U501"/>
  <c r="AC489"/>
  <c r="Q400"/>
  <c r="L512"/>
  <c r="O501"/>
  <c r="J512"/>
  <c r="AC411"/>
  <c r="AA433"/>
  <c r="R422"/>
  <c r="R489"/>
  <c r="O523"/>
  <c r="L501"/>
  <c r="S411"/>
  <c r="M422"/>
  <c r="M444"/>
  <c r="K478"/>
  <c r="P534"/>
  <c r="P400"/>
  <c r="P411"/>
  <c r="S478"/>
  <c r="Y422"/>
  <c r="P433"/>
  <c r="Y411"/>
  <c r="M400"/>
  <c r="U389"/>
  <c r="AC523"/>
  <c r="AE455"/>
  <c r="R444"/>
  <c r="P501"/>
  <c r="J433"/>
  <c r="T433"/>
  <c r="X455"/>
  <c r="R523"/>
  <c r="K512"/>
  <c r="T389"/>
  <c r="AF512"/>
  <c r="S400"/>
  <c r="M411"/>
  <c r="AD512"/>
  <c r="O400"/>
  <c r="AD422"/>
  <c r="V478"/>
  <c r="M501"/>
  <c r="L400"/>
  <c r="S534"/>
  <c r="M534"/>
  <c r="AB400"/>
  <c r="X512"/>
  <c r="Q512"/>
  <c r="I534"/>
  <c r="I455"/>
  <c r="AE489"/>
  <c r="O422"/>
  <c r="M523"/>
  <c r="U400"/>
  <c r="L523"/>
  <c r="AD523"/>
  <c r="M478"/>
  <c r="W444"/>
  <c r="Q466"/>
  <c r="I489"/>
  <c r="J422"/>
  <c r="N400"/>
  <c r="V523"/>
  <c r="AE534"/>
  <c r="O478"/>
  <c r="L422"/>
  <c r="O534"/>
  <c r="I523"/>
  <c r="W411"/>
  <c r="AC478"/>
  <c r="V512"/>
  <c r="AB411"/>
  <c r="Q501"/>
  <c r="AA478"/>
  <c r="S444"/>
  <c r="V534"/>
  <c r="T501"/>
  <c r="AF466"/>
  <c r="AD400"/>
  <c r="I411"/>
  <c r="X501"/>
  <c r="T466"/>
  <c r="O411"/>
  <c r="AA512"/>
  <c r="T523"/>
  <c r="O512"/>
  <c r="I400"/>
  <c r="K501"/>
  <c r="N523"/>
  <c r="Q523"/>
  <c r="AF489"/>
  <c r="U512"/>
  <c r="N455"/>
  <c r="Y478"/>
  <c r="O466"/>
  <c r="V444"/>
  <c r="U478"/>
  <c r="AE512"/>
  <c r="N466"/>
  <c r="U534"/>
  <c r="X411"/>
  <c r="Y512"/>
  <c r="N501"/>
  <c r="T512"/>
  <c r="T400"/>
  <c r="U466"/>
  <c r="S501"/>
  <c r="Q422"/>
  <c r="AC466"/>
  <c r="W523"/>
  <c r="AC501"/>
  <c r="AE501"/>
  <c r="M512"/>
  <c r="S489"/>
  <c r="P512"/>
  <c r="N512"/>
  <c r="S466"/>
  <c r="T534"/>
  <c r="R512"/>
  <c r="K466"/>
  <c r="K489"/>
  <c r="R501"/>
  <c r="Q478"/>
  <c r="R389"/>
  <c r="AA523"/>
  <c r="W466"/>
  <c r="AD501"/>
  <c r="AC444"/>
  <c r="K411"/>
  <c r="AE422"/>
  <c r="X400"/>
  <c r="T478"/>
  <c r="AE411"/>
  <c r="J444"/>
  <c r="X534"/>
  <c r="I422"/>
  <c r="AA411"/>
  <c r="X466"/>
  <c r="AC512"/>
  <c r="T489"/>
  <c r="W400"/>
  <c r="P489"/>
  <c r="J478"/>
  <c r="AA444"/>
  <c r="AA466"/>
  <c r="AC433"/>
  <c r="AA534"/>
  <c r="AE444"/>
  <c r="AD478"/>
  <c r="X523"/>
  <c r="AF411"/>
  <c r="Y523"/>
  <c r="X444"/>
  <c r="P523"/>
  <c r="AD411"/>
  <c r="V400"/>
  <c r="AD489"/>
  <c r="J501"/>
  <c r="AB501"/>
  <c r="M489"/>
  <c r="R478"/>
  <c r="P478"/>
  <c r="X478"/>
  <c r="U411"/>
  <c r="X489"/>
  <c r="AE466"/>
  <c r="N478"/>
  <c r="S512"/>
  <c r="AA400"/>
  <c r="L478"/>
  <c r="W478"/>
  <c r="W501"/>
  <c r="O444"/>
  <c r="W422"/>
  <c r="AB489"/>
  <c r="AE400"/>
  <c r="J400"/>
  <c r="K534"/>
  <c r="S422"/>
  <c r="L534"/>
  <c r="I466"/>
  <c r="V489"/>
  <c r="L489"/>
  <c r="AB422"/>
  <c r="J523"/>
  <c r="AB523"/>
  <c r="Y466"/>
  <c r="Y489"/>
  <c r="AF433"/>
  <c r="AF534"/>
  <c r="U422"/>
  <c r="AU406" i="4"/>
  <c r="BO406"/>
  <c r="BP394" i="2"/>
  <c r="BO485"/>
  <c r="AU485"/>
  <c r="AU374"/>
  <c r="U374" i="4"/>
  <c r="BO374" i="2"/>
  <c r="BP383" i="4"/>
  <c r="BQ383"/>
  <c r="BR383" s="1"/>
  <c r="AU373"/>
  <c r="BO373"/>
  <c r="CB34"/>
  <c r="BP419" i="3"/>
  <c r="BQ419"/>
  <c r="AU364" i="4"/>
  <c r="CE35"/>
  <c r="C363"/>
  <c r="BP416"/>
  <c r="BQ416"/>
  <c r="AV417"/>
  <c r="AU487" i="3"/>
  <c r="BN398"/>
  <c r="AV398"/>
  <c r="C398"/>
  <c r="BQ498" i="1"/>
  <c r="BR498" s="1"/>
  <c r="BP498"/>
  <c r="BQ428" i="2"/>
  <c r="BR428" s="1"/>
  <c r="BP428"/>
  <c r="BN387" i="3"/>
  <c r="AV387"/>
  <c r="C387"/>
  <c r="BP441" i="1"/>
  <c r="BQ441"/>
  <c r="BR441" s="1"/>
  <c r="AF408" i="4"/>
  <c r="AU453" i="3"/>
  <c r="BN497" i="2"/>
  <c r="AV497"/>
  <c r="BQ420" i="1"/>
  <c r="BP420"/>
  <c r="AW431"/>
  <c r="BN364" i="4"/>
  <c r="AV364"/>
  <c r="C364"/>
  <c r="AW452" i="3"/>
  <c r="BP351" i="4"/>
  <c r="BQ351"/>
  <c r="BR351" s="1"/>
  <c r="BR415"/>
  <c r="BG415" s="1"/>
  <c r="BQ427"/>
  <c r="BO385" i="2"/>
  <c r="AU385"/>
  <c r="U385" i="4"/>
  <c r="AW428" i="2"/>
  <c r="BP408" i="3"/>
  <c r="BQ408"/>
  <c r="BR408" s="1"/>
  <c r="BP417" i="2"/>
  <c r="BQ417"/>
  <c r="BR417" s="1"/>
  <c r="C406" i="4"/>
  <c r="N396"/>
  <c r="K396"/>
  <c r="AV442" i="3"/>
  <c r="C442"/>
  <c r="AV420" i="1"/>
  <c r="AW420" s="1"/>
  <c r="BO462" i="2"/>
  <c r="AU462"/>
  <c r="AU431" i="3"/>
  <c r="AW405" i="4"/>
  <c r="BO395"/>
  <c r="AU395"/>
  <c r="BP386" i="3"/>
  <c r="BQ386"/>
  <c r="BR386" s="1"/>
  <c r="AW475"/>
  <c r="AW416" i="4"/>
  <c r="BN396" i="2"/>
  <c r="BP372" i="4"/>
  <c r="BQ372"/>
  <c r="BR372" s="1"/>
  <c r="AW386" i="3"/>
  <c r="BQ397"/>
  <c r="BR397" s="1"/>
  <c r="BP397"/>
  <c r="AV384" i="4"/>
  <c r="BN474" i="2"/>
  <c r="U475"/>
  <c r="U477" i="3"/>
  <c r="AU477" i="1"/>
  <c r="BO477"/>
  <c r="S522" i="3"/>
  <c r="S521" i="2"/>
  <c r="AE521"/>
  <c r="AE522" i="3"/>
  <c r="S443"/>
  <c r="S442" i="2"/>
  <c r="S476"/>
  <c r="S477" i="3"/>
  <c r="M388"/>
  <c r="M387" i="2"/>
  <c r="O387" i="4" s="1"/>
  <c r="AV522" i="1"/>
  <c r="I522" i="3"/>
  <c r="BN522" i="1"/>
  <c r="I521" i="2"/>
  <c r="S376"/>
  <c r="S377" i="3"/>
  <c r="AB511"/>
  <c r="AB510" i="2"/>
  <c r="AF398"/>
  <c r="AF398" i="4" s="1"/>
  <c r="AF399" i="3"/>
  <c r="AE376" i="2"/>
  <c r="AE377" i="3"/>
  <c r="CN36" s="1"/>
  <c r="CN36" i="1"/>
  <c r="I431" i="2"/>
  <c r="BN432" i="1"/>
  <c r="I432" i="3"/>
  <c r="AV432" i="1"/>
  <c r="R410" i="3"/>
  <c r="R409" i="2"/>
  <c r="R409" i="4" s="1"/>
  <c r="V510" i="2"/>
  <c r="V511" i="3"/>
  <c r="BO443" i="1"/>
  <c r="U443" i="3"/>
  <c r="AU443" i="1"/>
  <c r="U441" i="2"/>
  <c r="AF421" i="3"/>
  <c r="AF420" i="2"/>
  <c r="AF420" i="4" s="1"/>
  <c r="K388" i="3"/>
  <c r="K386" i="2"/>
  <c r="V465" i="3"/>
  <c r="V464" i="2"/>
  <c r="O487"/>
  <c r="O488" i="3"/>
  <c r="Q464" i="2"/>
  <c r="Q465" i="3"/>
  <c r="AD388"/>
  <c r="AD387" i="2"/>
  <c r="AD387" i="4" s="1"/>
  <c r="AU399" i="1"/>
  <c r="U397" i="2"/>
  <c r="U399" i="3"/>
  <c r="BO399" i="1"/>
  <c r="AA476" i="2"/>
  <c r="AA477" i="3"/>
  <c r="U410"/>
  <c r="U408" i="2"/>
  <c r="BO410" i="1"/>
  <c r="AU410"/>
  <c r="T375" i="2"/>
  <c r="T375" i="4" s="1"/>
  <c r="T377" i="3"/>
  <c r="CA36" i="1"/>
  <c r="R521" i="2"/>
  <c r="R522" i="3"/>
  <c r="Q399"/>
  <c r="Q398" i="2"/>
  <c r="Q398" i="4" s="1"/>
  <c r="AA443" i="3"/>
  <c r="AA442" i="2"/>
  <c r="AE499"/>
  <c r="AE500" i="3"/>
  <c r="AF522"/>
  <c r="AF521" i="2"/>
  <c r="AB477" i="3"/>
  <c r="AB476" i="2"/>
  <c r="M465" i="3"/>
  <c r="M464" i="2"/>
  <c r="Q488" i="3"/>
  <c r="Q487" i="2"/>
  <c r="I388" i="3"/>
  <c r="BN388" i="1"/>
  <c r="I387" i="2"/>
  <c r="AV388" i="1"/>
  <c r="BO388"/>
  <c r="AU388"/>
  <c r="U388" i="3"/>
  <c r="U386" i="2"/>
  <c r="J488" i="3"/>
  <c r="J487" i="2"/>
  <c r="T407"/>
  <c r="T409" i="3"/>
  <c r="AE398" i="2"/>
  <c r="AE399" i="3"/>
  <c r="Q500"/>
  <c r="Q499" i="2"/>
  <c r="Q454" i="3"/>
  <c r="Q453" i="2"/>
  <c r="K475"/>
  <c r="K477" i="3"/>
  <c r="M521" i="2"/>
  <c r="M522" i="3"/>
  <c r="AF464" i="2"/>
  <c r="AF465" i="3"/>
  <c r="AB398" i="2"/>
  <c r="AB398" i="4" s="1"/>
  <c r="AB399" i="3"/>
  <c r="S464" i="2"/>
  <c r="S465" i="3"/>
  <c r="AF477"/>
  <c r="AF476" i="2"/>
  <c r="S500" i="3"/>
  <c r="S499" i="2"/>
  <c r="AA409"/>
  <c r="AA409" i="4" s="1"/>
  <c r="AA410" i="3"/>
  <c r="AC476" i="2"/>
  <c r="AC477" i="3"/>
  <c r="J376" i="2"/>
  <c r="J376" i="4" s="1"/>
  <c r="J377" i="3"/>
  <c r="J388"/>
  <c r="J387" i="2"/>
  <c r="J387" i="4" s="1"/>
  <c r="L420" i="2"/>
  <c r="L420" i="4" s="1"/>
  <c r="L421" i="3"/>
  <c r="J432"/>
  <c r="J431" i="2"/>
  <c r="AC398"/>
  <c r="AC398" i="4" s="1"/>
  <c r="AC399" i="3"/>
  <c r="W477"/>
  <c r="W476" i="2"/>
  <c r="W410" i="3"/>
  <c r="W409" i="2"/>
  <c r="R431"/>
  <c r="R432" i="3"/>
  <c r="K410"/>
  <c r="K408" i="2"/>
  <c r="M454" i="3"/>
  <c r="M453" i="2"/>
  <c r="V377" i="3"/>
  <c r="CE36" s="1"/>
  <c r="V376" i="2"/>
  <c r="CE36" i="1"/>
  <c r="L376" i="2"/>
  <c r="L376" i="4" s="1"/>
  <c r="L377" i="3"/>
  <c r="N477"/>
  <c r="N476" i="2"/>
  <c r="X442"/>
  <c r="X443" i="3"/>
  <c r="Y522"/>
  <c r="Y520" i="2"/>
  <c r="M409"/>
  <c r="O409" i="4" s="1"/>
  <c r="M410" i="3"/>
  <c r="K432"/>
  <c r="K430" i="2"/>
  <c r="V500" i="3"/>
  <c r="V499" i="2"/>
  <c r="X398"/>
  <c r="X398" i="4" s="1"/>
  <c r="X399" i="3"/>
  <c r="V454"/>
  <c r="V453" i="2"/>
  <c r="AA499"/>
  <c r="AA500" i="3"/>
  <c r="P388"/>
  <c r="P387" i="2"/>
  <c r="P387" i="4" s="1"/>
  <c r="L453" i="2"/>
  <c r="L454" i="3"/>
  <c r="N398" i="2"/>
  <c r="M398" i="4" s="1"/>
  <c r="N399" i="3"/>
  <c r="Q420"/>
  <c r="Q419" i="2"/>
  <c r="Q419" i="4" s="1"/>
  <c r="P377" i="3"/>
  <c r="P376" i="2"/>
  <c r="P376" i="4" s="1"/>
  <c r="L477" i="3"/>
  <c r="L476" i="2"/>
  <c r="AE409"/>
  <c r="AE409" i="4" s="1"/>
  <c r="AE410" i="3"/>
  <c r="Q377"/>
  <c r="Q376" i="2"/>
  <c r="Q376" i="4" s="1"/>
  <c r="O454" i="3"/>
  <c r="O453" i="2"/>
  <c r="T488" i="3"/>
  <c r="T486" i="2"/>
  <c r="AA399" i="3"/>
  <c r="AA398" i="2"/>
  <c r="AA398" i="4" s="1"/>
  <c r="AD464" i="2"/>
  <c r="AD465" i="3"/>
  <c r="AE387" i="2"/>
  <c r="AE387" i="4" s="1"/>
  <c r="AE388" i="3"/>
  <c r="I375" i="4"/>
  <c r="BQ384" i="2"/>
  <c r="BR384" s="1"/>
  <c r="BP384"/>
  <c r="BO451"/>
  <c r="AU451"/>
  <c r="U418" i="4"/>
  <c r="BO418" i="2"/>
  <c r="AU418"/>
  <c r="AW375" i="3"/>
  <c r="BN406" i="4"/>
  <c r="BQ395" i="2"/>
  <c r="BR395" s="1"/>
  <c r="BP395"/>
  <c r="AU394" i="4"/>
  <c r="AV485" i="2"/>
  <c r="BP461"/>
  <c r="BQ461"/>
  <c r="BR461" s="1"/>
  <c r="BQ363"/>
  <c r="BR363" s="1"/>
  <c r="BP363"/>
  <c r="O431"/>
  <c r="O432" i="3"/>
  <c r="N464" i="2"/>
  <c r="N465" i="3"/>
  <c r="L510" i="2"/>
  <c r="L511" i="3"/>
  <c r="Y488"/>
  <c r="Y486" i="2"/>
  <c r="U377" i="3"/>
  <c r="U375" i="2"/>
  <c r="BO377" i="1"/>
  <c r="CB36" s="1"/>
  <c r="AU377"/>
  <c r="CD36"/>
  <c r="K488" i="3"/>
  <c r="K486" i="2"/>
  <c r="BN454" i="1"/>
  <c r="AV454"/>
  <c r="I454" i="3"/>
  <c r="I453" i="2"/>
  <c r="R453"/>
  <c r="R454" i="3"/>
  <c r="P432"/>
  <c r="P431" i="2"/>
  <c r="T500" i="3"/>
  <c r="T498" i="2"/>
  <c r="P410" i="3"/>
  <c r="P409" i="2"/>
  <c r="P409" i="4" s="1"/>
  <c r="AD463" i="2"/>
  <c r="AD464" i="3"/>
  <c r="AU464" s="1"/>
  <c r="BN410" i="1"/>
  <c r="AV410"/>
  <c r="I410" i="3"/>
  <c r="I409" i="2"/>
  <c r="AC420"/>
  <c r="AC420" i="4" s="1"/>
  <c r="AC421" i="3"/>
  <c r="K377"/>
  <c r="K375" i="2"/>
  <c r="BQ376" i="1"/>
  <c r="BR376" s="1"/>
  <c r="BP376"/>
  <c r="I408" i="4"/>
  <c r="AV453" i="3"/>
  <c r="C453"/>
  <c r="AU497" i="2"/>
  <c r="BO497"/>
  <c r="U407" i="4"/>
  <c r="BP373" i="2"/>
  <c r="BQ373"/>
  <c r="BR373" s="1"/>
  <c r="BP365" i="3"/>
  <c r="BQ365"/>
  <c r="BR365" s="1"/>
  <c r="DD35"/>
  <c r="BP487" i="1"/>
  <c r="BQ487"/>
  <c r="BR487" s="1"/>
  <c r="AU498" i="3"/>
  <c r="BN376"/>
  <c r="AV376"/>
  <c r="C376"/>
  <c r="BN429" i="2"/>
  <c r="AU384" i="4"/>
  <c r="BO384"/>
  <c r="AW387" i="1"/>
  <c r="AU439" i="2"/>
  <c r="BO439"/>
  <c r="BP510" i="1"/>
  <c r="BQ510"/>
  <c r="BR510" s="1"/>
  <c r="AV498" i="3"/>
  <c r="AW498" s="1"/>
  <c r="C498"/>
  <c r="BO420"/>
  <c r="AU420"/>
  <c r="V397" i="4"/>
  <c r="K385"/>
  <c r="N385"/>
  <c r="BG341" i="3"/>
  <c r="AW363" i="2"/>
  <c r="BQ394"/>
  <c r="BR394" s="1"/>
  <c r="AW394"/>
  <c r="AW441" i="1"/>
  <c r="X419" i="4"/>
  <c r="AW383"/>
  <c r="AV440" i="2"/>
  <c r="AW486" i="3"/>
  <c r="AV487"/>
  <c r="C487"/>
  <c r="I419" i="4"/>
  <c r="AU398" i="3"/>
  <c r="BO398"/>
  <c r="BQ442" i="1"/>
  <c r="BR442" s="1"/>
  <c r="BP442"/>
  <c r="BR418" i="3"/>
  <c r="BG418" s="1"/>
  <c r="BQ430"/>
  <c r="BR430" s="1"/>
  <c r="BQ339" i="4"/>
  <c r="BR339" s="1"/>
  <c r="BP339"/>
  <c r="AW339"/>
  <c r="AW419" i="3"/>
  <c r="AV462" i="2"/>
  <c r="BO394" i="4"/>
  <c r="C373"/>
  <c r="AW352"/>
  <c r="K443" i="3"/>
  <c r="K441" i="2"/>
  <c r="W421" i="3"/>
  <c r="W420" i="2"/>
  <c r="W420" i="4" s="1"/>
  <c r="AU432" i="1"/>
  <c r="U432" i="3"/>
  <c r="BO432" i="1"/>
  <c r="U430" i="2"/>
  <c r="Y432" i="3"/>
  <c r="Y430" i="2"/>
  <c r="S432" i="3"/>
  <c r="S431" i="2"/>
  <c r="O399" i="3"/>
  <c r="O398" i="2"/>
  <c r="AV477" i="1"/>
  <c r="BN477"/>
  <c r="I476" i="2"/>
  <c r="I477" i="3"/>
  <c r="W488"/>
  <c r="W487" i="2"/>
  <c r="AD453"/>
  <c r="AD454" i="3"/>
  <c r="O408" i="2"/>
  <c r="O409" i="3"/>
  <c r="Q420" i="2"/>
  <c r="Q420" i="4" s="1"/>
  <c r="Q421" i="3"/>
  <c r="V410"/>
  <c r="V409" i="2"/>
  <c r="V409" i="4" s="1"/>
  <c r="M510" i="2"/>
  <c r="M511" i="3"/>
  <c r="W443"/>
  <c r="W442" i="2"/>
  <c r="AD522" i="3"/>
  <c r="AD521" i="2"/>
  <c r="AC521"/>
  <c r="AC522" i="3"/>
  <c r="AF453" i="2"/>
  <c r="AF454" i="3"/>
  <c r="Q431" i="2"/>
  <c r="Q432" i="3"/>
  <c r="S409" i="2"/>
  <c r="S409" i="4" s="1"/>
  <c r="S410" i="3"/>
  <c r="AC442" i="2"/>
  <c r="AC443" i="3"/>
  <c r="R488"/>
  <c r="R487" i="2"/>
  <c r="T388" i="3"/>
  <c r="T386" i="2"/>
  <c r="T386" i="4" s="1"/>
  <c r="R387" i="2"/>
  <c r="R387" i="4" s="1"/>
  <c r="R388" i="3"/>
  <c r="X387" i="2"/>
  <c r="X387" i="4" s="1"/>
  <c r="X388" i="3"/>
  <c r="S487" i="2"/>
  <c r="S488" i="3"/>
  <c r="P476" i="2"/>
  <c r="P477" i="3"/>
  <c r="X500"/>
  <c r="X499" i="2"/>
  <c r="N420"/>
  <c r="M420" i="4" s="1"/>
  <c r="N421" i="3"/>
  <c r="O442" i="2"/>
  <c r="O443" i="3"/>
  <c r="R399"/>
  <c r="R398" i="2"/>
  <c r="R398" i="4" s="1"/>
  <c r="J499" i="2"/>
  <c r="J500" i="3"/>
  <c r="AD442" i="2"/>
  <c r="AD443" i="3"/>
  <c r="AD500"/>
  <c r="AD499" i="2"/>
  <c r="AB431"/>
  <c r="AB432" i="3"/>
  <c r="AA432"/>
  <c r="AA431" i="2"/>
  <c r="AE421" i="3"/>
  <c r="AE420" i="2"/>
  <c r="AE420" i="4" s="1"/>
  <c r="AA387" i="2"/>
  <c r="AA387" i="4" s="1"/>
  <c r="AA388" i="3"/>
  <c r="Y463" i="2"/>
  <c r="Y465" i="3"/>
  <c r="U509" i="2"/>
  <c r="AU511" i="1"/>
  <c r="U511" i="3"/>
  <c r="BO511" i="1"/>
  <c r="R499" i="2"/>
  <c r="R500" i="3"/>
  <c r="T454"/>
  <c r="T452" i="2"/>
  <c r="O521"/>
  <c r="O522" i="3"/>
  <c r="R477"/>
  <c r="R476" i="2"/>
  <c r="N511" i="3"/>
  <c r="N510" i="2"/>
  <c r="AC410" i="3"/>
  <c r="AC409" i="2"/>
  <c r="AC409" i="4" s="1"/>
  <c r="BN511" i="1"/>
  <c r="I510" i="2"/>
  <c r="I511" i="3"/>
  <c r="AV511" i="1"/>
  <c r="N409" i="2"/>
  <c r="M409" i="4" s="1"/>
  <c r="N410" i="3"/>
  <c r="W432"/>
  <c r="W431" i="2"/>
  <c r="V399" i="3"/>
  <c r="V398" i="2"/>
  <c r="V398" i="4" s="1"/>
  <c r="AB387" i="2"/>
  <c r="AB387" i="4" s="1"/>
  <c r="AB388" i="3"/>
  <c r="V421"/>
  <c r="V420" i="2"/>
  <c r="V420" i="4" s="1"/>
  <c r="T408" i="2"/>
  <c r="T408" i="4" s="1"/>
  <c r="T410" i="3"/>
  <c r="AE464" i="2"/>
  <c r="AE465" i="3"/>
  <c r="U421"/>
  <c r="BO421" i="1"/>
  <c r="AU421"/>
  <c r="U419" i="2"/>
  <c r="O420"/>
  <c r="O421" i="3"/>
  <c r="O499" i="2"/>
  <c r="O500" i="3"/>
  <c r="M442" i="2"/>
  <c r="M443" i="3"/>
  <c r="L465"/>
  <c r="L464" i="2"/>
  <c r="I488" i="3"/>
  <c r="BN488" i="1"/>
  <c r="AV488"/>
  <c r="I487" i="2"/>
  <c r="N488" i="3"/>
  <c r="N487" i="2"/>
  <c r="AF442"/>
  <c r="AF443" i="3"/>
  <c r="AE476" i="2"/>
  <c r="AE477" i="3"/>
  <c r="K520" i="2"/>
  <c r="K522" i="3"/>
  <c r="X511"/>
  <c r="X510" i="2"/>
  <c r="J398"/>
  <c r="J398" i="4" s="1"/>
  <c r="J399" i="3"/>
  <c r="W376" i="2"/>
  <c r="W377" i="3"/>
  <c r="CF36" s="1"/>
  <c r="CF36" i="1"/>
  <c r="AD432" i="3"/>
  <c r="AD431" i="2"/>
  <c r="Q409"/>
  <c r="Q409" i="4" s="1"/>
  <c r="Q410" i="3"/>
  <c r="P499" i="2"/>
  <c r="P500" i="3"/>
  <c r="M398" i="2"/>
  <c r="O398" i="4" s="1"/>
  <c r="M399" i="3"/>
  <c r="R420" i="2"/>
  <c r="R420" i="4" s="1"/>
  <c r="R421" i="3"/>
  <c r="W511"/>
  <c r="W510" i="2"/>
  <c r="AB522" i="3"/>
  <c r="AB521" i="2"/>
  <c r="T430"/>
  <c r="T432" i="3"/>
  <c r="O464" i="2"/>
  <c r="O465" i="3"/>
  <c r="N499" i="2"/>
  <c r="N500" i="3"/>
  <c r="P521" i="2"/>
  <c r="P522" i="3"/>
  <c r="X465"/>
  <c r="X464" i="2"/>
  <c r="L388" i="3"/>
  <c r="L387" i="2"/>
  <c r="L387" i="4" s="1"/>
  <c r="AV465" i="1"/>
  <c r="I465" i="3"/>
  <c r="BN465" i="1"/>
  <c r="I464" i="2"/>
  <c r="O419"/>
  <c r="O420" i="3"/>
  <c r="J443"/>
  <c r="J442" i="2"/>
  <c r="S420"/>
  <c r="S420" i="4" s="1"/>
  <c r="S421" i="3"/>
  <c r="AU474" i="2"/>
  <c r="BO474"/>
  <c r="CA35" i="3"/>
  <c r="C431"/>
  <c r="AV431"/>
  <c r="BU62"/>
  <c r="BG62" s="1"/>
  <c r="DG33"/>
  <c r="BG33"/>
  <c r="BQ375"/>
  <c r="BR375" s="1"/>
  <c r="BP375"/>
  <c r="BQ387" i="1"/>
  <c r="BR387" s="1"/>
  <c r="BP387"/>
  <c r="BO417" i="4"/>
  <c r="AU417"/>
  <c r="AV499" i="3"/>
  <c r="C499"/>
  <c r="BO396" i="2"/>
  <c r="AU396"/>
  <c r="U396" i="4"/>
  <c r="BP431" i="1"/>
  <c r="BQ431"/>
  <c r="BR431" s="1"/>
  <c r="BO440" i="2"/>
  <c r="AU440"/>
  <c r="AV464" i="3"/>
  <c r="AV418" i="2"/>
  <c r="L409"/>
  <c r="L409" i="4" s="1"/>
  <c r="L410" i="3"/>
  <c r="Y475" i="2"/>
  <c r="Y477" i="3"/>
  <c r="AD376" i="2"/>
  <c r="AD377" i="3"/>
  <c r="CM36" s="1"/>
  <c r="CM36" i="1"/>
  <c r="P454" i="3"/>
  <c r="P453" i="2"/>
  <c r="AB443" i="3"/>
  <c r="AB442" i="2"/>
  <c r="N387"/>
  <c r="M387" i="4" s="1"/>
  <c r="N388" i="3"/>
  <c r="AA408" i="2"/>
  <c r="AA409" i="3"/>
  <c r="AF488"/>
  <c r="AF487" i="2"/>
  <c r="AB465" i="3"/>
  <c r="AB464" i="2"/>
  <c r="Y441"/>
  <c r="Y443" i="3"/>
  <c r="AA465"/>
  <c r="AA464" i="2"/>
  <c r="Q442"/>
  <c r="Q443" i="3"/>
  <c r="W465"/>
  <c r="W464" i="2"/>
  <c r="P442"/>
  <c r="P443" i="3"/>
  <c r="P421"/>
  <c r="P420" i="2"/>
  <c r="P420" i="4" s="1"/>
  <c r="W454" i="3"/>
  <c r="W453" i="2"/>
  <c r="AA377" i="3"/>
  <c r="CJ36" s="1"/>
  <c r="AA376" i="2"/>
  <c r="CJ36" i="1"/>
  <c r="T397" i="2"/>
  <c r="T397" i="4" s="1"/>
  <c r="T399" i="3"/>
  <c r="N431" i="2"/>
  <c r="N432" i="3"/>
  <c r="Y511"/>
  <c r="Y509" i="2"/>
  <c r="AF410" i="3"/>
  <c r="AF409" i="2"/>
  <c r="AF409" i="4" s="1"/>
  <c r="I376" i="2"/>
  <c r="BN377" i="1"/>
  <c r="I377" i="3"/>
  <c r="AV377" i="1"/>
  <c r="AB488" i="3"/>
  <c r="AB487" i="2"/>
  <c r="AD488" i="3"/>
  <c r="AD487" i="2"/>
  <c r="BN399" i="1"/>
  <c r="I399" i="3"/>
  <c r="I398" i="2"/>
  <c r="AV399" i="1"/>
  <c r="Y452" i="2"/>
  <c r="Y454" i="3"/>
  <c r="AD421"/>
  <c r="AD420" i="2"/>
  <c r="L475"/>
  <c r="L476" i="3"/>
  <c r="AV476" s="1"/>
  <c r="BO409" i="1"/>
  <c r="Y407" i="2"/>
  <c r="AU407" s="1"/>
  <c r="Y409" i="3"/>
  <c r="BO409" s="1"/>
  <c r="X410"/>
  <c r="X409" i="2"/>
  <c r="X409" i="4" s="1"/>
  <c r="AB500" i="3"/>
  <c r="AB499" i="2"/>
  <c r="P399" i="3"/>
  <c r="P398" i="2"/>
  <c r="P398" i="4" s="1"/>
  <c r="R511" i="3"/>
  <c r="R510" i="2"/>
  <c r="L432" i="3"/>
  <c r="L431" i="2"/>
  <c r="O409"/>
  <c r="O410" i="3"/>
  <c r="Q510" i="2"/>
  <c r="Q511" i="3"/>
  <c r="R465"/>
  <c r="R464" i="2"/>
  <c r="J453"/>
  <c r="J454" i="3"/>
  <c r="AB454"/>
  <c r="AB453" i="2"/>
  <c r="X454" i="3"/>
  <c r="X453" i="2"/>
  <c r="V521"/>
  <c r="V522" i="3"/>
  <c r="V409"/>
  <c r="V408" i="2"/>
  <c r="V408" i="4" s="1"/>
  <c r="Y410" i="3"/>
  <c r="Y408" i="2"/>
  <c r="Y408" i="4" s="1"/>
  <c r="P511" i="3"/>
  <c r="P510" i="2"/>
  <c r="Y397"/>
  <c r="Y397" i="4" s="1"/>
  <c r="Y399" i="3"/>
  <c r="L499" i="2"/>
  <c r="L500" i="3"/>
  <c r="AB410"/>
  <c r="AB409" i="2"/>
  <c r="AB409" i="4" s="1"/>
  <c r="AE510" i="2"/>
  <c r="AE511" i="3"/>
  <c r="S387" i="2"/>
  <c r="S387" i="4" s="1"/>
  <c r="S388" i="3"/>
  <c r="AB420" i="2"/>
  <c r="AB420" i="4" s="1"/>
  <c r="AB421" i="3"/>
  <c r="X420" i="2"/>
  <c r="X420" i="4" s="1"/>
  <c r="X421" i="3"/>
  <c r="V476" i="2"/>
  <c r="V477" i="3"/>
  <c r="Y386" i="2"/>
  <c r="Y386" i="4" s="1"/>
  <c r="Y388" i="3"/>
  <c r="P419" i="2"/>
  <c r="P419" i="4" s="1"/>
  <c r="P420" i="3"/>
  <c r="AA511"/>
  <c r="AA510" i="2"/>
  <c r="AC453"/>
  <c r="AC454" i="3"/>
  <c r="R377"/>
  <c r="R376" i="2"/>
  <c r="R376" i="4" s="1"/>
  <c r="X488" i="3"/>
  <c r="X487" i="2"/>
  <c r="M500" i="3"/>
  <c r="M499" i="2"/>
  <c r="AE442"/>
  <c r="AE443" i="3"/>
  <c r="Q522"/>
  <c r="Q521" i="2"/>
  <c r="AU454" i="1"/>
  <c r="BO454"/>
  <c r="U454" i="3"/>
  <c r="U452" i="2"/>
  <c r="BN421" i="1"/>
  <c r="I420" i="2"/>
  <c r="AV421" i="1"/>
  <c r="I421" i="3"/>
  <c r="V487" i="2"/>
  <c r="V488" i="3"/>
  <c r="M376" i="2"/>
  <c r="O376" i="4" s="1"/>
  <c r="M377" i="3"/>
  <c r="AA421"/>
  <c r="AA420" i="2"/>
  <c r="AA420" i="4" s="1"/>
  <c r="S511" i="3"/>
  <c r="S510" i="2"/>
  <c r="AD476"/>
  <c r="AD477" i="3"/>
  <c r="BO376"/>
  <c r="AU376"/>
  <c r="V419" i="4"/>
  <c r="C510" i="3"/>
  <c r="AV510"/>
  <c r="BP476" i="1"/>
  <c r="BP499"/>
  <c r="BQ499"/>
  <c r="BR499" s="1"/>
  <c r="BQ396" i="3"/>
  <c r="BR396" s="1"/>
  <c r="BP396"/>
  <c r="BQ406" i="2"/>
  <c r="BR406" s="1"/>
  <c r="BP406"/>
  <c r="BO364" i="4"/>
  <c r="CF35"/>
  <c r="BQ450" i="2"/>
  <c r="BR450" s="1"/>
  <c r="BP450"/>
  <c r="BP364"/>
  <c r="BQ364"/>
  <c r="BR364" s="1"/>
  <c r="DD35"/>
  <c r="AW406"/>
  <c r="BR385" i="3"/>
  <c r="BG385" s="1"/>
  <c r="I397" i="4"/>
  <c r="AW376" i="1"/>
  <c r="N374" i="4"/>
  <c r="K374"/>
  <c r="CA62"/>
  <c r="BU33"/>
  <c r="I386"/>
  <c r="AU441" i="3"/>
  <c r="AW441" s="1"/>
  <c r="BQ453" i="1"/>
  <c r="BR453" s="1"/>
  <c r="BP453"/>
  <c r="AU510" i="3"/>
  <c r="AW498" i="1"/>
  <c r="BR407" i="3"/>
  <c r="BG407" s="1"/>
  <c r="BQ352" i="4"/>
  <c r="BR352" s="1"/>
  <c r="BP352"/>
  <c r="DD34"/>
  <c r="BQ362"/>
  <c r="BR362" s="1"/>
  <c r="BP362"/>
  <c r="AU387" i="3"/>
  <c r="BO387"/>
  <c r="AE408" i="4"/>
  <c r="BU61"/>
  <c r="BG61" s="1"/>
  <c r="BG32"/>
  <c r="DG32"/>
  <c r="AA397"/>
  <c r="N418"/>
  <c r="K418"/>
  <c r="BN420" i="1"/>
  <c r="AW499"/>
  <c r="BQ398"/>
  <c r="BR398" s="1"/>
  <c r="BP398"/>
  <c r="AU429" i="2"/>
  <c r="BO429"/>
  <c r="AU442" i="3"/>
  <c r="BP405" i="4"/>
  <c r="BQ405"/>
  <c r="BR405" s="1"/>
  <c r="BQ473" i="2"/>
  <c r="BR473" s="1"/>
  <c r="BP473"/>
  <c r="CA63" i="3"/>
  <c r="BU34"/>
  <c r="N407" i="4"/>
  <c r="K407"/>
  <c r="CA34"/>
  <c r="AU363"/>
  <c r="BO363"/>
  <c r="CD35"/>
  <c r="AW384" i="2"/>
  <c r="AC432" i="3"/>
  <c r="AC431" i="2"/>
  <c r="T419"/>
  <c r="T419" i="4" s="1"/>
  <c r="T421" i="3"/>
  <c r="M432"/>
  <c r="M431" i="2"/>
  <c r="N521"/>
  <c r="N522" i="3"/>
  <c r="X431" i="2"/>
  <c r="X432" i="3"/>
  <c r="T509" i="2"/>
  <c r="T511" i="3"/>
  <c r="AC511"/>
  <c r="AC510" i="2"/>
  <c r="K452"/>
  <c r="BN452" s="1"/>
  <c r="K454" i="3"/>
  <c r="X377"/>
  <c r="CG36" s="1"/>
  <c r="X376" i="2"/>
  <c r="CG36" i="1"/>
  <c r="O377" i="3"/>
  <c r="O376" i="2"/>
  <c r="AD510"/>
  <c r="AD511" i="3"/>
  <c r="AF388"/>
  <c r="AF387" i="2"/>
  <c r="AF387" i="4" s="1"/>
  <c r="U522" i="3"/>
  <c r="AU522" i="1"/>
  <c r="BO522"/>
  <c r="U520" i="2"/>
  <c r="O476"/>
  <c r="O477" i="3"/>
  <c r="Y498" i="2"/>
  <c r="Y500" i="3"/>
  <c r="AD399"/>
  <c r="AD398" i="2"/>
  <c r="AD398" i="4" s="1"/>
  <c r="T443" i="3"/>
  <c r="T441" i="2"/>
  <c r="T520"/>
  <c r="T522" i="3"/>
  <c r="K500"/>
  <c r="K498" i="2"/>
  <c r="U486"/>
  <c r="AU488" i="1"/>
  <c r="U488" i="3"/>
  <c r="BO488" i="1"/>
  <c r="AC487" i="2"/>
  <c r="AC488" i="3"/>
  <c r="BN443" i="1"/>
  <c r="I442" i="2"/>
  <c r="I443" i="3"/>
  <c r="AV443" i="1"/>
  <c r="AC377" i="3"/>
  <c r="CL36" s="1"/>
  <c r="AC376" i="2"/>
  <c r="CL36" i="1"/>
  <c r="O511" i="3"/>
  <c r="O510" i="2"/>
  <c r="K511" i="3"/>
  <c r="K509" i="2"/>
  <c r="Y421" i="3"/>
  <c r="Y419" i="2"/>
  <c r="J410" i="3"/>
  <c r="J409" i="2"/>
  <c r="J409" i="4" s="1"/>
  <c r="AF510" i="2"/>
  <c r="AF511" i="3"/>
  <c r="Y377"/>
  <c r="CH36" s="1"/>
  <c r="Y375" i="2"/>
  <c r="CH36" i="1"/>
  <c r="R442" i="2"/>
  <c r="R443" i="3"/>
  <c r="AC387" i="2"/>
  <c r="AC387" i="4" s="1"/>
  <c r="AC388" i="3"/>
  <c r="V387" i="2"/>
  <c r="V387" i="4" s="1"/>
  <c r="V388" i="3"/>
  <c r="N443"/>
  <c r="N442" i="2"/>
  <c r="W399" i="3"/>
  <c r="W398" i="2"/>
  <c r="W398" i="4" s="1"/>
  <c r="N377" i="3"/>
  <c r="N376" i="2"/>
  <c r="M376" i="4" s="1"/>
  <c r="U463" i="2"/>
  <c r="U465" i="3"/>
  <c r="AU465" i="1"/>
  <c r="BO465"/>
  <c r="J521" i="2"/>
  <c r="J522" i="3"/>
  <c r="K397" i="2"/>
  <c r="K399" i="3"/>
  <c r="J420" i="2"/>
  <c r="J420" i="4" s="1"/>
  <c r="J421" i="3"/>
  <c r="V442" i="2"/>
  <c r="V443" i="3"/>
  <c r="X522"/>
  <c r="X521" i="2"/>
  <c r="S453"/>
  <c r="S454" i="3"/>
  <c r="AA454"/>
  <c r="AA453" i="2"/>
  <c r="AB476" i="3"/>
  <c r="AU476" s="1"/>
  <c r="AB475" i="2"/>
  <c r="M421" i="3"/>
  <c r="M420" i="2"/>
  <c r="O420" i="4" s="1"/>
  <c r="AD409" i="2"/>
  <c r="AD409" i="4" s="1"/>
  <c r="AD410" i="3"/>
  <c r="S398" i="2"/>
  <c r="S398" i="4" s="1"/>
  <c r="S399" i="3"/>
  <c r="O387" i="2"/>
  <c r="O388" i="3"/>
  <c r="P464" i="2"/>
  <c r="P465" i="3"/>
  <c r="AE453" i="2"/>
  <c r="AE454" i="3"/>
  <c r="AA488"/>
  <c r="AA487" i="2"/>
  <c r="K465" i="3"/>
  <c r="K463" i="2"/>
  <c r="BO500" i="1"/>
  <c r="U500" i="3"/>
  <c r="U498" i="2"/>
  <c r="AU500" i="1"/>
  <c r="L487" i="2"/>
  <c r="L488" i="3"/>
  <c r="AA521" i="2"/>
  <c r="AA522" i="3"/>
  <c r="AC500"/>
  <c r="AC499" i="2"/>
  <c r="AE488" i="3"/>
  <c r="AE487" i="2"/>
  <c r="L443" i="3"/>
  <c r="L442" i="2"/>
  <c r="J476"/>
  <c r="J477" i="3"/>
  <c r="M477"/>
  <c r="M476" i="2"/>
  <c r="V431"/>
  <c r="V432" i="3"/>
  <c r="AV500" i="1"/>
  <c r="BN500"/>
  <c r="I500" i="3"/>
  <c r="I499" i="2"/>
  <c r="W499"/>
  <c r="W500" i="3"/>
  <c r="P487" i="2"/>
  <c r="P488" i="3"/>
  <c r="AB376" i="2"/>
  <c r="AB377" i="3"/>
  <c r="CK36" s="1"/>
  <c r="CK36" i="1"/>
  <c r="W388" i="3"/>
  <c r="W387" i="2"/>
  <c r="W387" i="4" s="1"/>
  <c r="J465" i="3"/>
  <c r="J464" i="2"/>
  <c r="AC465" i="3"/>
  <c r="AC464" i="2"/>
  <c r="Q387"/>
  <c r="Q387" i="4" s="1"/>
  <c r="Q388" i="3"/>
  <c r="AE431" i="2"/>
  <c r="AE432" i="3"/>
  <c r="L521" i="2"/>
  <c r="L522" i="3"/>
  <c r="X476" i="2"/>
  <c r="X477" i="3"/>
  <c r="N453" i="2"/>
  <c r="N454" i="3"/>
  <c r="T475" i="2"/>
  <c r="T477" i="3"/>
  <c r="AF376" i="2"/>
  <c r="AF377" i="3"/>
  <c r="CO36" s="1"/>
  <c r="CO36" i="1"/>
  <c r="AF432" i="3"/>
  <c r="AF431" i="2"/>
  <c r="T463"/>
  <c r="T465" i="3"/>
  <c r="J510" i="2"/>
  <c r="J511" i="3"/>
  <c r="Q477"/>
  <c r="Q476" i="2"/>
  <c r="W521"/>
  <c r="W522" i="3"/>
  <c r="AF500"/>
  <c r="AF499" i="2"/>
  <c r="K421" i="3"/>
  <c r="K419" i="2"/>
  <c r="L398"/>
  <c r="L398" i="4" s="1"/>
  <c r="L399" i="3"/>
  <c r="M488"/>
  <c r="M487" i="2"/>
  <c r="AW410" i="1" l="1"/>
  <c r="AW395" i="4"/>
  <c r="DE34"/>
  <c r="AV509" i="2"/>
  <c r="AV486"/>
  <c r="AW476" i="1"/>
  <c r="BQ464"/>
  <c r="BR464" s="1"/>
  <c r="BQ476"/>
  <c r="BR476" s="1"/>
  <c r="AW409"/>
  <c r="BG362" i="4"/>
  <c r="AV420" i="3"/>
  <c r="AW420" s="1"/>
  <c r="AW464" i="1"/>
  <c r="BP464"/>
  <c r="AW431" i="3"/>
  <c r="AW474" i="2"/>
  <c r="CA35" i="4"/>
  <c r="CA64" s="1"/>
  <c r="AW377" i="1"/>
  <c r="DE36" s="1"/>
  <c r="AW477"/>
  <c r="DE33" i="4"/>
  <c r="DE62" s="1"/>
  <c r="AW374" i="2"/>
  <c r="BR409" i="1"/>
  <c r="BN498" i="2"/>
  <c r="AV409" i="3"/>
  <c r="AW451" i="2"/>
  <c r="BN374" i="4"/>
  <c r="BN409" i="3"/>
  <c r="BG408"/>
  <c r="AW453"/>
  <c r="BG365"/>
  <c r="AW499"/>
  <c r="BN385" i="4"/>
  <c r="AW364"/>
  <c r="BN418"/>
  <c r="BN430" s="1"/>
  <c r="C409" i="3"/>
  <c r="AW418" i="2"/>
  <c r="BN386"/>
  <c r="BN509"/>
  <c r="AW487" i="3"/>
  <c r="AV385" i="4"/>
  <c r="BN441" i="2"/>
  <c r="BG375" i="3"/>
  <c r="AW421" i="1"/>
  <c r="AW464" i="3"/>
  <c r="BN408" i="2"/>
  <c r="AW485"/>
  <c r="AW388" i="1"/>
  <c r="BG397" i="3"/>
  <c r="BG372" i="4"/>
  <c r="BG351"/>
  <c r="AV386" i="2"/>
  <c r="BN420" i="3"/>
  <c r="BN432" s="1"/>
  <c r="AW462" i="2"/>
  <c r="C396" i="4"/>
  <c r="C464" i="3"/>
  <c r="DE35" i="2"/>
  <c r="BN419"/>
  <c r="AW443" i="1"/>
  <c r="BG386" i="3"/>
  <c r="AV374" i="4"/>
  <c r="AV418"/>
  <c r="BG339"/>
  <c r="C385"/>
  <c r="BO407" i="2"/>
  <c r="BP407" s="1"/>
  <c r="AU409" i="3"/>
  <c r="BQ409" s="1"/>
  <c r="AW500" i="1"/>
  <c r="BG405" i="4"/>
  <c r="AV441" i="2"/>
  <c r="C420" i="3"/>
  <c r="AV396" i="4"/>
  <c r="AV452" i="2"/>
  <c r="AV430"/>
  <c r="AV475"/>
  <c r="AW417" i="4"/>
  <c r="U546" i="1"/>
  <c r="M490"/>
  <c r="T455"/>
  <c r="V467"/>
  <c r="J434"/>
  <c r="AA467"/>
  <c r="V445"/>
  <c r="S434"/>
  <c r="AB546"/>
  <c r="AB545" i="2" s="1"/>
  <c r="K445" i="1"/>
  <c r="K434"/>
  <c r="W389"/>
  <c r="O412"/>
  <c r="O546"/>
  <c r="O545" i="2" s="1"/>
  <c r="I502" i="1"/>
  <c r="R467"/>
  <c r="AC434"/>
  <c r="L389"/>
  <c r="O389"/>
  <c r="M502"/>
  <c r="AB490"/>
  <c r="AE401"/>
  <c r="T502"/>
  <c r="R490"/>
  <c r="AA513"/>
  <c r="R412"/>
  <c r="R433"/>
  <c r="P524"/>
  <c r="O401"/>
  <c r="N445"/>
  <c r="M433"/>
  <c r="AF524"/>
  <c r="Q434"/>
  <c r="AF401"/>
  <c r="T401"/>
  <c r="P535"/>
  <c r="AD456"/>
  <c r="AB434"/>
  <c r="O479"/>
  <c r="M455"/>
  <c r="Q467"/>
  <c r="V513"/>
  <c r="U401"/>
  <c r="M513"/>
  <c r="AD524"/>
  <c r="I479"/>
  <c r="J502"/>
  <c r="AA445"/>
  <c r="T490"/>
  <c r="X524"/>
  <c r="V490"/>
  <c r="AE546"/>
  <c r="AE545" i="2" s="1"/>
  <c r="M456" i="1"/>
  <c r="O423"/>
  <c r="Q546"/>
  <c r="Q545" i="2" s="1"/>
  <c r="AF546" i="1"/>
  <c r="AF545" i="2" s="1"/>
  <c r="U423" i="1"/>
  <c r="Q479"/>
  <c r="W502"/>
  <c r="T445"/>
  <c r="Y502"/>
  <c r="T434"/>
  <c r="U490"/>
  <c r="AE535"/>
  <c r="AB456"/>
  <c r="O434"/>
  <c r="N467"/>
  <c r="J401"/>
  <c r="X479"/>
  <c r="L479"/>
  <c r="M401"/>
  <c r="L455"/>
  <c r="O524"/>
  <c r="L434"/>
  <c r="AA434"/>
  <c r="AD433"/>
  <c r="U467"/>
  <c r="O502"/>
  <c r="K467"/>
  <c r="AA401"/>
  <c r="Q502"/>
  <c r="L445"/>
  <c r="Y434"/>
  <c r="P513"/>
  <c r="R401"/>
  <c r="AB524"/>
  <c r="AF479"/>
  <c r="Q456"/>
  <c r="T423"/>
  <c r="M434"/>
  <c r="V535"/>
  <c r="W456"/>
  <c r="AE423"/>
  <c r="N535"/>
  <c r="O433"/>
  <c r="Q513"/>
  <c r="W467"/>
  <c r="AF502"/>
  <c r="AE412"/>
  <c r="W490"/>
  <c r="AB423"/>
  <c r="K389"/>
  <c r="P445"/>
  <c r="T456"/>
  <c r="N389"/>
  <c r="Y479"/>
  <c r="M546"/>
  <c r="M545" i="2" s="1"/>
  <c r="AC412" i="1"/>
  <c r="X546"/>
  <c r="X545" i="2" s="1"/>
  <c r="AD490" i="1"/>
  <c r="P434"/>
  <c r="I401"/>
  <c r="N433"/>
  <c r="M389"/>
  <c r="AC513"/>
  <c r="T412"/>
  <c r="AC423"/>
  <c r="P479"/>
  <c r="AC524"/>
  <c r="AB412"/>
  <c r="J535"/>
  <c r="M423"/>
  <c r="V434"/>
  <c r="AB455"/>
  <c r="P389"/>
  <c r="V401"/>
  <c r="AC546"/>
  <c r="AC545" i="2" s="1"/>
  <c r="P467" i="1"/>
  <c r="K524"/>
  <c r="O490"/>
  <c r="U434"/>
  <c r="M479"/>
  <c r="W412"/>
  <c r="AA502"/>
  <c r="J455"/>
  <c r="P455"/>
  <c r="Y433"/>
  <c r="S389"/>
  <c r="AC389"/>
  <c r="Y455"/>
  <c r="L456"/>
  <c r="Q423"/>
  <c r="T535"/>
  <c r="T546"/>
  <c r="T544" i="2" s="1"/>
  <c r="S467" i="1"/>
  <c r="T467"/>
  <c r="S412"/>
  <c r="V502"/>
  <c r="AD535"/>
  <c r="P423"/>
  <c r="S502"/>
  <c r="M445"/>
  <c r="K490"/>
  <c r="U412"/>
  <c r="V433"/>
  <c r="X412"/>
  <c r="AA479"/>
  <c r="W445"/>
  <c r="K412"/>
  <c r="X433"/>
  <c r="P412"/>
  <c r="AE479"/>
  <c r="AE513"/>
  <c r="AD434"/>
  <c r="Q412"/>
  <c r="R445"/>
  <c r="AE389"/>
  <c r="AA423"/>
  <c r="AE467"/>
  <c r="N490"/>
  <c r="N423"/>
  <c r="K479"/>
  <c r="O535"/>
  <c r="I490"/>
  <c r="S401"/>
  <c r="S546"/>
  <c r="S545" i="2" s="1"/>
  <c r="M524" i="1"/>
  <c r="AE490"/>
  <c r="I433"/>
  <c r="W423"/>
  <c r="L502"/>
  <c r="AF467"/>
  <c r="Q490"/>
  <c r="R479"/>
  <c r="AC490"/>
  <c r="AE502"/>
  <c r="Y524"/>
  <c r="J467"/>
  <c r="AE445"/>
  <c r="L433"/>
  <c r="Q401"/>
  <c r="W513"/>
  <c r="X434"/>
  <c r="X490"/>
  <c r="K423"/>
  <c r="R513"/>
  <c r="I423"/>
  <c r="V524"/>
  <c r="U456"/>
  <c r="S479"/>
  <c r="V423"/>
  <c r="Q433"/>
  <c r="AF455"/>
  <c r="N434"/>
  <c r="U502"/>
  <c r="AB401"/>
  <c r="P456"/>
  <c r="L401"/>
  <c r="AF535"/>
  <c r="P401"/>
  <c r="I445"/>
  <c r="L535"/>
  <c r="AD412"/>
  <c r="AA412"/>
  <c r="W546"/>
  <c r="W545" i="2" s="1"/>
  <c r="O467" i="1"/>
  <c r="AC401"/>
  <c r="AC502"/>
  <c r="AE434"/>
  <c r="Q524"/>
  <c r="Y445"/>
  <c r="V412"/>
  <c r="AF412"/>
  <c r="AD401"/>
  <c r="S535"/>
  <c r="N456"/>
  <c r="AB445"/>
  <c r="AF423"/>
  <c r="AF490"/>
  <c r="X423"/>
  <c r="U455"/>
  <c r="Q535"/>
  <c r="S456"/>
  <c r="L513"/>
  <c r="Y423"/>
  <c r="Q445"/>
  <c r="K502"/>
  <c r="AA546"/>
  <c r="AA545" i="2" s="1"/>
  <c r="AB479" i="1"/>
  <c r="V546"/>
  <c r="V545" i="2" s="1"/>
  <c r="X535" i="1"/>
  <c r="V389"/>
  <c r="K401"/>
  <c r="N502"/>
  <c r="AC456"/>
  <c r="R535"/>
  <c r="M535"/>
  <c r="AF513"/>
  <c r="L412"/>
  <c r="L490"/>
  <c r="M467"/>
  <c r="X502"/>
  <c r="X401"/>
  <c r="AD467"/>
  <c r="P546"/>
  <c r="P545" i="2" s="1"/>
  <c r="AA490" i="1"/>
  <c r="M412"/>
  <c r="X445"/>
  <c r="L467"/>
  <c r="S513"/>
  <c r="W455"/>
  <c r="V456"/>
  <c r="Q389"/>
  <c r="V479"/>
  <c r="U524"/>
  <c r="L423"/>
  <c r="AC467"/>
  <c r="S445"/>
  <c r="I546"/>
  <c r="P502"/>
  <c r="K455"/>
  <c r="U535"/>
  <c r="O456"/>
  <c r="W524"/>
  <c r="T524"/>
  <c r="K546"/>
  <c r="K544" i="2" s="1"/>
  <c r="N401" i="1"/>
  <c r="S423"/>
  <c r="U479"/>
  <c r="L546"/>
  <c r="L545" i="2" s="1"/>
  <c r="P490" i="1"/>
  <c r="L524"/>
  <c r="N479"/>
  <c r="AA524"/>
  <c r="AB389"/>
  <c r="AB535"/>
  <c r="J389"/>
  <c r="AF456"/>
  <c r="I524"/>
  <c r="T513"/>
  <c r="AA456"/>
  <c r="R423"/>
  <c r="AD479"/>
  <c r="U513"/>
  <c r="Q455"/>
  <c r="S524"/>
  <c r="Y412"/>
  <c r="AB502"/>
  <c r="J513"/>
  <c r="AD389"/>
  <c r="AF389"/>
  <c r="Y389"/>
  <c r="AA389"/>
  <c r="J546"/>
  <c r="I412"/>
  <c r="J423"/>
  <c r="K535"/>
  <c r="Y546"/>
  <c r="Y544" i="2" s="1"/>
  <c r="R434" i="1"/>
  <c r="Y490"/>
  <c r="X389"/>
  <c r="AA455"/>
  <c r="AB513"/>
  <c r="X513"/>
  <c r="I389"/>
  <c r="R455"/>
  <c r="AD502"/>
  <c r="W479"/>
  <c r="J479"/>
  <c r="N524"/>
  <c r="O445"/>
  <c r="J490"/>
  <c r="AF445"/>
  <c r="S433"/>
  <c r="N546"/>
  <c r="N545" i="2" s="1"/>
  <c r="J445" i="1"/>
  <c r="W401"/>
  <c r="N412"/>
  <c r="Y401"/>
  <c r="Y535"/>
  <c r="R502"/>
  <c r="Y513"/>
  <c r="T479"/>
  <c r="AB433"/>
  <c r="J412"/>
  <c r="X467"/>
  <c r="J524"/>
  <c r="X456"/>
  <c r="I513"/>
  <c r="W535"/>
  <c r="I456"/>
  <c r="O513"/>
  <c r="AC455"/>
  <c r="R546"/>
  <c r="R545" i="2" s="1"/>
  <c r="AD423" i="1"/>
  <c r="AC445"/>
  <c r="Y456"/>
  <c r="K456"/>
  <c r="AD513"/>
  <c r="AC535"/>
  <c r="AD445"/>
  <c r="AE524"/>
  <c r="I467"/>
  <c r="S455"/>
  <c r="AB467"/>
  <c r="I535"/>
  <c r="AC479"/>
  <c r="Y467"/>
  <c r="N513"/>
  <c r="W434"/>
  <c r="J456"/>
  <c r="AD546"/>
  <c r="AD545" i="2" s="1"/>
  <c r="R524" i="1"/>
  <c r="AE456"/>
  <c r="K433"/>
  <c r="AE433"/>
  <c r="U433"/>
  <c r="S490"/>
  <c r="I434"/>
  <c r="U445"/>
  <c r="AA535"/>
  <c r="AF434"/>
  <c r="K513"/>
  <c r="R456"/>
  <c r="BQ407" i="2"/>
  <c r="BQ396"/>
  <c r="BR396" s="1"/>
  <c r="BP396"/>
  <c r="AV465" i="3"/>
  <c r="C465"/>
  <c r="BO419" i="2"/>
  <c r="U419" i="4"/>
  <c r="AU419" i="2"/>
  <c r="AU511" i="3"/>
  <c r="BO430" i="2"/>
  <c r="AU430"/>
  <c r="BQ497"/>
  <c r="BR497" s="1"/>
  <c r="BP497"/>
  <c r="BQ399" i="1"/>
  <c r="BR399" s="1"/>
  <c r="BP399"/>
  <c r="AU477" i="3"/>
  <c r="BQ385" i="2"/>
  <c r="BR385" s="1"/>
  <c r="BP385"/>
  <c r="BG396" i="3"/>
  <c r="AB422"/>
  <c r="AB421" i="2"/>
  <c r="AB421" i="4" s="1"/>
  <c r="AE400" i="3"/>
  <c r="AE399" i="2"/>
  <c r="AE399" i="4" s="1"/>
  <c r="S511" i="2"/>
  <c r="S512" i="3"/>
  <c r="M489"/>
  <c r="M488" i="2"/>
  <c r="AE444" i="3"/>
  <c r="AE443" i="2"/>
  <c r="AC444" i="3"/>
  <c r="AC443" i="2"/>
  <c r="AF501" i="3"/>
  <c r="AF500" i="2"/>
  <c r="BP500" i="1"/>
  <c r="BQ500"/>
  <c r="BR500" s="1"/>
  <c r="AV463" i="2"/>
  <c r="Y419" i="4"/>
  <c r="BN475" i="2"/>
  <c r="CB35" i="4"/>
  <c r="I420"/>
  <c r="AW399" i="1"/>
  <c r="BN376" i="2"/>
  <c r="I376" i="4"/>
  <c r="AV376" i="2"/>
  <c r="AW440"/>
  <c r="BP440"/>
  <c r="BQ440"/>
  <c r="BR440" s="1"/>
  <c r="BO396" i="4"/>
  <c r="AU396"/>
  <c r="C488" i="3"/>
  <c r="AV488"/>
  <c r="AU421"/>
  <c r="BO421"/>
  <c r="AW511" i="1"/>
  <c r="BP432"/>
  <c r="BQ432"/>
  <c r="BR432" s="1"/>
  <c r="BN396" i="4"/>
  <c r="BQ398" i="3"/>
  <c r="BR398" s="1"/>
  <c r="BP398"/>
  <c r="AV498" i="2"/>
  <c r="C374" i="4"/>
  <c r="BQ420" i="3"/>
  <c r="BP420"/>
  <c r="BP384" i="4"/>
  <c r="BQ384"/>
  <c r="BR384" s="1"/>
  <c r="AW376" i="3"/>
  <c r="C410"/>
  <c r="BN410"/>
  <c r="AV410"/>
  <c r="AW454" i="1"/>
  <c r="AU377" i="3"/>
  <c r="BO377"/>
  <c r="CB36" s="1"/>
  <c r="CD36"/>
  <c r="BQ418" i="2"/>
  <c r="BR418" s="1"/>
  <c r="BP418"/>
  <c r="BO386"/>
  <c r="AU386"/>
  <c r="U386" i="4"/>
  <c r="C388" i="3"/>
  <c r="BN388"/>
  <c r="AV388"/>
  <c r="BQ410" i="1"/>
  <c r="BR410" s="1"/>
  <c r="BP410"/>
  <c r="BO397" i="2"/>
  <c r="U397" i="4"/>
  <c r="AU397" i="2"/>
  <c r="AU443" i="3"/>
  <c r="AV432"/>
  <c r="C432"/>
  <c r="AW522" i="1"/>
  <c r="BQ477"/>
  <c r="BR477" s="1"/>
  <c r="BP477"/>
  <c r="AW384" i="4"/>
  <c r="BO385"/>
  <c r="AU385"/>
  <c r="BR427"/>
  <c r="BQ439"/>
  <c r="BR439" s="1"/>
  <c r="AW497" i="2"/>
  <c r="AW387" i="3"/>
  <c r="BR419"/>
  <c r="BG419" s="1"/>
  <c r="BQ431"/>
  <c r="BR431" s="1"/>
  <c r="BP373" i="4"/>
  <c r="BQ373"/>
  <c r="BR373" s="1"/>
  <c r="AW373"/>
  <c r="AF433" i="3"/>
  <c r="AF432" i="2"/>
  <c r="J523" i="3"/>
  <c r="J522" i="2"/>
  <c r="I465"/>
  <c r="I466" i="3"/>
  <c r="BN466" i="1"/>
  <c r="AV466"/>
  <c r="J400" i="3"/>
  <c r="J399" i="2"/>
  <c r="J399" i="4" s="1"/>
  <c r="O444" i="3"/>
  <c r="O443" i="2"/>
  <c r="AA400" i="3"/>
  <c r="AA399" i="2"/>
  <c r="AA399" i="4" s="1"/>
  <c r="X489" i="3"/>
  <c r="X488" i="2"/>
  <c r="R478" i="3"/>
  <c r="R477" i="2"/>
  <c r="AD488"/>
  <c r="AD489" i="3"/>
  <c r="X443" i="2"/>
  <c r="X444" i="3"/>
  <c r="AD478"/>
  <c r="AD477" i="2"/>
  <c r="AA466" i="3"/>
  <c r="AA465" i="2"/>
  <c r="W400" i="3"/>
  <c r="W399" i="2"/>
  <c r="W399" i="4" s="1"/>
  <c r="AA410" i="2"/>
  <c r="AA410" i="4" s="1"/>
  <c r="AA411" i="3"/>
  <c r="AE410" i="2"/>
  <c r="AE411" i="3"/>
  <c r="K411"/>
  <c r="K409" i="2"/>
  <c r="AA522"/>
  <c r="AA523" i="3"/>
  <c r="K489"/>
  <c r="K487" i="2"/>
  <c r="S466" i="3"/>
  <c r="S465" i="2"/>
  <c r="M512" i="3"/>
  <c r="M511" i="2"/>
  <c r="AC465"/>
  <c r="AC466" i="3"/>
  <c r="T400"/>
  <c r="T398" i="2"/>
  <c r="T398" i="4" s="1"/>
  <c r="X411" i="3"/>
  <c r="X410" i="2"/>
  <c r="X410" i="4" s="1"/>
  <c r="U476" i="2"/>
  <c r="BO478" i="1"/>
  <c r="AU478"/>
  <c r="U478" i="3"/>
  <c r="N455"/>
  <c r="N454" i="2"/>
  <c r="N523" i="3"/>
  <c r="N522" i="2"/>
  <c r="T523" i="3"/>
  <c r="T521" i="2"/>
  <c r="X500"/>
  <c r="X501" i="3"/>
  <c r="T499" i="2"/>
  <c r="T501" i="3"/>
  <c r="Q500" i="2"/>
  <c r="Q501" i="3"/>
  <c r="W410" i="2"/>
  <c r="W410" i="4" s="1"/>
  <c r="W411" i="3"/>
  <c r="O477" i="2"/>
  <c r="O478" i="3"/>
  <c r="J422"/>
  <c r="J421" i="2"/>
  <c r="J421" i="4" s="1"/>
  <c r="M478" i="3"/>
  <c r="M477" i="2"/>
  <c r="M523" i="3"/>
  <c r="M522" i="2"/>
  <c r="AV534" i="1"/>
  <c r="I534" i="3"/>
  <c r="BN534" i="1"/>
  <c r="I533" i="2"/>
  <c r="M534" i="3"/>
  <c r="M533" i="2"/>
  <c r="V477"/>
  <c r="V478" i="3"/>
  <c r="M410" i="2"/>
  <c r="O410" i="4" s="1"/>
  <c r="M411" i="3"/>
  <c r="K510" i="2"/>
  <c r="K512" i="3"/>
  <c r="J433"/>
  <c r="J432" i="2"/>
  <c r="AC522"/>
  <c r="AC523" i="3"/>
  <c r="P433"/>
  <c r="P432" i="2"/>
  <c r="P400" i="3"/>
  <c r="P399" i="2"/>
  <c r="P399" i="4" s="1"/>
  <c r="M421" i="2"/>
  <c r="O421" i="4" s="1"/>
  <c r="M422" i="3"/>
  <c r="R489"/>
  <c r="R488" i="2"/>
  <c r="J511"/>
  <c r="J512" i="3"/>
  <c r="AC488" i="2"/>
  <c r="AC489" i="3"/>
  <c r="AB478"/>
  <c r="AB477" i="2"/>
  <c r="R534" i="3"/>
  <c r="R533" i="2"/>
  <c r="N421"/>
  <c r="M421" i="4" s="1"/>
  <c r="N422" i="3"/>
  <c r="V411"/>
  <c r="V410" i="2"/>
  <c r="V410" i="4" s="1"/>
  <c r="I500" i="2"/>
  <c r="AV501" i="1"/>
  <c r="I501" i="3"/>
  <c r="BN501" i="1"/>
  <c r="L411" i="3"/>
  <c r="L410" i="2"/>
  <c r="L410" i="4" s="1"/>
  <c r="K523" i="3"/>
  <c r="K521" i="2"/>
  <c r="W533"/>
  <c r="W534" i="3"/>
  <c r="Q534"/>
  <c r="Q533" i="2"/>
  <c r="AA421"/>
  <c r="AA421" i="4" s="1"/>
  <c r="AA422" i="3"/>
  <c r="P443" i="2"/>
  <c r="P444" i="3"/>
  <c r="V454" i="2"/>
  <c r="V455" i="3"/>
  <c r="I444"/>
  <c r="AV444" i="1"/>
  <c r="I443" i="2"/>
  <c r="BN444" i="1"/>
  <c r="V422" i="3"/>
  <c r="V421" i="2"/>
  <c r="V421" i="4" s="1"/>
  <c r="AU523" i="1"/>
  <c r="BO523"/>
  <c r="U521" i="2"/>
  <c r="U523" i="3"/>
  <c r="Y499" i="2"/>
  <c r="Y501" i="3"/>
  <c r="AC421" i="2"/>
  <c r="AC421" i="4" s="1"/>
  <c r="AC422" i="3"/>
  <c r="O488" i="2"/>
  <c r="O489" i="3"/>
  <c r="J411"/>
  <c r="J410" i="2"/>
  <c r="J410" i="4" s="1"/>
  <c r="K419"/>
  <c r="N419"/>
  <c r="AF376"/>
  <c r="CO36" s="1"/>
  <c r="CO36" i="2"/>
  <c r="N397" i="4"/>
  <c r="K397"/>
  <c r="AU488" i="3"/>
  <c r="BP454" i="1"/>
  <c r="BQ454"/>
  <c r="BR454" s="1"/>
  <c r="I398" i="4"/>
  <c r="C476" i="3"/>
  <c r="AW439" i="2"/>
  <c r="BQ439"/>
  <c r="BR439" s="1"/>
  <c r="BP439"/>
  <c r="AV408"/>
  <c r="BQ377" i="1"/>
  <c r="BR377" s="1"/>
  <c r="BP377"/>
  <c r="DD36"/>
  <c r="BP394" i="4"/>
  <c r="BQ394"/>
  <c r="BR394" s="1"/>
  <c r="AW394"/>
  <c r="AE376"/>
  <c r="CN36" s="1"/>
  <c r="CN36" i="2"/>
  <c r="BQ395" i="4"/>
  <c r="BR395" s="1"/>
  <c r="BP395"/>
  <c r="L534" i="3"/>
  <c r="L533" i="2"/>
  <c r="U409"/>
  <c r="BO411" i="1"/>
  <c r="AU411"/>
  <c r="U411" i="3"/>
  <c r="Y521" i="2"/>
  <c r="Y523" i="3"/>
  <c r="T487" i="2"/>
  <c r="T489" i="3"/>
  <c r="T478"/>
  <c r="T476" i="2"/>
  <c r="K464"/>
  <c r="K466" i="3"/>
  <c r="AE500" i="2"/>
  <c r="AE501" i="3"/>
  <c r="T510" i="2"/>
  <c r="T512" i="3"/>
  <c r="V443" i="2"/>
  <c r="V444" i="3"/>
  <c r="AU512" i="1"/>
  <c r="U510" i="2"/>
  <c r="U512" i="3"/>
  <c r="BO512" i="1"/>
  <c r="AA512" i="3"/>
  <c r="AA511" i="2"/>
  <c r="V534" i="3"/>
  <c r="V533" i="2"/>
  <c r="AV523" i="1"/>
  <c r="I522" i="2"/>
  <c r="BN523" i="1"/>
  <c r="I523" i="3"/>
  <c r="BN489" i="1"/>
  <c r="I488" i="2"/>
  <c r="AV489" i="1"/>
  <c r="I489" i="3"/>
  <c r="O421" i="2"/>
  <c r="O422" i="3"/>
  <c r="Q512"/>
  <c r="Q511" i="2"/>
  <c r="AD422" i="3"/>
  <c r="AD421" i="2"/>
  <c r="AD421" i="4" s="1"/>
  <c r="R523" i="3"/>
  <c r="R522" i="2"/>
  <c r="U387"/>
  <c r="U389" i="3"/>
  <c r="CD37" i="1"/>
  <c r="P534" i="3"/>
  <c r="P533" i="2"/>
  <c r="O500"/>
  <c r="O501" i="3"/>
  <c r="P465" i="2"/>
  <c r="P466" i="3"/>
  <c r="AD455"/>
  <c r="AD454" i="2"/>
  <c r="AF522"/>
  <c r="AF523" i="3"/>
  <c r="T420" i="2"/>
  <c r="T420" i="4" s="1"/>
  <c r="T422" i="3"/>
  <c r="U487" i="2"/>
  <c r="BO489" i="1"/>
  <c r="U489" i="3"/>
  <c r="AU489" i="1"/>
  <c r="L466" i="3"/>
  <c r="L465" i="2"/>
  <c r="AD444" i="3"/>
  <c r="AD443" i="2"/>
  <c r="AF399"/>
  <c r="AF399" i="4" s="1"/>
  <c r="AF400" i="3"/>
  <c r="K444"/>
  <c r="K442" i="2"/>
  <c r="AB376" i="4"/>
  <c r="CK36" s="1"/>
  <c r="CK36" i="2"/>
  <c r="AU500" i="3"/>
  <c r="AU465"/>
  <c r="BQ488" i="1"/>
  <c r="BR488" s="1"/>
  <c r="BP488"/>
  <c r="BP522"/>
  <c r="BQ522"/>
  <c r="BR522" s="1"/>
  <c r="BU34" i="4"/>
  <c r="CA63"/>
  <c r="DG34" i="3"/>
  <c r="BG34"/>
  <c r="BU63"/>
  <c r="BG63" s="1"/>
  <c r="BP429" i="2"/>
  <c r="BQ429"/>
  <c r="BR429" s="1"/>
  <c r="BN486"/>
  <c r="AV397"/>
  <c r="AW510" i="3"/>
  <c r="AV421"/>
  <c r="C421"/>
  <c r="BN421"/>
  <c r="BO452" i="2"/>
  <c r="AU452"/>
  <c r="BN399" i="3"/>
  <c r="AV399"/>
  <c r="C399"/>
  <c r="C377"/>
  <c r="AV377"/>
  <c r="BN377"/>
  <c r="AD376" i="4"/>
  <c r="CM36" s="1"/>
  <c r="CM36" i="2"/>
  <c r="AW396"/>
  <c r="CA64" i="3"/>
  <c r="BU35"/>
  <c r="BP474" i="2"/>
  <c r="BQ474"/>
  <c r="BR474" s="1"/>
  <c r="AW465" i="1"/>
  <c r="AW488"/>
  <c r="BP421"/>
  <c r="BQ421"/>
  <c r="BR421" s="1"/>
  <c r="BQ511"/>
  <c r="BR511" s="1"/>
  <c r="BP511"/>
  <c r="C418" i="4"/>
  <c r="N375"/>
  <c r="K375"/>
  <c r="BO418"/>
  <c r="AU418"/>
  <c r="BP451" i="2"/>
  <c r="BQ451"/>
  <c r="BR451" s="1"/>
  <c r="AV375"/>
  <c r="V376" i="4"/>
  <c r="AU376" i="2"/>
  <c r="CE36"/>
  <c r="N408" i="4"/>
  <c r="K408"/>
  <c r="W409"/>
  <c r="BP388" i="1"/>
  <c r="BQ388"/>
  <c r="BR388" s="1"/>
  <c r="I387" i="4"/>
  <c r="U408"/>
  <c r="AU408" i="2"/>
  <c r="BO408"/>
  <c r="K386" i="4"/>
  <c r="N386"/>
  <c r="BO441" i="2"/>
  <c r="AU441"/>
  <c r="AU475"/>
  <c r="BO475"/>
  <c r="BP462"/>
  <c r="BQ462"/>
  <c r="BR462" s="1"/>
  <c r="BR420" i="1"/>
  <c r="AW398" i="3"/>
  <c r="BQ374" i="2"/>
  <c r="BR374" s="1"/>
  <c r="BP374"/>
  <c r="BP406" i="4"/>
  <c r="BQ406"/>
  <c r="BR406" s="1"/>
  <c r="AW406"/>
  <c r="AW385" i="2"/>
  <c r="U420"/>
  <c r="U422" i="3"/>
  <c r="AU422" i="1"/>
  <c r="BO422"/>
  <c r="Y466" i="3"/>
  <c r="Y464" i="2"/>
  <c r="L489" i="3"/>
  <c r="L488" i="2"/>
  <c r="S422" i="3"/>
  <c r="S421" i="2"/>
  <c r="S421" i="4" s="1"/>
  <c r="AB489" i="3"/>
  <c r="AB488" i="2"/>
  <c r="W478" i="3"/>
  <c r="W477" i="2"/>
  <c r="N478" i="3"/>
  <c r="N477" i="2"/>
  <c r="X477"/>
  <c r="X478" i="3"/>
  <c r="AB500" i="2"/>
  <c r="AB501" i="3"/>
  <c r="AD410" i="2"/>
  <c r="AD410" i="4" s="1"/>
  <c r="AD411" i="3"/>
  <c r="AF411"/>
  <c r="AF410" i="2"/>
  <c r="AF410" i="4" s="1"/>
  <c r="AA534" i="3"/>
  <c r="AA533" i="2"/>
  <c r="J478" i="3"/>
  <c r="J477" i="2"/>
  <c r="AC512" i="3"/>
  <c r="AC511" i="2"/>
  <c r="X534" i="3"/>
  <c r="X533" i="2"/>
  <c r="X399"/>
  <c r="X399" i="4" s="1"/>
  <c r="X400" i="3"/>
  <c r="AD501"/>
  <c r="AD500" i="2"/>
  <c r="Q477"/>
  <c r="Q478" i="3"/>
  <c r="R512"/>
  <c r="R511" i="2"/>
  <c r="P511"/>
  <c r="P512" i="3"/>
  <c r="AC501"/>
  <c r="AC500" i="2"/>
  <c r="S501" i="3"/>
  <c r="S500" i="2"/>
  <c r="N500"/>
  <c r="N501" i="3"/>
  <c r="N465" i="2"/>
  <c r="N466" i="3"/>
  <c r="O466"/>
  <c r="O465" i="2"/>
  <c r="AF488"/>
  <c r="AF489" i="3"/>
  <c r="BN400" i="1"/>
  <c r="I399" i="2"/>
  <c r="I400" i="3"/>
  <c r="AV400" i="1"/>
  <c r="O410" i="2"/>
  <c r="O411" i="3"/>
  <c r="AD400"/>
  <c r="AD399" i="2"/>
  <c r="AD399" i="4" s="1"/>
  <c r="S443" i="2"/>
  <c r="S444" i="3"/>
  <c r="V512"/>
  <c r="V511" i="2"/>
  <c r="O533"/>
  <c r="O534" i="3"/>
  <c r="V522" i="2"/>
  <c r="V523" i="3"/>
  <c r="Q466"/>
  <c r="Q465" i="2"/>
  <c r="L522"/>
  <c r="L523" i="3"/>
  <c r="AE488" i="2"/>
  <c r="AE489" i="3"/>
  <c r="X512"/>
  <c r="X511" i="2"/>
  <c r="L400" i="3"/>
  <c r="L399" i="2"/>
  <c r="L399" i="4" s="1"/>
  <c r="O399" i="2"/>
  <c r="O400" i="3"/>
  <c r="AF512"/>
  <c r="AF511" i="2"/>
  <c r="X454"/>
  <c r="X455" i="3"/>
  <c r="R443" i="2"/>
  <c r="R444" i="3"/>
  <c r="M400"/>
  <c r="M399" i="2"/>
  <c r="O399" i="4" s="1"/>
  <c r="S477" i="2"/>
  <c r="S478" i="3"/>
  <c r="K478"/>
  <c r="K476" i="2"/>
  <c r="L500"/>
  <c r="L501" i="3"/>
  <c r="AA432" i="2"/>
  <c r="AA433" i="3"/>
  <c r="L512"/>
  <c r="L511" i="2"/>
  <c r="AF422" i="3"/>
  <c r="AF421" i="2"/>
  <c r="P421"/>
  <c r="P421" i="4" s="1"/>
  <c r="P422" i="3"/>
  <c r="L444"/>
  <c r="L443" i="2"/>
  <c r="AE477"/>
  <c r="AE478" i="3"/>
  <c r="AA488" i="2"/>
  <c r="AA489" i="3"/>
  <c r="Y444"/>
  <c r="Y442" i="2"/>
  <c r="W489" i="3"/>
  <c r="W488" i="2"/>
  <c r="X421"/>
  <c r="X421" i="4" s="1"/>
  <c r="X422" i="3"/>
  <c r="W512"/>
  <c r="W511" i="2"/>
  <c r="AA500"/>
  <c r="AA501" i="3"/>
  <c r="N488" i="2"/>
  <c r="N489" i="3"/>
  <c r="R399" i="2"/>
  <c r="R399" i="4" s="1"/>
  <c r="R400" i="3"/>
  <c r="AC533" i="2"/>
  <c r="AC534" i="3"/>
  <c r="AD534"/>
  <c r="AD533" i="2"/>
  <c r="AB511"/>
  <c r="AB512" i="3"/>
  <c r="O455"/>
  <c r="O454" i="2"/>
  <c r="J465"/>
  <c r="J466" i="3"/>
  <c r="V501"/>
  <c r="V500" i="2"/>
  <c r="S522"/>
  <c r="S523" i="3"/>
  <c r="AB444"/>
  <c r="AB443" i="2"/>
  <c r="C500" i="3"/>
  <c r="AV500"/>
  <c r="BO498" i="2"/>
  <c r="AU498"/>
  <c r="BP465" i="1"/>
  <c r="BQ465"/>
  <c r="BR465" s="1"/>
  <c r="Y375" i="4"/>
  <c r="CH36" s="1"/>
  <c r="CH36" i="2"/>
  <c r="BQ363" i="4"/>
  <c r="BR363" s="1"/>
  <c r="BP363"/>
  <c r="BG33"/>
  <c r="BU62"/>
  <c r="BG62" s="1"/>
  <c r="BQ376" i="3"/>
  <c r="BR376" s="1"/>
  <c r="BP376"/>
  <c r="AW476"/>
  <c r="AA408" i="4"/>
  <c r="C511" i="3"/>
  <c r="AV511"/>
  <c r="T407" i="4"/>
  <c r="AV407" s="1"/>
  <c r="BN407" i="2"/>
  <c r="AV407"/>
  <c r="AW407" s="1"/>
  <c r="AU388" i="3"/>
  <c r="BO388"/>
  <c r="AU374" i="4"/>
  <c r="BO374"/>
  <c r="Y489" i="3"/>
  <c r="Y487" i="2"/>
  <c r="W501" i="3"/>
  <c r="W500" i="2"/>
  <c r="V399"/>
  <c r="V399" i="4" s="1"/>
  <c r="V400" i="3"/>
  <c r="AA444"/>
  <c r="AA443" i="2"/>
  <c r="AV422" i="1"/>
  <c r="I421" i="2"/>
  <c r="BN422" i="1"/>
  <c r="I422" i="3"/>
  <c r="R389"/>
  <c r="R388" i="2"/>
  <c r="R388" i="4" s="1"/>
  <c r="N512" i="3"/>
  <c r="N511" i="2"/>
  <c r="Q422" i="3"/>
  <c r="Q421" i="2"/>
  <c r="Q421" i="4" s="1"/>
  <c r="AU534" i="1"/>
  <c r="U534" i="3"/>
  <c r="BO534" i="1"/>
  <c r="U532" i="2"/>
  <c r="K499"/>
  <c r="K501" i="3"/>
  <c r="AV411" i="1"/>
  <c r="I410" i="2"/>
  <c r="I411" i="3"/>
  <c r="BN411" i="1"/>
  <c r="AB411" i="3"/>
  <c r="AB410" i="2"/>
  <c r="AB410" i="4" s="1"/>
  <c r="AE533" i="2"/>
  <c r="AE534" i="3"/>
  <c r="AD522" i="2"/>
  <c r="AD523" i="3"/>
  <c r="S533" i="2"/>
  <c r="S534" i="3"/>
  <c r="S400"/>
  <c r="S399" i="2"/>
  <c r="S399" i="4" s="1"/>
  <c r="P501" i="3"/>
  <c r="P500" i="2"/>
  <c r="Y420"/>
  <c r="Y420" i="4" s="1"/>
  <c r="Y422" i="3"/>
  <c r="S410" i="2"/>
  <c r="S410" i="4" s="1"/>
  <c r="S411" i="3"/>
  <c r="R421" i="2"/>
  <c r="R421" i="4" s="1"/>
  <c r="R422" i="3"/>
  <c r="U501"/>
  <c r="AU501" i="1"/>
  <c r="U499" i="2"/>
  <c r="BO501" i="1"/>
  <c r="BN478"/>
  <c r="I478" i="3"/>
  <c r="I477" i="2"/>
  <c r="AV478" i="1"/>
  <c r="M465" i="2"/>
  <c r="M466" i="3"/>
  <c r="Y400"/>
  <c r="Y398" i="2"/>
  <c r="Y398" i="4" s="1"/>
  <c r="Q443" i="2"/>
  <c r="Q444" i="3"/>
  <c r="U442" i="2"/>
  <c r="U444" i="3"/>
  <c r="BO444" i="1"/>
  <c r="AU444"/>
  <c r="K420" i="2"/>
  <c r="K422" i="3"/>
  <c r="Q410" i="2"/>
  <c r="Q410" i="4" s="1"/>
  <c r="Q411" i="3"/>
  <c r="T444"/>
  <c r="T442" i="2"/>
  <c r="W433" i="3"/>
  <c r="W432" i="2"/>
  <c r="BO463"/>
  <c r="AU463"/>
  <c r="AC376" i="4"/>
  <c r="CL36" s="1"/>
  <c r="CL36" i="2"/>
  <c r="AV443" i="3"/>
  <c r="C443"/>
  <c r="BO486" i="2"/>
  <c r="AU486"/>
  <c r="AU522" i="3"/>
  <c r="X376" i="4"/>
  <c r="CG36" s="1"/>
  <c r="CG36" i="2"/>
  <c r="BG352" i="4"/>
  <c r="BQ387" i="3"/>
  <c r="BR387" s="1"/>
  <c r="BP387"/>
  <c r="BN397" i="2"/>
  <c r="AU454" i="3"/>
  <c r="Y407" i="4"/>
  <c r="AU407" s="1"/>
  <c r="AD420"/>
  <c r="AA376"/>
  <c r="CJ36" s="1"/>
  <c r="CJ36" i="2"/>
  <c r="BQ417" i="4"/>
  <c r="BP417"/>
  <c r="W376"/>
  <c r="BO376" i="2"/>
  <c r="CF36"/>
  <c r="BO509"/>
  <c r="AU509"/>
  <c r="AV477" i="3"/>
  <c r="C477"/>
  <c r="AU432"/>
  <c r="AV419" i="2"/>
  <c r="BN430"/>
  <c r="I409" i="4"/>
  <c r="AV454" i="3"/>
  <c r="C454"/>
  <c r="AU375" i="2"/>
  <c r="BO375"/>
  <c r="U375" i="4"/>
  <c r="CD36" i="2"/>
  <c r="BN375"/>
  <c r="AE398" i="4"/>
  <c r="BO410" i="3"/>
  <c r="AU410"/>
  <c r="BO399"/>
  <c r="AU399"/>
  <c r="BP443" i="1"/>
  <c r="BQ443"/>
  <c r="BR443" s="1"/>
  <c r="AW432"/>
  <c r="S376" i="4"/>
  <c r="CA36" i="2"/>
  <c r="C522" i="3"/>
  <c r="AV522"/>
  <c r="BN463" i="2"/>
  <c r="AW442" i="3"/>
  <c r="BR416" i="4"/>
  <c r="BG416" s="1"/>
  <c r="BQ428"/>
  <c r="BR428" s="1"/>
  <c r="BQ364"/>
  <c r="BR364" s="1"/>
  <c r="BP364"/>
  <c r="DD35"/>
  <c r="BP409" i="1"/>
  <c r="BP485" i="2"/>
  <c r="BQ485"/>
  <c r="BR485" s="1"/>
  <c r="BG383" i="4"/>
  <c r="AW429" i="2"/>
  <c r="AW363" i="4"/>
  <c r="AF534" i="3"/>
  <c r="AF533" i="2"/>
  <c r="AB522"/>
  <c r="AB523" i="3"/>
  <c r="V489"/>
  <c r="V488" i="2"/>
  <c r="K534" i="3"/>
  <c r="K532" i="2"/>
  <c r="W421"/>
  <c r="W421" i="4" s="1"/>
  <c r="W422" i="3"/>
  <c r="L478"/>
  <c r="L477" i="2"/>
  <c r="AE465"/>
  <c r="AE466" i="3"/>
  <c r="P478"/>
  <c r="P477" i="2"/>
  <c r="J501" i="3"/>
  <c r="J500" i="2"/>
  <c r="P522"/>
  <c r="P523" i="3"/>
  <c r="X522" i="2"/>
  <c r="X523" i="3"/>
  <c r="AC432" i="2"/>
  <c r="AC433" i="3"/>
  <c r="P489"/>
  <c r="P488" i="2"/>
  <c r="X465"/>
  <c r="X466" i="3"/>
  <c r="J443" i="2"/>
  <c r="J444" i="3"/>
  <c r="AE421" i="2"/>
  <c r="AE421" i="4" s="1"/>
  <c r="AE422" i="3"/>
  <c r="W465" i="2"/>
  <c r="W466" i="3"/>
  <c r="R501"/>
  <c r="R500" i="2"/>
  <c r="T534" i="3"/>
  <c r="T532" i="2"/>
  <c r="S488"/>
  <c r="S489" i="3"/>
  <c r="W522" i="2"/>
  <c r="W523" i="3"/>
  <c r="U464" i="2"/>
  <c r="AU466" i="1"/>
  <c r="U466" i="3"/>
  <c r="BO466" i="1"/>
  <c r="Y510" i="2"/>
  <c r="Y512" i="3"/>
  <c r="AE512"/>
  <c r="AE511" i="2"/>
  <c r="Y476"/>
  <c r="Y478" i="3"/>
  <c r="Q523"/>
  <c r="Q522" i="2"/>
  <c r="O511"/>
  <c r="O512" i="3"/>
  <c r="T466"/>
  <c r="T464" i="2"/>
  <c r="AF465"/>
  <c r="AF466" i="3"/>
  <c r="AA478"/>
  <c r="AA477" i="2"/>
  <c r="AC477"/>
  <c r="AC478" i="3"/>
  <c r="L421" i="2"/>
  <c r="L421" i="4" s="1"/>
  <c r="L422" i="3"/>
  <c r="N399" i="2"/>
  <c r="M399" i="4" s="1"/>
  <c r="N400" i="3"/>
  <c r="W443" i="2"/>
  <c r="W444" i="3"/>
  <c r="U398" i="2"/>
  <c r="U400" i="3"/>
  <c r="BO400" i="1"/>
  <c r="AU400"/>
  <c r="I454" i="2"/>
  <c r="I455" i="3"/>
  <c r="AB399" i="2"/>
  <c r="AB399" i="4" s="1"/>
  <c r="AB400" i="3"/>
  <c r="M501"/>
  <c r="M500" i="2"/>
  <c r="AD512" i="3"/>
  <c r="AD511" i="2"/>
  <c r="T387"/>
  <c r="T387" i="4" s="1"/>
  <c r="T389" i="3"/>
  <c r="T431" i="2"/>
  <c r="T433" i="3"/>
  <c r="AE454" i="2"/>
  <c r="AE455" i="3"/>
  <c r="Y411"/>
  <c r="Y409" i="2"/>
  <c r="Y409" i="4" s="1"/>
  <c r="P411" i="3"/>
  <c r="P410" i="2"/>
  <c r="P410" i="4" s="1"/>
  <c r="M444" i="3"/>
  <c r="M443" i="2"/>
  <c r="O522"/>
  <c r="O523" i="3"/>
  <c r="AC411"/>
  <c r="AC410" i="2"/>
  <c r="AC410" i="4" s="1"/>
  <c r="Q400" i="3"/>
  <c r="Q399" i="2"/>
  <c r="Q399" i="4" s="1"/>
  <c r="T409" i="2"/>
  <c r="T409" i="4" s="1"/>
  <c r="T411" i="3"/>
  <c r="J533" i="2"/>
  <c r="J534" i="3"/>
  <c r="N443" i="2"/>
  <c r="N444" i="3"/>
  <c r="AE523"/>
  <c r="AE522" i="2"/>
  <c r="N534" i="3"/>
  <c r="N533" i="2"/>
  <c r="V465"/>
  <c r="V466" i="3"/>
  <c r="AB533" i="2"/>
  <c r="AB534" i="3"/>
  <c r="AD465" i="2"/>
  <c r="AD466" i="3"/>
  <c r="Y532" i="2"/>
  <c r="Y534" i="3"/>
  <c r="AV512" i="1"/>
  <c r="I512" i="3"/>
  <c r="I511" i="2"/>
  <c r="BN512" i="1"/>
  <c r="AF443" i="2"/>
  <c r="AF444" i="3"/>
  <c r="K398" i="2"/>
  <c r="K400" i="3"/>
  <c r="R410" i="2"/>
  <c r="R410" i="4" s="1"/>
  <c r="R411" i="3"/>
  <c r="Q488" i="2"/>
  <c r="Q489" i="3"/>
  <c r="N410" i="2"/>
  <c r="M410" i="4" s="1"/>
  <c r="N411" i="3"/>
  <c r="AB466"/>
  <c r="AB465" i="2"/>
  <c r="AC399"/>
  <c r="AC399" i="4" s="1"/>
  <c r="AC400" i="3"/>
  <c r="J488" i="2"/>
  <c r="J489" i="3"/>
  <c r="AF478"/>
  <c r="AF477" i="2"/>
  <c r="R465"/>
  <c r="R466" i="3"/>
  <c r="AW509" i="2" l="1"/>
  <c r="AW418" i="4"/>
  <c r="BU35"/>
  <c r="BU64" s="1"/>
  <c r="BG64" s="1"/>
  <c r="AW477" i="3"/>
  <c r="AW511"/>
  <c r="AW409"/>
  <c r="BR409"/>
  <c r="DG33" i="4"/>
  <c r="DE63"/>
  <c r="AW422" i="1"/>
  <c r="BN375" i="4"/>
  <c r="BN455" i="1"/>
  <c r="BG398" i="3"/>
  <c r="BN433"/>
  <c r="AW397" i="2"/>
  <c r="BP409" i="3"/>
  <c r="AW386" i="2"/>
  <c r="AW500" i="3"/>
  <c r="BN476" i="2"/>
  <c r="AW452"/>
  <c r="AW443" i="3"/>
  <c r="BN499" i="2"/>
  <c r="AW475"/>
  <c r="C408" i="4"/>
  <c r="BN521" i="2"/>
  <c r="BO389" i="1"/>
  <c r="CB37" s="1"/>
  <c r="DE35" i="4"/>
  <c r="DE64" s="1"/>
  <c r="BO407"/>
  <c r="BP407" s="1"/>
  <c r="AV464" i="2"/>
  <c r="AW421" i="3"/>
  <c r="BN510" i="2"/>
  <c r="AW385" i="4"/>
  <c r="AW407"/>
  <c r="AV398" i="2"/>
  <c r="AV408" i="4"/>
  <c r="BG394"/>
  <c r="BG387" i="3"/>
  <c r="BG363" i="4"/>
  <c r="C397"/>
  <c r="BG406"/>
  <c r="BN408"/>
  <c r="AW441" i="2"/>
  <c r="AV521"/>
  <c r="J545"/>
  <c r="AW419"/>
  <c r="AW523" i="1"/>
  <c r="BN487" i="2"/>
  <c r="AW466" i="1"/>
  <c r="BN442" i="2"/>
  <c r="BN419" i="4"/>
  <c r="BG384"/>
  <c r="AV397"/>
  <c r="AV419"/>
  <c r="AU389" i="1"/>
  <c r="DD37" s="1"/>
  <c r="BN386" i="4"/>
  <c r="AW488" i="3"/>
  <c r="C386" i="4"/>
  <c r="BN409" i="2"/>
  <c r="CB36"/>
  <c r="BG395" i="4"/>
  <c r="M491" i="1"/>
  <c r="AC480"/>
  <c r="S457"/>
  <c r="P503"/>
  <c r="J480"/>
  <c r="W435"/>
  <c r="I468"/>
  <c r="P468"/>
  <c r="U491"/>
  <c r="L457"/>
  <c r="J457"/>
  <c r="AC468"/>
  <c r="N547"/>
  <c r="I491"/>
  <c r="AA514"/>
  <c r="M547"/>
  <c r="U480"/>
  <c r="W536"/>
  <c r="U424"/>
  <c r="J514"/>
  <c r="AF480"/>
  <c r="I503"/>
  <c r="S547"/>
  <c r="M457"/>
  <c r="AD480"/>
  <c r="T536"/>
  <c r="N514"/>
  <c r="AE525"/>
  <c r="AB446"/>
  <c r="AD457"/>
  <c r="T491"/>
  <c r="S480"/>
  <c r="O413"/>
  <c r="AE413"/>
  <c r="Q514"/>
  <c r="M503"/>
  <c r="U503"/>
  <c r="L480"/>
  <c r="AD446"/>
  <c r="X468"/>
  <c r="W503"/>
  <c r="Q480"/>
  <c r="V503"/>
  <c r="X435"/>
  <c r="I547"/>
  <c r="AC457"/>
  <c r="L491"/>
  <c r="O514"/>
  <c r="AD413"/>
  <c r="S536"/>
  <c r="AF491"/>
  <c r="T457"/>
  <c r="R457"/>
  <c r="R491"/>
  <c r="AA480"/>
  <c r="X424"/>
  <c r="V480"/>
  <c r="Y491"/>
  <c r="Y525"/>
  <c r="Y468"/>
  <c r="T468"/>
  <c r="S424"/>
  <c r="R547"/>
  <c r="U435"/>
  <c r="J446"/>
  <c r="Y446"/>
  <c r="I525"/>
  <c r="AE536"/>
  <c r="AC435"/>
  <c r="J503"/>
  <c r="T435"/>
  <c r="T525"/>
  <c r="AA491"/>
  <c r="X536"/>
  <c r="J536"/>
  <c r="AA413"/>
  <c r="N503"/>
  <c r="L413"/>
  <c r="AC413"/>
  <c r="R424"/>
  <c r="I446"/>
  <c r="AD503"/>
  <c r="M468"/>
  <c r="J525"/>
  <c r="P413"/>
  <c r="O446"/>
  <c r="J435"/>
  <c r="AA503"/>
  <c r="AD525"/>
  <c r="L446"/>
  <c r="T413"/>
  <c r="AC491"/>
  <c r="Q435"/>
  <c r="K468"/>
  <c r="AB547"/>
  <c r="O468"/>
  <c r="S446"/>
  <c r="K424"/>
  <c r="T480"/>
  <c r="K525"/>
  <c r="K480"/>
  <c r="N446"/>
  <c r="R514"/>
  <c r="P435"/>
  <c r="Q491"/>
  <c r="AD468"/>
  <c r="AC446"/>
  <c r="X514"/>
  <c r="V547"/>
  <c r="O491"/>
  <c r="AA547"/>
  <c r="P514"/>
  <c r="I480"/>
  <c r="I435"/>
  <c r="AB468"/>
  <c r="J547"/>
  <c r="K435"/>
  <c r="P525"/>
  <c r="V446"/>
  <c r="R525"/>
  <c r="O503"/>
  <c r="AD424"/>
  <c r="N525"/>
  <c r="R446"/>
  <c r="AF514"/>
  <c r="W525"/>
  <c r="AC503"/>
  <c r="X525"/>
  <c r="L435"/>
  <c r="J424"/>
  <c r="V424"/>
  <c r="Y480"/>
  <c r="O457"/>
  <c r="X547"/>
  <c r="I457"/>
  <c r="L514"/>
  <c r="U413"/>
  <c r="AA525"/>
  <c r="W491"/>
  <c r="AF536"/>
  <c r="W480"/>
  <c r="I424"/>
  <c r="U547"/>
  <c r="Y457"/>
  <c r="AC514"/>
  <c r="N424"/>
  <c r="X503"/>
  <c r="I413"/>
  <c r="AC525"/>
  <c r="AF547"/>
  <c r="AB491"/>
  <c r="N457"/>
  <c r="O536"/>
  <c r="N491"/>
  <c r="V435"/>
  <c r="X457"/>
  <c r="K536"/>
  <c r="AD491"/>
  <c r="L424"/>
  <c r="P547"/>
  <c r="T503"/>
  <c r="AE480"/>
  <c r="AB480"/>
  <c r="W514"/>
  <c r="T547"/>
  <c r="T545" i="2" s="1"/>
  <c r="AE457" i="1"/>
  <c r="P491"/>
  <c r="V491"/>
  <c r="M480"/>
  <c r="O547"/>
  <c r="AE514"/>
  <c r="AE503"/>
  <c r="S413"/>
  <c r="AF413"/>
  <c r="Q525"/>
  <c r="M525"/>
  <c r="R435"/>
  <c r="W547"/>
  <c r="Q468"/>
  <c r="Q536"/>
  <c r="AD536"/>
  <c r="AB514"/>
  <c r="W457"/>
  <c r="L525"/>
  <c r="AB435"/>
  <c r="AA536"/>
  <c r="L547"/>
  <c r="U457"/>
  <c r="P536"/>
  <c r="AD514"/>
  <c r="N480"/>
  <c r="K446"/>
  <c r="O525"/>
  <c r="AF525"/>
  <c r="P446"/>
  <c r="Y503"/>
  <c r="Q446"/>
  <c r="Q424"/>
  <c r="U536"/>
  <c r="T514"/>
  <c r="AF457"/>
  <c r="X480"/>
  <c r="P457"/>
  <c r="V457"/>
  <c r="M435"/>
  <c r="AE424"/>
  <c r="AA468"/>
  <c r="I536"/>
  <c r="J413"/>
  <c r="AF435"/>
  <c r="K457"/>
  <c r="N536"/>
  <c r="N413"/>
  <c r="AD547"/>
  <c r="AA446"/>
  <c r="Q503"/>
  <c r="K514"/>
  <c r="V525"/>
  <c r="N435"/>
  <c r="V468"/>
  <c r="Q457"/>
  <c r="S468"/>
  <c r="AB536"/>
  <c r="I514"/>
  <c r="X413"/>
  <c r="J468"/>
  <c r="S491"/>
  <c r="R503"/>
  <c r="O480"/>
  <c r="Y424"/>
  <c r="U468"/>
  <c r="S503"/>
  <c r="L503"/>
  <c r="O435"/>
  <c r="U525"/>
  <c r="K413"/>
  <c r="K503"/>
  <c r="AE435"/>
  <c r="M514"/>
  <c r="AE446"/>
  <c r="M424"/>
  <c r="R468"/>
  <c r="AC536"/>
  <c r="N468"/>
  <c r="AE547"/>
  <c r="L536"/>
  <c r="S435"/>
  <c r="Y547"/>
  <c r="Y545" i="2" s="1"/>
  <c r="Y435" i="1"/>
  <c r="AC424"/>
  <c r="AE491"/>
  <c r="K547"/>
  <c r="K545" i="2" s="1"/>
  <c r="AD435" i="1"/>
  <c r="V413"/>
  <c r="P424"/>
  <c r="W413"/>
  <c r="L468"/>
  <c r="M536"/>
  <c r="AB525"/>
  <c r="AA435"/>
  <c r="J491"/>
  <c r="M413"/>
  <c r="AA424"/>
  <c r="W468"/>
  <c r="V536"/>
  <c r="Y536"/>
  <c r="AB424"/>
  <c r="AF468"/>
  <c r="R480"/>
  <c r="AC547"/>
  <c r="Q547"/>
  <c r="AB503"/>
  <c r="Y514"/>
  <c r="S514"/>
  <c r="V514"/>
  <c r="R413"/>
  <c r="AB413"/>
  <c r="AB457"/>
  <c r="Q413"/>
  <c r="AF503"/>
  <c r="Y413"/>
  <c r="M446"/>
  <c r="R536"/>
  <c r="P480"/>
  <c r="AA457"/>
  <c r="S525"/>
  <c r="X491"/>
  <c r="AE468"/>
  <c r="U514"/>
  <c r="K491"/>
  <c r="W424"/>
  <c r="T424"/>
  <c r="AF424"/>
  <c r="U446"/>
  <c r="O424"/>
  <c r="BQ375" i="2"/>
  <c r="BR375" s="1"/>
  <c r="BP375"/>
  <c r="BQ444" i="1"/>
  <c r="BR444" s="1"/>
  <c r="BP444"/>
  <c r="BP388" i="3"/>
  <c r="BQ388"/>
  <c r="BR388" s="1"/>
  <c r="BN400"/>
  <c r="AV400"/>
  <c r="C400"/>
  <c r="BQ411" i="1"/>
  <c r="BR411" s="1"/>
  <c r="BP411"/>
  <c r="BQ478"/>
  <c r="BR478" s="1"/>
  <c r="BP478"/>
  <c r="C375" i="4"/>
  <c r="AA535" i="3"/>
  <c r="AA534" i="2"/>
  <c r="U431"/>
  <c r="BO433" i="1"/>
  <c r="U433" i="3"/>
  <c r="AU433" i="1"/>
  <c r="AB466" i="2"/>
  <c r="AB467" i="3"/>
  <c r="AC454" i="2"/>
  <c r="AC455" i="3"/>
  <c r="J412"/>
  <c r="J411" i="2"/>
  <c r="J411" i="4" s="1"/>
  <c r="W401" i="3"/>
  <c r="CF38" s="1"/>
  <c r="W400" i="2"/>
  <c r="CF38" i="1"/>
  <c r="J479" i="3"/>
  <c r="J478" i="2"/>
  <c r="K535" i="3"/>
  <c r="K533" i="2"/>
  <c r="J513" i="3"/>
  <c r="J512" i="2"/>
  <c r="AA455"/>
  <c r="AA456" i="3"/>
  <c r="N478" i="2"/>
  <c r="N479" i="3"/>
  <c r="K453" i="2"/>
  <c r="K455" i="3"/>
  <c r="Q388" i="2"/>
  <c r="Q388" i="4" s="1"/>
  <c r="Q389" i="3"/>
  <c r="M467"/>
  <c r="M466" i="2"/>
  <c r="M534"/>
  <c r="M535" i="3"/>
  <c r="AB478" i="2"/>
  <c r="AB479" i="3"/>
  <c r="AB445"/>
  <c r="AB444" i="2"/>
  <c r="AF412" i="3"/>
  <c r="AF411" i="2"/>
  <c r="AF411" i="4" s="1"/>
  <c r="I445" i="3"/>
  <c r="AV445" i="1"/>
  <c r="I444" i="2"/>
  <c r="BN445" i="1"/>
  <c r="BO456"/>
  <c r="U456" i="3"/>
  <c r="U454" i="2"/>
  <c r="AU456" i="1"/>
  <c r="Y524" i="3"/>
  <c r="Y522" i="2"/>
  <c r="AE389" i="3"/>
  <c r="CN37" s="1"/>
  <c r="AE388" i="2"/>
  <c r="CN37" i="1"/>
  <c r="V445" i="3"/>
  <c r="V444" i="2"/>
  <c r="AW512" i="1"/>
  <c r="AU398" i="2"/>
  <c r="BO398"/>
  <c r="U398" i="4"/>
  <c r="AU464" i="2"/>
  <c r="BO464"/>
  <c r="AW522" i="3"/>
  <c r="BP399"/>
  <c r="BQ399"/>
  <c r="BR399" s="1"/>
  <c r="BQ509" i="2"/>
  <c r="BR509" s="1"/>
  <c r="BP509"/>
  <c r="BN464"/>
  <c r="BQ407" i="4"/>
  <c r="N420"/>
  <c r="K420"/>
  <c r="AU442" i="2"/>
  <c r="BO442"/>
  <c r="AW478" i="1"/>
  <c r="AV411" i="3"/>
  <c r="C411"/>
  <c r="BN411"/>
  <c r="BQ534" i="1"/>
  <c r="BR534" s="1"/>
  <c r="BP534"/>
  <c r="BN422" i="3"/>
  <c r="AV422"/>
  <c r="C422"/>
  <c r="BG376"/>
  <c r="BP498" i="2"/>
  <c r="BQ498"/>
  <c r="BR498" s="1"/>
  <c r="AW400" i="1"/>
  <c r="BP422"/>
  <c r="BQ422"/>
  <c r="BR422" s="1"/>
  <c r="BP441" i="2"/>
  <c r="BQ441"/>
  <c r="BR441" s="1"/>
  <c r="AW375"/>
  <c r="AW377" i="3"/>
  <c r="DE36" s="1"/>
  <c r="AU489"/>
  <c r="BO510" i="2"/>
  <c r="AU510"/>
  <c r="BO411" i="3"/>
  <c r="AU411"/>
  <c r="AW408" i="2"/>
  <c r="BP523" i="1"/>
  <c r="BQ523"/>
  <c r="BR523" s="1"/>
  <c r="AW534"/>
  <c r="AU478" i="3"/>
  <c r="BG373" i="4"/>
  <c r="AW498" i="2"/>
  <c r="AV476"/>
  <c r="BP421" i="3"/>
  <c r="BQ421"/>
  <c r="BQ396" i="4"/>
  <c r="BR396" s="1"/>
  <c r="BP396"/>
  <c r="AV420" i="2"/>
  <c r="BN397" i="4"/>
  <c r="AV386"/>
  <c r="AV442" i="2"/>
  <c r="AV499"/>
  <c r="C419" i="4"/>
  <c r="AW430" i="2"/>
  <c r="BP430"/>
  <c r="BQ430"/>
  <c r="BR430" s="1"/>
  <c r="AU419" i="4"/>
  <c r="BO419"/>
  <c r="AW396"/>
  <c r="BN407"/>
  <c r="AF433" i="2"/>
  <c r="AF434" i="3"/>
  <c r="S490"/>
  <c r="S489" i="2"/>
  <c r="AE456" i="3"/>
  <c r="AE455" i="2"/>
  <c r="W433"/>
  <c r="W434" i="3"/>
  <c r="AV535" i="1"/>
  <c r="I534" i="2"/>
  <c r="I535" i="3"/>
  <c r="BN535" i="1"/>
  <c r="AE524" i="3"/>
  <c r="AE523" i="2"/>
  <c r="K456" i="3"/>
  <c r="K454" i="2"/>
  <c r="W535" i="3"/>
  <c r="W534" i="2"/>
  <c r="X466"/>
  <c r="X467" i="3"/>
  <c r="Y513"/>
  <c r="Y511" i="2"/>
  <c r="N411"/>
  <c r="M411" i="4" s="1"/>
  <c r="N412" i="3"/>
  <c r="S432" i="2"/>
  <c r="S433" i="3"/>
  <c r="N523" i="2"/>
  <c r="N524" i="3"/>
  <c r="R454" i="2"/>
  <c r="R455" i="3"/>
  <c r="AA454" i="2"/>
  <c r="AA455" i="3"/>
  <c r="AD389"/>
  <c r="CM37" s="1"/>
  <c r="AD388" i="2"/>
  <c r="CM37" i="1"/>
  <c r="S523" i="2"/>
  <c r="S524" i="3"/>
  <c r="R423"/>
  <c r="R422" i="2"/>
  <c r="R422" i="4" s="1"/>
  <c r="AF455" i="2"/>
  <c r="AF456" i="3"/>
  <c r="AA523" i="2"/>
  <c r="AA524" i="3"/>
  <c r="U535"/>
  <c r="U533" i="2"/>
  <c r="AU535" i="1"/>
  <c r="BO535"/>
  <c r="S444" i="2"/>
  <c r="S445" i="3"/>
  <c r="V479"/>
  <c r="V478" i="2"/>
  <c r="S512"/>
  <c r="S513" i="3"/>
  <c r="AA489" i="2"/>
  <c r="AA490" i="3"/>
  <c r="X502"/>
  <c r="X501" i="2"/>
  <c r="AF512"/>
  <c r="AF513" i="3"/>
  <c r="N502"/>
  <c r="N501" i="2"/>
  <c r="Q445" i="3"/>
  <c r="Q444" i="2"/>
  <c r="Q535" i="3"/>
  <c r="Q534" i="2"/>
  <c r="AF423" i="3"/>
  <c r="AF422" i="2"/>
  <c r="AF422" i="4" s="1"/>
  <c r="AD401" i="3"/>
  <c r="CM38" s="1"/>
  <c r="AD400" i="2"/>
  <c r="CM38" i="1"/>
  <c r="Q524" i="3"/>
  <c r="Q523" i="2"/>
  <c r="O466"/>
  <c r="O467" i="3"/>
  <c r="L535"/>
  <c r="L534" i="2"/>
  <c r="L400"/>
  <c r="L400" i="4" s="1"/>
  <c r="L401" i="3"/>
  <c r="N434"/>
  <c r="N433" i="2"/>
  <c r="S478"/>
  <c r="S479" i="3"/>
  <c r="R513"/>
  <c r="R512" i="2"/>
  <c r="W513" i="3"/>
  <c r="W512" i="2"/>
  <c r="J467" i="3"/>
  <c r="J466" i="2"/>
  <c r="R478"/>
  <c r="R479" i="3"/>
  <c r="W423"/>
  <c r="W422" i="2"/>
  <c r="W422" i="4" s="1"/>
  <c r="K477" i="2"/>
  <c r="K479" i="3"/>
  <c r="AA422" i="2"/>
  <c r="AA422" i="4" s="1"/>
  <c r="AA423" i="3"/>
  <c r="AD433" i="2"/>
  <c r="AD434" i="3"/>
  <c r="X432" i="2"/>
  <c r="X433" i="3"/>
  <c r="X411" i="2"/>
  <c r="X411" i="4" s="1"/>
  <c r="X412" i="3"/>
  <c r="M444" i="2"/>
  <c r="M445" i="3"/>
  <c r="V501" i="2"/>
  <c r="V502" i="3"/>
  <c r="Y455"/>
  <c r="Y453" i="2"/>
  <c r="P455" i="3"/>
  <c r="P454" i="2"/>
  <c r="M479" i="3"/>
  <c r="M478" i="2"/>
  <c r="P466"/>
  <c r="P467" i="3"/>
  <c r="AB455"/>
  <c r="AB454" i="2"/>
  <c r="AB411"/>
  <c r="AB411" i="4" s="1"/>
  <c r="AB412" i="3"/>
  <c r="T412"/>
  <c r="T410" i="2"/>
  <c r="T410" i="4" s="1"/>
  <c r="AV401" i="1"/>
  <c r="BN401"/>
  <c r="I401" i="3"/>
  <c r="I400" i="2"/>
  <c r="AC411"/>
  <c r="AC411" i="4" s="1"/>
  <c r="AC412" i="3"/>
  <c r="T456"/>
  <c r="T454" i="2"/>
  <c r="W490" i="3"/>
  <c r="W489" i="2"/>
  <c r="Q512"/>
  <c r="Q513" i="3"/>
  <c r="W455" i="2"/>
  <c r="W456" i="3"/>
  <c r="Q456"/>
  <c r="Q455" i="2"/>
  <c r="P513" i="3"/>
  <c r="P512" i="2"/>
  <c r="AA401" i="3"/>
  <c r="CJ38" s="1"/>
  <c r="AA400" i="2"/>
  <c r="CJ38" i="1"/>
  <c r="AD433" i="3"/>
  <c r="AD432" i="2"/>
  <c r="L455" i="3"/>
  <c r="L454" i="2"/>
  <c r="J401" i="3"/>
  <c r="J400" i="2"/>
  <c r="J400" i="4" s="1"/>
  <c r="AE535" i="3"/>
  <c r="AE534" i="2"/>
  <c r="T443"/>
  <c r="T445" i="3"/>
  <c r="AA444" i="2"/>
  <c r="AA445" i="3"/>
  <c r="M512" i="2"/>
  <c r="M513" i="3"/>
  <c r="M454" i="2"/>
  <c r="M455" i="3"/>
  <c r="P535"/>
  <c r="P534" i="2"/>
  <c r="AF524" i="3"/>
  <c r="AF523" i="2"/>
  <c r="P524" i="3"/>
  <c r="P523" i="2"/>
  <c r="R490" i="3"/>
  <c r="R489" i="2"/>
  <c r="M501"/>
  <c r="M502" i="3"/>
  <c r="R467"/>
  <c r="R466" i="2"/>
  <c r="W388"/>
  <c r="W389" i="3"/>
  <c r="CF37" s="1"/>
  <c r="CF37" i="1"/>
  <c r="S434" i="3"/>
  <c r="S433" i="2"/>
  <c r="V467" i="3"/>
  <c r="V466" i="2"/>
  <c r="I410" i="4"/>
  <c r="BQ408" i="2"/>
  <c r="BR408" s="1"/>
  <c r="BP408"/>
  <c r="BQ512" i="1"/>
  <c r="BR512" s="1"/>
  <c r="BP512"/>
  <c r="N512" i="2"/>
  <c r="N513" i="3"/>
  <c r="Y454" i="2"/>
  <c r="Y456" i="3"/>
  <c r="R501" i="2"/>
  <c r="R502" i="3"/>
  <c r="I388" i="2"/>
  <c r="BN389" i="1"/>
  <c r="AV389"/>
  <c r="I389" i="3"/>
  <c r="AA389"/>
  <c r="CJ37" s="1"/>
  <c r="AA388" i="2"/>
  <c r="CJ37" i="1"/>
  <c r="J389" i="3"/>
  <c r="J388" i="2"/>
  <c r="J388" i="4" s="1"/>
  <c r="T522" i="2"/>
  <c r="T524" i="3"/>
  <c r="Y421" i="2"/>
  <c r="Y421" i="4" s="1"/>
  <c r="Y423" i="3"/>
  <c r="AF454" i="2"/>
  <c r="AF455" i="3"/>
  <c r="Q400" i="2"/>
  <c r="Q400" i="4" s="1"/>
  <c r="Q401" i="3"/>
  <c r="AV433" i="1"/>
  <c r="I432" i="2"/>
  <c r="BN433" i="1"/>
  <c r="I433" i="3"/>
  <c r="S401"/>
  <c r="S400" i="2"/>
  <c r="K412" i="3"/>
  <c r="K410" i="2"/>
  <c r="S501"/>
  <c r="S502" i="3"/>
  <c r="T533" i="2"/>
  <c r="T535" i="3"/>
  <c r="J455"/>
  <c r="J454" i="2"/>
  <c r="U434" i="3"/>
  <c r="U432" i="2"/>
  <c r="BO434" i="1"/>
  <c r="AU434"/>
  <c r="V434" i="3"/>
  <c r="V433" i="2"/>
  <c r="AC512"/>
  <c r="AC513" i="3"/>
  <c r="P433" i="2"/>
  <c r="P434" i="3"/>
  <c r="AE411" i="2"/>
  <c r="AE411" i="4" s="1"/>
  <c r="AE412" i="3"/>
  <c r="V534" i="2"/>
  <c r="V535" i="3"/>
  <c r="Y434"/>
  <c r="Y432" i="2"/>
  <c r="AA434" i="3"/>
  <c r="AA433" i="2"/>
  <c r="N466"/>
  <c r="N467" i="3"/>
  <c r="U490"/>
  <c r="U488" i="2"/>
  <c r="AU490" i="1"/>
  <c r="BO490"/>
  <c r="W501" i="2"/>
  <c r="W502" i="3"/>
  <c r="V490"/>
  <c r="V489" i="2"/>
  <c r="O478"/>
  <c r="O479" i="3"/>
  <c r="T401"/>
  <c r="T399" i="2"/>
  <c r="T399" i="4" s="1"/>
  <c r="CA38" i="1"/>
  <c r="R433" i="3"/>
  <c r="R432" i="2"/>
  <c r="O389" i="3"/>
  <c r="O388" i="2"/>
  <c r="K434" i="3"/>
  <c r="K432" i="2"/>
  <c r="AV455" i="1"/>
  <c r="AU466" i="3"/>
  <c r="BG364" i="4"/>
  <c r="BQ410" i="3"/>
  <c r="BR410" s="1"/>
  <c r="BP410"/>
  <c r="AV409" i="2"/>
  <c r="BO376" i="4"/>
  <c r="CF36"/>
  <c r="C478" i="3"/>
  <c r="AV478"/>
  <c r="BP501" i="1"/>
  <c r="BQ501"/>
  <c r="BR501" s="1"/>
  <c r="AW411"/>
  <c r="I421" i="4"/>
  <c r="BQ374"/>
  <c r="BR374" s="1"/>
  <c r="BP374"/>
  <c r="AV487" i="2"/>
  <c r="I399" i="4"/>
  <c r="AU420" i="2"/>
  <c r="BO420"/>
  <c r="U420" i="4"/>
  <c r="AU408"/>
  <c r="BO408"/>
  <c r="BP376" i="2"/>
  <c r="BQ376"/>
  <c r="BR376" s="1"/>
  <c r="DD36"/>
  <c r="AV510"/>
  <c r="BU64" i="3"/>
  <c r="BG64" s="1"/>
  <c r="BU10" s="1"/>
  <c r="DG35"/>
  <c r="BG35"/>
  <c r="BQ452" i="2"/>
  <c r="BR452" s="1"/>
  <c r="BP452"/>
  <c r="BO487"/>
  <c r="AU487"/>
  <c r="CD37" i="3"/>
  <c r="AW489" i="1"/>
  <c r="AV523" i="3"/>
  <c r="C523"/>
  <c r="BO521" i="2"/>
  <c r="AU521"/>
  <c r="AW444" i="1"/>
  <c r="AW501"/>
  <c r="K409" i="4"/>
  <c r="N409"/>
  <c r="BP397" i="2"/>
  <c r="BQ397"/>
  <c r="BR397" s="1"/>
  <c r="AU386" i="4"/>
  <c r="BO386"/>
  <c r="AV375"/>
  <c r="C407"/>
  <c r="AW376" i="2"/>
  <c r="BR407"/>
  <c r="R455"/>
  <c r="R456" i="3"/>
  <c r="U445"/>
  <c r="AU445" i="1"/>
  <c r="BO445"/>
  <c r="U443" i="2"/>
  <c r="AE433" i="3"/>
  <c r="AE432" i="2"/>
  <c r="Y467" i="3"/>
  <c r="Y465" i="2"/>
  <c r="S455" i="3"/>
  <c r="S454" i="2"/>
  <c r="AC534"/>
  <c r="AC535" i="3"/>
  <c r="AC444" i="2"/>
  <c r="AC445" i="3"/>
  <c r="O512" i="2"/>
  <c r="O513" i="3"/>
  <c r="X456"/>
  <c r="X455" i="2"/>
  <c r="AB432"/>
  <c r="AB433" i="3"/>
  <c r="Y535"/>
  <c r="Y533" i="2"/>
  <c r="J444"/>
  <c r="J445" i="3"/>
  <c r="J489" i="2"/>
  <c r="J490" i="3"/>
  <c r="W478" i="2"/>
  <c r="W479" i="3"/>
  <c r="X512" i="2"/>
  <c r="X513" i="3"/>
  <c r="Y488" i="2"/>
  <c r="Y490" i="3"/>
  <c r="J422" i="2"/>
  <c r="J422" i="4" s="1"/>
  <c r="J423" i="3"/>
  <c r="Y389"/>
  <c r="CH37" s="1"/>
  <c r="Y387" i="2"/>
  <c r="BO387" s="1"/>
  <c r="CH37" i="1"/>
  <c r="AB502" i="3"/>
  <c r="AB501" i="2"/>
  <c r="BO513" i="1"/>
  <c r="U511" i="2"/>
  <c r="U513" i="3"/>
  <c r="AU513" i="1"/>
  <c r="T511" i="2"/>
  <c r="T513" i="3"/>
  <c r="AB535"/>
  <c r="AB534" i="2"/>
  <c r="L524" i="3"/>
  <c r="L523" i="2"/>
  <c r="S423" i="3"/>
  <c r="S422" i="2"/>
  <c r="S422" i="4" s="1"/>
  <c r="W523" i="2"/>
  <c r="W524" i="3"/>
  <c r="P501" i="2"/>
  <c r="P502" i="3"/>
  <c r="L423"/>
  <c r="L422" i="2"/>
  <c r="L422" i="4" s="1"/>
  <c r="V456" i="3"/>
  <c r="V455" i="2"/>
  <c r="X444"/>
  <c r="X445" i="3"/>
  <c r="AD466" i="2"/>
  <c r="AD467" i="3"/>
  <c r="L490"/>
  <c r="L489" i="2"/>
  <c r="R535" i="3"/>
  <c r="R534" i="2"/>
  <c r="V388"/>
  <c r="V389" i="3"/>
  <c r="CE37" s="1"/>
  <c r="CE37" i="1"/>
  <c r="L513" i="3"/>
  <c r="L512" i="2"/>
  <c r="X423" i="3"/>
  <c r="X422" i="2"/>
  <c r="X422" i="4" s="1"/>
  <c r="N455" i="2"/>
  <c r="N456" i="3"/>
  <c r="V412"/>
  <c r="V411" i="2"/>
  <c r="V411" i="4" s="1"/>
  <c r="AC502" i="3"/>
  <c r="AC501" i="2"/>
  <c r="AA412" i="3"/>
  <c r="AA411" i="2"/>
  <c r="AA411" i="4" s="1"/>
  <c r="P401" i="3"/>
  <c r="P400" i="2"/>
  <c r="P400" i="4" s="1"/>
  <c r="AB401" i="3"/>
  <c r="CK38" s="1"/>
  <c r="AB400" i="2"/>
  <c r="CK38" i="1"/>
  <c r="Q433" i="3"/>
  <c r="Q432" i="2"/>
  <c r="V524" i="3"/>
  <c r="V523" i="2"/>
  <c r="X490" i="3"/>
  <c r="X489" i="2"/>
  <c r="L432"/>
  <c r="L433" i="3"/>
  <c r="AE502"/>
  <c r="AE501" i="2"/>
  <c r="AF466"/>
  <c r="AF467" i="3"/>
  <c r="AE490"/>
  <c r="AE489" i="2"/>
  <c r="BN490" i="1"/>
  <c r="AV490"/>
  <c r="I490" i="3"/>
  <c r="I489" i="2"/>
  <c r="N489"/>
  <c r="N490" i="3"/>
  <c r="R445"/>
  <c r="R444" i="2"/>
  <c r="AE478"/>
  <c r="AE479" i="3"/>
  <c r="W444" i="2"/>
  <c r="W445" i="3"/>
  <c r="AU412" i="1"/>
  <c r="U412" i="3"/>
  <c r="BO412" i="1"/>
  <c r="U410" i="2"/>
  <c r="P422"/>
  <c r="P422" i="4" s="1"/>
  <c r="P423" i="3"/>
  <c r="T465" i="2"/>
  <c r="T467" i="3"/>
  <c r="Q423"/>
  <c r="Q422" i="2"/>
  <c r="Q422" i="4" s="1"/>
  <c r="S389" i="3"/>
  <c r="S388" i="2"/>
  <c r="AA502" i="3"/>
  <c r="AA501" i="2"/>
  <c r="O489"/>
  <c r="O490" i="3"/>
  <c r="V400" i="2"/>
  <c r="V401" i="3"/>
  <c r="CE38" s="1"/>
  <c r="CE38" i="1"/>
  <c r="M422" i="2"/>
  <c r="O422" i="4" s="1"/>
  <c r="M423" i="3"/>
  <c r="P479"/>
  <c r="P478" i="2"/>
  <c r="M388"/>
  <c r="O388" i="4" s="1"/>
  <c r="M389" i="3"/>
  <c r="AD489" i="2"/>
  <c r="AD490" i="3"/>
  <c r="Y477" i="2"/>
  <c r="Y479" i="3"/>
  <c r="K387" i="2"/>
  <c r="K389" i="3"/>
  <c r="AF501" i="2"/>
  <c r="AF502" i="3"/>
  <c r="N534" i="2"/>
  <c r="N535" i="3"/>
  <c r="M434"/>
  <c r="M433" i="2"/>
  <c r="AB524" i="3"/>
  <c r="AB523" i="2"/>
  <c r="L444"/>
  <c r="L445" i="3"/>
  <c r="O502"/>
  <c r="O501" i="2"/>
  <c r="L434" i="3"/>
  <c r="L433" i="2"/>
  <c r="L478"/>
  <c r="L479" i="3"/>
  <c r="O433" i="2"/>
  <c r="O434" i="3"/>
  <c r="T432" i="2"/>
  <c r="T434" i="3"/>
  <c r="Q478" i="2"/>
  <c r="Q479" i="3"/>
  <c r="O422" i="2"/>
  <c r="O423" i="3"/>
  <c r="X524"/>
  <c r="X523" i="2"/>
  <c r="I478"/>
  <c r="BN479" i="1"/>
  <c r="AV479"/>
  <c r="I479" i="3"/>
  <c r="V512" i="2"/>
  <c r="V513" i="3"/>
  <c r="AB434"/>
  <c r="AB433" i="2"/>
  <c r="AF401" i="3"/>
  <c r="CO38" s="1"/>
  <c r="AF400" i="2"/>
  <c r="CO38" i="1"/>
  <c r="N445" i="3"/>
  <c r="N444" i="2"/>
  <c r="R411"/>
  <c r="R411" i="4" s="1"/>
  <c r="R412" i="3"/>
  <c r="AE401"/>
  <c r="CN38" s="1"/>
  <c r="AE400" i="2"/>
  <c r="CN38" i="1"/>
  <c r="L388" i="2"/>
  <c r="L388" i="4" s="1"/>
  <c r="L389" i="3"/>
  <c r="K445"/>
  <c r="K443" i="2"/>
  <c r="AA466"/>
  <c r="AA467" i="3"/>
  <c r="M490"/>
  <c r="M489" i="2"/>
  <c r="N398" i="4"/>
  <c r="K398"/>
  <c r="BQ400" i="1"/>
  <c r="BR400" s="1"/>
  <c r="BP400"/>
  <c r="BQ486" i="2"/>
  <c r="BR486" s="1"/>
  <c r="BP486"/>
  <c r="AU499"/>
  <c r="BO499"/>
  <c r="AU422" i="3"/>
  <c r="BO422"/>
  <c r="BU63" i="4"/>
  <c r="BG63" s="1"/>
  <c r="DG34"/>
  <c r="BG34"/>
  <c r="C489" i="3"/>
  <c r="AV489"/>
  <c r="BN398" i="2"/>
  <c r="AW486"/>
  <c r="AU523" i="3"/>
  <c r="AV501"/>
  <c r="C501"/>
  <c r="AE410" i="4"/>
  <c r="BQ377" i="3"/>
  <c r="BR377" s="1"/>
  <c r="BP377"/>
  <c r="DD36"/>
  <c r="BR420"/>
  <c r="BG420" s="1"/>
  <c r="BQ432"/>
  <c r="BR432" s="1"/>
  <c r="R523" i="2"/>
  <c r="R524" i="3"/>
  <c r="AD444" i="2"/>
  <c r="AD445" i="3"/>
  <c r="AV513" i="1"/>
  <c r="I512" i="2"/>
  <c r="I513" i="3"/>
  <c r="BN513" i="1"/>
  <c r="AF445" i="3"/>
  <c r="AF444" i="2"/>
  <c r="X388"/>
  <c r="X389" i="3"/>
  <c r="CG37" s="1"/>
  <c r="CG37" i="1"/>
  <c r="Q455" i="3"/>
  <c r="Q454" i="2"/>
  <c r="U477"/>
  <c r="AU479" i="1"/>
  <c r="U479" i="3"/>
  <c r="BO479" i="1"/>
  <c r="AC466" i="2"/>
  <c r="AC467" i="3"/>
  <c r="L466" i="2"/>
  <c r="L467" i="3"/>
  <c r="K401"/>
  <c r="K399" i="2"/>
  <c r="U453"/>
  <c r="BO455" i="1"/>
  <c r="U455" i="3"/>
  <c r="AU455" i="1"/>
  <c r="AE433" i="2"/>
  <c r="AE434" i="3"/>
  <c r="P456"/>
  <c r="P455" i="2"/>
  <c r="K421"/>
  <c r="K423" i="3"/>
  <c r="Q489" i="2"/>
  <c r="Q490" i="3"/>
  <c r="N423"/>
  <c r="N422" i="2"/>
  <c r="M422" i="4" s="1"/>
  <c r="AE512" i="2"/>
  <c r="AE513" i="3"/>
  <c r="V432" i="2"/>
  <c r="V433" i="3"/>
  <c r="S411" i="2"/>
  <c r="S411" i="4" s="1"/>
  <c r="S412" i="3"/>
  <c r="AC388" i="2"/>
  <c r="AC389" i="3"/>
  <c r="CL37" s="1"/>
  <c r="CL37" i="1"/>
  <c r="AC524" i="3"/>
  <c r="AC523" i="2"/>
  <c r="P445" i="3"/>
  <c r="P444" i="2"/>
  <c r="O433" i="3"/>
  <c r="O432" i="2"/>
  <c r="AF479" i="3"/>
  <c r="AF478" i="2"/>
  <c r="K465"/>
  <c r="K467" i="3"/>
  <c r="M401"/>
  <c r="M400" i="2"/>
  <c r="O400" i="4" s="1"/>
  <c r="J501" i="2"/>
  <c r="J502" i="3"/>
  <c r="U401"/>
  <c r="BO401" i="1"/>
  <c r="CB38" s="1"/>
  <c r="U399" i="2"/>
  <c r="AU401" i="1"/>
  <c r="CD38"/>
  <c r="M433" i="3"/>
  <c r="M432" i="2"/>
  <c r="T500"/>
  <c r="T502" i="3"/>
  <c r="I501" i="2"/>
  <c r="BN502" i="1"/>
  <c r="AV502"/>
  <c r="I502" i="3"/>
  <c r="T455"/>
  <c r="T453" i="2"/>
  <c r="C512" i="3"/>
  <c r="AV512"/>
  <c r="CA37" i="1"/>
  <c r="AU400" i="3"/>
  <c r="BO400"/>
  <c r="BP466" i="1"/>
  <c r="BQ466"/>
  <c r="BR466" s="1"/>
  <c r="CD36" i="4"/>
  <c r="BO375"/>
  <c r="AU375"/>
  <c r="AW454" i="3"/>
  <c r="BR417" i="4"/>
  <c r="BG417" s="1"/>
  <c r="BQ429"/>
  <c r="BR429" s="1"/>
  <c r="AW463" i="2"/>
  <c r="BQ463"/>
  <c r="BR463" s="1"/>
  <c r="BP463"/>
  <c r="AU444" i="3"/>
  <c r="AU501"/>
  <c r="AU534"/>
  <c r="AF421" i="4"/>
  <c r="BP475" i="2"/>
  <c r="BQ475"/>
  <c r="BR475" s="1"/>
  <c r="AU376" i="4"/>
  <c r="CE36"/>
  <c r="BQ418"/>
  <c r="BP418"/>
  <c r="CA36" i="3"/>
  <c r="BU36" s="1"/>
  <c r="AW399"/>
  <c r="BP489" i="1"/>
  <c r="BQ489"/>
  <c r="BR489" s="1"/>
  <c r="U387" i="4"/>
  <c r="CD37" i="2"/>
  <c r="AU512" i="3"/>
  <c r="BO409" i="2"/>
  <c r="AU409"/>
  <c r="U409" i="4"/>
  <c r="AV444" i="3"/>
  <c r="C444"/>
  <c r="AV534"/>
  <c r="C534"/>
  <c r="BO476" i="2"/>
  <c r="AU476"/>
  <c r="AV466" i="3"/>
  <c r="C466"/>
  <c r="BQ385" i="4"/>
  <c r="BR385" s="1"/>
  <c r="BP385"/>
  <c r="AW432" i="3"/>
  <c r="AU397" i="4"/>
  <c r="BO397"/>
  <c r="AW388" i="3"/>
  <c r="BQ386" i="2"/>
  <c r="BR386" s="1"/>
  <c r="BP386"/>
  <c r="AW410" i="3"/>
  <c r="C376" i="4"/>
  <c r="AV376"/>
  <c r="BN376"/>
  <c r="BN420" i="2"/>
  <c r="BQ419"/>
  <c r="BR419" s="1"/>
  <c r="BP419"/>
  <c r="AW465" i="3"/>
  <c r="AW374" i="4"/>
  <c r="K513" i="3"/>
  <c r="K511" i="2"/>
  <c r="AV434" i="1"/>
  <c r="I433" i="2"/>
  <c r="BN434" i="1"/>
  <c r="I434" i="3"/>
  <c r="K433"/>
  <c r="K431" i="2"/>
  <c r="J456" i="3"/>
  <c r="J455" i="2"/>
  <c r="AC478"/>
  <c r="AC479" i="3"/>
  <c r="BN467" i="1"/>
  <c r="I467" i="3"/>
  <c r="AV467" i="1"/>
  <c r="I466" i="2"/>
  <c r="AD513" i="3"/>
  <c r="AD512" i="2"/>
  <c r="AD422"/>
  <c r="AD423" i="3"/>
  <c r="AV456" i="1"/>
  <c r="I456" i="3"/>
  <c r="I455" i="2"/>
  <c r="BN456" i="1"/>
  <c r="J523" i="2"/>
  <c r="J524" i="3"/>
  <c r="T477" i="2"/>
  <c r="T479" i="3"/>
  <c r="Y401"/>
  <c r="CH38" s="1"/>
  <c r="Y399" i="2"/>
  <c r="CH38" i="1"/>
  <c r="O445" i="3"/>
  <c r="O444" i="2"/>
  <c r="AD502" i="3"/>
  <c r="AD501" i="2"/>
  <c r="AB513" i="3"/>
  <c r="AB512" i="2"/>
  <c r="R433"/>
  <c r="R434" i="3"/>
  <c r="AV412" i="1"/>
  <c r="I411" i="2"/>
  <c r="I412" i="3"/>
  <c r="BN412" i="1"/>
  <c r="AF389" i="3"/>
  <c r="CO37" s="1"/>
  <c r="AF388" i="2"/>
  <c r="CO37" i="1"/>
  <c r="Y412" i="3"/>
  <c r="Y410" i="2"/>
  <c r="Y410" i="4" s="1"/>
  <c r="AD479" i="3"/>
  <c r="AD478" i="2"/>
  <c r="AV524" i="1"/>
  <c r="I524" i="3"/>
  <c r="I523" i="2"/>
  <c r="BN524" i="1"/>
  <c r="AB389" i="3"/>
  <c r="CK37" s="1"/>
  <c r="AB388" i="2"/>
  <c r="CK37" i="1"/>
  <c r="P490" i="3"/>
  <c r="P489" i="2"/>
  <c r="N400"/>
  <c r="M400" i="4" s="1"/>
  <c r="N401" i="3"/>
  <c r="O456"/>
  <c r="O455" i="2"/>
  <c r="I545"/>
  <c r="AV546" i="1"/>
  <c r="BN546"/>
  <c r="U522" i="2"/>
  <c r="AU524" i="1"/>
  <c r="BO524"/>
  <c r="U524" i="3"/>
  <c r="W454" i="2"/>
  <c r="W455" i="3"/>
  <c r="M411" i="2"/>
  <c r="O411" i="4" s="1"/>
  <c r="M412" i="3"/>
  <c r="X401"/>
  <c r="CG38" s="1"/>
  <c r="X400" i="2"/>
  <c r="CG38" i="1"/>
  <c r="L412" i="3"/>
  <c r="L411" i="2"/>
  <c r="L411" i="4" s="1"/>
  <c r="AC455" i="2"/>
  <c r="AC456" i="3"/>
  <c r="X535"/>
  <c r="X534" i="2"/>
  <c r="K500"/>
  <c r="K502" i="3"/>
  <c r="S456"/>
  <c r="S455" i="2"/>
  <c r="AF489"/>
  <c r="AF490" i="3"/>
  <c r="S534" i="2"/>
  <c r="S535" i="3"/>
  <c r="Y443" i="2"/>
  <c r="Y445" i="3"/>
  <c r="AC401"/>
  <c r="CL38" s="1"/>
  <c r="AC400" i="2"/>
  <c r="CL38" i="1"/>
  <c r="AD412" i="3"/>
  <c r="AD411" i="2"/>
  <c r="AD411" i="4" s="1"/>
  <c r="AF534" i="2"/>
  <c r="AF535" i="3"/>
  <c r="U500" i="2"/>
  <c r="BO502" i="1"/>
  <c r="U502" i="3"/>
  <c r="AU502" i="1"/>
  <c r="V423" i="3"/>
  <c r="V422" i="2"/>
  <c r="V422" i="4" s="1"/>
  <c r="BN423" i="1"/>
  <c r="I423" i="3"/>
  <c r="I422" i="2"/>
  <c r="AV423" i="1"/>
  <c r="X433" i="2"/>
  <c r="X434" i="3"/>
  <c r="AE444" i="2"/>
  <c r="AE445" i="3"/>
  <c r="AC489" i="2"/>
  <c r="AC490" i="3"/>
  <c r="L502"/>
  <c r="L501" i="2"/>
  <c r="M524" i="3"/>
  <c r="M523" i="2"/>
  <c r="O534"/>
  <c r="O535" i="3"/>
  <c r="AE466" i="2"/>
  <c r="AE467" i="3"/>
  <c r="Q411" i="2"/>
  <c r="Q411" i="4" s="1"/>
  <c r="Q412" i="3"/>
  <c r="P411" i="2"/>
  <c r="P411" i="4" s="1"/>
  <c r="P412" i="3"/>
  <c r="AA479"/>
  <c r="AA478" i="2"/>
  <c r="K490" i="3"/>
  <c r="K488" i="2"/>
  <c r="AD535" i="3"/>
  <c r="AD534" i="2"/>
  <c r="S466"/>
  <c r="S467" i="3"/>
  <c r="L455" i="2"/>
  <c r="L456" i="3"/>
  <c r="Y431" i="2"/>
  <c r="Y433" i="3"/>
  <c r="W412"/>
  <c r="W411" i="2"/>
  <c r="W411" i="4" s="1"/>
  <c r="K522" i="2"/>
  <c r="K524" i="3"/>
  <c r="P389"/>
  <c r="P388" i="2"/>
  <c r="P388" i="4" s="1"/>
  <c r="J534" i="2"/>
  <c r="J535" i="3"/>
  <c r="AC422" i="2"/>
  <c r="AC422" i="4" s="1"/>
  <c r="AC423" i="3"/>
  <c r="N432" i="2"/>
  <c r="N433" i="3"/>
  <c r="N389"/>
  <c r="N388" i="2"/>
  <c r="M388" i="4" s="1"/>
  <c r="AB422" i="2"/>
  <c r="AB422" i="4" s="1"/>
  <c r="AB423" i="3"/>
  <c r="W467"/>
  <c r="W466" i="2"/>
  <c r="AE423" i="3"/>
  <c r="AE422" i="2"/>
  <c r="AE422" i="4" s="1"/>
  <c r="T423" i="3"/>
  <c r="T421" i="2"/>
  <c r="T421" i="4" s="1"/>
  <c r="R401" i="3"/>
  <c r="R400" i="2"/>
  <c r="R400" i="4" s="1"/>
  <c r="Q501" i="2"/>
  <c r="Q502" i="3"/>
  <c r="BO467" i="1"/>
  <c r="AU467"/>
  <c r="U467" i="3"/>
  <c r="U465" i="2"/>
  <c r="O524" i="3"/>
  <c r="O523" i="2"/>
  <c r="X479" i="3"/>
  <c r="X478" i="2"/>
  <c r="AB456" i="3"/>
  <c r="AB455" i="2"/>
  <c r="Y500"/>
  <c r="Y502" i="3"/>
  <c r="AU423" i="1"/>
  <c r="U423" i="3"/>
  <c r="U421" i="2"/>
  <c r="BO423" i="1"/>
  <c r="M455" i="2"/>
  <c r="M456" i="3"/>
  <c r="T490"/>
  <c r="T488" i="2"/>
  <c r="AD524" i="3"/>
  <c r="AD523" i="2"/>
  <c r="Q466"/>
  <c r="Q467" i="3"/>
  <c r="AD455" i="2"/>
  <c r="AD456" i="3"/>
  <c r="Q434"/>
  <c r="Q433" i="2"/>
  <c r="O400"/>
  <c r="O401" i="3"/>
  <c r="AA513"/>
  <c r="AA512" i="2"/>
  <c r="AB490" i="3"/>
  <c r="AB489" i="2"/>
  <c r="AC433"/>
  <c r="AC434" i="3"/>
  <c r="O412"/>
  <c r="O411" i="2"/>
  <c r="J434" i="3"/>
  <c r="J433" i="2"/>
  <c r="AU546" i="1"/>
  <c r="U544" i="2"/>
  <c r="BO546" i="1"/>
  <c r="BG35" i="4" l="1"/>
  <c r="AW398" i="2"/>
  <c r="BN511"/>
  <c r="AW442"/>
  <c r="BG409" i="3"/>
  <c r="AW456" i="1"/>
  <c r="AW490"/>
  <c r="BQ389"/>
  <c r="BR389" s="1"/>
  <c r="BN533" i="2"/>
  <c r="BN443"/>
  <c r="BG388" i="3"/>
  <c r="AV443" i="2"/>
  <c r="BN522"/>
  <c r="BN409" i="4"/>
  <c r="AV500" i="2"/>
  <c r="BG374" i="4"/>
  <c r="DG35"/>
  <c r="AV477" i="2"/>
  <c r="AV398" i="4"/>
  <c r="AW389" i="1"/>
  <c r="DE37" s="1"/>
  <c r="AW466" i="3"/>
  <c r="AW510" i="2"/>
  <c r="AW478" i="3"/>
  <c r="BP389" i="1"/>
  <c r="BG377" i="3"/>
  <c r="AW534"/>
  <c r="BN398" i="4"/>
  <c r="BN454" i="2"/>
  <c r="AV420" i="4"/>
  <c r="BG399" i="3"/>
  <c r="AW419" i="4"/>
  <c r="BG396"/>
  <c r="BG410" i="3"/>
  <c r="AV410" i="2"/>
  <c r="AW433" i="1"/>
  <c r="BR407" i="4"/>
  <c r="BG407" s="1"/>
  <c r="AV455" i="3"/>
  <c r="DG10"/>
  <c r="BG10"/>
  <c r="AV488" i="2"/>
  <c r="AW524" i="1"/>
  <c r="AW412"/>
  <c r="AW434"/>
  <c r="AW376" i="4"/>
  <c r="AW444" i="3"/>
  <c r="AW501"/>
  <c r="C409" i="4"/>
  <c r="AV511" i="2"/>
  <c r="BG385" i="4"/>
  <c r="BN500" i="2"/>
  <c r="C455" i="3"/>
  <c r="AU535"/>
  <c r="AW535" i="1"/>
  <c r="I526"/>
  <c r="AB458"/>
  <c r="O469"/>
  <c r="L537"/>
  <c r="R425"/>
  <c r="AD458"/>
  <c r="V469"/>
  <c r="N425"/>
  <c r="K526"/>
  <c r="P481"/>
  <c r="AD504"/>
  <c r="AC425"/>
  <c r="T446"/>
  <c r="X447"/>
  <c r="AE458"/>
  <c r="T447"/>
  <c r="P436"/>
  <c r="AF425"/>
  <c r="R447"/>
  <c r="W446"/>
  <c r="P504"/>
  <c r="AD436"/>
  <c r="Y515"/>
  <c r="J436"/>
  <c r="Q526"/>
  <c r="W504"/>
  <c r="J425"/>
  <c r="I458"/>
  <c r="X492"/>
  <c r="AA458"/>
  <c r="J481"/>
  <c r="S515"/>
  <c r="AD526"/>
  <c r="O526"/>
  <c r="L425"/>
  <c r="L515"/>
  <c r="L436"/>
  <c r="Q469"/>
  <c r="M425"/>
  <c r="AE504"/>
  <c r="M537"/>
  <c r="AC458"/>
  <c r="AA436"/>
  <c r="AF447"/>
  <c r="AB436"/>
  <c r="P469"/>
  <c r="AE447"/>
  <c r="AF504"/>
  <c r="L504"/>
  <c r="AC537"/>
  <c r="S447"/>
  <c r="M458"/>
  <c r="W425"/>
  <c r="J447"/>
  <c r="P425"/>
  <c r="J458"/>
  <c r="I436"/>
  <c r="W469"/>
  <c r="N526"/>
  <c r="AF446"/>
  <c r="J537"/>
  <c r="M481"/>
  <c r="R492"/>
  <c r="O504"/>
  <c r="P537"/>
  <c r="N481"/>
  <c r="Q504"/>
  <c r="W458"/>
  <c r="M515"/>
  <c r="K425"/>
  <c r="AD515"/>
  <c r="P447"/>
  <c r="S526"/>
  <c r="AB481"/>
  <c r="S504"/>
  <c r="U537"/>
  <c r="U425"/>
  <c r="R469"/>
  <c r="M504"/>
  <c r="S425"/>
  <c r="R504"/>
  <c r="X425"/>
  <c r="AB504"/>
  <c r="N537"/>
  <c r="AF526"/>
  <c r="S469"/>
  <c r="O492"/>
  <c r="AD447"/>
  <c r="U458"/>
  <c r="P458"/>
  <c r="AA504"/>
  <c r="R515"/>
  <c r="AD481"/>
  <c r="AF436"/>
  <c r="Y537"/>
  <c r="L526"/>
  <c r="L458"/>
  <c r="W515"/>
  <c r="X458"/>
  <c r="AE537"/>
  <c r="W537"/>
  <c r="T458"/>
  <c r="R436"/>
  <c r="Q481"/>
  <c r="AC436"/>
  <c r="Y492"/>
  <c r="X526"/>
  <c r="M469"/>
  <c r="AC515"/>
  <c r="O458"/>
  <c r="V481"/>
  <c r="AF458"/>
  <c r="W526"/>
  <c r="K504"/>
  <c r="K492"/>
  <c r="O425"/>
  <c r="X469"/>
  <c r="AC469"/>
  <c r="U481"/>
  <c r="Y526"/>
  <c r="M492"/>
  <c r="J515"/>
  <c r="Q425"/>
  <c r="L492"/>
  <c r="AD492"/>
  <c r="Q492"/>
  <c r="AB537"/>
  <c r="X537"/>
  <c r="I515"/>
  <c r="U526"/>
  <c r="T436"/>
  <c r="AB469"/>
  <c r="M526"/>
  <c r="Y458"/>
  <c r="V458"/>
  <c r="AE515"/>
  <c r="I425"/>
  <c r="AA481"/>
  <c r="AA425"/>
  <c r="L447"/>
  <c r="I481"/>
  <c r="N458"/>
  <c r="Q436"/>
  <c r="V515"/>
  <c r="X515"/>
  <c r="R537"/>
  <c r="K436"/>
  <c r="W492"/>
  <c r="X481"/>
  <c r="J526"/>
  <c r="S436"/>
  <c r="AB526"/>
  <c r="AA526"/>
  <c r="AD469"/>
  <c r="O537"/>
  <c r="V425"/>
  <c r="I492"/>
  <c r="S458"/>
  <c r="AF481"/>
  <c r="K469"/>
  <c r="I504"/>
  <c r="Q515"/>
  <c r="U492"/>
  <c r="M447"/>
  <c r="AB447"/>
  <c r="X504"/>
  <c r="AF515"/>
  <c r="J492"/>
  <c r="V537"/>
  <c r="O436"/>
  <c r="U469"/>
  <c r="K515"/>
  <c r="AE481"/>
  <c r="AC526"/>
  <c r="O447"/>
  <c r="Y481"/>
  <c r="K481"/>
  <c r="N504"/>
  <c r="U504"/>
  <c r="N515"/>
  <c r="U515"/>
  <c r="R481"/>
  <c r="AC447"/>
  <c r="U447"/>
  <c r="Q458"/>
  <c r="AF469"/>
  <c r="X446"/>
  <c r="AE492"/>
  <c r="L469"/>
  <c r="AB492"/>
  <c r="AB425"/>
  <c r="I537"/>
  <c r="AC492"/>
  <c r="X436"/>
  <c r="S492"/>
  <c r="J504"/>
  <c r="N436"/>
  <c r="W447"/>
  <c r="V492"/>
  <c r="Q447"/>
  <c r="AA492"/>
  <c r="T425"/>
  <c r="O481"/>
  <c r="T526"/>
  <c r="Y469"/>
  <c r="AE469"/>
  <c r="N447"/>
  <c r="O515"/>
  <c r="K537"/>
  <c r="K458"/>
  <c r="S537"/>
  <c r="R458"/>
  <c r="AD425"/>
  <c r="Y447"/>
  <c r="AF492"/>
  <c r="P515"/>
  <c r="AE425"/>
  <c r="AA537"/>
  <c r="W436"/>
  <c r="I447"/>
  <c r="AA515"/>
  <c r="Y504"/>
  <c r="W481"/>
  <c r="V504"/>
  <c r="T469"/>
  <c r="P492"/>
  <c r="AE526"/>
  <c r="N492"/>
  <c r="V447"/>
  <c r="P526"/>
  <c r="T481"/>
  <c r="Q537"/>
  <c r="V436"/>
  <c r="V526"/>
  <c r="AD537"/>
  <c r="T537"/>
  <c r="S481"/>
  <c r="AC504"/>
  <c r="T515"/>
  <c r="U436"/>
  <c r="K447"/>
  <c r="T492"/>
  <c r="AB515"/>
  <c r="R526"/>
  <c r="Y425"/>
  <c r="T504"/>
  <c r="AF537"/>
  <c r="AE436"/>
  <c r="L481"/>
  <c r="M436"/>
  <c r="Y436"/>
  <c r="AU423" i="3"/>
  <c r="BO423"/>
  <c r="BQ467" i="1"/>
  <c r="BR467" s="1"/>
  <c r="BP467"/>
  <c r="BQ455"/>
  <c r="BR455" s="1"/>
  <c r="BP455"/>
  <c r="N399" i="4"/>
  <c r="K399"/>
  <c r="BP422" i="3"/>
  <c r="BQ422"/>
  <c r="V400" i="4"/>
  <c r="AU400" i="2"/>
  <c r="CE38"/>
  <c r="BP513" i="1"/>
  <c r="BQ513"/>
  <c r="BR513" s="1"/>
  <c r="BQ521" i="2"/>
  <c r="BR521" s="1"/>
  <c r="BP521"/>
  <c r="AU490" i="3"/>
  <c r="AV433"/>
  <c r="C433"/>
  <c r="I400" i="4"/>
  <c r="AV400" i="2"/>
  <c r="BN400"/>
  <c r="BQ456" i="1"/>
  <c r="BR456" s="1"/>
  <c r="BP456"/>
  <c r="C445" i="3"/>
  <c r="AV445"/>
  <c r="X490" i="2"/>
  <c r="X491" i="3"/>
  <c r="Q413"/>
  <c r="Q412" i="2"/>
  <c r="Q412" i="4" s="1"/>
  <c r="AB525" i="3"/>
  <c r="AB524" i="2"/>
  <c r="S434"/>
  <c r="S435" i="3"/>
  <c r="AU525" i="1"/>
  <c r="U523" i="2"/>
  <c r="U525" i="3"/>
  <c r="BO525" i="1"/>
  <c r="S490" i="2"/>
  <c r="S491" i="3"/>
  <c r="P457"/>
  <c r="P456" i="2"/>
  <c r="S457" i="3"/>
  <c r="S456" i="2"/>
  <c r="AU421"/>
  <c r="U421" i="4"/>
  <c r="BO421" i="2"/>
  <c r="AU467" i="3"/>
  <c r="AW423" i="1"/>
  <c r="AU524" i="3"/>
  <c r="AV524"/>
  <c r="C524"/>
  <c r="I411" i="4"/>
  <c r="AV456" i="3"/>
  <c r="C456"/>
  <c r="AW467" i="1"/>
  <c r="CA36" i="4"/>
  <c r="BU36" s="1"/>
  <c r="BQ476" i="2"/>
  <c r="BR476" s="1"/>
  <c r="BP476"/>
  <c r="C398" i="4"/>
  <c r="BO409"/>
  <c r="AU409"/>
  <c r="BG36" i="3"/>
  <c r="DG36"/>
  <c r="BQ430" i="4"/>
  <c r="BR430" s="1"/>
  <c r="BR418"/>
  <c r="BG418" s="1"/>
  <c r="AW502" i="1"/>
  <c r="BQ401"/>
  <c r="BR401" s="1"/>
  <c r="BP401"/>
  <c r="DD38"/>
  <c r="AC388" i="4"/>
  <c r="CL37" s="1"/>
  <c r="CL37" i="2"/>
  <c r="K421" i="4"/>
  <c r="N421"/>
  <c r="BO453" i="2"/>
  <c r="AU453"/>
  <c r="AU479" i="3"/>
  <c r="C513"/>
  <c r="AV513"/>
  <c r="AV533" i="2"/>
  <c r="BQ499"/>
  <c r="BR499" s="1"/>
  <c r="BP499"/>
  <c r="N387" i="4"/>
  <c r="K387"/>
  <c r="AV387" i="2"/>
  <c r="BN387"/>
  <c r="AU412" i="3"/>
  <c r="BO412"/>
  <c r="C490"/>
  <c r="AV490"/>
  <c r="V388" i="4"/>
  <c r="AU388" i="2"/>
  <c r="CE37"/>
  <c r="AU387"/>
  <c r="BQ387" s="1"/>
  <c r="BR387" s="1"/>
  <c r="Y387" i="4"/>
  <c r="CH37" s="1"/>
  <c r="CH37" i="2"/>
  <c r="AU443"/>
  <c r="BO443"/>
  <c r="BQ386" i="4"/>
  <c r="BR386" s="1"/>
  <c r="BP386"/>
  <c r="AW521" i="2"/>
  <c r="BP408" i="4"/>
  <c r="BQ408"/>
  <c r="BR408" s="1"/>
  <c r="AW408"/>
  <c r="BO488" i="2"/>
  <c r="AU488"/>
  <c r="BO432"/>
  <c r="AU432"/>
  <c r="N410" i="4"/>
  <c r="K410"/>
  <c r="AA388"/>
  <c r="CJ37" s="1"/>
  <c r="CJ37" i="2"/>
  <c r="C420" i="4"/>
  <c r="BN410" i="2"/>
  <c r="AA400" i="4"/>
  <c r="CJ38" s="1"/>
  <c r="CJ38" i="2"/>
  <c r="AW401" i="1"/>
  <c r="DE38" s="1"/>
  <c r="BN477" i="2"/>
  <c r="AD400" i="4"/>
  <c r="CM38" s="1"/>
  <c r="CM38" i="2"/>
  <c r="AU533"/>
  <c r="BO533"/>
  <c r="AW499"/>
  <c r="AW420"/>
  <c r="BR421" i="3"/>
  <c r="BG421" s="1"/>
  <c r="BQ433"/>
  <c r="BR433" s="1"/>
  <c r="BN465" i="2"/>
  <c r="AW411" i="3"/>
  <c r="BQ442" i="2"/>
  <c r="BR442" s="1"/>
  <c r="BP442"/>
  <c r="AV454"/>
  <c r="AW445" i="1"/>
  <c r="AU433" i="3"/>
  <c r="T424"/>
  <c r="T422" i="2"/>
  <c r="T422" i="4" s="1"/>
  <c r="AE468" i="3"/>
  <c r="AE467" i="2"/>
  <c r="P480" i="3"/>
  <c r="P479" i="2"/>
  <c r="AF503" i="3"/>
  <c r="AF502" i="2"/>
  <c r="R413" i="3"/>
  <c r="R412" i="2"/>
  <c r="R412" i="4" s="1"/>
  <c r="AB502" i="2"/>
  <c r="AB503" i="3"/>
  <c r="AF467" i="2"/>
  <c r="AF468" i="3"/>
  <c r="W468"/>
  <c r="W467" i="2"/>
  <c r="AA434"/>
  <c r="AA435" i="3"/>
  <c r="W412" i="2"/>
  <c r="W413" i="3"/>
  <c r="CF39" s="1"/>
  <c r="CF39" i="1"/>
  <c r="N467" i="2"/>
  <c r="N468" i="3"/>
  <c r="AE446"/>
  <c r="AE445" i="2"/>
  <c r="K413" i="3"/>
  <c r="K411" i="2"/>
  <c r="S503" i="3"/>
  <c r="S502" i="2"/>
  <c r="R502"/>
  <c r="R503" i="3"/>
  <c r="I513" i="2"/>
  <c r="I514" i="3"/>
  <c r="AV514" i="1"/>
  <c r="BN514"/>
  <c r="V468" i="3"/>
  <c r="V467" i="2"/>
  <c r="Q502"/>
  <c r="Q503" i="3"/>
  <c r="N535" i="2"/>
  <c r="N536" i="3"/>
  <c r="BN536" i="1"/>
  <c r="I536" i="3"/>
  <c r="AV536" i="1"/>
  <c r="I535" i="2"/>
  <c r="V456"/>
  <c r="V457" i="3"/>
  <c r="T514"/>
  <c r="T512" i="2"/>
  <c r="Y503" i="3"/>
  <c r="Y501" i="2"/>
  <c r="K444"/>
  <c r="K446" i="3"/>
  <c r="U455" i="2"/>
  <c r="AU457" i="1"/>
  <c r="U457" i="3"/>
  <c r="BO457" i="1"/>
  <c r="L525" i="3"/>
  <c r="L524" i="2"/>
  <c r="Q536" i="3"/>
  <c r="Q535" i="2"/>
  <c r="M525" i="3"/>
  <c r="M524" i="2"/>
  <c r="AE502"/>
  <c r="AE503" i="3"/>
  <c r="V491"/>
  <c r="V490" i="2"/>
  <c r="W513"/>
  <c r="W514" i="3"/>
  <c r="X457"/>
  <c r="X456" i="2"/>
  <c r="N457" i="3"/>
  <c r="N456" i="2"/>
  <c r="AV413" i="1"/>
  <c r="I412" i="2"/>
  <c r="I413" i="3"/>
  <c r="BN413" i="1"/>
  <c r="Y457" i="3"/>
  <c r="Y455" i="2"/>
  <c r="AF535"/>
  <c r="AF536" i="3"/>
  <c r="L514"/>
  <c r="L513" i="2"/>
  <c r="Y478"/>
  <c r="Y480" i="3"/>
  <c r="X525"/>
  <c r="X524" i="2"/>
  <c r="R446" i="3"/>
  <c r="R445" i="2"/>
  <c r="R524"/>
  <c r="R525" i="3"/>
  <c r="P513" i="2"/>
  <c r="P514" i="3"/>
  <c r="X513" i="2"/>
  <c r="X514" i="3"/>
  <c r="P434" i="2"/>
  <c r="P435" i="3"/>
  <c r="K523" i="2"/>
  <c r="K525" i="3"/>
  <c r="O468"/>
  <c r="O467" i="2"/>
  <c r="AC490"/>
  <c r="AC491" i="3"/>
  <c r="AA503"/>
  <c r="AA502" i="2"/>
  <c r="J525" i="3"/>
  <c r="J524" i="2"/>
  <c r="R424" i="3"/>
  <c r="R423" i="2"/>
  <c r="R423" i="4" s="1"/>
  <c r="AA413" i="3"/>
  <c r="CJ39" s="1"/>
  <c r="AA412" i="2"/>
  <c r="CJ39" i="1"/>
  <c r="T523" i="2"/>
  <c r="T525" i="3"/>
  <c r="AE535" i="2"/>
  <c r="AE536" i="3"/>
  <c r="U433" i="2"/>
  <c r="AU435" i="1"/>
  <c r="BO435"/>
  <c r="U435" i="3"/>
  <c r="Y468"/>
  <c r="Y466" i="2"/>
  <c r="X423"/>
  <c r="X423" i="4" s="1"/>
  <c r="X424" i="3"/>
  <c r="T455" i="2"/>
  <c r="T457" i="3"/>
  <c r="O513" i="2"/>
  <c r="O514" i="3"/>
  <c r="X435"/>
  <c r="X434" i="2"/>
  <c r="X468" i="3"/>
  <c r="X467" i="2"/>
  <c r="M502"/>
  <c r="M503" i="3"/>
  <c r="S479" i="2"/>
  <c r="S480" i="3"/>
  <c r="AE525"/>
  <c r="AE524" i="2"/>
  <c r="M456"/>
  <c r="M457" i="3"/>
  <c r="J513" i="2"/>
  <c r="J514" i="3"/>
  <c r="AC467" i="2"/>
  <c r="AC468" i="3"/>
  <c r="P467" i="2"/>
  <c r="P468" i="3"/>
  <c r="P503"/>
  <c r="P502" i="2"/>
  <c r="I422" i="4"/>
  <c r="BQ397"/>
  <c r="BR397" s="1"/>
  <c r="BP397"/>
  <c r="BQ409" i="2"/>
  <c r="BR409" s="1"/>
  <c r="BP409"/>
  <c r="BO399"/>
  <c r="U399" i="4"/>
  <c r="AU399" i="2"/>
  <c r="CD38"/>
  <c r="AV479" i="3"/>
  <c r="C479"/>
  <c r="BQ412" i="1"/>
  <c r="BR412" s="1"/>
  <c r="BP412"/>
  <c r="AW409" i="2"/>
  <c r="AV465"/>
  <c r="BQ398"/>
  <c r="BR398" s="1"/>
  <c r="BP398"/>
  <c r="AE388" i="4"/>
  <c r="CN37" s="1"/>
  <c r="CN37" i="2"/>
  <c r="O424" i="3"/>
  <c r="O423" i="2"/>
  <c r="R536" i="3"/>
  <c r="R535" i="2"/>
  <c r="AB423"/>
  <c r="AB423" i="4" s="1"/>
  <c r="AB424" i="3"/>
  <c r="P424"/>
  <c r="P423" i="2"/>
  <c r="P423" i="4" s="1"/>
  <c r="M513" i="2"/>
  <c r="M514" i="3"/>
  <c r="AB536"/>
  <c r="AB535" i="2"/>
  <c r="AA446" i="3"/>
  <c r="AA445" i="2"/>
  <c r="K457" i="3"/>
  <c r="K455" i="2"/>
  <c r="U536" i="3"/>
  <c r="BO536" i="1"/>
  <c r="U534" i="2"/>
  <c r="AU536" i="1"/>
  <c r="Q468" i="3"/>
  <c r="Q467" i="2"/>
  <c r="AE514" i="3"/>
  <c r="AE513" i="2"/>
  <c r="AB480" i="3"/>
  <c r="AB479" i="2"/>
  <c r="V434"/>
  <c r="V435" i="3"/>
  <c r="X503"/>
  <c r="X502" i="2"/>
  <c r="W490"/>
  <c r="W491" i="3"/>
  <c r="V424"/>
  <c r="V423" i="2"/>
  <c r="V423" i="4" s="1"/>
  <c r="N524" i="2"/>
  <c r="N525" i="3"/>
  <c r="AB467" i="2"/>
  <c r="AB468" i="3"/>
  <c r="AC445" i="2"/>
  <c r="AC446" i="3"/>
  <c r="T480"/>
  <c r="T478" i="2"/>
  <c r="T411"/>
  <c r="T411" i="4" s="1"/>
  <c r="T413" i="3"/>
  <c r="CA39" i="1"/>
  <c r="M468" i="3"/>
  <c r="M467" i="2"/>
  <c r="J535"/>
  <c r="J536" i="3"/>
  <c r="BN525" i="1"/>
  <c r="I525" i="3"/>
  <c r="I524" i="2"/>
  <c r="AV525" i="1"/>
  <c r="Y523" i="2"/>
  <c r="Y525" i="3"/>
  <c r="AF491"/>
  <c r="AF490" i="2"/>
  <c r="AD446" i="3"/>
  <c r="AD445" i="2"/>
  <c r="T489"/>
  <c r="T491" i="3"/>
  <c r="N513" i="2"/>
  <c r="N514" i="3"/>
  <c r="U422" i="2"/>
  <c r="AU424" i="1"/>
  <c r="U424" i="3"/>
  <c r="BO424" i="1"/>
  <c r="I467" i="2"/>
  <c r="AV468" i="1"/>
  <c r="BN468"/>
  <c r="I468" i="3"/>
  <c r="BP546" i="1"/>
  <c r="BQ546"/>
  <c r="BR546" s="1"/>
  <c r="BQ423"/>
  <c r="BR423" s="1"/>
  <c r="BP423"/>
  <c r="BN423" i="3"/>
  <c r="BN435" s="1"/>
  <c r="C423"/>
  <c r="AV423"/>
  <c r="BQ502" i="1"/>
  <c r="BR502" s="1"/>
  <c r="BP502"/>
  <c r="X400" i="4"/>
  <c r="CG38" s="1"/>
  <c r="CG38" i="2"/>
  <c r="BP524" i="1"/>
  <c r="BQ524"/>
  <c r="BR524" s="1"/>
  <c r="AW546"/>
  <c r="C434" i="3"/>
  <c r="AV434"/>
  <c r="BN488" i="2"/>
  <c r="CD37" i="4"/>
  <c r="BP376"/>
  <c r="BQ376"/>
  <c r="BR376" s="1"/>
  <c r="DD36"/>
  <c r="AV409"/>
  <c r="BQ400" i="3"/>
  <c r="BR400" s="1"/>
  <c r="BP400"/>
  <c r="AW512"/>
  <c r="AU455"/>
  <c r="AU477" i="2"/>
  <c r="BO477"/>
  <c r="AW513" i="1"/>
  <c r="AW489" i="3"/>
  <c r="AF400" i="4"/>
  <c r="CO38" s="1"/>
  <c r="CO38" i="2"/>
  <c r="AW479" i="1"/>
  <c r="S388" i="4"/>
  <c r="CA37" i="2"/>
  <c r="U410" i="4"/>
  <c r="BO410" i="2"/>
  <c r="AU410"/>
  <c r="AB400" i="4"/>
  <c r="CK38" s="1"/>
  <c r="CK38" i="2"/>
  <c r="AU513" i="3"/>
  <c r="BQ445" i="1"/>
  <c r="BR445" s="1"/>
  <c r="BP445"/>
  <c r="AW375" i="4"/>
  <c r="AW523" i="3"/>
  <c r="AU389"/>
  <c r="AV399" i="2"/>
  <c r="AW487"/>
  <c r="AV421"/>
  <c r="BQ434" i="1"/>
  <c r="BR434" s="1"/>
  <c r="BP434"/>
  <c r="S400" i="4"/>
  <c r="CA38" i="2"/>
  <c r="I388" i="4"/>
  <c r="AV388" i="2"/>
  <c r="BN388"/>
  <c r="BN420" i="4"/>
  <c r="BN432" s="1"/>
  <c r="W388"/>
  <c r="BO388" i="2"/>
  <c r="CB37" s="1"/>
  <c r="CF37"/>
  <c r="BN401" i="3"/>
  <c r="C401"/>
  <c r="AV401"/>
  <c r="AW386" i="4"/>
  <c r="AW476" i="2"/>
  <c r="BP510"/>
  <c r="BQ510"/>
  <c r="BR510" s="1"/>
  <c r="AV522"/>
  <c r="AW422" i="3"/>
  <c r="BP464" i="2"/>
  <c r="BQ464"/>
  <c r="BR464" s="1"/>
  <c r="AU454"/>
  <c r="BO454"/>
  <c r="AU431"/>
  <c r="BO431"/>
  <c r="AW397" i="4"/>
  <c r="AW464" i="2"/>
  <c r="BN431" i="4"/>
  <c r="U446" i="3"/>
  <c r="U444" i="2"/>
  <c r="K489"/>
  <c r="K491" i="3"/>
  <c r="S524" i="2"/>
  <c r="S525" i="3"/>
  <c r="M445" i="2"/>
  <c r="M446" i="3"/>
  <c r="AB456" i="2"/>
  <c r="AB457" i="3"/>
  <c r="S514"/>
  <c r="S513" i="2"/>
  <c r="Y534"/>
  <c r="Y536" i="3"/>
  <c r="M413"/>
  <c r="M412" i="2"/>
  <c r="O412" i="4" s="1"/>
  <c r="M536" i="3"/>
  <c r="M535" i="2"/>
  <c r="V412"/>
  <c r="V413" i="3"/>
  <c r="CE39" s="1"/>
  <c r="CE39" i="1"/>
  <c r="AC424" i="3"/>
  <c r="AC423" i="2"/>
  <c r="AC423" i="4" s="1"/>
  <c r="L536" i="3"/>
  <c r="L535" i="2"/>
  <c r="R467"/>
  <c r="R468" i="3"/>
  <c r="AE435"/>
  <c r="AE434" i="2"/>
  <c r="O434"/>
  <c r="O435" i="3"/>
  <c r="Y424"/>
  <c r="Y422" i="2"/>
  <c r="Y422" i="4" s="1"/>
  <c r="J468" i="3"/>
  <c r="J467" i="2"/>
  <c r="S468" i="3"/>
  <c r="S467" i="2"/>
  <c r="V525" i="3"/>
  <c r="V524" i="2"/>
  <c r="AF435" i="3"/>
  <c r="AF434" i="2"/>
  <c r="AE423"/>
  <c r="AE423" i="4" s="1"/>
  <c r="AE424" i="3"/>
  <c r="X480"/>
  <c r="X479" i="2"/>
  <c r="Q424" i="3"/>
  <c r="Q423" i="2"/>
  <c r="Q423" i="4" s="1"/>
  <c r="AF525" i="3"/>
  <c r="AF524" i="2"/>
  <c r="AD513"/>
  <c r="AD514" i="3"/>
  <c r="AA536"/>
  <c r="AA535" i="2"/>
  <c r="AB513"/>
  <c r="AB514" i="3"/>
  <c r="AF413"/>
  <c r="CO39" s="1"/>
  <c r="AF412" i="2"/>
  <c r="CO39" i="1"/>
  <c r="AE457" i="3"/>
  <c r="AE456" i="2"/>
  <c r="AE479"/>
  <c r="AE480" i="3"/>
  <c r="AD491"/>
  <c r="AD490" i="2"/>
  <c r="N490"/>
  <c r="N491" i="3"/>
  <c r="N424"/>
  <c r="N423" i="2"/>
  <c r="M423" i="4" s="1"/>
  <c r="AV424" i="1"/>
  <c r="BN424"/>
  <c r="I424" i="3"/>
  <c r="I423" i="2"/>
  <c r="AA524"/>
  <c r="AA525" i="3"/>
  <c r="J423" i="2"/>
  <c r="J423" i="4" s="1"/>
  <c r="J424" i="3"/>
  <c r="W524" i="2"/>
  <c r="W525" i="3"/>
  <c r="AD423" i="2"/>
  <c r="AD423" i="4" s="1"/>
  <c r="AD424" i="3"/>
  <c r="P525"/>
  <c r="P524" i="2"/>
  <c r="AV435" i="1"/>
  <c r="I435" i="3"/>
  <c r="BN435" i="1"/>
  <c r="I434" i="2"/>
  <c r="O491" i="3"/>
  <c r="O490" i="2"/>
  <c r="AD467"/>
  <c r="AD468" i="3"/>
  <c r="N445" i="2"/>
  <c r="N446" i="3"/>
  <c r="K422" i="2"/>
  <c r="K424" i="3"/>
  <c r="K468"/>
  <c r="K466" i="2"/>
  <c r="L445"/>
  <c r="L446" i="3"/>
  <c r="O445" i="2"/>
  <c r="O446" i="3"/>
  <c r="AD503"/>
  <c r="AD502" i="2"/>
  <c r="L413" i="3"/>
  <c r="L412" i="2"/>
  <c r="L412" i="4" s="1"/>
  <c r="X535" i="2"/>
  <c r="X536" i="3"/>
  <c r="J503"/>
  <c r="J502" i="2"/>
  <c r="Y446" i="3"/>
  <c r="Y444" i="2"/>
  <c r="S424" i="3"/>
  <c r="S423" i="2"/>
  <c r="S423" i="4" s="1"/>
  <c r="Y489" i="2"/>
  <c r="Y491" i="3"/>
  <c r="R491"/>
  <c r="R490" i="2"/>
  <c r="S536" i="3"/>
  <c r="S535" i="2"/>
  <c r="AC456"/>
  <c r="AC457" i="3"/>
  <c r="Q480"/>
  <c r="Q479" i="2"/>
  <c r="L479"/>
  <c r="L480" i="3"/>
  <c r="AE412" i="2"/>
  <c r="AE413" i="3"/>
  <c r="CN39" s="1"/>
  <c r="CN39" i="1"/>
  <c r="AD457" i="3"/>
  <c r="AD456" i="2"/>
  <c r="T536" i="3"/>
  <c r="T534" i="2"/>
  <c r="I503" i="3"/>
  <c r="I502" i="2"/>
  <c r="AV503" i="1"/>
  <c r="BN503"/>
  <c r="W536" i="3"/>
  <c r="W535" i="2"/>
  <c r="I490"/>
  <c r="I491" i="3"/>
  <c r="AV491" i="1"/>
  <c r="BN491"/>
  <c r="L457" i="3"/>
  <c r="L456" i="2"/>
  <c r="W435" i="3"/>
  <c r="W434" i="2"/>
  <c r="AC479"/>
  <c r="AC480" i="3"/>
  <c r="BO500" i="2"/>
  <c r="AU500"/>
  <c r="AV467" i="3"/>
  <c r="C467"/>
  <c r="BP375" i="4"/>
  <c r="BQ375"/>
  <c r="BR375" s="1"/>
  <c r="BQ479" i="1"/>
  <c r="BR479" s="1"/>
  <c r="BP479"/>
  <c r="BO389" i="3"/>
  <c r="CB37" s="1"/>
  <c r="BO420" i="4"/>
  <c r="AU420"/>
  <c r="BN399" i="2"/>
  <c r="AU434" i="3"/>
  <c r="W424"/>
  <c r="W423" i="2"/>
  <c r="W423" i="4" s="1"/>
  <c r="V513" i="2"/>
  <c r="V514" i="3"/>
  <c r="AA423" i="2"/>
  <c r="AA423" i="4" s="1"/>
  <c r="AA424" i="3"/>
  <c r="AE490" i="2"/>
  <c r="AE491" i="3"/>
  <c r="AC536"/>
  <c r="AC535" i="2"/>
  <c r="BO468" i="1"/>
  <c r="U468" i="3"/>
  <c r="U466" i="2"/>
  <c r="AU468" i="1"/>
  <c r="N434" i="2"/>
  <c r="N435" i="3"/>
  <c r="AA467" i="2"/>
  <c r="AA468" i="3"/>
  <c r="P446"/>
  <c r="P445" i="2"/>
  <c r="N480" i="3"/>
  <c r="N479" i="2"/>
  <c r="W456"/>
  <c r="W457" i="3"/>
  <c r="Q525"/>
  <c r="Q524" i="2"/>
  <c r="P491" i="3"/>
  <c r="P490" i="2"/>
  <c r="L424" i="3"/>
  <c r="L423" i="2"/>
  <c r="L423" i="4" s="1"/>
  <c r="AB491" i="3"/>
  <c r="AB490" i="2"/>
  <c r="BO547" i="1"/>
  <c r="U545" i="2"/>
  <c r="AU547" i="1"/>
  <c r="AV457"/>
  <c r="BN457"/>
  <c r="I456" i="2"/>
  <c r="I457" i="3"/>
  <c r="AC503"/>
  <c r="AC502" i="2"/>
  <c r="V445"/>
  <c r="V446" i="3"/>
  <c r="R514"/>
  <c r="R513" i="2"/>
  <c r="J434"/>
  <c r="J435" i="3"/>
  <c r="AC412" i="2"/>
  <c r="AC413" i="3"/>
  <c r="CL39" s="1"/>
  <c r="CL39" i="1"/>
  <c r="T435" i="3"/>
  <c r="T433" i="2"/>
  <c r="AA479"/>
  <c r="AA480" i="3"/>
  <c r="L491"/>
  <c r="L490" i="2"/>
  <c r="V503" i="3"/>
  <c r="V502" i="2"/>
  <c r="Q513"/>
  <c r="Q514" i="3"/>
  <c r="AA514"/>
  <c r="AA513" i="2"/>
  <c r="J456"/>
  <c r="J457" i="3"/>
  <c r="BO465" i="2"/>
  <c r="AU465"/>
  <c r="AU502" i="3"/>
  <c r="AC400" i="4"/>
  <c r="CL38" s="1"/>
  <c r="CL38" i="2"/>
  <c r="AU522"/>
  <c r="BO522"/>
  <c r="AV545"/>
  <c r="BN545"/>
  <c r="AB388" i="4"/>
  <c r="CK37" s="1"/>
  <c r="CK37" i="2"/>
  <c r="AF388" i="4"/>
  <c r="CO37" s="1"/>
  <c r="CO37" i="2"/>
  <c r="AV412" i="3"/>
  <c r="BN412"/>
  <c r="C412"/>
  <c r="Y399" i="4"/>
  <c r="CH38" s="1"/>
  <c r="CH38" i="2"/>
  <c r="AD422" i="4"/>
  <c r="AV431" i="2"/>
  <c r="BN431"/>
  <c r="AV502" i="3"/>
  <c r="C502"/>
  <c r="AU401"/>
  <c r="BO401"/>
  <c r="CB38" s="1"/>
  <c r="CD38"/>
  <c r="X388" i="4"/>
  <c r="CG37" s="1"/>
  <c r="CG37" i="2"/>
  <c r="AE400" i="4"/>
  <c r="CN38" s="1"/>
  <c r="CN38" i="2"/>
  <c r="AU511"/>
  <c r="BO511"/>
  <c r="AU445" i="3"/>
  <c r="DE36" i="2"/>
  <c r="BP487"/>
  <c r="BQ487"/>
  <c r="BR487" s="1"/>
  <c r="BP420"/>
  <c r="BQ420"/>
  <c r="BR420" s="1"/>
  <c r="BN421"/>
  <c r="CB36" i="4"/>
  <c r="AW455" i="1"/>
  <c r="BP490"/>
  <c r="BQ490"/>
  <c r="BR490" s="1"/>
  <c r="BN432" i="2"/>
  <c r="AV432"/>
  <c r="C389" i="3"/>
  <c r="AV389"/>
  <c r="BN389"/>
  <c r="BQ535" i="1"/>
  <c r="BR535" s="1"/>
  <c r="BP535"/>
  <c r="AD388" i="4"/>
  <c r="CM37" s="1"/>
  <c r="CM37" i="2"/>
  <c r="AV535" i="3"/>
  <c r="C535"/>
  <c r="BP419" i="4"/>
  <c r="BQ419"/>
  <c r="BQ411" i="3"/>
  <c r="BR411" s="1"/>
  <c r="BP411"/>
  <c r="BN434"/>
  <c r="AU398" i="4"/>
  <c r="BO398"/>
  <c r="AU456" i="3"/>
  <c r="AV453" i="2"/>
  <c r="BN453"/>
  <c r="W400" i="4"/>
  <c r="BO400" i="2"/>
  <c r="CF38"/>
  <c r="BQ433" i="1"/>
  <c r="BR433" s="1"/>
  <c r="BP433"/>
  <c r="AW400" i="3"/>
  <c r="AF424"/>
  <c r="AF423" i="2"/>
  <c r="AF423" i="4" s="1"/>
  <c r="U514" i="3"/>
  <c r="AU514" i="1"/>
  <c r="U512" i="2"/>
  <c r="BO514" i="1"/>
  <c r="AA456" i="2"/>
  <c r="AA457" i="3"/>
  <c r="Y411" i="2"/>
  <c r="Y413" i="3"/>
  <c r="CH39" s="1"/>
  <c r="CH39" i="1"/>
  <c r="AB413" i="3"/>
  <c r="CK39" s="1"/>
  <c r="AB412" i="2"/>
  <c r="CK39" i="1"/>
  <c r="Y512" i="2"/>
  <c r="Y514" i="3"/>
  <c r="R480"/>
  <c r="R479" i="2"/>
  <c r="V535"/>
  <c r="V536" i="3"/>
  <c r="J491"/>
  <c r="J490" i="2"/>
  <c r="L467"/>
  <c r="L468" i="3"/>
  <c r="AD435"/>
  <c r="AD434" i="2"/>
  <c r="Y435" i="3"/>
  <c r="Y433" i="2"/>
  <c r="M423"/>
  <c r="O423" i="4" s="1"/>
  <c r="M424" i="3"/>
  <c r="K501" i="2"/>
  <c r="K503" i="3"/>
  <c r="L503"/>
  <c r="L502" i="2"/>
  <c r="O480" i="3"/>
  <c r="O479" i="2"/>
  <c r="X413" i="3"/>
  <c r="CG39" s="1"/>
  <c r="X412" i="2"/>
  <c r="CG39" i="1"/>
  <c r="Q456" i="2"/>
  <c r="Q457" i="3"/>
  <c r="K514"/>
  <c r="K512" i="2"/>
  <c r="N413" i="3"/>
  <c r="N412" i="2"/>
  <c r="M412" i="4" s="1"/>
  <c r="J413" i="3"/>
  <c r="J412" i="2"/>
  <c r="J412" i="4" s="1"/>
  <c r="M435" i="3"/>
  <c r="M434" i="2"/>
  <c r="AF456"/>
  <c r="AF457" i="3"/>
  <c r="Q446"/>
  <c r="Q445" i="2"/>
  <c r="O524"/>
  <c r="O525" i="3"/>
  <c r="P536"/>
  <c r="P535" i="2"/>
  <c r="AB434"/>
  <c r="AB435" i="3"/>
  <c r="AD536"/>
  <c r="AD535" i="2"/>
  <c r="R434"/>
  <c r="R435" i="3"/>
  <c r="S413"/>
  <c r="S412" i="2"/>
  <c r="M480" i="3"/>
  <c r="M479" i="2"/>
  <c r="T501"/>
  <c r="T503" i="3"/>
  <c r="K536"/>
  <c r="K534" i="2"/>
  <c r="O536" i="3"/>
  <c r="O535" i="2"/>
  <c r="AC525" i="3"/>
  <c r="AC524" i="2"/>
  <c r="AC514" i="3"/>
  <c r="AC513" i="2"/>
  <c r="W480" i="3"/>
  <c r="W479" i="2"/>
  <c r="U411"/>
  <c r="BO413" i="1"/>
  <c r="CB39" s="1"/>
  <c r="U413" i="3"/>
  <c r="AU413" i="1"/>
  <c r="CD39"/>
  <c r="O457" i="3"/>
  <c r="O456" i="2"/>
  <c r="L435" i="3"/>
  <c r="L434" i="2"/>
  <c r="AF513"/>
  <c r="AF514" i="3"/>
  <c r="O502" i="2"/>
  <c r="O503" i="3"/>
  <c r="K433" i="2"/>
  <c r="K435" i="3"/>
  <c r="I479" i="2"/>
  <c r="AV480" i="1"/>
  <c r="BN480"/>
  <c r="I480" i="3"/>
  <c r="Q490" i="2"/>
  <c r="Q491" i="3"/>
  <c r="K480"/>
  <c r="K478" i="2"/>
  <c r="S445"/>
  <c r="S446" i="3"/>
  <c r="Q435"/>
  <c r="Q434" i="2"/>
  <c r="AD524"/>
  <c r="AD525" i="3"/>
  <c r="P413"/>
  <c r="P412" i="2"/>
  <c r="P412" i="4" s="1"/>
  <c r="I445" i="2"/>
  <c r="I446" i="3"/>
  <c r="N503"/>
  <c r="N502" i="2"/>
  <c r="AA491" i="3"/>
  <c r="AA490" i="2"/>
  <c r="AC435" i="3"/>
  <c r="AC434" i="2"/>
  <c r="J445"/>
  <c r="J446" i="3"/>
  <c r="T466" i="2"/>
  <c r="T468" i="3"/>
  <c r="V480"/>
  <c r="V479" i="2"/>
  <c r="R457" i="3"/>
  <c r="R456" i="2"/>
  <c r="AD413" i="3"/>
  <c r="CM39" s="1"/>
  <c r="AD412" i="2"/>
  <c r="CM39" i="1"/>
  <c r="AV547"/>
  <c r="BN547"/>
  <c r="C547"/>
  <c r="W502" i="2"/>
  <c r="W503" i="3"/>
  <c r="BO503" i="1"/>
  <c r="AU503"/>
  <c r="U501" i="2"/>
  <c r="U503" i="3"/>
  <c r="O413"/>
  <c r="O412" i="2"/>
  <c r="AB445"/>
  <c r="AB446" i="3"/>
  <c r="AD479" i="2"/>
  <c r="AD480" i="3"/>
  <c r="AF479" i="2"/>
  <c r="AF480" i="3"/>
  <c r="U480"/>
  <c r="BO480" i="1"/>
  <c r="AU480"/>
  <c r="U478" i="2"/>
  <c r="AU491" i="1"/>
  <c r="BO491"/>
  <c r="U489" i="2"/>
  <c r="U491" i="3"/>
  <c r="J479" i="2"/>
  <c r="J480" i="3"/>
  <c r="M490" i="2"/>
  <c r="M491" i="3"/>
  <c r="AW432" i="2" l="1"/>
  <c r="AW388"/>
  <c r="AW490" i="3"/>
  <c r="AW467"/>
  <c r="BN446" i="1"/>
  <c r="BO446"/>
  <c r="AW455" i="3"/>
  <c r="AU446" i="1"/>
  <c r="BQ446" s="1"/>
  <c r="AV478" i="2"/>
  <c r="AW423" i="3"/>
  <c r="AW398" i="4"/>
  <c r="AV433" i="2"/>
  <c r="BG411" i="3"/>
  <c r="AV455" i="2"/>
  <c r="CB38"/>
  <c r="AW410"/>
  <c r="AW409" i="4"/>
  <c r="BN422" i="2"/>
  <c r="BN489"/>
  <c r="BN411"/>
  <c r="C410" i="4"/>
  <c r="BN399"/>
  <c r="AW535" i="3"/>
  <c r="AW420" i="4"/>
  <c r="BN421"/>
  <c r="BN433" s="1"/>
  <c r="AW480" i="1"/>
  <c r="AW453" i="2"/>
  <c r="AV399" i="4"/>
  <c r="AW421" i="2"/>
  <c r="BG397" i="4"/>
  <c r="BN512" i="2"/>
  <c r="DE36" i="4"/>
  <c r="DG36" s="1"/>
  <c r="AV501" i="2"/>
  <c r="AW525" i="1"/>
  <c r="AV446"/>
  <c r="AW479" i="3"/>
  <c r="AW533" i="2"/>
  <c r="C421" i="4"/>
  <c r="BN534" i="2"/>
  <c r="BG376" i="4"/>
  <c r="BN501" i="2"/>
  <c r="AV489"/>
  <c r="AW431"/>
  <c r="BN455"/>
  <c r="AW522"/>
  <c r="BO387" i="4"/>
  <c r="AV411" i="2"/>
  <c r="BG408" i="4"/>
  <c r="AW433" i="3"/>
  <c r="BP387" i="2"/>
  <c r="AW547" i="1"/>
  <c r="AW412" i="3"/>
  <c r="AU387" i="4"/>
  <c r="BQ387" s="1"/>
  <c r="BN410"/>
  <c r="AW387" i="2"/>
  <c r="AW400"/>
  <c r="BN466"/>
  <c r="BG400" i="3"/>
  <c r="AW468" i="1"/>
  <c r="BN523" i="2"/>
  <c r="AW536" i="1"/>
  <c r="BG386" i="4"/>
  <c r="AV421"/>
  <c r="AW524" i="3"/>
  <c r="AB505" i="1"/>
  <c r="AA469"/>
  <c r="V516"/>
  <c r="M538"/>
  <c r="Q482"/>
  <c r="V470"/>
  <c r="U538"/>
  <c r="U448"/>
  <c r="I459"/>
  <c r="P516"/>
  <c r="Y505"/>
  <c r="AF516"/>
  <c r="Q459"/>
  <c r="X470"/>
  <c r="AD459"/>
  <c r="R505"/>
  <c r="AD505"/>
  <c r="I527"/>
  <c r="AE437"/>
  <c r="CN41" s="1"/>
  <c r="T493"/>
  <c r="R470"/>
  <c r="I516"/>
  <c r="AB482"/>
  <c r="N448"/>
  <c r="Y448"/>
  <c r="AC481"/>
  <c r="AU481" s="1"/>
  <c r="U516"/>
  <c r="T459"/>
  <c r="M493"/>
  <c r="AF482"/>
  <c r="K505"/>
  <c r="M470"/>
  <c r="W459"/>
  <c r="U470"/>
  <c r="AF448"/>
  <c r="K527"/>
  <c r="M482"/>
  <c r="O527"/>
  <c r="O437"/>
  <c r="J538"/>
  <c r="U437"/>
  <c r="CD41" s="1"/>
  <c r="AF459"/>
  <c r="AF470"/>
  <c r="J469"/>
  <c r="L493"/>
  <c r="W538"/>
  <c r="M516"/>
  <c r="J482"/>
  <c r="I493"/>
  <c r="K493"/>
  <c r="L459"/>
  <c r="AB527"/>
  <c r="AB470"/>
  <c r="W482"/>
  <c r="J527"/>
  <c r="W493"/>
  <c r="R493"/>
  <c r="W516"/>
  <c r="K437"/>
  <c r="L516"/>
  <c r="O516"/>
  <c r="AF493"/>
  <c r="I448"/>
  <c r="AA505"/>
  <c r="AA459"/>
  <c r="AA470"/>
  <c r="L437"/>
  <c r="R527"/>
  <c r="T482"/>
  <c r="AD527"/>
  <c r="Q527"/>
  <c r="L527"/>
  <c r="AD448"/>
  <c r="N538"/>
  <c r="S516"/>
  <c r="AC437"/>
  <c r="CL41" s="1"/>
  <c r="L538"/>
  <c r="X538"/>
  <c r="AC482"/>
  <c r="P527"/>
  <c r="AB437"/>
  <c r="CK41" s="1"/>
  <c r="AE482"/>
  <c r="AC470"/>
  <c r="J459"/>
  <c r="S470"/>
  <c r="K482"/>
  <c r="Y527"/>
  <c r="AA447"/>
  <c r="V493"/>
  <c r="Y437"/>
  <c r="CH41" s="1"/>
  <c r="L448"/>
  <c r="L505"/>
  <c r="AA516"/>
  <c r="Y538"/>
  <c r="O448"/>
  <c r="AA437"/>
  <c r="CJ41" s="1"/>
  <c r="W505"/>
  <c r="AA493"/>
  <c r="AB459"/>
  <c r="AB493"/>
  <c r="M448"/>
  <c r="AF505"/>
  <c r="AE538"/>
  <c r="AA538"/>
  <c r="T538"/>
  <c r="AD437"/>
  <c r="CM41" s="1"/>
  <c r="AA527"/>
  <c r="T505"/>
  <c r="P482"/>
  <c r="Q538"/>
  <c r="O493"/>
  <c r="Q437"/>
  <c r="V505"/>
  <c r="AD493"/>
  <c r="U505"/>
  <c r="J493"/>
  <c r="X448"/>
  <c r="W437"/>
  <c r="CF41" s="1"/>
  <c r="X459"/>
  <c r="Q516"/>
  <c r="O470"/>
  <c r="S538"/>
  <c r="P448"/>
  <c r="R448"/>
  <c r="N437"/>
  <c r="J470"/>
  <c r="AF538"/>
  <c r="AC505"/>
  <c r="Y459"/>
  <c r="L470"/>
  <c r="AB538"/>
  <c r="P493"/>
  <c r="K470"/>
  <c r="N527"/>
  <c r="J505"/>
  <c r="I437"/>
  <c r="X516"/>
  <c r="P505"/>
  <c r="V482"/>
  <c r="X493"/>
  <c r="I469"/>
  <c r="V448"/>
  <c r="AB516"/>
  <c r="V437"/>
  <c r="CE41" s="1"/>
  <c r="AE470"/>
  <c r="J448"/>
  <c r="AD482"/>
  <c r="AE459"/>
  <c r="AC459"/>
  <c r="N470"/>
  <c r="Y516"/>
  <c r="Q448"/>
  <c r="AA482"/>
  <c r="N482"/>
  <c r="M459"/>
  <c r="AD470"/>
  <c r="J437"/>
  <c r="M437"/>
  <c r="N459"/>
  <c r="N505"/>
  <c r="AD516"/>
  <c r="AD538"/>
  <c r="T437"/>
  <c r="R459"/>
  <c r="Q505"/>
  <c r="AC516"/>
  <c r="X505"/>
  <c r="N469"/>
  <c r="N493"/>
  <c r="R538"/>
  <c r="AC448"/>
  <c r="P538"/>
  <c r="S448"/>
  <c r="P470"/>
  <c r="O459"/>
  <c r="X482"/>
  <c r="V538"/>
  <c r="T448"/>
  <c r="AA448"/>
  <c r="AC538"/>
  <c r="AE493"/>
  <c r="Y493"/>
  <c r="R482"/>
  <c r="W470"/>
  <c r="AE505"/>
  <c r="S505"/>
  <c r="K448"/>
  <c r="AB448"/>
  <c r="S482"/>
  <c r="V459"/>
  <c r="AC527"/>
  <c r="S437"/>
  <c r="Y470"/>
  <c r="I538"/>
  <c r="P459"/>
  <c r="W448"/>
  <c r="AF527"/>
  <c r="T516"/>
  <c r="U527"/>
  <c r="T527"/>
  <c r="X527"/>
  <c r="V527"/>
  <c r="Q493"/>
  <c r="R516"/>
  <c r="Y482"/>
  <c r="AE516"/>
  <c r="O482"/>
  <c r="K538"/>
  <c r="M527"/>
  <c r="S459"/>
  <c r="S493"/>
  <c r="I482"/>
  <c r="K516"/>
  <c r="U482"/>
  <c r="I505"/>
  <c r="AC493"/>
  <c r="U493"/>
  <c r="K459"/>
  <c r="T470"/>
  <c r="Q470"/>
  <c r="X437"/>
  <c r="CG41" s="1"/>
  <c r="W527"/>
  <c r="N516"/>
  <c r="L482"/>
  <c r="AE527"/>
  <c r="O538"/>
  <c r="R437"/>
  <c r="U459"/>
  <c r="AF437"/>
  <c r="CO41" s="1"/>
  <c r="M505"/>
  <c r="J516"/>
  <c r="P437"/>
  <c r="S527"/>
  <c r="I470"/>
  <c r="O505"/>
  <c r="AE448"/>
  <c r="BP503"/>
  <c r="BQ503"/>
  <c r="BR503" s="1"/>
  <c r="AD412" i="4"/>
  <c r="CM39" s="1"/>
  <c r="CM39" i="2"/>
  <c r="BP514" i="1"/>
  <c r="BQ514"/>
  <c r="BR514" s="1"/>
  <c r="BQ511" i="2"/>
  <c r="BR511" s="1"/>
  <c r="BP511"/>
  <c r="BO466"/>
  <c r="AU466"/>
  <c r="BP424" i="1"/>
  <c r="BQ424"/>
  <c r="BR424" s="1"/>
  <c r="BP399" i="2"/>
  <c r="BQ399"/>
  <c r="BR399" s="1"/>
  <c r="BQ457" i="1"/>
  <c r="BR457" s="1"/>
  <c r="BP457"/>
  <c r="C514" i="3"/>
  <c r="AV514"/>
  <c r="BP488" i="2"/>
  <c r="BQ488"/>
  <c r="BR488" s="1"/>
  <c r="BO523"/>
  <c r="AU523"/>
  <c r="BG375" i="4"/>
  <c r="AF537" i="3"/>
  <c r="AF536" i="2"/>
  <c r="AD536"/>
  <c r="AD537" i="3"/>
  <c r="T479" i="2"/>
  <c r="T481" i="3"/>
  <c r="W436"/>
  <c r="W435" i="2"/>
  <c r="N446"/>
  <c r="N447" i="3"/>
  <c r="S492"/>
  <c r="S491" i="2"/>
  <c r="AC447" i="3"/>
  <c r="AC446" i="2"/>
  <c r="U467"/>
  <c r="U469" i="3"/>
  <c r="BO469" i="1"/>
  <c r="S436" i="3"/>
  <c r="S435" i="2"/>
  <c r="O469" i="3"/>
  <c r="O468" i="2"/>
  <c r="AU491" i="3"/>
  <c r="BO478" i="2"/>
  <c r="AU478"/>
  <c r="AU503" i="3"/>
  <c r="AU489" i="2"/>
  <c r="BO489"/>
  <c r="BP480" i="1"/>
  <c r="BQ480"/>
  <c r="BR480" s="1"/>
  <c r="AU501" i="2"/>
  <c r="BO501"/>
  <c r="S412" i="4"/>
  <c r="CA39" i="2"/>
  <c r="AB412" i="4"/>
  <c r="CK39" s="1"/>
  <c r="CK39" i="2"/>
  <c r="Y411" i="4"/>
  <c r="CH39" s="1"/>
  <c r="CH39" i="2"/>
  <c r="BO512"/>
  <c r="AU512"/>
  <c r="BR419" i="4"/>
  <c r="BG419" s="1"/>
  <c r="BQ431"/>
  <c r="BR431" s="1"/>
  <c r="AW389" i="3"/>
  <c r="DE37" s="1"/>
  <c r="C399" i="4"/>
  <c r="AW502" i="3"/>
  <c r="AV466" i="2"/>
  <c r="AU545"/>
  <c r="BO545"/>
  <c r="BP468" i="1"/>
  <c r="BQ468"/>
  <c r="BR468" s="1"/>
  <c r="AW500" i="2"/>
  <c r="BP500"/>
  <c r="BQ500"/>
  <c r="BR500" s="1"/>
  <c r="AW491" i="1"/>
  <c r="AE412" i="4"/>
  <c r="CN39" s="1"/>
  <c r="CN39" i="2"/>
  <c r="K422" i="4"/>
  <c r="N422"/>
  <c r="BN424" i="3"/>
  <c r="BN436" s="1"/>
  <c r="C424"/>
  <c r="AV424"/>
  <c r="V412" i="4"/>
  <c r="AU412" i="2"/>
  <c r="CE39"/>
  <c r="CA38" i="3"/>
  <c r="BU38" s="1"/>
  <c r="AV410" i="4"/>
  <c r="C388"/>
  <c r="AV388"/>
  <c r="BN388"/>
  <c r="AW399" i="2"/>
  <c r="AU410" i="4"/>
  <c r="BO410"/>
  <c r="AU424" i="3"/>
  <c r="BO424"/>
  <c r="C525"/>
  <c r="AV525"/>
  <c r="BO534" i="2"/>
  <c r="AU534"/>
  <c r="AW465"/>
  <c r="AV422"/>
  <c r="AA412" i="4"/>
  <c r="CJ39" s="1"/>
  <c r="CJ39" i="2"/>
  <c r="AV413" i="3"/>
  <c r="BN413"/>
  <c r="C413"/>
  <c r="AU457"/>
  <c r="AW514" i="1"/>
  <c r="BP533" i="2"/>
  <c r="BQ533"/>
  <c r="BR533" s="1"/>
  <c r="AW513" i="3"/>
  <c r="BQ453" i="2"/>
  <c r="BR453" s="1"/>
  <c r="BP453"/>
  <c r="BG36" i="4"/>
  <c r="BN433" i="2"/>
  <c r="AU525" i="3"/>
  <c r="BQ434"/>
  <c r="BR434" s="1"/>
  <c r="BR422"/>
  <c r="BG422" s="1"/>
  <c r="AE435" i="2"/>
  <c r="AE436" i="3"/>
  <c r="R526"/>
  <c r="R525" i="2"/>
  <c r="U436" i="3"/>
  <c r="AU436" i="1"/>
  <c r="U434" i="2"/>
  <c r="BO436" i="1"/>
  <c r="T535" i="2"/>
  <c r="T537" i="3"/>
  <c r="Q537"/>
  <c r="Q536" i="2"/>
  <c r="N491"/>
  <c r="N492" i="3"/>
  <c r="V504"/>
  <c r="V503" i="2"/>
  <c r="BN447" i="1"/>
  <c r="I446" i="2"/>
  <c r="AV447" i="1"/>
  <c r="I447" i="3"/>
  <c r="P515"/>
  <c r="P514" i="2"/>
  <c r="R458" i="3"/>
  <c r="R457" i="2"/>
  <c r="O514"/>
  <c r="O515" i="3"/>
  <c r="T526"/>
  <c r="T524" i="2"/>
  <c r="Q447" i="3"/>
  <c r="Q446" i="2"/>
  <c r="J503"/>
  <c r="J504" i="3"/>
  <c r="I536" i="2"/>
  <c r="BN537" i="1"/>
  <c r="AV537"/>
  <c r="I537" i="3"/>
  <c r="AE492"/>
  <c r="AE491" i="2"/>
  <c r="BO447" i="1"/>
  <c r="U445" i="2"/>
  <c r="U447" i="3"/>
  <c r="N515"/>
  <c r="N514" i="2"/>
  <c r="Y479"/>
  <c r="Y481" i="3"/>
  <c r="K515"/>
  <c r="K513" i="2"/>
  <c r="J492" i="3"/>
  <c r="J491" i="2"/>
  <c r="M447" i="3"/>
  <c r="M446" i="2"/>
  <c r="K469" i="3"/>
  <c r="K467" i="2"/>
  <c r="V425" i="3"/>
  <c r="CE40" s="1"/>
  <c r="V424" i="2"/>
  <c r="CE40" i="1"/>
  <c r="AB525" i="2"/>
  <c r="AB526" i="3"/>
  <c r="W492"/>
  <c r="W491" i="2"/>
  <c r="V515" i="3"/>
  <c r="V514" i="2"/>
  <c r="L446"/>
  <c r="L447" i="3"/>
  <c r="AE514" i="2"/>
  <c r="AE515" i="3"/>
  <c r="AB469"/>
  <c r="AB468" i="2"/>
  <c r="X536"/>
  <c r="X537" i="3"/>
  <c r="L491" i="2"/>
  <c r="L492" i="3"/>
  <c r="Y526"/>
  <c r="Y524" i="2"/>
  <c r="O424"/>
  <c r="O425" i="3"/>
  <c r="AF457" i="2"/>
  <c r="AF458" i="3"/>
  <c r="M469"/>
  <c r="M468" i="2"/>
  <c r="Q481" i="3"/>
  <c r="Q480" i="2"/>
  <c r="AE537" i="3"/>
  <c r="AE536" i="2"/>
  <c r="L526" i="3"/>
  <c r="L525" i="2"/>
  <c r="R514"/>
  <c r="R515" i="3"/>
  <c r="AD447"/>
  <c r="AD446" i="2"/>
  <c r="N537" i="3"/>
  <c r="N536" i="2"/>
  <c r="S424"/>
  <c r="S425" i="3"/>
  <c r="BO537" i="1"/>
  <c r="U537" i="3"/>
  <c r="AU537" i="1"/>
  <c r="U535" i="2"/>
  <c r="P446"/>
  <c r="P447" i="3"/>
  <c r="W458"/>
  <c r="W457" i="2"/>
  <c r="O504" i="3"/>
  <c r="O503" i="2"/>
  <c r="AF445"/>
  <c r="AF446" i="3"/>
  <c r="J458"/>
  <c r="J457" i="2"/>
  <c r="M457"/>
  <c r="M458" i="3"/>
  <c r="AF504"/>
  <c r="AF503" i="2"/>
  <c r="AF446"/>
  <c r="AF447" i="3"/>
  <c r="AE503" i="2"/>
  <c r="AE504" i="3"/>
  <c r="L514" i="2"/>
  <c r="L515" i="3"/>
  <c r="S515"/>
  <c r="S514" i="2"/>
  <c r="I458" i="3"/>
  <c r="BN458" i="1"/>
  <c r="I457" i="2"/>
  <c r="AV458" i="1"/>
  <c r="J435" i="2"/>
  <c r="J436" i="3"/>
  <c r="W445" i="2"/>
  <c r="W446" i="3"/>
  <c r="T447"/>
  <c r="T445" i="2"/>
  <c r="AC425" i="3"/>
  <c r="CL40" s="1"/>
  <c r="AC424" i="2"/>
  <c r="CL40" i="1"/>
  <c r="N425" i="3"/>
  <c r="N424" i="2"/>
  <c r="M424" i="4" s="1"/>
  <c r="L537" i="3"/>
  <c r="L536" i="2"/>
  <c r="AC412" i="4"/>
  <c r="CL39" s="1"/>
  <c r="CL39" i="2"/>
  <c r="C503" i="3"/>
  <c r="AV503"/>
  <c r="BQ435" i="1"/>
  <c r="BR435" s="1"/>
  <c r="BP435"/>
  <c r="BP443" i="2"/>
  <c r="BQ443"/>
  <c r="BR443" s="1"/>
  <c r="AB515" i="3"/>
  <c r="AB514" i="2"/>
  <c r="AE526" i="3"/>
  <c r="AE525" i="2"/>
  <c r="AF492" i="3"/>
  <c r="AF491" i="2"/>
  <c r="V491"/>
  <c r="V492" i="3"/>
  <c r="X445" i="2"/>
  <c r="X446" i="3"/>
  <c r="O446" i="2"/>
  <c r="O447" i="3"/>
  <c r="U492"/>
  <c r="U490" i="2"/>
  <c r="AU492" i="1"/>
  <c r="BO492"/>
  <c r="O536" i="2"/>
  <c r="O537" i="3"/>
  <c r="Q436"/>
  <c r="Q435" i="2"/>
  <c r="V457"/>
  <c r="V458" i="3"/>
  <c r="AB536" i="2"/>
  <c r="AB537" i="3"/>
  <c r="U481"/>
  <c r="U479" i="2"/>
  <c r="BO481" i="1"/>
  <c r="V480" i="2"/>
  <c r="V481" i="3"/>
  <c r="R435" i="2"/>
  <c r="R436" i="3"/>
  <c r="Y537"/>
  <c r="Y535" i="2"/>
  <c r="AB504" i="3"/>
  <c r="AB503" i="2"/>
  <c r="S503"/>
  <c r="S504" i="3"/>
  <c r="Q504"/>
  <c r="Q503" i="2"/>
  <c r="N526" i="3"/>
  <c r="N525" i="2"/>
  <c r="S446"/>
  <c r="S447" i="3"/>
  <c r="AE446" i="2"/>
  <c r="AE447" i="3"/>
  <c r="M424" i="2"/>
  <c r="O424" i="4" s="1"/>
  <c r="M425" i="3"/>
  <c r="J480" i="2"/>
  <c r="J481" i="3"/>
  <c r="Y515"/>
  <c r="Y513" i="2"/>
  <c r="AE458" i="3"/>
  <c r="AE457" i="2"/>
  <c r="V469" i="3"/>
  <c r="V468" i="2"/>
  <c r="BP491" i="1"/>
  <c r="BQ491"/>
  <c r="BR491" s="1"/>
  <c r="AU480" i="3"/>
  <c r="BP413" i="1"/>
  <c r="BQ413"/>
  <c r="BR413" s="1"/>
  <c r="DD39"/>
  <c r="AU514" i="3"/>
  <c r="BP401"/>
  <c r="BQ401"/>
  <c r="BR401" s="1"/>
  <c r="DD38"/>
  <c r="AW457" i="1"/>
  <c r="AU468" i="3"/>
  <c r="BQ420" i="4"/>
  <c r="BP420"/>
  <c r="C435" i="3"/>
  <c r="AV435"/>
  <c r="AW424" i="1"/>
  <c r="AF412" i="4"/>
  <c r="CO39" s="1"/>
  <c r="CO39" i="2"/>
  <c r="BP431"/>
  <c r="BQ431"/>
  <c r="BR431" s="1"/>
  <c r="AW401" i="3"/>
  <c r="DE38" s="1"/>
  <c r="BP410" i="2"/>
  <c r="BQ410"/>
  <c r="BR410" s="1"/>
  <c r="BP477"/>
  <c r="BQ477"/>
  <c r="BR477" s="1"/>
  <c r="AW434" i="3"/>
  <c r="BO422" i="2"/>
  <c r="U422" i="4"/>
  <c r="AU422" i="2"/>
  <c r="AU536" i="3"/>
  <c r="AW511" i="2"/>
  <c r="AV512"/>
  <c r="BO399" i="4"/>
  <c r="AU399"/>
  <c r="CD38"/>
  <c r="BO433" i="2"/>
  <c r="AU433"/>
  <c r="AW413" i="1"/>
  <c r="DE39" s="1"/>
  <c r="BO455" i="2"/>
  <c r="AU455"/>
  <c r="C536" i="3"/>
  <c r="AV536"/>
  <c r="AW454" i="2"/>
  <c r="AV534"/>
  <c r="BQ432"/>
  <c r="BR432" s="1"/>
  <c r="BP432"/>
  <c r="BP388"/>
  <c r="BQ388"/>
  <c r="BR388" s="1"/>
  <c r="DD37"/>
  <c r="BN478"/>
  <c r="BQ409" i="4"/>
  <c r="BR409" s="1"/>
  <c r="BP409"/>
  <c r="AU421"/>
  <c r="BO421"/>
  <c r="BP525" i="1"/>
  <c r="BQ525"/>
  <c r="BR525" s="1"/>
  <c r="BP400" i="2"/>
  <c r="BQ400"/>
  <c r="BR400" s="1"/>
  <c r="DD38"/>
  <c r="AW477"/>
  <c r="AW488"/>
  <c r="M435"/>
  <c r="M436" i="3"/>
  <c r="T504"/>
  <c r="T502" i="2"/>
  <c r="T490"/>
  <c r="T492" i="3"/>
  <c r="AC503" i="2"/>
  <c r="AC504" i="3"/>
  <c r="V526"/>
  <c r="V525" i="2"/>
  <c r="P526" i="3"/>
  <c r="P525" i="2"/>
  <c r="P491"/>
  <c r="P492" i="3"/>
  <c r="Y502" i="2"/>
  <c r="Y504" i="3"/>
  <c r="AA536" i="2"/>
  <c r="AA537" i="3"/>
  <c r="Y445" i="2"/>
  <c r="Y447" i="3"/>
  <c r="K458"/>
  <c r="K456" i="2"/>
  <c r="AE469" i="3"/>
  <c r="AE468" i="2"/>
  <c r="T423"/>
  <c r="T423" i="4" s="1"/>
  <c r="T425" i="3"/>
  <c r="CA40" i="1"/>
  <c r="W446" i="2"/>
  <c r="W447" i="3"/>
  <c r="X436"/>
  <c r="X435" i="2"/>
  <c r="AB491"/>
  <c r="AB492" i="3"/>
  <c r="AF469"/>
  <c r="AF468" i="2"/>
  <c r="R481" i="3"/>
  <c r="R480" i="2"/>
  <c r="N504" i="3"/>
  <c r="N503" i="2"/>
  <c r="AC525"/>
  <c r="AC526" i="3"/>
  <c r="O436"/>
  <c r="O435" i="2"/>
  <c r="X503"/>
  <c r="X504" i="3"/>
  <c r="Q514" i="2"/>
  <c r="Q515" i="3"/>
  <c r="S457" i="2"/>
  <c r="S458" i="3"/>
  <c r="AD469"/>
  <c r="AD468" i="2"/>
  <c r="J526" i="3"/>
  <c r="J525" i="2"/>
  <c r="R536"/>
  <c r="R537" i="3"/>
  <c r="N458"/>
  <c r="N457" i="2"/>
  <c r="AA481" i="3"/>
  <c r="AA480" i="2"/>
  <c r="Y458" i="3"/>
  <c r="Y456" i="2"/>
  <c r="BO526" i="1"/>
  <c r="AU526"/>
  <c r="U524" i="2"/>
  <c r="U526" i="3"/>
  <c r="Q492"/>
  <c r="Q491" i="2"/>
  <c r="J515" i="3"/>
  <c r="J514" i="2"/>
  <c r="AC469" i="3"/>
  <c r="AC468" i="2"/>
  <c r="K504" i="3"/>
  <c r="K502" i="2"/>
  <c r="O457"/>
  <c r="O458" i="3"/>
  <c r="Y490" i="2"/>
  <c r="Y492" i="3"/>
  <c r="T458"/>
  <c r="T456" i="2"/>
  <c r="W514"/>
  <c r="W515" i="3"/>
  <c r="AF436"/>
  <c r="AF435" i="2"/>
  <c r="P457"/>
  <c r="P458" i="3"/>
  <c r="S468" i="2"/>
  <c r="S469" i="3"/>
  <c r="X424" i="2"/>
  <c r="X425" i="3"/>
  <c r="CG40" s="1"/>
  <c r="CG40" i="1"/>
  <c r="R468" i="2"/>
  <c r="R469" i="3"/>
  <c r="AB481"/>
  <c r="AB480" i="2"/>
  <c r="K425" i="3"/>
  <c r="K423" i="2"/>
  <c r="N480"/>
  <c r="N481" i="3"/>
  <c r="M481"/>
  <c r="M480" i="2"/>
  <c r="W469" i="3"/>
  <c r="W468" i="2"/>
  <c r="J447" i="3"/>
  <c r="J446" i="2"/>
  <c r="AC537" i="3"/>
  <c r="AC536" i="2"/>
  <c r="P468"/>
  <c r="P469" i="3"/>
  <c r="AC458"/>
  <c r="AC457" i="2"/>
  <c r="Q469" i="3"/>
  <c r="Q468" i="2"/>
  <c r="O525"/>
  <c r="O526" i="3"/>
  <c r="AA458"/>
  <c r="AA457" i="2"/>
  <c r="W503"/>
  <c r="W504" i="3"/>
  <c r="AD436"/>
  <c r="AD435" i="2"/>
  <c r="AF424"/>
  <c r="AF425" i="3"/>
  <c r="CO40" s="1"/>
  <c r="CO40" i="1"/>
  <c r="X446" i="2"/>
  <c r="X447" i="3"/>
  <c r="P481"/>
  <c r="P480" i="2"/>
  <c r="AD458" i="3"/>
  <c r="AD457" i="2"/>
  <c r="AB457"/>
  <c r="AB458" i="3"/>
  <c r="AU411" i="2"/>
  <c r="U411" i="4"/>
  <c r="BO411" i="2"/>
  <c r="CD39"/>
  <c r="AV491" i="3"/>
  <c r="C491"/>
  <c r="BQ454" i="2"/>
  <c r="BR454" s="1"/>
  <c r="BP454"/>
  <c r="BQ389" i="3"/>
  <c r="BR389" s="1"/>
  <c r="BP389"/>
  <c r="DD37"/>
  <c r="BN412" i="2"/>
  <c r="AV412"/>
  <c r="I412" i="4"/>
  <c r="Y436" i="3"/>
  <c r="Y434" i="2"/>
  <c r="T515" i="3"/>
  <c r="T513" i="2"/>
  <c r="W480"/>
  <c r="W481" i="3"/>
  <c r="S537"/>
  <c r="S536" i="2"/>
  <c r="O481" i="3"/>
  <c r="O480" i="2"/>
  <c r="AB425" i="3"/>
  <c r="CK40" s="1"/>
  <c r="AB424" i="2"/>
  <c r="CK40" i="1"/>
  <c r="U504" i="3"/>
  <c r="AU504" i="1"/>
  <c r="U502" i="2"/>
  <c r="BO504" i="1"/>
  <c r="AF515" i="3"/>
  <c r="AF514" i="2"/>
  <c r="AF481" i="3"/>
  <c r="AF480" i="2"/>
  <c r="K434"/>
  <c r="K436" i="3"/>
  <c r="AA424" i="2"/>
  <c r="AA425" i="3"/>
  <c r="CJ40" s="1"/>
  <c r="CJ40" i="1"/>
  <c r="T436" i="3"/>
  <c r="T434" i="2"/>
  <c r="Q424"/>
  <c r="Q424" i="4" s="1"/>
  <c r="Q425" i="3"/>
  <c r="K492"/>
  <c r="K490" i="2"/>
  <c r="X525"/>
  <c r="X526" i="3"/>
  <c r="X458"/>
  <c r="X457" i="2"/>
  <c r="AA503"/>
  <c r="AA504" i="3"/>
  <c r="O491" i="2"/>
  <c r="O492" i="3"/>
  <c r="M503" i="2"/>
  <c r="M504" i="3"/>
  <c r="AD515"/>
  <c r="AD514" i="2"/>
  <c r="R492" i="3"/>
  <c r="R491" i="2"/>
  <c r="P424"/>
  <c r="P424" i="4" s="1"/>
  <c r="P425" i="3"/>
  <c r="AA435" i="2"/>
  <c r="AA436" i="3"/>
  <c r="L424" i="2"/>
  <c r="L424" i="4" s="1"/>
  <c r="L425" i="3"/>
  <c r="J425"/>
  <c r="J424" i="2"/>
  <c r="J424" i="4" s="1"/>
  <c r="R447" i="3"/>
  <c r="R446" i="2"/>
  <c r="AD504" i="3"/>
  <c r="AD503" i="2"/>
  <c r="AV480" i="3"/>
  <c r="C480"/>
  <c r="BO413"/>
  <c r="CB39" s="1"/>
  <c r="AU413"/>
  <c r="CD39"/>
  <c r="X412" i="4"/>
  <c r="CG39" s="1"/>
  <c r="CG39" i="2"/>
  <c r="BO400" i="4"/>
  <c r="CF38"/>
  <c r="BP398"/>
  <c r="BQ398"/>
  <c r="BR398" s="1"/>
  <c r="CA37" i="3"/>
  <c r="BU37" s="1"/>
  <c r="AV523" i="2"/>
  <c r="BQ522"/>
  <c r="BR522" s="1"/>
  <c r="BP522"/>
  <c r="BQ465"/>
  <c r="BR465" s="1"/>
  <c r="BP465"/>
  <c r="AV457" i="3"/>
  <c r="C457"/>
  <c r="BP547" i="1"/>
  <c r="BG547" s="1"/>
  <c r="BQ547"/>
  <c r="BR547" s="1"/>
  <c r="AW503"/>
  <c r="AW435"/>
  <c r="I423" i="4"/>
  <c r="AU444" i="2"/>
  <c r="BO444"/>
  <c r="BO388" i="4"/>
  <c r="CF37"/>
  <c r="AW443" i="2"/>
  <c r="AV468" i="3"/>
  <c r="C468"/>
  <c r="BP536" i="1"/>
  <c r="BQ536"/>
  <c r="BR536" s="1"/>
  <c r="AU435" i="3"/>
  <c r="N411" i="4"/>
  <c r="K411"/>
  <c r="W412"/>
  <c r="BO412" i="2"/>
  <c r="CF39"/>
  <c r="AU388" i="4"/>
  <c r="CE37"/>
  <c r="BP412" i="3"/>
  <c r="BQ412"/>
  <c r="BR412" s="1"/>
  <c r="BN387" i="4"/>
  <c r="AV387"/>
  <c r="C387"/>
  <c r="AW456" i="3"/>
  <c r="BP421" i="2"/>
  <c r="BQ421"/>
  <c r="BR421" s="1"/>
  <c r="AW445" i="3"/>
  <c r="BN400" i="4"/>
  <c r="AV400"/>
  <c r="C400"/>
  <c r="AU400"/>
  <c r="CE38"/>
  <c r="BQ423" i="3"/>
  <c r="BP423"/>
  <c r="L481"/>
  <c r="L480" i="2"/>
  <c r="Y423"/>
  <c r="Y425" i="3"/>
  <c r="CH40" s="1"/>
  <c r="CH40" i="1"/>
  <c r="K447" i="3"/>
  <c r="K445" i="2"/>
  <c r="S480"/>
  <c r="S481" i="3"/>
  <c r="V435" i="2"/>
  <c r="V436" i="3"/>
  <c r="V447"/>
  <c r="V446" i="2"/>
  <c r="T469" i="3"/>
  <c r="T467" i="2"/>
  <c r="AA514"/>
  <c r="AA515" i="3"/>
  <c r="AE424" i="2"/>
  <c r="AE425" i="3"/>
  <c r="CN40" s="1"/>
  <c r="CN40" i="1"/>
  <c r="AD425" i="3"/>
  <c r="CM40" s="1"/>
  <c r="AD424" i="2"/>
  <c r="CM40" i="1"/>
  <c r="K537" i="3"/>
  <c r="K535" i="2"/>
  <c r="Y469" i="3"/>
  <c r="Y467" i="2"/>
  <c r="AA492" i="3"/>
  <c r="AA491" i="2"/>
  <c r="N436" i="3"/>
  <c r="N435" i="2"/>
  <c r="AC491"/>
  <c r="AC492" i="3"/>
  <c r="L469"/>
  <c r="L468" i="2"/>
  <c r="Q457"/>
  <c r="Q458" i="3"/>
  <c r="AU515" i="1"/>
  <c r="U513" i="2"/>
  <c r="U515" i="3"/>
  <c r="BO515" i="1"/>
  <c r="K479" i="2"/>
  <c r="K481" i="3"/>
  <c r="AE480" i="2"/>
  <c r="AE481" i="3"/>
  <c r="V536" i="2"/>
  <c r="V537" i="3"/>
  <c r="AB447"/>
  <c r="AB446" i="2"/>
  <c r="I504" i="3"/>
  <c r="I503" i="2"/>
  <c r="BN504" i="1"/>
  <c r="AV504"/>
  <c r="BN492"/>
  <c r="I491" i="2"/>
  <c r="AV492" i="1"/>
  <c r="I492" i="3"/>
  <c r="AA526"/>
  <c r="AA525" i="2"/>
  <c r="X480"/>
  <c r="X481" i="3"/>
  <c r="X515"/>
  <c r="X514" i="2"/>
  <c r="AV481" i="1"/>
  <c r="I481" i="3"/>
  <c r="BN481" i="1"/>
  <c r="I480" i="2"/>
  <c r="I425" i="3"/>
  <c r="AV425" i="1"/>
  <c r="I424" i="2"/>
  <c r="BN425" i="1"/>
  <c r="M526" i="3"/>
  <c r="M525" i="2"/>
  <c r="I514"/>
  <c r="I515" i="3"/>
  <c r="BN515" i="1"/>
  <c r="AV515"/>
  <c r="AD492" i="3"/>
  <c r="AD491" i="2"/>
  <c r="M492" i="3"/>
  <c r="M491" i="2"/>
  <c r="X468"/>
  <c r="X469" i="3"/>
  <c r="W526"/>
  <c r="W525" i="2"/>
  <c r="AC514"/>
  <c r="AC515" i="3"/>
  <c r="AC435" i="2"/>
  <c r="AC436" i="3"/>
  <c r="W537"/>
  <c r="W536" i="2"/>
  <c r="L458" i="3"/>
  <c r="L457" i="2"/>
  <c r="AD481" i="3"/>
  <c r="AD480" i="2"/>
  <c r="U458" i="3"/>
  <c r="BO458" i="1"/>
  <c r="U456" i="2"/>
  <c r="AU458" i="1"/>
  <c r="AF525" i="2"/>
  <c r="AF526" i="3"/>
  <c r="R504"/>
  <c r="R503" i="2"/>
  <c r="U425" i="3"/>
  <c r="BO425" i="1"/>
  <c r="CB40" s="1"/>
  <c r="AU425"/>
  <c r="U423" i="2"/>
  <c r="CD40" i="1"/>
  <c r="S526" i="3"/>
  <c r="S525" i="2"/>
  <c r="M515" i="3"/>
  <c r="M514" i="2"/>
  <c r="P536"/>
  <c r="P537" i="3"/>
  <c r="J537"/>
  <c r="J536" i="2"/>
  <c r="I435"/>
  <c r="AV436" i="1"/>
  <c r="I436" i="3"/>
  <c r="BN436" i="1"/>
  <c r="W424" i="2"/>
  <c r="W425" i="3"/>
  <c r="CF40" s="1"/>
  <c r="CF40" i="1"/>
  <c r="L504" i="3"/>
  <c r="L503" i="2"/>
  <c r="AB435"/>
  <c r="AB436" i="3"/>
  <c r="M537"/>
  <c r="M536" i="2"/>
  <c r="L436" i="3"/>
  <c r="L435" i="2"/>
  <c r="AD526" i="3"/>
  <c r="AD525" i="2"/>
  <c r="X492" i="3"/>
  <c r="X491" i="2"/>
  <c r="Q525"/>
  <c r="Q526" i="3"/>
  <c r="P503" i="2"/>
  <c r="P504" i="3"/>
  <c r="P435" i="2"/>
  <c r="P436" i="3"/>
  <c r="T446"/>
  <c r="T444" i="2"/>
  <c r="K524"/>
  <c r="K526" i="3"/>
  <c r="R425"/>
  <c r="R424" i="2"/>
  <c r="R424" i="4" s="1"/>
  <c r="AV526" i="1"/>
  <c r="I526" i="3"/>
  <c r="I525" i="2"/>
  <c r="BN526" i="1"/>
  <c r="AW436" l="1"/>
  <c r="CA41"/>
  <c r="BR446"/>
  <c r="BN535" i="2"/>
  <c r="AW455"/>
  <c r="BN513"/>
  <c r="AV524"/>
  <c r="BP446" i="1"/>
  <c r="AW446"/>
  <c r="AW457" i="3"/>
  <c r="BN423" i="2"/>
  <c r="AW412"/>
  <c r="DE37"/>
  <c r="AW526" i="1"/>
  <c r="AW503" i="3"/>
  <c r="AV422" i="4"/>
  <c r="BN479" i="2"/>
  <c r="CB37" i="4"/>
  <c r="AW489" i="2"/>
  <c r="BP387" i="4"/>
  <c r="AW491" i="3"/>
  <c r="BG389"/>
  <c r="AW411" i="2"/>
  <c r="AW421" i="4"/>
  <c r="AW399"/>
  <c r="AW387"/>
  <c r="AV411"/>
  <c r="AW468" i="3"/>
  <c r="C411" i="4"/>
  <c r="BN502" i="2"/>
  <c r="DE38"/>
  <c r="C446" i="3"/>
  <c r="AW425" i="1"/>
  <c r="DE40" s="1"/>
  <c r="AV423" i="2"/>
  <c r="AW492" i="1"/>
  <c r="BG398" i="4"/>
  <c r="BN456" i="2"/>
  <c r="BG409" i="4"/>
  <c r="AW466" i="2"/>
  <c r="AV535"/>
  <c r="AW480" i="3"/>
  <c r="BG401"/>
  <c r="AW388" i="4"/>
  <c r="AV445" i="2"/>
  <c r="AW400" i="4"/>
  <c r="BG412" i="3"/>
  <c r="AV434" i="2"/>
  <c r="BN422" i="4"/>
  <c r="BN434" s="1"/>
  <c r="AW512" i="2"/>
  <c r="AU446" i="3"/>
  <c r="BN467" i="2"/>
  <c r="AW481" i="1"/>
  <c r="BN411" i="4"/>
  <c r="CB39" i="2"/>
  <c r="AW536" i="3"/>
  <c r="AV479" i="2"/>
  <c r="AW422"/>
  <c r="AW525" i="3"/>
  <c r="T528" i="1"/>
  <c r="S460"/>
  <c r="AD506"/>
  <c r="U460"/>
  <c r="I460"/>
  <c r="U517"/>
  <c r="O449"/>
  <c r="P517"/>
  <c r="AE517"/>
  <c r="O471"/>
  <c r="AF528"/>
  <c r="AE494"/>
  <c r="AE449"/>
  <c r="CN42" s="1"/>
  <c r="S528"/>
  <c r="AE483"/>
  <c r="I517"/>
  <c r="Q528"/>
  <c r="Q471"/>
  <c r="J528"/>
  <c r="R517"/>
  <c r="U494"/>
  <c r="J494"/>
  <c r="U449"/>
  <c r="CD42" s="1"/>
  <c r="T460"/>
  <c r="N460"/>
  <c r="V471"/>
  <c r="AF517"/>
  <c r="L539"/>
  <c r="I539"/>
  <c r="Q460"/>
  <c r="O528"/>
  <c r="AC449"/>
  <c r="CL42" s="1"/>
  <c r="L460"/>
  <c r="Q494"/>
  <c r="K449"/>
  <c r="U483"/>
  <c r="X460"/>
  <c r="AD494"/>
  <c r="AE528"/>
  <c r="AF483"/>
  <c r="AB460"/>
  <c r="V506"/>
  <c r="AA494"/>
  <c r="Y471"/>
  <c r="AA449"/>
  <c r="CJ42" s="1"/>
  <c r="AC539"/>
  <c r="AA528"/>
  <c r="X449"/>
  <c r="CG42" s="1"/>
  <c r="U528"/>
  <c r="X528"/>
  <c r="X483"/>
  <c r="AD539"/>
  <c r="AA483"/>
  <c r="J539"/>
  <c r="P506"/>
  <c r="N494"/>
  <c r="T471"/>
  <c r="W506"/>
  <c r="AB539"/>
  <c r="M471"/>
  <c r="AF539"/>
  <c r="W539"/>
  <c r="V539"/>
  <c r="AF449"/>
  <c r="CO42" s="1"/>
  <c r="W494"/>
  <c r="AF460"/>
  <c r="V483"/>
  <c r="AF471"/>
  <c r="L471"/>
  <c r="J471"/>
  <c r="AB528"/>
  <c r="Q506"/>
  <c r="P539"/>
  <c r="X517"/>
  <c r="O494"/>
  <c r="Q449"/>
  <c r="N506"/>
  <c r="S449"/>
  <c r="AD483"/>
  <c r="Y449"/>
  <c r="CH42" s="1"/>
  <c r="AB494"/>
  <c r="K483"/>
  <c r="P528"/>
  <c r="M539"/>
  <c r="U539"/>
  <c r="R494"/>
  <c r="P494"/>
  <c r="Q539"/>
  <c r="S517"/>
  <c r="Y506"/>
  <c r="M506"/>
  <c r="AC471"/>
  <c r="T517"/>
  <c r="J506"/>
  <c r="AA460"/>
  <c r="L517"/>
  <c r="AD528"/>
  <c r="L494"/>
  <c r="V494"/>
  <c r="Y494"/>
  <c r="N517"/>
  <c r="P460"/>
  <c r="AD449"/>
  <c r="CM42" s="1"/>
  <c r="W471"/>
  <c r="M494"/>
  <c r="W460"/>
  <c r="N449"/>
  <c r="W483"/>
  <c r="T494"/>
  <c r="O483"/>
  <c r="Y460"/>
  <c r="M528"/>
  <c r="K517"/>
  <c r="AB483"/>
  <c r="AE460"/>
  <c r="Y517"/>
  <c r="S471"/>
  <c r="I506"/>
  <c r="V517"/>
  <c r="AE506"/>
  <c r="I471"/>
  <c r="P471"/>
  <c r="X471"/>
  <c r="AC460"/>
  <c r="AB506"/>
  <c r="AF506"/>
  <c r="R471"/>
  <c r="T539"/>
  <c r="S506"/>
  <c r="L449"/>
  <c r="W517"/>
  <c r="AA539"/>
  <c r="N483"/>
  <c r="M449"/>
  <c r="S539"/>
  <c r="X539"/>
  <c r="T449"/>
  <c r="O460"/>
  <c r="R528"/>
  <c r="K460"/>
  <c r="Q517"/>
  <c r="X506"/>
  <c r="AD517"/>
  <c r="N471"/>
  <c r="I483"/>
  <c r="R506"/>
  <c r="R460"/>
  <c r="M483"/>
  <c r="Y539"/>
  <c r="AB517"/>
  <c r="I449"/>
  <c r="Y483"/>
  <c r="J517"/>
  <c r="U471"/>
  <c r="K471"/>
  <c r="AC528"/>
  <c r="R449"/>
  <c r="N528"/>
  <c r="Y528"/>
  <c r="R483"/>
  <c r="V449"/>
  <c r="CE42" s="1"/>
  <c r="R539"/>
  <c r="M460"/>
  <c r="AC517"/>
  <c r="AD460"/>
  <c r="K494"/>
  <c r="W528"/>
  <c r="J483"/>
  <c r="K528"/>
  <c r="P449"/>
  <c r="O539"/>
  <c r="AA517"/>
  <c r="AA506"/>
  <c r="T506"/>
  <c r="Q483"/>
  <c r="V528"/>
  <c r="S483"/>
  <c r="L483"/>
  <c r="AE539"/>
  <c r="AC494"/>
  <c r="AA471"/>
  <c r="K506"/>
  <c r="I528"/>
  <c r="W449"/>
  <c r="CF42" s="1"/>
  <c r="X494"/>
  <c r="AD471"/>
  <c r="I494"/>
  <c r="AF494"/>
  <c r="L528"/>
  <c r="L506"/>
  <c r="S494"/>
  <c r="U506"/>
  <c r="AB471"/>
  <c r="P483"/>
  <c r="AE471"/>
  <c r="K539"/>
  <c r="N539"/>
  <c r="AC483"/>
  <c r="T483"/>
  <c r="O506"/>
  <c r="AB449"/>
  <c r="CK42" s="1"/>
  <c r="J449"/>
  <c r="M517"/>
  <c r="AC506"/>
  <c r="AU515" i="3"/>
  <c r="AA424" i="4"/>
  <c r="CJ40" s="1"/>
  <c r="CJ40" i="2"/>
  <c r="BO502"/>
  <c r="AU502"/>
  <c r="AB424" i="4"/>
  <c r="CK40" s="1"/>
  <c r="CK40" i="2"/>
  <c r="AV490"/>
  <c r="BO479"/>
  <c r="AU479"/>
  <c r="AU490"/>
  <c r="BO490"/>
  <c r="BP537" i="1"/>
  <c r="BQ537"/>
  <c r="BR537" s="1"/>
  <c r="AU434" i="2"/>
  <c r="BO434"/>
  <c r="CA39" i="3"/>
  <c r="BU39" s="1"/>
  <c r="BQ545" i="2"/>
  <c r="BR545" s="1"/>
  <c r="BP545"/>
  <c r="AV446" i="3"/>
  <c r="AW446" s="1"/>
  <c r="BO467" i="2"/>
  <c r="AU467"/>
  <c r="J516" i="3"/>
  <c r="J515" i="2"/>
  <c r="T468"/>
  <c r="T470" i="3"/>
  <c r="P458" i="2"/>
  <c r="P459" i="3"/>
  <c r="AU538" i="1"/>
  <c r="U536" i="2"/>
  <c r="BO538" i="1"/>
  <c r="U538" i="3"/>
  <c r="BN444" i="2"/>
  <c r="AV444"/>
  <c r="AW444" s="1"/>
  <c r="AU425" i="3"/>
  <c r="BO425"/>
  <c r="CB40" s="1"/>
  <c r="CD40"/>
  <c r="AU458"/>
  <c r="AW515" i="1"/>
  <c r="I424" i="4"/>
  <c r="AV424" i="2"/>
  <c r="BN424"/>
  <c r="AW504" i="1"/>
  <c r="BQ400" i="4"/>
  <c r="BR400" s="1"/>
  <c r="BP400"/>
  <c r="BQ444" i="2"/>
  <c r="BP444"/>
  <c r="BN412" i="4"/>
  <c r="AV412"/>
  <c r="C412"/>
  <c r="BQ526" i="1"/>
  <c r="BR526" s="1"/>
  <c r="BP526"/>
  <c r="AV513" i="2"/>
  <c r="C422" i="4"/>
  <c r="BP399"/>
  <c r="BQ399"/>
  <c r="BR399" s="1"/>
  <c r="AW435" i="3"/>
  <c r="BN490" i="2"/>
  <c r="BQ492" i="1"/>
  <c r="BR492" s="1"/>
  <c r="BP492"/>
  <c r="AU535" i="2"/>
  <c r="BO535"/>
  <c r="AW537" i="1"/>
  <c r="AV447" i="3"/>
  <c r="CA37" i="4"/>
  <c r="BU37" s="1"/>
  <c r="BG38" i="3"/>
  <c r="DG38"/>
  <c r="BN434" i="2"/>
  <c r="AV456"/>
  <c r="BQ512"/>
  <c r="BR512" s="1"/>
  <c r="BP512"/>
  <c r="BP501"/>
  <c r="BQ501"/>
  <c r="BR501" s="1"/>
  <c r="BQ489"/>
  <c r="BR489" s="1"/>
  <c r="BP489"/>
  <c r="BQ478"/>
  <c r="BR478" s="1"/>
  <c r="BP478"/>
  <c r="BN445"/>
  <c r="AW501"/>
  <c r="AE447"/>
  <c r="AE448" i="3"/>
  <c r="P436" i="2"/>
  <c r="P437" i="3"/>
  <c r="U457" i="2"/>
  <c r="BO459" i="1"/>
  <c r="AU459"/>
  <c r="U459" i="3"/>
  <c r="L481" i="2"/>
  <c r="L482" i="3"/>
  <c r="Q469" i="2"/>
  <c r="Q470" i="3"/>
  <c r="AC493"/>
  <c r="AC492" i="2"/>
  <c r="I482" i="3"/>
  <c r="BN482" i="1"/>
  <c r="AV482"/>
  <c r="I481" i="2"/>
  <c r="K538" i="3"/>
  <c r="K536" i="2"/>
  <c r="R516" i="3"/>
  <c r="R515" i="2"/>
  <c r="T525"/>
  <c r="T527" i="3"/>
  <c r="W447" i="2"/>
  <c r="W448" i="3"/>
  <c r="S436" i="2"/>
  <c r="S437" i="3"/>
  <c r="AB447" i="2"/>
  <c r="AB448" i="3"/>
  <c r="W469" i="2"/>
  <c r="W470" i="3"/>
  <c r="AC537" i="2"/>
  <c r="AC538" i="3"/>
  <c r="X482"/>
  <c r="X481" i="2"/>
  <c r="P537"/>
  <c r="P538" i="3"/>
  <c r="N469"/>
  <c r="N468" i="2"/>
  <c r="R459" i="3"/>
  <c r="R458" i="2"/>
  <c r="N504"/>
  <c r="N505" i="3"/>
  <c r="AD470"/>
  <c r="AD469" i="2"/>
  <c r="Q447"/>
  <c r="Q448" i="3"/>
  <c r="AE458" i="2"/>
  <c r="AE459" i="3"/>
  <c r="V436" i="2"/>
  <c r="V437" i="3"/>
  <c r="X493"/>
  <c r="X492" i="2"/>
  <c r="BN437" i="1"/>
  <c r="AV437"/>
  <c r="I437" i="3"/>
  <c r="I436" i="2"/>
  <c r="P492"/>
  <c r="P493" i="3"/>
  <c r="AC504" i="2"/>
  <c r="AC505" i="3"/>
  <c r="R448"/>
  <c r="R447" i="2"/>
  <c r="Q515"/>
  <c r="Q516" i="3"/>
  <c r="J493"/>
  <c r="J492" i="2"/>
  <c r="Q437" i="3"/>
  <c r="Q436" i="2"/>
  <c r="T505" i="3"/>
  <c r="T503" i="2"/>
  <c r="AA538" i="3"/>
  <c r="AA537" i="2"/>
  <c r="AB493" i="3"/>
  <c r="AB492" i="2"/>
  <c r="AA437" i="3"/>
  <c r="AA436" i="2"/>
  <c r="CJ41" s="1"/>
  <c r="L504"/>
  <c r="L505" i="3"/>
  <c r="AU447" i="1"/>
  <c r="AW447" s="1"/>
  <c r="AA446" i="2"/>
  <c r="AA447" i="3"/>
  <c r="AU447" s="1"/>
  <c r="J459"/>
  <c r="J458" i="2"/>
  <c r="P527" i="3"/>
  <c r="P526" i="2"/>
  <c r="AC437" i="3"/>
  <c r="AC436" i="2"/>
  <c r="CL41" s="1"/>
  <c r="L527" i="3"/>
  <c r="L526" i="2"/>
  <c r="R526"/>
  <c r="R527" i="3"/>
  <c r="AA505"/>
  <c r="AA504" i="2"/>
  <c r="L516" i="3"/>
  <c r="L515" i="2"/>
  <c r="W492"/>
  <c r="W493" i="3"/>
  <c r="AB527"/>
  <c r="AB526" i="2"/>
  <c r="J482" i="3"/>
  <c r="J481" i="2"/>
  <c r="J468"/>
  <c r="J469" i="3"/>
  <c r="J537" i="2"/>
  <c r="J538" i="3"/>
  <c r="K525" i="2"/>
  <c r="K527" i="3"/>
  <c r="M469" i="2"/>
  <c r="M470" i="3"/>
  <c r="T459"/>
  <c r="T457" i="2"/>
  <c r="N447"/>
  <c r="N448" i="3"/>
  <c r="T491" i="2"/>
  <c r="T493" i="3"/>
  <c r="R505"/>
  <c r="R504" i="2"/>
  <c r="AF516" i="3"/>
  <c r="AF515" i="2"/>
  <c r="U446"/>
  <c r="U448" i="3"/>
  <c r="AU448" i="1"/>
  <c r="BO448"/>
  <c r="M538" i="3"/>
  <c r="M537" i="2"/>
  <c r="BP458" i="1"/>
  <c r="BQ458"/>
  <c r="BR458" s="1"/>
  <c r="S424" i="4"/>
  <c r="CA40" i="2"/>
  <c r="BP523"/>
  <c r="BQ523"/>
  <c r="BR523" s="1"/>
  <c r="O504"/>
  <c r="O505" i="3"/>
  <c r="R437"/>
  <c r="R436" i="2"/>
  <c r="I505" i="3"/>
  <c r="I504" i="2"/>
  <c r="BN505" i="1"/>
  <c r="AV505"/>
  <c r="Q493" i="3"/>
  <c r="Q492" i="2"/>
  <c r="AC527" i="3"/>
  <c r="AC526" i="2"/>
  <c r="K448" i="3"/>
  <c r="K446" i="2"/>
  <c r="AA448" i="3"/>
  <c r="AA447" i="2"/>
  <c r="X505" i="3"/>
  <c r="X504" i="2"/>
  <c r="N459" i="3"/>
  <c r="N458" i="2"/>
  <c r="Y516" i="3"/>
  <c r="Y514" i="2"/>
  <c r="AD482" i="3"/>
  <c r="AD481" i="2"/>
  <c r="V482" i="3"/>
  <c r="V481" i="2"/>
  <c r="AB537"/>
  <c r="AB538" i="3"/>
  <c r="X458" i="2"/>
  <c r="X459" i="3"/>
  <c r="BO505" i="1"/>
  <c r="U505" i="3"/>
  <c r="U503" i="2"/>
  <c r="AU505" i="1"/>
  <c r="AA527" i="3"/>
  <c r="AA526" i="2"/>
  <c r="O448" i="3"/>
  <c r="O447" i="2"/>
  <c r="Y525"/>
  <c r="Y527" i="3"/>
  <c r="AC481" i="2"/>
  <c r="AC482" i="3"/>
  <c r="Q527"/>
  <c r="Q526" i="2"/>
  <c r="BN448" i="1"/>
  <c r="AV448"/>
  <c r="I448" i="3"/>
  <c r="I447" i="2"/>
  <c r="J527" i="3"/>
  <c r="J526" i="2"/>
  <c r="M516" i="3"/>
  <c r="M515" i="2"/>
  <c r="O436"/>
  <c r="O437" i="3"/>
  <c r="K503" i="2"/>
  <c r="K505" i="3"/>
  <c r="AB481" i="2"/>
  <c r="AB482" i="3"/>
  <c r="AD458" i="2"/>
  <c r="AD459" i="3"/>
  <c r="Y505"/>
  <c r="Y503" i="2"/>
  <c r="C526" i="3"/>
  <c r="AV526"/>
  <c r="W424" i="4"/>
  <c r="BO424" i="2"/>
  <c r="CF40"/>
  <c r="BP425" i="1"/>
  <c r="BQ425"/>
  <c r="BR425" s="1"/>
  <c r="DD40"/>
  <c r="AU456" i="2"/>
  <c r="BO456"/>
  <c r="AV515" i="3"/>
  <c r="C515"/>
  <c r="BN425"/>
  <c r="C425"/>
  <c r="AV425"/>
  <c r="AV481"/>
  <c r="BO513" i="2"/>
  <c r="AU513"/>
  <c r="Y423" i="4"/>
  <c r="CH40" s="1"/>
  <c r="CH40" i="2"/>
  <c r="BR423" i="3"/>
  <c r="BG423" s="1"/>
  <c r="BQ435"/>
  <c r="BR435" s="1"/>
  <c r="BP388" i="4"/>
  <c r="BQ388"/>
  <c r="BR388" s="1"/>
  <c r="DD37"/>
  <c r="BO412"/>
  <c r="CF39"/>
  <c r="BN524" i="2"/>
  <c r="BR387" i="4"/>
  <c r="AW523" i="2"/>
  <c r="DG37" i="3"/>
  <c r="BG37"/>
  <c r="BP504" i="1"/>
  <c r="BQ504"/>
  <c r="BR504" s="1"/>
  <c r="BO411" i="4"/>
  <c r="AU411"/>
  <c r="CD39"/>
  <c r="AF424"/>
  <c r="CO40" s="1"/>
  <c r="CO40" i="2"/>
  <c r="AU526" i="3"/>
  <c r="BP433" i="2"/>
  <c r="BQ433"/>
  <c r="BR433" s="1"/>
  <c r="BQ422"/>
  <c r="BR422" s="1"/>
  <c r="BP422"/>
  <c r="AV467"/>
  <c r="AU492" i="3"/>
  <c r="AW458" i="1"/>
  <c r="AU537" i="3"/>
  <c r="BO445" i="2"/>
  <c r="AU445"/>
  <c r="BP436" i="1"/>
  <c r="BQ436"/>
  <c r="BR436" s="1"/>
  <c r="AW413" i="3"/>
  <c r="DE39" s="1"/>
  <c r="DD38" i="4"/>
  <c r="BP424" i="3"/>
  <c r="BQ424"/>
  <c r="BP410" i="4"/>
  <c r="BQ410"/>
  <c r="BR410" s="1"/>
  <c r="AU412"/>
  <c r="CE39"/>
  <c r="AV502" i="2"/>
  <c r="BQ466"/>
  <c r="BR466" s="1"/>
  <c r="BP466"/>
  <c r="AW478"/>
  <c r="AV470" i="1"/>
  <c r="BN470"/>
  <c r="I470" i="3"/>
  <c r="I469" i="2"/>
  <c r="M504"/>
  <c r="M505" i="3"/>
  <c r="O537" i="2"/>
  <c r="O538" i="3"/>
  <c r="W527"/>
  <c r="W526" i="2"/>
  <c r="K457"/>
  <c r="K459" i="3"/>
  <c r="BO482" i="1"/>
  <c r="AU482"/>
  <c r="U480" i="2"/>
  <c r="U482" i="3"/>
  <c r="S459"/>
  <c r="S458" i="2"/>
  <c r="AE516" i="3"/>
  <c r="AE515" i="2"/>
  <c r="V527" i="3"/>
  <c r="V526" i="2"/>
  <c r="T514"/>
  <c r="T516" i="3"/>
  <c r="I537" i="2"/>
  <c r="AV538" i="1"/>
  <c r="I538" i="3"/>
  <c r="BN538" i="1"/>
  <c r="V459" i="3"/>
  <c r="V458" i="2"/>
  <c r="S505" i="3"/>
  <c r="S504" i="2"/>
  <c r="Y493" i="3"/>
  <c r="Y491" i="2"/>
  <c r="T446"/>
  <c r="T448" i="3"/>
  <c r="P470"/>
  <c r="P469" i="2"/>
  <c r="R537"/>
  <c r="R538" i="3"/>
  <c r="AC516"/>
  <c r="AC515" i="2"/>
  <c r="AD538" i="3"/>
  <c r="AD537" i="2"/>
  <c r="M437" i="3"/>
  <c r="M436" i="2"/>
  <c r="N481"/>
  <c r="N482" i="3"/>
  <c r="N470"/>
  <c r="N469" i="2"/>
  <c r="J447"/>
  <c r="J448" i="3"/>
  <c r="V448"/>
  <c r="V447" i="2"/>
  <c r="P504"/>
  <c r="P505" i="3"/>
  <c r="N527"/>
  <c r="N526" i="2"/>
  <c r="L469"/>
  <c r="L470" i="3"/>
  <c r="J470"/>
  <c r="J469" i="2"/>
  <c r="S537"/>
  <c r="S538" i="3"/>
  <c r="W436" i="2"/>
  <c r="W437" i="3"/>
  <c r="AD493"/>
  <c r="AD492" i="2"/>
  <c r="Q537"/>
  <c r="Q538" i="3"/>
  <c r="AD437"/>
  <c r="AD436" i="2"/>
  <c r="CM41" s="1"/>
  <c r="AF504"/>
  <c r="AF505" i="3"/>
  <c r="AA492" i="2"/>
  <c r="AA493" i="3"/>
  <c r="Y538"/>
  <c r="Y536" i="2"/>
  <c r="Y435"/>
  <c r="CH41" s="1"/>
  <c r="Y437" i="3"/>
  <c r="K480" i="2"/>
  <c r="K482" i="3"/>
  <c r="AE482"/>
  <c r="AE481" i="2"/>
  <c r="X537"/>
  <c r="X538" i="3"/>
  <c r="N537" i="2"/>
  <c r="N538" i="3"/>
  <c r="AD526" i="2"/>
  <c r="AD527" i="3"/>
  <c r="AA469" i="2"/>
  <c r="AA470" i="3"/>
  <c r="AF493"/>
  <c r="AF492" i="2"/>
  <c r="W516" i="3"/>
  <c r="W515" i="2"/>
  <c r="W482" i="3"/>
  <c r="W481" i="2"/>
  <c r="K493" i="3"/>
  <c r="K491" i="2"/>
  <c r="W538" i="3"/>
  <c r="W537" i="2"/>
  <c r="AF459" i="3"/>
  <c r="AF458" i="2"/>
  <c r="O526"/>
  <c r="O527" i="3"/>
  <c r="U470"/>
  <c r="U468" i="2"/>
  <c r="BO470" i="1"/>
  <c r="AU470"/>
  <c r="AF482" i="3"/>
  <c r="AF481" i="2"/>
  <c r="AC481" i="3"/>
  <c r="C481" s="1"/>
  <c r="AC480" i="2"/>
  <c r="AV516" i="1"/>
  <c r="BN516"/>
  <c r="I516" i="3"/>
  <c r="I515" i="2"/>
  <c r="AV527" i="1"/>
  <c r="I527" i="3"/>
  <c r="BN527" i="1"/>
  <c r="I526" i="2"/>
  <c r="X469"/>
  <c r="X470" i="3"/>
  <c r="P515" i="2"/>
  <c r="P516" i="3"/>
  <c r="V470"/>
  <c r="V469" i="2"/>
  <c r="AU469" i="1"/>
  <c r="AA468" i="2"/>
  <c r="AA469" i="3"/>
  <c r="AU469" s="1"/>
  <c r="AV436"/>
  <c r="C436"/>
  <c r="AU423" i="2"/>
  <c r="U423" i="4"/>
  <c r="BO423" i="2"/>
  <c r="CD40"/>
  <c r="BQ421" i="4"/>
  <c r="BP421"/>
  <c r="AC424"/>
  <c r="CL40" s="1"/>
  <c r="CL40" i="2"/>
  <c r="AV458" i="3"/>
  <c r="C458"/>
  <c r="BP534" i="2"/>
  <c r="BQ534"/>
  <c r="BR534" s="1"/>
  <c r="BP412"/>
  <c r="BQ412"/>
  <c r="BR412" s="1"/>
  <c r="DD39"/>
  <c r="AW545"/>
  <c r="N515"/>
  <c r="N516" i="3"/>
  <c r="S492" i="2"/>
  <c r="S493" i="3"/>
  <c r="O482"/>
  <c r="O481" i="2"/>
  <c r="U525"/>
  <c r="U527" i="3"/>
  <c r="AU527" i="1"/>
  <c r="BO527"/>
  <c r="R481" i="2"/>
  <c r="R482" i="3"/>
  <c r="O458" i="2"/>
  <c r="O459" i="3"/>
  <c r="AC447" i="2"/>
  <c r="AC448" i="3"/>
  <c r="T437"/>
  <c r="T435" i="2"/>
  <c r="M458"/>
  <c r="M459" i="3"/>
  <c r="AB516"/>
  <c r="AB515" i="2"/>
  <c r="J505" i="3"/>
  <c r="J504" i="2"/>
  <c r="AF537"/>
  <c r="AF538" i="3"/>
  <c r="P448"/>
  <c r="P447" i="2"/>
  <c r="O492"/>
  <c r="O493" i="3"/>
  <c r="AE538"/>
  <c r="AE537" i="2"/>
  <c r="AB459" i="3"/>
  <c r="AB458" i="2"/>
  <c r="L447"/>
  <c r="L448" i="3"/>
  <c r="AC470"/>
  <c r="AC469" i="2"/>
  <c r="S515"/>
  <c r="S516" i="3"/>
  <c r="L436" i="2"/>
  <c r="L437" i="3"/>
  <c r="K435" i="2"/>
  <c r="K437" i="3"/>
  <c r="L459"/>
  <c r="L458" i="2"/>
  <c r="AF469"/>
  <c r="AF470" i="3"/>
  <c r="AF448"/>
  <c r="AF447" i="2"/>
  <c r="AU516" i="1"/>
  <c r="U514" i="2"/>
  <c r="U516" i="3"/>
  <c r="BO516" i="1"/>
  <c r="AE436" i="2"/>
  <c r="CN41" s="1"/>
  <c r="AE437" i="3"/>
  <c r="V515" i="2"/>
  <c r="V516" i="3"/>
  <c r="C492"/>
  <c r="AV492"/>
  <c r="AV504"/>
  <c r="C504"/>
  <c r="BQ515" i="1"/>
  <c r="BR515" s="1"/>
  <c r="BP515"/>
  <c r="AD424" i="4"/>
  <c r="CM40" s="1"/>
  <c r="CM40" i="2"/>
  <c r="AE424" i="4"/>
  <c r="CN40" s="1"/>
  <c r="CN40" i="2"/>
  <c r="CA38" i="4"/>
  <c r="BU38" s="1"/>
  <c r="CB38"/>
  <c r="BQ413" i="3"/>
  <c r="BR413" s="1"/>
  <c r="BP413"/>
  <c r="DD39"/>
  <c r="AU504"/>
  <c r="BP411" i="2"/>
  <c r="BQ411"/>
  <c r="BR411" s="1"/>
  <c r="N423" i="4"/>
  <c r="K423"/>
  <c r="X424"/>
  <c r="CG40" s="1"/>
  <c r="CG40" i="2"/>
  <c r="AU524"/>
  <c r="BO524"/>
  <c r="AW534"/>
  <c r="BQ455"/>
  <c r="BR455" s="1"/>
  <c r="BP455"/>
  <c r="BO422" i="4"/>
  <c r="AU422"/>
  <c r="BR420"/>
  <c r="BG420" s="1"/>
  <c r="BQ432"/>
  <c r="BR432" s="1"/>
  <c r="BP481" i="1"/>
  <c r="BQ481"/>
  <c r="BR481" s="1"/>
  <c r="V424" i="4"/>
  <c r="AU424" i="2"/>
  <c r="CE40"/>
  <c r="AV537" i="3"/>
  <c r="C537"/>
  <c r="AU436"/>
  <c r="AW410" i="4"/>
  <c r="AW424" i="3"/>
  <c r="AW514"/>
  <c r="AW433" i="2"/>
  <c r="S527" i="3"/>
  <c r="S526" i="2"/>
  <c r="AF436"/>
  <c r="CO41" s="1"/>
  <c r="AF437" i="3"/>
  <c r="AE527"/>
  <c r="AE526" i="2"/>
  <c r="X437" i="3"/>
  <c r="X436" i="2"/>
  <c r="CG41" s="1"/>
  <c r="U491"/>
  <c r="U493" i="3"/>
  <c r="BO493" i="1"/>
  <c r="AU493"/>
  <c r="K514" i="2"/>
  <c r="K516" i="3"/>
  <c r="M526" i="2"/>
  <c r="M527" i="3"/>
  <c r="Y480" i="2"/>
  <c r="Y482" i="3"/>
  <c r="X527"/>
  <c r="X526" i="2"/>
  <c r="AF527" i="3"/>
  <c r="AF526" i="2"/>
  <c r="Y470" i="3"/>
  <c r="Y468" i="2"/>
  <c r="S482" i="3"/>
  <c r="S481" i="2"/>
  <c r="AE504"/>
  <c r="AE505" i="3"/>
  <c r="AE492" i="2"/>
  <c r="AE493" i="3"/>
  <c r="V538"/>
  <c r="V537" i="2"/>
  <c r="S448" i="3"/>
  <c r="S447" i="2"/>
  <c r="N492"/>
  <c r="N493" i="3"/>
  <c r="Q505"/>
  <c r="Q504" i="2"/>
  <c r="AD516" i="3"/>
  <c r="AD515" i="2"/>
  <c r="J437" i="3"/>
  <c r="J436" i="2"/>
  <c r="AA482" i="3"/>
  <c r="AA481" i="2"/>
  <c r="AC459" i="3"/>
  <c r="AC458" i="2"/>
  <c r="AE470" i="3"/>
  <c r="AE469" i="2"/>
  <c r="I468"/>
  <c r="BN469" i="1"/>
  <c r="I469" i="3"/>
  <c r="AV469" i="1"/>
  <c r="X516" i="3"/>
  <c r="X515" i="2"/>
  <c r="K470" i="3"/>
  <c r="K468" i="2"/>
  <c r="Y459" i="3"/>
  <c r="Y457" i="2"/>
  <c r="N437" i="3"/>
  <c r="N436" i="2"/>
  <c r="O470" i="3"/>
  <c r="O469" i="2"/>
  <c r="X448" i="3"/>
  <c r="X447" i="2"/>
  <c r="V505" i="3"/>
  <c r="V504" i="2"/>
  <c r="P482" i="3"/>
  <c r="P481" i="2"/>
  <c r="T538" i="3"/>
  <c r="T536" i="2"/>
  <c r="M447"/>
  <c r="M448" i="3"/>
  <c r="W504" i="2"/>
  <c r="W505" i="3"/>
  <c r="AA515" i="2"/>
  <c r="AA516" i="3"/>
  <c r="V492" i="2"/>
  <c r="V493" i="3"/>
  <c r="S469" i="2"/>
  <c r="S470" i="3"/>
  <c r="AB436" i="2"/>
  <c r="CK41" s="1"/>
  <c r="AB437" i="3"/>
  <c r="L538"/>
  <c r="L537" i="2"/>
  <c r="AD447"/>
  <c r="AD448" i="3"/>
  <c r="T480" i="2"/>
  <c r="T482" i="3"/>
  <c r="AA459"/>
  <c r="AA458" i="2"/>
  <c r="O516" i="3"/>
  <c r="O515" i="2"/>
  <c r="R493" i="3"/>
  <c r="R492" i="2"/>
  <c r="AB469"/>
  <c r="AB470" i="3"/>
  <c r="BN493" i="1"/>
  <c r="I493" i="3"/>
  <c r="I492" i="2"/>
  <c r="AV493" i="1"/>
  <c r="L492" i="2"/>
  <c r="L493" i="3"/>
  <c r="U437"/>
  <c r="AU437" i="1"/>
  <c r="DD41" s="1"/>
  <c r="BO437"/>
  <c r="CB41" s="1"/>
  <c r="U435" i="2"/>
  <c r="M481"/>
  <c r="M482" i="3"/>
  <c r="W459"/>
  <c r="W458" i="2"/>
  <c r="M493" i="3"/>
  <c r="M492" i="2"/>
  <c r="Y448" i="3"/>
  <c r="Y446" i="2"/>
  <c r="R470" i="3"/>
  <c r="R469" i="2"/>
  <c r="AD504"/>
  <c r="AD505" i="3"/>
  <c r="Q459"/>
  <c r="Q458" i="2"/>
  <c r="I458"/>
  <c r="I459" i="3"/>
  <c r="AV459" i="1"/>
  <c r="BN459"/>
  <c r="Q481" i="2"/>
  <c r="Q482" i="3"/>
  <c r="AB504" i="2"/>
  <c r="AB505" i="3"/>
  <c r="AW524" i="2" l="1"/>
  <c r="AV491"/>
  <c r="BR444"/>
  <c r="AW425" i="3"/>
  <c r="DE40" s="1"/>
  <c r="CA42" i="1"/>
  <c r="BN514" i="2"/>
  <c r="AW445"/>
  <c r="BG387" i="4"/>
  <c r="BG38"/>
  <c r="DE39" i="2"/>
  <c r="BG37" i="4"/>
  <c r="AW479" i="2"/>
  <c r="DE38" i="4"/>
  <c r="DG38" s="1"/>
  <c r="AW422"/>
  <c r="AW434" i="2"/>
  <c r="AW423"/>
  <c r="AV457"/>
  <c r="DE37" i="4"/>
  <c r="DG37" s="1"/>
  <c r="BN480" i="2"/>
  <c r="AW459" i="1"/>
  <c r="BG413" i="3"/>
  <c r="AW538" i="1"/>
  <c r="AV525" i="2"/>
  <c r="AW535"/>
  <c r="BG410" i="4"/>
  <c r="AW436" i="3"/>
  <c r="BN457" i="2"/>
  <c r="C423" i="4"/>
  <c r="AV536" i="2"/>
  <c r="BG399" i="4"/>
  <c r="AV435" i="2"/>
  <c r="AW469" i="1"/>
  <c r="AW467" i="2"/>
  <c r="AW492" i="3"/>
  <c r="AV514" i="2"/>
  <c r="AU516" i="3"/>
  <c r="BG388" i="4"/>
  <c r="AW526" i="3"/>
  <c r="BN435" i="2"/>
  <c r="AW458" i="3"/>
  <c r="AW502" i="2"/>
  <c r="AW447" i="3"/>
  <c r="AW516" i="1"/>
  <c r="AV446" i="2"/>
  <c r="AW470" i="1"/>
  <c r="CB40" i="2"/>
  <c r="AW505" i="1"/>
  <c r="AV503" i="2"/>
  <c r="AW456"/>
  <c r="W507" i="1"/>
  <c r="O540"/>
  <c r="J518"/>
  <c r="V495"/>
  <c r="U529"/>
  <c r="T461"/>
  <c r="K472"/>
  <c r="X472"/>
  <c r="W518"/>
  <c r="W484"/>
  <c r="R495"/>
  <c r="R518"/>
  <c r="AF540"/>
  <c r="W529"/>
  <c r="T540"/>
  <c r="AD495"/>
  <c r="U461"/>
  <c r="CD43" s="1"/>
  <c r="AB529"/>
  <c r="AA540"/>
  <c r="I507"/>
  <c r="J484"/>
  <c r="AC540"/>
  <c r="Y484"/>
  <c r="J507"/>
  <c r="X518"/>
  <c r="Q507"/>
  <c r="AB518"/>
  <c r="J461"/>
  <c r="N484"/>
  <c r="AE529"/>
  <c r="P495"/>
  <c r="J495"/>
  <c r="V461"/>
  <c r="AA495"/>
  <c r="L540"/>
  <c r="AE518"/>
  <c r="L529"/>
  <c r="AF484"/>
  <c r="V484"/>
  <c r="AF472"/>
  <c r="K540"/>
  <c r="K484"/>
  <c r="AE540"/>
  <c r="Q461"/>
  <c r="X529"/>
  <c r="M484"/>
  <c r="N529"/>
  <c r="S507"/>
  <c r="R507"/>
  <c r="R472"/>
  <c r="AD529"/>
  <c r="AC518"/>
  <c r="Q495"/>
  <c r="N507"/>
  <c r="U472"/>
  <c r="W540"/>
  <c r="M540"/>
  <c r="K507"/>
  <c r="M507"/>
  <c r="I540"/>
  <c r="I484"/>
  <c r="AB484"/>
  <c r="O461"/>
  <c r="AF507"/>
  <c r="T507"/>
  <c r="U484"/>
  <c r="S518"/>
  <c r="AB495"/>
  <c r="X507"/>
  <c r="AA472"/>
  <c r="AA461"/>
  <c r="CJ43" s="1"/>
  <c r="T529"/>
  <c r="L472"/>
  <c r="S495"/>
  <c r="L518"/>
  <c r="Q518"/>
  <c r="AB540"/>
  <c r="V472"/>
  <c r="R461"/>
  <c r="V460"/>
  <c r="AU460" s="1"/>
  <c r="N495"/>
  <c r="P472"/>
  <c r="L461"/>
  <c r="T472"/>
  <c r="AF529"/>
  <c r="O495"/>
  <c r="J472"/>
  <c r="L507"/>
  <c r="O517"/>
  <c r="AV517" s="1"/>
  <c r="I472"/>
  <c r="AC472"/>
  <c r="K529"/>
  <c r="T518"/>
  <c r="V529"/>
  <c r="I529"/>
  <c r="AC507"/>
  <c r="M518"/>
  <c r="R540"/>
  <c r="AD518"/>
  <c r="O529"/>
  <c r="P518"/>
  <c r="AF461"/>
  <c r="CO43" s="1"/>
  <c r="W472"/>
  <c r="T495"/>
  <c r="N540"/>
  <c r="X495"/>
  <c r="AA484"/>
  <c r="AA507"/>
  <c r="AC461"/>
  <c r="CL43" s="1"/>
  <c r="W495"/>
  <c r="Q484"/>
  <c r="Y495"/>
  <c r="U507"/>
  <c r="I495"/>
  <c r="AC529"/>
  <c r="S529"/>
  <c r="Y507"/>
  <c r="AE507"/>
  <c r="I518"/>
  <c r="Q540"/>
  <c r="P529"/>
  <c r="K495"/>
  <c r="O507"/>
  <c r="Q472"/>
  <c r="V540"/>
  <c r="O518"/>
  <c r="L495"/>
  <c r="AB461"/>
  <c r="CK43" s="1"/>
  <c r="AE461"/>
  <c r="CN43" s="1"/>
  <c r="P540"/>
  <c r="AD540"/>
  <c r="S484"/>
  <c r="Y540"/>
  <c r="N518"/>
  <c r="Y461"/>
  <c r="CH43" s="1"/>
  <c r="K518"/>
  <c r="AB472"/>
  <c r="P461"/>
  <c r="AE484"/>
  <c r="L484"/>
  <c r="AA518"/>
  <c r="AE495"/>
  <c r="AD472"/>
  <c r="AF495"/>
  <c r="AD484"/>
  <c r="I461"/>
  <c r="U540"/>
  <c r="M461"/>
  <c r="M529"/>
  <c r="AC484"/>
  <c r="M495"/>
  <c r="N472"/>
  <c r="K461"/>
  <c r="T484"/>
  <c r="AB507"/>
  <c r="M472"/>
  <c r="AF518"/>
  <c r="U518"/>
  <c r="Q529"/>
  <c r="R529"/>
  <c r="S540"/>
  <c r="W461"/>
  <c r="CF43" s="1"/>
  <c r="O472"/>
  <c r="P507"/>
  <c r="V507"/>
  <c r="AA529"/>
  <c r="J529"/>
  <c r="J460"/>
  <c r="U495"/>
  <c r="Y529"/>
  <c r="J540"/>
  <c r="AD507"/>
  <c r="Y518"/>
  <c r="V518"/>
  <c r="AC495"/>
  <c r="X540"/>
  <c r="BQ493"/>
  <c r="BR493" s="1"/>
  <c r="BP493"/>
  <c r="BQ424" i="2"/>
  <c r="BR424" s="1"/>
  <c r="BP424"/>
  <c r="DD40"/>
  <c r="BQ469" i="1"/>
  <c r="BR469" s="1"/>
  <c r="BP469"/>
  <c r="AU482" i="3"/>
  <c r="BN446" i="2"/>
  <c r="CB39" i="4"/>
  <c r="AV448" i="3"/>
  <c r="C448"/>
  <c r="BP448" i="1"/>
  <c r="BQ448"/>
  <c r="BR448" s="1"/>
  <c r="C437" i="3"/>
  <c r="AV437"/>
  <c r="AE538" i="2"/>
  <c r="AE539" i="3"/>
  <c r="AD505" i="2"/>
  <c r="AD506" i="3"/>
  <c r="BQ437" i="1"/>
  <c r="BR437" s="1"/>
  <c r="BP437"/>
  <c r="AU437" i="3"/>
  <c r="AW493" i="1"/>
  <c r="BN468" i="2"/>
  <c r="AV468"/>
  <c r="BO491"/>
  <c r="AU491"/>
  <c r="BQ423"/>
  <c r="BR423" s="1"/>
  <c r="BP423"/>
  <c r="AW527" i="1"/>
  <c r="BO468" i="2"/>
  <c r="AU468"/>
  <c r="BQ436" i="3"/>
  <c r="BR436" s="1"/>
  <c r="BR424"/>
  <c r="BG424" s="1"/>
  <c r="BN536" i="2"/>
  <c r="AU481" i="3"/>
  <c r="AW481" s="1"/>
  <c r="BP411" i="4"/>
  <c r="BQ411"/>
  <c r="BR411" s="1"/>
  <c r="BN437" i="3"/>
  <c r="CA40"/>
  <c r="BU40" s="1"/>
  <c r="BQ456" i="2"/>
  <c r="BR456" s="1"/>
  <c r="BP456"/>
  <c r="AU505" i="3"/>
  <c r="C505"/>
  <c r="AV505"/>
  <c r="BN525" i="2"/>
  <c r="BP447" i="1"/>
  <c r="BQ447"/>
  <c r="BR447" s="1"/>
  <c r="BN436" i="2"/>
  <c r="AV436"/>
  <c r="C482" i="3"/>
  <c r="AV482"/>
  <c r="BQ459" i="1"/>
  <c r="BR459" s="1"/>
  <c r="BP459"/>
  <c r="C447" i="3"/>
  <c r="AW412" i="4"/>
  <c r="AV423"/>
  <c r="AV480" i="2"/>
  <c r="AW424"/>
  <c r="AU538" i="3"/>
  <c r="BQ479" i="2"/>
  <c r="BR479" s="1"/>
  <c r="BP479"/>
  <c r="BQ502"/>
  <c r="BR502" s="1"/>
  <c r="BP502"/>
  <c r="BN491"/>
  <c r="AC506" i="3"/>
  <c r="AC505" i="2"/>
  <c r="O506" i="3"/>
  <c r="O505" i="2"/>
  <c r="K537"/>
  <c r="K539" i="3"/>
  <c r="BO506" i="1"/>
  <c r="U506" i="3"/>
  <c r="AU506" i="1"/>
  <c r="U504" i="2"/>
  <c r="AF494" i="3"/>
  <c r="AF493" i="2"/>
  <c r="W448"/>
  <c r="W449" i="3"/>
  <c r="AC494"/>
  <c r="AC493" i="2"/>
  <c r="V527"/>
  <c r="V528" i="3"/>
  <c r="AA517"/>
  <c r="AA516" i="2"/>
  <c r="J483" i="3"/>
  <c r="J482" i="2"/>
  <c r="AC517" i="3"/>
  <c r="AC516" i="2"/>
  <c r="R483" i="3"/>
  <c r="R482" i="2"/>
  <c r="AC528" i="3"/>
  <c r="AC527" i="2"/>
  <c r="Y483" i="3"/>
  <c r="Y481" i="2"/>
  <c r="M482"/>
  <c r="M483" i="3"/>
  <c r="N471"/>
  <c r="N470" i="2"/>
  <c r="K460" i="3"/>
  <c r="K458" i="2"/>
  <c r="X538"/>
  <c r="X539" i="3"/>
  <c r="AA539"/>
  <c r="AA538" i="2"/>
  <c r="T537"/>
  <c r="T539" i="3"/>
  <c r="AC459" i="2"/>
  <c r="AC460" i="3"/>
  <c r="AE506"/>
  <c r="AE505" i="2"/>
  <c r="Y515"/>
  <c r="Y517" i="3"/>
  <c r="M528"/>
  <c r="M527" i="2"/>
  <c r="W483" i="3"/>
  <c r="W482" i="2"/>
  <c r="W470"/>
  <c r="W471" i="3"/>
  <c r="Y494"/>
  <c r="Y492" i="2"/>
  <c r="L516"/>
  <c r="L517" i="3"/>
  <c r="AC471"/>
  <c r="AC470" i="2"/>
  <c r="Q539" i="3"/>
  <c r="Q538" i="2"/>
  <c r="M539" i="3"/>
  <c r="M538" i="2"/>
  <c r="Y447"/>
  <c r="CH42" s="1"/>
  <c r="Y449" i="3"/>
  <c r="Q448" i="2"/>
  <c r="Q449" i="3"/>
  <c r="Q506"/>
  <c r="Q505" i="2"/>
  <c r="AF471" i="3"/>
  <c r="AF470" i="2"/>
  <c r="AF448"/>
  <c r="CO42" s="1"/>
  <c r="AF449" i="3"/>
  <c r="M471"/>
  <c r="M470" i="2"/>
  <c r="N493"/>
  <c r="N494" i="3"/>
  <c r="AD539"/>
  <c r="AD538" i="2"/>
  <c r="X449" i="3"/>
  <c r="X448" i="2"/>
  <c r="CG42" s="1"/>
  <c r="Y469"/>
  <c r="Y471" i="3"/>
  <c r="AF483"/>
  <c r="AF482" i="2"/>
  <c r="AU483" i="1"/>
  <c r="U483" i="3"/>
  <c r="U481" i="2"/>
  <c r="BO483" i="1"/>
  <c r="AC448" i="2"/>
  <c r="CL42" s="1"/>
  <c r="AC449" i="3"/>
  <c r="L538" i="2"/>
  <c r="L539" i="3"/>
  <c r="T458" i="2"/>
  <c r="T460" i="3"/>
  <c r="R517"/>
  <c r="R516" i="2"/>
  <c r="I516"/>
  <c r="I517" i="3"/>
  <c r="AE493" i="2"/>
  <c r="AE494" i="3"/>
  <c r="P516" i="2"/>
  <c r="P517" i="3"/>
  <c r="U458" i="2"/>
  <c r="BO460" i="1"/>
  <c r="U460" i="3"/>
  <c r="BP535" i="2"/>
  <c r="BQ535"/>
  <c r="BR535" s="1"/>
  <c r="CA39" i="4"/>
  <c r="BU39" s="1"/>
  <c r="BN424"/>
  <c r="AV424"/>
  <c r="C424"/>
  <c r="M516" i="2"/>
  <c r="M517" i="3"/>
  <c r="S493" i="2"/>
  <c r="S494" i="3"/>
  <c r="I527" i="2"/>
  <c r="BN528" i="1"/>
  <c r="I528" i="3"/>
  <c r="AV528" i="1"/>
  <c r="O539" i="3"/>
  <c r="O538" i="2"/>
  <c r="M459"/>
  <c r="M460" i="3"/>
  <c r="K471"/>
  <c r="K469" i="2"/>
  <c r="BN449" i="1"/>
  <c r="I449" i="3"/>
  <c r="I448" i="2"/>
  <c r="AV449" i="1"/>
  <c r="AD516" i="2"/>
  <c r="AD517" i="3"/>
  <c r="S539"/>
  <c r="S538" i="2"/>
  <c r="X471" i="3"/>
  <c r="X470" i="2"/>
  <c r="AE460" i="3"/>
  <c r="AE459" i="2"/>
  <c r="N449" i="3"/>
  <c r="N448" i="2"/>
  <c r="V494" i="3"/>
  <c r="V493" i="2"/>
  <c r="M505"/>
  <c r="M506" i="3"/>
  <c r="AD482" i="2"/>
  <c r="AD483" i="3"/>
  <c r="AB527" i="2"/>
  <c r="AB528" i="3"/>
  <c r="V539"/>
  <c r="V538" i="2"/>
  <c r="X482"/>
  <c r="X483" i="3"/>
  <c r="AA493" i="2"/>
  <c r="AA494" i="3"/>
  <c r="AE527" i="2"/>
  <c r="AE528" i="3"/>
  <c r="O527" i="2"/>
  <c r="O528" i="3"/>
  <c r="U449"/>
  <c r="BO449" i="1"/>
  <c r="CB42" s="1"/>
  <c r="U447" i="2"/>
  <c r="AU449" i="1"/>
  <c r="DD42" s="1"/>
  <c r="AE483" i="3"/>
  <c r="AE482" i="2"/>
  <c r="O448"/>
  <c r="O449" i="3"/>
  <c r="C493"/>
  <c r="AV493"/>
  <c r="AV469"/>
  <c r="AW469" s="1"/>
  <c r="C469"/>
  <c r="AU424" i="4"/>
  <c r="CE40"/>
  <c r="BP422"/>
  <c r="BQ422"/>
  <c r="BQ524" i="2"/>
  <c r="BR524" s="1"/>
  <c r="BP524"/>
  <c r="BG400" i="4"/>
  <c r="AW504" i="3"/>
  <c r="AU514" i="2"/>
  <c r="BO514"/>
  <c r="AU527" i="3"/>
  <c r="BR421" i="4"/>
  <c r="BG421" s="1"/>
  <c r="BQ433"/>
  <c r="BR433" s="1"/>
  <c r="BQ470" i="1"/>
  <c r="BR470" s="1"/>
  <c r="BP470"/>
  <c r="C538" i="3"/>
  <c r="AV538"/>
  <c r="AU480" i="2"/>
  <c r="BO480"/>
  <c r="BN503"/>
  <c r="AW515" i="3"/>
  <c r="BO424" i="4"/>
  <c r="CF40"/>
  <c r="AW448" i="1"/>
  <c r="BP505"/>
  <c r="BQ505"/>
  <c r="BR505" s="1"/>
  <c r="AU448" i="3"/>
  <c r="AW437" i="1"/>
  <c r="DE41" s="1"/>
  <c r="AW482"/>
  <c r="AU457" i="2"/>
  <c r="BO457"/>
  <c r="BN423" i="4"/>
  <c r="BN435" s="1"/>
  <c r="BP425" i="3"/>
  <c r="BQ425"/>
  <c r="DD40"/>
  <c r="AU536" i="2"/>
  <c r="BO536"/>
  <c r="BQ434"/>
  <c r="BR434" s="1"/>
  <c r="BP434"/>
  <c r="AW490"/>
  <c r="J448"/>
  <c r="J449" i="3"/>
  <c r="AC482" i="2"/>
  <c r="AC483" i="3"/>
  <c r="P482" i="2"/>
  <c r="P483" i="3"/>
  <c r="L506"/>
  <c r="L505" i="2"/>
  <c r="AD471" i="3"/>
  <c r="AD470" i="2"/>
  <c r="K504"/>
  <c r="K506" i="3"/>
  <c r="L483"/>
  <c r="L482" i="2"/>
  <c r="T504"/>
  <c r="T506" i="3"/>
  <c r="P449"/>
  <c r="P448" i="2"/>
  <c r="K494" i="3"/>
  <c r="K492" i="2"/>
  <c r="R539" i="3"/>
  <c r="R538" i="2"/>
  <c r="N528" i="3"/>
  <c r="N527" i="2"/>
  <c r="BO471" i="1"/>
  <c r="U471" i="3"/>
  <c r="U469" i="2"/>
  <c r="AU471" i="1"/>
  <c r="AB516" i="2"/>
  <c r="AB517" i="3"/>
  <c r="R505" i="2"/>
  <c r="R506" i="3"/>
  <c r="X506"/>
  <c r="X505" i="2"/>
  <c r="O459"/>
  <c r="O460" i="3"/>
  <c r="M449"/>
  <c r="M448" i="2"/>
  <c r="L448"/>
  <c r="L449" i="3"/>
  <c r="AF506"/>
  <c r="AF505" i="2"/>
  <c r="P471" i="3"/>
  <c r="P470" i="2"/>
  <c r="I505"/>
  <c r="AV506" i="1"/>
  <c r="I506" i="3"/>
  <c r="BN506" i="1"/>
  <c r="AB482" i="2"/>
  <c r="AB483" i="3"/>
  <c r="O482" i="2"/>
  <c r="O483" i="3"/>
  <c r="W459" i="2"/>
  <c r="W460" i="3"/>
  <c r="P459" i="2"/>
  <c r="P460" i="3"/>
  <c r="L493" i="2"/>
  <c r="L494" i="3"/>
  <c r="J506"/>
  <c r="J505" i="2"/>
  <c r="Y504"/>
  <c r="Y506" i="3"/>
  <c r="R493" i="2"/>
  <c r="R494" i="3"/>
  <c r="K481" i="2"/>
  <c r="K483" i="3"/>
  <c r="S448" i="2"/>
  <c r="S449" i="3"/>
  <c r="X517"/>
  <c r="X516" i="2"/>
  <c r="J471" i="3"/>
  <c r="J470" i="2"/>
  <c r="AF459"/>
  <c r="AF460" i="3"/>
  <c r="W539"/>
  <c r="W538" i="2"/>
  <c r="W505"/>
  <c r="W506" i="3"/>
  <c r="J538" i="2"/>
  <c r="J539" i="3"/>
  <c r="X527" i="2"/>
  <c r="X528" i="3"/>
  <c r="AC539"/>
  <c r="AC538" i="2"/>
  <c r="V505"/>
  <c r="V506" i="3"/>
  <c r="AD493" i="2"/>
  <c r="AD494" i="3"/>
  <c r="Q493" i="2"/>
  <c r="Q494" i="3"/>
  <c r="Q460"/>
  <c r="Q459" i="2"/>
  <c r="V470"/>
  <c r="V471" i="3"/>
  <c r="J494"/>
  <c r="J493" i="2"/>
  <c r="Q471" i="3"/>
  <c r="Q470" i="2"/>
  <c r="S527"/>
  <c r="S528" i="3"/>
  <c r="O470" i="2"/>
  <c r="O471" i="3"/>
  <c r="U515" i="2"/>
  <c r="U517" i="3"/>
  <c r="BO517" i="1"/>
  <c r="AU517"/>
  <c r="S460" i="3"/>
  <c r="S459" i="2"/>
  <c r="AV459" i="3"/>
  <c r="C459"/>
  <c r="AU435" i="2"/>
  <c r="BO435"/>
  <c r="CD41"/>
  <c r="BP527" i="1"/>
  <c r="BQ527"/>
  <c r="BR527" s="1"/>
  <c r="AU470" i="3"/>
  <c r="BP412" i="4"/>
  <c r="BQ412"/>
  <c r="BR412" s="1"/>
  <c r="DD39"/>
  <c r="T483" i="3"/>
  <c r="T481" i="2"/>
  <c r="AE471" i="3"/>
  <c r="AE470" i="2"/>
  <c r="I494" i="3"/>
  <c r="I493" i="2"/>
  <c r="BN494" i="1"/>
  <c r="AV494"/>
  <c r="Q483" i="3"/>
  <c r="Q482" i="2"/>
  <c r="W528" i="3"/>
  <c r="W527" i="2"/>
  <c r="Y528" i="3"/>
  <c r="Y526" i="2"/>
  <c r="R459"/>
  <c r="R460" i="3"/>
  <c r="R528"/>
  <c r="R527" i="2"/>
  <c r="W517" i="3"/>
  <c r="W516" i="2"/>
  <c r="R471" i="3"/>
  <c r="R470" i="2"/>
  <c r="V516"/>
  <c r="V517" i="3"/>
  <c r="Y458" i="2"/>
  <c r="Y460" i="3"/>
  <c r="AD448" i="2"/>
  <c r="CM42" s="1"/>
  <c r="AD449" i="3"/>
  <c r="AA460"/>
  <c r="AA459" i="2"/>
  <c r="P493"/>
  <c r="P494" i="3"/>
  <c r="P527" i="2"/>
  <c r="P528" i="3"/>
  <c r="O493" i="2"/>
  <c r="O494" i="3"/>
  <c r="V483"/>
  <c r="V482" i="2"/>
  <c r="AB539" i="3"/>
  <c r="AB538" i="2"/>
  <c r="P506" i="3"/>
  <c r="P505" i="2"/>
  <c r="AA528" i="3"/>
  <c r="AA527" i="2"/>
  <c r="K447"/>
  <c r="K449" i="3"/>
  <c r="AF517"/>
  <c r="AF516" i="2"/>
  <c r="J528" i="3"/>
  <c r="J527" i="2"/>
  <c r="AF528" i="3"/>
  <c r="AF527" i="2"/>
  <c r="AU493" i="3"/>
  <c r="AW537"/>
  <c r="BP516" i="1"/>
  <c r="BQ516"/>
  <c r="BR516" s="1"/>
  <c r="BO525" i="2"/>
  <c r="AU525"/>
  <c r="AU423" i="4"/>
  <c r="BO423"/>
  <c r="CD40"/>
  <c r="AV527" i="3"/>
  <c r="C527"/>
  <c r="C516"/>
  <c r="AV516"/>
  <c r="BO436" i="2"/>
  <c r="CF41"/>
  <c r="BP482" i="1"/>
  <c r="BQ482"/>
  <c r="BR482" s="1"/>
  <c r="AV470" i="3"/>
  <c r="C470"/>
  <c r="BQ445" i="2"/>
  <c r="BR445" s="1"/>
  <c r="BP445"/>
  <c r="BP513"/>
  <c r="BQ513"/>
  <c r="BR513" s="1"/>
  <c r="BO503"/>
  <c r="AU503"/>
  <c r="BO446"/>
  <c r="AU446"/>
  <c r="AU436"/>
  <c r="CE41"/>
  <c r="CA41"/>
  <c r="AU459" i="3"/>
  <c r="AW513" i="2"/>
  <c r="BP538" i="1"/>
  <c r="BQ538"/>
  <c r="BR538" s="1"/>
  <c r="BP467" i="2"/>
  <c r="BQ467"/>
  <c r="BR467" s="1"/>
  <c r="BG39" i="3"/>
  <c r="DG39"/>
  <c r="BQ490" i="2"/>
  <c r="BR490" s="1"/>
  <c r="BP490"/>
  <c r="AW411" i="4"/>
  <c r="AB449" i="3"/>
  <c r="AB448" i="2"/>
  <c r="CK42" s="1"/>
  <c r="N538"/>
  <c r="N539" i="3"/>
  <c r="AB471"/>
  <c r="AB470" i="2"/>
  <c r="L527"/>
  <c r="L528" i="3"/>
  <c r="X494"/>
  <c r="X493" i="2"/>
  <c r="AA471" i="3"/>
  <c r="AA470" i="2"/>
  <c r="S483" i="3"/>
  <c r="S482" i="2"/>
  <c r="AA505"/>
  <c r="AA506" i="3"/>
  <c r="K526" i="2"/>
  <c r="K528" i="3"/>
  <c r="AD459" i="2"/>
  <c r="AD460" i="3"/>
  <c r="V449"/>
  <c r="V448" i="2"/>
  <c r="R448"/>
  <c r="R449" i="3"/>
  <c r="J517"/>
  <c r="J516" i="2"/>
  <c r="Y539" i="3"/>
  <c r="Y537" i="2"/>
  <c r="I482"/>
  <c r="AV483" i="1"/>
  <c r="BN483"/>
  <c r="I483" i="3"/>
  <c r="Q516" i="2"/>
  <c r="Q517" i="3"/>
  <c r="T447" i="2"/>
  <c r="T449" i="3"/>
  <c r="N483"/>
  <c r="N482" i="2"/>
  <c r="S505"/>
  <c r="S506" i="3"/>
  <c r="AB506"/>
  <c r="AB505" i="2"/>
  <c r="I470"/>
  <c r="BN471" i="1"/>
  <c r="I471" i="3"/>
  <c r="AV471" i="1"/>
  <c r="S471" i="3"/>
  <c r="S470" i="2"/>
  <c r="K515"/>
  <c r="K517" i="3"/>
  <c r="T494"/>
  <c r="T492" i="2"/>
  <c r="M494" i="3"/>
  <c r="M493" i="2"/>
  <c r="N517" i="3"/>
  <c r="N516" i="2"/>
  <c r="AD527"/>
  <c r="AD528" i="3"/>
  <c r="T515" i="2"/>
  <c r="T517" i="3"/>
  <c r="S516" i="2"/>
  <c r="S517" i="3"/>
  <c r="BO539" i="1"/>
  <c r="U537" i="2"/>
  <c r="AU539" i="1"/>
  <c r="U539" i="3"/>
  <c r="AB493" i="2"/>
  <c r="AB494" i="3"/>
  <c r="N506"/>
  <c r="N505" i="2"/>
  <c r="P539" i="3"/>
  <c r="P538" i="2"/>
  <c r="L470"/>
  <c r="L471" i="3"/>
  <c r="W493" i="2"/>
  <c r="W494" i="3"/>
  <c r="AF539"/>
  <c r="AF538" i="2"/>
  <c r="T471" i="3"/>
  <c r="T469" i="2"/>
  <c r="AA482"/>
  <c r="AA483" i="3"/>
  <c r="U526" i="2"/>
  <c r="U528" i="3"/>
  <c r="AU528" i="1"/>
  <c r="BO528"/>
  <c r="AA449" i="3"/>
  <c r="AA448" i="2"/>
  <c r="CJ42" s="1"/>
  <c r="AB459"/>
  <c r="AB460" i="3"/>
  <c r="X459" i="2"/>
  <c r="X460" i="3"/>
  <c r="L459" i="2"/>
  <c r="L460" i="3"/>
  <c r="BN539" i="1"/>
  <c r="AV539"/>
  <c r="I539" i="3"/>
  <c r="I538" i="2"/>
  <c r="N459"/>
  <c r="N460" i="3"/>
  <c r="U492" i="2"/>
  <c r="AU494" i="1"/>
  <c r="BO494"/>
  <c r="U494" i="3"/>
  <c r="Q527" i="2"/>
  <c r="Q528" i="3"/>
  <c r="AE449"/>
  <c r="AE448" i="2"/>
  <c r="CN42" s="1"/>
  <c r="AE517" i="3"/>
  <c r="AE516" i="2"/>
  <c r="I460" i="3"/>
  <c r="I459" i="2"/>
  <c r="T528" i="3"/>
  <c r="T526" i="2"/>
  <c r="AW491" l="1"/>
  <c r="CE43" i="1"/>
  <c r="BN460"/>
  <c r="AW435" i="2"/>
  <c r="AV504"/>
  <c r="AW516" i="3"/>
  <c r="AW538"/>
  <c r="AW506" i="1"/>
  <c r="AV526" i="2"/>
  <c r="AW536"/>
  <c r="CB41"/>
  <c r="AW525"/>
  <c r="AW457"/>
  <c r="AW446"/>
  <c r="AV460" i="1"/>
  <c r="AW460" s="1"/>
  <c r="BN458" i="2"/>
  <c r="AV492"/>
  <c r="AW494" i="1"/>
  <c r="AW448" i="3"/>
  <c r="DE40" i="2"/>
  <c r="BG39" i="4"/>
  <c r="AW480" i="2"/>
  <c r="BN481"/>
  <c r="CB40" i="4"/>
  <c r="BG411"/>
  <c r="AV447" i="2"/>
  <c r="BN492"/>
  <c r="AW470" i="3"/>
  <c r="AW527"/>
  <c r="BN469" i="2"/>
  <c r="AV458"/>
  <c r="BN526"/>
  <c r="AV537"/>
  <c r="AU494" i="3"/>
  <c r="AV515" i="2"/>
  <c r="AW471" i="1"/>
  <c r="BG412" i="4"/>
  <c r="AW493" i="3"/>
  <c r="O496" i="1"/>
  <c r="M473"/>
  <c r="U485"/>
  <c r="CD45" s="1"/>
  <c r="AF485"/>
  <c r="CO45" s="1"/>
  <c r="U508"/>
  <c r="AF519"/>
  <c r="K530"/>
  <c r="AA473"/>
  <c r="CJ44" s="1"/>
  <c r="I508"/>
  <c r="AD519"/>
  <c r="M541"/>
  <c r="AF530"/>
  <c r="AC508"/>
  <c r="X541"/>
  <c r="Y508"/>
  <c r="T530"/>
  <c r="W530"/>
  <c r="AD541"/>
  <c r="AB519"/>
  <c r="P519"/>
  <c r="X484"/>
  <c r="AE472"/>
  <c r="X473"/>
  <c r="CG44" s="1"/>
  <c r="K485"/>
  <c r="W485"/>
  <c r="CF45" s="1"/>
  <c r="T473"/>
  <c r="J541"/>
  <c r="X461"/>
  <c r="CG43" s="1"/>
  <c r="M508"/>
  <c r="P485"/>
  <c r="M519"/>
  <c r="Y496"/>
  <c r="N473"/>
  <c r="R484"/>
  <c r="AD530"/>
  <c r="L485"/>
  <c r="P473"/>
  <c r="W519"/>
  <c r="W496"/>
  <c r="R541"/>
  <c r="S461"/>
  <c r="Q508"/>
  <c r="AE473"/>
  <c r="I473"/>
  <c r="I530"/>
  <c r="Y485"/>
  <c r="CH45" s="1"/>
  <c r="T485"/>
  <c r="AD496"/>
  <c r="N530"/>
  <c r="Y472"/>
  <c r="AU472" s="1"/>
  <c r="L519"/>
  <c r="V485"/>
  <c r="CE45" s="1"/>
  <c r="X496"/>
  <c r="X485"/>
  <c r="Q519"/>
  <c r="S472"/>
  <c r="J485"/>
  <c r="X519"/>
  <c r="J508"/>
  <c r="AE541"/>
  <c r="K473"/>
  <c r="N541"/>
  <c r="S508"/>
  <c r="P530"/>
  <c r="V530"/>
  <c r="AE530"/>
  <c r="I541"/>
  <c r="L541"/>
  <c r="AC519"/>
  <c r="O541"/>
  <c r="AA541"/>
  <c r="N519"/>
  <c r="N461"/>
  <c r="BN461" s="1"/>
  <c r="AB485"/>
  <c r="CK45" s="1"/>
  <c r="AA496"/>
  <c r="I496"/>
  <c r="Y473"/>
  <c r="P484"/>
  <c r="L508"/>
  <c r="K519"/>
  <c r="AF508"/>
  <c r="S530"/>
  <c r="Y530"/>
  <c r="AD473"/>
  <c r="CM44" s="1"/>
  <c r="R519"/>
  <c r="AB530"/>
  <c r="J473"/>
  <c r="M530"/>
  <c r="O530"/>
  <c r="T519"/>
  <c r="P496"/>
  <c r="AD485"/>
  <c r="CM45" s="1"/>
  <c r="R473"/>
  <c r="X508"/>
  <c r="R530"/>
  <c r="O485"/>
  <c r="L473"/>
  <c r="Q541"/>
  <c r="AA519"/>
  <c r="W473"/>
  <c r="CF44" s="1"/>
  <c r="I485"/>
  <c r="Q473"/>
  <c r="AB473"/>
  <c r="CK44" s="1"/>
  <c r="O508"/>
  <c r="I519"/>
  <c r="V473"/>
  <c r="CE44" s="1"/>
  <c r="L496"/>
  <c r="AE485"/>
  <c r="CN45" s="1"/>
  <c r="S473"/>
  <c r="U530"/>
  <c r="U473"/>
  <c r="CD44" s="1"/>
  <c r="M485"/>
  <c r="AA508"/>
  <c r="AE508"/>
  <c r="M496"/>
  <c r="AB541"/>
  <c r="X530"/>
  <c r="S485"/>
  <c r="R485"/>
  <c r="V508"/>
  <c r="AC473"/>
  <c r="CL44" s="1"/>
  <c r="AD461"/>
  <c r="CM43" s="1"/>
  <c r="AB496"/>
  <c r="N485"/>
  <c r="AA530"/>
  <c r="J530"/>
  <c r="T541"/>
  <c r="O519"/>
  <c r="AB508"/>
  <c r="AA485"/>
  <c r="CJ45" s="1"/>
  <c r="AF473"/>
  <c r="CO44" s="1"/>
  <c r="S519"/>
  <c r="Q530"/>
  <c r="L530"/>
  <c r="V496"/>
  <c r="AC530"/>
  <c r="R496"/>
  <c r="AC485"/>
  <c r="CL45" s="1"/>
  <c r="O473"/>
  <c r="J496"/>
  <c r="AE519"/>
  <c r="AD508"/>
  <c r="Y541"/>
  <c r="J519"/>
  <c r="V541"/>
  <c r="U496"/>
  <c r="W541"/>
  <c r="AC541"/>
  <c r="K541"/>
  <c r="O484"/>
  <c r="BN484" s="1"/>
  <c r="Q485"/>
  <c r="V519"/>
  <c r="Q496"/>
  <c r="AF541"/>
  <c r="U541"/>
  <c r="AF496"/>
  <c r="N508"/>
  <c r="P541"/>
  <c r="P508"/>
  <c r="W508"/>
  <c r="R508"/>
  <c r="S541"/>
  <c r="AC496"/>
  <c r="T508"/>
  <c r="S496"/>
  <c r="U519"/>
  <c r="BQ539"/>
  <c r="BR539" s="1"/>
  <c r="BP539"/>
  <c r="AV494" i="3"/>
  <c r="C494"/>
  <c r="BP517" i="1"/>
  <c r="BQ517"/>
  <c r="C506" i="3"/>
  <c r="AV506"/>
  <c r="BO469" i="2"/>
  <c r="AU469"/>
  <c r="BP514"/>
  <c r="BQ514"/>
  <c r="BR514" s="1"/>
  <c r="AU449" i="3"/>
  <c r="AV449"/>
  <c r="C449"/>
  <c r="BO458" i="2"/>
  <c r="AU458"/>
  <c r="BP483" i="1"/>
  <c r="BQ483"/>
  <c r="BR483" s="1"/>
  <c r="BQ468" i="2"/>
  <c r="BR468" s="1"/>
  <c r="BP468"/>
  <c r="AW437" i="3"/>
  <c r="J539" i="2"/>
  <c r="J540" i="3"/>
  <c r="O472"/>
  <c r="O471" i="2"/>
  <c r="Q528"/>
  <c r="Q529" i="3"/>
  <c r="M495"/>
  <c r="M494" i="2"/>
  <c r="AD472" i="3"/>
  <c r="AD471" i="2"/>
  <c r="AE483"/>
  <c r="AE484" i="3"/>
  <c r="AD539" i="2"/>
  <c r="AD540" i="3"/>
  <c r="O507"/>
  <c r="O506" i="2"/>
  <c r="I518" i="3"/>
  <c r="AV518" i="1"/>
  <c r="I517" i="2"/>
  <c r="BN518" i="1"/>
  <c r="Q483" i="2"/>
  <c r="Q484" i="3"/>
  <c r="AA483" i="2"/>
  <c r="AA484" i="3"/>
  <c r="AD517" i="2"/>
  <c r="AD518" i="3"/>
  <c r="I528" i="2"/>
  <c r="AV529" i="1"/>
  <c r="I529" i="3"/>
  <c r="BN529" i="1"/>
  <c r="AC472" i="3"/>
  <c r="AC471" i="2"/>
  <c r="L460"/>
  <c r="L461" i="3"/>
  <c r="R460" i="2"/>
  <c r="R461" i="3"/>
  <c r="L517" i="2"/>
  <c r="L518" i="3"/>
  <c r="AA460" i="2"/>
  <c r="CJ43" s="1"/>
  <c r="AA461" i="3"/>
  <c r="S518"/>
  <c r="S517" i="2"/>
  <c r="O460"/>
  <c r="O461" i="3"/>
  <c r="M507"/>
  <c r="M506" i="2"/>
  <c r="U470"/>
  <c r="U472" i="3"/>
  <c r="AD528" i="2"/>
  <c r="AD529" i="3"/>
  <c r="N528" i="2"/>
  <c r="N529" i="3"/>
  <c r="AE540"/>
  <c r="AE539" i="2"/>
  <c r="V484" i="3"/>
  <c r="V483" i="2"/>
  <c r="L540" i="3"/>
  <c r="L539" i="2"/>
  <c r="P494"/>
  <c r="P495" i="3"/>
  <c r="AB518"/>
  <c r="AB517" i="2"/>
  <c r="Y484" i="3"/>
  <c r="Y482" i="2"/>
  <c r="AA540" i="3"/>
  <c r="AA539" i="2"/>
  <c r="T540" i="3"/>
  <c r="T538" i="2"/>
  <c r="R495" i="3"/>
  <c r="R494" i="2"/>
  <c r="J518" i="3"/>
  <c r="J517" i="2"/>
  <c r="AW539" i="1"/>
  <c r="AU528" i="3"/>
  <c r="AU537" i="2"/>
  <c r="BO537"/>
  <c r="BQ503"/>
  <c r="BR503" s="1"/>
  <c r="BP503"/>
  <c r="BP525"/>
  <c r="BQ525"/>
  <c r="BR525" s="1"/>
  <c r="AU471" i="3"/>
  <c r="BQ437"/>
  <c r="BR437" s="1"/>
  <c r="BR425"/>
  <c r="BG425" s="1"/>
  <c r="AW528" i="1"/>
  <c r="BQ460"/>
  <c r="BR460" s="1"/>
  <c r="BP460"/>
  <c r="AW423" i="4"/>
  <c r="AW436" i="2"/>
  <c r="AW468"/>
  <c r="AU492"/>
  <c r="BO492"/>
  <c r="AU539" i="3"/>
  <c r="C483"/>
  <c r="AV483"/>
  <c r="BP446" i="2"/>
  <c r="BQ446"/>
  <c r="BR446" s="1"/>
  <c r="BN504"/>
  <c r="AV481"/>
  <c r="BQ435"/>
  <c r="BR435" s="1"/>
  <c r="BP435"/>
  <c r="AU515"/>
  <c r="BO515"/>
  <c r="CA42"/>
  <c r="BQ471" i="1"/>
  <c r="BR471" s="1"/>
  <c r="BP471"/>
  <c r="AV469" i="2"/>
  <c r="BN448"/>
  <c r="AV448"/>
  <c r="BN436" i="4"/>
  <c r="CA40"/>
  <c r="BU40" s="1"/>
  <c r="AU483" i="3"/>
  <c r="AU506"/>
  <c r="BN447" i="2"/>
  <c r="BN537"/>
  <c r="AW503"/>
  <c r="X539"/>
  <c r="X540" i="3"/>
  <c r="AD507"/>
  <c r="AD506" i="2"/>
  <c r="J460" i="3"/>
  <c r="AV460" s="1"/>
  <c r="J459" i="2"/>
  <c r="P507" i="3"/>
  <c r="P506" i="2"/>
  <c r="R529" i="3"/>
  <c r="R528" i="2"/>
  <c r="M471"/>
  <c r="M472" i="3"/>
  <c r="N472"/>
  <c r="N471" i="2"/>
  <c r="M461" i="3"/>
  <c r="M460" i="2"/>
  <c r="AF495" i="3"/>
  <c r="AF494" i="2"/>
  <c r="L483"/>
  <c r="L484" i="3"/>
  <c r="K516" i="2"/>
  <c r="K518" i="3"/>
  <c r="S484"/>
  <c r="S483" i="2"/>
  <c r="AB461" i="3"/>
  <c r="AB460" i="2"/>
  <c r="CK43" s="1"/>
  <c r="Q472" i="3"/>
  <c r="Q471" i="2"/>
  <c r="Q540" i="3"/>
  <c r="Q539" i="2"/>
  <c r="S529" i="3"/>
  <c r="S528" i="2"/>
  <c r="Y493"/>
  <c r="Y495" i="3"/>
  <c r="AA507"/>
  <c r="AA506" i="2"/>
  <c r="T495" i="3"/>
  <c r="T493" i="2"/>
  <c r="O529" i="3"/>
  <c r="O528" i="2"/>
  <c r="AC506"/>
  <c r="AC507" i="3"/>
  <c r="K527" i="2"/>
  <c r="K529" i="3"/>
  <c r="L506" i="2"/>
  <c r="L507" i="3"/>
  <c r="T472"/>
  <c r="T470" i="2"/>
  <c r="V459"/>
  <c r="V460" i="3"/>
  <c r="AU460" s="1"/>
  <c r="Q518"/>
  <c r="Q517" i="2"/>
  <c r="T529" i="3"/>
  <c r="T527" i="2"/>
  <c r="AB495" i="3"/>
  <c r="AB494" i="2"/>
  <c r="AF507" i="3"/>
  <c r="AF506" i="2"/>
  <c r="AV540" i="1"/>
  <c r="I540" i="3"/>
  <c r="BN540" i="1"/>
  <c r="I539" i="2"/>
  <c r="W539"/>
  <c r="W540" i="3"/>
  <c r="AC518"/>
  <c r="AC517" i="2"/>
  <c r="S507" i="3"/>
  <c r="S506" i="2"/>
  <c r="Q461" i="3"/>
  <c r="Q460" i="2"/>
  <c r="AF472" i="3"/>
  <c r="AF471" i="2"/>
  <c r="AE517"/>
  <c r="AE518" i="3"/>
  <c r="J494" i="2"/>
  <c r="J495" i="3"/>
  <c r="J460" i="2"/>
  <c r="J461" i="3"/>
  <c r="J507"/>
  <c r="J506" i="2"/>
  <c r="BN507" i="1"/>
  <c r="I507" i="3"/>
  <c r="I506" i="2"/>
  <c r="AV507" i="1"/>
  <c r="AD495" i="3"/>
  <c r="AD494" i="2"/>
  <c r="R518" i="3"/>
  <c r="R517" i="2"/>
  <c r="X472" i="3"/>
  <c r="X471" i="2"/>
  <c r="V495" i="3"/>
  <c r="V494" i="2"/>
  <c r="AV539" i="3"/>
  <c r="C539"/>
  <c r="V517" i="2"/>
  <c r="V518" i="3"/>
  <c r="Y529"/>
  <c r="Y527" i="2"/>
  <c r="AA529" i="3"/>
  <c r="AA528" i="2"/>
  <c r="W461" i="3"/>
  <c r="W460" i="2"/>
  <c r="U518" i="3"/>
  <c r="U516" i="2"/>
  <c r="AU518" i="1"/>
  <c r="BO518"/>
  <c r="T482" i="2"/>
  <c r="T484" i="3"/>
  <c r="AC484"/>
  <c r="AC483" i="2"/>
  <c r="I461" i="3"/>
  <c r="I460" i="2"/>
  <c r="AE494"/>
  <c r="AE495" i="3"/>
  <c r="P460" i="2"/>
  <c r="P461" i="3"/>
  <c r="N517" i="2"/>
  <c r="N518" i="3"/>
  <c r="P540"/>
  <c r="P539" i="2"/>
  <c r="O517"/>
  <c r="O518" i="3"/>
  <c r="K495"/>
  <c r="K493" i="2"/>
  <c r="AE507" i="3"/>
  <c r="AE506" i="2"/>
  <c r="AV495" i="1"/>
  <c r="I495" i="3"/>
  <c r="BN495" i="1"/>
  <c r="I494" i="2"/>
  <c r="W495" i="3"/>
  <c r="W494" i="2"/>
  <c r="X495" i="3"/>
  <c r="X494" i="2"/>
  <c r="AF460"/>
  <c r="CO43" s="1"/>
  <c r="AF461" i="3"/>
  <c r="R539" i="2"/>
  <c r="R540" i="3"/>
  <c r="V529"/>
  <c r="V528" i="2"/>
  <c r="I471"/>
  <c r="I472" i="3"/>
  <c r="O494" i="2"/>
  <c r="O495" i="3"/>
  <c r="P471" i="2"/>
  <c r="P472" i="3"/>
  <c r="V472"/>
  <c r="V471" i="2"/>
  <c r="S494"/>
  <c r="S495" i="3"/>
  <c r="AA471" i="2"/>
  <c r="AA472" i="3"/>
  <c r="BO484" i="1"/>
  <c r="U482" i="2"/>
  <c r="U484" i="3"/>
  <c r="AB484"/>
  <c r="AB483" i="2"/>
  <c r="K507" i="3"/>
  <c r="K505" i="2"/>
  <c r="N506"/>
  <c r="N507" i="3"/>
  <c r="R472"/>
  <c r="R471" i="2"/>
  <c r="M484" i="3"/>
  <c r="M483" i="2"/>
  <c r="K482"/>
  <c r="K484" i="3"/>
  <c r="AF484"/>
  <c r="AF483" i="2"/>
  <c r="AA495" i="3"/>
  <c r="AA494" i="2"/>
  <c r="AE529" i="3"/>
  <c r="AE528" i="2"/>
  <c r="Q506"/>
  <c r="Q507" i="3"/>
  <c r="AC540"/>
  <c r="AC539" i="2"/>
  <c r="AB529" i="3"/>
  <c r="AB528" i="2"/>
  <c r="W529" i="3"/>
  <c r="W528" i="2"/>
  <c r="W484" i="3"/>
  <c r="W483" i="2"/>
  <c r="T459"/>
  <c r="T461" i="3"/>
  <c r="O539" i="2"/>
  <c r="O540" i="3"/>
  <c r="BQ528" i="1"/>
  <c r="BR528" s="1"/>
  <c r="BP528"/>
  <c r="BP423" i="4"/>
  <c r="BQ423"/>
  <c r="BN515" i="2"/>
  <c r="AC494"/>
  <c r="AC495" i="3"/>
  <c r="J529"/>
  <c r="J528" i="2"/>
  <c r="AB506"/>
  <c r="AB507" i="3"/>
  <c r="U540"/>
  <c r="U538" i="2"/>
  <c r="AU540" i="1"/>
  <c r="BO540"/>
  <c r="Y461" i="3"/>
  <c r="Y459" i="2"/>
  <c r="CH43" s="1"/>
  <c r="L494"/>
  <c r="L495" i="3"/>
  <c r="AC528" i="2"/>
  <c r="AC529" i="3"/>
  <c r="W471" i="2"/>
  <c r="W472" i="3"/>
  <c r="J472"/>
  <c r="J471" i="2"/>
  <c r="K470"/>
  <c r="K472" i="3"/>
  <c r="C471"/>
  <c r="AV471"/>
  <c r="AW483" i="1"/>
  <c r="AU448" i="2"/>
  <c r="CE42"/>
  <c r="BQ436"/>
  <c r="BR436" s="1"/>
  <c r="BP436"/>
  <c r="DD41"/>
  <c r="AW459" i="3"/>
  <c r="BQ424" i="4"/>
  <c r="BP424"/>
  <c r="DD40"/>
  <c r="BQ449" i="1"/>
  <c r="BR449" s="1"/>
  <c r="BP449"/>
  <c r="AU504" i="2"/>
  <c r="BO504"/>
  <c r="BP494" i="1"/>
  <c r="BQ494"/>
  <c r="BR494" s="1"/>
  <c r="BO526" i="2"/>
  <c r="AU526"/>
  <c r="AW514"/>
  <c r="AU517" i="3"/>
  <c r="BQ536" i="2"/>
  <c r="BR536" s="1"/>
  <c r="BP536"/>
  <c r="BQ457"/>
  <c r="BR457" s="1"/>
  <c r="BP457"/>
  <c r="BP480"/>
  <c r="BQ480"/>
  <c r="BR480" s="1"/>
  <c r="BR422" i="4"/>
  <c r="BG422" s="1"/>
  <c r="BQ434"/>
  <c r="BR434" s="1"/>
  <c r="BO447" i="2"/>
  <c r="AU447"/>
  <c r="CD42"/>
  <c r="AW449" i="1"/>
  <c r="DE42" s="1"/>
  <c r="C528" i="3"/>
  <c r="AV528"/>
  <c r="AW424" i="4"/>
  <c r="AW517" i="1"/>
  <c r="BO481" i="2"/>
  <c r="AU481"/>
  <c r="BO448"/>
  <c r="CF42"/>
  <c r="BP506" i="1"/>
  <c r="BQ506"/>
  <c r="BR506" s="1"/>
  <c r="DE39" i="4"/>
  <c r="DG39" s="1"/>
  <c r="AW482" i="3"/>
  <c r="AW505"/>
  <c r="BG40"/>
  <c r="BU8" s="1"/>
  <c r="DG40"/>
  <c r="BP491" i="2"/>
  <c r="BQ491"/>
  <c r="BR491" s="1"/>
  <c r="Y518" i="3"/>
  <c r="Y516" i="2"/>
  <c r="U493"/>
  <c r="U495" i="3"/>
  <c r="AU495" i="1"/>
  <c r="BO495"/>
  <c r="V507" i="3"/>
  <c r="V506" i="2"/>
  <c r="S540" i="3"/>
  <c r="S539" i="2"/>
  <c r="AF517"/>
  <c r="AF518" i="3"/>
  <c r="K461"/>
  <c r="K459" i="2"/>
  <c r="M528"/>
  <c r="M529" i="3"/>
  <c r="AD483" i="2"/>
  <c r="AD484" i="3"/>
  <c r="AA518"/>
  <c r="AA517" i="2"/>
  <c r="AB471"/>
  <c r="AB472" i="3"/>
  <c r="Y538" i="2"/>
  <c r="Y540" i="3"/>
  <c r="AE461"/>
  <c r="AE460" i="2"/>
  <c r="CN43" s="1"/>
  <c r="V539"/>
  <c r="V540" i="3"/>
  <c r="P529"/>
  <c r="P528" i="2"/>
  <c r="Y505"/>
  <c r="Y507" i="3"/>
  <c r="BO507" i="1"/>
  <c r="AU507"/>
  <c r="U505" i="2"/>
  <c r="U507" i="3"/>
  <c r="AC461"/>
  <c r="AC460" i="2"/>
  <c r="CL43" s="1"/>
  <c r="N540" i="3"/>
  <c r="N539" i="2"/>
  <c r="P517"/>
  <c r="P518" i="3"/>
  <c r="M518"/>
  <c r="M517" i="2"/>
  <c r="T518" i="3"/>
  <c r="T516" i="2"/>
  <c r="BN517" i="1"/>
  <c r="O517" i="3"/>
  <c r="AV517" s="1"/>
  <c r="O516" i="2"/>
  <c r="AF529" i="3"/>
  <c r="AF528" i="2"/>
  <c r="N494"/>
  <c r="N495" i="3"/>
  <c r="AB539" i="2"/>
  <c r="AB540" i="3"/>
  <c r="L471" i="2"/>
  <c r="L472" i="3"/>
  <c r="X506" i="2"/>
  <c r="X507" i="3"/>
  <c r="T505" i="2"/>
  <c r="T507" i="3"/>
  <c r="I483" i="2"/>
  <c r="I484" i="3"/>
  <c r="M539" i="2"/>
  <c r="M540" i="3"/>
  <c r="Q495"/>
  <c r="Q494" i="2"/>
  <c r="R506"/>
  <c r="R507" i="3"/>
  <c r="X529"/>
  <c r="X528" i="2"/>
  <c r="K540" i="3"/>
  <c r="K538" i="2"/>
  <c r="L528"/>
  <c r="L529" i="3"/>
  <c r="V461"/>
  <c r="V460" i="2"/>
  <c r="N484" i="3"/>
  <c r="N483" i="2"/>
  <c r="X517"/>
  <c r="X518" i="3"/>
  <c r="J483" i="2"/>
  <c r="J484" i="3"/>
  <c r="BO461" i="1"/>
  <c r="CB43" s="1"/>
  <c r="U459" i="2"/>
  <c r="U461" i="3"/>
  <c r="AF539" i="2"/>
  <c r="AF540" i="3"/>
  <c r="W517" i="2"/>
  <c r="W518" i="3"/>
  <c r="BO529" i="1"/>
  <c r="AU529"/>
  <c r="U527" i="2"/>
  <c r="U529" i="3"/>
  <c r="W507"/>
  <c r="W506" i="2"/>
  <c r="CG45" i="1" l="1"/>
  <c r="AW494" i="3"/>
  <c r="AV470" i="2"/>
  <c r="BN482"/>
  <c r="CH44" i="1"/>
  <c r="CA44"/>
  <c r="CA45"/>
  <c r="CN44"/>
  <c r="CA43"/>
  <c r="AW504" i="2"/>
  <c r="AV538"/>
  <c r="BN505"/>
  <c r="BG40" i="4"/>
  <c r="DE40"/>
  <c r="DG40" s="1"/>
  <c r="AW507" i="1"/>
  <c r="AW469" i="2"/>
  <c r="AW471" i="3"/>
  <c r="CB42" i="2"/>
  <c r="AV484" i="1"/>
  <c r="AU507" i="3"/>
  <c r="AU495"/>
  <c r="AW460"/>
  <c r="BN459" i="2"/>
  <c r="AW539" i="3"/>
  <c r="BO472" i="1"/>
  <c r="BP472" s="1"/>
  <c r="AW517" i="3"/>
  <c r="BG8"/>
  <c r="DG8"/>
  <c r="AW528"/>
  <c r="AV461" i="1"/>
  <c r="AW515" i="2"/>
  <c r="DE41"/>
  <c r="AU529" i="3"/>
  <c r="AV482" i="2"/>
  <c r="AU484" i="1"/>
  <c r="AW483" i="3"/>
  <c r="AW495" i="1"/>
  <c r="AW449" i="3"/>
  <c r="BN527" i="2"/>
  <c r="BN493"/>
  <c r="M531" i="1"/>
  <c r="P542"/>
  <c r="AC509"/>
  <c r="CL47" s="1"/>
  <c r="AF520"/>
  <c r="W497"/>
  <c r="CF46" s="1"/>
  <c r="V509"/>
  <c r="CE47" s="1"/>
  <c r="J542"/>
  <c r="Y531"/>
  <c r="K508"/>
  <c r="AV508" s="1"/>
  <c r="AA509"/>
  <c r="CJ47" s="1"/>
  <c r="I531"/>
  <c r="Y542"/>
  <c r="V520"/>
  <c r="X520"/>
  <c r="R509"/>
  <c r="AB531"/>
  <c r="AC542"/>
  <c r="P509"/>
  <c r="AE520"/>
  <c r="J509"/>
  <c r="I542"/>
  <c r="Y520"/>
  <c r="S531"/>
  <c r="K531"/>
  <c r="M497"/>
  <c r="AC520"/>
  <c r="AB520"/>
  <c r="P531"/>
  <c r="V531"/>
  <c r="R542"/>
  <c r="W509"/>
  <c r="CF47" s="1"/>
  <c r="O520"/>
  <c r="AF542"/>
  <c r="AE509"/>
  <c r="CN47" s="1"/>
  <c r="S497"/>
  <c r="I497"/>
  <c r="S542"/>
  <c r="AA531"/>
  <c r="AF497"/>
  <c r="CO46" s="1"/>
  <c r="M509"/>
  <c r="O542"/>
  <c r="U531"/>
  <c r="I509"/>
  <c r="R531"/>
  <c r="X509"/>
  <c r="CG47" s="1"/>
  <c r="L497"/>
  <c r="AD509"/>
  <c r="CM47" s="1"/>
  <c r="N542"/>
  <c r="X497"/>
  <c r="CG46" s="1"/>
  <c r="L509"/>
  <c r="K496"/>
  <c r="P520"/>
  <c r="AB509"/>
  <c r="CK47" s="1"/>
  <c r="U497"/>
  <c r="CD46" s="1"/>
  <c r="AD531"/>
  <c r="T542"/>
  <c r="S509"/>
  <c r="R497"/>
  <c r="Q542"/>
  <c r="AD497"/>
  <c r="CM46" s="1"/>
  <c r="N531"/>
  <c r="N497"/>
  <c r="AA520"/>
  <c r="AE497"/>
  <c r="AA542"/>
  <c r="AD542"/>
  <c r="T531"/>
  <c r="AC531"/>
  <c r="L520"/>
  <c r="K520"/>
  <c r="W520"/>
  <c r="W542"/>
  <c r="AF531"/>
  <c r="W531"/>
  <c r="S520"/>
  <c r="AB497"/>
  <c r="CK46" s="1"/>
  <c r="Q497"/>
  <c r="U520"/>
  <c r="K509"/>
  <c r="N496"/>
  <c r="M542"/>
  <c r="T509"/>
  <c r="O509"/>
  <c r="V542"/>
  <c r="U542"/>
  <c r="T520"/>
  <c r="L531"/>
  <c r="J497"/>
  <c r="Q509"/>
  <c r="I520"/>
  <c r="AA497"/>
  <c r="CJ46" s="1"/>
  <c r="J520"/>
  <c r="N509"/>
  <c r="T497"/>
  <c r="R520"/>
  <c r="AD520"/>
  <c r="L542"/>
  <c r="X531"/>
  <c r="O531"/>
  <c r="Y509"/>
  <c r="CH47" s="1"/>
  <c r="Q531"/>
  <c r="P497"/>
  <c r="X542"/>
  <c r="T496"/>
  <c r="Y519"/>
  <c r="Q520"/>
  <c r="M520"/>
  <c r="AF509"/>
  <c r="CO47" s="1"/>
  <c r="Y497"/>
  <c r="CH46" s="1"/>
  <c r="U509"/>
  <c r="CD47" s="1"/>
  <c r="AE542"/>
  <c r="K497"/>
  <c r="AC497"/>
  <c r="CL46" s="1"/>
  <c r="O497"/>
  <c r="K542"/>
  <c r="AE496"/>
  <c r="AU496" s="1"/>
  <c r="AE531"/>
  <c r="J531"/>
  <c r="V497"/>
  <c r="CE46" s="1"/>
  <c r="N520"/>
  <c r="BQ435" i="4"/>
  <c r="BR435" s="1"/>
  <c r="BR423"/>
  <c r="BG423" s="1"/>
  <c r="BO460" i="2"/>
  <c r="CF43"/>
  <c r="C517" i="3"/>
  <c r="AW529" i="1"/>
  <c r="C518" i="3"/>
  <c r="AV518"/>
  <c r="AF496"/>
  <c r="AF495" i="2"/>
  <c r="AC541" i="3"/>
  <c r="AC540" i="2"/>
  <c r="J496" i="3"/>
  <c r="J495" i="2"/>
  <c r="S519" i="3"/>
  <c r="S518" i="2"/>
  <c r="N485" i="3"/>
  <c r="N484" i="2"/>
  <c r="AB540"/>
  <c r="AB541" i="3"/>
  <c r="M484" i="2"/>
  <c r="M485" i="3"/>
  <c r="W472" i="2"/>
  <c r="W473" i="3"/>
  <c r="AD485"/>
  <c r="AD484" i="2"/>
  <c r="CM45" s="1"/>
  <c r="AD472"/>
  <c r="CM44" s="1"/>
  <c r="AD473" i="3"/>
  <c r="I495" i="2"/>
  <c r="I496" i="3"/>
  <c r="L541"/>
  <c r="L540" i="2"/>
  <c r="AE541" i="3"/>
  <c r="AE540" i="2"/>
  <c r="AD496" i="3"/>
  <c r="AD495" i="2"/>
  <c r="R540"/>
  <c r="R541" i="3"/>
  <c r="Y494" i="2"/>
  <c r="Y496" i="3"/>
  <c r="X461"/>
  <c r="X460" i="2"/>
  <c r="CG43" s="1"/>
  <c r="P519" i="3"/>
  <c r="P518" i="2"/>
  <c r="AF529"/>
  <c r="AF530" i="3"/>
  <c r="AU505" i="2"/>
  <c r="BO505"/>
  <c r="BO493"/>
  <c r="AU493"/>
  <c r="BQ481"/>
  <c r="BR481" s="1"/>
  <c r="BP481"/>
  <c r="BQ447"/>
  <c r="BR447" s="1"/>
  <c r="BP447"/>
  <c r="AV505"/>
  <c r="BQ436" i="4"/>
  <c r="BR436" s="1"/>
  <c r="BR424"/>
  <c r="BG424" s="1"/>
  <c r="BP540" i="1"/>
  <c r="BQ540"/>
  <c r="BR540" s="1"/>
  <c r="BQ518"/>
  <c r="BR518" s="1"/>
  <c r="BP518"/>
  <c r="AV459" i="2"/>
  <c r="AV540" i="3"/>
  <c r="C540"/>
  <c r="AW448" i="2"/>
  <c r="BN470"/>
  <c r="BQ537"/>
  <c r="BR537" s="1"/>
  <c r="BP537"/>
  <c r="BQ472" i="1"/>
  <c r="BN516" i="2"/>
  <c r="AV527"/>
  <c r="BQ469"/>
  <c r="BR469" s="1"/>
  <c r="BP469"/>
  <c r="BR517" i="1"/>
  <c r="AC496" i="3"/>
  <c r="AC495" i="2"/>
  <c r="P508" i="3"/>
  <c r="P507" i="2"/>
  <c r="U541" i="3"/>
  <c r="AU541" i="1"/>
  <c r="BO541"/>
  <c r="U539" i="2"/>
  <c r="Q484"/>
  <c r="Q485" i="3"/>
  <c r="W540" i="2"/>
  <c r="W541" i="3"/>
  <c r="Y539" i="2"/>
  <c r="Y541" i="3"/>
  <c r="O473"/>
  <c r="O472" i="2"/>
  <c r="V496" i="3"/>
  <c r="V495" i="2"/>
  <c r="AF473" i="3"/>
  <c r="AF472" i="2"/>
  <c r="CO44" s="1"/>
  <c r="T541" i="3"/>
  <c r="T539" i="2"/>
  <c r="AB495"/>
  <c r="AB496" i="3"/>
  <c r="R485"/>
  <c r="R484" i="2"/>
  <c r="M496" i="3"/>
  <c r="M495" i="2"/>
  <c r="BO473" i="1"/>
  <c r="U471" i="2"/>
  <c r="U473" i="3"/>
  <c r="AU473" i="1"/>
  <c r="DD44" s="1"/>
  <c r="L495" i="2"/>
  <c r="L496" i="3"/>
  <c r="AB473"/>
  <c r="AB472" i="2"/>
  <c r="CK44" s="1"/>
  <c r="AA519" i="3"/>
  <c r="AA518" i="2"/>
  <c r="R530" i="3"/>
  <c r="R529" i="2"/>
  <c r="P496" i="3"/>
  <c r="P495" i="2"/>
  <c r="J473" i="3"/>
  <c r="J472" i="2"/>
  <c r="Y528"/>
  <c r="Y530" i="3"/>
  <c r="L507" i="2"/>
  <c r="L508" i="3"/>
  <c r="AA495" i="2"/>
  <c r="AA496" i="3"/>
  <c r="AA540" i="2"/>
  <c r="AA541" i="3"/>
  <c r="AV541" i="1"/>
  <c r="BN541"/>
  <c r="I541" i="3"/>
  <c r="I540" i="2"/>
  <c r="S507"/>
  <c r="S508" i="3"/>
  <c r="J507" i="2"/>
  <c r="J508" i="3"/>
  <c r="Q518" i="2"/>
  <c r="Q519" i="3"/>
  <c r="L519"/>
  <c r="L518" i="2"/>
  <c r="T483"/>
  <c r="T485" i="3"/>
  <c r="AE472" i="2"/>
  <c r="AE473" i="3"/>
  <c r="W496"/>
  <c r="W495" i="2"/>
  <c r="AD530" i="3"/>
  <c r="AD529" i="2"/>
  <c r="M518"/>
  <c r="M519" i="3"/>
  <c r="J540" i="2"/>
  <c r="J541" i="3"/>
  <c r="X473"/>
  <c r="X472" i="2"/>
  <c r="CG44" s="1"/>
  <c r="AB518"/>
  <c r="AB519" i="3"/>
  <c r="Y508"/>
  <c r="Y506" i="2"/>
  <c r="M540"/>
  <c r="M541" i="3"/>
  <c r="K530"/>
  <c r="K528" i="2"/>
  <c r="U483"/>
  <c r="AU485" i="1"/>
  <c r="U485" i="3"/>
  <c r="BO485" i="1"/>
  <c r="CB45" s="1"/>
  <c r="T506" i="2"/>
  <c r="T508" i="3"/>
  <c r="V518" i="2"/>
  <c r="V519" i="3"/>
  <c r="J518" i="2"/>
  <c r="J519" i="3"/>
  <c r="AC530"/>
  <c r="AC529" i="2"/>
  <c r="O519" i="3"/>
  <c r="O518" i="2"/>
  <c r="V507"/>
  <c r="V508" i="3"/>
  <c r="AE484" i="2"/>
  <c r="CN45" s="1"/>
  <c r="AE485" i="3"/>
  <c r="O508"/>
  <c r="O507" i="2"/>
  <c r="O485" i="3"/>
  <c r="O484" i="2"/>
  <c r="M529"/>
  <c r="M530" i="3"/>
  <c r="K519"/>
  <c r="K517" i="2"/>
  <c r="N519" i="3"/>
  <c r="N518" i="2"/>
  <c r="P530" i="3"/>
  <c r="P529" i="2"/>
  <c r="BN472" i="1"/>
  <c r="S471" i="2"/>
  <c r="S472" i="3"/>
  <c r="AV472" s="1"/>
  <c r="V485"/>
  <c r="V484" i="2"/>
  <c r="I472"/>
  <c r="AV473" i="1"/>
  <c r="BN473"/>
  <c r="I473" i="3"/>
  <c r="L485"/>
  <c r="L484" i="2"/>
  <c r="K485" i="3"/>
  <c r="K483" i="2"/>
  <c r="T528"/>
  <c r="T530" i="3"/>
  <c r="AA473"/>
  <c r="AA472" i="2"/>
  <c r="CJ44" s="1"/>
  <c r="AU461" i="1"/>
  <c r="DD43" s="1"/>
  <c r="BP507"/>
  <c r="BQ507"/>
  <c r="BR507" s="1"/>
  <c r="AU538" i="2"/>
  <c r="BO538"/>
  <c r="BO482"/>
  <c r="AU482"/>
  <c r="BO516"/>
  <c r="AU516"/>
  <c r="AV507" i="3"/>
  <c r="C507"/>
  <c r="AW540" i="1"/>
  <c r="AW481" i="2"/>
  <c r="BP458"/>
  <c r="BQ458"/>
  <c r="BR458" s="1"/>
  <c r="AW458"/>
  <c r="AW537"/>
  <c r="U517"/>
  <c r="U519" i="3"/>
  <c r="S541"/>
  <c r="S540" i="2"/>
  <c r="P541" i="3"/>
  <c r="P540" i="2"/>
  <c r="AF540"/>
  <c r="AF541" i="3"/>
  <c r="O484"/>
  <c r="O483" i="2"/>
  <c r="U496" i="3"/>
  <c r="BO496" i="1"/>
  <c r="U494" i="2"/>
  <c r="AD507"/>
  <c r="AD508" i="3"/>
  <c r="AC484" i="2"/>
  <c r="CL45" s="1"/>
  <c r="AC485" i="3"/>
  <c r="L529" i="2"/>
  <c r="L530" i="3"/>
  <c r="AA485"/>
  <c r="AA484" i="2"/>
  <c r="CJ45" s="1"/>
  <c r="J530" i="3"/>
  <c r="J529" i="2"/>
  <c r="AD461" i="3"/>
  <c r="AD460" i="2"/>
  <c r="CM43" s="1"/>
  <c r="S484"/>
  <c r="S485" i="3"/>
  <c r="AE507" i="2"/>
  <c r="AE508" i="3"/>
  <c r="U530"/>
  <c r="AU530" i="1"/>
  <c r="U528" i="2"/>
  <c r="BO530" i="1"/>
  <c r="V473" i="3"/>
  <c r="V472" i="2"/>
  <c r="Q473" i="3"/>
  <c r="Q472" i="2"/>
  <c r="Q541" i="3"/>
  <c r="Q540" i="2"/>
  <c r="X508" i="3"/>
  <c r="X507" i="2"/>
  <c r="T519" i="3"/>
  <c r="T517" i="2"/>
  <c r="AB529"/>
  <c r="AB530" i="3"/>
  <c r="S529" i="2"/>
  <c r="S530" i="3"/>
  <c r="P483" i="2"/>
  <c r="P484" i="3"/>
  <c r="AB484" i="2"/>
  <c r="CK45" s="1"/>
  <c r="AB485" i="3"/>
  <c r="O540" i="2"/>
  <c r="O541" i="3"/>
  <c r="AE530"/>
  <c r="AE529" i="2"/>
  <c r="N540"/>
  <c r="N541" i="3"/>
  <c r="X518" i="2"/>
  <c r="X519" i="3"/>
  <c r="X484" i="2"/>
  <c r="X485" i="3"/>
  <c r="Y470" i="2"/>
  <c r="AU470" s="1"/>
  <c r="BQ470" s="1"/>
  <c r="Y472" i="3"/>
  <c r="Y485"/>
  <c r="Y483" i="2"/>
  <c r="CH45" s="1"/>
  <c r="Q508" i="3"/>
  <c r="Q507" i="2"/>
  <c r="W518"/>
  <c r="W519" i="3"/>
  <c r="R483" i="2"/>
  <c r="R484" i="3"/>
  <c r="P484" i="2"/>
  <c r="P485" i="3"/>
  <c r="T473"/>
  <c r="T471" i="2"/>
  <c r="AE472" i="3"/>
  <c r="AE471" i="2"/>
  <c r="AD541" i="3"/>
  <c r="AD540" i="2"/>
  <c r="X541" i="3"/>
  <c r="X540" i="2"/>
  <c r="AD518"/>
  <c r="AD519" i="3"/>
  <c r="AF518" i="2"/>
  <c r="AF519" i="3"/>
  <c r="M473"/>
  <c r="M472" i="2"/>
  <c r="BP529" i="1"/>
  <c r="BQ529"/>
  <c r="BR529" s="1"/>
  <c r="BO459" i="2"/>
  <c r="AU459"/>
  <c r="CD43"/>
  <c r="CE43"/>
  <c r="BQ448"/>
  <c r="BR448" s="1"/>
  <c r="BP448"/>
  <c r="DD42"/>
  <c r="BN538"/>
  <c r="C460" i="3"/>
  <c r="AV516" i="2"/>
  <c r="W508" i="3"/>
  <c r="W507" i="2"/>
  <c r="AF485" i="3"/>
  <c r="AF484" i="2"/>
  <c r="CO45" s="1"/>
  <c r="AU527"/>
  <c r="BO527"/>
  <c r="BP495" i="1"/>
  <c r="BQ495"/>
  <c r="BR495" s="1"/>
  <c r="BQ526" i="2"/>
  <c r="BR526" s="1"/>
  <c r="BP526"/>
  <c r="BQ504"/>
  <c r="BR504" s="1"/>
  <c r="BP504"/>
  <c r="AU540" i="3"/>
  <c r="AV472" i="1"/>
  <c r="AW472" s="1"/>
  <c r="AV495" i="3"/>
  <c r="C495"/>
  <c r="AU518"/>
  <c r="AV493" i="2"/>
  <c r="BP515"/>
  <c r="BQ515"/>
  <c r="BR515" s="1"/>
  <c r="BP492"/>
  <c r="BQ492"/>
  <c r="BR492" s="1"/>
  <c r="AV529" i="3"/>
  <c r="C529"/>
  <c r="AW518" i="1"/>
  <c r="AW506" i="3"/>
  <c r="AW526" i="2"/>
  <c r="AW447"/>
  <c r="AW492"/>
  <c r="S495"/>
  <c r="S496" i="3"/>
  <c r="R507" i="2"/>
  <c r="R508" i="3"/>
  <c r="N508"/>
  <c r="N507" i="2"/>
  <c r="Q495"/>
  <c r="Q496" i="3"/>
  <c r="K539" i="2"/>
  <c r="K541" i="3"/>
  <c r="V540" i="2"/>
  <c r="V541" i="3"/>
  <c r="AE518" i="2"/>
  <c r="AE519" i="3"/>
  <c r="R495" i="2"/>
  <c r="R496" i="3"/>
  <c r="Q529" i="2"/>
  <c r="Q530" i="3"/>
  <c r="AB508"/>
  <c r="AB507" i="2"/>
  <c r="AA530" i="3"/>
  <c r="AA529" i="2"/>
  <c r="AC473" i="3"/>
  <c r="AC472" i="2"/>
  <c r="CL44" s="1"/>
  <c r="X530" i="3"/>
  <c r="X529" i="2"/>
  <c r="AA508" i="3"/>
  <c r="AA507" i="2"/>
  <c r="S472"/>
  <c r="S473" i="3"/>
  <c r="I518" i="2"/>
  <c r="BN519" i="1"/>
  <c r="AV519"/>
  <c r="I519" i="3"/>
  <c r="AV485" i="1"/>
  <c r="I484" i="2"/>
  <c r="BN485" i="1"/>
  <c r="I485" i="3"/>
  <c r="L473"/>
  <c r="L472" i="2"/>
  <c r="R473" i="3"/>
  <c r="R472" i="2"/>
  <c r="O530" i="3"/>
  <c r="O529" i="2"/>
  <c r="R518"/>
  <c r="R519" i="3"/>
  <c r="AF507" i="2"/>
  <c r="AF508" i="3"/>
  <c r="Y471" i="2"/>
  <c r="Y473" i="3"/>
  <c r="N461"/>
  <c r="N460" i="2"/>
  <c r="AC519" i="3"/>
  <c r="AC518" i="2"/>
  <c r="V530" i="3"/>
  <c r="V529" i="2"/>
  <c r="K473" i="3"/>
  <c r="K471" i="2"/>
  <c r="J485" i="3"/>
  <c r="J484" i="2"/>
  <c r="X496" i="3"/>
  <c r="X495" i="2"/>
  <c r="N530" i="3"/>
  <c r="N529" i="2"/>
  <c r="I529"/>
  <c r="I530" i="3"/>
  <c r="AV530" i="1"/>
  <c r="BN530"/>
  <c r="S460" i="2"/>
  <c r="S461" i="3"/>
  <c r="P473"/>
  <c r="P472" i="2"/>
  <c r="N473" i="3"/>
  <c r="N472" i="2"/>
  <c r="M507"/>
  <c r="M508" i="3"/>
  <c r="W485"/>
  <c r="W484" i="2"/>
  <c r="X484" i="3"/>
  <c r="AU484" s="1"/>
  <c r="X483" i="2"/>
  <c r="W529"/>
  <c r="W530" i="3"/>
  <c r="AC508"/>
  <c r="AC507" i="2"/>
  <c r="I507"/>
  <c r="I508" i="3"/>
  <c r="AU508" i="1"/>
  <c r="BO508"/>
  <c r="U508" i="3"/>
  <c r="U506" i="2"/>
  <c r="O495"/>
  <c r="O496" i="3"/>
  <c r="CB44" i="1" l="1"/>
  <c r="DD45"/>
  <c r="CA46"/>
  <c r="CA47"/>
  <c r="CN46"/>
  <c r="AW484"/>
  <c r="AW495" i="3"/>
  <c r="AW538" i="2"/>
  <c r="AW529" i="3"/>
  <c r="AW482" i="2"/>
  <c r="AU461" i="3"/>
  <c r="C472"/>
  <c r="AW507"/>
  <c r="AV539" i="2"/>
  <c r="AW493"/>
  <c r="AW461" i="1"/>
  <c r="DE43" s="1"/>
  <c r="AW505" i="2"/>
  <c r="BN517"/>
  <c r="BN528"/>
  <c r="AV528"/>
  <c r="AW540" i="3"/>
  <c r="AW508" i="1"/>
  <c r="AW516" i="2"/>
  <c r="AV471"/>
  <c r="BP484" i="1"/>
  <c r="AV483" i="2"/>
  <c r="BN471"/>
  <c r="C484" i="3"/>
  <c r="AU519" i="1"/>
  <c r="BQ519" s="1"/>
  <c r="BR519" s="1"/>
  <c r="BQ484"/>
  <c r="BR484" s="1"/>
  <c r="C461" i="3"/>
  <c r="AW470" i="2"/>
  <c r="AU508" i="3"/>
  <c r="BN508" i="1"/>
  <c r="CH44" i="2"/>
  <c r="BO470"/>
  <c r="BP470" s="1"/>
  <c r="AV484" i="3"/>
  <c r="AW484" s="1"/>
  <c r="AV517" i="2"/>
  <c r="BR472" i="1"/>
  <c r="BN496"/>
  <c r="AW527" i="2"/>
  <c r="AV460"/>
  <c r="AV519" i="3"/>
  <c r="AU472"/>
  <c r="AW472" s="1"/>
  <c r="BN539" i="2"/>
  <c r="I521" i="1"/>
  <c r="X543"/>
  <c r="Y532"/>
  <c r="K532"/>
  <c r="T521"/>
  <c r="AA521"/>
  <c r="CJ48" s="1"/>
  <c r="AC521"/>
  <c r="CL48" s="1"/>
  <c r="AA532"/>
  <c r="AE532"/>
  <c r="X521"/>
  <c r="CG48" s="1"/>
  <c r="P532"/>
  <c r="M543"/>
  <c r="AB532"/>
  <c r="AD521"/>
  <c r="CM48" s="1"/>
  <c r="P543"/>
  <c r="R521"/>
  <c r="W532"/>
  <c r="O521"/>
  <c r="S543"/>
  <c r="Q543"/>
  <c r="U532"/>
  <c r="Y543"/>
  <c r="S532"/>
  <c r="R532"/>
  <c r="N543"/>
  <c r="J543"/>
  <c r="O532"/>
  <c r="M532"/>
  <c r="Q532"/>
  <c r="AE543"/>
  <c r="X532"/>
  <c r="S521"/>
  <c r="AF532"/>
  <c r="M521"/>
  <c r="AB542"/>
  <c r="AF543"/>
  <c r="L532"/>
  <c r="Y521"/>
  <c r="CH48" s="1"/>
  <c r="N532"/>
  <c r="AB543"/>
  <c r="O543"/>
  <c r="AD532"/>
  <c r="Q521"/>
  <c r="I532"/>
  <c r="V532"/>
  <c r="T532"/>
  <c r="L521"/>
  <c r="AC532"/>
  <c r="U543"/>
  <c r="J532"/>
  <c r="W521"/>
  <c r="CF48" s="1"/>
  <c r="AU472" i="2"/>
  <c r="CE44"/>
  <c r="AV472"/>
  <c r="BN472"/>
  <c r="AU485" i="3"/>
  <c r="AU471" i="2"/>
  <c r="BO471"/>
  <c r="CD44"/>
  <c r="BP541" i="1"/>
  <c r="BQ541"/>
  <c r="BR541" s="1"/>
  <c r="K542" i="3"/>
  <c r="K540" i="2"/>
  <c r="M519"/>
  <c r="M520" i="3"/>
  <c r="R520"/>
  <c r="R519" i="2"/>
  <c r="O509" i="3"/>
  <c r="O508" i="2"/>
  <c r="S520" i="3"/>
  <c r="S519" i="2"/>
  <c r="AA519"/>
  <c r="AA520" i="3"/>
  <c r="I530" i="2"/>
  <c r="AV531" i="1"/>
  <c r="I531" i="3"/>
  <c r="BN531" i="1"/>
  <c r="BO484" i="2"/>
  <c r="CF45"/>
  <c r="AW530" i="1"/>
  <c r="AV484" i="2"/>
  <c r="BN484"/>
  <c r="AU506"/>
  <c r="BO506"/>
  <c r="CA43"/>
  <c r="AV530" i="3"/>
  <c r="C530"/>
  <c r="AW485" i="1"/>
  <c r="BQ527" i="2"/>
  <c r="BR527" s="1"/>
  <c r="BP527"/>
  <c r="CG45"/>
  <c r="BO528"/>
  <c r="AU528"/>
  <c r="AU494"/>
  <c r="BO494"/>
  <c r="BQ461" i="1"/>
  <c r="BR461" s="1"/>
  <c r="BP461"/>
  <c r="AW473"/>
  <c r="DE44" s="1"/>
  <c r="C541" i="3"/>
  <c r="AV541"/>
  <c r="AU473"/>
  <c r="CB43" i="2"/>
  <c r="N519"/>
  <c r="N520" i="3"/>
  <c r="AE495" i="2"/>
  <c r="AE496" i="3"/>
  <c r="AU496" s="1"/>
  <c r="K495" i="2"/>
  <c r="K497" i="3"/>
  <c r="AF508" i="2"/>
  <c r="CO47" s="1"/>
  <c r="AF509" i="3"/>
  <c r="T496"/>
  <c r="T494" i="2"/>
  <c r="Y509" i="3"/>
  <c r="Y507" i="2"/>
  <c r="CH47" s="1"/>
  <c r="AD519"/>
  <c r="AD520" i="3"/>
  <c r="J520"/>
  <c r="J519" i="2"/>
  <c r="J497" i="3"/>
  <c r="J496" i="2"/>
  <c r="V541"/>
  <c r="V542" i="3"/>
  <c r="N496"/>
  <c r="N495" i="2"/>
  <c r="AB497" i="3"/>
  <c r="AB496" i="2"/>
  <c r="CK46" s="1"/>
  <c r="W542" i="3"/>
  <c r="W541" i="2"/>
  <c r="AC531" i="3"/>
  <c r="AC530" i="2"/>
  <c r="AE496"/>
  <c r="AE497" i="3"/>
  <c r="AD497"/>
  <c r="AD496" i="2"/>
  <c r="CM46" s="1"/>
  <c r="T540"/>
  <c r="T542" i="3"/>
  <c r="P520"/>
  <c r="P519" i="2"/>
  <c r="N542" i="3"/>
  <c r="N541" i="2"/>
  <c r="R530"/>
  <c r="R531" i="3"/>
  <c r="M509"/>
  <c r="M508" i="2"/>
  <c r="I497" i="3"/>
  <c r="AV497" i="1"/>
  <c r="BN497"/>
  <c r="I496" i="2"/>
  <c r="O519"/>
  <c r="O520" i="3"/>
  <c r="P530" i="2"/>
  <c r="P531" i="3"/>
  <c r="K529" i="2"/>
  <c r="K531" i="3"/>
  <c r="J508" i="2"/>
  <c r="J509" i="3"/>
  <c r="AB531"/>
  <c r="AB530" i="2"/>
  <c r="Y542" i="3"/>
  <c r="Y540" i="2"/>
  <c r="Y531" i="3"/>
  <c r="Y529" i="2"/>
  <c r="AF520" i="3"/>
  <c r="AF519" i="2"/>
  <c r="BP459"/>
  <c r="BQ459"/>
  <c r="BR459" s="1"/>
  <c r="V496"/>
  <c r="V497" i="3"/>
  <c r="X542"/>
  <c r="X541" i="2"/>
  <c r="AA497" i="3"/>
  <c r="AA496" i="2"/>
  <c r="CJ46" s="1"/>
  <c r="K507"/>
  <c r="K509" i="3"/>
  <c r="T531"/>
  <c r="T529" i="2"/>
  <c r="AD531" i="3"/>
  <c r="AD530" i="2"/>
  <c r="AD508"/>
  <c r="CM47" s="1"/>
  <c r="AD509" i="3"/>
  <c r="I509"/>
  <c r="I508" i="2"/>
  <c r="BN509" i="1"/>
  <c r="AV509"/>
  <c r="S496" i="2"/>
  <c r="S497" i="3"/>
  <c r="S530" i="2"/>
  <c r="S531" i="3"/>
  <c r="R508" i="2"/>
  <c r="R509" i="3"/>
  <c r="J541" i="2"/>
  <c r="J542" i="3"/>
  <c r="AV461"/>
  <c r="BR470" i="2"/>
  <c r="AU530" i="3"/>
  <c r="CA45" i="2"/>
  <c r="BN460"/>
  <c r="BQ482"/>
  <c r="BR482" s="1"/>
  <c r="BP482"/>
  <c r="BQ538"/>
  <c r="BR538" s="1"/>
  <c r="BP538"/>
  <c r="BN483"/>
  <c r="C473" i="3"/>
  <c r="AV473"/>
  <c r="AU484" i="2"/>
  <c r="CE45"/>
  <c r="BP485" i="1"/>
  <c r="BQ485"/>
  <c r="BR485" s="1"/>
  <c r="AW541"/>
  <c r="AU541" i="3"/>
  <c r="BP505" i="2"/>
  <c r="BQ505"/>
  <c r="BR505" s="1"/>
  <c r="AW518" i="3"/>
  <c r="J530" i="2"/>
  <c r="J531" i="3"/>
  <c r="O496" i="2"/>
  <c r="O497" i="3"/>
  <c r="AU509" i="1"/>
  <c r="DD47" s="1"/>
  <c r="U507" i="2"/>
  <c r="U509" i="3"/>
  <c r="BO509" i="1"/>
  <c r="CB47" s="1"/>
  <c r="Q520" i="3"/>
  <c r="Q519" i="2"/>
  <c r="P496"/>
  <c r="P497" i="3"/>
  <c r="X531"/>
  <c r="X530" i="2"/>
  <c r="T497" i="3"/>
  <c r="T495" i="2"/>
  <c r="BN520" i="1"/>
  <c r="I520" i="3"/>
  <c r="AV520" i="1"/>
  <c r="I519" i="2"/>
  <c r="T518"/>
  <c r="T520" i="3"/>
  <c r="T509"/>
  <c r="T507" i="2"/>
  <c r="BO520" i="1"/>
  <c r="AU520"/>
  <c r="U520" i="3"/>
  <c r="U518" i="2"/>
  <c r="W530"/>
  <c r="W531" i="3"/>
  <c r="K518" i="2"/>
  <c r="K520" i="3"/>
  <c r="AD541" i="2"/>
  <c r="AD542" i="3"/>
  <c r="N497"/>
  <c r="N496" i="2"/>
  <c r="R496"/>
  <c r="R497" i="3"/>
  <c r="BO497" i="1"/>
  <c r="CB46" s="1"/>
  <c r="AU497"/>
  <c r="DD46" s="1"/>
  <c r="U497" i="3"/>
  <c r="U495" i="2"/>
  <c r="L509" i="3"/>
  <c r="L508" i="2"/>
  <c r="L497" i="3"/>
  <c r="L496" i="2"/>
  <c r="AU531" i="1"/>
  <c r="U529" i="2"/>
  <c r="BO531" i="1"/>
  <c r="U531" i="3"/>
  <c r="AA531"/>
  <c r="AA530" i="2"/>
  <c r="AE508"/>
  <c r="CN47" s="1"/>
  <c r="AE509" i="3"/>
  <c r="R542"/>
  <c r="R541" i="2"/>
  <c r="AC519"/>
  <c r="AC520" i="3"/>
  <c r="Y520"/>
  <c r="Y518" i="2"/>
  <c r="P509" i="3"/>
  <c r="P508" i="2"/>
  <c r="X520" i="3"/>
  <c r="X519" i="2"/>
  <c r="AA509" i="3"/>
  <c r="AA508" i="2"/>
  <c r="CJ47" s="1"/>
  <c r="V509" i="3"/>
  <c r="V508" i="2"/>
  <c r="P542" i="3"/>
  <c r="P541" i="2"/>
  <c r="AV485" i="3"/>
  <c r="AW485" s="1"/>
  <c r="C485"/>
  <c r="BP530" i="1"/>
  <c r="BQ530"/>
  <c r="BR530" s="1"/>
  <c r="AW459" i="2"/>
  <c r="AE542" i="3"/>
  <c r="AE541" i="2"/>
  <c r="O531" i="3"/>
  <c r="O530" i="2"/>
  <c r="L531" i="3"/>
  <c r="L530" i="2"/>
  <c r="W520" i="3"/>
  <c r="W519" i="2"/>
  <c r="Q541"/>
  <c r="Q542" i="3"/>
  <c r="K494" i="2"/>
  <c r="K496" i="3"/>
  <c r="AF496" i="2"/>
  <c r="CO46" s="1"/>
  <c r="AF497" i="3"/>
  <c r="W508" i="2"/>
  <c r="W509" i="3"/>
  <c r="AB519" i="2"/>
  <c r="AB520" i="3"/>
  <c r="AE519" i="2"/>
  <c r="AE520" i="3"/>
  <c r="AC508" i="2"/>
  <c r="CL47" s="1"/>
  <c r="AC509" i="3"/>
  <c r="BP508" i="1"/>
  <c r="BQ508"/>
  <c r="CA44" i="2"/>
  <c r="AU460"/>
  <c r="BP496" i="1"/>
  <c r="BQ496"/>
  <c r="BQ516" i="2"/>
  <c r="BR516" s="1"/>
  <c r="BP516"/>
  <c r="AU483"/>
  <c r="BO483"/>
  <c r="CD45"/>
  <c r="CN44"/>
  <c r="BP473" i="1"/>
  <c r="BQ473"/>
  <c r="BR473" s="1"/>
  <c r="BO539" i="2"/>
  <c r="AU539"/>
  <c r="DE42"/>
  <c r="BP493"/>
  <c r="BQ493"/>
  <c r="BR493" s="1"/>
  <c r="AV496" i="1"/>
  <c r="AW496" s="1"/>
  <c r="BO472" i="2"/>
  <c r="CF44"/>
  <c r="AE530"/>
  <c r="AE531" i="3"/>
  <c r="AC496" i="2"/>
  <c r="CL46" s="1"/>
  <c r="AC497" i="3"/>
  <c r="Y495" i="2"/>
  <c r="CH46" s="1"/>
  <c r="Y497" i="3"/>
  <c r="BO519" i="1"/>
  <c r="Y519" i="3"/>
  <c r="C519" s="1"/>
  <c r="Y517" i="2"/>
  <c r="BO517" s="1"/>
  <c r="Q530"/>
  <c r="Q531" i="3"/>
  <c r="L541" i="2"/>
  <c r="L542" i="3"/>
  <c r="N509"/>
  <c r="N508" i="2"/>
  <c r="Q509" i="3"/>
  <c r="Q508" i="2"/>
  <c r="U542" i="3"/>
  <c r="BO542" i="1"/>
  <c r="U540" i="2"/>
  <c r="M541"/>
  <c r="M542" i="3"/>
  <c r="Q497"/>
  <c r="Q496" i="2"/>
  <c r="AF531" i="3"/>
  <c r="AF530" i="2"/>
  <c r="L519"/>
  <c r="L520" i="3"/>
  <c r="AA542"/>
  <c r="AA541" i="2"/>
  <c r="N531" i="3"/>
  <c r="N530" i="2"/>
  <c r="S509" i="3"/>
  <c r="S508" i="2"/>
  <c r="AB509" i="3"/>
  <c r="AB508" i="2"/>
  <c r="CK47" s="1"/>
  <c r="X496"/>
  <c r="CG46" s="1"/>
  <c r="X497" i="3"/>
  <c r="X508" i="2"/>
  <c r="CG47" s="1"/>
  <c r="X509" i="3"/>
  <c r="O541" i="2"/>
  <c r="O542" i="3"/>
  <c r="S542"/>
  <c r="S541" i="2"/>
  <c r="AF541"/>
  <c r="AF542" i="3"/>
  <c r="V530" i="2"/>
  <c r="V531" i="3"/>
  <c r="M496" i="2"/>
  <c r="M497" i="3"/>
  <c r="I542"/>
  <c r="I541" i="2"/>
  <c r="AV542" i="1"/>
  <c r="BN542"/>
  <c r="AC542" i="3"/>
  <c r="AC541" i="2"/>
  <c r="V519"/>
  <c r="V520" i="3"/>
  <c r="K506" i="2"/>
  <c r="K508" i="3"/>
  <c r="C508" s="1"/>
  <c r="W497"/>
  <c r="W496" i="2"/>
  <c r="M531" i="3"/>
  <c r="M530" i="2"/>
  <c r="AW473" i="3" l="1"/>
  <c r="DE45" i="1"/>
  <c r="AW461" i="3"/>
  <c r="AW528" i="2"/>
  <c r="BN540"/>
  <c r="AU542" i="1"/>
  <c r="AW542" s="1"/>
  <c r="AW539" i="2"/>
  <c r="BR508" i="1"/>
  <c r="CB44" i="2"/>
  <c r="AW519" i="1"/>
  <c r="BN518" i="2"/>
  <c r="AW509" i="1"/>
  <c r="DE47" s="1"/>
  <c r="BN495" i="2"/>
  <c r="AW460"/>
  <c r="BN507"/>
  <c r="AV529"/>
  <c r="CA47"/>
  <c r="BR496" i="1"/>
  <c r="AV496" i="3"/>
  <c r="AW496" s="1"/>
  <c r="AW484" i="2"/>
  <c r="AV508" i="3"/>
  <c r="AW508" s="1"/>
  <c r="AW531" i="1"/>
  <c r="AV518" i="2"/>
  <c r="AV495"/>
  <c r="Q544" i="1"/>
  <c r="AE533"/>
  <c r="CN49" s="1"/>
  <c r="T544"/>
  <c r="AD544"/>
  <c r="V533"/>
  <c r="CE49" s="1"/>
  <c r="AE521"/>
  <c r="CN48" s="1"/>
  <c r="R543"/>
  <c r="AD533"/>
  <c r="CM49" s="1"/>
  <c r="AA544"/>
  <c r="K543"/>
  <c r="K544"/>
  <c r="P521"/>
  <c r="Y544"/>
  <c r="AF533"/>
  <c r="CO49" s="1"/>
  <c r="L544"/>
  <c r="W543"/>
  <c r="AA533"/>
  <c r="CJ49" s="1"/>
  <c r="AD543"/>
  <c r="O544"/>
  <c r="W544"/>
  <c r="R533"/>
  <c r="V521"/>
  <c r="CE48" s="1"/>
  <c r="S544"/>
  <c r="AF544"/>
  <c r="L543"/>
  <c r="AB521"/>
  <c r="CK48" s="1"/>
  <c r="M533"/>
  <c r="W533"/>
  <c r="CF49" s="1"/>
  <c r="J544"/>
  <c r="AF521"/>
  <c r="CO48" s="1"/>
  <c r="U521"/>
  <c r="CD48" s="1"/>
  <c r="M544"/>
  <c r="P533"/>
  <c r="AC544"/>
  <c r="N521"/>
  <c r="K521"/>
  <c r="J521"/>
  <c r="P544"/>
  <c r="Q533"/>
  <c r="U544"/>
  <c r="V543"/>
  <c r="T543"/>
  <c r="AB544"/>
  <c r="AC543"/>
  <c r="AC533"/>
  <c r="CL49" s="1"/>
  <c r="AE544"/>
  <c r="I544"/>
  <c r="S533"/>
  <c r="I533"/>
  <c r="X544"/>
  <c r="N544"/>
  <c r="R544"/>
  <c r="V544"/>
  <c r="I543"/>
  <c r="AA543"/>
  <c r="J533"/>
  <c r="AU497" i="3"/>
  <c r="C520"/>
  <c r="AV520"/>
  <c r="BN532" i="1"/>
  <c r="AV532"/>
  <c r="I531" i="2"/>
  <c r="I532" i="3"/>
  <c r="AF543"/>
  <c r="AF542" i="2"/>
  <c r="S520"/>
  <c r="S521" i="3"/>
  <c r="R532"/>
  <c r="R531" i="2"/>
  <c r="R520"/>
  <c r="R521" i="3"/>
  <c r="M543"/>
  <c r="M542" i="2"/>
  <c r="AV540"/>
  <c r="BP483"/>
  <c r="BQ483"/>
  <c r="BR483" s="1"/>
  <c r="AU508"/>
  <c r="CE47"/>
  <c r="BO529"/>
  <c r="AU529"/>
  <c r="BQ497" i="1"/>
  <c r="BR497" s="1"/>
  <c r="BP497"/>
  <c r="BO518" i="2"/>
  <c r="AU518"/>
  <c r="BP509" i="1"/>
  <c r="BQ509"/>
  <c r="BR509" s="1"/>
  <c r="BQ484" i="2"/>
  <c r="BR484" s="1"/>
  <c r="BP484"/>
  <c r="DD45"/>
  <c r="AU496"/>
  <c r="CE46"/>
  <c r="BN496"/>
  <c r="AV496"/>
  <c r="C496" i="3"/>
  <c r="BP494" i="2"/>
  <c r="BQ494"/>
  <c r="BQ506"/>
  <c r="BP506"/>
  <c r="BQ472"/>
  <c r="BR472" s="1"/>
  <c r="BP472"/>
  <c r="DD44"/>
  <c r="W521" i="3"/>
  <c r="W520" i="2"/>
  <c r="L520"/>
  <c r="L521" i="3"/>
  <c r="Q520" i="2"/>
  <c r="Q521" i="3"/>
  <c r="N531" i="2"/>
  <c r="N532" i="3"/>
  <c r="AB541" i="2"/>
  <c r="AB542" i="3"/>
  <c r="C542" s="1"/>
  <c r="X531" i="2"/>
  <c r="X532" i="3"/>
  <c r="O531" i="2"/>
  <c r="O532" i="3"/>
  <c r="S531" i="2"/>
  <c r="S532" i="3"/>
  <c r="S542" i="2"/>
  <c r="S543" i="3"/>
  <c r="P543"/>
  <c r="P542" i="2"/>
  <c r="P532" i="3"/>
  <c r="P531" i="2"/>
  <c r="AC520"/>
  <c r="CL48" s="1"/>
  <c r="AC521" i="3"/>
  <c r="Y532"/>
  <c r="Y530" i="2"/>
  <c r="C497" i="3"/>
  <c r="AV497"/>
  <c r="AC531" i="2"/>
  <c r="AC532" i="3"/>
  <c r="AB542" i="2"/>
  <c r="AB543" i="3"/>
  <c r="M532"/>
  <c r="M531" i="2"/>
  <c r="Q542"/>
  <c r="Q543" i="3"/>
  <c r="AA532"/>
  <c r="AA531" i="2"/>
  <c r="BN506"/>
  <c r="AV506"/>
  <c r="AW506" s="1"/>
  <c r="BP519" i="1"/>
  <c r="BO508" i="2"/>
  <c r="CF47"/>
  <c r="AV494"/>
  <c r="AW494" s="1"/>
  <c r="BN494"/>
  <c r="BP531" i="1"/>
  <c r="BQ531"/>
  <c r="BR531" s="1"/>
  <c r="AU520" i="3"/>
  <c r="CA46" i="2"/>
  <c r="AV508"/>
  <c r="BN508"/>
  <c r="CN46"/>
  <c r="AW541" i="3"/>
  <c r="BP528" i="2"/>
  <c r="BQ528"/>
  <c r="BR528" s="1"/>
  <c r="AV507"/>
  <c r="BP471"/>
  <c r="BQ471"/>
  <c r="BR471" s="1"/>
  <c r="AW472"/>
  <c r="BN529"/>
  <c r="AW471"/>
  <c r="J532" i="3"/>
  <c r="J531" i="2"/>
  <c r="T530"/>
  <c r="T532" i="3"/>
  <c r="AD531" i="2"/>
  <c r="AD532" i="3"/>
  <c r="Y519" i="2"/>
  <c r="CH48" s="1"/>
  <c r="Y521" i="3"/>
  <c r="M520" i="2"/>
  <c r="M521" i="3"/>
  <c r="AE543"/>
  <c r="AE542" i="2"/>
  <c r="J543" i="3"/>
  <c r="J542" i="2"/>
  <c r="Y543" i="3"/>
  <c r="Y541" i="2"/>
  <c r="O520"/>
  <c r="O521" i="3"/>
  <c r="AD521"/>
  <c r="AD520" i="2"/>
  <c r="CM48" s="1"/>
  <c r="X521" i="3"/>
  <c r="X520" i="2"/>
  <c r="CG48" s="1"/>
  <c r="AA520"/>
  <c r="CJ48" s="1"/>
  <c r="AA521" i="3"/>
  <c r="X542" i="2"/>
  <c r="X543" i="3"/>
  <c r="BO507" i="2"/>
  <c r="AU507"/>
  <c r="CD47"/>
  <c r="K532" i="3"/>
  <c r="K530" i="2"/>
  <c r="BN530" s="1"/>
  <c r="BO496"/>
  <c r="CF46"/>
  <c r="AV542" i="3"/>
  <c r="BO540" i="2"/>
  <c r="AU540"/>
  <c r="BP539"/>
  <c r="BQ539"/>
  <c r="BR539" s="1"/>
  <c r="BP460"/>
  <c r="BQ460"/>
  <c r="BR460" s="1"/>
  <c r="DD43"/>
  <c r="AU531" i="3"/>
  <c r="BO495" i="2"/>
  <c r="AU495"/>
  <c r="CD46"/>
  <c r="BQ520" i="1"/>
  <c r="BR520" s="1"/>
  <c r="BP520"/>
  <c r="AW520"/>
  <c r="AU509" i="3"/>
  <c r="C509"/>
  <c r="AV509"/>
  <c r="AW497" i="1"/>
  <c r="DE46" s="1"/>
  <c r="AU519" i="3"/>
  <c r="AW519" s="1"/>
  <c r="AW530"/>
  <c r="CB45" i="2"/>
  <c r="C531" i="3"/>
  <c r="AV531"/>
  <c r="AU517" i="2"/>
  <c r="AW483"/>
  <c r="U543" i="3"/>
  <c r="U541" i="2"/>
  <c r="V531"/>
  <c r="V532" i="3"/>
  <c r="O543"/>
  <c r="O542" i="2"/>
  <c r="L531"/>
  <c r="L532" i="3"/>
  <c r="AF531" i="2"/>
  <c r="AF532" i="3"/>
  <c r="Q531" i="2"/>
  <c r="Q532" i="3"/>
  <c r="N543"/>
  <c r="N542" i="2"/>
  <c r="AU532" i="1"/>
  <c r="U530" i="2"/>
  <c r="BO532" i="1"/>
  <c r="U532" i="3"/>
  <c r="W531" i="2"/>
  <c r="W532" i="3"/>
  <c r="AB532"/>
  <c r="AB531" i="2"/>
  <c r="AE531"/>
  <c r="AE532" i="3"/>
  <c r="T519" i="2"/>
  <c r="T521" i="3"/>
  <c r="I520" i="2"/>
  <c r="I521" i="3"/>
  <c r="CA48" i="1" l="1"/>
  <c r="BQ542"/>
  <c r="BR542" s="1"/>
  <c r="BP542"/>
  <c r="AW496" i="2"/>
  <c r="DE43"/>
  <c r="AW531" i="3"/>
  <c r="AW497"/>
  <c r="DE45" i="2"/>
  <c r="AW529"/>
  <c r="AW508"/>
  <c r="AV521" i="1"/>
  <c r="Q545"/>
  <c r="M545"/>
  <c r="R545"/>
  <c r="Y545"/>
  <c r="CH50" s="1"/>
  <c r="U545"/>
  <c r="CD50" s="1"/>
  <c r="I545"/>
  <c r="AC545"/>
  <c r="CL50" s="1"/>
  <c r="W545"/>
  <c r="CF50" s="1"/>
  <c r="K533"/>
  <c r="T533"/>
  <c r="X545"/>
  <c r="CG50" s="1"/>
  <c r="Y533"/>
  <c r="CH49" s="1"/>
  <c r="N533"/>
  <c r="AB533"/>
  <c r="CK49" s="1"/>
  <c r="AF545"/>
  <c r="CO50" s="1"/>
  <c r="X533"/>
  <c r="CG49" s="1"/>
  <c r="N545"/>
  <c r="J545"/>
  <c r="AD545"/>
  <c r="CM50" s="1"/>
  <c r="V545"/>
  <c r="CE50" s="1"/>
  <c r="L533"/>
  <c r="T545"/>
  <c r="S545"/>
  <c r="U533"/>
  <c r="CD49" s="1"/>
  <c r="P545"/>
  <c r="L545"/>
  <c r="O533"/>
  <c r="K545"/>
  <c r="AE545"/>
  <c r="CN50" s="1"/>
  <c r="O545"/>
  <c r="AB545"/>
  <c r="CK50" s="1"/>
  <c r="AA545"/>
  <c r="CJ50" s="1"/>
  <c r="BQ532"/>
  <c r="BR532" s="1"/>
  <c r="BP532"/>
  <c r="BP518" i="2"/>
  <c r="BQ518"/>
  <c r="BR518" s="1"/>
  <c r="R543"/>
  <c r="R544" i="3"/>
  <c r="U542" i="2"/>
  <c r="BO544" i="1"/>
  <c r="AU544"/>
  <c r="U544" i="3"/>
  <c r="M543" i="2"/>
  <c r="M544" i="3"/>
  <c r="AF543" i="2"/>
  <c r="AF544" i="3"/>
  <c r="W543"/>
  <c r="W542" i="2"/>
  <c r="AD544" i="3"/>
  <c r="AD543" i="2"/>
  <c r="AU532" i="3"/>
  <c r="AU543" i="1"/>
  <c r="BP495" i="2"/>
  <c r="BQ495"/>
  <c r="BR495" s="1"/>
  <c r="AW495"/>
  <c r="DE44"/>
  <c r="AW507"/>
  <c r="CF48"/>
  <c r="AV530"/>
  <c r="BR506"/>
  <c r="AW532" i="1"/>
  <c r="AA543" i="3"/>
  <c r="AA542" i="2"/>
  <c r="N543"/>
  <c r="N544" i="3"/>
  <c r="I543" i="2"/>
  <c r="BN544" i="1"/>
  <c r="I544" i="3"/>
  <c r="AV544" i="1"/>
  <c r="AW544" s="1"/>
  <c r="AB544" i="3"/>
  <c r="AB543" i="2"/>
  <c r="Q532"/>
  <c r="Q533" i="3"/>
  <c r="N521"/>
  <c r="N520" i="2"/>
  <c r="AU521" i="1"/>
  <c r="DD48" s="1"/>
  <c r="U519" i="2"/>
  <c r="BO521" i="1"/>
  <c r="CB48" s="1"/>
  <c r="U521" i="3"/>
  <c r="M532" i="2"/>
  <c r="M533" i="3"/>
  <c r="S543" i="2"/>
  <c r="S544" i="3"/>
  <c r="O544"/>
  <c r="O543" i="2"/>
  <c r="L543"/>
  <c r="L544" i="3"/>
  <c r="K544"/>
  <c r="K542" i="2"/>
  <c r="R542"/>
  <c r="R543" i="3"/>
  <c r="T544"/>
  <c r="T542" i="2"/>
  <c r="J533" i="3"/>
  <c r="J532" i="2"/>
  <c r="S533" i="3"/>
  <c r="S532" i="2"/>
  <c r="AC543" i="3"/>
  <c r="AC542" i="2"/>
  <c r="K519"/>
  <c r="K521" i="3"/>
  <c r="W532" i="2"/>
  <c r="W533" i="3"/>
  <c r="W543" i="2"/>
  <c r="W544" i="3"/>
  <c r="P521"/>
  <c r="P520" i="2"/>
  <c r="BN521" i="1"/>
  <c r="BO543"/>
  <c r="AW517" i="2"/>
  <c r="BQ517"/>
  <c r="BR517" s="1"/>
  <c r="BP517"/>
  <c r="AW509" i="3"/>
  <c r="BQ540" i="2"/>
  <c r="BR540" s="1"/>
  <c r="BP540"/>
  <c r="CB46"/>
  <c r="AW540"/>
  <c r="I542"/>
  <c r="I543" i="3"/>
  <c r="BN543" i="1"/>
  <c r="AV543"/>
  <c r="X544" i="3"/>
  <c r="X543" i="2"/>
  <c r="AE544" i="3"/>
  <c r="AE543" i="2"/>
  <c r="T543" i="3"/>
  <c r="T541" i="2"/>
  <c r="P543"/>
  <c r="P544" i="3"/>
  <c r="AC544"/>
  <c r="AC543" i="2"/>
  <c r="AF521" i="3"/>
  <c r="AF520" i="2"/>
  <c r="CO48" s="1"/>
  <c r="AB520"/>
  <c r="CK48" s="1"/>
  <c r="AB521" i="3"/>
  <c r="V521"/>
  <c r="V520" i="2"/>
  <c r="AD543" i="3"/>
  <c r="AD542" i="2"/>
  <c r="AF533" i="3"/>
  <c r="AF532" i="2"/>
  <c r="CO49" s="1"/>
  <c r="K541"/>
  <c r="K543" i="3"/>
  <c r="AE521"/>
  <c r="AE520" i="2"/>
  <c r="CN48" s="1"/>
  <c r="AE533" i="3"/>
  <c r="AE532" i="2"/>
  <c r="CN49" s="1"/>
  <c r="BP507"/>
  <c r="BQ507"/>
  <c r="BR507" s="1"/>
  <c r="BR494"/>
  <c r="BP529"/>
  <c r="BQ529"/>
  <c r="BR529" s="1"/>
  <c r="AW520" i="3"/>
  <c r="AD533"/>
  <c r="AD532" i="2"/>
  <c r="CM49" s="1"/>
  <c r="BO530"/>
  <c r="AU530"/>
  <c r="BO541"/>
  <c r="AU541"/>
  <c r="CB47"/>
  <c r="DD47"/>
  <c r="DD46"/>
  <c r="BP496"/>
  <c r="BQ496"/>
  <c r="BR496" s="1"/>
  <c r="BQ508"/>
  <c r="BR508" s="1"/>
  <c r="BP508"/>
  <c r="AU542" i="3"/>
  <c r="AW542" s="1"/>
  <c r="C532"/>
  <c r="AV532"/>
  <c r="AW518" i="2"/>
  <c r="V544" i="3"/>
  <c r="V543" i="2"/>
  <c r="I532"/>
  <c r="I533" i="3"/>
  <c r="AC532" i="2"/>
  <c r="CL49" s="1"/>
  <c r="AC533" i="3"/>
  <c r="V543"/>
  <c r="V542" i="2"/>
  <c r="J521" i="3"/>
  <c r="J520" i="2"/>
  <c r="P532"/>
  <c r="P533" i="3"/>
  <c r="J543" i="2"/>
  <c r="J544" i="3"/>
  <c r="L542" i="2"/>
  <c r="L543" i="3"/>
  <c r="R532" i="2"/>
  <c r="R533" i="3"/>
  <c r="AA533"/>
  <c r="AA532" i="2"/>
  <c r="CJ49" s="1"/>
  <c r="Y542"/>
  <c r="Y544" i="3"/>
  <c r="AA543" i="2"/>
  <c r="AA544" i="3"/>
  <c r="V533"/>
  <c r="V532" i="2"/>
  <c r="Q544" i="3"/>
  <c r="Q543" i="2"/>
  <c r="CA49" i="1" l="1"/>
  <c r="CA50"/>
  <c r="AV520" i="2"/>
  <c r="CA48"/>
  <c r="DE47"/>
  <c r="AW521" i="1"/>
  <c r="DE48" s="1"/>
  <c r="BN533"/>
  <c r="DE46" i="2"/>
  <c r="C521" i="3"/>
  <c r="AV521"/>
  <c r="AW530" i="2"/>
  <c r="AU543" i="3"/>
  <c r="AU521"/>
  <c r="BO520" i="2"/>
  <c r="C543" i="3"/>
  <c r="AV543"/>
  <c r="O532" i="2"/>
  <c r="O533" i="3"/>
  <c r="AD545"/>
  <c r="AD544" i="2"/>
  <c r="CM50" s="1"/>
  <c r="AF544"/>
  <c r="CO50" s="1"/>
  <c r="AF545" i="3"/>
  <c r="R545"/>
  <c r="R544" i="2"/>
  <c r="BQ541"/>
  <c r="BP541"/>
  <c r="AW543" i="1"/>
  <c r="BO532" i="2"/>
  <c r="CF49"/>
  <c r="AW532" i="3"/>
  <c r="BP530" i="2"/>
  <c r="BQ530"/>
  <c r="BR530" s="1"/>
  <c r="BQ521" i="1"/>
  <c r="BR521" s="1"/>
  <c r="BP521"/>
  <c r="BQ544"/>
  <c r="BR544" s="1"/>
  <c r="BP544"/>
  <c r="AA545" i="3"/>
  <c r="AA544" i="2"/>
  <c r="CJ50" s="1"/>
  <c r="K545" i="3"/>
  <c r="K543" i="2"/>
  <c r="U533" i="3"/>
  <c r="U531" i="2"/>
  <c r="BO533" i="1"/>
  <c r="CB49" s="1"/>
  <c r="AU533"/>
  <c r="DD49" s="1"/>
  <c r="V544" i="2"/>
  <c r="V545" i="3"/>
  <c r="X532" i="2"/>
  <c r="CG49" s="1"/>
  <c r="X533" i="3"/>
  <c r="Y531" i="2"/>
  <c r="CH49" s="1"/>
  <c r="Y533" i="3"/>
  <c r="W544" i="2"/>
  <c r="W545" i="3"/>
  <c r="Y543" i="2"/>
  <c r="CH50" s="1"/>
  <c r="Y545" i="3"/>
  <c r="BN541" i="2"/>
  <c r="AV541"/>
  <c r="AW541" s="1"/>
  <c r="S544"/>
  <c r="S545" i="3"/>
  <c r="X545"/>
  <c r="X544" i="2"/>
  <c r="CG50" s="1"/>
  <c r="AV533" i="1"/>
  <c r="BN520" i="2"/>
  <c r="AU520"/>
  <c r="CE48"/>
  <c r="BN542"/>
  <c r="AV542"/>
  <c r="BO542"/>
  <c r="AU542"/>
  <c r="O544"/>
  <c r="O545" i="3"/>
  <c r="L545"/>
  <c r="L544" i="2"/>
  <c r="T545" i="3"/>
  <c r="T543" i="2"/>
  <c r="J545" i="3"/>
  <c r="J544" i="2"/>
  <c r="AB532"/>
  <c r="CK49" s="1"/>
  <c r="AB533" i="3"/>
  <c r="T531" i="2"/>
  <c r="T533" i="3"/>
  <c r="I544" i="2"/>
  <c r="I545" i="3"/>
  <c r="BN545" i="1"/>
  <c r="AV545"/>
  <c r="M544" i="2"/>
  <c r="M545" i="3"/>
  <c r="BN519" i="2"/>
  <c r="AV519"/>
  <c r="AV544" i="3"/>
  <c r="C544"/>
  <c r="BQ543" i="1"/>
  <c r="BR543" s="1"/>
  <c r="BP543"/>
  <c r="AB545" i="3"/>
  <c r="AB544" i="2"/>
  <c r="CK50" s="1"/>
  <c r="AC545" i="3"/>
  <c r="AC544" i="2"/>
  <c r="CL50" s="1"/>
  <c r="CE49"/>
  <c r="AU519"/>
  <c r="BO519"/>
  <c r="CD48"/>
  <c r="AU544" i="3"/>
  <c r="AE544" i="2"/>
  <c r="CN50" s="1"/>
  <c r="AE545" i="3"/>
  <c r="P544" i="2"/>
  <c r="P545" i="3"/>
  <c r="L532" i="2"/>
  <c r="L533" i="3"/>
  <c r="N545"/>
  <c r="N544" i="2"/>
  <c r="N532"/>
  <c r="N533" i="3"/>
  <c r="K533"/>
  <c r="K531" i="2"/>
  <c r="U543"/>
  <c r="BO545" i="1"/>
  <c r="CB50" s="1"/>
  <c r="U545" i="3"/>
  <c r="AU545" i="1"/>
  <c r="DD50" s="1"/>
  <c r="Q544" i="2"/>
  <c r="Q545" i="3"/>
  <c r="AW521" l="1"/>
  <c r="CB48" i="2"/>
  <c r="AW520"/>
  <c r="AV543"/>
  <c r="AW543" i="3"/>
  <c r="BN532" i="2"/>
  <c r="AU532"/>
  <c r="BP532" s="1"/>
  <c r="BN543"/>
  <c r="AV532"/>
  <c r="AV533" i="3"/>
  <c r="C533"/>
  <c r="AV531" i="2"/>
  <c r="BN531"/>
  <c r="AW545" i="1"/>
  <c r="DE50" s="1"/>
  <c r="AU531" i="2"/>
  <c r="BO531"/>
  <c r="CB49" s="1"/>
  <c r="CD49"/>
  <c r="AW542"/>
  <c r="AV545" i="3"/>
  <c r="C545"/>
  <c r="BQ533" i="1"/>
  <c r="BR533" s="1"/>
  <c r="BP533"/>
  <c r="BO543" i="2"/>
  <c r="AU543"/>
  <c r="CD50"/>
  <c r="BP519"/>
  <c r="BQ519"/>
  <c r="BR519" s="1"/>
  <c r="AW519"/>
  <c r="AV544"/>
  <c r="BN544"/>
  <c r="AW533" i="1"/>
  <c r="DE49" s="1"/>
  <c r="CA50" i="2"/>
  <c r="BO544"/>
  <c r="CF50"/>
  <c r="CA49"/>
  <c r="BR541"/>
  <c r="BP542"/>
  <c r="BQ542"/>
  <c r="BR542" s="1"/>
  <c r="AU544"/>
  <c r="CE50"/>
  <c r="AU533" i="3"/>
  <c r="BP545" i="1"/>
  <c r="BQ545"/>
  <c r="BR545" s="1"/>
  <c r="BP520" i="2"/>
  <c r="BQ520"/>
  <c r="BR520" s="1"/>
  <c r="DD48"/>
  <c r="AU545" i="3"/>
  <c r="AW544"/>
  <c r="AW532" i="2" l="1"/>
  <c r="AW543"/>
  <c r="AW533" i="3"/>
  <c r="BQ532" i="2"/>
  <c r="BR532" s="1"/>
  <c r="DD49"/>
  <c r="DE48"/>
  <c r="CB50"/>
  <c r="AW544"/>
  <c r="AW545" i="3"/>
  <c r="BQ543" i="2"/>
  <c r="BR543" s="1"/>
  <c r="BP543"/>
  <c r="AW531"/>
  <c r="BQ531"/>
  <c r="BR531" s="1"/>
  <c r="BP531"/>
  <c r="BQ544"/>
  <c r="BR544" s="1"/>
  <c r="BP544"/>
  <c r="DD50"/>
  <c r="DE49" l="1"/>
  <c r="DE50"/>
  <c r="F153" l="1"/>
  <c r="BJ153" s="1"/>
  <c r="F165"/>
  <c r="BJ165" s="1"/>
  <c r="F169"/>
  <c r="BJ169" s="1"/>
  <c r="F173"/>
  <c r="BJ173" s="1"/>
  <c r="F199"/>
  <c r="BJ199" s="1"/>
  <c r="F155"/>
  <c r="BJ155" s="1"/>
  <c r="F159"/>
  <c r="BJ159" s="1"/>
  <c r="F167"/>
  <c r="BJ167" s="1"/>
  <c r="F171"/>
  <c r="BJ171" s="1"/>
  <c r="F115"/>
  <c r="BJ115" s="1"/>
  <c r="F119"/>
  <c r="BJ119" s="1"/>
  <c r="F123"/>
  <c r="BJ123" s="1"/>
  <c r="F127"/>
  <c r="BJ127" s="1"/>
  <c r="F131"/>
  <c r="BJ131" s="1"/>
  <c r="F135"/>
  <c r="BJ135" s="1"/>
  <c r="F139"/>
  <c r="BJ139" s="1"/>
  <c r="F143"/>
  <c r="BJ143" s="1"/>
  <c r="F147"/>
  <c r="BJ147" s="1"/>
  <c r="F151"/>
  <c r="BJ151" s="1"/>
  <c r="F203"/>
  <c r="BJ203" s="1"/>
  <c r="F211"/>
  <c r="BJ211" s="1"/>
  <c r="F215"/>
  <c r="BJ215" s="1"/>
  <c r="F157"/>
  <c r="BJ157" s="1"/>
  <c r="F161"/>
  <c r="BJ161" s="1"/>
  <c r="F163"/>
  <c r="BJ163" s="1"/>
  <c r="F175"/>
  <c r="BJ175" s="1"/>
  <c r="F179"/>
  <c r="BJ179" s="1"/>
  <c r="F183"/>
  <c r="BJ183" s="1"/>
  <c r="F187"/>
  <c r="BJ187" s="1"/>
  <c r="F191"/>
  <c r="BJ191" s="1"/>
  <c r="F195"/>
  <c r="BJ195" s="1"/>
  <c r="F207"/>
  <c r="BJ207" s="1"/>
  <c r="F177"/>
  <c r="BJ177" s="1"/>
  <c r="F181"/>
  <c r="BJ181" s="1"/>
  <c r="F185"/>
  <c r="BJ185" s="1"/>
  <c r="F193"/>
  <c r="BJ193" s="1"/>
  <c r="F197"/>
  <c r="BJ197" s="1"/>
  <c r="F205"/>
  <c r="BJ205" s="1"/>
  <c r="F213"/>
  <c r="BJ213" s="1"/>
  <c r="F117"/>
  <c r="BJ117" s="1"/>
  <c r="F121"/>
  <c r="BJ121" s="1"/>
  <c r="F125"/>
  <c r="BJ125" s="1"/>
  <c r="F129"/>
  <c r="BJ129" s="1"/>
  <c r="F133"/>
  <c r="BJ133" s="1"/>
  <c r="F137"/>
  <c r="BJ137" s="1"/>
  <c r="F141"/>
  <c r="BJ141" s="1"/>
  <c r="F145"/>
  <c r="BJ145" s="1"/>
  <c r="F149"/>
  <c r="BJ149" s="1"/>
  <c r="F189"/>
  <c r="BJ189" s="1"/>
  <c r="F201"/>
  <c r="BJ201" s="1"/>
  <c r="F209"/>
  <c r="BJ209" s="1"/>
  <c r="F217"/>
  <c r="BJ217" s="1"/>
  <c r="D141"/>
  <c r="D149"/>
  <c r="D155"/>
  <c r="D116"/>
  <c r="D117"/>
  <c r="D124"/>
  <c r="D125"/>
  <c r="D130"/>
  <c r="D131"/>
  <c r="D178"/>
  <c r="F162"/>
  <c r="D143"/>
  <c r="D157"/>
  <c r="D163"/>
  <c r="D171"/>
  <c r="D192"/>
  <c r="D196"/>
  <c r="D189"/>
  <c r="D211"/>
  <c r="D165"/>
  <c r="D173"/>
  <c r="D184"/>
  <c r="D137"/>
  <c r="D145"/>
  <c r="D151"/>
  <c r="D159"/>
  <c r="D167"/>
  <c r="D176"/>
  <c r="D199"/>
  <c r="D203"/>
  <c r="D182"/>
  <c r="D209"/>
  <c r="D139"/>
  <c r="D147"/>
  <c r="D153"/>
  <c r="D161"/>
  <c r="D169"/>
  <c r="D213"/>
  <c r="D217"/>
  <c r="D135"/>
  <c r="D180"/>
  <c r="D187"/>
  <c r="D194"/>
  <c r="D208"/>
  <c r="D215"/>
  <c r="D216"/>
  <c r="D115"/>
  <c r="D122"/>
  <c r="D123"/>
  <c r="D128"/>
  <c r="D129"/>
  <c r="D152"/>
  <c r="D154"/>
  <c r="D156"/>
  <c r="D158"/>
  <c r="D160"/>
  <c r="D164"/>
  <c r="D166"/>
  <c r="D168"/>
  <c r="D170"/>
  <c r="D172"/>
  <c r="D185"/>
  <c r="D190"/>
  <c r="D197"/>
  <c r="D204"/>
  <c r="D205"/>
  <c r="D120"/>
  <c r="D121"/>
  <c r="D127"/>
  <c r="D134"/>
  <c r="D136"/>
  <c r="D140"/>
  <c r="D142"/>
  <c r="D144"/>
  <c r="D146"/>
  <c r="D148"/>
  <c r="D181"/>
  <c r="D186"/>
  <c r="D188"/>
  <c r="D193"/>
  <c r="D201"/>
  <c r="D206"/>
  <c r="D207"/>
  <c r="D118"/>
  <c r="D119"/>
  <c r="D132"/>
  <c r="D133"/>
  <c r="D177"/>
  <c r="F214"/>
  <c r="BJ214" s="1"/>
  <c r="F206"/>
  <c r="BJ206" s="1"/>
  <c r="F202"/>
  <c r="BJ202" s="1"/>
  <c r="F194"/>
  <c r="BJ194" s="1"/>
  <c r="F190"/>
  <c r="BJ190" s="1"/>
  <c r="F178"/>
  <c r="BJ178" s="1"/>
  <c r="F166"/>
  <c r="BJ166" s="1"/>
  <c r="F158"/>
  <c r="BJ158" s="1"/>
  <c r="F154"/>
  <c r="BJ154" s="1"/>
  <c r="F150"/>
  <c r="F146"/>
  <c r="BJ146" s="1"/>
  <c r="F142"/>
  <c r="BJ142" s="1"/>
  <c r="F138"/>
  <c r="F134"/>
  <c r="BJ134" s="1"/>
  <c r="F130"/>
  <c r="BJ130" s="1"/>
  <c r="F122"/>
  <c r="BJ122" s="1"/>
  <c r="F118"/>
  <c r="BJ118" s="1"/>
  <c r="F210"/>
  <c r="F182"/>
  <c r="BJ182" s="1"/>
  <c r="F174"/>
  <c r="F170"/>
  <c r="BJ170" s="1"/>
  <c r="F216"/>
  <c r="BJ216" s="1"/>
  <c r="F212"/>
  <c r="BJ212" s="1"/>
  <c r="F208"/>
  <c r="BJ208" s="1"/>
  <c r="F204"/>
  <c r="BJ204" s="1"/>
  <c r="F200"/>
  <c r="BJ200" s="1"/>
  <c r="F196"/>
  <c r="BJ196" s="1"/>
  <c r="F192"/>
  <c r="BJ192" s="1"/>
  <c r="F188"/>
  <c r="BJ188" s="1"/>
  <c r="F184"/>
  <c r="BJ184" s="1"/>
  <c r="F180"/>
  <c r="BJ180" s="1"/>
  <c r="F172"/>
  <c r="BJ172" s="1"/>
  <c r="F168"/>
  <c r="BJ168" s="1"/>
  <c r="F164"/>
  <c r="BJ164" s="1"/>
  <c r="F160"/>
  <c r="BJ160" s="1"/>
  <c r="F156"/>
  <c r="BJ156" s="1"/>
  <c r="F152"/>
  <c r="BJ152" s="1"/>
  <c r="F148"/>
  <c r="BJ148" s="1"/>
  <c r="F144"/>
  <c r="BJ144" s="1"/>
  <c r="F136"/>
  <c r="BJ136" s="1"/>
  <c r="F132"/>
  <c r="BJ132" s="1"/>
  <c r="F128"/>
  <c r="BJ128" s="1"/>
  <c r="F124"/>
  <c r="BJ124" s="1"/>
  <c r="F120"/>
  <c r="BJ120" s="1"/>
  <c r="F116"/>
  <c r="BJ116" s="1"/>
  <c r="D114"/>
  <c r="D126"/>
  <c r="D138"/>
  <c r="D150"/>
  <c r="D162"/>
  <c r="D174"/>
  <c r="D210"/>
  <c r="D175"/>
  <c r="D183"/>
  <c r="D195"/>
  <c r="D198"/>
  <c r="D202"/>
  <c r="D212"/>
  <c r="D179"/>
  <c r="D191"/>
  <c r="D200"/>
  <c r="D214"/>
  <c r="C192" l="1"/>
  <c r="AX192"/>
  <c r="BH192"/>
  <c r="C163"/>
  <c r="AX163"/>
  <c r="BH163"/>
  <c r="AX116"/>
  <c r="BH116"/>
  <c r="C116"/>
  <c r="BH141"/>
  <c r="AX141"/>
  <c r="C141"/>
  <c r="BH200"/>
  <c r="C200"/>
  <c r="AX200"/>
  <c r="BH175"/>
  <c r="C175"/>
  <c r="AX175"/>
  <c r="BV19"/>
  <c r="BH162"/>
  <c r="AX162"/>
  <c r="C162"/>
  <c r="C202"/>
  <c r="BH202"/>
  <c r="AX202"/>
  <c r="BH210"/>
  <c r="C210"/>
  <c r="AX210"/>
  <c r="AX174"/>
  <c r="BV20"/>
  <c r="BH174"/>
  <c r="C174"/>
  <c r="BJ138"/>
  <c r="BH177"/>
  <c r="C177"/>
  <c r="AX177"/>
  <c r="BH118"/>
  <c r="C118"/>
  <c r="AX118"/>
  <c r="BH207"/>
  <c r="AX207"/>
  <c r="C207"/>
  <c r="BH188"/>
  <c r="AX188"/>
  <c r="C188"/>
  <c r="AX146"/>
  <c r="BH146"/>
  <c r="C146"/>
  <c r="AX136"/>
  <c r="C136"/>
  <c r="BH136"/>
  <c r="BH120"/>
  <c r="C120"/>
  <c r="AX120"/>
  <c r="AX190"/>
  <c r="BH190"/>
  <c r="C190"/>
  <c r="C168"/>
  <c r="BH168"/>
  <c r="AX168"/>
  <c r="AX158"/>
  <c r="BH158"/>
  <c r="C158"/>
  <c r="BH129"/>
  <c r="AX129"/>
  <c r="C129"/>
  <c r="BH115"/>
  <c r="C115"/>
  <c r="AX115"/>
  <c r="C216"/>
  <c r="BH216"/>
  <c r="AX216"/>
  <c r="AX208"/>
  <c r="BH208"/>
  <c r="C208"/>
  <c r="AX135"/>
  <c r="C135"/>
  <c r="BH135"/>
  <c r="C169"/>
  <c r="AX169"/>
  <c r="BH169"/>
  <c r="AX139"/>
  <c r="BH139"/>
  <c r="C139"/>
  <c r="C209"/>
  <c r="BH209"/>
  <c r="AX209"/>
  <c r="C151"/>
  <c r="AX151"/>
  <c r="BH151"/>
  <c r="BH196"/>
  <c r="AX196"/>
  <c r="C196"/>
  <c r="C171"/>
  <c r="AX171"/>
  <c r="BH171"/>
  <c r="C131"/>
  <c r="AX131"/>
  <c r="BH131"/>
  <c r="AX117"/>
  <c r="C117"/>
  <c r="BH117"/>
  <c r="BH149"/>
  <c r="C149"/>
  <c r="AX149"/>
  <c r="BH198"/>
  <c r="BV22"/>
  <c r="AX150"/>
  <c r="BH150"/>
  <c r="C150"/>
  <c r="BV18"/>
  <c r="BJ210"/>
  <c r="C206"/>
  <c r="BH206"/>
  <c r="AX206"/>
  <c r="BH144"/>
  <c r="AX144"/>
  <c r="C144"/>
  <c r="C185"/>
  <c r="AX185"/>
  <c r="BH185"/>
  <c r="AX128"/>
  <c r="BH128"/>
  <c r="C128"/>
  <c r="AX194"/>
  <c r="C194"/>
  <c r="BH194"/>
  <c r="BH176"/>
  <c r="AX132"/>
  <c r="C132"/>
  <c r="BH132"/>
  <c r="BH201"/>
  <c r="AX201"/>
  <c r="C201"/>
  <c r="AX181"/>
  <c r="C181"/>
  <c r="BH181"/>
  <c r="AX142"/>
  <c r="C142"/>
  <c r="BH142"/>
  <c r="AX127"/>
  <c r="BH127"/>
  <c r="C127"/>
  <c r="BH204"/>
  <c r="AX204"/>
  <c r="C204"/>
  <c r="AX172"/>
  <c r="C172"/>
  <c r="BH172"/>
  <c r="AX164"/>
  <c r="BH164"/>
  <c r="C164"/>
  <c r="C154"/>
  <c r="BH154"/>
  <c r="AX154"/>
  <c r="BH123"/>
  <c r="C123"/>
  <c r="AX123"/>
  <c r="AX187"/>
  <c r="C187"/>
  <c r="BH187"/>
  <c r="BH217"/>
  <c r="AX217"/>
  <c r="C217"/>
  <c r="C153"/>
  <c r="AX153"/>
  <c r="BH153"/>
  <c r="AX203"/>
  <c r="C203"/>
  <c r="BH203"/>
  <c r="BH167"/>
  <c r="AX167"/>
  <c r="C167"/>
  <c r="BH145"/>
  <c r="AX145"/>
  <c r="C145"/>
  <c r="BH173"/>
  <c r="C173"/>
  <c r="AX173"/>
  <c r="BH211"/>
  <c r="AX211"/>
  <c r="C211"/>
  <c r="C157"/>
  <c r="AX157"/>
  <c r="BH157"/>
  <c r="BJ162"/>
  <c r="BX19"/>
  <c r="C125"/>
  <c r="AX125"/>
  <c r="BH125"/>
  <c r="BH155"/>
  <c r="AX155"/>
  <c r="C155"/>
  <c r="BH126"/>
  <c r="BV16"/>
  <c r="AX133"/>
  <c r="BH133"/>
  <c r="C133"/>
  <c r="BH186"/>
  <c r="BV21"/>
  <c r="C134"/>
  <c r="BH134"/>
  <c r="AX134"/>
  <c r="BH205"/>
  <c r="AX205"/>
  <c r="C205"/>
  <c r="AX166"/>
  <c r="BH166"/>
  <c r="C166"/>
  <c r="AX156"/>
  <c r="BH156"/>
  <c r="C156"/>
  <c r="BH161"/>
  <c r="AX161"/>
  <c r="C161"/>
  <c r="BH182"/>
  <c r="AX182"/>
  <c r="C182"/>
  <c r="BH184"/>
  <c r="AX184"/>
  <c r="C184"/>
  <c r="BH130"/>
  <c r="AX130"/>
  <c r="C130"/>
  <c r="BH191"/>
  <c r="AX191"/>
  <c r="C191"/>
  <c r="C214"/>
  <c r="BH214"/>
  <c r="AX214"/>
  <c r="AX179"/>
  <c r="C179"/>
  <c r="BH179"/>
  <c r="AX212"/>
  <c r="C212"/>
  <c r="BH212"/>
  <c r="BH195"/>
  <c r="AX195"/>
  <c r="C195"/>
  <c r="AX183"/>
  <c r="BH183"/>
  <c r="C183"/>
  <c r="BV17"/>
  <c r="C138"/>
  <c r="BH138"/>
  <c r="AX138"/>
  <c r="BH114"/>
  <c r="BV15"/>
  <c r="BJ174"/>
  <c r="BX18"/>
  <c r="BJ150"/>
  <c r="C119"/>
  <c r="AX119"/>
  <c r="BH119"/>
  <c r="BH193"/>
  <c r="AX193"/>
  <c r="C193"/>
  <c r="AX148"/>
  <c r="C148"/>
  <c r="BH148"/>
  <c r="BH140"/>
  <c r="C121"/>
  <c r="AX121"/>
  <c r="BH121"/>
  <c r="C197"/>
  <c r="BH197"/>
  <c r="AX197"/>
  <c r="C170"/>
  <c r="BH170"/>
  <c r="AX170"/>
  <c r="BH160"/>
  <c r="AX160"/>
  <c r="C160"/>
  <c r="AX152"/>
  <c r="BH152"/>
  <c r="C152"/>
  <c r="AX122"/>
  <c r="BH122"/>
  <c r="C122"/>
  <c r="AX215"/>
  <c r="C215"/>
  <c r="BH215"/>
  <c r="C180"/>
  <c r="AX180"/>
  <c r="BH180"/>
  <c r="BH213"/>
  <c r="C213"/>
  <c r="AX213"/>
  <c r="C147"/>
  <c r="AX147"/>
  <c r="BH147"/>
  <c r="BH199"/>
  <c r="C199"/>
  <c r="AX199"/>
  <c r="AX159"/>
  <c r="BH159"/>
  <c r="C159"/>
  <c r="C137"/>
  <c r="BH137"/>
  <c r="AX137"/>
  <c r="AX165"/>
  <c r="C165"/>
  <c r="BH165"/>
  <c r="AX189"/>
  <c r="C189"/>
  <c r="BH189"/>
  <c r="BH143"/>
  <c r="C143"/>
  <c r="AX143"/>
  <c r="AX178"/>
  <c r="C178"/>
  <c r="BH178"/>
  <c r="AX124"/>
  <c r="C124"/>
  <c r="BH124"/>
  <c r="F186"/>
  <c r="AX186" s="1"/>
  <c r="F126"/>
  <c r="F140"/>
  <c r="BJ140" s="1"/>
  <c r="F198"/>
  <c r="F114"/>
  <c r="C114" s="1"/>
  <c r="F176"/>
  <c r="BJ176" s="1"/>
  <c r="AX114" l="1"/>
  <c r="AX140"/>
  <c r="C176"/>
  <c r="BX22"/>
  <c r="DF22" s="1"/>
  <c r="BJ198"/>
  <c r="BM198" s="1"/>
  <c r="BM180"/>
  <c r="BG180"/>
  <c r="BG170"/>
  <c r="BM170"/>
  <c r="BG193"/>
  <c r="BM193"/>
  <c r="BM130"/>
  <c r="BG130"/>
  <c r="BG134"/>
  <c r="BM134"/>
  <c r="BG157"/>
  <c r="BM157"/>
  <c r="BG173"/>
  <c r="BM173"/>
  <c r="BG187"/>
  <c r="BM187"/>
  <c r="BM172"/>
  <c r="BG172"/>
  <c r="BM181"/>
  <c r="BG181"/>
  <c r="BG194"/>
  <c r="BM194"/>
  <c r="BG117"/>
  <c r="BM117"/>
  <c r="BG209"/>
  <c r="BM209"/>
  <c r="BG135"/>
  <c r="BM135"/>
  <c r="BM208"/>
  <c r="BG208"/>
  <c r="BG177"/>
  <c r="BM177"/>
  <c r="C126"/>
  <c r="BX16"/>
  <c r="BU16" s="1"/>
  <c r="BJ126"/>
  <c r="BM126" s="1"/>
  <c r="BM159"/>
  <c r="BG159"/>
  <c r="BM121"/>
  <c r="BG121"/>
  <c r="BG119"/>
  <c r="BM119"/>
  <c r="BG138"/>
  <c r="BM138"/>
  <c r="BG195"/>
  <c r="BM195"/>
  <c r="BM179"/>
  <c r="BG179"/>
  <c r="BG214"/>
  <c r="BM214"/>
  <c r="BG191"/>
  <c r="BM191"/>
  <c r="BM123"/>
  <c r="BG123"/>
  <c r="BM201"/>
  <c r="BG201"/>
  <c r="BM206"/>
  <c r="BG206"/>
  <c r="C198"/>
  <c r="BM118"/>
  <c r="BG118"/>
  <c r="BU19"/>
  <c r="DG19" s="1"/>
  <c r="DF19"/>
  <c r="BM192"/>
  <c r="BG192"/>
  <c r="BM124"/>
  <c r="BG124"/>
  <c r="BM143"/>
  <c r="BG143"/>
  <c r="BM165"/>
  <c r="BG165"/>
  <c r="BM137"/>
  <c r="BG137"/>
  <c r="BG147"/>
  <c r="BM147"/>
  <c r="BG152"/>
  <c r="BM152"/>
  <c r="BG160"/>
  <c r="BM160"/>
  <c r="BG140"/>
  <c r="BM140"/>
  <c r="BX20"/>
  <c r="DF20" s="1"/>
  <c r="BM212"/>
  <c r="BG212"/>
  <c r="BM182"/>
  <c r="BG182"/>
  <c r="BM166"/>
  <c r="BG166"/>
  <c r="BG205"/>
  <c r="BM205"/>
  <c r="DF16"/>
  <c r="DG16" s="1"/>
  <c r="BM155"/>
  <c r="BG155"/>
  <c r="BG167"/>
  <c r="BM167"/>
  <c r="BM153"/>
  <c r="BG153"/>
  <c r="BG164"/>
  <c r="BM164"/>
  <c r="BM132"/>
  <c r="BG132"/>
  <c r="AX176"/>
  <c r="BM185"/>
  <c r="BG185"/>
  <c r="AX198"/>
  <c r="BM171"/>
  <c r="BG171"/>
  <c r="BG129"/>
  <c r="BM129"/>
  <c r="BM190"/>
  <c r="BG190"/>
  <c r="BG120"/>
  <c r="BM120"/>
  <c r="BG207"/>
  <c r="BM207"/>
  <c r="BG210"/>
  <c r="BM210"/>
  <c r="BM141"/>
  <c r="BG141"/>
  <c r="BM163"/>
  <c r="BG163"/>
  <c r="BG128"/>
  <c r="BM128"/>
  <c r="BG198"/>
  <c r="BG151"/>
  <c r="BM151"/>
  <c r="BG158"/>
  <c r="BM158"/>
  <c r="BG174"/>
  <c r="BM174"/>
  <c r="BM202"/>
  <c r="BG202"/>
  <c r="BG162"/>
  <c r="BM162"/>
  <c r="BM175"/>
  <c r="BG175"/>
  <c r="BM116"/>
  <c r="BG116"/>
  <c r="BM178"/>
  <c r="BG178"/>
  <c r="BG199"/>
  <c r="BM199"/>
  <c r="C140"/>
  <c r="BM183"/>
  <c r="BG183"/>
  <c r="BM161"/>
  <c r="BG161"/>
  <c r="AX126"/>
  <c r="BG211"/>
  <c r="BM211"/>
  <c r="BM204"/>
  <c r="BG204"/>
  <c r="BG142"/>
  <c r="BM142"/>
  <c r="DF18"/>
  <c r="BU18"/>
  <c r="BG169"/>
  <c r="BM169"/>
  <c r="BX17"/>
  <c r="DF17" s="1"/>
  <c r="BJ114"/>
  <c r="BG114" s="1"/>
  <c r="BX15"/>
  <c r="DF15" s="1"/>
  <c r="BX21"/>
  <c r="DF21" s="1"/>
  <c r="BJ186"/>
  <c r="BG186" s="1"/>
  <c r="BM189"/>
  <c r="BG189"/>
  <c r="BM213"/>
  <c r="BG213"/>
  <c r="BG215"/>
  <c r="BM215"/>
  <c r="BM122"/>
  <c r="BG122"/>
  <c r="BM197"/>
  <c r="BG197"/>
  <c r="BM148"/>
  <c r="BG148"/>
  <c r="BM114"/>
  <c r="BM184"/>
  <c r="BG184"/>
  <c r="BM156"/>
  <c r="BG156"/>
  <c r="C186"/>
  <c r="BG133"/>
  <c r="BM133"/>
  <c r="BG126"/>
  <c r="BG125"/>
  <c r="BM125"/>
  <c r="BM145"/>
  <c r="BG145"/>
  <c r="BM203"/>
  <c r="BG203"/>
  <c r="BG217"/>
  <c r="BM217"/>
  <c r="BM154"/>
  <c r="BG154"/>
  <c r="BG127"/>
  <c r="BM127"/>
  <c r="BM176"/>
  <c r="BG176"/>
  <c r="BM144"/>
  <c r="BG144"/>
  <c r="BG150"/>
  <c r="BM150"/>
  <c r="BU22"/>
  <c r="DG22" s="1"/>
  <c r="BM149"/>
  <c r="BG149"/>
  <c r="BM131"/>
  <c r="BG131"/>
  <c r="BG196"/>
  <c r="BM196"/>
  <c r="BM139"/>
  <c r="BG139"/>
  <c r="BM216"/>
  <c r="BG216"/>
  <c r="BG115"/>
  <c r="BM115"/>
  <c r="BG168"/>
  <c r="BM168"/>
  <c r="BG136"/>
  <c r="BM136"/>
  <c r="BG146"/>
  <c r="BM146"/>
  <c r="BG188"/>
  <c r="BM188"/>
  <c r="BM200"/>
  <c r="BG200"/>
  <c r="BU20" l="1"/>
  <c r="DG20" s="1"/>
  <c r="BM186"/>
  <c r="BU17"/>
  <c r="DG17" s="1"/>
  <c r="BU15"/>
  <c r="DG15" s="1"/>
  <c r="DG18"/>
  <c r="BU21"/>
  <c r="DG21" s="1"/>
  <c r="E545" l="1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BI311" l="1"/>
  <c r="BI317"/>
  <c r="BI324"/>
  <c r="BI331"/>
  <c r="BI337"/>
  <c r="BI344"/>
  <c r="BI348"/>
  <c r="BI354"/>
  <c r="BW35"/>
  <c r="BI359"/>
  <c r="BI365"/>
  <c r="BI372"/>
  <c r="BI376"/>
  <c r="BI381"/>
  <c r="BI387"/>
  <c r="BI394"/>
  <c r="BI402"/>
  <c r="BW39"/>
  <c r="BI405"/>
  <c r="BI411"/>
  <c r="BI420"/>
  <c r="BW41"/>
  <c r="BI431"/>
  <c r="BI437"/>
  <c r="BI444"/>
  <c r="BI450"/>
  <c r="BW43"/>
  <c r="BI455"/>
  <c r="BI457"/>
  <c r="BI464"/>
  <c r="BI470"/>
  <c r="BI472"/>
  <c r="BI475"/>
  <c r="BI479"/>
  <c r="BI485"/>
  <c r="BI490"/>
  <c r="BI494"/>
  <c r="BI496"/>
  <c r="BI498"/>
  <c r="BW47"/>
  <c r="BI219"/>
  <c r="BI221"/>
  <c r="BI224"/>
  <c r="BI226"/>
  <c r="BI228"/>
  <c r="BI230"/>
  <c r="BI232"/>
  <c r="BI234"/>
  <c r="BW25"/>
  <c r="BI235"/>
  <c r="BI237"/>
  <c r="BI239"/>
  <c r="BI241"/>
  <c r="BI243"/>
  <c r="BI245"/>
  <c r="BI248"/>
  <c r="BI250"/>
  <c r="BI252"/>
  <c r="BI254"/>
  <c r="BI256"/>
  <c r="BW27"/>
  <c r="BI258"/>
  <c r="BI259"/>
  <c r="BI261"/>
  <c r="BI263"/>
  <c r="BI265"/>
  <c r="BI267"/>
  <c r="BI269"/>
  <c r="BI272"/>
  <c r="BI274"/>
  <c r="BI276"/>
  <c r="BI278"/>
  <c r="BI280"/>
  <c r="BI282"/>
  <c r="BW29"/>
  <c r="BI283"/>
  <c r="BI285"/>
  <c r="BI287"/>
  <c r="BI289"/>
  <c r="BI291"/>
  <c r="BI293"/>
  <c r="BI296"/>
  <c r="BI298"/>
  <c r="BI300"/>
  <c r="BI302"/>
  <c r="BI304"/>
  <c r="BW31"/>
  <c r="BI306"/>
  <c r="BI500"/>
  <c r="BI502"/>
  <c r="BI504"/>
  <c r="BI506"/>
  <c r="BI508"/>
  <c r="BW48"/>
  <c r="BI510"/>
  <c r="BI511"/>
  <c r="BI513"/>
  <c r="BI515"/>
  <c r="BI517"/>
  <c r="BI519"/>
  <c r="BI521"/>
  <c r="BI524"/>
  <c r="BI526"/>
  <c r="BI528"/>
  <c r="BI530"/>
  <c r="BI532"/>
  <c r="BI534"/>
  <c r="BW50"/>
  <c r="BI535"/>
  <c r="BI537"/>
  <c r="BI539"/>
  <c r="BI541"/>
  <c r="BI543"/>
  <c r="BI545"/>
  <c r="BI309"/>
  <c r="BI315"/>
  <c r="BI322"/>
  <c r="BI328"/>
  <c r="BI333"/>
  <c r="BI341"/>
  <c r="BI350"/>
  <c r="BI355"/>
  <c r="BI361"/>
  <c r="BI368"/>
  <c r="BI374"/>
  <c r="BI379"/>
  <c r="BI385"/>
  <c r="BI392"/>
  <c r="BI398"/>
  <c r="BI403"/>
  <c r="BI409"/>
  <c r="BI416"/>
  <c r="BI422"/>
  <c r="BI429"/>
  <c r="BI433"/>
  <c r="BI440"/>
  <c r="BI448"/>
  <c r="BI451"/>
  <c r="BI461"/>
  <c r="BI312"/>
  <c r="BI314"/>
  <c r="BI319"/>
  <c r="BI323"/>
  <c r="BI327"/>
  <c r="BI329"/>
  <c r="BI332"/>
  <c r="BI334"/>
  <c r="BI336"/>
  <c r="BI338"/>
  <c r="BI340"/>
  <c r="BI342"/>
  <c r="BW34"/>
  <c r="BI343"/>
  <c r="BI345"/>
  <c r="BI347"/>
  <c r="BI349"/>
  <c r="BI351"/>
  <c r="BI353"/>
  <c r="BI356"/>
  <c r="BI358"/>
  <c r="BI360"/>
  <c r="BI362"/>
  <c r="BI364"/>
  <c r="BI366"/>
  <c r="BW36"/>
  <c r="BI367"/>
  <c r="BI369"/>
  <c r="BI371"/>
  <c r="BI373"/>
  <c r="BI375"/>
  <c r="BI377"/>
  <c r="BI380"/>
  <c r="BI382"/>
  <c r="BI384"/>
  <c r="BI386"/>
  <c r="BI388"/>
  <c r="BW38"/>
  <c r="BI390"/>
  <c r="BI391"/>
  <c r="BI393"/>
  <c r="BI395"/>
  <c r="BI397"/>
  <c r="BI399"/>
  <c r="BI401"/>
  <c r="BI404"/>
  <c r="BI406"/>
  <c r="BI408"/>
  <c r="BI410"/>
  <c r="BI412"/>
  <c r="BW40"/>
  <c r="BI414"/>
  <c r="BI426" s="1"/>
  <c r="BI415"/>
  <c r="BI417"/>
  <c r="BI419"/>
  <c r="BI421"/>
  <c r="BI423"/>
  <c r="BI425"/>
  <c r="BI428"/>
  <c r="BI430"/>
  <c r="BI432"/>
  <c r="BI434"/>
  <c r="BI436"/>
  <c r="BI438"/>
  <c r="BW42"/>
  <c r="BI439"/>
  <c r="BI441"/>
  <c r="BI443"/>
  <c r="BI445"/>
  <c r="BI447"/>
  <c r="BI449"/>
  <c r="BI452"/>
  <c r="BI454"/>
  <c r="BI456"/>
  <c r="BI458"/>
  <c r="BI460"/>
  <c r="BI462"/>
  <c r="BW44"/>
  <c r="BI463"/>
  <c r="BI465"/>
  <c r="BI467"/>
  <c r="BI469"/>
  <c r="BI471"/>
  <c r="BI473"/>
  <c r="BI476"/>
  <c r="BI478"/>
  <c r="BI480"/>
  <c r="BI482"/>
  <c r="BI484"/>
  <c r="BI486"/>
  <c r="BW46"/>
  <c r="BI487"/>
  <c r="BI489"/>
  <c r="BI491"/>
  <c r="BI493"/>
  <c r="BI495"/>
  <c r="BI497"/>
  <c r="BI307"/>
  <c r="BI313"/>
  <c r="BI320"/>
  <c r="BI326"/>
  <c r="BI330"/>
  <c r="BW33"/>
  <c r="BI335"/>
  <c r="BI339"/>
  <c r="BI346"/>
  <c r="BI352"/>
  <c r="BI357"/>
  <c r="BI363"/>
  <c r="BI370"/>
  <c r="BI378"/>
  <c r="BW37"/>
  <c r="BI383"/>
  <c r="BI389"/>
  <c r="BI396"/>
  <c r="BI400"/>
  <c r="BI407"/>
  <c r="BI413"/>
  <c r="BI418"/>
  <c r="BI424"/>
  <c r="BI427"/>
  <c r="BI435"/>
  <c r="BI442"/>
  <c r="BI446"/>
  <c r="BI453"/>
  <c r="BI459"/>
  <c r="BI466"/>
  <c r="BI468"/>
  <c r="BI474"/>
  <c r="BW45"/>
  <c r="BI477"/>
  <c r="BI481"/>
  <c r="BI483"/>
  <c r="BI488"/>
  <c r="BI492"/>
  <c r="BI308"/>
  <c r="BI310"/>
  <c r="BI316"/>
  <c r="BW32"/>
  <c r="BI318"/>
  <c r="BI321"/>
  <c r="BI325"/>
  <c r="BW23"/>
  <c r="BI218"/>
  <c r="BI220"/>
  <c r="BI222"/>
  <c r="BW24"/>
  <c r="BI223"/>
  <c r="BI225"/>
  <c r="BI227"/>
  <c r="BI229"/>
  <c r="BI231"/>
  <c r="BI233"/>
  <c r="BI236"/>
  <c r="BI238"/>
  <c r="BI240"/>
  <c r="BI242"/>
  <c r="BI244"/>
  <c r="BW26"/>
  <c r="BI246"/>
  <c r="BI247"/>
  <c r="BI249"/>
  <c r="BI251"/>
  <c r="BI253"/>
  <c r="BI255"/>
  <c r="BI257"/>
  <c r="BI260"/>
  <c r="BI262"/>
  <c r="BI264"/>
  <c r="BI266"/>
  <c r="BI268"/>
  <c r="BW28"/>
  <c r="BI270"/>
  <c r="BI271"/>
  <c r="BI273"/>
  <c r="BI275"/>
  <c r="BI277"/>
  <c r="BI279"/>
  <c r="BI281"/>
  <c r="BI284"/>
  <c r="BI286"/>
  <c r="BI288"/>
  <c r="BI290"/>
  <c r="BI292"/>
  <c r="BW30"/>
  <c r="BI294"/>
  <c r="BI295"/>
  <c r="BI297"/>
  <c r="BI299"/>
  <c r="BI301"/>
  <c r="BI303"/>
  <c r="BI305"/>
  <c r="BI499"/>
  <c r="BI501"/>
  <c r="BI503"/>
  <c r="BI505"/>
  <c r="BI507"/>
  <c r="BI509"/>
  <c r="BI512"/>
  <c r="BI514"/>
  <c r="BI516"/>
  <c r="BI518"/>
  <c r="BI520"/>
  <c r="BW49"/>
  <c r="BI522"/>
  <c r="BI523"/>
  <c r="BI525"/>
  <c r="BI527"/>
  <c r="BI529"/>
  <c r="BI531"/>
  <c r="BI533"/>
  <c r="BI536"/>
  <c r="BI538"/>
  <c r="BI540"/>
  <c r="BI542"/>
  <c r="BI544"/>
  <c r="F230" l="1"/>
  <c r="F233"/>
  <c r="F232"/>
  <c r="F228"/>
  <c r="F229"/>
  <c r="F231"/>
  <c r="F227"/>
  <c r="BJ229" l="1"/>
  <c r="BJ227"/>
  <c r="BJ228"/>
  <c r="BJ230"/>
  <c r="BJ231"/>
  <c r="BJ232"/>
  <c r="BJ233"/>
  <c r="F220" l="1"/>
  <c r="F224"/>
  <c r="F219"/>
  <c r="F221"/>
  <c r="F226"/>
  <c r="F225"/>
  <c r="F223"/>
  <c r="BJ225" l="1"/>
  <c r="BJ219"/>
  <c r="BJ224"/>
  <c r="BJ221"/>
  <c r="BJ223"/>
  <c r="BJ226"/>
  <c r="BJ220"/>
  <c r="F222" l="1"/>
  <c r="F218"/>
  <c r="BJ218" l="1"/>
  <c r="BX23"/>
  <c r="BX24"/>
  <c r="BJ222"/>
  <c r="F269" l="1"/>
  <c r="F257"/>
  <c r="F245"/>
  <c r="BJ269" l="1"/>
  <c r="BJ245"/>
  <c r="BJ257"/>
  <c r="F317" l="1"/>
  <c r="F329"/>
  <c r="BJ329" l="1"/>
  <c r="BJ317"/>
  <c r="F281"/>
  <c r="F305"/>
  <c r="F293"/>
  <c r="F341"/>
  <c r="BJ281" l="1"/>
  <c r="BJ293"/>
  <c r="BJ341"/>
  <c r="BJ305"/>
  <c r="F353"/>
  <c r="BJ353" l="1"/>
  <c r="F365"/>
  <c r="BJ365" l="1"/>
  <c r="E545" i="1" l="1"/>
  <c r="BI545" l="1"/>
  <c r="E544"/>
  <c r="BI544" l="1"/>
  <c r="E543"/>
  <c r="BI543" l="1"/>
  <c r="E541"/>
  <c r="E542"/>
  <c r="BI542" l="1"/>
  <c r="BI541"/>
  <c r="E539"/>
  <c r="E540"/>
  <c r="BI539" l="1"/>
  <c r="BI540"/>
  <c r="E538"/>
  <c r="BI538" l="1"/>
  <c r="E537"/>
  <c r="BI537" l="1"/>
  <c r="E535"/>
  <c r="E536"/>
  <c r="BI536" l="1"/>
  <c r="BI535"/>
  <c r="E534" l="1"/>
  <c r="BW50" l="1"/>
  <c r="BI534"/>
  <c r="E533" l="1"/>
  <c r="BI533" l="1"/>
  <c r="E532"/>
  <c r="BI532" l="1"/>
  <c r="E531"/>
  <c r="BI531" l="1"/>
  <c r="E530"/>
  <c r="BI530" l="1"/>
  <c r="E529"/>
  <c r="BI529" l="1"/>
  <c r="E528"/>
  <c r="BI528" l="1"/>
  <c r="E527"/>
  <c r="BI527" l="1"/>
  <c r="E526"/>
  <c r="E525"/>
  <c r="BI525" l="1"/>
  <c r="BI526"/>
  <c r="E524"/>
  <c r="BI524" l="1"/>
  <c r="E523"/>
  <c r="BI523" l="1"/>
  <c r="E522"/>
  <c r="E521"/>
  <c r="E520"/>
  <c r="BI520" l="1"/>
  <c r="BI521"/>
  <c r="E546"/>
  <c r="BI546" s="1"/>
  <c r="BW49"/>
  <c r="BI522"/>
  <c r="E519"/>
  <c r="BI519" l="1"/>
  <c r="BW89"/>
  <c r="E518"/>
  <c r="BI518" l="1"/>
  <c r="E516"/>
  <c r="E517"/>
  <c r="BI517" l="1"/>
  <c r="BI516"/>
  <c r="E515"/>
  <c r="BI515" l="1"/>
  <c r="E514"/>
  <c r="BI514" l="1"/>
  <c r="E512"/>
  <c r="E513"/>
  <c r="BI513" l="1"/>
  <c r="BI512"/>
  <c r="E511"/>
  <c r="BI511" l="1"/>
  <c r="E510" l="1"/>
  <c r="BI510" l="1"/>
  <c r="BW48"/>
  <c r="E509"/>
  <c r="BW88" l="1"/>
  <c r="BI509"/>
  <c r="E507"/>
  <c r="E508"/>
  <c r="BI507" l="1"/>
  <c r="BI508"/>
  <c r="E506"/>
  <c r="BI506" l="1"/>
  <c r="E504"/>
  <c r="E505"/>
  <c r="BI505" l="1"/>
  <c r="BI504"/>
  <c r="E503"/>
  <c r="BI503" l="1"/>
  <c r="E502"/>
  <c r="BI502" l="1"/>
  <c r="E501"/>
  <c r="BI501" l="1"/>
  <c r="E499"/>
  <c r="E500"/>
  <c r="BI500" l="1"/>
  <c r="BI499"/>
  <c r="E498"/>
  <c r="BI498" l="1"/>
  <c r="BW47"/>
  <c r="E497"/>
  <c r="BI497" l="1"/>
  <c r="BW87"/>
  <c r="E493"/>
  <c r="E496"/>
  <c r="E494"/>
  <c r="E495"/>
  <c r="BI493" l="1"/>
  <c r="BI495"/>
  <c r="BI494"/>
  <c r="BI496"/>
  <c r="E491"/>
  <c r="E492"/>
  <c r="BI491" l="1"/>
  <c r="BI492"/>
  <c r="E490"/>
  <c r="BI490" l="1"/>
  <c r="E488"/>
  <c r="E489"/>
  <c r="BI488" l="1"/>
  <c r="BI489"/>
  <c r="E487"/>
  <c r="BI487" l="1"/>
  <c r="E486" l="1"/>
  <c r="BI486" l="1"/>
  <c r="BW46"/>
  <c r="E484"/>
  <c r="E485"/>
  <c r="BI484" l="1"/>
  <c r="BW86"/>
  <c r="BI485"/>
  <c r="E482"/>
  <c r="E483"/>
  <c r="BI483" l="1"/>
  <c r="BI482"/>
  <c r="E481"/>
  <c r="BI481" l="1"/>
  <c r="E480"/>
  <c r="BI480" l="1"/>
  <c r="E479"/>
  <c r="BI479" l="1"/>
  <c r="E478"/>
  <c r="BI478" l="1"/>
  <c r="E476"/>
  <c r="E477"/>
  <c r="E475"/>
  <c r="BI475" l="1"/>
  <c r="BI477"/>
  <c r="BI476"/>
  <c r="E472" l="1"/>
  <c r="E474"/>
  <c r="E473"/>
  <c r="BI474" l="1"/>
  <c r="BW45"/>
  <c r="BI472"/>
  <c r="BI473"/>
  <c r="E471"/>
  <c r="BI471" l="1"/>
  <c r="BW85"/>
  <c r="E470"/>
  <c r="BI470" l="1"/>
  <c r="E469"/>
  <c r="BI469" l="1"/>
  <c r="E468"/>
  <c r="BI468" l="1"/>
  <c r="E467"/>
  <c r="BI467" l="1"/>
  <c r="E465"/>
  <c r="E466"/>
  <c r="BI466" l="1"/>
  <c r="BI465"/>
  <c r="E462"/>
  <c r="E463"/>
  <c r="E464"/>
  <c r="BI463" l="1"/>
  <c r="BI462"/>
  <c r="BW44"/>
  <c r="BI464"/>
  <c r="E460"/>
  <c r="E461"/>
  <c r="BI460" l="1"/>
  <c r="BI461"/>
  <c r="BW84"/>
  <c r="E459"/>
  <c r="BI459" l="1"/>
  <c r="E458"/>
  <c r="BI458" l="1"/>
  <c r="E457"/>
  <c r="BI457" l="1"/>
  <c r="E456"/>
  <c r="BI456" l="1"/>
  <c r="E455"/>
  <c r="BI455" l="1"/>
  <c r="E454"/>
  <c r="BI454" l="1"/>
  <c r="E453"/>
  <c r="BI453" l="1"/>
  <c r="E451"/>
  <c r="E452"/>
  <c r="BI452" l="1"/>
  <c r="BI451"/>
  <c r="E450" l="1"/>
  <c r="BI450" l="1"/>
  <c r="BW43"/>
  <c r="E448"/>
  <c r="E449"/>
  <c r="BI448" l="1"/>
  <c r="BW83"/>
  <c r="BI449"/>
  <c r="E447"/>
  <c r="E445"/>
  <c r="E446"/>
  <c r="BI446" l="1"/>
  <c r="BI445"/>
  <c r="BI447"/>
  <c r="E442"/>
  <c r="E443"/>
  <c r="E444"/>
  <c r="BI443" l="1"/>
  <c r="BI442"/>
  <c r="BI444"/>
  <c r="E440"/>
  <c r="E441"/>
  <c r="BI441" l="1"/>
  <c r="BI440"/>
  <c r="E439"/>
  <c r="BI439" l="1"/>
  <c r="E438" l="1"/>
  <c r="BW42" l="1"/>
  <c r="BI438"/>
  <c r="E437"/>
  <c r="BW82" l="1"/>
  <c r="BI437"/>
  <c r="E435" l="1"/>
  <c r="E436"/>
  <c r="BI435" l="1"/>
  <c r="BI436"/>
  <c r="E434"/>
  <c r="BI434" l="1"/>
  <c r="E433"/>
  <c r="BI433" l="1"/>
  <c r="E431"/>
  <c r="E432"/>
  <c r="BI432" l="1"/>
  <c r="BI431"/>
  <c r="E430"/>
  <c r="BI430" l="1"/>
  <c r="E429"/>
  <c r="BI429" l="1"/>
  <c r="E428"/>
  <c r="BI428" l="1"/>
  <c r="E427"/>
  <c r="BI427" l="1"/>
  <c r="E425"/>
  <c r="E426"/>
  <c r="BI426" l="1"/>
  <c r="BW41"/>
  <c r="BI425"/>
  <c r="E424"/>
  <c r="BW81" l="1"/>
  <c r="BI424"/>
  <c r="E422"/>
  <c r="E423"/>
  <c r="BI422" l="1"/>
  <c r="BI423"/>
  <c r="E420"/>
  <c r="E421"/>
  <c r="BI421" l="1"/>
  <c r="BI420"/>
  <c r="E419"/>
  <c r="BI419" l="1"/>
  <c r="E418"/>
  <c r="BI418" l="1"/>
  <c r="E416"/>
  <c r="E417"/>
  <c r="BI416" l="1"/>
  <c r="BI417"/>
  <c r="E415"/>
  <c r="BI415" l="1"/>
  <c r="E413"/>
  <c r="BI413" l="1"/>
  <c r="E414"/>
  <c r="BI414" l="1"/>
  <c r="BW40"/>
  <c r="E412"/>
  <c r="BW80" l="1"/>
  <c r="BI412"/>
  <c r="E411"/>
  <c r="BI411" l="1"/>
  <c r="E409"/>
  <c r="E410"/>
  <c r="BI409" l="1"/>
  <c r="BI410"/>
  <c r="E408"/>
  <c r="BI408" l="1"/>
  <c r="E407"/>
  <c r="BI407" l="1"/>
  <c r="E405"/>
  <c r="E406"/>
  <c r="BI405" l="1"/>
  <c r="BI406"/>
  <c r="E404"/>
  <c r="BI404" l="1"/>
  <c r="E403"/>
  <c r="BI403" l="1"/>
  <c r="E401" l="1"/>
  <c r="E402"/>
  <c r="F425" i="2"/>
  <c r="F401"/>
  <c r="BJ401" l="1"/>
  <c r="BJ425"/>
  <c r="BI402" i="1"/>
  <c r="BW39"/>
  <c r="BI401"/>
  <c r="E400"/>
  <c r="F424" i="2"/>
  <c r="F400"/>
  <c r="F413"/>
  <c r="BJ400" l="1"/>
  <c r="BJ424"/>
  <c r="BW79" i="1"/>
  <c r="BI400"/>
  <c r="BJ413" i="2"/>
  <c r="E399" i="1"/>
  <c r="F423" i="2"/>
  <c r="F399"/>
  <c r="F412"/>
  <c r="BJ399" l="1"/>
  <c r="BJ423"/>
  <c r="BI399" i="1"/>
  <c r="BJ412" i="2"/>
  <c r="E398" i="1"/>
  <c r="F422" i="2"/>
  <c r="F398"/>
  <c r="F411"/>
  <c r="BJ398" l="1"/>
  <c r="BJ422"/>
  <c r="BI398" i="1"/>
  <c r="BJ411" i="2"/>
  <c r="E397" i="1"/>
  <c r="F421" i="2"/>
  <c r="F397"/>
  <c r="F410"/>
  <c r="BJ421" l="1"/>
  <c r="BI397" i="1"/>
  <c r="BJ410" i="2"/>
  <c r="BJ397"/>
  <c r="F396"/>
  <c r="F409"/>
  <c r="BJ396" l="1"/>
  <c r="BJ409"/>
  <c r="E396" i="1"/>
  <c r="F408" i="2"/>
  <c r="BI396" i="1" l="1"/>
  <c r="BJ408" i="2"/>
  <c r="E395" i="1"/>
  <c r="F395" i="2"/>
  <c r="BJ395" l="1"/>
  <c r="BI395" i="1"/>
  <c r="E394"/>
  <c r="F418" i="2"/>
  <c r="F394"/>
  <c r="F393"/>
  <c r="F407"/>
  <c r="BJ407" l="1"/>
  <c r="BJ393"/>
  <c r="BI394" i="1"/>
  <c r="BJ418" i="2"/>
  <c r="BJ394"/>
  <c r="E393" i="1"/>
  <c r="F405" i="2"/>
  <c r="F417"/>
  <c r="F406"/>
  <c r="BJ417" l="1"/>
  <c r="BJ405"/>
  <c r="BI393" i="1"/>
  <c r="BJ406" i="2"/>
  <c r="E392" i="1"/>
  <c r="F392" i="2"/>
  <c r="BJ392" l="1"/>
  <c r="BI392" i="1"/>
  <c r="E389"/>
  <c r="E391"/>
  <c r="E388"/>
  <c r="F416" i="2"/>
  <c r="F388"/>
  <c r="F389"/>
  <c r="F391"/>
  <c r="F404"/>
  <c r="BJ404" l="1"/>
  <c r="BJ416"/>
  <c r="BJ391"/>
  <c r="BJ388"/>
  <c r="BI389" i="1"/>
  <c r="BI391"/>
  <c r="BJ389" i="2"/>
  <c r="BI388" i="1"/>
  <c r="E390"/>
  <c r="F390" i="2"/>
  <c r="F387"/>
  <c r="F415"/>
  <c r="F403"/>
  <c r="BJ403" l="1"/>
  <c r="BJ390"/>
  <c r="BX38"/>
  <c r="BW38" i="1"/>
  <c r="BI390"/>
  <c r="BJ415" i="2"/>
  <c r="BJ387"/>
  <c r="E387" i="1"/>
  <c r="F402" i="2"/>
  <c r="BJ402" l="1"/>
  <c r="BX39"/>
  <c r="BW78" i="1"/>
  <c r="BI387"/>
  <c r="E386"/>
  <c r="F414" i="2"/>
  <c r="F386"/>
  <c r="BJ386" l="1"/>
  <c r="BJ414"/>
  <c r="BJ426" s="1"/>
  <c r="BI386" i="1"/>
  <c r="E385"/>
  <c r="F385" i="2"/>
  <c r="BI385" i="1" l="1"/>
  <c r="BJ385" i="2"/>
  <c r="E384" i="1"/>
  <c r="F384" i="2"/>
  <c r="BJ384" l="1"/>
  <c r="BI384" i="1"/>
  <c r="E383"/>
  <c r="F383" i="2"/>
  <c r="BI383" i="1" l="1"/>
  <c r="BJ383" i="2"/>
  <c r="E382" i="1"/>
  <c r="F382" i="2"/>
  <c r="BI382" i="1" l="1"/>
  <c r="BJ382" i="2"/>
  <c r="E380" i="1"/>
  <c r="E381"/>
  <c r="F381" i="2"/>
  <c r="F380"/>
  <c r="BI381" i="1" l="1"/>
  <c r="BJ381" i="2"/>
  <c r="BJ380"/>
  <c r="BI380" i="1"/>
  <c r="E379"/>
  <c r="F379" i="2"/>
  <c r="BI379" i="1" l="1"/>
  <c r="BJ379" i="2"/>
  <c r="E377" i="1" l="1"/>
  <c r="E378"/>
  <c r="F378" i="2"/>
  <c r="F377"/>
  <c r="BJ377" l="1"/>
  <c r="BI377" i="1"/>
  <c r="BI378"/>
  <c r="BW37"/>
  <c r="BX37" i="2"/>
  <c r="BJ378"/>
  <c r="E376" i="1"/>
  <c r="E375"/>
  <c r="F376" i="2"/>
  <c r="F375"/>
  <c r="BI376" i="1" l="1"/>
  <c r="BJ376" i="2"/>
  <c r="BW77" i="1"/>
  <c r="BJ375" i="2"/>
  <c r="BI375" i="1"/>
  <c r="E374"/>
  <c r="F374" i="2"/>
  <c r="BI374" i="1" l="1"/>
  <c r="BJ374" i="2"/>
  <c r="E373" i="1"/>
  <c r="F373" i="2"/>
  <c r="BI373" i="1" l="1"/>
  <c r="BJ373" i="2"/>
  <c r="E372" i="1"/>
  <c r="F372" i="2"/>
  <c r="BJ372" l="1"/>
  <c r="BI372" i="1"/>
  <c r="E371"/>
  <c r="F371" i="2"/>
  <c r="BI371" i="1" l="1"/>
  <c r="BJ371" i="2"/>
  <c r="E370" i="1"/>
  <c r="E369"/>
  <c r="F370" i="2"/>
  <c r="F369"/>
  <c r="BI370" i="1" l="1"/>
  <c r="BI369"/>
  <c r="BJ369" i="2"/>
  <c r="BJ370"/>
  <c r="E368" i="1"/>
  <c r="F368" i="2"/>
  <c r="BI368" i="1" l="1"/>
  <c r="BJ368" i="2"/>
  <c r="E367" i="1"/>
  <c r="F367" i="2"/>
  <c r="BI367" i="1" l="1"/>
  <c r="BJ367" i="2"/>
  <c r="F366"/>
  <c r="BJ366" l="1"/>
  <c r="BX36"/>
  <c r="E365" i="1"/>
  <c r="E366"/>
  <c r="BI365" l="1"/>
  <c r="BI366"/>
  <c r="BW36"/>
  <c r="E364"/>
  <c r="F364" i="2"/>
  <c r="BW76" i="1" l="1"/>
  <c r="BJ364" i="2"/>
  <c r="BI364" i="1"/>
  <c r="E363"/>
  <c r="F363" i="2"/>
  <c r="BJ363" l="1"/>
  <c r="BI363" i="1"/>
  <c r="E362"/>
  <c r="F362" i="2"/>
  <c r="BJ362" l="1"/>
  <c r="BI362" i="1"/>
  <c r="E361"/>
  <c r="F361" i="2"/>
  <c r="BI361" i="1" l="1"/>
  <c r="BJ361" i="2"/>
  <c r="E359" i="1"/>
  <c r="E360"/>
  <c r="F360" i="2"/>
  <c r="F359"/>
  <c r="BI359" i="1" l="1"/>
  <c r="BI360"/>
  <c r="BJ359" i="2"/>
  <c r="BJ360"/>
  <c r="F358"/>
  <c r="BJ358" l="1"/>
  <c r="E358" i="1"/>
  <c r="BI358" l="1"/>
  <c r="E357"/>
  <c r="E356"/>
  <c r="F356" i="2"/>
  <c r="F355"/>
  <c r="F357"/>
  <c r="BJ357" l="1"/>
  <c r="BJ356"/>
  <c r="BI356" i="1"/>
  <c r="BJ355" i="2"/>
  <c r="BI357" i="1"/>
  <c r="E355"/>
  <c r="BI355" l="1"/>
  <c r="E353"/>
  <c r="F354" i="2"/>
  <c r="BI353" i="1" l="1"/>
  <c r="BJ354" i="2"/>
  <c r="BX35"/>
  <c r="E352" i="1"/>
  <c r="E351"/>
  <c r="E354"/>
  <c r="F352" i="2"/>
  <c r="F351"/>
  <c r="BJ351" l="1"/>
  <c r="BI352" i="1"/>
  <c r="BJ352" i="2"/>
  <c r="BI351" i="1"/>
  <c r="BW35"/>
  <c r="BI354"/>
  <c r="F350" i="2"/>
  <c r="BJ350" l="1"/>
  <c r="BW75" i="1"/>
  <c r="E350"/>
  <c r="BI350" l="1"/>
  <c r="E349"/>
  <c r="F349" i="2"/>
  <c r="BJ349" l="1"/>
  <c r="BI349" i="1"/>
  <c r="E347"/>
  <c r="E348"/>
  <c r="E346"/>
  <c r="F346" i="2"/>
  <c r="F348"/>
  <c r="F347"/>
  <c r="BJ348" l="1"/>
  <c r="BI346" i="1"/>
  <c r="BI348"/>
  <c r="BJ347" i="2"/>
  <c r="BJ346"/>
  <c r="BI347" i="1"/>
  <c r="E345"/>
  <c r="F345" i="2"/>
  <c r="BI345" i="1" l="1"/>
  <c r="BJ345" i="2"/>
  <c r="E343" i="1"/>
  <c r="E344"/>
  <c r="F344" i="2"/>
  <c r="F343"/>
  <c r="BI344" i="1" l="1"/>
  <c r="BI343"/>
  <c r="BJ344" i="2"/>
  <c r="BJ343"/>
  <c r="F342"/>
  <c r="BJ342" l="1"/>
  <c r="BX34"/>
  <c r="E342" i="1"/>
  <c r="E341"/>
  <c r="BW34" l="1"/>
  <c r="BI342"/>
  <c r="BI341"/>
  <c r="E340"/>
  <c r="F340" i="2"/>
  <c r="BJ340" l="1"/>
  <c r="BI340" i="1"/>
  <c r="BW74"/>
  <c r="E339"/>
  <c r="F339" i="2"/>
  <c r="BJ339" l="1"/>
  <c r="BI339" i="1"/>
  <c r="E338"/>
  <c r="F338" i="2"/>
  <c r="BJ338" l="1"/>
  <c r="BI338" i="1"/>
  <c r="E337"/>
  <c r="F337" i="2"/>
  <c r="BJ337" l="1"/>
  <c r="BI337" i="1"/>
  <c r="E335"/>
  <c r="E336"/>
  <c r="F336" i="2"/>
  <c r="F335"/>
  <c r="BI335" i="1" l="1"/>
  <c r="BJ335" i="2"/>
  <c r="BI336" i="1"/>
  <c r="BJ336" i="2"/>
  <c r="E334" i="1"/>
  <c r="F333" i="2"/>
  <c r="F334"/>
  <c r="BJ333" l="1"/>
  <c r="BI334" i="1"/>
  <c r="BJ334" i="2"/>
  <c r="E333" i="1"/>
  <c r="E332"/>
  <c r="F331" i="2"/>
  <c r="F332"/>
  <c r="BI333" i="1" l="1"/>
  <c r="BJ332" i="2"/>
  <c r="BJ331"/>
  <c r="BI332" i="1"/>
  <c r="E331"/>
  <c r="BI331" l="1"/>
  <c r="F330" i="2"/>
  <c r="BJ330" l="1"/>
  <c r="BX33"/>
  <c r="E329" i="1"/>
  <c r="E330"/>
  <c r="F328" i="2"/>
  <c r="BJ328" l="1"/>
  <c r="BW33" i="1"/>
  <c r="BI330"/>
  <c r="BI329"/>
  <c r="E328"/>
  <c r="BW73" l="1"/>
  <c r="BI328"/>
  <c r="E327"/>
  <c r="F327" i="2"/>
  <c r="BJ327" l="1"/>
  <c r="BI327" i="1"/>
  <c r="E325"/>
  <c r="E326"/>
  <c r="F326" i="2"/>
  <c r="F325"/>
  <c r="BJ325" l="1"/>
  <c r="BJ326"/>
  <c r="BI326" i="1"/>
  <c r="BI325"/>
  <c r="F324" i="2"/>
  <c r="BJ324" l="1"/>
  <c r="E324" i="1"/>
  <c r="F323" i="2"/>
  <c r="BI324" i="1" l="1"/>
  <c r="BJ323" i="2"/>
  <c r="E323" i="1"/>
  <c r="F322" i="2"/>
  <c r="BI323" i="1" l="1"/>
  <c r="BJ322" i="2"/>
  <c r="E322" i="1"/>
  <c r="BI322" l="1"/>
  <c r="E319"/>
  <c r="E321"/>
  <c r="E320"/>
  <c r="F320" i="2"/>
  <c r="F319"/>
  <c r="F321"/>
  <c r="BJ321" l="1"/>
  <c r="BI319" i="1"/>
  <c r="BI321"/>
  <c r="BJ319" i="2"/>
  <c r="BJ320"/>
  <c r="BI320" i="1"/>
  <c r="F318" i="2"/>
  <c r="BJ318" l="1"/>
  <c r="BX32"/>
  <c r="E318" i="1" l="1"/>
  <c r="E317"/>
  <c r="BI318" l="1"/>
  <c r="BW32"/>
  <c r="BI317"/>
  <c r="E316"/>
  <c r="F316" i="2"/>
  <c r="BJ316" l="1"/>
  <c r="BW72" i="1"/>
  <c r="BI316"/>
  <c r="F315" i="2"/>
  <c r="BJ315" l="1"/>
  <c r="E315" i="1"/>
  <c r="E313"/>
  <c r="E314"/>
  <c r="F313" i="2"/>
  <c r="F314"/>
  <c r="BJ314" l="1"/>
  <c r="BI314" i="1"/>
  <c r="BI313"/>
  <c r="BJ313" i="2"/>
  <c r="BI315" i="1"/>
  <c r="E311"/>
  <c r="E312"/>
  <c r="F311" i="2"/>
  <c r="F312"/>
  <c r="BJ311" l="1"/>
  <c r="BI312" i="1"/>
  <c r="BJ312" i="2"/>
  <c r="BI311" i="1"/>
  <c r="E310"/>
  <c r="F310" i="2"/>
  <c r="BJ310" l="1"/>
  <c r="BI310" i="1"/>
  <c r="E309"/>
  <c r="F309" i="2"/>
  <c r="BI309" i="1" l="1"/>
  <c r="BJ309" i="2"/>
  <c r="E308" i="1"/>
  <c r="F308" i="2"/>
  <c r="BJ308" l="1"/>
  <c r="BI308" i="1"/>
  <c r="E307"/>
  <c r="F307" i="2"/>
  <c r="BI307" i="1" l="1"/>
  <c r="BJ307" i="2"/>
  <c r="E304" i="1"/>
  <c r="E305"/>
  <c r="F304" i="2"/>
  <c r="BI304" i="1" l="1"/>
  <c r="BI305"/>
  <c r="BJ304" i="2"/>
  <c r="E306" i="1"/>
  <c r="E303"/>
  <c r="F306" i="2"/>
  <c r="F303"/>
  <c r="BJ303" l="1"/>
  <c r="BJ306"/>
  <c r="BX31"/>
  <c r="BI303" i="1"/>
  <c r="BW31"/>
  <c r="BI306"/>
  <c r="E302"/>
  <c r="F302" i="2"/>
  <c r="BJ302" l="1"/>
  <c r="BW71" i="1"/>
  <c r="BI302"/>
  <c r="E301"/>
  <c r="F301" i="2"/>
  <c r="BJ301" l="1"/>
  <c r="BI301" i="1"/>
  <c r="E299"/>
  <c r="E300"/>
  <c r="F300" i="2"/>
  <c r="F299"/>
  <c r="BI300" i="1" l="1"/>
  <c r="BI299"/>
  <c r="BJ300" i="2"/>
  <c r="BJ299"/>
  <c r="E298" i="1"/>
  <c r="F298" i="2"/>
  <c r="BI298" i="1" l="1"/>
  <c r="BJ298" i="2"/>
  <c r="E296" i="1"/>
  <c r="E297"/>
  <c r="F297" i="2"/>
  <c r="F296"/>
  <c r="BI296" i="1" l="1"/>
  <c r="BI297"/>
  <c r="BJ296" i="2"/>
  <c r="BJ297"/>
  <c r="F295"/>
  <c r="BJ295" l="1"/>
  <c r="E295" i="1"/>
  <c r="BI295" l="1"/>
  <c r="E293"/>
  <c r="BI293" l="1"/>
  <c r="E291"/>
  <c r="E294"/>
  <c r="E292"/>
  <c r="F292" i="2"/>
  <c r="F291"/>
  <c r="BI294" i="1" l="1"/>
  <c r="BW30"/>
  <c r="BI291"/>
  <c r="BJ291" i="2"/>
  <c r="BJ292"/>
  <c r="BI292" i="1"/>
  <c r="F290" i="2"/>
  <c r="BW70" i="1" l="1"/>
  <c r="BJ290" i="2"/>
  <c r="E290" i="1"/>
  <c r="E289"/>
  <c r="F289" i="2"/>
  <c r="BI290" i="1" l="1"/>
  <c r="BJ289" i="2"/>
  <c r="BI289" i="1"/>
  <c r="E288"/>
  <c r="F288" i="2"/>
  <c r="BJ288" l="1"/>
  <c r="BI288" i="1"/>
  <c r="E286"/>
  <c r="E287"/>
  <c r="F287" i="2"/>
  <c r="F286"/>
  <c r="BI286" i="1" l="1"/>
  <c r="BI287"/>
  <c r="BJ286" i="2"/>
  <c r="BJ287"/>
  <c r="F285"/>
  <c r="BJ285" l="1"/>
  <c r="E285" i="1"/>
  <c r="BI285" l="1"/>
  <c r="E284"/>
  <c r="F284" i="2"/>
  <c r="BJ284" l="1"/>
  <c r="BI284" i="1"/>
  <c r="E283"/>
  <c r="F283" i="2"/>
  <c r="BJ283" l="1"/>
  <c r="BI283" i="1"/>
  <c r="E280" l="1"/>
  <c r="E282"/>
  <c r="E281"/>
  <c r="F280" i="2"/>
  <c r="BI282" i="1" l="1"/>
  <c r="BW29"/>
  <c r="BI280"/>
  <c r="BJ280" i="2"/>
  <c r="BI281" i="1"/>
  <c r="F279" i="2"/>
  <c r="BW69" i="1" l="1"/>
  <c r="BJ279" i="2"/>
  <c r="E279" i="1"/>
  <c r="BI279" l="1"/>
  <c r="F278" i="2"/>
  <c r="BJ278" l="1"/>
  <c r="E276" i="1"/>
  <c r="E278"/>
  <c r="E277"/>
  <c r="F276" i="2"/>
  <c r="F277"/>
  <c r="BI278" i="1" l="1"/>
  <c r="BI276"/>
  <c r="BJ277" i="2"/>
  <c r="BJ276"/>
  <c r="BI277" i="1"/>
  <c r="E275"/>
  <c r="F275" i="2"/>
  <c r="BJ275" l="1"/>
  <c r="BI275" i="1"/>
  <c r="E274"/>
  <c r="F274" i="2"/>
  <c r="F273"/>
  <c r="BJ273" l="1"/>
  <c r="BJ274"/>
  <c r="BI274" i="1"/>
  <c r="E273"/>
  <c r="BI273" l="1"/>
  <c r="E272"/>
  <c r="E271"/>
  <c r="F271" i="2"/>
  <c r="F272"/>
  <c r="BJ272" l="1"/>
  <c r="BJ271"/>
  <c r="BI271" i="1"/>
  <c r="BI272"/>
  <c r="E269" l="1"/>
  <c r="E270"/>
  <c r="F270" i="2"/>
  <c r="BX28" l="1"/>
  <c r="BJ270"/>
  <c r="BI270" i="1"/>
  <c r="BW28"/>
  <c r="BI269"/>
  <c r="BW68" l="1"/>
  <c r="E268"/>
  <c r="F268" i="2"/>
  <c r="BJ268" l="1"/>
  <c r="BI268" i="1"/>
  <c r="E266"/>
  <c r="E265"/>
  <c r="E267"/>
  <c r="F267" i="2"/>
  <c r="F265"/>
  <c r="F266"/>
  <c r="BJ267" l="1"/>
  <c r="BI266" i="1"/>
  <c r="BJ265" i="2"/>
  <c r="BJ266"/>
  <c r="BI265" i="1"/>
  <c r="BI267"/>
  <c r="E264"/>
  <c r="F264" i="2"/>
  <c r="BI264" i="1" l="1"/>
  <c r="BJ264" i="2"/>
  <c r="E263" i="1"/>
  <c r="F263" i="2"/>
  <c r="BI263" i="1" l="1"/>
  <c r="BJ263" i="2"/>
  <c r="F262"/>
  <c r="BJ262" l="1"/>
  <c r="E262" i="1"/>
  <c r="E261"/>
  <c r="F260" i="2"/>
  <c r="F261"/>
  <c r="BI262" i="1" l="1"/>
  <c r="BI261"/>
  <c r="BJ261" i="2"/>
  <c r="BJ260"/>
  <c r="E260" i="1"/>
  <c r="BI260" l="1"/>
  <c r="E259"/>
  <c r="F259" i="2"/>
  <c r="BJ259" l="1"/>
  <c r="BI259" i="1"/>
  <c r="E258" l="1"/>
  <c r="F258" i="2"/>
  <c r="BI258" i="1" l="1"/>
  <c r="BW27"/>
  <c r="BX27" i="2"/>
  <c r="BJ258"/>
  <c r="E257" i="1"/>
  <c r="BI257" l="1"/>
  <c r="BW67"/>
  <c r="E256"/>
  <c r="F256" i="2"/>
  <c r="BI256" i="1" l="1"/>
  <c r="BJ256" i="2"/>
  <c r="E255" i="1"/>
  <c r="F255" i="2"/>
  <c r="BI255" i="1" l="1"/>
  <c r="BJ255" i="2"/>
  <c r="E254" i="1"/>
  <c r="F254" i="2"/>
  <c r="BI254" i="1" l="1"/>
  <c r="BJ254" i="2"/>
  <c r="F253"/>
  <c r="BJ253" l="1"/>
  <c r="E253" i="1"/>
  <c r="BI253" l="1"/>
  <c r="E252"/>
  <c r="F252" i="2"/>
  <c r="BJ252" l="1"/>
  <c r="BI252" i="1"/>
  <c r="E251"/>
  <c r="F251" i="2"/>
  <c r="BJ251" l="1"/>
  <c r="BI251" i="1"/>
  <c r="E250"/>
  <c r="F250" i="2"/>
  <c r="BI250" i="1" l="1"/>
  <c r="BJ250" i="2"/>
  <c r="E249" i="1"/>
  <c r="F249" i="2"/>
  <c r="BJ249" l="1"/>
  <c r="BI249" i="1"/>
  <c r="E248"/>
  <c r="F248" i="2"/>
  <c r="F247"/>
  <c r="BJ247" l="1"/>
  <c r="BJ248"/>
  <c r="BI248" i="1"/>
  <c r="E247"/>
  <c r="BI247" l="1"/>
  <c r="E245"/>
  <c r="BI245" l="1"/>
  <c r="E246"/>
  <c r="F246" i="2"/>
  <c r="BJ246" l="1"/>
  <c r="BX26"/>
  <c r="BI246" i="1"/>
  <c r="BW26"/>
  <c r="E235"/>
  <c r="E238"/>
  <c r="E244"/>
  <c r="E241"/>
  <c r="E236"/>
  <c r="E240"/>
  <c r="E242"/>
  <c r="E237"/>
  <c r="E239"/>
  <c r="E243"/>
  <c r="F236" i="2"/>
  <c r="F238"/>
  <c r="F240"/>
  <c r="F242"/>
  <c r="F244"/>
  <c r="F235"/>
  <c r="F237"/>
  <c r="F239"/>
  <c r="F241"/>
  <c r="F243"/>
  <c r="BI239" i="1" l="1"/>
  <c r="BI236"/>
  <c r="BI235"/>
  <c r="BJ243" i="2"/>
  <c r="BJ239"/>
  <c r="BJ235"/>
  <c r="BJ240"/>
  <c r="BJ236"/>
  <c r="BI237" i="1"/>
  <c r="BI241"/>
  <c r="BJ244" i="2"/>
  <c r="BI242" i="1"/>
  <c r="BI244"/>
  <c r="BW66"/>
  <c r="BJ241" i="2"/>
  <c r="BJ237"/>
  <c r="BJ242"/>
  <c r="BJ238"/>
  <c r="BI243" i="1"/>
  <c r="BI240"/>
  <c r="BI238"/>
  <c r="E234" l="1"/>
  <c r="E233"/>
  <c r="F234" i="2"/>
  <c r="BX25" l="1"/>
  <c r="BJ234"/>
  <c r="BI233" i="1"/>
  <c r="BI234"/>
  <c r="BW25"/>
  <c r="BW65" l="1"/>
  <c r="E232" l="1"/>
  <c r="BI232" l="1"/>
  <c r="E230"/>
  <c r="E228"/>
  <c r="E229"/>
  <c r="E231"/>
  <c r="BI229" l="1"/>
  <c r="BI230"/>
  <c r="BI231"/>
  <c r="BI228"/>
  <c r="E227"/>
  <c r="BI227" l="1"/>
  <c r="E226"/>
  <c r="BI226" l="1"/>
  <c r="E225"/>
  <c r="BI225" l="1"/>
  <c r="E221"/>
  <c r="E224"/>
  <c r="E223"/>
  <c r="BI224" l="1"/>
  <c r="BI223"/>
  <c r="BI221"/>
  <c r="E220"/>
  <c r="E222"/>
  <c r="BW24" l="1"/>
  <c r="BI222"/>
  <c r="BI220"/>
  <c r="E219"/>
  <c r="BI219" l="1"/>
  <c r="BW64"/>
  <c r="E218"/>
  <c r="BW23" l="1"/>
  <c r="BI218"/>
  <c r="BW62" l="1"/>
  <c r="BW63"/>
  <c r="F447" i="2" l="1"/>
  <c r="F435"/>
  <c r="F428"/>
  <c r="F420"/>
  <c r="F437"/>
  <c r="F434"/>
  <c r="F427"/>
  <c r="F436"/>
  <c r="F430"/>
  <c r="F426"/>
  <c r="F433"/>
  <c r="F429"/>
  <c r="F449"/>
  <c r="F459"/>
  <c r="F448"/>
  <c r="F446"/>
  <c r="F445"/>
  <c r="F442"/>
  <c r="F441"/>
  <c r="F439"/>
  <c r="F438"/>
  <c r="F432"/>
  <c r="F431"/>
  <c r="BJ445" l="1"/>
  <c r="BJ433"/>
  <c r="BJ427"/>
  <c r="BJ439"/>
  <c r="BJ446"/>
  <c r="BJ438"/>
  <c r="BJ437"/>
  <c r="BJ431"/>
  <c r="BJ441"/>
  <c r="BJ448"/>
  <c r="BJ429"/>
  <c r="BX41"/>
  <c r="BJ436"/>
  <c r="BJ434"/>
  <c r="BJ420"/>
  <c r="BJ435"/>
  <c r="BJ430"/>
  <c r="BJ428"/>
  <c r="BJ432"/>
  <c r="BJ442"/>
  <c r="BJ459"/>
  <c r="BJ449"/>
  <c r="BJ447"/>
  <c r="F282"/>
  <c r="F294"/>
  <c r="F419"/>
  <c r="F440"/>
  <c r="F461"/>
  <c r="F443"/>
  <c r="F450"/>
  <c r="F453"/>
  <c r="F457"/>
  <c r="F460"/>
  <c r="F444"/>
  <c r="F451"/>
  <c r="F454"/>
  <c r="F458"/>
  <c r="F471"/>
  <c r="BJ471" l="1"/>
  <c r="BJ454"/>
  <c r="BJ444"/>
  <c r="BJ457"/>
  <c r="BJ450"/>
  <c r="BX30"/>
  <c r="BJ294"/>
  <c r="BJ451"/>
  <c r="BJ460"/>
  <c r="BJ453"/>
  <c r="BJ440"/>
  <c r="BJ461"/>
  <c r="BJ458"/>
  <c r="BJ443"/>
  <c r="BJ419"/>
  <c r="BX40"/>
  <c r="BX29"/>
  <c r="BJ282"/>
  <c r="BX42"/>
  <c r="F464"/>
  <c r="F452"/>
  <c r="F473"/>
  <c r="F462"/>
  <c r="F483"/>
  <c r="F470"/>
  <c r="F466"/>
  <c r="F463"/>
  <c r="F456"/>
  <c r="F472"/>
  <c r="F469"/>
  <c r="F465"/>
  <c r="BJ466" l="1"/>
  <c r="BJ465"/>
  <c r="BJ463"/>
  <c r="BJ470"/>
  <c r="BJ462"/>
  <c r="BJ472"/>
  <c r="BJ452"/>
  <c r="BJ469"/>
  <c r="BJ456"/>
  <c r="BJ483"/>
  <c r="BJ473"/>
  <c r="BJ464"/>
  <c r="F476"/>
  <c r="F455"/>
  <c r="F485"/>
  <c r="F477"/>
  <c r="F475"/>
  <c r="F478"/>
  <c r="F482"/>
  <c r="F495"/>
  <c r="F467"/>
  <c r="BX44" s="1"/>
  <c r="F481"/>
  <c r="F484"/>
  <c r="F468"/>
  <c r="F474"/>
  <c r="BJ484" l="1"/>
  <c r="BJ468"/>
  <c r="BJ481"/>
  <c r="BJ477"/>
  <c r="BJ495"/>
  <c r="BJ478"/>
  <c r="BX43"/>
  <c r="BJ455"/>
  <c r="BJ476"/>
  <c r="BJ485"/>
  <c r="BJ474"/>
  <c r="BJ467"/>
  <c r="BJ482"/>
  <c r="BJ475"/>
  <c r="F488"/>
  <c r="F497"/>
  <c r="F480"/>
  <c r="BX45" s="1"/>
  <c r="F496"/>
  <c r="F493"/>
  <c r="F494"/>
  <c r="F490"/>
  <c r="F487"/>
  <c r="F486"/>
  <c r="F479"/>
  <c r="F507"/>
  <c r="F489"/>
  <c r="BJ490" l="1"/>
  <c r="BJ507"/>
  <c r="BJ488"/>
  <c r="BJ493"/>
  <c r="BJ489"/>
  <c r="BJ494"/>
  <c r="BJ497"/>
  <c r="BJ486"/>
  <c r="BJ480"/>
  <c r="BJ479"/>
  <c r="BJ496"/>
  <c r="BJ487"/>
  <c r="F500"/>
  <c r="F509"/>
  <c r="F512"/>
  <c r="F506"/>
  <c r="F505"/>
  <c r="F492"/>
  <c r="F501"/>
  <c r="F519"/>
  <c r="F491"/>
  <c r="BX46" s="1"/>
  <c r="F498"/>
  <c r="F499"/>
  <c r="F502"/>
  <c r="F508"/>
  <c r="BJ502" l="1"/>
  <c r="BJ498"/>
  <c r="BJ519"/>
  <c r="BJ509"/>
  <c r="BJ500"/>
  <c r="BJ512"/>
  <c r="BJ492"/>
  <c r="BJ506"/>
  <c r="BJ491"/>
  <c r="BJ508"/>
  <c r="BJ499"/>
  <c r="BJ501"/>
  <c r="BJ505"/>
  <c r="F521"/>
  <c r="F524"/>
  <c r="F514"/>
  <c r="F513"/>
  <c r="F504"/>
  <c r="F517"/>
  <c r="F518"/>
  <c r="F520"/>
  <c r="F511"/>
  <c r="F510"/>
  <c r="F503"/>
  <c r="F531"/>
  <c r="BJ517" l="1"/>
  <c r="BJ524"/>
  <c r="BJ531"/>
  <c r="BJ520"/>
  <c r="BJ511"/>
  <c r="BJ514"/>
  <c r="BJ521"/>
  <c r="BJ510"/>
  <c r="BJ513"/>
  <c r="BJ503"/>
  <c r="BJ518"/>
  <c r="BJ504"/>
  <c r="BX47"/>
  <c r="F533"/>
  <c r="F543"/>
  <c r="F515"/>
  <c r="F522"/>
  <c r="F523"/>
  <c r="F526"/>
  <c r="F532"/>
  <c r="F530"/>
  <c r="F529"/>
  <c r="F516"/>
  <c r="F525"/>
  <c r="BJ529" l="1"/>
  <c r="BJ523"/>
  <c r="BJ532"/>
  <c r="BJ516"/>
  <c r="BJ515"/>
  <c r="BX48"/>
  <c r="BJ525"/>
  <c r="BJ530"/>
  <c r="BJ526"/>
  <c r="BJ522"/>
  <c r="BJ543"/>
  <c r="BJ533"/>
  <c r="F536"/>
  <c r="F528"/>
  <c r="F535"/>
  <c r="F534"/>
  <c r="F527"/>
  <c r="BX49" s="1"/>
  <c r="F537"/>
  <c r="F541"/>
  <c r="F542"/>
  <c r="F544"/>
  <c r="F538"/>
  <c r="BJ538" l="1"/>
  <c r="BJ537"/>
  <c r="BJ528"/>
  <c r="BJ536"/>
  <c r="BJ527"/>
  <c r="BJ534"/>
  <c r="BJ542"/>
  <c r="BJ544"/>
  <c r="BJ541"/>
  <c r="BJ535"/>
  <c r="F545"/>
  <c r="F540"/>
  <c r="BJ540" l="1"/>
  <c r="BJ545"/>
  <c r="F539"/>
  <c r="BJ539" l="1"/>
  <c r="BX50"/>
  <c r="F221" i="1" l="1"/>
  <c r="F218"/>
  <c r="F219"/>
  <c r="F220"/>
  <c r="BJ220" l="1"/>
  <c r="BJ221"/>
  <c r="BJ219"/>
  <c r="BX23"/>
  <c r="BX62" s="1"/>
  <c r="BJ218"/>
  <c r="F233"/>
  <c r="F229"/>
  <c r="F225"/>
  <c r="F226"/>
  <c r="F228"/>
  <c r="F223"/>
  <c r="F231"/>
  <c r="F230"/>
  <c r="F224"/>
  <c r="F232"/>
  <c r="F227"/>
  <c r="BJ228" l="1"/>
  <c r="BJ233"/>
  <c r="BJ230"/>
  <c r="BJ226"/>
  <c r="BJ227"/>
  <c r="BJ231"/>
  <c r="BJ225"/>
  <c r="BJ224"/>
  <c r="BJ232"/>
  <c r="BJ223"/>
  <c r="BJ229"/>
  <c r="F249"/>
  <c r="F222"/>
  <c r="F245"/>
  <c r="F238"/>
  <c r="F235"/>
  <c r="F242"/>
  <c r="F237"/>
  <c r="F241"/>
  <c r="F244"/>
  <c r="F236"/>
  <c r="F239"/>
  <c r="F243"/>
  <c r="F240"/>
  <c r="BJ237" l="1"/>
  <c r="BJ245"/>
  <c r="BJ240"/>
  <c r="BJ236"/>
  <c r="BJ249"/>
  <c r="BJ239"/>
  <c r="BJ243"/>
  <c r="BJ235"/>
  <c r="BJ242"/>
  <c r="BJ244"/>
  <c r="BJ241"/>
  <c r="BJ238"/>
  <c r="BX24"/>
  <c r="BX63" s="1"/>
  <c r="BJ222"/>
  <c r="F234"/>
  <c r="F247"/>
  <c r="F250"/>
  <c r="F248"/>
  <c r="F252"/>
  <c r="F257"/>
  <c r="F253"/>
  <c r="F251"/>
  <c r="F254"/>
  <c r="F256"/>
  <c r="F255"/>
  <c r="BJ252" l="1"/>
  <c r="BJ251"/>
  <c r="BJ247"/>
  <c r="BJ253"/>
  <c r="BJ248"/>
  <c r="BJ234"/>
  <c r="BX25"/>
  <c r="BX64" s="1"/>
  <c r="BJ254"/>
  <c r="BJ255"/>
  <c r="BJ256"/>
  <c r="BJ257"/>
  <c r="BJ250"/>
  <c r="F246"/>
  <c r="F265"/>
  <c r="F266"/>
  <c r="F267"/>
  <c r="F262"/>
  <c r="F268"/>
  <c r="F260"/>
  <c r="F259"/>
  <c r="F261"/>
  <c r="F269"/>
  <c r="F264"/>
  <c r="BJ268" l="1"/>
  <c r="BX26"/>
  <c r="BX65" s="1"/>
  <c r="BJ246"/>
  <c r="BJ259"/>
  <c r="BJ266"/>
  <c r="BJ262"/>
  <c r="BJ264"/>
  <c r="BJ265"/>
  <c r="BJ261"/>
  <c r="BJ267"/>
  <c r="BJ269"/>
  <c r="BJ260"/>
  <c r="F272"/>
  <c r="F271"/>
  <c r="F277"/>
  <c r="F276"/>
  <c r="F274"/>
  <c r="F275"/>
  <c r="F279"/>
  <c r="F258"/>
  <c r="F263"/>
  <c r="F273"/>
  <c r="F280"/>
  <c r="F278"/>
  <c r="F281"/>
  <c r="BJ271" l="1"/>
  <c r="BJ273"/>
  <c r="BX27"/>
  <c r="BX66" s="1"/>
  <c r="BJ258"/>
  <c r="BJ276"/>
  <c r="BJ272"/>
  <c r="BJ280"/>
  <c r="BJ279"/>
  <c r="BJ274"/>
  <c r="BJ277"/>
  <c r="BJ281"/>
  <c r="BJ278"/>
  <c r="BJ263"/>
  <c r="BJ275"/>
  <c r="F289"/>
  <c r="F284"/>
  <c r="F293"/>
  <c r="F290"/>
  <c r="F270"/>
  <c r="F287"/>
  <c r="F286"/>
  <c r="F292"/>
  <c r="F285"/>
  <c r="F283"/>
  <c r="F288"/>
  <c r="BJ288" l="1"/>
  <c r="BJ283"/>
  <c r="BJ287"/>
  <c r="BJ290"/>
  <c r="BJ285"/>
  <c r="BJ293"/>
  <c r="BJ286"/>
  <c r="BX28"/>
  <c r="BX67" s="1"/>
  <c r="BJ270"/>
  <c r="BJ289"/>
  <c r="BJ292"/>
  <c r="BJ284"/>
  <c r="F305"/>
  <c r="F304"/>
  <c r="F303"/>
  <c r="F298"/>
  <c r="F296"/>
  <c r="F291"/>
  <c r="F300"/>
  <c r="F301"/>
  <c r="F297"/>
  <c r="F302"/>
  <c r="F282"/>
  <c r="F295"/>
  <c r="BJ295" l="1"/>
  <c r="BJ303"/>
  <c r="BJ302"/>
  <c r="BJ297"/>
  <c r="BJ301"/>
  <c r="BJ291"/>
  <c r="BJ304"/>
  <c r="BJ298"/>
  <c r="BX29"/>
  <c r="BX68" s="1"/>
  <c r="BJ282"/>
  <c r="BJ300"/>
  <c r="BJ296"/>
  <c r="BJ305"/>
  <c r="F294"/>
  <c r="F308"/>
  <c r="F307"/>
  <c r="F313"/>
  <c r="F310"/>
  <c r="F317"/>
  <c r="F311"/>
  <c r="F315"/>
  <c r="F299"/>
  <c r="F314"/>
  <c r="F316"/>
  <c r="F312"/>
  <c r="BJ307" l="1"/>
  <c r="BJ314"/>
  <c r="BJ317"/>
  <c r="BJ308"/>
  <c r="BJ311"/>
  <c r="BJ310"/>
  <c r="BJ316"/>
  <c r="BX30"/>
  <c r="BX69" s="1"/>
  <c r="BJ294"/>
  <c r="BJ312"/>
  <c r="BJ299"/>
  <c r="BJ315"/>
  <c r="BJ313"/>
  <c r="F328"/>
  <c r="F323"/>
  <c r="F309"/>
  <c r="F321"/>
  <c r="F319"/>
  <c r="F329"/>
  <c r="F325"/>
  <c r="F327"/>
  <c r="F320"/>
  <c r="F322"/>
  <c r="F306"/>
  <c r="F324"/>
  <c r="F326"/>
  <c r="BJ322" l="1"/>
  <c r="BJ326"/>
  <c r="BJ320"/>
  <c r="BJ329"/>
  <c r="BJ324"/>
  <c r="BJ327"/>
  <c r="BJ319"/>
  <c r="BJ309"/>
  <c r="BJ323"/>
  <c r="BJ325"/>
  <c r="BJ306"/>
  <c r="BX31"/>
  <c r="BX70" s="1"/>
  <c r="BJ321"/>
  <c r="BJ328"/>
  <c r="F338"/>
  <c r="F331"/>
  <c r="F337"/>
  <c r="F318"/>
  <c r="F336"/>
  <c r="F335"/>
  <c r="F332"/>
  <c r="F340"/>
  <c r="F333"/>
  <c r="F339"/>
  <c r="F334"/>
  <c r="F341"/>
  <c r="BJ339" l="1"/>
  <c r="BJ335"/>
  <c r="BJ331"/>
  <c r="BJ332"/>
  <c r="BJ337"/>
  <c r="BJ341"/>
  <c r="BJ338"/>
  <c r="BJ333"/>
  <c r="BJ334"/>
  <c r="BJ340"/>
  <c r="BJ336"/>
  <c r="BJ318"/>
  <c r="BX32"/>
  <c r="BX71" s="1"/>
  <c r="F347"/>
  <c r="F350"/>
  <c r="F346"/>
  <c r="F330"/>
  <c r="F352"/>
  <c r="F351"/>
  <c r="F344"/>
  <c r="F349"/>
  <c r="F345"/>
  <c r="F348"/>
  <c r="F353"/>
  <c r="F343"/>
  <c r="BJ351" l="1"/>
  <c r="BJ343"/>
  <c r="BJ345"/>
  <c r="BJ352"/>
  <c r="BJ347"/>
  <c r="BJ348"/>
  <c r="BJ349"/>
  <c r="BJ350"/>
  <c r="BJ353"/>
  <c r="BJ344"/>
  <c r="BX33"/>
  <c r="BX72" s="1"/>
  <c r="BJ330"/>
  <c r="BJ346"/>
  <c r="F342"/>
  <c r="F365"/>
  <c r="F359"/>
  <c r="F363"/>
  <c r="F360"/>
  <c r="F358"/>
  <c r="F362"/>
  <c r="F355"/>
  <c r="F361"/>
  <c r="F364"/>
  <c r="F356"/>
  <c r="F357"/>
  <c r="BJ363" l="1"/>
  <c r="BJ364"/>
  <c r="BJ358"/>
  <c r="BJ365"/>
  <c r="BJ362"/>
  <c r="BJ361"/>
  <c r="BJ356"/>
  <c r="BJ359"/>
  <c r="BX34"/>
  <c r="BX73" s="1"/>
  <c r="BJ342"/>
  <c r="BJ357"/>
  <c r="BJ355"/>
  <c r="BJ360"/>
  <c r="F367"/>
  <c r="F370"/>
  <c r="F372"/>
  <c r="F373"/>
  <c r="F377"/>
  <c r="F369"/>
  <c r="F376"/>
  <c r="F368"/>
  <c r="F374"/>
  <c r="F354"/>
  <c r="F371"/>
  <c r="F375"/>
  <c r="BJ369" l="1"/>
  <c r="BJ370"/>
  <c r="BJ374"/>
  <c r="BJ377"/>
  <c r="BJ367"/>
  <c r="BJ375"/>
  <c r="BJ354"/>
  <c r="BX35"/>
  <c r="BX74" s="1"/>
  <c r="BJ368"/>
  <c r="BJ373"/>
  <c r="BJ371"/>
  <c r="BJ376"/>
  <c r="BJ372"/>
  <c r="F366"/>
  <c r="F385"/>
  <c r="F387"/>
  <c r="F388"/>
  <c r="F384"/>
  <c r="F380"/>
  <c r="F382"/>
  <c r="F379"/>
  <c r="F381"/>
  <c r="F389"/>
  <c r="F386"/>
  <c r="F383"/>
  <c r="BJ383" l="1"/>
  <c r="BJ382"/>
  <c r="BJ385"/>
  <c r="BJ387"/>
  <c r="BJ386"/>
  <c r="BJ380"/>
  <c r="BJ379"/>
  <c r="BJ389"/>
  <c r="BJ381"/>
  <c r="BJ384"/>
  <c r="BJ388"/>
  <c r="BJ366"/>
  <c r="BX36"/>
  <c r="BX75" s="1"/>
  <c r="F401"/>
  <c r="F393"/>
  <c r="F395"/>
  <c r="F399"/>
  <c r="F378"/>
  <c r="F392"/>
  <c r="F397"/>
  <c r="F391"/>
  <c r="F394"/>
  <c r="F400"/>
  <c r="BJ391" l="1"/>
  <c r="BJ397"/>
  <c r="BJ393"/>
  <c r="BJ400"/>
  <c r="BJ392"/>
  <c r="BJ378"/>
  <c r="BX37"/>
  <c r="BX76" s="1"/>
  <c r="BJ401"/>
  <c r="BJ395"/>
  <c r="BJ394"/>
  <c r="BJ399"/>
  <c r="F420"/>
  <c r="F422"/>
  <c r="F423"/>
  <c r="F424"/>
  <c r="F419"/>
  <c r="F417"/>
  <c r="F425"/>
  <c r="F418"/>
  <c r="F421"/>
  <c r="F408"/>
  <c r="F390"/>
  <c r="F396"/>
  <c r="F412"/>
  <c r="F410"/>
  <c r="F404"/>
  <c r="F398"/>
  <c r="F411"/>
  <c r="F407"/>
  <c r="F405"/>
  <c r="F413"/>
  <c r="F406"/>
  <c r="F403"/>
  <c r="F409"/>
  <c r="BJ417" l="1"/>
  <c r="BJ409"/>
  <c r="BJ405"/>
  <c r="BJ390"/>
  <c r="BX38"/>
  <c r="BX77" s="1"/>
  <c r="BJ420"/>
  <c r="BJ424"/>
  <c r="BJ398"/>
  <c r="BJ412"/>
  <c r="BJ408"/>
  <c r="BJ425"/>
  <c r="BJ419"/>
  <c r="BJ423"/>
  <c r="BJ413"/>
  <c r="BJ410"/>
  <c r="BJ421"/>
  <c r="BJ422"/>
  <c r="BJ403"/>
  <c r="BJ407"/>
  <c r="BJ406"/>
  <c r="BJ411"/>
  <c r="BJ404"/>
  <c r="BJ396"/>
  <c r="BJ418"/>
  <c r="F416"/>
  <c r="F415"/>
  <c r="F432"/>
  <c r="F428"/>
  <c r="F433"/>
  <c r="F427"/>
  <c r="F437"/>
  <c r="F429"/>
  <c r="F431"/>
  <c r="F435"/>
  <c r="F434"/>
  <c r="F430"/>
  <c r="F436"/>
  <c r="F444"/>
  <c r="F402"/>
  <c r="BJ435" l="1"/>
  <c r="BJ402"/>
  <c r="BX39"/>
  <c r="BX78" s="1"/>
  <c r="BJ437"/>
  <c r="BJ433"/>
  <c r="BJ436"/>
  <c r="BJ427"/>
  <c r="BJ434"/>
  <c r="BJ431"/>
  <c r="BJ432"/>
  <c r="BJ415"/>
  <c r="BJ430"/>
  <c r="BJ444"/>
  <c r="BJ429"/>
  <c r="BJ428"/>
  <c r="BJ416"/>
  <c r="F426"/>
  <c r="F414"/>
  <c r="F443"/>
  <c r="F441"/>
  <c r="F439"/>
  <c r="F440"/>
  <c r="F442"/>
  <c r="BJ443" l="1"/>
  <c r="BJ442"/>
  <c r="BJ440"/>
  <c r="BJ439"/>
  <c r="BJ441"/>
  <c r="BJ414"/>
  <c r="BX40"/>
  <c r="BX79" s="1"/>
  <c r="BJ426"/>
  <c r="BX41"/>
  <c r="F456"/>
  <c r="F448"/>
  <c r="F446"/>
  <c r="F447"/>
  <c r="F445"/>
  <c r="F449"/>
  <c r="BJ447" l="1"/>
  <c r="BJ446"/>
  <c r="BJ449"/>
  <c r="BJ448"/>
  <c r="BJ445"/>
  <c r="BJ456"/>
  <c r="BX80"/>
  <c r="F438"/>
  <c r="F462"/>
  <c r="F450"/>
  <c r="F461"/>
  <c r="F452"/>
  <c r="F458"/>
  <c r="F459"/>
  <c r="F455"/>
  <c r="F453"/>
  <c r="F451"/>
  <c r="F457"/>
  <c r="F460"/>
  <c r="F454"/>
  <c r="F468"/>
  <c r="F473"/>
  <c r="F472"/>
  <c r="F480"/>
  <c r="F474"/>
  <c r="BJ473" l="1"/>
  <c r="BJ458"/>
  <c r="BJ454"/>
  <c r="BJ453"/>
  <c r="BJ452"/>
  <c r="BJ451"/>
  <c r="BJ480"/>
  <c r="BJ472"/>
  <c r="BJ460"/>
  <c r="BJ455"/>
  <c r="BJ461"/>
  <c r="BJ438"/>
  <c r="BX42"/>
  <c r="BX81" s="1"/>
  <c r="BJ474"/>
  <c r="BJ468"/>
  <c r="BJ462"/>
  <c r="BJ457"/>
  <c r="BJ459"/>
  <c r="BX43"/>
  <c r="BX82" s="1"/>
  <c r="BJ450"/>
  <c r="F464"/>
  <c r="F466"/>
  <c r="F469"/>
  <c r="F465"/>
  <c r="F467"/>
  <c r="F471"/>
  <c r="F470"/>
  <c r="F492"/>
  <c r="F478"/>
  <c r="F484"/>
  <c r="F476"/>
  <c r="F481"/>
  <c r="F485"/>
  <c r="F477"/>
  <c r="F479"/>
  <c r="F483"/>
  <c r="F482"/>
  <c r="F486"/>
  <c r="BJ471" l="1"/>
  <c r="BJ483"/>
  <c r="BJ477"/>
  <c r="BJ467"/>
  <c r="BJ464"/>
  <c r="BJ478"/>
  <c r="BJ486"/>
  <c r="BJ481"/>
  <c r="BJ484"/>
  <c r="BJ492"/>
  <c r="BJ465"/>
  <c r="BJ466"/>
  <c r="BJ482"/>
  <c r="BJ479"/>
  <c r="BJ485"/>
  <c r="BJ476"/>
  <c r="BJ470"/>
  <c r="BJ469"/>
  <c r="F463"/>
  <c r="F493"/>
  <c r="F475"/>
  <c r="F497"/>
  <c r="F488"/>
  <c r="F496"/>
  <c r="F490"/>
  <c r="F504"/>
  <c r="F498"/>
  <c r="BJ488" l="1"/>
  <c r="BJ490"/>
  <c r="BJ497"/>
  <c r="BJ493"/>
  <c r="BJ498"/>
  <c r="BJ504"/>
  <c r="BJ496"/>
  <c r="BJ475"/>
  <c r="BX45"/>
  <c r="BJ463"/>
  <c r="BX44"/>
  <c r="BX83" s="1"/>
  <c r="F516"/>
  <c r="F502"/>
  <c r="F508"/>
  <c r="F500"/>
  <c r="F505"/>
  <c r="F509"/>
  <c r="F501"/>
  <c r="F503"/>
  <c r="F507"/>
  <c r="F506"/>
  <c r="F494"/>
  <c r="F510"/>
  <c r="F487"/>
  <c r="F489"/>
  <c r="F491"/>
  <c r="F495"/>
  <c r="BJ495" l="1"/>
  <c r="BJ489"/>
  <c r="BJ507"/>
  <c r="BJ501"/>
  <c r="BX84"/>
  <c r="BJ494"/>
  <c r="BJ500"/>
  <c r="BJ510"/>
  <c r="BJ509"/>
  <c r="BJ505"/>
  <c r="BJ508"/>
  <c r="BJ516"/>
  <c r="BJ502"/>
  <c r="BJ491"/>
  <c r="BJ487"/>
  <c r="BX46"/>
  <c r="BX85" s="1"/>
  <c r="BJ506"/>
  <c r="BJ503"/>
  <c r="F518"/>
  <c r="F519"/>
  <c r="F515"/>
  <c r="F513"/>
  <c r="F521"/>
  <c r="F517"/>
  <c r="F512"/>
  <c r="F520"/>
  <c r="F514"/>
  <c r="F528"/>
  <c r="F499"/>
  <c r="F540"/>
  <c r="F522"/>
  <c r="BJ519" l="1"/>
  <c r="BJ514"/>
  <c r="BJ512"/>
  <c r="BJ540"/>
  <c r="BJ521"/>
  <c r="BJ515"/>
  <c r="BJ518"/>
  <c r="BJ513"/>
  <c r="BJ522"/>
  <c r="BJ499"/>
  <c r="BX47"/>
  <c r="BX86" s="1"/>
  <c r="BJ528"/>
  <c r="BJ520"/>
  <c r="BJ517"/>
  <c r="F526"/>
  <c r="F532"/>
  <c r="F524"/>
  <c r="F529"/>
  <c r="F533"/>
  <c r="F525"/>
  <c r="F527"/>
  <c r="F531"/>
  <c r="F530"/>
  <c r="F511"/>
  <c r="F538"/>
  <c r="F544"/>
  <c r="F536"/>
  <c r="F541"/>
  <c r="F535"/>
  <c r="F545"/>
  <c r="F537"/>
  <c r="F539"/>
  <c r="F543"/>
  <c r="F542"/>
  <c r="BJ544" l="1"/>
  <c r="BJ525"/>
  <c r="BJ533"/>
  <c r="BJ529"/>
  <c r="BJ532"/>
  <c r="BJ539"/>
  <c r="BJ531"/>
  <c r="BJ537"/>
  <c r="BJ536"/>
  <c r="BJ538"/>
  <c r="BJ511"/>
  <c r="BX48"/>
  <c r="BX87" s="1"/>
  <c r="BJ530"/>
  <c r="BJ527"/>
  <c r="BJ542"/>
  <c r="BJ541"/>
  <c r="BJ543"/>
  <c r="BJ535"/>
  <c r="F546"/>
  <c r="BJ546" s="1"/>
  <c r="BJ545"/>
  <c r="BJ524"/>
  <c r="BJ526"/>
  <c r="F523"/>
  <c r="F534"/>
  <c r="BJ523" l="1"/>
  <c r="BX49"/>
  <c r="BX88" s="1"/>
  <c r="BX50"/>
  <c r="BX89" s="1"/>
  <c r="BJ534"/>
  <c r="D221" l="1"/>
  <c r="BH221" l="1"/>
  <c r="C221"/>
  <c r="AX221"/>
  <c r="D233"/>
  <c r="D221" i="2"/>
  <c r="BH221" l="1"/>
  <c r="AX221"/>
  <c r="C221"/>
  <c r="C233" i="1"/>
  <c r="BH233"/>
  <c r="AX233"/>
  <c r="BM221"/>
  <c r="BG221"/>
  <c r="D233" i="2"/>
  <c r="D245" i="1"/>
  <c r="C245" l="1"/>
  <c r="AX245"/>
  <c r="BH245"/>
  <c r="C233" i="2"/>
  <c r="BH233"/>
  <c r="AX233"/>
  <c r="BM233" i="1"/>
  <c r="BG233"/>
  <c r="BM221" i="2"/>
  <c r="BG221"/>
  <c r="D245"/>
  <c r="D257" i="1"/>
  <c r="BH257" l="1"/>
  <c r="C257"/>
  <c r="AX257"/>
  <c r="BH245" i="2"/>
  <c r="C245"/>
  <c r="AX245"/>
  <c r="BM245" i="1"/>
  <c r="BG245"/>
  <c r="BM233" i="2"/>
  <c r="BG233"/>
  <c r="D257"/>
  <c r="D220" i="1"/>
  <c r="D269"/>
  <c r="BG245" i="2" l="1"/>
  <c r="BM245"/>
  <c r="AX269" i="1"/>
  <c r="C269"/>
  <c r="BH269"/>
  <c r="BH220"/>
  <c r="AX220"/>
  <c r="C220"/>
  <c r="BH257" i="2"/>
  <c r="C257"/>
  <c r="AX257"/>
  <c r="BM257" i="1"/>
  <c r="BG257"/>
  <c r="D232"/>
  <c r="D269" i="2"/>
  <c r="D281" i="1"/>
  <c r="D220" i="2"/>
  <c r="C232" i="1" l="1"/>
  <c r="AX232"/>
  <c r="BH232"/>
  <c r="BG220"/>
  <c r="BM220"/>
  <c r="AX281"/>
  <c r="BH281"/>
  <c r="C281"/>
  <c r="BH269" i="2"/>
  <c r="AX269"/>
  <c r="C269"/>
  <c r="AX220"/>
  <c r="C220"/>
  <c r="BH220"/>
  <c r="BG257"/>
  <c r="BM257"/>
  <c r="BG269" i="1"/>
  <c r="BM269"/>
  <c r="D232" i="2"/>
  <c r="D293" i="1"/>
  <c r="D281" i="2"/>
  <c r="D244" i="1"/>
  <c r="AX281" i="2" l="1"/>
  <c r="BH281"/>
  <c r="C281"/>
  <c r="AX244" i="1"/>
  <c r="BH244"/>
  <c r="C244"/>
  <c r="C232" i="2"/>
  <c r="BH232"/>
  <c r="AX232"/>
  <c r="BM281" i="1"/>
  <c r="BG281"/>
  <c r="BM232"/>
  <c r="BG232"/>
  <c r="BH293"/>
  <c r="C293"/>
  <c r="AX293"/>
  <c r="BM220" i="2"/>
  <c r="BG220"/>
  <c r="BM269"/>
  <c r="BG269"/>
  <c r="D293"/>
  <c r="D256" i="1"/>
  <c r="D244" i="2"/>
  <c r="D305" i="1"/>
  <c r="AX256" l="1"/>
  <c r="C256"/>
  <c r="BH256"/>
  <c r="BG232" i="2"/>
  <c r="BM232"/>
  <c r="AX305" i="1"/>
  <c r="C305"/>
  <c r="BH305"/>
  <c r="BH293" i="2"/>
  <c r="AX293"/>
  <c r="C293"/>
  <c r="BG293" i="1"/>
  <c r="BM293"/>
  <c r="BG281" i="2"/>
  <c r="BM281"/>
  <c r="C244"/>
  <c r="AX244"/>
  <c r="BH244"/>
  <c r="BM244" i="1"/>
  <c r="BG244"/>
  <c r="D305" i="2"/>
  <c r="D256"/>
  <c r="D317" i="1"/>
  <c r="D268"/>
  <c r="AX268" l="1"/>
  <c r="C268"/>
  <c r="BH268"/>
  <c r="BM305"/>
  <c r="BG305"/>
  <c r="C317"/>
  <c r="BH317"/>
  <c r="AX317"/>
  <c r="BG256"/>
  <c r="BM256"/>
  <c r="AX305" i="2"/>
  <c r="C305"/>
  <c r="BH305"/>
  <c r="BM244"/>
  <c r="BG244"/>
  <c r="AX256"/>
  <c r="C256"/>
  <c r="BH256"/>
  <c r="BG293"/>
  <c r="BM293"/>
  <c r="D317"/>
  <c r="D329" i="1"/>
  <c r="D280"/>
  <c r="D268" i="2"/>
  <c r="BH268" l="1"/>
  <c r="AX268"/>
  <c r="C268"/>
  <c r="C329" i="1"/>
  <c r="AX329"/>
  <c r="BH329"/>
  <c r="BM317"/>
  <c r="BG317"/>
  <c r="BM268"/>
  <c r="BG268"/>
  <c r="BH280"/>
  <c r="C280"/>
  <c r="AX280"/>
  <c r="AX317" i="2"/>
  <c r="BH317"/>
  <c r="C317"/>
  <c r="BM256"/>
  <c r="BG256"/>
  <c r="BM305"/>
  <c r="BG305"/>
  <c r="D341" i="1"/>
  <c r="D329" i="2"/>
  <c r="D280"/>
  <c r="D292" i="1"/>
  <c r="BM268" i="2" l="1"/>
  <c r="BG268"/>
  <c r="BH341" i="1"/>
  <c r="AX341"/>
  <c r="C341"/>
  <c r="BM317" i="2"/>
  <c r="BG317"/>
  <c r="BG280" i="1"/>
  <c r="BM280"/>
  <c r="C292"/>
  <c r="BH292"/>
  <c r="AX292"/>
  <c r="AX280" i="2"/>
  <c r="BH280"/>
  <c r="C280"/>
  <c r="C329"/>
  <c r="BH329"/>
  <c r="AX329"/>
  <c r="BG329" i="1"/>
  <c r="BM329"/>
  <c r="D353"/>
  <c r="D304"/>
  <c r="D341" i="2"/>
  <c r="D292"/>
  <c r="BG329" l="1"/>
  <c r="BM329"/>
  <c r="BH341"/>
  <c r="AX341"/>
  <c r="C341"/>
  <c r="C304" i="1"/>
  <c r="BH304"/>
  <c r="AX304"/>
  <c r="C353"/>
  <c r="AX353"/>
  <c r="BH353"/>
  <c r="C292" i="2"/>
  <c r="AX292"/>
  <c r="BH292"/>
  <c r="BM292" i="1"/>
  <c r="BG292"/>
  <c r="BM341"/>
  <c r="BG341"/>
  <c r="BM280" i="2"/>
  <c r="BG280"/>
  <c r="D316" i="1"/>
  <c r="D304" i="2"/>
  <c r="D365" i="1"/>
  <c r="D353" i="2"/>
  <c r="BH304" l="1"/>
  <c r="C304"/>
  <c r="AX304"/>
  <c r="BH365" i="1"/>
  <c r="AX365"/>
  <c r="C365"/>
  <c r="BG353"/>
  <c r="BM353"/>
  <c r="BM304"/>
  <c r="BG304"/>
  <c r="BG341" i="2"/>
  <c r="BM341"/>
  <c r="BH316" i="1"/>
  <c r="C316"/>
  <c r="AX316"/>
  <c r="BG292" i="2"/>
  <c r="BM292"/>
  <c r="AX353"/>
  <c r="C353"/>
  <c r="BH353"/>
  <c r="D328" i="1"/>
  <c r="D377"/>
  <c r="D365" i="2"/>
  <c r="D316"/>
  <c r="C377" i="1" l="1"/>
  <c r="BH377"/>
  <c r="AX377"/>
  <c r="BM316"/>
  <c r="BG316"/>
  <c r="BM304" i="2"/>
  <c r="BG304"/>
  <c r="BH365"/>
  <c r="C365"/>
  <c r="AX365"/>
  <c r="AX328" i="1"/>
  <c r="C328"/>
  <c r="BH328"/>
  <c r="BG353" i="2"/>
  <c r="BM353"/>
  <c r="BM365" i="1"/>
  <c r="BG365"/>
  <c r="BH316" i="2"/>
  <c r="AX316"/>
  <c r="C316"/>
  <c r="D340" i="1"/>
  <c r="D389"/>
  <c r="D328" i="2"/>
  <c r="D377"/>
  <c r="BH389" i="1" l="1"/>
  <c r="C389"/>
  <c r="AX389"/>
  <c r="BM365" i="2"/>
  <c r="BG365"/>
  <c r="C377"/>
  <c r="AX377"/>
  <c r="BH377"/>
  <c r="C328"/>
  <c r="BH328"/>
  <c r="AX328"/>
  <c r="C340" i="1"/>
  <c r="BH340"/>
  <c r="AX340"/>
  <c r="BG316" i="2"/>
  <c r="BM316"/>
  <c r="BM377" i="1"/>
  <c r="BG377"/>
  <c r="BM328"/>
  <c r="BG328"/>
  <c r="D352"/>
  <c r="D389" i="2"/>
  <c r="D401" i="1"/>
  <c r="D340" i="2"/>
  <c r="BM389" i="1" l="1"/>
  <c r="BG389"/>
  <c r="AX340" i="2"/>
  <c r="BH340"/>
  <c r="C340"/>
  <c r="AX401" i="1"/>
  <c r="C401"/>
  <c r="BH401"/>
  <c r="C389" i="2"/>
  <c r="AX389"/>
  <c r="BH389"/>
  <c r="BG340" i="1"/>
  <c r="BM340"/>
  <c r="BG377" i="2"/>
  <c r="BM377"/>
  <c r="C352" i="1"/>
  <c r="BH352"/>
  <c r="AX352"/>
  <c r="BM328" i="2"/>
  <c r="BG328"/>
  <c r="D401"/>
  <c r="D364" i="1"/>
  <c r="D413"/>
  <c r="D352" i="2"/>
  <c r="AX364" i="1" l="1"/>
  <c r="BH364"/>
  <c r="C364"/>
  <c r="BH413"/>
  <c r="C413"/>
  <c r="AX413"/>
  <c r="BG389" i="2"/>
  <c r="BM389"/>
  <c r="BM352" i="1"/>
  <c r="BG352"/>
  <c r="BG401"/>
  <c r="BM401"/>
  <c r="BM340" i="2"/>
  <c r="BG340"/>
  <c r="AX352"/>
  <c r="BH352"/>
  <c r="C352"/>
  <c r="C401"/>
  <c r="BH401"/>
  <c r="AX401"/>
  <c r="D376" i="1"/>
  <c r="D425"/>
  <c r="D413" i="2"/>
  <c r="D364"/>
  <c r="C376" i="1" l="1"/>
  <c r="BH376"/>
  <c r="AX376"/>
  <c r="AX425"/>
  <c r="BH425"/>
  <c r="C425"/>
  <c r="BG401" i="2"/>
  <c r="BM401"/>
  <c r="C364"/>
  <c r="BH364"/>
  <c r="AX364"/>
  <c r="BM352"/>
  <c r="BG352"/>
  <c r="BG413" i="1"/>
  <c r="BM413"/>
  <c r="BH413" i="2"/>
  <c r="C413"/>
  <c r="AX413"/>
  <c r="BM364" i="1"/>
  <c r="BG364"/>
  <c r="D388"/>
  <c r="D376" i="2"/>
  <c r="D219" i="1"/>
  <c r="D425" i="2"/>
  <c r="D437" i="1"/>
  <c r="BH376" i="2" l="1"/>
  <c r="AX376"/>
  <c r="C376"/>
  <c r="AX437" i="1"/>
  <c r="C437"/>
  <c r="BH437"/>
  <c r="AX219"/>
  <c r="C219"/>
  <c r="BH219"/>
  <c r="BG425"/>
  <c r="BM425"/>
  <c r="BH425" i="2"/>
  <c r="AX425"/>
  <c r="C425"/>
  <c r="BG413"/>
  <c r="BM413"/>
  <c r="BH388" i="1"/>
  <c r="C388"/>
  <c r="AX388"/>
  <c r="BM364" i="2"/>
  <c r="BG364"/>
  <c r="BG376" i="1"/>
  <c r="BM376"/>
  <c r="D388" i="2"/>
  <c r="D400" i="1"/>
  <c r="D437" i="2"/>
  <c r="D219"/>
  <c r="D231" i="1"/>
  <c r="D449"/>
  <c r="C388" i="2" l="1"/>
  <c r="BH388"/>
  <c r="AX388"/>
  <c r="C449" i="1"/>
  <c r="AX449"/>
  <c r="BH449"/>
  <c r="BG388"/>
  <c r="BM388"/>
  <c r="BM219"/>
  <c r="BG219"/>
  <c r="BM376" i="2"/>
  <c r="BG376"/>
  <c r="AX219"/>
  <c r="BH219"/>
  <c r="C219"/>
  <c r="BG425"/>
  <c r="BM425"/>
  <c r="AX231" i="1"/>
  <c r="BH231"/>
  <c r="C231"/>
  <c r="AX437" i="2"/>
  <c r="BH437"/>
  <c r="BM437" s="1"/>
  <c r="BG437" s="1"/>
  <c r="C437"/>
  <c r="BH400" i="1"/>
  <c r="AX400"/>
  <c r="C400"/>
  <c r="BG437"/>
  <c r="BM437"/>
  <c r="D449" i="2"/>
  <c r="D218" i="1"/>
  <c r="D225"/>
  <c r="D228"/>
  <c r="D223"/>
  <c r="D224"/>
  <c r="D461"/>
  <c r="D243"/>
  <c r="D222"/>
  <c r="D231" i="2"/>
  <c r="D412" i="1"/>
  <c r="D226"/>
  <c r="D227"/>
  <c r="D400" i="2"/>
  <c r="BH400" l="1"/>
  <c r="AX400"/>
  <c r="C400"/>
  <c r="C222" i="1"/>
  <c r="BH222"/>
  <c r="AX222"/>
  <c r="C243"/>
  <c r="AX243"/>
  <c r="BH243"/>
  <c r="C461"/>
  <c r="AX461"/>
  <c r="BH461"/>
  <c r="AX224"/>
  <c r="C224"/>
  <c r="BH224"/>
  <c r="C218"/>
  <c r="BH218"/>
  <c r="BV23"/>
  <c r="AX218"/>
  <c r="AX449" i="2"/>
  <c r="C449"/>
  <c r="BH449"/>
  <c r="BM449" s="1"/>
  <c r="BG449" s="1"/>
  <c r="BG231" i="1"/>
  <c r="BM231"/>
  <c r="C412"/>
  <c r="AX412"/>
  <c r="BH412"/>
  <c r="C231" i="2"/>
  <c r="AX231"/>
  <c r="BH231"/>
  <c r="AX223" i="1"/>
  <c r="BH223"/>
  <c r="C223"/>
  <c r="AX226"/>
  <c r="C226"/>
  <c r="BH226"/>
  <c r="AX228"/>
  <c r="BH228"/>
  <c r="C228"/>
  <c r="BG400"/>
  <c r="BM400"/>
  <c r="C227"/>
  <c r="BH227"/>
  <c r="AX227"/>
  <c r="BH225"/>
  <c r="AX225"/>
  <c r="C225"/>
  <c r="BM219" i="2"/>
  <c r="BG219"/>
  <c r="BG449" i="1"/>
  <c r="BM449"/>
  <c r="BG388" i="2"/>
  <c r="BM388"/>
  <c r="D238" i="1"/>
  <c r="D240"/>
  <c r="D229"/>
  <c r="D424"/>
  <c r="D473"/>
  <c r="D412" i="2"/>
  <c r="D243"/>
  <c r="D234" i="1"/>
  <c r="D255"/>
  <c r="D236"/>
  <c r="D239"/>
  <c r="D237"/>
  <c r="D230"/>
  <c r="D461" i="2"/>
  <c r="D218"/>
  <c r="D235" i="1"/>
  <c r="BV24" l="1"/>
  <c r="DF24"/>
  <c r="BU24"/>
  <c r="CA63"/>
  <c r="BV63"/>
  <c r="AX461" i="2"/>
  <c r="C461"/>
  <c r="BH461"/>
  <c r="BM461" s="1"/>
  <c r="BG461" s="1"/>
  <c r="AX236" i="1"/>
  <c r="BH236"/>
  <c r="C236"/>
  <c r="AX255"/>
  <c r="BH255"/>
  <c r="C255"/>
  <c r="BM227"/>
  <c r="BG227"/>
  <c r="BM412"/>
  <c r="BG412"/>
  <c r="BG224"/>
  <c r="BM224"/>
  <c r="AX237"/>
  <c r="C237"/>
  <c r="BH237"/>
  <c r="AX424"/>
  <c r="BH424"/>
  <c r="C424"/>
  <c r="BH240"/>
  <c r="C240"/>
  <c r="AX240"/>
  <c r="BG228"/>
  <c r="BM228"/>
  <c r="BM231" i="2"/>
  <c r="BG231"/>
  <c r="BU23" i="1"/>
  <c r="BV62"/>
  <c r="DF23"/>
  <c r="DF62" s="1"/>
  <c r="CA62"/>
  <c r="BH230"/>
  <c r="AX230"/>
  <c r="C230"/>
  <c r="C218" i="2"/>
  <c r="BH218"/>
  <c r="AX218"/>
  <c r="BV23"/>
  <c r="AX234" i="1"/>
  <c r="BH234"/>
  <c r="C234"/>
  <c r="C473"/>
  <c r="BH473"/>
  <c r="AX473"/>
  <c r="C238"/>
  <c r="BH238"/>
  <c r="AX238"/>
  <c r="BM225"/>
  <c r="BG225"/>
  <c r="BM218"/>
  <c r="BG218"/>
  <c r="BG243"/>
  <c r="BM243"/>
  <c r="BH235"/>
  <c r="C235"/>
  <c r="AX235"/>
  <c r="BH239"/>
  <c r="AX239"/>
  <c r="C239"/>
  <c r="C243" i="2"/>
  <c r="BH243"/>
  <c r="AX243"/>
  <c r="C412"/>
  <c r="BH412"/>
  <c r="AX412"/>
  <c r="C229" i="1"/>
  <c r="AX229"/>
  <c r="BH229"/>
  <c r="BG226"/>
  <c r="BM226"/>
  <c r="BM223"/>
  <c r="BG223"/>
  <c r="BG461"/>
  <c r="BM461"/>
  <c r="BG222"/>
  <c r="BM222"/>
  <c r="BM400" i="2"/>
  <c r="BG400"/>
  <c r="D250" i="1"/>
  <c r="D473" i="2"/>
  <c r="D251" i="1"/>
  <c r="D228" i="2"/>
  <c r="D246" i="1"/>
  <c r="D252"/>
  <c r="D226" i="2"/>
  <c r="D436" i="1"/>
  <c r="D227" i="2"/>
  <c r="D242" i="1"/>
  <c r="D249"/>
  <c r="D247"/>
  <c r="D424" i="2"/>
  <c r="D223"/>
  <c r="D230"/>
  <c r="D241" i="1"/>
  <c r="D255" i="2"/>
  <c r="D485" i="1"/>
  <c r="D248"/>
  <c r="D267"/>
  <c r="D225" i="2"/>
  <c r="D224"/>
  <c r="D222"/>
  <c r="BH224" l="1"/>
  <c r="AX224"/>
  <c r="C224"/>
  <c r="AX225"/>
  <c r="BH225"/>
  <c r="C225"/>
  <c r="BH255"/>
  <c r="AX255"/>
  <c r="C255"/>
  <c r="BH223"/>
  <c r="AX223"/>
  <c r="C223"/>
  <c r="BM235" i="1"/>
  <c r="BG235"/>
  <c r="BG238"/>
  <c r="BM238"/>
  <c r="BG424"/>
  <c r="BM424"/>
  <c r="BM255"/>
  <c r="BG255"/>
  <c r="C267"/>
  <c r="BH267"/>
  <c r="AX267"/>
  <c r="AX424" i="2"/>
  <c r="C424"/>
  <c r="BH424"/>
  <c r="BH249" i="1"/>
  <c r="AX249"/>
  <c r="C249"/>
  <c r="AX251"/>
  <c r="C251"/>
  <c r="BH251"/>
  <c r="BG239"/>
  <c r="BM239"/>
  <c r="BU23" i="2"/>
  <c r="DF23"/>
  <c r="C485" i="1"/>
  <c r="AX485"/>
  <c r="BH485"/>
  <c r="BH230" i="2"/>
  <c r="AX230"/>
  <c r="C230"/>
  <c r="AX247" i="1"/>
  <c r="BH247"/>
  <c r="C247"/>
  <c r="AX242"/>
  <c r="BH242"/>
  <c r="C242"/>
  <c r="C473" i="2"/>
  <c r="BH473"/>
  <c r="BM473" s="1"/>
  <c r="BG473" s="1"/>
  <c r="AX473"/>
  <c r="C250" i="1"/>
  <c r="BH250"/>
  <c r="AX250"/>
  <c r="BG229"/>
  <c r="BM229"/>
  <c r="BM412" i="2"/>
  <c r="BG412"/>
  <c r="BM240" i="1"/>
  <c r="BG240"/>
  <c r="BM237"/>
  <c r="BG237"/>
  <c r="DG24"/>
  <c r="BU63"/>
  <c r="C248"/>
  <c r="BH248"/>
  <c r="AX248"/>
  <c r="AX227" i="2"/>
  <c r="BH227"/>
  <c r="C227"/>
  <c r="C222"/>
  <c r="BH222"/>
  <c r="AX222"/>
  <c r="BH241" i="1"/>
  <c r="AX241"/>
  <c r="C241"/>
  <c r="C246"/>
  <c r="BH246"/>
  <c r="AX246"/>
  <c r="BG243" i="2"/>
  <c r="BM243"/>
  <c r="BV25" i="1"/>
  <c r="C436"/>
  <c r="AX436"/>
  <c r="BH436"/>
  <c r="BH226" i="2"/>
  <c r="AX226"/>
  <c r="C226"/>
  <c r="C252" i="1"/>
  <c r="AX252"/>
  <c r="BH252"/>
  <c r="AX228" i="2"/>
  <c r="BH228"/>
  <c r="C228"/>
  <c r="BG473" i="1"/>
  <c r="BM473"/>
  <c r="BM234"/>
  <c r="BG234"/>
  <c r="BM218" i="2"/>
  <c r="BG218"/>
  <c r="BG230" i="1"/>
  <c r="BM230"/>
  <c r="BU62"/>
  <c r="DG23"/>
  <c r="BG236"/>
  <c r="BM236"/>
  <c r="DF63"/>
  <c r="D229" i="2"/>
  <c r="D242"/>
  <c r="D236"/>
  <c r="D261" i="1"/>
  <c r="D279"/>
  <c r="D485" i="2"/>
  <c r="D253" i="1"/>
  <c r="D234" i="2"/>
  <c r="D448" i="1"/>
  <c r="D239" i="2"/>
  <c r="D258" i="1"/>
  <c r="D267" i="2"/>
  <c r="D254" i="1"/>
  <c r="D264"/>
  <c r="D260"/>
  <c r="D240" i="2"/>
  <c r="D497" i="1"/>
  <c r="D262"/>
  <c r="D259"/>
  <c r="D237" i="2"/>
  <c r="D263" i="1"/>
  <c r="D235" i="2"/>
  <c r="D436"/>
  <c r="D238"/>
  <c r="BV24" l="1"/>
  <c r="BU24"/>
  <c r="DF24"/>
  <c r="BH254" i="1"/>
  <c r="AX254"/>
  <c r="C254"/>
  <c r="AX258"/>
  <c r="BH258"/>
  <c r="C258"/>
  <c r="C485" i="2"/>
  <c r="BH485"/>
  <c r="BM485" s="1"/>
  <c r="BG485" s="1"/>
  <c r="AX485"/>
  <c r="AX236"/>
  <c r="BH236"/>
  <c r="C236"/>
  <c r="AX242"/>
  <c r="BH242"/>
  <c r="C242"/>
  <c r="DF25" i="1"/>
  <c r="DF64" s="1"/>
  <c r="BV64"/>
  <c r="BU25"/>
  <c r="CA64"/>
  <c r="BG222" i="2"/>
  <c r="BM222"/>
  <c r="BM247" i="1"/>
  <c r="BG247"/>
  <c r="BM230" i="2"/>
  <c r="BG230"/>
  <c r="BM251" i="1"/>
  <c r="BG251"/>
  <c r="AX235" i="2"/>
  <c r="C235"/>
  <c r="BH235"/>
  <c r="AX240"/>
  <c r="BH240"/>
  <c r="C240"/>
  <c r="BH253" i="1"/>
  <c r="C253"/>
  <c r="AX253"/>
  <c r="BM436"/>
  <c r="BG436"/>
  <c r="DG23" i="2"/>
  <c r="BM249" i="1"/>
  <c r="BG249"/>
  <c r="AX263"/>
  <c r="C263"/>
  <c r="BH263"/>
  <c r="C237" i="2"/>
  <c r="BH237"/>
  <c r="AX237"/>
  <c r="AX262" i="1"/>
  <c r="BH262"/>
  <c r="C262"/>
  <c r="BH497"/>
  <c r="C497"/>
  <c r="AX497"/>
  <c r="AX267" i="2"/>
  <c r="BH267"/>
  <c r="C267"/>
  <c r="AX234"/>
  <c r="C234"/>
  <c r="BH234"/>
  <c r="BH279" i="1"/>
  <c r="C279"/>
  <c r="AX279"/>
  <c r="BM248"/>
  <c r="BG248"/>
  <c r="BG424" i="2"/>
  <c r="BM424"/>
  <c r="BG267" i="1"/>
  <c r="BM267"/>
  <c r="BG223" i="2"/>
  <c r="BM223"/>
  <c r="C436"/>
  <c r="BH436"/>
  <c r="BM436" s="1"/>
  <c r="BG436" s="1"/>
  <c r="AX436"/>
  <c r="AX261" i="1"/>
  <c r="BH261"/>
  <c r="C261"/>
  <c r="BM226" i="2"/>
  <c r="BG226"/>
  <c r="AX264" i="1"/>
  <c r="BH264"/>
  <c r="C264"/>
  <c r="AX239" i="2"/>
  <c r="BH239"/>
  <c r="C239"/>
  <c r="BM228"/>
  <c r="BG228"/>
  <c r="BM246" i="1"/>
  <c r="BG246"/>
  <c r="BM241"/>
  <c r="BG241"/>
  <c r="BG242"/>
  <c r="BM242"/>
  <c r="BM485"/>
  <c r="BG485"/>
  <c r="BG255" i="2"/>
  <c r="BM255"/>
  <c r="BH238"/>
  <c r="AX238"/>
  <c r="C238"/>
  <c r="BH259" i="1"/>
  <c r="AX259"/>
  <c r="C259"/>
  <c r="BH260"/>
  <c r="AX260"/>
  <c r="C260"/>
  <c r="BH448"/>
  <c r="AX448"/>
  <c r="C448"/>
  <c r="C229" i="2"/>
  <c r="BH229"/>
  <c r="AX229"/>
  <c r="BG252" i="1"/>
  <c r="BM252"/>
  <c r="BV26"/>
  <c r="BM227" i="2"/>
  <c r="BG227"/>
  <c r="BG250" i="1"/>
  <c r="BM250"/>
  <c r="BM225" i="2"/>
  <c r="BG225"/>
  <c r="BM224"/>
  <c r="BG224"/>
  <c r="D247"/>
  <c r="D265" i="1"/>
  <c r="D509"/>
  <c r="D272"/>
  <c r="D248" i="2"/>
  <c r="D254"/>
  <c r="D460" i="1"/>
  <c r="D291"/>
  <c r="D246" i="2"/>
  <c r="D251"/>
  <c r="D274" i="1"/>
  <c r="D497" i="2"/>
  <c r="D250"/>
  <c r="D275" i="1"/>
  <c r="D252" i="2"/>
  <c r="D276" i="1"/>
  <c r="D266"/>
  <c r="D249" i="2"/>
  <c r="D273" i="1"/>
  <c r="D448" i="2"/>
  <c r="D271" i="1"/>
  <c r="D279" i="2"/>
  <c r="D270" i="1"/>
  <c r="D241" i="2"/>
  <c r="C241" l="1"/>
  <c r="BH241"/>
  <c r="AX241"/>
  <c r="BH270" i="1"/>
  <c r="AX270"/>
  <c r="C270"/>
  <c r="C279" i="2"/>
  <c r="AX279"/>
  <c r="BH279"/>
  <c r="AX271" i="1"/>
  <c r="BH271"/>
  <c r="C271"/>
  <c r="BH249" i="2"/>
  <c r="AX249"/>
  <c r="C249"/>
  <c r="C274" i="1"/>
  <c r="BH274"/>
  <c r="AX274"/>
  <c r="AX248" i="2"/>
  <c r="BH248"/>
  <c r="C248"/>
  <c r="BH272" i="1"/>
  <c r="C272"/>
  <c r="AX272"/>
  <c r="BH509"/>
  <c r="AX509"/>
  <c r="C509"/>
  <c r="BG238" i="2"/>
  <c r="BM238"/>
  <c r="BG237"/>
  <c r="BM237"/>
  <c r="BM253" i="1"/>
  <c r="BG253"/>
  <c r="BM235" i="2"/>
  <c r="BG235"/>
  <c r="DG25" i="1"/>
  <c r="BU64"/>
  <c r="BG242" i="2"/>
  <c r="BM242"/>
  <c r="BH266" i="1"/>
  <c r="AX266"/>
  <c r="C266"/>
  <c r="BG259"/>
  <c r="BM259"/>
  <c r="BG264"/>
  <c r="BM264"/>
  <c r="BG279"/>
  <c r="BM279"/>
  <c r="BG262"/>
  <c r="BM262"/>
  <c r="BG258"/>
  <c r="BM258"/>
  <c r="BG254"/>
  <c r="BM254"/>
  <c r="BH275"/>
  <c r="AX275"/>
  <c r="C275"/>
  <c r="AX250" i="2"/>
  <c r="BH250"/>
  <c r="C250"/>
  <c r="C291" i="1"/>
  <c r="AX291"/>
  <c r="BH291"/>
  <c r="BV27"/>
  <c r="C265"/>
  <c r="BH265"/>
  <c r="AX265"/>
  <c r="AX247" i="2"/>
  <c r="C247"/>
  <c r="BH247"/>
  <c r="BG260" i="1"/>
  <c r="BM260"/>
  <c r="BG239" i="2"/>
  <c r="BM239"/>
  <c r="BM261" i="1"/>
  <c r="BG261"/>
  <c r="BV25" i="2"/>
  <c r="BM263" i="1"/>
  <c r="BG263"/>
  <c r="BM240" i="2"/>
  <c r="BG240"/>
  <c r="AX448"/>
  <c r="C448"/>
  <c r="BH448"/>
  <c r="BM448" s="1"/>
  <c r="BG448" s="1"/>
  <c r="AX273" i="1"/>
  <c r="C273"/>
  <c r="BH273"/>
  <c r="AX276"/>
  <c r="BH276"/>
  <c r="C276"/>
  <c r="AX252" i="2"/>
  <c r="BH252"/>
  <c r="C252"/>
  <c r="BH497"/>
  <c r="BM497" s="1"/>
  <c r="BG497" s="1"/>
  <c r="C497"/>
  <c r="AX497"/>
  <c r="BH251"/>
  <c r="C251"/>
  <c r="AX251"/>
  <c r="AX246"/>
  <c r="BH246"/>
  <c r="C246"/>
  <c r="C460" i="1"/>
  <c r="BH460"/>
  <c r="AX460"/>
  <c r="C254" i="2"/>
  <c r="AX254"/>
  <c r="BH254"/>
  <c r="BV65" i="1"/>
  <c r="DF26"/>
  <c r="DF65" s="1"/>
  <c r="CA65"/>
  <c r="BU26"/>
  <c r="BG229" i="2"/>
  <c r="BM229"/>
  <c r="BG448" i="1"/>
  <c r="BM448"/>
  <c r="BG234" i="2"/>
  <c r="BM234"/>
  <c r="BM267"/>
  <c r="BG267"/>
  <c r="BM497" i="1"/>
  <c r="BG497"/>
  <c r="BM236" i="2"/>
  <c r="BG236"/>
  <c r="DG24"/>
  <c r="D472" i="1"/>
  <c r="D291" i="2"/>
  <c r="D264"/>
  <c r="D277" i="1"/>
  <c r="D266" i="2"/>
  <c r="D260"/>
  <c r="D284" i="1"/>
  <c r="D286"/>
  <c r="D259" i="2"/>
  <c r="D262"/>
  <c r="D253"/>
  <c r="D258"/>
  <c r="D283" i="1"/>
  <c r="D285"/>
  <c r="D261" i="2"/>
  <c r="D278" i="1"/>
  <c r="D288"/>
  <c r="D521"/>
  <c r="D509" i="2"/>
  <c r="D282" i="1"/>
  <c r="D460" i="2"/>
  <c r="D287" i="1"/>
  <c r="D263" i="2"/>
  <c r="D303" i="1"/>
  <c r="BV26" i="2" l="1"/>
  <c r="BV28" i="1"/>
  <c r="DF28"/>
  <c r="BV67"/>
  <c r="CA67"/>
  <c r="BU28"/>
  <c r="C303"/>
  <c r="AX303"/>
  <c r="BH303"/>
  <c r="C285"/>
  <c r="AX285"/>
  <c r="BH285"/>
  <c r="C283"/>
  <c r="AX283"/>
  <c r="BH283"/>
  <c r="C258" i="2"/>
  <c r="AX258"/>
  <c r="BH258"/>
  <c r="AX259"/>
  <c r="C259"/>
  <c r="BH259"/>
  <c r="BH286" i="1"/>
  <c r="C286"/>
  <c r="AX286"/>
  <c r="BH284"/>
  <c r="C284"/>
  <c r="AX284"/>
  <c r="BH264" i="2"/>
  <c r="C264"/>
  <c r="AX264"/>
  <c r="BH291"/>
  <c r="AX291"/>
  <c r="C291"/>
  <c r="DF26"/>
  <c r="BU26"/>
  <c r="BG273" i="1"/>
  <c r="BM273"/>
  <c r="BM291"/>
  <c r="BG291"/>
  <c r="BG250" i="2"/>
  <c r="BM250"/>
  <c r="BM275" i="1"/>
  <c r="BG275"/>
  <c r="BM271"/>
  <c r="BG271"/>
  <c r="BG270"/>
  <c r="BM270"/>
  <c r="C460" i="2"/>
  <c r="AX460"/>
  <c r="BH460"/>
  <c r="BM460" s="1"/>
  <c r="BG460" s="1"/>
  <c r="BH278" i="1"/>
  <c r="AX278"/>
  <c r="C278"/>
  <c r="C262" i="2"/>
  <c r="BH262"/>
  <c r="AX262"/>
  <c r="AX472" i="1"/>
  <c r="C472"/>
  <c r="BH472"/>
  <c r="BM247" i="2"/>
  <c r="BG247"/>
  <c r="BG265" i="1"/>
  <c r="BM265"/>
  <c r="BM272"/>
  <c r="BG272"/>
  <c r="C287"/>
  <c r="BH287"/>
  <c r="AX287"/>
  <c r="AX509" i="2"/>
  <c r="C509"/>
  <c r="BH509"/>
  <c r="BM509" s="1"/>
  <c r="BG509" s="1"/>
  <c r="AX263"/>
  <c r="C263"/>
  <c r="BH263"/>
  <c r="AX521" i="1"/>
  <c r="C521"/>
  <c r="BH521"/>
  <c r="C266" i="2"/>
  <c r="BH266"/>
  <c r="AX266"/>
  <c r="DG26" i="1"/>
  <c r="BU65"/>
  <c r="BG254" i="2"/>
  <c r="BM254"/>
  <c r="BM460" i="1"/>
  <c r="BG460"/>
  <c r="BG246" i="2"/>
  <c r="BM246"/>
  <c r="BM251"/>
  <c r="BG251"/>
  <c r="BM276" i="1"/>
  <c r="BG276"/>
  <c r="DF25" i="2"/>
  <c r="BU25"/>
  <c r="BG509" i="1"/>
  <c r="BM509"/>
  <c r="BM274"/>
  <c r="BG274"/>
  <c r="BG249" i="2"/>
  <c r="BM249"/>
  <c r="BG279"/>
  <c r="BM279"/>
  <c r="BM241"/>
  <c r="BG241"/>
  <c r="BH282" i="1"/>
  <c r="C282"/>
  <c r="AX282"/>
  <c r="C288"/>
  <c r="BH288"/>
  <c r="AX288"/>
  <c r="AX261" i="2"/>
  <c r="C261"/>
  <c r="BH261"/>
  <c r="BH253"/>
  <c r="AX253"/>
  <c r="C253"/>
  <c r="AX260"/>
  <c r="C260"/>
  <c r="BH260"/>
  <c r="C277" i="1"/>
  <c r="BH277"/>
  <c r="AX277"/>
  <c r="BG252" i="2"/>
  <c r="BM252"/>
  <c r="BU27" i="1"/>
  <c r="DF27"/>
  <c r="DF66" s="1"/>
  <c r="BV66"/>
  <c r="CA66"/>
  <c r="BG266"/>
  <c r="BM266"/>
  <c r="BM248" i="2"/>
  <c r="BG248"/>
  <c r="D275"/>
  <c r="D521"/>
  <c r="D295" i="1"/>
  <c r="D303" i="2"/>
  <c r="D299" i="1"/>
  <c r="D472" i="2"/>
  <c r="D296" i="1"/>
  <c r="D265" i="2"/>
  <c r="D294" i="1"/>
  <c r="D300"/>
  <c r="D297"/>
  <c r="D271" i="2"/>
  <c r="D298" i="1"/>
  <c r="D289"/>
  <c r="D290"/>
  <c r="D273" i="2"/>
  <c r="D545" i="1"/>
  <c r="D272" i="2"/>
  <c r="D484" i="1"/>
  <c r="D276" i="2"/>
  <c r="D315" i="1"/>
  <c r="D270" i="2"/>
  <c r="D274"/>
  <c r="D533" i="1"/>
  <c r="D278" i="2"/>
  <c r="DF67" i="1" l="1"/>
  <c r="DG25" i="2"/>
  <c r="AX533" i="1"/>
  <c r="BH533"/>
  <c r="C533"/>
  <c r="AX297"/>
  <c r="BH297"/>
  <c r="C297"/>
  <c r="C265" i="2"/>
  <c r="AX265"/>
  <c r="BH265"/>
  <c r="BM277" i="1"/>
  <c r="BG277"/>
  <c r="BG261" i="2"/>
  <c r="BM261"/>
  <c r="BV27"/>
  <c r="BM283" i="1"/>
  <c r="BG283"/>
  <c r="AX272" i="2"/>
  <c r="C272"/>
  <c r="BH272"/>
  <c r="BH545" i="1"/>
  <c r="D546"/>
  <c r="AX545"/>
  <c r="C545"/>
  <c r="AX300"/>
  <c r="C300"/>
  <c r="BH300"/>
  <c r="BH299"/>
  <c r="C299"/>
  <c r="AX299"/>
  <c r="BH303" i="2"/>
  <c r="AX303"/>
  <c r="C303"/>
  <c r="AX295" i="1"/>
  <c r="BH295"/>
  <c r="C295"/>
  <c r="C521" i="2"/>
  <c r="AX521"/>
  <c r="BH521"/>
  <c r="BM521" s="1"/>
  <c r="BG521" s="1"/>
  <c r="BG282" i="1"/>
  <c r="BM282"/>
  <c r="BG521"/>
  <c r="BM521"/>
  <c r="BM284"/>
  <c r="BG284"/>
  <c r="BM259" i="2"/>
  <c r="BG259"/>
  <c r="BG258"/>
  <c r="BM258"/>
  <c r="DG28" i="1"/>
  <c r="BU67"/>
  <c r="AX274" i="2"/>
  <c r="C274"/>
  <c r="BH274"/>
  <c r="C276"/>
  <c r="BH276"/>
  <c r="AX276"/>
  <c r="BH484" i="1"/>
  <c r="C484"/>
  <c r="AX484"/>
  <c r="BH289"/>
  <c r="AX289"/>
  <c r="C289"/>
  <c r="BM260" i="2"/>
  <c r="BG260"/>
  <c r="BV29" i="1"/>
  <c r="BG264" i="2"/>
  <c r="BM264"/>
  <c r="BM303" i="1"/>
  <c r="BG303"/>
  <c r="BH278" i="2"/>
  <c r="AX278"/>
  <c r="C278"/>
  <c r="C270"/>
  <c r="BH270"/>
  <c r="AX270"/>
  <c r="BH271"/>
  <c r="AX271"/>
  <c r="C271"/>
  <c r="BH294" i="1"/>
  <c r="C294"/>
  <c r="AX294"/>
  <c r="BU66"/>
  <c r="DG27"/>
  <c r="BG288"/>
  <c r="BM288"/>
  <c r="BM263" i="2"/>
  <c r="BG263"/>
  <c r="BG286" i="1"/>
  <c r="BM286"/>
  <c r="AX273" i="2"/>
  <c r="C273"/>
  <c r="BH273"/>
  <c r="C298" i="1"/>
  <c r="AX298"/>
  <c r="BH298"/>
  <c r="C315"/>
  <c r="AX315"/>
  <c r="BH315"/>
  <c r="C290"/>
  <c r="AX290"/>
  <c r="BH290"/>
  <c r="BH296"/>
  <c r="C296"/>
  <c r="AX296"/>
  <c r="BH472" i="2"/>
  <c r="BM472" s="1"/>
  <c r="BG472" s="1"/>
  <c r="C472"/>
  <c r="AX472"/>
  <c r="AX275"/>
  <c r="C275"/>
  <c r="BH275"/>
  <c r="BG253"/>
  <c r="BM253"/>
  <c r="BM266"/>
  <c r="BG266"/>
  <c r="BM287" i="1"/>
  <c r="BG287"/>
  <c r="BM472"/>
  <c r="BG472"/>
  <c r="BM262" i="2"/>
  <c r="BG262"/>
  <c r="BG278" i="1"/>
  <c r="BM278"/>
  <c r="DG26" i="2"/>
  <c r="BM291"/>
  <c r="BG291"/>
  <c r="BM285" i="1"/>
  <c r="BG285"/>
  <c r="D311"/>
  <c r="D545" i="2"/>
  <c r="D282"/>
  <c r="D285"/>
  <c r="D301" i="1"/>
  <c r="D310"/>
  <c r="D306"/>
  <c r="D496"/>
  <c r="D283" i="2"/>
  <c r="D284"/>
  <c r="D302" i="1"/>
  <c r="D277" i="2"/>
  <c r="D288"/>
  <c r="D308" i="1"/>
  <c r="D327"/>
  <c r="D484" i="2"/>
  <c r="D309" i="1"/>
  <c r="D312"/>
  <c r="D315" i="2"/>
  <c r="D307" i="1"/>
  <c r="D533" i="2"/>
  <c r="D287"/>
  <c r="D290"/>
  <c r="D286"/>
  <c r="BV28" l="1"/>
  <c r="BV30" i="1"/>
  <c r="DF30"/>
  <c r="BU30"/>
  <c r="CA69"/>
  <c r="BV69"/>
  <c r="AX308"/>
  <c r="BH308"/>
  <c r="C308"/>
  <c r="BG275" i="2"/>
  <c r="BM275"/>
  <c r="BM296" i="1"/>
  <c r="BG296"/>
  <c r="BG315"/>
  <c r="BM315"/>
  <c r="BG294"/>
  <c r="BM294"/>
  <c r="BU28" i="2"/>
  <c r="DF28"/>
  <c r="BG289" i="1"/>
  <c r="BM289"/>
  <c r="BG545"/>
  <c r="BM545"/>
  <c r="C533" i="2"/>
  <c r="BH533"/>
  <c r="BM533" s="1"/>
  <c r="BG533" s="1"/>
  <c r="AX533"/>
  <c r="AX315"/>
  <c r="C315"/>
  <c r="BH315"/>
  <c r="BH312" i="1"/>
  <c r="AX312"/>
  <c r="C312"/>
  <c r="C327"/>
  <c r="BH327"/>
  <c r="AX327"/>
  <c r="C302"/>
  <c r="BH302"/>
  <c r="AX302"/>
  <c r="BH496"/>
  <c r="C496"/>
  <c r="AX496"/>
  <c r="BH285" i="2"/>
  <c r="AX285"/>
  <c r="C285"/>
  <c r="C545"/>
  <c r="AX545"/>
  <c r="BH545"/>
  <c r="BM545" s="1"/>
  <c r="BG545" s="1"/>
  <c r="BM290" i="1"/>
  <c r="BG290"/>
  <c r="BM276" i="2"/>
  <c r="BG276"/>
  <c r="BG299" i="1"/>
  <c r="BM299"/>
  <c r="BG272" i="2"/>
  <c r="BM272"/>
  <c r="BH290"/>
  <c r="C290"/>
  <c r="AX290"/>
  <c r="BH286"/>
  <c r="AX286"/>
  <c r="C286"/>
  <c r="BH309" i="1"/>
  <c r="AX309"/>
  <c r="C309"/>
  <c r="BH484" i="2"/>
  <c r="BM484" s="1"/>
  <c r="BG484" s="1"/>
  <c r="C484"/>
  <c r="AX484"/>
  <c r="BH288"/>
  <c r="C288"/>
  <c r="AX288"/>
  <c r="C284"/>
  <c r="BH284"/>
  <c r="AX284"/>
  <c r="AX283"/>
  <c r="BH283"/>
  <c r="C283"/>
  <c r="AX306" i="1"/>
  <c r="C306"/>
  <c r="BH306"/>
  <c r="AX310"/>
  <c r="C310"/>
  <c r="BH310"/>
  <c r="AX301"/>
  <c r="C301"/>
  <c r="BH301"/>
  <c r="C311"/>
  <c r="AX311"/>
  <c r="BH311"/>
  <c r="BG273" i="2"/>
  <c r="BM273"/>
  <c r="BM270"/>
  <c r="BG270"/>
  <c r="BG278"/>
  <c r="BM278"/>
  <c r="BG295" i="1"/>
  <c r="BM295"/>
  <c r="BM303" i="2"/>
  <c r="BG303"/>
  <c r="BG300" i="1"/>
  <c r="BM300"/>
  <c r="DF27" i="2"/>
  <c r="BU27"/>
  <c r="BM533" i="1"/>
  <c r="BG533"/>
  <c r="BH287" i="2"/>
  <c r="C287"/>
  <c r="AX287"/>
  <c r="AX307" i="1"/>
  <c r="C307"/>
  <c r="BH307"/>
  <c r="BH277" i="2"/>
  <c r="C277"/>
  <c r="AX277"/>
  <c r="AX282"/>
  <c r="C282"/>
  <c r="BH282"/>
  <c r="BM298" i="1"/>
  <c r="BG298"/>
  <c r="BM271" i="2"/>
  <c r="BG271"/>
  <c r="BU29" i="1"/>
  <c r="BV68"/>
  <c r="CA68"/>
  <c r="DF29"/>
  <c r="DF68" s="1"/>
  <c r="BG484"/>
  <c r="BM484"/>
  <c r="BM274" i="2"/>
  <c r="BG274"/>
  <c r="BH546" i="1"/>
  <c r="C546"/>
  <c r="AX546"/>
  <c r="BG265" i="2"/>
  <c r="BM265"/>
  <c r="BM297" i="1"/>
  <c r="BG297"/>
  <c r="D321"/>
  <c r="D289" i="2"/>
  <c r="D339" i="1"/>
  <c r="D323"/>
  <c r="D322"/>
  <c r="D313"/>
  <c r="D314"/>
  <c r="D319"/>
  <c r="D508"/>
  <c r="D327" i="2"/>
  <c r="D297"/>
  <c r="D294"/>
  <c r="D300"/>
  <c r="D320" i="1"/>
  <c r="D298" i="2"/>
  <c r="D296"/>
  <c r="D299"/>
  <c r="D318" i="1"/>
  <c r="D302" i="2"/>
  <c r="D295"/>
  <c r="D324" i="1"/>
  <c r="D496" i="2"/>
  <c r="DG27" l="1"/>
  <c r="DG28"/>
  <c r="BV29"/>
  <c r="DF29" s="1"/>
  <c r="AX302"/>
  <c r="BH302"/>
  <c r="C302"/>
  <c r="AX319" i="1"/>
  <c r="BH319"/>
  <c r="C319"/>
  <c r="C339"/>
  <c r="BH339"/>
  <c r="AX339"/>
  <c r="BM546"/>
  <c r="BG546"/>
  <c r="DG29"/>
  <c r="BU68"/>
  <c r="BG307"/>
  <c r="BM307"/>
  <c r="BG309"/>
  <c r="BM309"/>
  <c r="BM285" i="2"/>
  <c r="BG285"/>
  <c r="BG327" i="1"/>
  <c r="BM327"/>
  <c r="BM312"/>
  <c r="BG312"/>
  <c r="BH295" i="2"/>
  <c r="AX295"/>
  <c r="C295"/>
  <c r="BH296"/>
  <c r="C296"/>
  <c r="AX296"/>
  <c r="AX320" i="1"/>
  <c r="C320"/>
  <c r="BH320"/>
  <c r="BU29" i="2"/>
  <c r="BG315"/>
  <c r="BM315"/>
  <c r="BH496"/>
  <c r="BM496" s="1"/>
  <c r="BG496" s="1"/>
  <c r="AX496"/>
  <c r="C496"/>
  <c r="C324" i="1"/>
  <c r="BH324"/>
  <c r="AX324"/>
  <c r="C300" i="2"/>
  <c r="AX300"/>
  <c r="BH300"/>
  <c r="BH297"/>
  <c r="AX297"/>
  <c r="C297"/>
  <c r="C327"/>
  <c r="AX327"/>
  <c r="BH327"/>
  <c r="AX314" i="1"/>
  <c r="C314"/>
  <c r="BH314"/>
  <c r="BH323"/>
  <c r="AX323"/>
  <c r="C323"/>
  <c r="BM282" i="2"/>
  <c r="BG282"/>
  <c r="BM311" i="1"/>
  <c r="BG311"/>
  <c r="BG284" i="2"/>
  <c r="BM284"/>
  <c r="BM288"/>
  <c r="BG288"/>
  <c r="BG290"/>
  <c r="BM290"/>
  <c r="BG308" i="1"/>
  <c r="BM308"/>
  <c r="BU69"/>
  <c r="DG30"/>
  <c r="BV31"/>
  <c r="AX313"/>
  <c r="C313"/>
  <c r="BH313"/>
  <c r="BG310"/>
  <c r="BM310"/>
  <c r="BH298" i="2"/>
  <c r="C298"/>
  <c r="AX298"/>
  <c r="BH508" i="1"/>
  <c r="C508"/>
  <c r="AX508"/>
  <c r="BM287" i="2"/>
  <c r="BG287"/>
  <c r="BM301" i="1"/>
  <c r="BG301"/>
  <c r="BG302"/>
  <c r="BM302"/>
  <c r="AX318"/>
  <c r="C318"/>
  <c r="BH318"/>
  <c r="BH299" i="2"/>
  <c r="C299"/>
  <c r="AX299"/>
  <c r="C294"/>
  <c r="BH294"/>
  <c r="AX294"/>
  <c r="BH322" i="1"/>
  <c r="AX322"/>
  <c r="C322"/>
  <c r="C289" i="2"/>
  <c r="AX289"/>
  <c r="BH289"/>
  <c r="AX321" i="1"/>
  <c r="BH321"/>
  <c r="C321"/>
  <c r="BG277" i="2"/>
  <c r="BM277"/>
  <c r="BG306" i="1"/>
  <c r="BM306"/>
  <c r="BG283" i="2"/>
  <c r="BM283"/>
  <c r="BG286"/>
  <c r="BM286"/>
  <c r="BM496" i="1"/>
  <c r="BG496"/>
  <c r="DF69"/>
  <c r="D335"/>
  <c r="D301" i="2"/>
  <c r="D314"/>
  <c r="D330" i="1"/>
  <c r="D308" i="2"/>
  <c r="D312"/>
  <c r="D508"/>
  <c r="D325" i="1"/>
  <c r="D520"/>
  <c r="D307" i="2"/>
  <c r="D332" i="1"/>
  <c r="D310" i="2"/>
  <c r="D334" i="1"/>
  <c r="D306" i="2"/>
  <c r="D339"/>
  <c r="D326" i="1"/>
  <c r="D309" i="2"/>
  <c r="D333" i="1"/>
  <c r="D336"/>
  <c r="D331"/>
  <c r="D311" i="2"/>
  <c r="D351" i="1"/>
  <c r="BV30" i="2" l="1"/>
  <c r="DF30" s="1"/>
  <c r="DG29"/>
  <c r="AX339"/>
  <c r="BH339"/>
  <c r="C339"/>
  <c r="BH334" i="1"/>
  <c r="C334"/>
  <c r="AX334"/>
  <c r="BH325"/>
  <c r="C325"/>
  <c r="AX325"/>
  <c r="BG321"/>
  <c r="BM321"/>
  <c r="BM318"/>
  <c r="BG318"/>
  <c r="BM320"/>
  <c r="BG320"/>
  <c r="BM339"/>
  <c r="BG339"/>
  <c r="BH351"/>
  <c r="C351"/>
  <c r="AX351"/>
  <c r="BH311" i="2"/>
  <c r="C311"/>
  <c r="AX311"/>
  <c r="C307"/>
  <c r="BH307"/>
  <c r="AX307"/>
  <c r="AX330" i="1"/>
  <c r="C330"/>
  <c r="BH330"/>
  <c r="BH335"/>
  <c r="AX335"/>
  <c r="C335"/>
  <c r="BG323"/>
  <c r="BM323"/>
  <c r="BM327" i="2"/>
  <c r="BG327"/>
  <c r="BG296"/>
  <c r="BM296"/>
  <c r="BH331" i="1"/>
  <c r="C331"/>
  <c r="AX331"/>
  <c r="BH333"/>
  <c r="C333"/>
  <c r="AX333"/>
  <c r="BH326"/>
  <c r="AX326"/>
  <c r="C326"/>
  <c r="AX310" i="2"/>
  <c r="BH310"/>
  <c r="C310"/>
  <c r="C332" i="1"/>
  <c r="BH332"/>
  <c r="AX332"/>
  <c r="C520"/>
  <c r="BH520"/>
  <c r="AX520"/>
  <c r="AX312" i="2"/>
  <c r="C312"/>
  <c r="BH312"/>
  <c r="AX301"/>
  <c r="C301"/>
  <c r="BH301"/>
  <c r="BG289"/>
  <c r="BM289"/>
  <c r="BM294"/>
  <c r="BG294"/>
  <c r="BG299"/>
  <c r="BM299"/>
  <c r="BM298"/>
  <c r="BG298"/>
  <c r="BM314" i="1"/>
  <c r="BG314"/>
  <c r="BM297" i="2"/>
  <c r="BG297"/>
  <c r="BM302"/>
  <c r="BG302"/>
  <c r="C306"/>
  <c r="AX306"/>
  <c r="BH306"/>
  <c r="DF31" i="1"/>
  <c r="DF70" s="1"/>
  <c r="BU31"/>
  <c r="CA70"/>
  <c r="BV70"/>
  <c r="BM295" i="2"/>
  <c r="BG295"/>
  <c r="AX309"/>
  <c r="C309"/>
  <c r="BH309"/>
  <c r="BH508"/>
  <c r="BM508" s="1"/>
  <c r="BG508" s="1"/>
  <c r="AX508"/>
  <c r="C508"/>
  <c r="BG313" i="1"/>
  <c r="BM313"/>
  <c r="AX336"/>
  <c r="BH336"/>
  <c r="C336"/>
  <c r="BH308" i="2"/>
  <c r="C308"/>
  <c r="AX308"/>
  <c r="BH314"/>
  <c r="AX314"/>
  <c r="C314"/>
  <c r="BG322" i="1"/>
  <c r="BM322"/>
  <c r="BV32"/>
  <c r="BG508"/>
  <c r="BM508"/>
  <c r="BG300" i="2"/>
  <c r="BM300"/>
  <c r="BM324" i="1"/>
  <c r="BG324"/>
  <c r="BM319"/>
  <c r="BG319"/>
  <c r="D363"/>
  <c r="D351" i="2"/>
  <c r="D346" i="1"/>
  <c r="D326" i="2"/>
  <c r="D532" i="1"/>
  <c r="D321" i="2"/>
  <c r="D337" i="1"/>
  <c r="D343"/>
  <c r="D348"/>
  <c r="D320" i="2"/>
  <c r="D342" i="1"/>
  <c r="D323" i="2"/>
  <c r="D345" i="1"/>
  <c r="D520" i="2"/>
  <c r="D318"/>
  <c r="D347" i="1"/>
  <c r="D344"/>
  <c r="D319" i="2"/>
  <c r="D338" i="1"/>
  <c r="D324" i="2"/>
  <c r="D313"/>
  <c r="D322"/>
  <c r="D544" i="1"/>
  <c r="BU30" i="2" l="1"/>
  <c r="DG30" s="1"/>
  <c r="BV31"/>
  <c r="BV33" i="1"/>
  <c r="C544"/>
  <c r="BH544"/>
  <c r="AX544"/>
  <c r="AX313" i="2"/>
  <c r="C313"/>
  <c r="BH313"/>
  <c r="AX319"/>
  <c r="BH319"/>
  <c r="C319"/>
  <c r="AX343" i="1"/>
  <c r="BH343"/>
  <c r="C343"/>
  <c r="BH337"/>
  <c r="AX337"/>
  <c r="C337"/>
  <c r="BM312" i="2"/>
  <c r="BG312"/>
  <c r="BG520" i="1"/>
  <c r="BM520"/>
  <c r="BM331"/>
  <c r="BG331"/>
  <c r="BG339" i="2"/>
  <c r="BM339"/>
  <c r="C520"/>
  <c r="BH520"/>
  <c r="BM520" s="1"/>
  <c r="BG520" s="1"/>
  <c r="AX520"/>
  <c r="BH342" i="1"/>
  <c r="C342"/>
  <c r="AX342"/>
  <c r="AX348"/>
  <c r="BH348"/>
  <c r="C348"/>
  <c r="BH532"/>
  <c r="AX532"/>
  <c r="C532"/>
  <c r="BH351" i="2"/>
  <c r="C351"/>
  <c r="AX351"/>
  <c r="BM314"/>
  <c r="BG314"/>
  <c r="BM309"/>
  <c r="BG309"/>
  <c r="BU31"/>
  <c r="DF31"/>
  <c r="BG310"/>
  <c r="BM310"/>
  <c r="BM326" i="1"/>
  <c r="BG326"/>
  <c r="BU33"/>
  <c r="CA72"/>
  <c r="DF33"/>
  <c r="BV72"/>
  <c r="BG351"/>
  <c r="BM351"/>
  <c r="BG334"/>
  <c r="BM334"/>
  <c r="AX324" i="2"/>
  <c r="BH324"/>
  <c r="C324"/>
  <c r="BH344" i="1"/>
  <c r="C344"/>
  <c r="AX344"/>
  <c r="AX347"/>
  <c r="BH347"/>
  <c r="C347"/>
  <c r="C318" i="2"/>
  <c r="BH318"/>
  <c r="AX318"/>
  <c r="BH323"/>
  <c r="AX323"/>
  <c r="C323"/>
  <c r="BH320"/>
  <c r="AX320"/>
  <c r="C320"/>
  <c r="C321"/>
  <c r="BH321"/>
  <c r="AX321"/>
  <c r="AX346" i="1"/>
  <c r="BH346"/>
  <c r="C346"/>
  <c r="BM336"/>
  <c r="BG336"/>
  <c r="BG306" i="2"/>
  <c r="BM306"/>
  <c r="BM332" i="1"/>
  <c r="BG332"/>
  <c r="BG330"/>
  <c r="BM330"/>
  <c r="BM307" i="2"/>
  <c r="BG307"/>
  <c r="BM311"/>
  <c r="BG311"/>
  <c r="BG325" i="1"/>
  <c r="BM325"/>
  <c r="AX322" i="2"/>
  <c r="BH322"/>
  <c r="C322"/>
  <c r="C338" i="1"/>
  <c r="BH338"/>
  <c r="AX338"/>
  <c r="BH345"/>
  <c r="AX345"/>
  <c r="C345"/>
  <c r="C326" i="2"/>
  <c r="AX326"/>
  <c r="BH326"/>
  <c r="AX363" i="1"/>
  <c r="BH363"/>
  <c r="C363"/>
  <c r="CA71"/>
  <c r="BU32"/>
  <c r="BV71"/>
  <c r="DF32"/>
  <c r="DF71" s="1"/>
  <c r="BM308" i="2"/>
  <c r="BG308"/>
  <c r="BU70" i="1"/>
  <c r="DG31"/>
  <c r="BG301" i="2"/>
  <c r="BM301"/>
  <c r="BG333" i="1"/>
  <c r="BM333"/>
  <c r="BG335"/>
  <c r="BM335"/>
  <c r="D332" i="2"/>
  <c r="D330"/>
  <c r="D336"/>
  <c r="D363"/>
  <c r="D375" i="1"/>
  <c r="D349"/>
  <c r="D350"/>
  <c r="D331" i="2"/>
  <c r="D359" i="1"/>
  <c r="D338" i="2"/>
  <c r="D335"/>
  <c r="D334"/>
  <c r="D532"/>
  <c r="D354" i="1"/>
  <c r="D333" i="2"/>
  <c r="D358" i="1"/>
  <c r="D544" i="2"/>
  <c r="D355" i="1"/>
  <c r="D356"/>
  <c r="D357"/>
  <c r="D325" i="2"/>
  <c r="D360" i="1"/>
  <c r="BV32" i="2" l="1"/>
  <c r="DF72" i="1"/>
  <c r="AX333" i="2"/>
  <c r="C333"/>
  <c r="BH333"/>
  <c r="C349" i="1"/>
  <c r="BH349"/>
  <c r="AX349"/>
  <c r="C332" i="2"/>
  <c r="BH332"/>
  <c r="AX332"/>
  <c r="BM338" i="1"/>
  <c r="BG338"/>
  <c r="BG347"/>
  <c r="BM347"/>
  <c r="BG337"/>
  <c r="BM337"/>
  <c r="AX357"/>
  <c r="C357"/>
  <c r="BH357"/>
  <c r="AX354"/>
  <c r="C354"/>
  <c r="BH354"/>
  <c r="C336" i="2"/>
  <c r="BH336"/>
  <c r="AX336"/>
  <c r="BH544"/>
  <c r="BM544" s="1"/>
  <c r="BG544" s="1"/>
  <c r="C544"/>
  <c r="AX544"/>
  <c r="AX358" i="1"/>
  <c r="C358"/>
  <c r="BH358"/>
  <c r="C532" i="2"/>
  <c r="BH532"/>
  <c r="BM532" s="1"/>
  <c r="BG532" s="1"/>
  <c r="AX532"/>
  <c r="BH350" i="1"/>
  <c r="C350"/>
  <c r="AX350"/>
  <c r="C363" i="2"/>
  <c r="BH363"/>
  <c r="AX363"/>
  <c r="BG345" i="1"/>
  <c r="BM345"/>
  <c r="BM323" i="2"/>
  <c r="BG323"/>
  <c r="BG324"/>
  <c r="BM324"/>
  <c r="BG342" i="1"/>
  <c r="BM342"/>
  <c r="BM343"/>
  <c r="BG343"/>
  <c r="BH334" i="2"/>
  <c r="C334"/>
  <c r="AX334"/>
  <c r="BH331"/>
  <c r="AX331"/>
  <c r="C331"/>
  <c r="BH375" i="1"/>
  <c r="AX375"/>
  <c r="C375"/>
  <c r="DG32"/>
  <c r="BU71"/>
  <c r="BG346"/>
  <c r="BM346"/>
  <c r="BM318" i="2"/>
  <c r="BG318"/>
  <c r="BG344" i="1"/>
  <c r="BM344"/>
  <c r="BG351" i="2"/>
  <c r="BM351"/>
  <c r="AX338"/>
  <c r="BH338"/>
  <c r="C338"/>
  <c r="BM326"/>
  <c r="BG326"/>
  <c r="DF32"/>
  <c r="BU32"/>
  <c r="DG31"/>
  <c r="BM348" i="1"/>
  <c r="BG348"/>
  <c r="BG319" i="2"/>
  <c r="BM319"/>
  <c r="AX360" i="1"/>
  <c r="C360"/>
  <c r="BH360"/>
  <c r="AX325" i="2"/>
  <c r="C325"/>
  <c r="BH325"/>
  <c r="C356" i="1"/>
  <c r="BH356"/>
  <c r="AX356"/>
  <c r="C355"/>
  <c r="BH355"/>
  <c r="AX355"/>
  <c r="AX335" i="2"/>
  <c r="BH335"/>
  <c r="C335"/>
  <c r="BH359" i="1"/>
  <c r="C359"/>
  <c r="AX359"/>
  <c r="C330" i="2"/>
  <c r="BH330"/>
  <c r="AX330"/>
  <c r="BG363" i="1"/>
  <c r="BM363"/>
  <c r="BM322" i="2"/>
  <c r="BG322"/>
  <c r="BM321"/>
  <c r="BG321"/>
  <c r="BG320"/>
  <c r="BM320"/>
  <c r="DG33" i="1"/>
  <c r="BU72"/>
  <c r="BM532"/>
  <c r="BG532"/>
  <c r="BV34"/>
  <c r="BG313" i="2"/>
  <c r="BM313"/>
  <c r="BM544" i="1"/>
  <c r="BG544"/>
  <c r="D345" i="2"/>
  <c r="D372" i="1"/>
  <c r="D369"/>
  <c r="D370"/>
  <c r="D346" i="2"/>
  <c r="D344"/>
  <c r="D347"/>
  <c r="D343"/>
  <c r="D362" i="1"/>
  <c r="D348" i="2"/>
  <c r="D342"/>
  <c r="D350"/>
  <c r="D367" i="1"/>
  <c r="D387"/>
  <c r="D337" i="2"/>
  <c r="D366" i="1"/>
  <c r="D361"/>
  <c r="D368"/>
  <c r="D371"/>
  <c r="D375" i="2"/>
  <c r="DG32" l="1"/>
  <c r="BV35" i="1"/>
  <c r="CA74" s="1"/>
  <c r="AX350" i="2"/>
  <c r="C350"/>
  <c r="BH350"/>
  <c r="C342"/>
  <c r="BH342"/>
  <c r="AX342"/>
  <c r="BM357" i="1"/>
  <c r="BG357"/>
  <c r="C371"/>
  <c r="BH371"/>
  <c r="AX371"/>
  <c r="AX361"/>
  <c r="C361"/>
  <c r="BH361"/>
  <c r="BH375" i="2"/>
  <c r="C375"/>
  <c r="AX375"/>
  <c r="BH368" i="1"/>
  <c r="AX368"/>
  <c r="C368"/>
  <c r="C337" i="2"/>
  <c r="AX337"/>
  <c r="BH337"/>
  <c r="AX362" i="1"/>
  <c r="BH362"/>
  <c r="C362"/>
  <c r="DF34"/>
  <c r="DF73" s="1"/>
  <c r="BV73"/>
  <c r="CA73"/>
  <c r="BU34"/>
  <c r="BG355"/>
  <c r="BM355"/>
  <c r="BG360"/>
  <c r="BM360"/>
  <c r="BM336" i="2"/>
  <c r="BG336"/>
  <c r="BM332"/>
  <c r="BG332"/>
  <c r="C366" i="1"/>
  <c r="AX366"/>
  <c r="BH366"/>
  <c r="C348" i="2"/>
  <c r="AX348"/>
  <c r="BH348"/>
  <c r="AX346"/>
  <c r="BH346"/>
  <c r="C346"/>
  <c r="BH369" i="1"/>
  <c r="AX369"/>
  <c r="C369"/>
  <c r="BV33" i="2"/>
  <c r="BG335"/>
  <c r="BM335"/>
  <c r="BG325"/>
  <c r="BM325"/>
  <c r="BM338"/>
  <c r="BG338"/>
  <c r="BG334"/>
  <c r="BM334"/>
  <c r="BM363"/>
  <c r="BG363"/>
  <c r="BM350" i="1"/>
  <c r="BG350"/>
  <c r="BM358"/>
  <c r="BG358"/>
  <c r="BG333" i="2"/>
  <c r="BM333"/>
  <c r="AX367" i="1"/>
  <c r="C367"/>
  <c r="BH367"/>
  <c r="AX347" i="2"/>
  <c r="BH347"/>
  <c r="C347"/>
  <c r="BH370" i="1"/>
  <c r="C370"/>
  <c r="AX370"/>
  <c r="BM331" i="2"/>
  <c r="BG331"/>
  <c r="DF35" i="1"/>
  <c r="C387"/>
  <c r="AX387"/>
  <c r="BH387"/>
  <c r="AX343" i="2"/>
  <c r="BH343"/>
  <c r="C343"/>
  <c r="AX344"/>
  <c r="BH344"/>
  <c r="C344"/>
  <c r="AX372" i="1"/>
  <c r="BH372"/>
  <c r="C372"/>
  <c r="AX345" i="2"/>
  <c r="BH345"/>
  <c r="C345"/>
  <c r="BM330"/>
  <c r="BG330"/>
  <c r="BG359" i="1"/>
  <c r="BM359"/>
  <c r="BM356"/>
  <c r="BG356"/>
  <c r="BM375"/>
  <c r="BG375"/>
  <c r="BM354"/>
  <c r="BG354"/>
  <c r="BM349"/>
  <c r="BG349"/>
  <c r="D378"/>
  <c r="D399"/>
  <c r="D382"/>
  <c r="D381"/>
  <c r="D349" i="2"/>
  <c r="D384" i="1"/>
  <c r="D383"/>
  <c r="D380"/>
  <c r="D356" i="2"/>
  <c r="D373" i="1"/>
  <c r="D355" i="2"/>
  <c r="D387"/>
  <c r="D360"/>
  <c r="D358"/>
  <c r="D357"/>
  <c r="D362"/>
  <c r="D379" i="1"/>
  <c r="D374"/>
  <c r="D359" i="2"/>
  <c r="D354"/>
  <c r="BU35" i="1" l="1"/>
  <c r="DG35" s="1"/>
  <c r="BV74"/>
  <c r="BV36"/>
  <c r="BV34" i="2"/>
  <c r="BH354"/>
  <c r="AX354"/>
  <c r="C354"/>
  <c r="C359"/>
  <c r="AX359"/>
  <c r="BH359"/>
  <c r="BH362"/>
  <c r="C362"/>
  <c r="AX362"/>
  <c r="AX357"/>
  <c r="BH357"/>
  <c r="C357"/>
  <c r="AX358"/>
  <c r="BH358"/>
  <c r="C358"/>
  <c r="C360"/>
  <c r="AX360"/>
  <c r="BH360"/>
  <c r="AX380" i="1"/>
  <c r="BH380"/>
  <c r="C380"/>
  <c r="BH381"/>
  <c r="C381"/>
  <c r="AX381"/>
  <c r="C378"/>
  <c r="BH378"/>
  <c r="AX378"/>
  <c r="BM344" i="2"/>
  <c r="BG344"/>
  <c r="BG370" i="1"/>
  <c r="BM370"/>
  <c r="BG367"/>
  <c r="BM367"/>
  <c r="BM346" i="2"/>
  <c r="BG346"/>
  <c r="BG337"/>
  <c r="BM337"/>
  <c r="BM375"/>
  <c r="BG375"/>
  <c r="C383" i="1"/>
  <c r="AX383"/>
  <c r="BH383"/>
  <c r="BG372"/>
  <c r="BM372"/>
  <c r="BG387"/>
  <c r="BM387"/>
  <c r="BV75"/>
  <c r="BU36"/>
  <c r="DF36"/>
  <c r="CA75"/>
  <c r="BU73"/>
  <c r="DG34"/>
  <c r="BM368"/>
  <c r="BG368"/>
  <c r="BG361"/>
  <c r="BM361"/>
  <c r="BM371"/>
  <c r="BG371"/>
  <c r="DF34" i="2"/>
  <c r="BU34"/>
  <c r="BG350"/>
  <c r="BM350"/>
  <c r="C374" i="1"/>
  <c r="BH374"/>
  <c r="AX374"/>
  <c r="BH379"/>
  <c r="AX379"/>
  <c r="C379"/>
  <c r="AX387" i="2"/>
  <c r="C387"/>
  <c r="BH387"/>
  <c r="AX355"/>
  <c r="C355"/>
  <c r="BH355"/>
  <c r="AX356"/>
  <c r="BH356"/>
  <c r="C356"/>
  <c r="BH384" i="1"/>
  <c r="AX384"/>
  <c r="C384"/>
  <c r="C349" i="2"/>
  <c r="AX349"/>
  <c r="BH349"/>
  <c r="BG345"/>
  <c r="BM345"/>
  <c r="DF74" i="1"/>
  <c r="BM347" i="2"/>
  <c r="BG347"/>
  <c r="BG369" i="1"/>
  <c r="BM369"/>
  <c r="BM348" i="2"/>
  <c r="BG348"/>
  <c r="BM366" i="1"/>
  <c r="BG366"/>
  <c r="BM362"/>
  <c r="BG362"/>
  <c r="BH373"/>
  <c r="AX373"/>
  <c r="C373"/>
  <c r="AX382"/>
  <c r="BH382"/>
  <c r="C382"/>
  <c r="AX399"/>
  <c r="BH399"/>
  <c r="C399"/>
  <c r="BM343" i="2"/>
  <c r="BG343"/>
  <c r="DF33"/>
  <c r="BU33"/>
  <c r="DG33" s="1"/>
  <c r="BG342"/>
  <c r="BM342"/>
  <c r="D411" i="1"/>
  <c r="D367" i="2"/>
  <c r="D395" i="1"/>
  <c r="D390"/>
  <c r="D361" i="2"/>
  <c r="D369"/>
  <c r="D385" i="1"/>
  <c r="D392"/>
  <c r="D396"/>
  <c r="D394"/>
  <c r="D374" i="2"/>
  <c r="D366"/>
  <c r="D371"/>
  <c r="D391" i="1"/>
  <c r="D393"/>
  <c r="D370" i="2"/>
  <c r="D372"/>
  <c r="D399"/>
  <c r="D386" i="1"/>
  <c r="D368" i="2"/>
  <c r="BU74" i="1" l="1"/>
  <c r="DG34" i="2"/>
  <c r="AX368"/>
  <c r="BH368"/>
  <c r="C368"/>
  <c r="AX399"/>
  <c r="BH399"/>
  <c r="C399"/>
  <c r="BH372"/>
  <c r="AX372"/>
  <c r="C372"/>
  <c r="AX370"/>
  <c r="BH370"/>
  <c r="C370"/>
  <c r="AX391" i="1"/>
  <c r="C391"/>
  <c r="BH391"/>
  <c r="C371" i="2"/>
  <c r="BH371"/>
  <c r="AX371"/>
  <c r="C392" i="1"/>
  <c r="BH392"/>
  <c r="AX392"/>
  <c r="C390"/>
  <c r="AX390"/>
  <c r="BH390"/>
  <c r="BG382"/>
  <c r="BM382"/>
  <c r="BG373"/>
  <c r="BM373"/>
  <c r="BM378"/>
  <c r="BG378"/>
  <c r="BM381"/>
  <c r="BG381"/>
  <c r="BG360" i="2"/>
  <c r="BM360"/>
  <c r="BM358"/>
  <c r="BG358"/>
  <c r="BM359"/>
  <c r="BG359"/>
  <c r="BH393" i="1"/>
  <c r="C393"/>
  <c r="AX393"/>
  <c r="BH366" i="2"/>
  <c r="C366"/>
  <c r="AX366"/>
  <c r="C396" i="1"/>
  <c r="BH396"/>
  <c r="AX396"/>
  <c r="BV35" i="2"/>
  <c r="C361"/>
  <c r="AX361"/>
  <c r="BH361"/>
  <c r="AX367"/>
  <c r="C367"/>
  <c r="BH367"/>
  <c r="BG399" i="1"/>
  <c r="BM399"/>
  <c r="BG356" i="2"/>
  <c r="BM356"/>
  <c r="BG374" i="1"/>
  <c r="BM374"/>
  <c r="BU75"/>
  <c r="DG36"/>
  <c r="BM354" i="2"/>
  <c r="BG354"/>
  <c r="AX394" i="1"/>
  <c r="BH394"/>
  <c r="C394"/>
  <c r="AX385"/>
  <c r="BH385"/>
  <c r="C385"/>
  <c r="C369" i="2"/>
  <c r="BH369"/>
  <c r="AX369"/>
  <c r="BM349"/>
  <c r="BG349"/>
  <c r="BG387"/>
  <c r="BM387"/>
  <c r="BV37" i="1"/>
  <c r="BM380"/>
  <c r="BG380"/>
  <c r="C386"/>
  <c r="AX386"/>
  <c r="BH386"/>
  <c r="BH374" i="2"/>
  <c r="AX374"/>
  <c r="C374"/>
  <c r="AX395" i="1"/>
  <c r="BH395"/>
  <c r="C395"/>
  <c r="C411"/>
  <c r="BH411"/>
  <c r="AX411"/>
  <c r="BG384"/>
  <c r="BM384"/>
  <c r="BM355" i="2"/>
  <c r="BG355"/>
  <c r="BG379" i="1"/>
  <c r="BM379"/>
  <c r="BG383"/>
  <c r="BM383"/>
  <c r="BG357" i="2"/>
  <c r="BM357"/>
  <c r="BG362"/>
  <c r="BM362"/>
  <c r="D405" i="1"/>
  <c r="D379" i="2"/>
  <c r="D423" i="1"/>
  <c r="D408"/>
  <c r="D381" i="2"/>
  <c r="D378"/>
  <c r="D411"/>
  <c r="D402" i="1"/>
  <c r="D404"/>
  <c r="D386" i="2"/>
  <c r="D403" i="1"/>
  <c r="D406"/>
  <c r="D373" i="2"/>
  <c r="D407" i="1"/>
  <c r="D380" i="2"/>
  <c r="D382"/>
  <c r="D383"/>
  <c r="D397" i="1"/>
  <c r="D398"/>
  <c r="D384" i="2"/>
  <c r="BV38" i="1" l="1"/>
  <c r="BH373" i="2"/>
  <c r="C373"/>
  <c r="AX373"/>
  <c r="AX404" i="1"/>
  <c r="C404"/>
  <c r="BH404"/>
  <c r="AX381" i="2"/>
  <c r="BH381"/>
  <c r="C381"/>
  <c r="AX379"/>
  <c r="C379"/>
  <c r="BH379"/>
  <c r="BG374"/>
  <c r="BM374"/>
  <c r="C383"/>
  <c r="BH383"/>
  <c r="AX383"/>
  <c r="BH382"/>
  <c r="AX382"/>
  <c r="C382"/>
  <c r="BH380"/>
  <c r="AX380"/>
  <c r="C380"/>
  <c r="BH403" i="1"/>
  <c r="C403"/>
  <c r="AX403"/>
  <c r="AX402"/>
  <c r="C402"/>
  <c r="BH402"/>
  <c r="BM411"/>
  <c r="BG411"/>
  <c r="BM386"/>
  <c r="BG386"/>
  <c r="BM361" i="2"/>
  <c r="BG361"/>
  <c r="BU38" i="1"/>
  <c r="CA77"/>
  <c r="BV77"/>
  <c r="DF38"/>
  <c r="BG371" i="2"/>
  <c r="BM371"/>
  <c r="BM399"/>
  <c r="BG399"/>
  <c r="BH398" i="1"/>
  <c r="C398"/>
  <c r="AX398"/>
  <c r="AX397"/>
  <c r="BH397"/>
  <c r="C397"/>
  <c r="BH378" i="2"/>
  <c r="AX378"/>
  <c r="C378"/>
  <c r="C423" i="1"/>
  <c r="AX423"/>
  <c r="BH423"/>
  <c r="BU37"/>
  <c r="DF37"/>
  <c r="CA76"/>
  <c r="BV76"/>
  <c r="BM394"/>
  <c r="BG394"/>
  <c r="BG367" i="2"/>
  <c r="BM367"/>
  <c r="BM396" i="1"/>
  <c r="BG396"/>
  <c r="BV36" i="2"/>
  <c r="BG393" i="1"/>
  <c r="BM393"/>
  <c r="BG390"/>
  <c r="BM390"/>
  <c r="BM392"/>
  <c r="BG392"/>
  <c r="BH384" i="2"/>
  <c r="C384"/>
  <c r="AX384"/>
  <c r="C407" i="1"/>
  <c r="BH407"/>
  <c r="AX407"/>
  <c r="BH386" i="2"/>
  <c r="C386"/>
  <c r="AX386"/>
  <c r="AX408" i="1"/>
  <c r="BH408"/>
  <c r="C408"/>
  <c r="BH405"/>
  <c r="AX405"/>
  <c r="C405"/>
  <c r="BM385"/>
  <c r="BG385"/>
  <c r="BM366" i="2"/>
  <c r="BG366"/>
  <c r="BM391" i="1"/>
  <c r="BG391"/>
  <c r="BG370" i="2"/>
  <c r="BM370"/>
  <c r="BM372"/>
  <c r="BG372"/>
  <c r="BH406" i="1"/>
  <c r="C406"/>
  <c r="AX406"/>
  <c r="AX411" i="2"/>
  <c r="C411"/>
  <c r="BH411"/>
  <c r="BG395" i="1"/>
  <c r="BM395"/>
  <c r="BM369" i="2"/>
  <c r="BG369"/>
  <c r="BU35"/>
  <c r="DF35"/>
  <c r="BG368"/>
  <c r="BM368"/>
  <c r="D420" i="1"/>
  <c r="D392" i="2"/>
  <c r="D435" i="1"/>
  <c r="D418"/>
  <c r="D419"/>
  <c r="D385" i="2"/>
  <c r="D398"/>
  <c r="D416" i="1"/>
  <c r="D391" i="2"/>
  <c r="D417" i="1"/>
  <c r="D423" i="2"/>
  <c r="D409" i="1"/>
  <c r="D390" i="2"/>
  <c r="D415" i="1"/>
  <c r="D414"/>
  <c r="D394" i="2"/>
  <c r="D393"/>
  <c r="D410" i="1"/>
  <c r="D396" i="2"/>
  <c r="D395"/>
  <c r="BV37" l="1"/>
  <c r="AX415" i="1"/>
  <c r="C415"/>
  <c r="BH415"/>
  <c r="AX423" i="2"/>
  <c r="BH423"/>
  <c r="C423"/>
  <c r="C398"/>
  <c r="AX398"/>
  <c r="BH398"/>
  <c r="BH392"/>
  <c r="AX392"/>
  <c r="C392"/>
  <c r="BM411"/>
  <c r="BG411"/>
  <c r="BG423" i="1"/>
  <c r="BM423"/>
  <c r="BG398"/>
  <c r="BM398"/>
  <c r="BM402"/>
  <c r="BG402"/>
  <c r="C395" i="2"/>
  <c r="BH395"/>
  <c r="AX395"/>
  <c r="AX393"/>
  <c r="BH393"/>
  <c r="C393"/>
  <c r="AX409" i="1"/>
  <c r="C409"/>
  <c r="BH409"/>
  <c r="BM406"/>
  <c r="BG406"/>
  <c r="BG383" i="2"/>
  <c r="BM383"/>
  <c r="BG379"/>
  <c r="BM379"/>
  <c r="BM381"/>
  <c r="BG381"/>
  <c r="AX396"/>
  <c r="C396"/>
  <c r="BH396"/>
  <c r="C414" i="1"/>
  <c r="BH414"/>
  <c r="AX414"/>
  <c r="AX416"/>
  <c r="BH416"/>
  <c r="C416"/>
  <c r="C419"/>
  <c r="BH419"/>
  <c r="AX419"/>
  <c r="C418"/>
  <c r="BH418"/>
  <c r="AX418"/>
  <c r="AX435"/>
  <c r="C435"/>
  <c r="BH435"/>
  <c r="BG405"/>
  <c r="BM405"/>
  <c r="BG407"/>
  <c r="BM407"/>
  <c r="BM384" i="2"/>
  <c r="BG384"/>
  <c r="BM378"/>
  <c r="BG378"/>
  <c r="BM408" i="1"/>
  <c r="BG408"/>
  <c r="BM386" i="2"/>
  <c r="BG386"/>
  <c r="BM397" i="1"/>
  <c r="BG397"/>
  <c r="BU77"/>
  <c r="DG38"/>
  <c r="BG380" i="2"/>
  <c r="BM380"/>
  <c r="BG373"/>
  <c r="BM373"/>
  <c r="AX394"/>
  <c r="C394"/>
  <c r="BH394"/>
  <c r="C417" i="1"/>
  <c r="AX417"/>
  <c r="BH417"/>
  <c r="BH420"/>
  <c r="C420"/>
  <c r="AX420"/>
  <c r="DF36" i="2"/>
  <c r="BU36"/>
  <c r="BU37"/>
  <c r="DF37"/>
  <c r="BM403" i="1"/>
  <c r="BG403"/>
  <c r="AX410"/>
  <c r="C410"/>
  <c r="BH410"/>
  <c r="C390" i="2"/>
  <c r="BH390"/>
  <c r="AX390"/>
  <c r="AX391"/>
  <c r="C391"/>
  <c r="BH391"/>
  <c r="BH385"/>
  <c r="C385"/>
  <c r="AX385"/>
  <c r="DG35"/>
  <c r="DG37" i="1"/>
  <c r="BU76"/>
  <c r="BV39"/>
  <c r="BM382" i="2"/>
  <c r="BG382"/>
  <c r="BG404" i="1"/>
  <c r="BM404"/>
  <c r="D431"/>
  <c r="D406" i="2"/>
  <c r="D447" i="1"/>
  <c r="D402" i="2"/>
  <c r="D403"/>
  <c r="D432" i="1"/>
  <c r="D397" i="2"/>
  <c r="D405"/>
  <c r="D435"/>
  <c r="D410"/>
  <c r="D426" i="1"/>
  <c r="D404" i="2"/>
  <c r="D421" i="1"/>
  <c r="D408" i="2"/>
  <c r="D422" i="1"/>
  <c r="D427"/>
  <c r="D429"/>
  <c r="D428"/>
  <c r="D407" i="2"/>
  <c r="D430" i="1"/>
  <c r="DG36" i="2" l="1"/>
  <c r="BH428" i="1"/>
  <c r="AX428"/>
  <c r="C428"/>
  <c r="C421"/>
  <c r="BH421"/>
  <c r="AX421"/>
  <c r="AX406" i="2"/>
  <c r="BH406"/>
  <c r="C406"/>
  <c r="BM391"/>
  <c r="BG391"/>
  <c r="BG390"/>
  <c r="BM390"/>
  <c r="BV40" i="1"/>
  <c r="BM423" i="2"/>
  <c r="BG423"/>
  <c r="BM435" i="1"/>
  <c r="BG435"/>
  <c r="BG418"/>
  <c r="BM418"/>
  <c r="AX422"/>
  <c r="C422"/>
  <c r="BH422"/>
  <c r="AX408" i="2"/>
  <c r="BH408"/>
  <c r="C408"/>
  <c r="AX404"/>
  <c r="C404"/>
  <c r="BH404"/>
  <c r="AX405"/>
  <c r="C405"/>
  <c r="BH405"/>
  <c r="BH397"/>
  <c r="AX397"/>
  <c r="C397"/>
  <c r="C402"/>
  <c r="BH402"/>
  <c r="AX402"/>
  <c r="BV38"/>
  <c r="BG420" i="1"/>
  <c r="BM420"/>
  <c r="BG394" i="2"/>
  <c r="BM394"/>
  <c r="BM414" i="1"/>
  <c r="BG414"/>
  <c r="BG415"/>
  <c r="BM415"/>
  <c r="AX435" i="2"/>
  <c r="C435"/>
  <c r="BH435"/>
  <c r="BM435" s="1"/>
  <c r="BG435" s="1"/>
  <c r="BG419" i="1"/>
  <c r="BM419"/>
  <c r="BM409"/>
  <c r="BG409"/>
  <c r="BM393" i="2"/>
  <c r="BG393"/>
  <c r="BG398"/>
  <c r="BM398"/>
  <c r="BH427" i="1"/>
  <c r="AX427"/>
  <c r="C427"/>
  <c r="BH426"/>
  <c r="C426"/>
  <c r="AX426"/>
  <c r="DF39"/>
  <c r="CA78"/>
  <c r="BV78"/>
  <c r="BU39"/>
  <c r="DG37" i="2"/>
  <c r="BM396"/>
  <c r="BG396"/>
  <c r="AX407"/>
  <c r="C407"/>
  <c r="BH407"/>
  <c r="C430" i="1"/>
  <c r="BH430"/>
  <c r="AX430"/>
  <c r="AX429"/>
  <c r="C429"/>
  <c r="BH429"/>
  <c r="C410" i="2"/>
  <c r="AX410"/>
  <c r="BH410"/>
  <c r="BH432" i="1"/>
  <c r="AX432"/>
  <c r="C432"/>
  <c r="C403" i="2"/>
  <c r="AX403"/>
  <c r="BH403"/>
  <c r="C447" i="1"/>
  <c r="AX447"/>
  <c r="BH447"/>
  <c r="C431"/>
  <c r="BH431"/>
  <c r="AX431"/>
  <c r="BG385" i="2"/>
  <c r="BM385"/>
  <c r="BG410" i="1"/>
  <c r="BM410"/>
  <c r="BM417"/>
  <c r="BG417"/>
  <c r="BM416"/>
  <c r="BG416"/>
  <c r="BM395" i="2"/>
  <c r="BG395"/>
  <c r="BM392"/>
  <c r="BG392"/>
  <c r="D417"/>
  <c r="D440" i="1"/>
  <c r="D416" i="2"/>
  <c r="D438" i="1"/>
  <c r="D447" i="2"/>
  <c r="D459" i="1"/>
  <c r="D419" i="2"/>
  <c r="D441" i="1"/>
  <c r="D418" i="2"/>
  <c r="D409"/>
  <c r="D444" i="1"/>
  <c r="D420" i="2"/>
  <c r="D414"/>
  <c r="D442" i="1"/>
  <c r="D434"/>
  <c r="D433"/>
  <c r="D443"/>
  <c r="D439"/>
  <c r="D415" i="2"/>
  <c r="D422"/>
  <c r="BV39" l="1"/>
  <c r="DF39"/>
  <c r="BU39"/>
  <c r="AX419"/>
  <c r="C419"/>
  <c r="BH419"/>
  <c r="AX447"/>
  <c r="BH447"/>
  <c r="BM447" s="1"/>
  <c r="BG447" s="1"/>
  <c r="C447"/>
  <c r="BG402"/>
  <c r="BM402"/>
  <c r="BG408"/>
  <c r="BM408"/>
  <c r="BM421" i="1"/>
  <c r="BG421"/>
  <c r="C444"/>
  <c r="BH444"/>
  <c r="AX444"/>
  <c r="C440"/>
  <c r="AX440"/>
  <c r="BH440"/>
  <c r="BM406" i="2"/>
  <c r="BG406"/>
  <c r="C439" i="1"/>
  <c r="BH439"/>
  <c r="AX439"/>
  <c r="AX441"/>
  <c r="C441"/>
  <c r="BH441"/>
  <c r="BH459"/>
  <c r="C459"/>
  <c r="AX459"/>
  <c r="C438"/>
  <c r="AX438"/>
  <c r="BH438"/>
  <c r="BG403" i="2"/>
  <c r="BM403"/>
  <c r="BM426" i="1"/>
  <c r="BG426"/>
  <c r="BM422"/>
  <c r="BG422"/>
  <c r="AX433"/>
  <c r="C433"/>
  <c r="BH433"/>
  <c r="BH409" i="2"/>
  <c r="C409"/>
  <c r="AX409"/>
  <c r="BH418"/>
  <c r="AX418"/>
  <c r="C418"/>
  <c r="AX417"/>
  <c r="C417"/>
  <c r="BH417"/>
  <c r="BM410"/>
  <c r="BG410"/>
  <c r="BG397"/>
  <c r="BM397"/>
  <c r="BG404"/>
  <c r="BM404"/>
  <c r="BG428" i="1"/>
  <c r="BM428"/>
  <c r="C443"/>
  <c r="AX443"/>
  <c r="BH443"/>
  <c r="AX414" i="2"/>
  <c r="C414"/>
  <c r="BH414"/>
  <c r="BH420"/>
  <c r="AX420"/>
  <c r="C420"/>
  <c r="AX416"/>
  <c r="C416"/>
  <c r="BH416"/>
  <c r="BM431" i="1"/>
  <c r="BG431"/>
  <c r="BM407" i="2"/>
  <c r="BG407"/>
  <c r="BM427" i="1"/>
  <c r="BG427"/>
  <c r="DF38" i="2"/>
  <c r="BU38"/>
  <c r="BG405"/>
  <c r="BM405"/>
  <c r="C422"/>
  <c r="BH422"/>
  <c r="AX422"/>
  <c r="BH415"/>
  <c r="AX415"/>
  <c r="C415"/>
  <c r="BH434" i="1"/>
  <c r="C434"/>
  <c r="AX434"/>
  <c r="AX442"/>
  <c r="BH442"/>
  <c r="C442"/>
  <c r="BM447"/>
  <c r="BG447"/>
  <c r="BM432"/>
  <c r="BG432"/>
  <c r="BM429"/>
  <c r="BG429"/>
  <c r="BM430"/>
  <c r="BG430"/>
  <c r="BU78"/>
  <c r="DG39"/>
  <c r="BV41"/>
  <c r="BU40"/>
  <c r="BV79"/>
  <c r="CA79"/>
  <c r="DF40"/>
  <c r="D459" i="2"/>
  <c r="D445" i="1"/>
  <c r="D434" i="2"/>
  <c r="D431"/>
  <c r="D451" i="1"/>
  <c r="D428" i="2"/>
  <c r="D454" i="1"/>
  <c r="D426" i="2"/>
  <c r="D455" i="1"/>
  <c r="D450"/>
  <c r="D452"/>
  <c r="D430" i="2"/>
  <c r="D432"/>
  <c r="D421"/>
  <c r="D427"/>
  <c r="D429"/>
  <c r="D453" i="1"/>
  <c r="D446"/>
  <c r="D456"/>
  <c r="D471"/>
  <c r="BV42" l="1"/>
  <c r="BV81"/>
  <c r="BU42"/>
  <c r="DF42"/>
  <c r="CA81"/>
  <c r="BH456"/>
  <c r="AX456"/>
  <c r="C456"/>
  <c r="AX421" i="2"/>
  <c r="C421"/>
  <c r="BH421"/>
  <c r="AX450" i="1"/>
  <c r="BH450"/>
  <c r="C450"/>
  <c r="AX434" i="2"/>
  <c r="BH434"/>
  <c r="BM434" s="1"/>
  <c r="BG434" s="1"/>
  <c r="C434"/>
  <c r="BG420"/>
  <c r="BM420"/>
  <c r="BG459" i="1"/>
  <c r="BM459"/>
  <c r="BH454"/>
  <c r="AX454"/>
  <c r="C454"/>
  <c r="BU79"/>
  <c r="DG40"/>
  <c r="BM415" i="2"/>
  <c r="BG415"/>
  <c r="BG443" i="1"/>
  <c r="BM443"/>
  <c r="BM433"/>
  <c r="BG433"/>
  <c r="BG441"/>
  <c r="BM441"/>
  <c r="BG439"/>
  <c r="BM439"/>
  <c r="BG440"/>
  <c r="BM440"/>
  <c r="BM444"/>
  <c r="BG444"/>
  <c r="C432" i="2"/>
  <c r="BH432"/>
  <c r="BM432" s="1"/>
  <c r="BG432" s="1"/>
  <c r="AX432"/>
  <c r="C430"/>
  <c r="AX430"/>
  <c r="BH430"/>
  <c r="BM430" s="1"/>
  <c r="BG430" s="1"/>
  <c r="AX452" i="1"/>
  <c r="C452"/>
  <c r="BH452"/>
  <c r="C426" i="2"/>
  <c r="AX426"/>
  <c r="C428"/>
  <c r="AX428"/>
  <c r="BH428"/>
  <c r="BM428" s="1"/>
  <c r="BG428" s="1"/>
  <c r="BU41" i="1"/>
  <c r="BU80" s="1"/>
  <c r="DF41"/>
  <c r="BV80"/>
  <c r="CA80"/>
  <c r="BG442"/>
  <c r="BM442"/>
  <c r="BG434"/>
  <c r="BM434"/>
  <c r="C427" i="2"/>
  <c r="AX427"/>
  <c r="BH427"/>
  <c r="AX445" i="1"/>
  <c r="C445"/>
  <c r="BH445"/>
  <c r="BM417" i="2"/>
  <c r="BG417"/>
  <c r="BM409"/>
  <c r="BG409"/>
  <c r="BG419"/>
  <c r="BM419"/>
  <c r="BH429"/>
  <c r="BM429" s="1"/>
  <c r="BG429" s="1"/>
  <c r="C429"/>
  <c r="AX429"/>
  <c r="BH455" i="1"/>
  <c r="C455"/>
  <c r="AX455"/>
  <c r="AX451"/>
  <c r="C451"/>
  <c r="BH451"/>
  <c r="BM414" i="2"/>
  <c r="BH426"/>
  <c r="BG414"/>
  <c r="BG418"/>
  <c r="BM418"/>
  <c r="AX471" i="1"/>
  <c r="BH471"/>
  <c r="C471"/>
  <c r="AX446"/>
  <c r="BH446"/>
  <c r="C446"/>
  <c r="AX453"/>
  <c r="C453"/>
  <c r="BH453"/>
  <c r="BH431" i="2"/>
  <c r="BM431" s="1"/>
  <c r="BG431" s="1"/>
  <c r="AX431"/>
  <c r="C431"/>
  <c r="BH459"/>
  <c r="BM459" s="1"/>
  <c r="BG459" s="1"/>
  <c r="AX459"/>
  <c r="C459"/>
  <c r="BM422"/>
  <c r="BG422"/>
  <c r="DG38"/>
  <c r="BG416"/>
  <c r="BM416"/>
  <c r="BV40"/>
  <c r="BM438" i="1"/>
  <c r="BG438"/>
  <c r="DG39" i="2"/>
  <c r="D444"/>
  <c r="D468" i="1"/>
  <c r="D465"/>
  <c r="D443" i="2"/>
  <c r="D446"/>
  <c r="D464" i="1"/>
  <c r="D483"/>
  <c r="D458"/>
  <c r="D439" i="2"/>
  <c r="D442"/>
  <c r="D457" i="1"/>
  <c r="D438" i="2"/>
  <c r="D441"/>
  <c r="D463" i="1"/>
  <c r="D471" i="2"/>
  <c r="D467" i="1"/>
  <c r="D466"/>
  <c r="D440" i="2"/>
  <c r="D433"/>
  <c r="D462" i="1"/>
  <c r="BV43" l="1"/>
  <c r="BV41" i="2"/>
  <c r="CA82" i="1"/>
  <c r="DF43"/>
  <c r="BU43"/>
  <c r="BU82" s="1"/>
  <c r="BV82"/>
  <c r="C471" i="2"/>
  <c r="BH471"/>
  <c r="BM471" s="1"/>
  <c r="BG471" s="1"/>
  <c r="AX471"/>
  <c r="AX438"/>
  <c r="C438"/>
  <c r="BH438"/>
  <c r="BM438" s="1"/>
  <c r="BG438" s="1"/>
  <c r="C443"/>
  <c r="AX443"/>
  <c r="BH443"/>
  <c r="BM443" s="1"/>
  <c r="BG443" s="1"/>
  <c r="BH468" i="1"/>
  <c r="AX468"/>
  <c r="C468"/>
  <c r="BM451"/>
  <c r="BG451"/>
  <c r="BU41" i="2"/>
  <c r="DF41"/>
  <c r="BM450" i="1"/>
  <c r="BG450"/>
  <c r="C467"/>
  <c r="BH467"/>
  <c r="AX467"/>
  <c r="AX442" i="2"/>
  <c r="BH442"/>
  <c r="BM442" s="1"/>
  <c r="BG442" s="1"/>
  <c r="C442"/>
  <c r="C446"/>
  <c r="AX446"/>
  <c r="BH446"/>
  <c r="BM446" s="1"/>
  <c r="BG446" s="1"/>
  <c r="BM471" i="1"/>
  <c r="BG471"/>
  <c r="BG455"/>
  <c r="BM455"/>
  <c r="C462"/>
  <c r="BH462"/>
  <c r="AX462"/>
  <c r="AX440" i="2"/>
  <c r="C440"/>
  <c r="BH440"/>
  <c r="BM440" s="1"/>
  <c r="BG440" s="1"/>
  <c r="BH444"/>
  <c r="BM444" s="1"/>
  <c r="BG444" s="1"/>
  <c r="C444"/>
  <c r="AX444"/>
  <c r="BU40"/>
  <c r="DF40"/>
  <c r="BM453" i="1"/>
  <c r="BG453"/>
  <c r="BM446"/>
  <c r="BG446"/>
  <c r="BG426" i="2"/>
  <c r="BM426"/>
  <c r="BG427"/>
  <c r="BM427"/>
  <c r="BM454" i="1"/>
  <c r="BG454"/>
  <c r="BG421" i="2"/>
  <c r="BM421"/>
  <c r="BU81" i="1"/>
  <c r="AX458"/>
  <c r="BH458"/>
  <c r="C458"/>
  <c r="BH465"/>
  <c r="C465"/>
  <c r="AX465"/>
  <c r="AX466"/>
  <c r="BH466"/>
  <c r="C466"/>
  <c r="C483"/>
  <c r="AX483"/>
  <c r="BH483"/>
  <c r="BH433" i="2"/>
  <c r="BM433" s="1"/>
  <c r="BG433" s="1"/>
  <c r="C433"/>
  <c r="AX433"/>
  <c r="BH463" i="1"/>
  <c r="C463"/>
  <c r="AX463"/>
  <c r="AX441" i="2"/>
  <c r="C441"/>
  <c r="BH441"/>
  <c r="BM441" s="1"/>
  <c r="BG441" s="1"/>
  <c r="C457" i="1"/>
  <c r="BH457"/>
  <c r="AX457"/>
  <c r="BH439" i="2"/>
  <c r="BM439" s="1"/>
  <c r="BG439" s="1"/>
  <c r="AX439"/>
  <c r="C439"/>
  <c r="BH464" i="1"/>
  <c r="AX464"/>
  <c r="C464"/>
  <c r="BG445"/>
  <c r="BM445"/>
  <c r="BM452"/>
  <c r="BG452"/>
  <c r="BG456"/>
  <c r="BM456"/>
  <c r="D476"/>
  <c r="D458" i="2"/>
  <c r="D483"/>
  <c r="D451"/>
  <c r="D470" i="1"/>
  <c r="D453" i="2"/>
  <c r="D478" i="1"/>
  <c r="D469"/>
  <c r="D454" i="2"/>
  <c r="D495" i="1"/>
  <c r="D445" i="2"/>
  <c r="D477" i="1"/>
  <c r="D480"/>
  <c r="D474"/>
  <c r="D452" i="2"/>
  <c r="D479" i="1"/>
  <c r="D455" i="2"/>
  <c r="D475" i="1"/>
  <c r="D456" i="2"/>
  <c r="D450"/>
  <c r="DG41" l="1"/>
  <c r="BH445"/>
  <c r="BM445" s="1"/>
  <c r="BG445" s="1"/>
  <c r="C445"/>
  <c r="AX445"/>
  <c r="C470" i="1"/>
  <c r="BH470"/>
  <c r="AX470"/>
  <c r="BG457"/>
  <c r="BM457"/>
  <c r="BV44"/>
  <c r="C455" i="2"/>
  <c r="BH455"/>
  <c r="BM455" s="1"/>
  <c r="BG455" s="1"/>
  <c r="AX455"/>
  <c r="BH452"/>
  <c r="BM452" s="1"/>
  <c r="BG452" s="1"/>
  <c r="C452"/>
  <c r="AX452"/>
  <c r="AX469" i="1"/>
  <c r="C469"/>
  <c r="BH469"/>
  <c r="BH451" i="2"/>
  <c r="BM451" s="1"/>
  <c r="BG451" s="1"/>
  <c r="AX451"/>
  <c r="C451"/>
  <c r="AX458"/>
  <c r="BH458"/>
  <c r="BM458" s="1"/>
  <c r="BG458" s="1"/>
  <c r="C458"/>
  <c r="BG458" i="1"/>
  <c r="BM458"/>
  <c r="DG40" i="2"/>
  <c r="BM468" i="1"/>
  <c r="BG468"/>
  <c r="BV42" i="2"/>
  <c r="BH456"/>
  <c r="BM456" s="1"/>
  <c r="BG456" s="1"/>
  <c r="C456"/>
  <c r="AX456"/>
  <c r="AX475" i="1"/>
  <c r="BH475"/>
  <c r="C475"/>
  <c r="BM462"/>
  <c r="BG462"/>
  <c r="C483" i="2"/>
  <c r="BH483"/>
  <c r="BM483" s="1"/>
  <c r="BG483" s="1"/>
  <c r="AX483"/>
  <c r="C479" i="1"/>
  <c r="AX479"/>
  <c r="BH479"/>
  <c r="AX477"/>
  <c r="C477"/>
  <c r="BH477"/>
  <c r="AX495"/>
  <c r="C495"/>
  <c r="BH495"/>
  <c r="BH453" i="2"/>
  <c r="BM453" s="1"/>
  <c r="BG453" s="1"/>
  <c r="AX453"/>
  <c r="C453"/>
  <c r="C476" i="1"/>
  <c r="BH476"/>
  <c r="AX476"/>
  <c r="C450" i="2"/>
  <c r="AX450"/>
  <c r="BH450"/>
  <c r="BM450" s="1"/>
  <c r="BG450" s="1"/>
  <c r="AX474" i="1"/>
  <c r="C474"/>
  <c r="BH474"/>
  <c r="C480"/>
  <c r="AX480"/>
  <c r="BH480"/>
  <c r="BH454" i="2"/>
  <c r="BM454" s="1"/>
  <c r="BG454" s="1"/>
  <c r="C454"/>
  <c r="AX454"/>
  <c r="BH478" i="1"/>
  <c r="AX478"/>
  <c r="C478"/>
  <c r="BM464"/>
  <c r="BG464"/>
  <c r="BG463"/>
  <c r="BM463"/>
  <c r="BG483"/>
  <c r="BM483"/>
  <c r="BM466"/>
  <c r="BG466"/>
  <c r="BG465"/>
  <c r="BM465"/>
  <c r="BM467"/>
  <c r="BG467"/>
  <c r="D470" i="2"/>
  <c r="D466"/>
  <c r="D490" i="1"/>
  <c r="D465" i="2"/>
  <c r="D487" i="1"/>
  <c r="D486"/>
  <c r="D468" i="2"/>
  <c r="D463"/>
  <c r="D495"/>
  <c r="D457"/>
  <c r="D482" i="1"/>
  <c r="D462" i="2"/>
  <c r="D491" i="1"/>
  <c r="D489"/>
  <c r="D467" i="2"/>
  <c r="D492" i="1"/>
  <c r="D488"/>
  <c r="D507"/>
  <c r="D481"/>
  <c r="D464" i="2"/>
  <c r="BV45" i="1" l="1"/>
  <c r="BV43" i="2"/>
  <c r="DF43" s="1"/>
  <c r="BH489" i="1"/>
  <c r="AX489"/>
  <c r="C489"/>
  <c r="C490"/>
  <c r="AX490"/>
  <c r="BH490"/>
  <c r="BV84"/>
  <c r="CA84"/>
  <c r="BU45"/>
  <c r="DF45"/>
  <c r="AX507"/>
  <c r="BH507"/>
  <c r="C507"/>
  <c r="C491"/>
  <c r="AX491"/>
  <c r="BH491"/>
  <c r="BH495" i="2"/>
  <c r="BM495" s="1"/>
  <c r="BG495" s="1"/>
  <c r="AX495"/>
  <c r="C495"/>
  <c r="C486" i="1"/>
  <c r="AX486"/>
  <c r="BH486"/>
  <c r="BM478"/>
  <c r="BG478"/>
  <c r="BG480"/>
  <c r="BM480"/>
  <c r="BG474"/>
  <c r="BM474"/>
  <c r="BM476"/>
  <c r="BG476"/>
  <c r="BM477"/>
  <c r="BG477"/>
  <c r="BM475"/>
  <c r="BG475"/>
  <c r="AX492"/>
  <c r="C492"/>
  <c r="BH492"/>
  <c r="BH482"/>
  <c r="AX482"/>
  <c r="C482"/>
  <c r="AX457" i="2"/>
  <c r="BH457"/>
  <c r="BM457" s="1"/>
  <c r="BG457" s="1"/>
  <c r="C457"/>
  <c r="BH468"/>
  <c r="BM468" s="1"/>
  <c r="BG468" s="1"/>
  <c r="AX468"/>
  <c r="C468"/>
  <c r="BM495" i="1"/>
  <c r="BG495"/>
  <c r="DF42" i="2"/>
  <c r="BU42"/>
  <c r="DG42" s="1"/>
  <c r="BM469" i="1"/>
  <c r="BG469"/>
  <c r="BH467" i="2"/>
  <c r="BM467" s="1"/>
  <c r="BG467" s="1"/>
  <c r="AX467"/>
  <c r="C467"/>
  <c r="BH463"/>
  <c r="BM463" s="1"/>
  <c r="BG463" s="1"/>
  <c r="AX463"/>
  <c r="C463"/>
  <c r="BH487" i="1"/>
  <c r="C487"/>
  <c r="AX487"/>
  <c r="BU43" i="2"/>
  <c r="BM479" i="1"/>
  <c r="BG479"/>
  <c r="AX464" i="2"/>
  <c r="BH464"/>
  <c r="BM464" s="1"/>
  <c r="BG464" s="1"/>
  <c r="C464"/>
  <c r="BH488" i="1"/>
  <c r="C488"/>
  <c r="AX488"/>
  <c r="BH465" i="2"/>
  <c r="BM465" s="1"/>
  <c r="BG465" s="1"/>
  <c r="C465"/>
  <c r="AX465"/>
  <c r="C481" i="1"/>
  <c r="BH481"/>
  <c r="AX481"/>
  <c r="AX462" i="2"/>
  <c r="C462"/>
  <c r="BH462"/>
  <c r="BM462" s="1"/>
  <c r="BG462" s="1"/>
  <c r="C466"/>
  <c r="BH466"/>
  <c r="BM466" s="1"/>
  <c r="BG466" s="1"/>
  <c r="AX466"/>
  <c r="AX470"/>
  <c r="C470"/>
  <c r="BH470"/>
  <c r="BM470" s="1"/>
  <c r="BG470" s="1"/>
  <c r="BV83" i="1"/>
  <c r="DF44"/>
  <c r="BU44"/>
  <c r="BU83" s="1"/>
  <c r="CA83"/>
  <c r="BM470"/>
  <c r="BG470"/>
  <c r="D469" i="2"/>
  <c r="D519" i="1"/>
  <c r="D500"/>
  <c r="D498"/>
  <c r="D477" i="2"/>
  <c r="D478"/>
  <c r="D474"/>
  <c r="D475"/>
  <c r="D493" i="1"/>
  <c r="D504"/>
  <c r="D501"/>
  <c r="D499"/>
  <c r="D494"/>
  <c r="D507" i="2"/>
  <c r="D479"/>
  <c r="D482"/>
  <c r="D476"/>
  <c r="D503" i="1"/>
  <c r="D502"/>
  <c r="D480" i="2"/>
  <c r="C507" l="1"/>
  <c r="BH507"/>
  <c r="BM507" s="1"/>
  <c r="BG507" s="1"/>
  <c r="AX507"/>
  <c r="AX493" i="1"/>
  <c r="C493"/>
  <c r="BH493"/>
  <c r="BH474" i="2"/>
  <c r="BM474" s="1"/>
  <c r="BG474" s="1"/>
  <c r="AX474"/>
  <c r="C474"/>
  <c r="AX478"/>
  <c r="BH478"/>
  <c r="BM478" s="1"/>
  <c r="BG478" s="1"/>
  <c r="C478"/>
  <c r="BG491" i="1"/>
  <c r="BM491"/>
  <c r="BM507"/>
  <c r="BG507"/>
  <c r="C503"/>
  <c r="AX503"/>
  <c r="BH503"/>
  <c r="AX476" i="2"/>
  <c r="BH476"/>
  <c r="BM476" s="1"/>
  <c r="BG476" s="1"/>
  <c r="C476"/>
  <c r="AX499" i="1"/>
  <c r="C499"/>
  <c r="BH499"/>
  <c r="C504"/>
  <c r="BH504"/>
  <c r="AX504"/>
  <c r="AX475" i="2"/>
  <c r="C475"/>
  <c r="BH475"/>
  <c r="BM475" s="1"/>
  <c r="BG475" s="1"/>
  <c r="BH500" i="1"/>
  <c r="C500"/>
  <c r="AX500"/>
  <c r="BG482"/>
  <c r="BM482"/>
  <c r="BV46"/>
  <c r="C482" i="2"/>
  <c r="AX482"/>
  <c r="BH482"/>
  <c r="BM482" s="1"/>
  <c r="BG482" s="1"/>
  <c r="C477"/>
  <c r="AX477"/>
  <c r="BH477"/>
  <c r="BM477" s="1"/>
  <c r="BG477" s="1"/>
  <c r="BH498" i="1"/>
  <c r="AX498"/>
  <c r="C498"/>
  <c r="BV44" i="2"/>
  <c r="BH469"/>
  <c r="BM469" s="1"/>
  <c r="BG469" s="1"/>
  <c r="C469"/>
  <c r="AX469"/>
  <c r="BG488" i="1"/>
  <c r="BM488"/>
  <c r="BG492"/>
  <c r="BM492"/>
  <c r="BM486"/>
  <c r="BG486"/>
  <c r="BG490"/>
  <c r="BM490"/>
  <c r="BH479" i="2"/>
  <c r="BM479" s="1"/>
  <c r="BG479" s="1"/>
  <c r="C479"/>
  <c r="AX479"/>
  <c r="C501" i="1"/>
  <c r="BH501"/>
  <c r="AX501"/>
  <c r="AX519"/>
  <c r="C519"/>
  <c r="BH519"/>
  <c r="BG487"/>
  <c r="BM487"/>
  <c r="C502"/>
  <c r="AX502"/>
  <c r="BH502"/>
  <c r="DG43" i="2"/>
  <c r="AX480"/>
  <c r="C480"/>
  <c r="BH480"/>
  <c r="BM480" s="1"/>
  <c r="BG480" s="1"/>
  <c r="C494" i="1"/>
  <c r="AX494"/>
  <c r="BH494"/>
  <c r="BM481"/>
  <c r="BG481"/>
  <c r="BU84"/>
  <c r="BM489"/>
  <c r="BG489"/>
  <c r="D494" i="2"/>
  <c r="D488"/>
  <c r="D511" i="1"/>
  <c r="D510"/>
  <c r="D516"/>
  <c r="D505"/>
  <c r="D481" i="2"/>
  <c r="D492"/>
  <c r="D487"/>
  <c r="D512" i="1"/>
  <c r="D543"/>
  <c r="D514"/>
  <c r="D490" i="2"/>
  <c r="D515" i="1"/>
  <c r="D531"/>
  <c r="D519" i="2"/>
  <c r="D506" i="1"/>
  <c r="D513"/>
  <c r="D489" i="2"/>
  <c r="D491"/>
  <c r="D486"/>
  <c r="BV45" l="1"/>
  <c r="DF45" s="1"/>
  <c r="AX489"/>
  <c r="BH489"/>
  <c r="BM489" s="1"/>
  <c r="BG489" s="1"/>
  <c r="C489"/>
  <c r="C506" i="1"/>
  <c r="BH506"/>
  <c r="AX506"/>
  <c r="AX514"/>
  <c r="BH514"/>
  <c r="C514"/>
  <c r="BG504"/>
  <c r="BM504"/>
  <c r="AX491" i="2"/>
  <c r="BH491"/>
  <c r="BM491" s="1"/>
  <c r="BG491" s="1"/>
  <c r="C491"/>
  <c r="C513" i="1"/>
  <c r="AX513"/>
  <c r="BH513"/>
  <c r="AX490" i="2"/>
  <c r="C490"/>
  <c r="BH490"/>
  <c r="BM490" s="1"/>
  <c r="BG490" s="1"/>
  <c r="BH543" i="1"/>
  <c r="C543"/>
  <c r="AX543"/>
  <c r="BH516"/>
  <c r="AX516"/>
  <c r="C516"/>
  <c r="AX510"/>
  <c r="C510"/>
  <c r="BH510"/>
  <c r="BG502"/>
  <c r="BM502"/>
  <c r="BU46"/>
  <c r="BU85" s="1"/>
  <c r="CA85"/>
  <c r="BV85"/>
  <c r="DF46"/>
  <c r="BM499"/>
  <c r="BG499"/>
  <c r="BG493"/>
  <c r="BM493"/>
  <c r="C515"/>
  <c r="BH515"/>
  <c r="AX515"/>
  <c r="AX481" i="2"/>
  <c r="BH481"/>
  <c r="BM481" s="1"/>
  <c r="BG481" s="1"/>
  <c r="C481"/>
  <c r="BV47" i="1"/>
  <c r="BM503"/>
  <c r="BG503"/>
  <c r="C531"/>
  <c r="AX531"/>
  <c r="BH531"/>
  <c r="C487" i="2"/>
  <c r="BH487"/>
  <c r="BM487" s="1"/>
  <c r="BG487" s="1"/>
  <c r="AX487"/>
  <c r="C505" i="1"/>
  <c r="BH505"/>
  <c r="AX505"/>
  <c r="C486" i="2"/>
  <c r="AX486"/>
  <c r="BH486"/>
  <c r="BM486" s="1"/>
  <c r="BG486" s="1"/>
  <c r="C519"/>
  <c r="BH519"/>
  <c r="BM519" s="1"/>
  <c r="BG519" s="1"/>
  <c r="AX519"/>
  <c r="AX512" i="1"/>
  <c r="C512"/>
  <c r="BH512"/>
  <c r="BH492" i="2"/>
  <c r="BM492" s="1"/>
  <c r="BG492" s="1"/>
  <c r="AX492"/>
  <c r="C492"/>
  <c r="AX511" i="1"/>
  <c r="C511"/>
  <c r="BH511"/>
  <c r="BH488" i="2"/>
  <c r="BM488" s="1"/>
  <c r="BG488" s="1"/>
  <c r="AX488"/>
  <c r="C488"/>
  <c r="BH494"/>
  <c r="BM494" s="1"/>
  <c r="BG494" s="1"/>
  <c r="C494"/>
  <c r="AX494"/>
  <c r="BM494" i="1"/>
  <c r="BG494"/>
  <c r="BM519"/>
  <c r="BG519"/>
  <c r="BM501"/>
  <c r="BG501"/>
  <c r="DF44" i="2"/>
  <c r="BU44"/>
  <c r="BM498" i="1"/>
  <c r="BG498"/>
  <c r="BG500"/>
  <c r="BM500"/>
  <c r="D523"/>
  <c r="D500" i="2"/>
  <c r="D536" i="1"/>
  <c r="D499" i="2"/>
  <c r="D543"/>
  <c r="D539" i="1"/>
  <c r="D526"/>
  <c r="D503" i="2"/>
  <c r="D528" i="1"/>
  <c r="D534"/>
  <c r="D524"/>
  <c r="D527"/>
  <c r="D517"/>
  <c r="D537"/>
  <c r="D498" i="2"/>
  <c r="D504"/>
  <c r="D518" i="1"/>
  <c r="D502" i="2"/>
  <c r="D501"/>
  <c r="D525" i="1"/>
  <c r="D506" i="2"/>
  <c r="D535" i="1"/>
  <c r="D531" i="2"/>
  <c r="D538" i="1"/>
  <c r="D493" i="2"/>
  <c r="D540" i="1"/>
  <c r="D522"/>
  <c r="BU45" i="2" l="1"/>
  <c r="DG45" s="1"/>
  <c r="BH493"/>
  <c r="BM493" s="1"/>
  <c r="BG493" s="1"/>
  <c r="C493"/>
  <c r="AX493"/>
  <c r="AX538" i="1"/>
  <c r="BH538"/>
  <c r="C538"/>
  <c r="BH535"/>
  <c r="AX535"/>
  <c r="C535"/>
  <c r="AX498" i="2"/>
  <c r="C498"/>
  <c r="BH498"/>
  <c r="BM498" s="1"/>
  <c r="BG498" s="1"/>
  <c r="BV48" i="1"/>
  <c r="C517"/>
  <c r="BH517"/>
  <c r="AX517"/>
  <c r="C539"/>
  <c r="BH539"/>
  <c r="AX539"/>
  <c r="BU47"/>
  <c r="BU86" s="1"/>
  <c r="DF47"/>
  <c r="CA86"/>
  <c r="BV86"/>
  <c r="AX525"/>
  <c r="C525"/>
  <c r="BH525"/>
  <c r="BH502" i="2"/>
  <c r="BM502" s="1"/>
  <c r="BG502" s="1"/>
  <c r="C502"/>
  <c r="AX502"/>
  <c r="C524" i="1"/>
  <c r="BH524"/>
  <c r="AX524"/>
  <c r="BV46" i="2"/>
  <c r="BM515" i="1"/>
  <c r="BG515"/>
  <c r="BM543"/>
  <c r="BG543"/>
  <c r="BM513"/>
  <c r="BG513"/>
  <c r="BG506"/>
  <c r="BM506"/>
  <c r="BH522"/>
  <c r="AX522"/>
  <c r="C522"/>
  <c r="C506" i="2"/>
  <c r="BH506"/>
  <c r="BM506" s="1"/>
  <c r="BG506" s="1"/>
  <c r="AX506"/>
  <c r="BH534" i="1"/>
  <c r="C534"/>
  <c r="AX534"/>
  <c r="AX526"/>
  <c r="BH526"/>
  <c r="C526"/>
  <c r="BH543" i="2"/>
  <c r="BM543" s="1"/>
  <c r="BG543" s="1"/>
  <c r="AX543"/>
  <c r="C543"/>
  <c r="C523" i="1"/>
  <c r="BH523"/>
  <c r="AX523"/>
  <c r="BG505"/>
  <c r="BM505"/>
  <c r="BG516"/>
  <c r="BM516"/>
  <c r="BG514"/>
  <c r="BM514"/>
  <c r="C540"/>
  <c r="BH540"/>
  <c r="AX540"/>
  <c r="BH531" i="2"/>
  <c r="BM531" s="1"/>
  <c r="BG531" s="1"/>
  <c r="AX531"/>
  <c r="C531"/>
  <c r="BH504"/>
  <c r="BM504" s="1"/>
  <c r="BG504" s="1"/>
  <c r="C504"/>
  <c r="AX504"/>
  <c r="AX527" i="1"/>
  <c r="C527"/>
  <c r="BH527"/>
  <c r="AX499" i="2"/>
  <c r="C499"/>
  <c r="BH499"/>
  <c r="BM499" s="1"/>
  <c r="BG499" s="1"/>
  <c r="BH537" i="1"/>
  <c r="C537"/>
  <c r="AX537"/>
  <c r="BG511"/>
  <c r="BM511"/>
  <c r="BM510"/>
  <c r="BG510"/>
  <c r="BH501" i="2"/>
  <c r="BM501" s="1"/>
  <c r="BG501" s="1"/>
  <c r="AX501"/>
  <c r="C501"/>
  <c r="AX518" i="1"/>
  <c r="BH518"/>
  <c r="C518"/>
  <c r="AX528"/>
  <c r="BH528"/>
  <c r="C528"/>
  <c r="C503" i="2"/>
  <c r="AX503"/>
  <c r="BH503"/>
  <c r="BM503" s="1"/>
  <c r="BG503" s="1"/>
  <c r="BH536" i="1"/>
  <c r="C536"/>
  <c r="AX536"/>
  <c r="BH500" i="2"/>
  <c r="BM500" s="1"/>
  <c r="BG500" s="1"/>
  <c r="AX500"/>
  <c r="C500"/>
  <c r="DG44"/>
  <c r="BG512" i="1"/>
  <c r="BM512"/>
  <c r="BM531"/>
  <c r="BG531"/>
  <c r="D518" i="2"/>
  <c r="D516"/>
  <c r="D512"/>
  <c r="D515"/>
  <c r="D542" i="1"/>
  <c r="D510" i="2"/>
  <c r="D541" i="1"/>
  <c r="D530"/>
  <c r="D513" i="2"/>
  <c r="D529" i="1"/>
  <c r="D505" i="2"/>
  <c r="D514"/>
  <c r="D511"/>
  <c r="C529" i="1" l="1"/>
  <c r="BH529"/>
  <c r="AX529"/>
  <c r="AX510" i="2"/>
  <c r="BH510"/>
  <c r="BM510" s="1"/>
  <c r="BG510" s="1"/>
  <c r="C510"/>
  <c r="C518"/>
  <c r="BH518"/>
  <c r="BM518" s="1"/>
  <c r="BG518" s="1"/>
  <c r="AX518"/>
  <c r="BG523" i="1"/>
  <c r="BM523"/>
  <c r="BG517"/>
  <c r="BM517"/>
  <c r="C516" i="2"/>
  <c r="AX516"/>
  <c r="BH516"/>
  <c r="BM516" s="1"/>
  <c r="BG516" s="1"/>
  <c r="BM537" i="1"/>
  <c r="BG537"/>
  <c r="BG527"/>
  <c r="BM527"/>
  <c r="BG522"/>
  <c r="BM522"/>
  <c r="BG525"/>
  <c r="BM525"/>
  <c r="BM539"/>
  <c r="BG539"/>
  <c r="BG535"/>
  <c r="BM535"/>
  <c r="AX530"/>
  <c r="BH530"/>
  <c r="C530"/>
  <c r="BH515" i="2"/>
  <c r="BM515" s="1"/>
  <c r="BG515" s="1"/>
  <c r="AX515"/>
  <c r="C515"/>
  <c r="BG536" i="1"/>
  <c r="BM536"/>
  <c r="BG518"/>
  <c r="BM518"/>
  <c r="BM526"/>
  <c r="BG526"/>
  <c r="BG534"/>
  <c r="BM534"/>
  <c r="BV49"/>
  <c r="BU46" i="2"/>
  <c r="DF46"/>
  <c r="CA87" i="1"/>
  <c r="BV87"/>
  <c r="BU48"/>
  <c r="BU87" s="1"/>
  <c r="DF48"/>
  <c r="BM524"/>
  <c r="BG524"/>
  <c r="AX505" i="2"/>
  <c r="C505"/>
  <c r="BH505"/>
  <c r="BM505" s="1"/>
  <c r="BG505" s="1"/>
  <c r="BV50" i="1"/>
  <c r="AX541"/>
  <c r="C541"/>
  <c r="BH541"/>
  <c r="BH511" i="2"/>
  <c r="BM511" s="1"/>
  <c r="BG511" s="1"/>
  <c r="AX511"/>
  <c r="C511"/>
  <c r="C514"/>
  <c r="BH514"/>
  <c r="BM514" s="1"/>
  <c r="BG514" s="1"/>
  <c r="AX514"/>
  <c r="AX513"/>
  <c r="BH513"/>
  <c r="BM513" s="1"/>
  <c r="BG513" s="1"/>
  <c r="C513"/>
  <c r="BH542" i="1"/>
  <c r="AX542"/>
  <c r="C542"/>
  <c r="AX512" i="2"/>
  <c r="BH512"/>
  <c r="BM512" s="1"/>
  <c r="BG512" s="1"/>
  <c r="C512"/>
  <c r="BM528" i="1"/>
  <c r="BG528"/>
  <c r="BG540"/>
  <c r="BM540"/>
  <c r="BV47" i="2"/>
  <c r="BG538" i="1"/>
  <c r="BM538"/>
  <c r="D527" i="2"/>
  <c r="D534"/>
  <c r="D524"/>
  <c r="D542"/>
  <c r="D522"/>
  <c r="D536"/>
  <c r="D530"/>
  <c r="D517"/>
  <c r="D525"/>
  <c r="D540"/>
  <c r="D523"/>
  <c r="D538"/>
  <c r="D537"/>
  <c r="D539"/>
  <c r="D528"/>
  <c r="D535"/>
  <c r="D526"/>
  <c r="DG46" l="1"/>
  <c r="AX539"/>
  <c r="BH539"/>
  <c r="BM539" s="1"/>
  <c r="BG539" s="1"/>
  <c r="C539"/>
  <c r="AX525"/>
  <c r="BH525"/>
  <c r="BM525" s="1"/>
  <c r="BG525" s="1"/>
  <c r="C525"/>
  <c r="C517"/>
  <c r="AX517"/>
  <c r="BH517"/>
  <c r="BM517" s="1"/>
  <c r="BG517" s="1"/>
  <c r="BV89" i="1"/>
  <c r="BU49"/>
  <c r="BU88" s="1"/>
  <c r="DF49"/>
  <c r="BV88"/>
  <c r="CA88"/>
  <c r="AX536" i="2"/>
  <c r="C536"/>
  <c r="BH536"/>
  <c r="BM536" s="1"/>
  <c r="BG536" s="1"/>
  <c r="AX524"/>
  <c r="BH524"/>
  <c r="BM524" s="1"/>
  <c r="BG524" s="1"/>
  <c r="C524"/>
  <c r="BU47"/>
  <c r="DF47"/>
  <c r="BG541" i="1"/>
  <c r="BM541"/>
  <c r="BM530"/>
  <c r="BG530"/>
  <c r="BV48" i="2"/>
  <c r="BH535"/>
  <c r="BM535" s="1"/>
  <c r="BG535" s="1"/>
  <c r="C535"/>
  <c r="AX535"/>
  <c r="BH522"/>
  <c r="BM522" s="1"/>
  <c r="BG522" s="1"/>
  <c r="AX522"/>
  <c r="C522"/>
  <c r="AX527"/>
  <c r="BH527"/>
  <c r="BM527" s="1"/>
  <c r="BG527" s="1"/>
  <c r="C527"/>
  <c r="BG529" i="1"/>
  <c r="BM529"/>
  <c r="AX537" i="2"/>
  <c r="BH537"/>
  <c r="BM537" s="1"/>
  <c r="BG537" s="1"/>
  <c r="C537"/>
  <c r="C530"/>
  <c r="BH530"/>
  <c r="BM530" s="1"/>
  <c r="BG530" s="1"/>
  <c r="AX530"/>
  <c r="BU50" i="1"/>
  <c r="CA89"/>
  <c r="DF50"/>
  <c r="BH540" i="2"/>
  <c r="BM540" s="1"/>
  <c r="BG540" s="1"/>
  <c r="AX540"/>
  <c r="C540"/>
  <c r="C526"/>
  <c r="BH526"/>
  <c r="BM526" s="1"/>
  <c r="BG526" s="1"/>
  <c r="AX526"/>
  <c r="C528"/>
  <c r="BH528"/>
  <c r="BM528" s="1"/>
  <c r="BG528" s="1"/>
  <c r="AX528"/>
  <c r="C538"/>
  <c r="AX538"/>
  <c r="BH538"/>
  <c r="BM538" s="1"/>
  <c r="BG538" s="1"/>
  <c r="C523"/>
  <c r="AX523"/>
  <c r="BH523"/>
  <c r="BM523" s="1"/>
  <c r="BG523" s="1"/>
  <c r="C542"/>
  <c r="BH542"/>
  <c r="BM542" s="1"/>
  <c r="BG542" s="1"/>
  <c r="AX542"/>
  <c r="BH534"/>
  <c r="BM534" s="1"/>
  <c r="BG534" s="1"/>
  <c r="C534"/>
  <c r="AX534"/>
  <c r="BG542" i="1"/>
  <c r="BM542"/>
  <c r="D529" i="2"/>
  <c r="D541"/>
  <c r="DG47" l="1"/>
  <c r="BV49"/>
  <c r="BU49" s="1"/>
  <c r="DF49"/>
  <c r="DF48"/>
  <c r="BU48"/>
  <c r="DG48" s="1"/>
  <c r="AX541"/>
  <c r="C541"/>
  <c r="BH541"/>
  <c r="BM541" s="1"/>
  <c r="BG541" s="1"/>
  <c r="BV50"/>
  <c r="BU89" i="1"/>
  <c r="AX529" i="2"/>
  <c r="BH529"/>
  <c r="BM529" s="1"/>
  <c r="BG529" s="1"/>
  <c r="C529"/>
  <c r="DG49" l="1"/>
  <c r="BU50"/>
  <c r="DF50"/>
  <c r="DG50" l="1"/>
</calcChain>
</file>

<file path=xl/comments1.xml><?xml version="1.0" encoding="utf-8"?>
<comments xmlns="http://schemas.openxmlformats.org/spreadsheetml/2006/main">
  <authors>
    <author>ot05219</author>
  </authors>
  <commentList>
    <comment ref="X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BASE</t>
        </r>
      </text>
    </comment>
    <comment ref="AC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CC</t>
        </r>
      </text>
    </comment>
    <comment ref="AD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Corrected to Match UI.</t>
        </r>
      </text>
    </comment>
    <comment ref="AB71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Old FPL Market Mit 50 MW contract.</t>
        </r>
      </text>
    </comment>
    <comment ref="AT94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Old FPL 150 MW contract.</t>
        </r>
      </text>
    </comment>
    <comment ref="AR10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Old NSB Non Firm contract.</t>
        </r>
      </text>
    </comment>
    <comment ref="AG10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Tallah IS contract.</t>
        </r>
      </text>
    </comment>
    <comment ref="AH10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Old TECO 150 MW contract.</t>
        </r>
      </text>
    </comment>
    <comment ref="T113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Did not make it into CSS this month.</t>
        </r>
      </text>
    </comment>
    <comment ref="C119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12"/>
            <color indexed="81"/>
            <rFont val="Tahoma"/>
            <family val="2"/>
          </rPr>
          <t xml:space="preserve">
Winter Park removed from history starting this month.</t>
        </r>
      </text>
    </comment>
    <comment ref="X12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RCA contract.</t>
        </r>
      </text>
    </comment>
    <comment ref="AS12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Old TECO Mkt Mit 50MW contract.</t>
        </r>
      </text>
    </comment>
    <comment ref="AS142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TECO contract goes from 50 to 75MW.</t>
        </r>
      </text>
    </comment>
    <comment ref="AH15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FMPP</t>
        </r>
      </text>
    </comment>
    <comment ref="AD186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End of FR Contract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ot05219</author>
  </authors>
  <commentList>
    <comment ref="AH154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FMPP</t>
        </r>
      </text>
    </comment>
  </commentList>
</comments>
</file>

<file path=xl/comments3.xml><?xml version="1.0" encoding="utf-8"?>
<comments xmlns="http://schemas.openxmlformats.org/spreadsheetml/2006/main">
  <authors>
    <author>jlindqui</author>
  </authors>
  <commentList>
    <comment ref="AL57" authorId="0">
      <text>
        <r>
          <rPr>
            <b/>
            <sz val="8"/>
            <color indexed="81"/>
            <rFont val="Tahoma"/>
            <family val="2"/>
          </rPr>
          <t>jlindqui: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Reedy not taking any PR, but still billed for cust.charge &amp; transmission services.</t>
        </r>
      </text>
    </comment>
  </commentList>
</comments>
</file>

<file path=xl/sharedStrings.xml><?xml version="1.0" encoding="utf-8"?>
<sst xmlns="http://schemas.openxmlformats.org/spreadsheetml/2006/main" count="297" uniqueCount="108">
  <si>
    <t>BASECASE</t>
  </si>
  <si>
    <t>YEAR</t>
  </si>
  <si>
    <t>M</t>
  </si>
  <si>
    <t>TOTAL</t>
  </si>
  <si>
    <t>RESID</t>
  </si>
  <si>
    <t>COML</t>
  </si>
  <si>
    <t>INDUST</t>
  </si>
  <si>
    <t>SHL</t>
  </si>
  <si>
    <t>SPA</t>
  </si>
  <si>
    <t>BARTOW</t>
  </si>
  <si>
    <t>CHATTA</t>
  </si>
  <si>
    <t>QUINCY</t>
  </si>
  <si>
    <t>SEPA</t>
  </si>
  <si>
    <t>WILLISTON</t>
  </si>
  <si>
    <t>FMPA PR</t>
  </si>
  <si>
    <t>STC</t>
  </si>
  <si>
    <t>KISS</t>
  </si>
  <si>
    <t>REA</t>
  </si>
  <si>
    <t>FMPA</t>
  </si>
  <si>
    <t>ALLREQS</t>
  </si>
  <si>
    <t>MO</t>
  </si>
  <si>
    <t>RC</t>
  </si>
  <si>
    <t>CC</t>
  </si>
  <si>
    <t>IC</t>
  </si>
  <si>
    <t>SECI</t>
  </si>
  <si>
    <t>MONTH</t>
  </si>
  <si>
    <t>Intermed</t>
  </si>
  <si>
    <t>10.3</t>
  </si>
  <si>
    <t>490</t>
  </si>
  <si>
    <t xml:space="preserve">TALQ/  </t>
  </si>
  <si>
    <t>Tri-Cnty</t>
  </si>
  <si>
    <t>009</t>
  </si>
  <si>
    <t>012</t>
  </si>
  <si>
    <t>011</t>
  </si>
  <si>
    <t>NSB PR</t>
  </si>
  <si>
    <t>039</t>
  </si>
  <si>
    <t>039.4</t>
  </si>
  <si>
    <t>1997-1998 values come from unbmwh.xls</t>
  </si>
  <si>
    <t>Retail</t>
  </si>
  <si>
    <t>Total</t>
  </si>
  <si>
    <t>FR-150</t>
  </si>
  <si>
    <t>IST-1</t>
  </si>
  <si>
    <t>Clay-Haile</t>
  </si>
  <si>
    <t>Billing Lag:</t>
  </si>
  <si>
    <t>Tall-CR3</t>
  </si>
  <si>
    <t>old pk155</t>
  </si>
  <si>
    <t>Hmst-B</t>
  </si>
  <si>
    <t>Hmst-I</t>
  </si>
  <si>
    <t>Gone</t>
  </si>
  <si>
    <t>559</t>
  </si>
  <si>
    <t>Wtr Pkg</t>
  </si>
  <si>
    <t>Whol</t>
  </si>
  <si>
    <t>FMPA LS</t>
  </si>
  <si>
    <t>Cal Mo Sales may be slightly different than Wholesale Reqmts.</t>
  </si>
  <si>
    <t>Tot Whol</t>
  </si>
  <si>
    <t>Tot Retail</t>
  </si>
  <si>
    <t>Check</t>
  </si>
  <si>
    <t>Percent Chg:</t>
  </si>
  <si>
    <t>GRU</t>
  </si>
  <si>
    <t>OLD</t>
  </si>
  <si>
    <t>IS2-556</t>
  </si>
  <si>
    <t>IS3-557</t>
  </si>
  <si>
    <t>VDP</t>
  </si>
  <si>
    <t>AVG 150</t>
  </si>
  <si>
    <t>150 Interm</t>
  </si>
  <si>
    <t>2014 SEC</t>
  </si>
  <si>
    <t>Hines</t>
  </si>
  <si>
    <t>Base 250</t>
  </si>
  <si>
    <t>Base 150</t>
  </si>
  <si>
    <t>Orig '95</t>
  </si>
  <si>
    <t>83 Agreemt</t>
  </si>
  <si>
    <t>Peaking</t>
  </si>
  <si>
    <t>New 150</t>
  </si>
  <si>
    <t>560</t>
  </si>
  <si>
    <t>496</t>
  </si>
  <si>
    <t>495</t>
  </si>
  <si>
    <t>Muni</t>
  </si>
  <si>
    <t>TE</t>
  </si>
  <si>
    <t>Whole</t>
  </si>
  <si>
    <t>FPL</t>
  </si>
  <si>
    <t>RCU-A</t>
  </si>
  <si>
    <t>Billing Month Data</t>
  </si>
  <si>
    <t>RC-B</t>
  </si>
  <si>
    <t>NSBI</t>
  </si>
  <si>
    <t>HinesCC</t>
  </si>
  <si>
    <t>TE/FMPP</t>
  </si>
  <si>
    <t>Other</t>
  </si>
  <si>
    <t>Tot</t>
  </si>
  <si>
    <t>OLD 2</t>
  </si>
  <si>
    <t>RETAIL</t>
  </si>
  <si>
    <t>Mt Dora</t>
  </si>
  <si>
    <t>WPark</t>
  </si>
  <si>
    <t>Alach-old</t>
  </si>
  <si>
    <t>Newberry</t>
  </si>
  <si>
    <t>Havanna</t>
  </si>
  <si>
    <t>95SysCC</t>
  </si>
  <si>
    <t>250/500</t>
  </si>
  <si>
    <t>NSB-Pk</t>
  </si>
  <si>
    <t>Mt Dora, NSB-PK &amp; TAL are fixed.</t>
  </si>
  <si>
    <t>Base</t>
  </si>
  <si>
    <t>Interm</t>
  </si>
  <si>
    <t>CALENDAR</t>
  </si>
  <si>
    <t>514</t>
  </si>
  <si>
    <t>(Wholesale actuals through cal-mo JUL '13)</t>
  </si>
  <si>
    <t>(Retail actuals through AUG '13)</t>
  </si>
  <si>
    <t>Jan'05 - Aug 2013 is Wtr Adj ITRON CM MWH!!</t>
  </si>
  <si>
    <t>FALL 2013 Forecast - ITRON Results</t>
  </si>
  <si>
    <t>CM Cust Fcst is same as BM Fcst!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</si>
</sst>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General_)"/>
    <numFmt numFmtId="165" formatCode="0_)"/>
    <numFmt numFmtId="166" formatCode="0.00_)"/>
    <numFmt numFmtId="167" formatCode="_(* #,##0_);_(* \(#,##0\);_(* &quot;-&quot;??_);_(@_)"/>
    <numFmt numFmtId="168" formatCode="0.0"/>
  </numFmts>
  <fonts count="23">
    <font>
      <sz val="12"/>
      <name val="Helv"/>
    </font>
    <font>
      <sz val="10"/>
      <color theme="1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1"/>
      <name val="Tahoma"/>
      <family val="2"/>
    </font>
    <font>
      <sz val="8"/>
      <name val="Helv"/>
    </font>
    <font>
      <sz val="12"/>
      <color indexed="81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0"/>
      <name val="Arial"/>
      <family val="2"/>
    </font>
    <font>
      <sz val="10"/>
      <color indexed="14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sz val="10"/>
      <color theme="9" tint="-0.249977111117893"/>
      <name val="Arial"/>
      <family val="2"/>
    </font>
    <font>
      <sz val="10"/>
      <color indexed="33"/>
      <name val="Arial"/>
      <family val="2"/>
    </font>
    <font>
      <sz val="10"/>
      <color indexed="17"/>
      <name val="Arial"/>
      <family val="2"/>
    </font>
    <font>
      <b/>
      <sz val="11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22">
    <xf numFmtId="0" fontId="0" fillId="0" borderId="0" xfId="0"/>
    <xf numFmtId="164" fontId="9" fillId="0" borderId="0" xfId="0" quotePrefix="1" applyNumberFormat="1" applyFont="1" applyAlignment="1" applyProtection="1">
      <alignment horizontal="left"/>
    </xf>
    <xf numFmtId="0" fontId="2" fillId="0" borderId="0" xfId="0" applyFont="1"/>
    <xf numFmtId="164" fontId="10" fillId="0" borderId="0" xfId="0" quotePrefix="1" applyNumberFormat="1" applyFont="1" applyAlignment="1" applyProtection="1">
      <alignment horizontal="left"/>
    </xf>
    <xf numFmtId="164" fontId="11" fillId="0" borderId="0" xfId="0" quotePrefix="1" applyNumberFormat="1" applyFont="1" applyAlignment="1" applyProtection="1">
      <alignment horizontal="left"/>
    </xf>
    <xf numFmtId="0" fontId="10" fillId="0" borderId="0" xfId="0" quotePrefix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37" fontId="13" fillId="0" borderId="0" xfId="0" quotePrefix="1" applyNumberFormat="1" applyFont="1" applyAlignment="1">
      <alignment horizontal="center"/>
    </xf>
    <xf numFmtId="0" fontId="2" fillId="0" borderId="0" xfId="0" quotePrefix="1" applyFont="1" applyAlignment="1">
      <alignment horizontal="center"/>
    </xf>
    <xf numFmtId="37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37" fontId="13" fillId="0" borderId="0" xfId="0" applyNumberFormat="1" applyFont="1" applyAlignment="1">
      <alignment horizontal="right"/>
    </xf>
    <xf numFmtId="0" fontId="13" fillId="0" borderId="0" xfId="0" quotePrefix="1" applyFont="1" applyBorder="1" applyAlignment="1">
      <alignment horizontal="left"/>
    </xf>
    <xf numFmtId="0" fontId="14" fillId="0" borderId="0" xfId="0" applyFont="1" applyAlignment="1">
      <alignment horizontal="center"/>
    </xf>
    <xf numFmtId="37" fontId="2" fillId="0" borderId="0" xfId="0" applyNumberFormat="1" applyFont="1" applyAlignment="1">
      <alignment horizontal="center"/>
    </xf>
    <xf numFmtId="0" fontId="2" fillId="0" borderId="0" xfId="0" applyFont="1" applyBorder="1"/>
    <xf numFmtId="0" fontId="2" fillId="0" borderId="0" xfId="0" applyFont="1" applyFill="1" applyBorder="1" applyAlignment="1">
      <alignment horizontal="center"/>
    </xf>
    <xf numFmtId="164" fontId="11" fillId="0" borderId="0" xfId="0" quotePrefix="1" applyNumberFormat="1" applyFont="1" applyBorder="1" applyAlignment="1" applyProtection="1">
      <alignment horizontal="left"/>
    </xf>
    <xf numFmtId="164" fontId="11" fillId="0" borderId="1" xfId="0" quotePrefix="1" applyNumberFormat="1" applyFont="1" applyBorder="1" applyAlignment="1">
      <alignment horizontal="left"/>
    </xf>
    <xf numFmtId="167" fontId="2" fillId="0" borderId="0" xfId="1" applyNumberFormat="1" applyFont="1"/>
    <xf numFmtId="167" fontId="10" fillId="0" borderId="0" xfId="1" quotePrefix="1" applyNumberFormat="1" applyFont="1" applyFill="1" applyAlignment="1">
      <alignment horizontal="left"/>
    </xf>
    <xf numFmtId="167" fontId="2" fillId="0" borderId="0" xfId="1" applyNumberFormat="1" applyFont="1" applyFill="1"/>
    <xf numFmtId="167" fontId="15" fillId="0" borderId="0" xfId="1" quotePrefix="1" applyNumberFormat="1" applyFont="1" applyAlignment="1">
      <alignment horizontal="left"/>
    </xf>
    <xf numFmtId="167" fontId="12" fillId="0" borderId="0" xfId="1" applyNumberFormat="1" applyFont="1" applyBorder="1" applyAlignment="1">
      <alignment horizontal="center"/>
    </xf>
    <xf numFmtId="164" fontId="2" fillId="0" borderId="1" xfId="0" quotePrefix="1" applyNumberFormat="1" applyFont="1" applyBorder="1" applyAlignment="1" applyProtection="1">
      <alignment horizontal="left"/>
    </xf>
    <xf numFmtId="0" fontId="15" fillId="0" borderId="0" xfId="0" applyFont="1"/>
    <xf numFmtId="164" fontId="2" fillId="0" borderId="0" xfId="0" applyNumberFormat="1" applyFont="1" applyProtection="1"/>
    <xf numFmtId="0" fontId="15" fillId="0" borderId="0" xfId="0" quotePrefix="1" applyFont="1" applyAlignment="1">
      <alignment horizontal="left"/>
    </xf>
    <xf numFmtId="0" fontId="12" fillId="0" borderId="0" xfId="0" applyFont="1"/>
    <xf numFmtId="0" fontId="15" fillId="0" borderId="0" xfId="0" quotePrefix="1" applyFont="1" applyBorder="1" applyAlignment="1">
      <alignment horizontal="left"/>
    </xf>
    <xf numFmtId="0" fontId="2" fillId="0" borderId="0" xfId="0" quotePrefix="1" applyFont="1" applyAlignment="1">
      <alignment horizontal="left"/>
    </xf>
    <xf numFmtId="0" fontId="16" fillId="5" borderId="0" xfId="0" applyFont="1" applyFill="1" applyAlignment="1">
      <alignment horizontal="center"/>
    </xf>
    <xf numFmtId="0" fontId="16" fillId="0" borderId="0" xfId="0" applyFont="1"/>
    <xf numFmtId="37" fontId="16" fillId="0" borderId="0" xfId="0" quotePrefix="1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left"/>
    </xf>
    <xf numFmtId="167" fontId="16" fillId="0" borderId="0" xfId="1" quotePrefix="1" applyNumberFormat="1" applyFont="1" applyAlignment="1">
      <alignment horizontal="center"/>
    </xf>
    <xf numFmtId="167" fontId="2" fillId="0" borderId="0" xfId="1" applyNumberFormat="1" applyFont="1" applyAlignment="1">
      <alignment horizontal="center"/>
    </xf>
    <xf numFmtId="167" fontId="2" fillId="0" borderId="0" xfId="1" quotePrefix="1" applyNumberFormat="1" applyFont="1" applyBorder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1" xfId="0" quotePrefix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37" fontId="16" fillId="0" borderId="0" xfId="0" quotePrefix="1" applyNumberFormat="1" applyFont="1" applyBorder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horizontal="fill"/>
    </xf>
    <xf numFmtId="0" fontId="15" fillId="0" borderId="0" xfId="0" quotePrefix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quotePrefix="1" applyFont="1" applyAlignment="1">
      <alignment horizontal="right"/>
    </xf>
    <xf numFmtId="0" fontId="15" fillId="0" borderId="0" xfId="0" quotePrefix="1" applyFont="1" applyAlignment="1">
      <alignment horizontal="right"/>
    </xf>
    <xf numFmtId="0" fontId="13" fillId="0" borderId="1" xfId="0" quotePrefix="1" applyFont="1" applyBorder="1" applyAlignment="1">
      <alignment horizontal="center"/>
    </xf>
    <xf numFmtId="0" fontId="13" fillId="0" borderId="0" xfId="0" quotePrefix="1" applyFont="1" applyAlignment="1">
      <alignment horizontal="center"/>
    </xf>
    <xf numFmtId="0" fontId="2" fillId="0" borderId="0" xfId="0" quotePrefix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quotePrefix="1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2" fillId="0" borderId="0" xfId="0" applyFont="1" applyBorder="1" applyAlignment="1">
      <alignment horizontal="fill"/>
    </xf>
    <xf numFmtId="0" fontId="15" fillId="0" borderId="1" xfId="0" applyFont="1" applyBorder="1" applyAlignment="1"/>
    <xf numFmtId="167" fontId="2" fillId="0" borderId="0" xfId="1" applyNumberFormat="1" applyFont="1" applyAlignment="1">
      <alignment horizontal="fill"/>
    </xf>
    <xf numFmtId="167" fontId="8" fillId="0" borderId="0" xfId="1" quotePrefix="1" applyNumberFormat="1" applyFont="1" applyAlignment="1">
      <alignment horizontal="right"/>
    </xf>
    <xf numFmtId="167" fontId="8" fillId="0" borderId="0" xfId="1" applyNumberFormat="1" applyFont="1" applyAlignment="1">
      <alignment horizontal="center"/>
    </xf>
    <xf numFmtId="0" fontId="2" fillId="0" borderId="1" xfId="0" applyFont="1" applyBorder="1" applyAlignment="1">
      <alignment horizontal="fill"/>
    </xf>
    <xf numFmtId="0" fontId="12" fillId="0" borderId="5" xfId="0" applyFont="1" applyBorder="1" applyAlignment="1">
      <alignment horizontal="center"/>
    </xf>
    <xf numFmtId="0" fontId="2" fillId="0" borderId="5" xfId="0" applyFont="1" applyBorder="1" applyAlignment="1">
      <alignment horizontal="fill"/>
    </xf>
    <xf numFmtId="0" fontId="2" fillId="0" borderId="3" xfId="0" applyFont="1" applyBorder="1" applyAlignment="1">
      <alignment horizontal="right"/>
    </xf>
    <xf numFmtId="3" fontId="15" fillId="0" borderId="0" xfId="0" quotePrefix="1" applyNumberFormat="1" applyFont="1" applyAlignment="1">
      <alignment horizontal="center"/>
    </xf>
    <xf numFmtId="3" fontId="15" fillId="0" borderId="0" xfId="0" quotePrefix="1" applyNumberFormat="1" applyFont="1" applyAlignment="1">
      <alignment horizontal="right"/>
    </xf>
    <xf numFmtId="3" fontId="15" fillId="0" borderId="0" xfId="0" applyNumberFormat="1" applyFont="1" applyFill="1" applyAlignment="1">
      <alignment horizontal="right"/>
    </xf>
    <xf numFmtId="3" fontId="15" fillId="0" borderId="0" xfId="0" applyNumberFormat="1" applyFont="1" applyAlignment="1">
      <alignment horizontal="right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right"/>
    </xf>
    <xf numFmtId="0" fontId="15" fillId="0" borderId="0" xfId="0" quotePrefix="1" applyFont="1" applyBorder="1" applyAlignment="1">
      <alignment horizontal="center"/>
    </xf>
    <xf numFmtId="0" fontId="15" fillId="0" borderId="0" xfId="0" quotePrefix="1" applyFont="1" applyBorder="1" applyAlignment="1">
      <alignment horizontal="right"/>
    </xf>
    <xf numFmtId="0" fontId="2" fillId="0" borderId="0" xfId="0" quotePrefix="1" applyFont="1" applyBorder="1" applyAlignment="1">
      <alignment horizontal="right"/>
    </xf>
    <xf numFmtId="37" fontId="17" fillId="0" borderId="0" xfId="0" applyNumberFormat="1" applyFont="1" applyAlignment="1" applyProtection="1">
      <alignment horizontal="center"/>
      <protection locked="0"/>
    </xf>
    <xf numFmtId="37" fontId="17" fillId="0" borderId="0" xfId="0" quotePrefix="1" applyNumberFormat="1" applyFont="1" applyAlignment="1" applyProtection="1">
      <alignment horizontal="center"/>
      <protection locked="0"/>
    </xf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7" fontId="2" fillId="0" borderId="0" xfId="1" applyNumberFormat="1" applyFont="1" applyAlignment="1">
      <alignment horizontal="right"/>
    </xf>
    <xf numFmtId="167" fontId="12" fillId="0" borderId="0" xfId="1" quotePrefix="1" applyNumberFormat="1" applyFont="1" applyBorder="1" applyAlignment="1">
      <alignment horizontal="center"/>
    </xf>
    <xf numFmtId="167" fontId="8" fillId="0" borderId="0" xfId="1" applyNumberFormat="1" applyFont="1" applyAlignment="1">
      <alignment horizontal="right"/>
    </xf>
    <xf numFmtId="164" fontId="2" fillId="0" borderId="1" xfId="0" applyNumberFormat="1" applyFont="1" applyBorder="1" applyAlignment="1" applyProtection="1">
      <alignment horizontal="center"/>
    </xf>
    <xf numFmtId="0" fontId="2" fillId="0" borderId="5" xfId="0" quotePrefix="1" applyFont="1" applyBorder="1" applyAlignment="1">
      <alignment horizontal="right"/>
    </xf>
    <xf numFmtId="167" fontId="2" fillId="0" borderId="0" xfId="0" applyNumberFormat="1" applyFont="1" applyAlignment="1">
      <alignment horizontal="right"/>
    </xf>
    <xf numFmtId="164" fontId="2" fillId="0" borderId="0" xfId="0" applyNumberFormat="1" applyFont="1" applyBorder="1" applyAlignment="1" applyProtection="1">
      <alignment horizontal="center"/>
    </xf>
    <xf numFmtId="3" fontId="17" fillId="0" borderId="0" xfId="0" applyNumberFormat="1" applyFont="1"/>
    <xf numFmtId="37" fontId="17" fillId="0" borderId="0" xfId="0" applyNumberFormat="1" applyFont="1" applyProtection="1">
      <protection locked="0"/>
    </xf>
    <xf numFmtId="37" fontId="17" fillId="0" borderId="0" xfId="0" applyNumberFormat="1" applyFont="1" applyProtection="1"/>
    <xf numFmtId="37" fontId="2" fillId="0" borderId="0" xfId="0" applyNumberFormat="1" applyFont="1" applyProtection="1"/>
    <xf numFmtId="37" fontId="16" fillId="0" borderId="0" xfId="0" applyNumberFormat="1" applyFont="1" applyProtection="1">
      <protection locked="0"/>
    </xf>
    <xf numFmtId="37" fontId="13" fillId="0" borderId="0" xfId="0" applyNumberFormat="1" applyFont="1" applyProtection="1">
      <protection locked="0"/>
    </xf>
    <xf numFmtId="37" fontId="17" fillId="0" borderId="1" xfId="0" applyNumberFormat="1" applyFont="1" applyBorder="1" applyProtection="1">
      <protection locked="0"/>
    </xf>
    <xf numFmtId="37" fontId="2" fillId="0" borderId="0" xfId="0" applyNumberFormat="1" applyFont="1"/>
    <xf numFmtId="37" fontId="2" fillId="0" borderId="0" xfId="0" applyNumberFormat="1" applyFont="1" applyProtection="1">
      <protection locked="0"/>
    </xf>
    <xf numFmtId="37" fontId="17" fillId="0" borderId="0" xfId="0" applyNumberFormat="1" applyFont="1" applyBorder="1" applyProtection="1">
      <protection locked="0"/>
    </xf>
    <xf numFmtId="37" fontId="2" fillId="0" borderId="0" xfId="0" applyNumberFormat="1" applyFont="1" applyBorder="1" applyProtection="1">
      <protection locked="0"/>
    </xf>
    <xf numFmtId="37" fontId="2" fillId="0" borderId="0" xfId="0" applyNumberFormat="1" applyFont="1" applyAlignment="1">
      <alignment horizontal="right"/>
    </xf>
    <xf numFmtId="167" fontId="2" fillId="0" borderId="0" xfId="1" applyNumberFormat="1" applyFont="1" applyBorder="1" applyProtection="1"/>
    <xf numFmtId="164" fontId="2" fillId="0" borderId="0" xfId="0" applyNumberFormat="1" applyFont="1" applyBorder="1" applyProtection="1"/>
    <xf numFmtId="164" fontId="2" fillId="0" borderId="1" xfId="0" applyNumberFormat="1" applyFont="1" applyBorder="1" applyProtection="1"/>
    <xf numFmtId="167" fontId="17" fillId="0" borderId="0" xfId="1" applyNumberFormat="1" applyFont="1" applyProtection="1">
      <protection locked="0"/>
    </xf>
    <xf numFmtId="167" fontId="2" fillId="0" borderId="0" xfId="1" applyNumberFormat="1" applyFont="1" applyBorder="1"/>
    <xf numFmtId="3" fontId="17" fillId="0" borderId="0" xfId="0" applyNumberFormat="1" applyFont="1" applyProtection="1">
      <protection locked="0"/>
    </xf>
    <xf numFmtId="3" fontId="2" fillId="0" borderId="5" xfId="0" applyNumberFormat="1" applyFont="1" applyBorder="1" applyProtection="1">
      <protection locked="0"/>
    </xf>
    <xf numFmtId="3" fontId="2" fillId="0" borderId="3" xfId="0" applyNumberFormat="1" applyFont="1" applyBorder="1" applyProtection="1">
      <protection locked="0"/>
    </xf>
    <xf numFmtId="3" fontId="2" fillId="0" borderId="0" xfId="0" applyNumberFormat="1" applyFont="1" applyProtection="1">
      <protection locked="0"/>
    </xf>
    <xf numFmtId="0" fontId="17" fillId="0" borderId="0" xfId="0" applyNumberFormat="1" applyFont="1" applyAlignment="1" applyProtection="1">
      <alignment horizontal="center"/>
      <protection locked="0"/>
    </xf>
    <xf numFmtId="167" fontId="2" fillId="0" borderId="0" xfId="1" applyNumberFormat="1" applyFont="1" applyFill="1" applyProtection="1">
      <protection locked="0"/>
    </xf>
    <xf numFmtId="164" fontId="2" fillId="0" borderId="2" xfId="0" applyNumberFormat="1" applyFont="1" applyBorder="1" applyProtection="1"/>
    <xf numFmtId="3" fontId="17" fillId="0" borderId="2" xfId="0" applyNumberFormat="1" applyFont="1" applyBorder="1"/>
    <xf numFmtId="37" fontId="17" fillId="0" borderId="2" xfId="0" applyNumberFormat="1" applyFont="1" applyBorder="1" applyProtection="1">
      <protection locked="0"/>
    </xf>
    <xf numFmtId="37" fontId="17" fillId="0" borderId="2" xfId="0" applyNumberFormat="1" applyFont="1" applyBorder="1" applyProtection="1"/>
    <xf numFmtId="37" fontId="2" fillId="0" borderId="2" xfId="0" applyNumberFormat="1" applyFont="1" applyBorder="1" applyProtection="1"/>
    <xf numFmtId="37" fontId="16" fillId="0" borderId="2" xfId="0" applyNumberFormat="1" applyFont="1" applyBorder="1" applyProtection="1">
      <protection locked="0"/>
    </xf>
    <xf numFmtId="37" fontId="13" fillId="0" borderId="2" xfId="0" applyNumberFormat="1" applyFont="1" applyBorder="1" applyProtection="1">
      <protection locked="0"/>
    </xf>
    <xf numFmtId="0" fontId="2" fillId="0" borderId="2" xfId="0" applyFont="1" applyBorder="1"/>
    <xf numFmtId="37" fontId="17" fillId="0" borderId="4" xfId="0" applyNumberFormat="1" applyFont="1" applyBorder="1" applyProtection="1">
      <protection locked="0"/>
    </xf>
    <xf numFmtId="37" fontId="2" fillId="0" borderId="2" xfId="0" applyNumberFormat="1" applyFont="1" applyBorder="1"/>
    <xf numFmtId="37" fontId="2" fillId="0" borderId="2" xfId="0" applyNumberFormat="1" applyFont="1" applyBorder="1" applyProtection="1">
      <protection locked="0"/>
    </xf>
    <xf numFmtId="37" fontId="2" fillId="0" borderId="2" xfId="0" applyNumberFormat="1" applyFont="1" applyBorder="1" applyAlignment="1">
      <alignment horizontal="right"/>
    </xf>
    <xf numFmtId="167" fontId="2" fillId="0" borderId="2" xfId="1" applyNumberFormat="1" applyFont="1" applyBorder="1" applyProtection="1"/>
    <xf numFmtId="164" fontId="2" fillId="0" borderId="4" xfId="0" applyNumberFormat="1" applyFont="1" applyBorder="1" applyProtection="1"/>
    <xf numFmtId="167" fontId="2" fillId="0" borderId="2" xfId="1" applyNumberFormat="1" applyFont="1" applyBorder="1"/>
    <xf numFmtId="167" fontId="2" fillId="0" borderId="2" xfId="1" applyNumberFormat="1" applyFont="1" applyFill="1" applyBorder="1" applyProtection="1">
      <protection locked="0"/>
    </xf>
    <xf numFmtId="3" fontId="2" fillId="0" borderId="2" xfId="0" applyNumberFormat="1" applyFont="1" applyBorder="1" applyProtection="1">
      <protection locked="0"/>
    </xf>
    <xf numFmtId="3" fontId="2" fillId="0" borderId="8" xfId="0" applyNumberFormat="1" applyFont="1" applyBorder="1" applyProtection="1">
      <protection locked="0"/>
    </xf>
    <xf numFmtId="3" fontId="2" fillId="0" borderId="6" xfId="0" applyNumberFormat="1" applyFont="1" applyBorder="1" applyProtection="1">
      <protection locked="0"/>
    </xf>
    <xf numFmtId="3" fontId="17" fillId="0" borderId="2" xfId="0" applyNumberFormat="1" applyFont="1" applyBorder="1" applyProtection="1">
      <protection locked="0"/>
    </xf>
    <xf numFmtId="0" fontId="17" fillId="0" borderId="2" xfId="0" applyNumberFormat="1" applyFont="1" applyBorder="1" applyAlignment="1" applyProtection="1">
      <alignment horizontal="center"/>
      <protection locked="0"/>
    </xf>
    <xf numFmtId="167" fontId="17" fillId="0" borderId="0" xfId="1" applyNumberFormat="1" applyFont="1"/>
    <xf numFmtId="3" fontId="12" fillId="0" borderId="0" xfId="0" applyNumberFormat="1" applyFont="1" applyProtection="1">
      <protection locked="0"/>
    </xf>
    <xf numFmtId="3" fontId="13" fillId="0" borderId="0" xfId="0" applyNumberFormat="1" applyFont="1" applyProtection="1">
      <protection locked="0"/>
    </xf>
    <xf numFmtId="3" fontId="12" fillId="0" borderId="5" xfId="0" applyNumberFormat="1" applyFont="1" applyBorder="1" applyProtection="1">
      <protection locked="0"/>
    </xf>
    <xf numFmtId="3" fontId="12" fillId="0" borderId="3" xfId="0" applyNumberFormat="1" applyFont="1" applyBorder="1" applyProtection="1">
      <protection locked="0"/>
    </xf>
    <xf numFmtId="3" fontId="8" fillId="0" borderId="0" xfId="0" applyNumberFormat="1" applyFont="1" applyProtection="1">
      <protection locked="0"/>
    </xf>
    <xf numFmtId="0" fontId="2" fillId="0" borderId="0" xfId="0" applyNumberFormat="1" applyFont="1" applyAlignment="1" applyProtection="1">
      <alignment horizontal="center"/>
      <protection locked="0"/>
    </xf>
    <xf numFmtId="167" fontId="17" fillId="0" borderId="2" xfId="1" applyNumberFormat="1" applyFont="1" applyBorder="1"/>
    <xf numFmtId="3" fontId="12" fillId="0" borderId="2" xfId="0" applyNumberFormat="1" applyFont="1" applyBorder="1" applyProtection="1">
      <protection locked="0"/>
    </xf>
    <xf numFmtId="3" fontId="13" fillId="0" borderId="2" xfId="0" applyNumberFormat="1" applyFont="1" applyBorder="1" applyProtection="1">
      <protection locked="0"/>
    </xf>
    <xf numFmtId="3" fontId="12" fillId="0" borderId="8" xfId="0" applyNumberFormat="1" applyFont="1" applyBorder="1" applyProtection="1">
      <protection locked="0"/>
    </xf>
    <xf numFmtId="3" fontId="12" fillId="0" borderId="6" xfId="0" applyNumberFormat="1" applyFont="1" applyBorder="1" applyProtection="1">
      <protection locked="0"/>
    </xf>
    <xf numFmtId="3" fontId="8" fillId="0" borderId="2" xfId="0" applyNumberFormat="1" applyFont="1" applyBorder="1" applyProtection="1">
      <protection locked="0"/>
    </xf>
    <xf numFmtId="0" fontId="2" fillId="0" borderId="2" xfId="0" applyNumberFormat="1" applyFont="1" applyBorder="1" applyAlignment="1" applyProtection="1">
      <alignment horizontal="center"/>
      <protection locked="0"/>
    </xf>
    <xf numFmtId="0" fontId="2" fillId="0" borderId="0" xfId="0" applyNumberFormat="1" applyFont="1" applyBorder="1" applyAlignment="1">
      <alignment horizontal="center"/>
    </xf>
    <xf numFmtId="0" fontId="2" fillId="0" borderId="0" xfId="0" applyNumberFormat="1" applyFont="1" applyAlignment="1">
      <alignment horizontal="center"/>
    </xf>
    <xf numFmtId="10" fontId="2" fillId="0" borderId="2" xfId="0" applyNumberFormat="1" applyFont="1" applyBorder="1" applyAlignment="1">
      <alignment horizontal="center"/>
    </xf>
    <xf numFmtId="10" fontId="2" fillId="0" borderId="0" xfId="0" applyNumberFormat="1" applyFont="1" applyAlignment="1">
      <alignment horizontal="center"/>
    </xf>
    <xf numFmtId="167" fontId="2" fillId="0" borderId="0" xfId="1" applyNumberFormat="1" applyFont="1" applyProtection="1"/>
    <xf numFmtId="166" fontId="2" fillId="0" borderId="0" xfId="0" applyNumberFormat="1" applyFont="1" applyProtection="1"/>
    <xf numFmtId="164" fontId="18" fillId="0" borderId="1" xfId="0" applyNumberFormat="1" applyFont="1" applyBorder="1" applyProtection="1"/>
    <xf numFmtId="166" fontId="2" fillId="0" borderId="2" xfId="0" applyNumberFormat="1" applyFont="1" applyBorder="1" applyProtection="1"/>
    <xf numFmtId="10" fontId="2" fillId="0" borderId="2" xfId="2" applyNumberFormat="1" applyFont="1" applyBorder="1" applyProtection="1"/>
    <xf numFmtId="164" fontId="2" fillId="0" borderId="2" xfId="0" applyNumberFormat="1" applyFont="1" applyBorder="1" applyAlignment="1">
      <alignment horizontal="right"/>
    </xf>
    <xf numFmtId="10" fontId="2" fillId="0" borderId="0" xfId="2" applyNumberFormat="1" applyFont="1" applyProtection="1"/>
    <xf numFmtId="164" fontId="2" fillId="0" borderId="0" xfId="0" applyNumberFormat="1" applyFont="1" applyAlignment="1">
      <alignment horizontal="right"/>
    </xf>
    <xf numFmtId="165" fontId="2" fillId="0" borderId="1" xfId="0" applyNumberFormat="1" applyFont="1" applyBorder="1" applyProtection="1"/>
    <xf numFmtId="164" fontId="12" fillId="0" borderId="0" xfId="0" applyNumberFormat="1" applyFont="1" applyProtection="1">
      <protection locked="0"/>
    </xf>
    <xf numFmtId="165" fontId="2" fillId="0" borderId="1" xfId="0" applyNumberFormat="1" applyFont="1" applyBorder="1"/>
    <xf numFmtId="166" fontId="2" fillId="0" borderId="0" xfId="0" quotePrefix="1" applyNumberFormat="1" applyFont="1" applyBorder="1" applyAlignment="1" applyProtection="1">
      <alignment horizontal="right"/>
    </xf>
    <xf numFmtId="3" fontId="2" fillId="0" borderId="0" xfId="0" applyNumberFormat="1" applyFont="1" applyBorder="1"/>
    <xf numFmtId="0" fontId="15" fillId="0" borderId="0" xfId="0" applyFont="1" applyBorder="1" applyAlignment="1">
      <alignment horizontal="center"/>
    </xf>
    <xf numFmtId="165" fontId="2" fillId="0" borderId="4" xfId="0" applyNumberFormat="1" applyFont="1" applyBorder="1"/>
    <xf numFmtId="37" fontId="16" fillId="0" borderId="0" xfId="0" applyNumberFormat="1" applyFont="1"/>
    <xf numFmtId="167" fontId="2" fillId="0" borderId="0" xfId="1" applyNumberFormat="1" applyFont="1" applyFill="1" applyBorder="1" applyProtection="1">
      <protection locked="0"/>
    </xf>
    <xf numFmtId="37" fontId="16" fillId="0" borderId="2" xfId="0" applyNumberFormat="1" applyFont="1" applyBorder="1"/>
    <xf numFmtId="37" fontId="17" fillId="0" borderId="0" xfId="0" applyNumberFormat="1" applyFont="1"/>
    <xf numFmtId="37" fontId="16" fillId="0" borderId="0" xfId="0" applyNumberFormat="1" applyFont="1" applyProtection="1"/>
    <xf numFmtId="37" fontId="16" fillId="0" borderId="2" xfId="0" applyNumberFormat="1" applyFont="1" applyBorder="1" applyProtection="1"/>
    <xf numFmtId="37" fontId="17" fillId="0" borderId="2" xfId="0" applyNumberFormat="1" applyFont="1" applyBorder="1"/>
    <xf numFmtId="0" fontId="2" fillId="0" borderId="4" xfId="0" applyFont="1" applyBorder="1"/>
    <xf numFmtId="3" fontId="2" fillId="0" borderId="0" xfId="0" applyNumberFormat="1" applyFont="1"/>
    <xf numFmtId="37" fontId="13" fillId="0" borderId="0" xfId="0" applyNumberFormat="1" applyFont="1" applyProtection="1"/>
    <xf numFmtId="37" fontId="13" fillId="0" borderId="0" xfId="0" applyNumberFormat="1" applyFont="1" applyBorder="1" applyProtection="1">
      <protection locked="0"/>
    </xf>
    <xf numFmtId="3" fontId="2" fillId="0" borderId="2" xfId="0" applyNumberFormat="1" applyFont="1" applyBorder="1"/>
    <xf numFmtId="37" fontId="13" fillId="0" borderId="2" xfId="0" applyNumberFormat="1" applyFont="1" applyBorder="1" applyProtection="1"/>
    <xf numFmtId="37" fontId="17" fillId="3" borderId="0" xfId="0" applyNumberFormat="1" applyFont="1" applyFill="1" applyProtection="1">
      <protection locked="0"/>
    </xf>
    <xf numFmtId="164" fontId="2" fillId="3" borderId="0" xfId="0" applyNumberFormat="1" applyFont="1" applyFill="1" applyProtection="1"/>
    <xf numFmtId="3" fontId="2" fillId="3" borderId="0" xfId="0" applyNumberFormat="1" applyFont="1" applyFill="1"/>
    <xf numFmtId="37" fontId="2" fillId="3" borderId="0" xfId="0" applyNumberFormat="1" applyFont="1" applyFill="1" applyProtection="1">
      <protection locked="0"/>
    </xf>
    <xf numFmtId="37" fontId="17" fillId="0" borderId="0" xfId="0" applyNumberFormat="1" applyFont="1" applyBorder="1"/>
    <xf numFmtId="37" fontId="16" fillId="0" borderId="0" xfId="0" applyNumberFormat="1" applyFont="1" applyBorder="1" applyProtection="1">
      <protection locked="0"/>
    </xf>
    <xf numFmtId="167" fontId="2" fillId="0" borderId="2" xfId="1" applyNumberFormat="1" applyFont="1" applyFill="1" applyBorder="1"/>
    <xf numFmtId="37" fontId="2" fillId="0" borderId="1" xfId="0" applyNumberFormat="1" applyFont="1" applyBorder="1" applyProtection="1">
      <protection locked="0"/>
    </xf>
    <xf numFmtId="37" fontId="2" fillId="0" borderId="7" xfId="0" applyNumberFormat="1" applyFont="1" applyBorder="1" applyProtection="1">
      <protection locked="0"/>
    </xf>
    <xf numFmtId="37" fontId="2" fillId="0" borderId="4" xfId="0" applyNumberFormat="1" applyFont="1" applyBorder="1" applyProtection="1">
      <protection locked="0"/>
    </xf>
    <xf numFmtId="167" fontId="2" fillId="0" borderId="0" xfId="0" applyNumberFormat="1" applyFont="1"/>
    <xf numFmtId="37" fontId="2" fillId="0" borderId="6" xfId="0" applyNumberFormat="1" applyFont="1" applyBorder="1" applyProtection="1"/>
    <xf numFmtId="167" fontId="2" fillId="0" borderId="2" xfId="0" applyNumberFormat="1" applyFont="1" applyBorder="1"/>
    <xf numFmtId="37" fontId="2" fillId="0" borderId="0" xfId="0" applyNumberFormat="1" applyFont="1" applyBorder="1" applyProtection="1"/>
    <xf numFmtId="37" fontId="2" fillId="0" borderId="0" xfId="0" applyNumberFormat="1" applyFont="1" applyFill="1" applyBorder="1" applyProtection="1">
      <protection locked="0"/>
    </xf>
    <xf numFmtId="37" fontId="2" fillId="0" borderId="7" xfId="0" applyNumberFormat="1" applyFont="1" applyFill="1" applyBorder="1" applyProtection="1">
      <protection locked="0"/>
    </xf>
    <xf numFmtId="37" fontId="2" fillId="0" borderId="0" xfId="0" applyNumberFormat="1" applyFont="1" applyFill="1" applyProtection="1">
      <protection locked="0"/>
    </xf>
    <xf numFmtId="37" fontId="2" fillId="0" borderId="0" xfId="0" applyNumberFormat="1" applyFont="1" applyBorder="1"/>
    <xf numFmtId="37" fontId="1" fillId="0" borderId="0" xfId="0" applyNumberFormat="1" applyFont="1" applyProtection="1"/>
    <xf numFmtId="37" fontId="1" fillId="0" borderId="1" xfId="0" applyNumberFormat="1" applyFont="1" applyBorder="1" applyProtection="1">
      <protection locked="0"/>
    </xf>
    <xf numFmtId="37" fontId="1" fillId="0" borderId="0" xfId="0" applyNumberFormat="1" applyFont="1" applyProtection="1">
      <protection locked="0"/>
    </xf>
    <xf numFmtId="37" fontId="1" fillId="0" borderId="0" xfId="0" applyNumberFormat="1" applyFont="1" applyBorder="1" applyProtection="1">
      <protection locked="0"/>
    </xf>
    <xf numFmtId="37" fontId="1" fillId="0" borderId="0" xfId="0" applyNumberFormat="1" applyFont="1"/>
    <xf numFmtId="37" fontId="1" fillId="0" borderId="0" xfId="0" applyNumberFormat="1" applyFont="1" applyBorder="1"/>
    <xf numFmtId="167" fontId="1" fillId="0" borderId="0" xfId="1" applyNumberFormat="1" applyFont="1" applyFill="1" applyProtection="1">
      <protection locked="0"/>
    </xf>
    <xf numFmtId="167" fontId="1" fillId="0" borderId="0" xfId="1" applyNumberFormat="1" applyFont="1"/>
    <xf numFmtId="167" fontId="16" fillId="0" borderId="0" xfId="1" applyNumberFormat="1" applyFont="1"/>
    <xf numFmtId="37" fontId="2" fillId="0" borderId="3" xfId="0" applyNumberFormat="1" applyFont="1" applyBorder="1" applyProtection="1"/>
    <xf numFmtId="37" fontId="2" fillId="0" borderId="3" xfId="0" applyNumberFormat="1" applyFont="1" applyBorder="1" applyProtection="1">
      <protection locked="0"/>
    </xf>
    <xf numFmtId="37" fontId="16" fillId="0" borderId="0" xfId="0" applyNumberFormat="1" applyFont="1" applyBorder="1"/>
    <xf numFmtId="37" fontId="1" fillId="0" borderId="2" xfId="0" applyNumberFormat="1" applyFont="1" applyBorder="1" applyProtection="1"/>
    <xf numFmtId="37" fontId="2" fillId="0" borderId="6" xfId="0" applyNumberFormat="1" applyFont="1" applyBorder="1" applyProtection="1">
      <protection locked="0"/>
    </xf>
    <xf numFmtId="167" fontId="16" fillId="0" borderId="2" xfId="1" applyNumberFormat="1" applyFont="1" applyBorder="1"/>
    <xf numFmtId="37" fontId="16" fillId="0" borderId="1" xfId="0" applyNumberFormat="1" applyFont="1" applyBorder="1" applyProtection="1">
      <protection locked="0"/>
    </xf>
    <xf numFmtId="3" fontId="16" fillId="0" borderId="0" xfId="0" applyNumberFormat="1" applyFont="1"/>
    <xf numFmtId="167" fontId="13" fillId="0" borderId="0" xfId="1" applyNumberFormat="1" applyFont="1" applyFill="1" applyProtection="1">
      <protection locked="0"/>
    </xf>
    <xf numFmtId="167" fontId="12" fillId="0" borderId="0" xfId="1" applyNumberFormat="1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0" xfId="0" applyFont="1" applyFill="1"/>
    <xf numFmtId="0" fontId="15" fillId="0" borderId="0" xfId="0" quotePrefix="1" applyFont="1" applyFill="1" applyAlignment="1">
      <alignment horizontal="left"/>
    </xf>
    <xf numFmtId="164" fontId="15" fillId="0" borderId="1" xfId="0" quotePrefix="1" applyNumberFormat="1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164" fontId="15" fillId="0" borderId="0" xfId="0" quotePrefix="1" applyNumberFormat="1" applyFont="1" applyBorder="1" applyAlignment="1" applyProtection="1">
      <alignment horizontal="left"/>
    </xf>
    <xf numFmtId="164" fontId="15" fillId="0" borderId="0" xfId="0" applyNumberFormat="1" applyFont="1" applyBorder="1" applyProtection="1"/>
    <xf numFmtId="0" fontId="16" fillId="0" borderId="0" xfId="0" applyFont="1" applyBorder="1" applyAlignment="1" applyProtection="1">
      <alignment horizontal="left"/>
      <protection locked="0"/>
    </xf>
    <xf numFmtId="164" fontId="9" fillId="0" borderId="1" xfId="0" applyNumberFormat="1" applyFont="1" applyBorder="1" applyAlignment="1">
      <alignment horizontal="left"/>
    </xf>
    <xf numFmtId="0" fontId="15" fillId="4" borderId="0" xfId="0" quotePrefix="1" applyFont="1" applyFill="1" applyAlignment="1">
      <alignment horizontal="left"/>
    </xf>
    <xf numFmtId="0" fontId="2" fillId="4" borderId="0" xfId="0" applyFont="1" applyFill="1"/>
    <xf numFmtId="167" fontId="2" fillId="5" borderId="0" xfId="1" applyNumberFormat="1" applyFont="1" applyFill="1"/>
    <xf numFmtId="0" fontId="15" fillId="5" borderId="0" xfId="0" applyFont="1" applyFill="1"/>
    <xf numFmtId="0" fontId="15" fillId="5" borderId="0" xfId="0" applyFont="1" applyFill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9" fontId="2" fillId="0" borderId="0" xfId="1" applyNumberFormat="1" applyFont="1" applyAlignment="1">
      <alignment horizontal="center"/>
    </xf>
    <xf numFmtId="49" fontId="2" fillId="0" borderId="0" xfId="1" applyNumberFormat="1" applyFont="1" applyBorder="1" applyAlignment="1">
      <alignment horizontal="center"/>
    </xf>
    <xf numFmtId="167" fontId="15" fillId="0" borderId="0" xfId="1" quotePrefix="1" applyNumberFormat="1" applyFont="1" applyFill="1" applyAlignment="1">
      <alignment horizontal="left"/>
    </xf>
    <xf numFmtId="0" fontId="2" fillId="0" borderId="0" xfId="0" applyFont="1" applyFill="1" applyAlignment="1">
      <alignment horizontal="fill"/>
    </xf>
    <xf numFmtId="0" fontId="2" fillId="0" borderId="1" xfId="0" quotePrefix="1" applyFont="1" applyBorder="1" applyAlignment="1">
      <alignment horizontal="right"/>
    </xf>
    <xf numFmtId="167" fontId="2" fillId="0" borderId="0" xfId="0" applyNumberFormat="1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167" fontId="2" fillId="0" borderId="2" xfId="1" applyNumberFormat="1" applyFont="1" applyBorder="1" applyAlignment="1">
      <alignment horizontal="right"/>
    </xf>
    <xf numFmtId="0" fontId="2" fillId="0" borderId="4" xfId="0" quotePrefix="1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8" fillId="0" borderId="2" xfId="0" quotePrefix="1" applyFont="1" applyBorder="1" applyAlignment="1">
      <alignment horizontal="center"/>
    </xf>
    <xf numFmtId="0" fontId="15" fillId="0" borderId="2" xfId="0" applyFont="1" applyBorder="1" applyAlignment="1">
      <alignment horizontal="right"/>
    </xf>
    <xf numFmtId="0" fontId="2" fillId="0" borderId="2" xfId="0" quotePrefix="1" applyFont="1" applyFill="1" applyBorder="1" applyAlignment="1">
      <alignment horizontal="right"/>
    </xf>
    <xf numFmtId="0" fontId="2" fillId="0" borderId="4" xfId="0" quotePrefix="1" applyFont="1" applyBorder="1" applyAlignment="1">
      <alignment horizontal="right"/>
    </xf>
    <xf numFmtId="0" fontId="2" fillId="0" borderId="2" xfId="0" quotePrefix="1" applyFont="1" applyBorder="1" applyAlignment="1">
      <alignment horizontal="right"/>
    </xf>
    <xf numFmtId="0" fontId="2" fillId="0" borderId="8" xfId="0" quotePrefix="1" applyFont="1" applyBorder="1" applyAlignment="1">
      <alignment horizontal="right"/>
    </xf>
    <xf numFmtId="0" fontId="17" fillId="0" borderId="0" xfId="0" applyFont="1" applyProtection="1">
      <protection locked="0"/>
    </xf>
    <xf numFmtId="0" fontId="17" fillId="0" borderId="1" xfId="0" applyFont="1" applyBorder="1" applyProtection="1">
      <protection locked="0"/>
    </xf>
    <xf numFmtId="0" fontId="16" fillId="0" borderId="0" xfId="0" applyFont="1" applyProtection="1">
      <protection locked="0"/>
    </xf>
    <xf numFmtId="168" fontId="2" fillId="0" borderId="0" xfId="1" applyNumberFormat="1" applyFont="1" applyAlignment="1">
      <alignment horizontal="center"/>
    </xf>
    <xf numFmtId="0" fontId="16" fillId="0" borderId="0" xfId="0" applyFont="1" applyBorder="1"/>
    <xf numFmtId="0" fontId="16" fillId="0" borderId="1" xfId="0" applyFont="1" applyBorder="1"/>
    <xf numFmtId="0" fontId="17" fillId="0" borderId="0" xfId="0" applyFont="1"/>
    <xf numFmtId="37" fontId="2" fillId="0" borderId="0" xfId="0" applyNumberFormat="1" applyFont="1" applyBorder="1" applyAlignment="1">
      <alignment horizontal="right"/>
    </xf>
    <xf numFmtId="0" fontId="2" fillId="0" borderId="0" xfId="0" applyFont="1" applyFill="1" applyProtection="1">
      <protection locked="0"/>
    </xf>
    <xf numFmtId="0" fontId="2" fillId="0" borderId="5" xfId="0" applyFont="1" applyBorder="1"/>
    <xf numFmtId="1" fontId="2" fillId="0" borderId="0" xfId="0" applyNumberFormat="1" applyFont="1" applyProtection="1">
      <protection locked="0"/>
    </xf>
    <xf numFmtId="1" fontId="2" fillId="0" borderId="0" xfId="0" applyNumberFormat="1" applyFont="1" applyBorder="1" applyProtection="1">
      <protection locked="0"/>
    </xf>
    <xf numFmtId="3" fontId="2" fillId="0" borderId="0" xfId="0" applyNumberFormat="1" applyFont="1" applyBorder="1" applyProtection="1">
      <protection locked="0"/>
    </xf>
    <xf numFmtId="3" fontId="17" fillId="0" borderId="0" xfId="0" applyNumberFormat="1" applyFont="1" applyBorder="1" applyProtection="1">
      <protection locked="0"/>
    </xf>
    <xf numFmtId="164" fontId="17" fillId="0" borderId="0" xfId="0" applyNumberFormat="1" applyFont="1" applyProtection="1">
      <protection locked="0"/>
    </xf>
    <xf numFmtId="164" fontId="17" fillId="0" borderId="0" xfId="0" applyNumberFormat="1" applyFont="1" applyBorder="1" applyProtection="1">
      <protection locked="0"/>
    </xf>
    <xf numFmtId="1" fontId="2" fillId="0" borderId="0" xfId="0" applyNumberFormat="1" applyFont="1" applyBorder="1"/>
    <xf numFmtId="164" fontId="17" fillId="0" borderId="0" xfId="0" applyNumberFormat="1" applyFont="1" applyBorder="1" applyProtection="1"/>
    <xf numFmtId="0" fontId="17" fillId="0" borderId="0" xfId="0" applyFont="1" applyBorder="1" applyProtection="1">
      <protection locked="0"/>
    </xf>
    <xf numFmtId="0" fontId="16" fillId="0" borderId="1" xfId="0" applyFont="1" applyBorder="1" applyProtection="1">
      <protection locked="0"/>
    </xf>
    <xf numFmtId="0" fontId="16" fillId="0" borderId="0" xfId="0" applyFont="1" applyBorder="1" applyProtection="1">
      <protection locked="0"/>
    </xf>
    <xf numFmtId="0" fontId="17" fillId="0" borderId="1" xfId="0" applyFont="1" applyBorder="1"/>
    <xf numFmtId="0" fontId="17" fillId="0" borderId="5" xfId="0" applyFont="1" applyBorder="1"/>
    <xf numFmtId="167" fontId="17" fillId="0" borderId="0" xfId="1" applyNumberFormat="1" applyFont="1" applyBorder="1" applyProtection="1">
      <protection locked="0"/>
    </xf>
    <xf numFmtId="1" fontId="17" fillId="0" borderId="0" xfId="0" applyNumberFormat="1" applyFont="1" applyBorder="1" applyProtection="1">
      <protection locked="0"/>
    </xf>
    <xf numFmtId="3" fontId="17" fillId="0" borderId="0" xfId="0" applyNumberFormat="1" applyFont="1" applyBorder="1"/>
    <xf numFmtId="164" fontId="2" fillId="0" borderId="0" xfId="0" applyNumberFormat="1" applyFont="1" applyBorder="1" applyProtection="1">
      <protection locked="0"/>
    </xf>
    <xf numFmtId="0" fontId="2" fillId="0" borderId="0" xfId="0" applyFont="1" applyBorder="1" applyProtection="1">
      <protection locked="0"/>
    </xf>
    <xf numFmtId="164" fontId="2" fillId="0" borderId="0" xfId="0" applyNumberFormat="1" applyFont="1" applyBorder="1"/>
    <xf numFmtId="164" fontId="13" fillId="0" borderId="0" xfId="0" applyNumberFormat="1" applyFont="1" applyBorder="1" applyProtection="1">
      <protection locked="0"/>
    </xf>
    <xf numFmtId="167" fontId="2" fillId="0" borderId="0" xfId="1" applyNumberFormat="1" applyFont="1" applyProtection="1">
      <protection locked="0"/>
    </xf>
    <xf numFmtId="167" fontId="2" fillId="0" borderId="0" xfId="1" applyNumberFormat="1" applyFont="1" applyBorder="1" applyProtection="1">
      <protection locked="0"/>
    </xf>
    <xf numFmtId="3" fontId="12" fillId="0" borderId="0" xfId="0" applyNumberFormat="1" applyFont="1" applyBorder="1"/>
    <xf numFmtId="165" fontId="2" fillId="0" borderId="0" xfId="0" applyNumberFormat="1" applyFont="1" applyBorder="1" applyProtection="1"/>
    <xf numFmtId="165" fontId="2" fillId="0" borderId="0" xfId="0" applyNumberFormat="1" applyFont="1" applyBorder="1"/>
    <xf numFmtId="3" fontId="2" fillId="0" borderId="1" xfId="0" applyNumberFormat="1" applyFont="1" applyBorder="1" applyProtection="1">
      <protection locked="0"/>
    </xf>
    <xf numFmtId="164" fontId="17" fillId="0" borderId="1" xfId="0" applyNumberFormat="1" applyFont="1" applyBorder="1" applyProtection="1"/>
    <xf numFmtId="164" fontId="17" fillId="0" borderId="0" xfId="0" applyNumberFormat="1" applyFont="1" applyProtection="1"/>
    <xf numFmtId="167" fontId="2" fillId="0" borderId="1" xfId="1" applyNumberFormat="1" applyFont="1" applyFill="1" applyBorder="1" applyProtection="1">
      <protection locked="0"/>
    </xf>
    <xf numFmtId="167" fontId="17" fillId="0" borderId="1" xfId="1" applyNumberFormat="1" applyFont="1" applyBorder="1"/>
    <xf numFmtId="167" fontId="2" fillId="0" borderId="5" xfId="1" applyNumberFormat="1" applyFont="1" applyBorder="1"/>
    <xf numFmtId="1" fontId="16" fillId="0" borderId="0" xfId="0" applyNumberFormat="1" applyFont="1" applyBorder="1" applyProtection="1">
      <protection locked="0"/>
    </xf>
    <xf numFmtId="1" fontId="13" fillId="0" borderId="0" xfId="0" applyNumberFormat="1" applyFont="1" applyBorder="1" applyProtection="1">
      <protection locked="0"/>
    </xf>
    <xf numFmtId="0" fontId="13" fillId="0" borderId="0" xfId="0" applyFont="1" applyBorder="1" applyProtection="1">
      <protection locked="0"/>
    </xf>
    <xf numFmtId="3" fontId="12" fillId="0" borderId="0" xfId="0" applyNumberFormat="1" applyFont="1" applyBorder="1" applyProtection="1">
      <protection locked="0"/>
    </xf>
    <xf numFmtId="1" fontId="20" fillId="0" borderId="0" xfId="0" applyNumberFormat="1" applyFont="1" applyBorder="1" applyProtection="1">
      <protection locked="0"/>
    </xf>
    <xf numFmtId="3" fontId="8" fillId="0" borderId="0" xfId="0" applyNumberFormat="1" applyFont="1" applyBorder="1" applyProtection="1">
      <protection locked="0"/>
    </xf>
    <xf numFmtId="3" fontId="13" fillId="0" borderId="0" xfId="0" applyNumberFormat="1" applyFont="1" applyBorder="1" applyProtection="1">
      <protection locked="0"/>
    </xf>
    <xf numFmtId="167" fontId="2" fillId="0" borderId="0" xfId="1" applyNumberFormat="1" applyFont="1" applyBorder="1" applyAlignment="1" applyProtection="1">
      <alignment horizontal="right"/>
      <protection locked="0"/>
    </xf>
    <xf numFmtId="10" fontId="2" fillId="0" borderId="0" xfId="0" applyNumberFormat="1" applyFont="1" applyBorder="1"/>
    <xf numFmtId="167" fontId="17" fillId="0" borderId="0" xfId="1" applyNumberFormat="1" applyFont="1" applyBorder="1"/>
    <xf numFmtId="0" fontId="2" fillId="0" borderId="0" xfId="0" applyFont="1" applyProtection="1">
      <protection locked="0"/>
    </xf>
    <xf numFmtId="164" fontId="12" fillId="0" borderId="0" xfId="0" applyNumberFormat="1" applyFont="1" applyBorder="1" applyProtection="1">
      <protection locked="0"/>
    </xf>
    <xf numFmtId="0" fontId="12" fillId="0" borderId="0" xfId="0" applyFont="1" applyBorder="1" applyProtection="1">
      <protection locked="0"/>
    </xf>
    <xf numFmtId="1" fontId="12" fillId="0" borderId="0" xfId="0" applyNumberFormat="1" applyFont="1" applyBorder="1" applyProtection="1">
      <protection locked="0"/>
    </xf>
    <xf numFmtId="0" fontId="12" fillId="0" borderId="0" xfId="0" applyFont="1" applyBorder="1"/>
    <xf numFmtId="1" fontId="12" fillId="0" borderId="0" xfId="0" applyNumberFormat="1" applyFont="1" applyBorder="1"/>
    <xf numFmtId="167" fontId="2" fillId="0" borderId="1" xfId="1" applyNumberFormat="1" applyFont="1" applyBorder="1"/>
    <xf numFmtId="167" fontId="2" fillId="0" borderId="3" xfId="1" applyNumberFormat="1" applyFont="1" applyBorder="1"/>
    <xf numFmtId="167" fontId="2" fillId="0" borderId="4" xfId="1" applyNumberFormat="1" applyFont="1" applyFill="1" applyBorder="1" applyProtection="1">
      <protection locked="0"/>
    </xf>
    <xf numFmtId="167" fontId="2" fillId="0" borderId="4" xfId="1" applyNumberFormat="1" applyFont="1" applyBorder="1"/>
    <xf numFmtId="167" fontId="2" fillId="0" borderId="8" xfId="1" applyNumberFormat="1" applyFont="1" applyBorder="1"/>
    <xf numFmtId="167" fontId="2" fillId="0" borderId="6" xfId="1" applyNumberFormat="1" applyFont="1" applyBorder="1"/>
    <xf numFmtId="3" fontId="16" fillId="0" borderId="0" xfId="0" applyNumberFormat="1" applyFont="1" applyProtection="1">
      <protection locked="0"/>
    </xf>
    <xf numFmtId="1" fontId="12" fillId="0" borderId="0" xfId="0" applyNumberFormat="1" applyFont="1" applyProtection="1">
      <protection locked="0"/>
    </xf>
    <xf numFmtId="10" fontId="12" fillId="0" borderId="0" xfId="2" applyNumberFormat="1" applyFont="1" applyProtection="1">
      <protection locked="0"/>
    </xf>
    <xf numFmtId="167" fontId="2" fillId="0" borderId="1" xfId="1" applyNumberFormat="1" applyFont="1" applyFill="1" applyBorder="1"/>
    <xf numFmtId="167" fontId="2" fillId="0" borderId="5" xfId="1" applyNumberFormat="1" applyFont="1" applyFill="1" applyBorder="1"/>
    <xf numFmtId="167" fontId="2" fillId="0" borderId="4" xfId="1" applyNumberFormat="1" applyFont="1" applyFill="1" applyBorder="1"/>
    <xf numFmtId="167" fontId="2" fillId="0" borderId="8" xfId="1" applyNumberFormat="1" applyFont="1" applyFill="1" applyBorder="1"/>
    <xf numFmtId="1" fontId="2" fillId="0" borderId="0" xfId="0" applyNumberFormat="1" applyFont="1" applyFill="1" applyProtection="1">
      <protection locked="0"/>
    </xf>
    <xf numFmtId="3" fontId="2" fillId="2" borderId="0" xfId="0" applyNumberFormat="1" applyFont="1" applyFill="1" applyProtection="1">
      <protection locked="0"/>
    </xf>
    <xf numFmtId="3" fontId="19" fillId="0" borderId="0" xfId="0" applyNumberFormat="1" applyFont="1" applyProtection="1">
      <protection locked="0"/>
    </xf>
    <xf numFmtId="3" fontId="2" fillId="0" borderId="4" xfId="0" applyNumberFormat="1" applyFont="1" applyBorder="1" applyProtection="1">
      <protection locked="0"/>
    </xf>
    <xf numFmtId="167" fontId="2" fillId="0" borderId="2" xfId="1" applyNumberFormat="1" applyFont="1" applyBorder="1" applyAlignment="1" applyProtection="1">
      <alignment horizontal="right"/>
      <protection locked="0"/>
    </xf>
    <xf numFmtId="0" fontId="2" fillId="0" borderId="2" xfId="0" applyFont="1" applyFill="1" applyBorder="1" applyProtection="1">
      <protection locked="0"/>
    </xf>
    <xf numFmtId="1" fontId="2" fillId="0" borderId="2" xfId="0" applyNumberFormat="1" applyFont="1" applyBorder="1" applyProtection="1">
      <protection locked="0"/>
    </xf>
    <xf numFmtId="1" fontId="16" fillId="0" borderId="0" xfId="0" applyNumberFormat="1" applyFont="1" applyProtection="1">
      <protection locked="0"/>
    </xf>
    <xf numFmtId="167" fontId="13" fillId="0" borderId="1" xfId="1" applyNumberFormat="1" applyFont="1" applyFill="1" applyBorder="1" applyProtection="1">
      <protection locked="0"/>
    </xf>
    <xf numFmtId="167" fontId="16" fillId="0" borderId="1" xfId="1" applyNumberFormat="1" applyFont="1" applyBorder="1"/>
    <xf numFmtId="167" fontId="16" fillId="0" borderId="5" xfId="1" applyNumberFormat="1" applyFont="1" applyBorder="1"/>
    <xf numFmtId="167" fontId="13" fillId="0" borderId="2" xfId="1" applyNumberFormat="1" applyFont="1" applyFill="1" applyBorder="1" applyProtection="1">
      <protection locked="0"/>
    </xf>
    <xf numFmtId="167" fontId="13" fillId="0" borderId="4" xfId="1" applyNumberFormat="1" applyFont="1" applyFill="1" applyBorder="1" applyProtection="1">
      <protection locked="0"/>
    </xf>
    <xf numFmtId="167" fontId="16" fillId="0" borderId="4" xfId="1" applyNumberFormat="1" applyFont="1" applyBorder="1"/>
    <xf numFmtId="167" fontId="16" fillId="0" borderId="8" xfId="1" applyNumberFormat="1" applyFont="1" applyBorder="1"/>
    <xf numFmtId="1" fontId="16" fillId="0" borderId="2" xfId="0" applyNumberFormat="1" applyFont="1" applyBorder="1" applyProtection="1">
      <protection locked="0"/>
    </xf>
    <xf numFmtId="1" fontId="12" fillId="0" borderId="2" xfId="0" applyNumberFormat="1" applyFont="1" applyBorder="1" applyProtection="1">
      <protection locked="0"/>
    </xf>
    <xf numFmtId="3" fontId="16" fillId="0" borderId="1" xfId="0" applyNumberFormat="1" applyFont="1" applyBorder="1" applyProtection="1">
      <protection locked="0"/>
    </xf>
    <xf numFmtId="3" fontId="16" fillId="0" borderId="0" xfId="0" applyNumberFormat="1" applyFont="1" applyBorder="1" applyProtection="1">
      <protection locked="0"/>
    </xf>
    <xf numFmtId="3" fontId="16" fillId="0" borderId="4" xfId="0" applyNumberFormat="1" applyFont="1" applyBorder="1" applyProtection="1">
      <protection locked="0"/>
    </xf>
    <xf numFmtId="3" fontId="16" fillId="0" borderId="2" xfId="0" applyNumberFormat="1" applyFont="1" applyBorder="1" applyProtection="1">
      <protection locked="0"/>
    </xf>
    <xf numFmtId="37" fontId="16" fillId="0" borderId="4" xfId="0" applyNumberFormat="1" applyFont="1" applyBorder="1" applyProtection="1">
      <protection locked="0"/>
    </xf>
    <xf numFmtId="3" fontId="8" fillId="0" borderId="1" xfId="0" applyNumberFormat="1" applyFont="1" applyBorder="1" applyProtection="1">
      <protection locked="0"/>
    </xf>
    <xf numFmtId="1" fontId="8" fillId="0" borderId="0" xfId="0" applyNumberFormat="1" applyFont="1"/>
    <xf numFmtId="167" fontId="13" fillId="0" borderId="0" xfId="1" applyNumberFormat="1" applyFont="1" applyProtection="1">
      <protection locked="0"/>
    </xf>
    <xf numFmtId="3" fontId="8" fillId="0" borderId="0" xfId="0" applyNumberFormat="1" applyFont="1"/>
    <xf numFmtId="3" fontId="8" fillId="0" borderId="2" xfId="0" applyNumberFormat="1" applyFont="1" applyBorder="1"/>
    <xf numFmtId="3" fontId="8" fillId="0" borderId="6" xfId="0" applyNumberFormat="1" applyFont="1" applyBorder="1" applyProtection="1">
      <protection locked="0"/>
    </xf>
    <xf numFmtId="3" fontId="8" fillId="0" borderId="8" xfId="0" applyNumberFormat="1" applyFont="1" applyBorder="1" applyProtection="1">
      <protection locked="0"/>
    </xf>
    <xf numFmtId="0" fontId="13" fillId="0" borderId="1" xfId="0" applyFont="1" applyBorder="1"/>
    <xf numFmtId="164" fontId="15" fillId="0" borderId="1" xfId="0" quotePrefix="1" applyNumberFormat="1" applyFont="1" applyBorder="1" applyAlignment="1" applyProtection="1">
      <alignment horizontal="left"/>
    </xf>
    <xf numFmtId="0" fontId="15" fillId="2" borderId="0" xfId="0" applyFont="1" applyFill="1" applyAlignment="1">
      <alignment horizontal="centerContinuous"/>
    </xf>
    <xf numFmtId="164" fontId="8" fillId="0" borderId="1" xfId="0" applyNumberFormat="1" applyFont="1" applyBorder="1" applyAlignment="1" applyProtection="1">
      <alignment horizontal="center"/>
    </xf>
    <xf numFmtId="0" fontId="8" fillId="0" borderId="0" xfId="0" applyFont="1" applyBorder="1" applyAlignment="1">
      <alignment horizontal="center"/>
    </xf>
    <xf numFmtId="164" fontId="8" fillId="0" borderId="0" xfId="0" applyNumberFormat="1" applyFont="1" applyBorder="1" applyAlignment="1" applyProtection="1">
      <alignment horizontal="center"/>
    </xf>
    <xf numFmtId="164" fontId="2" fillId="0" borderId="0" xfId="0" applyNumberFormat="1" applyFont="1" applyBorder="1" applyAlignment="1" applyProtection="1">
      <alignment horizontal="right"/>
    </xf>
    <xf numFmtId="0" fontId="2" fillId="0" borderId="0" xfId="0" applyFont="1" applyFill="1" applyBorder="1" applyAlignment="1">
      <alignment horizontal="fill"/>
    </xf>
    <xf numFmtId="0" fontId="13" fillId="0" borderId="1" xfId="0" applyFont="1" applyBorder="1" applyAlignment="1">
      <alignment horizontal="center"/>
    </xf>
    <xf numFmtId="164" fontId="2" fillId="0" borderId="0" xfId="0" applyNumberFormat="1" applyFont="1" applyAlignment="1" applyProtection="1">
      <alignment horizontal="center"/>
    </xf>
    <xf numFmtId="164" fontId="2" fillId="0" borderId="0" xfId="0" quotePrefix="1" applyNumberFormat="1" applyFont="1" applyAlignment="1" applyProtection="1">
      <alignment horizontal="center"/>
    </xf>
    <xf numFmtId="0" fontId="12" fillId="0" borderId="1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164" fontId="15" fillId="0" borderId="0" xfId="0" applyNumberFormat="1" applyFont="1" applyAlignment="1" applyProtection="1">
      <alignment horizontal="right"/>
    </xf>
    <xf numFmtId="0" fontId="2" fillId="0" borderId="0" xfId="0" applyFont="1" applyAlignment="1">
      <alignment horizontal="left"/>
    </xf>
    <xf numFmtId="1" fontId="2" fillId="0" borderId="1" xfId="0" applyNumberFormat="1" applyFont="1" applyBorder="1" applyProtection="1">
      <protection locked="0"/>
    </xf>
    <xf numFmtId="165" fontId="17" fillId="0" borderId="0" xfId="0" applyNumberFormat="1" applyFont="1" applyProtection="1">
      <protection locked="0"/>
    </xf>
    <xf numFmtId="164" fontId="2" fillId="0" borderId="0" xfId="0" applyNumberFormat="1" applyFont="1" applyProtection="1">
      <protection locked="0"/>
    </xf>
    <xf numFmtId="1" fontId="2" fillId="0" borderId="0" xfId="1" applyNumberFormat="1" applyFont="1"/>
    <xf numFmtId="164" fontId="2" fillId="0" borderId="0" xfId="0" applyNumberFormat="1" applyFont="1" applyFill="1" applyProtection="1">
      <protection locked="0"/>
    </xf>
    <xf numFmtId="164" fontId="13" fillId="0" borderId="0" xfId="0" applyNumberFormat="1" applyFont="1" applyProtection="1">
      <protection locked="0"/>
    </xf>
    <xf numFmtId="0" fontId="13" fillId="0" borderId="0" xfId="0" applyFont="1" applyProtection="1">
      <protection locked="0"/>
    </xf>
    <xf numFmtId="164" fontId="16" fillId="0" borderId="0" xfId="0" applyNumberFormat="1" applyFont="1" applyProtection="1">
      <protection locked="0"/>
    </xf>
    <xf numFmtId="164" fontId="13" fillId="0" borderId="0" xfId="0" applyNumberFormat="1" applyFont="1" applyFill="1" applyProtection="1">
      <protection locked="0"/>
    </xf>
    <xf numFmtId="0" fontId="2" fillId="0" borderId="0" xfId="0" applyNumberFormat="1" applyFont="1" applyProtection="1">
      <protection locked="0"/>
    </xf>
    <xf numFmtId="0" fontId="8" fillId="0" borderId="0" xfId="0" applyNumberFormat="1" applyFont="1" applyProtection="1">
      <protection locked="0"/>
    </xf>
    <xf numFmtId="10" fontId="2" fillId="0" borderId="0" xfId="0" applyNumberFormat="1" applyFont="1" applyProtection="1"/>
    <xf numFmtId="10" fontId="2" fillId="0" borderId="0" xfId="0" applyNumberFormat="1" applyFont="1" applyAlignment="1" applyProtection="1">
      <alignment horizontal="center"/>
    </xf>
    <xf numFmtId="166" fontId="2" fillId="0" borderId="0" xfId="0" applyNumberFormat="1" applyFont="1" applyBorder="1" applyProtection="1"/>
    <xf numFmtId="167" fontId="8" fillId="0" borderId="0" xfId="1" applyNumberFormat="1" applyFont="1" applyProtection="1"/>
    <xf numFmtId="165" fontId="2" fillId="0" borderId="0" xfId="0" applyNumberFormat="1" applyFont="1" applyProtection="1">
      <protection locked="0"/>
    </xf>
    <xf numFmtId="165" fontId="2" fillId="0" borderId="0" xfId="0" applyNumberFormat="1" applyFont="1" applyBorder="1" applyProtection="1">
      <protection locked="0"/>
    </xf>
    <xf numFmtId="165" fontId="16" fillId="0" borderId="0" xfId="0" applyNumberFormat="1" applyFont="1" applyProtection="1">
      <protection locked="0"/>
    </xf>
    <xf numFmtId="1" fontId="13" fillId="0" borderId="0" xfId="0" applyNumberFormat="1" applyFont="1" applyProtection="1">
      <protection locked="0"/>
    </xf>
    <xf numFmtId="167" fontId="16" fillId="0" borderId="0" xfId="1" applyNumberFormat="1" applyFont="1" applyProtection="1">
      <protection locked="0"/>
    </xf>
    <xf numFmtId="1" fontId="13" fillId="0" borderId="1" xfId="0" applyNumberFormat="1" applyFont="1" applyBorder="1" applyProtection="1">
      <protection locked="0"/>
    </xf>
    <xf numFmtId="167" fontId="16" fillId="0" borderId="0" xfId="1" applyNumberFormat="1" applyFont="1" applyBorder="1" applyProtection="1">
      <protection locked="0"/>
    </xf>
    <xf numFmtId="167" fontId="8" fillId="0" borderId="0" xfId="1" applyNumberFormat="1" applyFont="1"/>
    <xf numFmtId="0" fontId="2" fillId="0" borderId="0" xfId="0" applyFont="1" applyFill="1" applyBorder="1"/>
    <xf numFmtId="164" fontId="15" fillId="0" borderId="0" xfId="0" quotePrefix="1" applyNumberFormat="1" applyFont="1" applyAlignment="1" applyProtection="1">
      <alignment horizontal="left"/>
    </xf>
    <xf numFmtId="0" fontId="2" fillId="0" borderId="3" xfId="0" applyFont="1" applyBorder="1"/>
    <xf numFmtId="0" fontId="2" fillId="0" borderId="3" xfId="0" applyFont="1" applyFill="1" applyBorder="1" applyAlignment="1">
      <alignment horizontal="fill"/>
    </xf>
    <xf numFmtId="164" fontId="2" fillId="0" borderId="3" xfId="0" applyNumberFormat="1" applyFont="1" applyBorder="1" applyAlignment="1" applyProtection="1">
      <alignment horizontal="center"/>
    </xf>
    <xf numFmtId="164" fontId="2" fillId="0" borderId="1" xfId="0" applyNumberFormat="1" applyFont="1" applyBorder="1" applyAlignment="1" applyProtection="1">
      <alignment horizontal="left"/>
    </xf>
    <xf numFmtId="164" fontId="2" fillId="0" borderId="3" xfId="0" applyNumberFormat="1" applyFont="1" applyBorder="1" applyProtection="1">
      <protection locked="0"/>
    </xf>
    <xf numFmtId="1" fontId="2" fillId="0" borderId="3" xfId="0" applyNumberFormat="1" applyFont="1" applyBorder="1" applyProtection="1">
      <protection locked="0"/>
    </xf>
    <xf numFmtId="167" fontId="2" fillId="0" borderId="3" xfId="1" applyNumberFormat="1" applyFont="1" applyBorder="1" applyProtection="1">
      <protection locked="0"/>
    </xf>
    <xf numFmtId="164" fontId="18" fillId="0" borderId="1" xfId="0" applyNumberFormat="1" applyFont="1" applyBorder="1" applyAlignment="1" applyProtection="1">
      <alignment horizontal="left"/>
    </xf>
    <xf numFmtId="165" fontId="2" fillId="0" borderId="1" xfId="0" applyNumberFormat="1" applyFont="1" applyBorder="1" applyAlignment="1" applyProtection="1">
      <alignment horizontal="left"/>
    </xf>
    <xf numFmtId="165" fontId="2" fillId="0" borderId="1" xfId="0" applyNumberFormat="1" applyFont="1" applyBorder="1" applyAlignment="1">
      <alignment horizontal="left"/>
    </xf>
    <xf numFmtId="0" fontId="2" fillId="0" borderId="4" xfId="0" applyFont="1" applyBorder="1" applyAlignment="1">
      <alignment horizontal="left"/>
    </xf>
    <xf numFmtId="167" fontId="16" fillId="0" borderId="3" xfId="1" applyNumberFormat="1" applyFont="1" applyBorder="1" applyProtection="1">
      <protection locked="0"/>
    </xf>
    <xf numFmtId="164" fontId="2" fillId="0" borderId="0" xfId="0" applyNumberFormat="1" applyFont="1" applyFill="1" applyBorder="1" applyProtection="1"/>
    <xf numFmtId="1" fontId="21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Protection="1">
      <protection locked="0"/>
    </xf>
    <xf numFmtId="0" fontId="16" fillId="0" borderId="0" xfId="0" applyFont="1" applyFill="1" applyBorder="1" applyAlignment="1" applyProtection="1">
      <protection locked="0"/>
    </xf>
    <xf numFmtId="0" fontId="21" fillId="0" borderId="0" xfId="0" applyFont="1" applyFill="1" applyBorder="1" applyAlignment="1">
      <alignment horizontal="center"/>
    </xf>
    <xf numFmtId="164" fontId="16" fillId="0" borderId="0" xfId="0" applyNumberFormat="1" applyFont="1" applyFill="1" applyBorder="1" applyProtection="1"/>
    <xf numFmtId="164" fontId="16" fillId="0" borderId="3" xfId="0" applyNumberFormat="1" applyFont="1" applyFill="1" applyBorder="1" applyProtection="1"/>
    <xf numFmtId="164" fontId="12" fillId="0" borderId="0" xfId="0" applyNumberFormat="1" applyFont="1" applyFill="1" applyBorder="1" applyProtection="1"/>
    <xf numFmtId="1" fontId="21" fillId="0" borderId="0" xfId="0" applyNumberFormat="1" applyFont="1" applyFill="1" applyBorder="1" applyAlignment="1" applyProtection="1">
      <alignment horizontal="center"/>
      <protection locked="0"/>
    </xf>
    <xf numFmtId="164" fontId="2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>
      <alignment horizontal="center"/>
    </xf>
    <xf numFmtId="0" fontId="15" fillId="5" borderId="0" xfId="0" quotePrefix="1" applyFont="1" applyFill="1" applyAlignment="1">
      <alignment horizontal="left"/>
    </xf>
    <xf numFmtId="3" fontId="16" fillId="0" borderId="2" xfId="0" applyNumberFormat="1" applyFont="1" applyBorder="1"/>
    <xf numFmtId="167" fontId="16" fillId="0" borderId="6" xfId="1" applyNumberFormat="1" applyFont="1" applyBorder="1"/>
    <xf numFmtId="0" fontId="2" fillId="0" borderId="8" xfId="0" applyFont="1" applyBorder="1"/>
    <xf numFmtId="37" fontId="2" fillId="0" borderId="0" xfId="0" applyNumberFormat="1" applyFont="1" applyFill="1" applyProtection="1"/>
    <xf numFmtId="37" fontId="2" fillId="0" borderId="2" xfId="0" applyNumberFormat="1" applyFont="1" applyFill="1" applyBorder="1" applyProtection="1">
      <protection locked="0"/>
    </xf>
    <xf numFmtId="37" fontId="2" fillId="0" borderId="2" xfId="0" applyNumberFormat="1" applyFont="1" applyFill="1" applyBorder="1" applyProtection="1"/>
    <xf numFmtId="0" fontId="15" fillId="0" borderId="0" xfId="0" applyFont="1" applyFill="1" applyAlignment="1">
      <alignment horizontal="centerContinuous"/>
    </xf>
    <xf numFmtId="164" fontId="22" fillId="0" borderId="0" xfId="0" quotePrefix="1" applyNumberFormat="1" applyFont="1" applyAlignment="1" applyProtection="1">
      <alignment horizontal="left"/>
    </xf>
    <xf numFmtId="0" fontId="15" fillId="2" borderId="0" xfId="0" quotePrefix="1" applyFont="1" applyFill="1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msalc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WP_201308_D_E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Retail_BM_MWh_ITRON_20130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CF_2013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PC wSEB"/>
      <sheetName val="SEB"/>
      <sheetName val="FPCwoSEB"/>
      <sheetName val="Annual"/>
      <sheetName val="Graphs"/>
      <sheetName val="msalcus"/>
    </sheetNames>
    <sheetDataSet>
      <sheetData sheetId="0">
        <row r="114">
          <cell r="F114">
            <v>231641</v>
          </cell>
        </row>
        <row r="258">
          <cell r="D258">
            <v>1431693</v>
          </cell>
          <cell r="E258">
            <v>610439</v>
          </cell>
          <cell r="F258">
            <v>319114</v>
          </cell>
          <cell r="I258">
            <v>2252</v>
          </cell>
          <cell r="J258">
            <v>147889</v>
          </cell>
          <cell r="X258">
            <v>1134514</v>
          </cell>
          <cell r="Y258">
            <v>127267</v>
          </cell>
          <cell r="Z258">
            <v>3026</v>
          </cell>
          <cell r="AA258">
            <v>2385</v>
          </cell>
          <cell r="AB258">
            <v>15344</v>
          </cell>
        </row>
        <row r="259">
          <cell r="D259">
            <v>1307365</v>
          </cell>
          <cell r="E259">
            <v>661745</v>
          </cell>
          <cell r="F259">
            <v>334088</v>
          </cell>
          <cell r="I259">
            <v>2257</v>
          </cell>
          <cell r="J259">
            <v>164429</v>
          </cell>
          <cell r="X259">
            <v>1157582</v>
          </cell>
          <cell r="Y259">
            <v>128692</v>
          </cell>
          <cell r="Z259">
            <v>2996</v>
          </cell>
          <cell r="AA259">
            <v>2362</v>
          </cell>
          <cell r="AB259">
            <v>15529</v>
          </cell>
        </row>
        <row r="260">
          <cell r="D260">
            <v>1180411</v>
          </cell>
          <cell r="E260">
            <v>616715</v>
          </cell>
          <cell r="F260">
            <v>347662</v>
          </cell>
          <cell r="I260">
            <v>2207</v>
          </cell>
          <cell r="J260">
            <v>161796</v>
          </cell>
          <cell r="X260">
            <v>1151354</v>
          </cell>
          <cell r="Y260">
            <v>128383</v>
          </cell>
          <cell r="Z260">
            <v>2959</v>
          </cell>
          <cell r="AA260">
            <v>2384</v>
          </cell>
          <cell r="AB260">
            <v>15539</v>
          </cell>
        </row>
        <row r="261">
          <cell r="D261">
            <v>1047283</v>
          </cell>
          <cell r="E261">
            <v>655624</v>
          </cell>
          <cell r="F261">
            <v>349343</v>
          </cell>
          <cell r="I261">
            <v>2219</v>
          </cell>
          <cell r="J261">
            <v>168038</v>
          </cell>
          <cell r="X261">
            <v>1144162</v>
          </cell>
          <cell r="Y261">
            <v>128622</v>
          </cell>
          <cell r="Z261">
            <v>3001</v>
          </cell>
          <cell r="AA261">
            <v>2341</v>
          </cell>
          <cell r="AB261">
            <v>15613</v>
          </cell>
        </row>
        <row r="262">
          <cell r="D262">
            <v>1040873</v>
          </cell>
          <cell r="E262">
            <v>696298</v>
          </cell>
          <cell r="F262">
            <v>368380</v>
          </cell>
          <cell r="I262">
            <v>2245</v>
          </cell>
          <cell r="J262">
            <v>180093</v>
          </cell>
          <cell r="X262">
            <v>1111360</v>
          </cell>
          <cell r="Y262">
            <v>125862</v>
          </cell>
          <cell r="Z262">
            <v>2879</v>
          </cell>
          <cell r="AA262">
            <v>2320</v>
          </cell>
          <cell r="AB262">
            <v>15222</v>
          </cell>
        </row>
        <row r="263">
          <cell r="D263">
            <v>1452937</v>
          </cell>
          <cell r="E263">
            <v>863366</v>
          </cell>
          <cell r="F263">
            <v>382108</v>
          </cell>
          <cell r="I263">
            <v>2281</v>
          </cell>
          <cell r="J263">
            <v>203289</v>
          </cell>
          <cell r="X263">
            <v>1154834</v>
          </cell>
          <cell r="Y263">
            <v>132255</v>
          </cell>
          <cell r="Z263">
            <v>2993</v>
          </cell>
          <cell r="AA263">
            <v>2312</v>
          </cell>
          <cell r="AB263">
            <v>15943</v>
          </cell>
        </row>
        <row r="264">
          <cell r="D264">
            <v>1455529</v>
          </cell>
          <cell r="E264">
            <v>825363</v>
          </cell>
          <cell r="F264">
            <v>355078</v>
          </cell>
          <cell r="I264">
            <v>2232</v>
          </cell>
          <cell r="J264">
            <v>187980</v>
          </cell>
          <cell r="X264">
            <v>1099235</v>
          </cell>
          <cell r="Y264">
            <v>126049</v>
          </cell>
          <cell r="Z264">
            <v>2819</v>
          </cell>
          <cell r="AA264">
            <v>2312</v>
          </cell>
          <cell r="AB264">
            <v>15231</v>
          </cell>
        </row>
        <row r="265">
          <cell r="D265">
            <v>1688121</v>
          </cell>
          <cell r="E265">
            <v>887587</v>
          </cell>
          <cell r="F265">
            <v>361779</v>
          </cell>
          <cell r="I265">
            <v>2212</v>
          </cell>
          <cell r="J265">
            <v>203094</v>
          </cell>
          <cell r="X265">
            <v>1151569</v>
          </cell>
          <cell r="Y265">
            <v>132213</v>
          </cell>
          <cell r="Z265">
            <v>2953</v>
          </cell>
          <cell r="AA265">
            <v>2311</v>
          </cell>
          <cell r="AB265">
            <v>16027</v>
          </cell>
        </row>
        <row r="266">
          <cell r="D266">
            <v>1538545</v>
          </cell>
          <cell r="E266">
            <v>844210</v>
          </cell>
          <cell r="F266">
            <v>377666</v>
          </cell>
          <cell r="I266">
            <v>2169</v>
          </cell>
          <cell r="J266">
            <v>205115</v>
          </cell>
          <cell r="X266">
            <v>1134334</v>
          </cell>
          <cell r="Y266">
            <v>130252</v>
          </cell>
          <cell r="Z266">
            <v>2880</v>
          </cell>
          <cell r="AA266">
            <v>2303</v>
          </cell>
          <cell r="AB266">
            <v>15886</v>
          </cell>
        </row>
        <row r="267">
          <cell r="D267">
            <v>1236438</v>
          </cell>
          <cell r="E267">
            <v>759400</v>
          </cell>
          <cell r="F267">
            <v>341405</v>
          </cell>
          <cell r="I267">
            <v>2236</v>
          </cell>
          <cell r="J267">
            <v>209707</v>
          </cell>
          <cell r="X267">
            <v>1123321</v>
          </cell>
          <cell r="Y267">
            <v>128577</v>
          </cell>
          <cell r="Z267">
            <v>2812</v>
          </cell>
          <cell r="AA267">
            <v>2279</v>
          </cell>
          <cell r="AB267">
            <v>15717</v>
          </cell>
        </row>
        <row r="268">
          <cell r="D268">
            <v>1053716</v>
          </cell>
          <cell r="E268">
            <v>755534</v>
          </cell>
          <cell r="F268">
            <v>377617</v>
          </cell>
          <cell r="I268">
            <v>2164</v>
          </cell>
          <cell r="J268">
            <v>194052</v>
          </cell>
          <cell r="X268">
            <v>1172051</v>
          </cell>
          <cell r="Y268">
            <v>134299</v>
          </cell>
          <cell r="Z268">
            <v>2958</v>
          </cell>
          <cell r="AA268">
            <v>2273</v>
          </cell>
          <cell r="AB268">
            <v>16261</v>
          </cell>
        </row>
        <row r="269">
          <cell r="D269">
            <v>1048461</v>
          </cell>
          <cell r="E269">
            <v>671736</v>
          </cell>
          <cell r="F269">
            <v>309453</v>
          </cell>
          <cell r="I269">
            <v>1815</v>
          </cell>
          <cell r="J269">
            <v>179943</v>
          </cell>
          <cell r="X269">
            <v>1165740</v>
          </cell>
          <cell r="Y269">
            <v>130814</v>
          </cell>
          <cell r="Z269">
            <v>2850</v>
          </cell>
          <cell r="AA269">
            <v>2265</v>
          </cell>
          <cell r="AB269">
            <v>16059</v>
          </cell>
        </row>
        <row r="270">
          <cell r="D270">
            <v>1223345</v>
          </cell>
          <cell r="E270">
            <v>673653</v>
          </cell>
          <cell r="F270">
            <v>362334</v>
          </cell>
          <cell r="I270">
            <v>2191</v>
          </cell>
          <cell r="J270">
            <v>166803</v>
          </cell>
          <cell r="X270">
            <v>1165838</v>
          </cell>
          <cell r="Y270">
            <v>130339</v>
          </cell>
          <cell r="Z270">
            <v>2852</v>
          </cell>
          <cell r="AA270">
            <v>2253</v>
          </cell>
          <cell r="AB270">
            <v>15921</v>
          </cell>
        </row>
        <row r="271">
          <cell r="D271">
            <v>1089567</v>
          </cell>
          <cell r="E271">
            <v>631549</v>
          </cell>
          <cell r="F271">
            <v>356567</v>
          </cell>
          <cell r="I271">
            <v>2084</v>
          </cell>
          <cell r="J271">
            <v>168794</v>
          </cell>
          <cell r="X271">
            <v>1166077</v>
          </cell>
          <cell r="Y271">
            <v>131374</v>
          </cell>
          <cell r="Z271">
            <v>2847</v>
          </cell>
          <cell r="AA271">
            <v>2261</v>
          </cell>
          <cell r="AB271">
            <v>16019</v>
          </cell>
        </row>
        <row r="272">
          <cell r="D272">
            <v>983355</v>
          </cell>
          <cell r="E272">
            <v>689227</v>
          </cell>
          <cell r="F272">
            <v>331011</v>
          </cell>
          <cell r="I272">
            <v>2448</v>
          </cell>
          <cell r="J272">
            <v>175081</v>
          </cell>
          <cell r="X272">
            <v>1176603</v>
          </cell>
          <cell r="Y272">
            <v>130956</v>
          </cell>
          <cell r="Z272">
            <v>2858</v>
          </cell>
          <cell r="AA272">
            <v>2254</v>
          </cell>
          <cell r="AB272">
            <v>16202</v>
          </cell>
        </row>
        <row r="273">
          <cell r="D273">
            <v>997123</v>
          </cell>
          <cell r="E273">
            <v>734392</v>
          </cell>
          <cell r="F273">
            <v>352429</v>
          </cell>
          <cell r="I273">
            <v>2085</v>
          </cell>
          <cell r="J273">
            <v>182337</v>
          </cell>
          <cell r="X273">
            <v>1151977</v>
          </cell>
          <cell r="Y273">
            <v>130604</v>
          </cell>
          <cell r="Z273">
            <v>2857</v>
          </cell>
          <cell r="AA273">
            <v>2242</v>
          </cell>
          <cell r="AB273">
            <v>16140</v>
          </cell>
        </row>
        <row r="274">
          <cell r="D274">
            <v>1024053</v>
          </cell>
          <cell r="E274">
            <v>713865</v>
          </cell>
          <cell r="F274">
            <v>353513</v>
          </cell>
          <cell r="I274">
            <v>2262</v>
          </cell>
          <cell r="J274">
            <v>181365</v>
          </cell>
          <cell r="X274">
            <v>1159480</v>
          </cell>
          <cell r="Y274">
            <v>132816</v>
          </cell>
          <cell r="Z274">
            <v>2828</v>
          </cell>
          <cell r="AA274">
            <v>2216</v>
          </cell>
          <cell r="AB274">
            <v>16425</v>
          </cell>
        </row>
        <row r="275">
          <cell r="D275">
            <v>1342512</v>
          </cell>
          <cell r="E275">
            <v>820712</v>
          </cell>
          <cell r="F275">
            <v>368181</v>
          </cell>
          <cell r="I275">
            <v>2239</v>
          </cell>
          <cell r="J275">
            <v>199486</v>
          </cell>
          <cell r="X275">
            <v>1147094</v>
          </cell>
          <cell r="Y275">
            <v>131782</v>
          </cell>
          <cell r="Z275">
            <v>2856</v>
          </cell>
          <cell r="AA275">
            <v>2204</v>
          </cell>
          <cell r="AB275">
            <v>16311</v>
          </cell>
        </row>
        <row r="276">
          <cell r="D276">
            <v>1590264</v>
          </cell>
          <cell r="E276">
            <v>885434</v>
          </cell>
          <cell r="F276">
            <v>355864</v>
          </cell>
          <cell r="I276">
            <v>2242</v>
          </cell>
          <cell r="J276">
            <v>198030</v>
          </cell>
          <cell r="X276">
            <v>1139049</v>
          </cell>
          <cell r="Y276">
            <v>131950</v>
          </cell>
          <cell r="Z276">
            <v>2820</v>
          </cell>
          <cell r="AA276">
            <v>2186</v>
          </cell>
          <cell r="AB276">
            <v>16176</v>
          </cell>
        </row>
        <row r="277">
          <cell r="D277">
            <v>1604536</v>
          </cell>
          <cell r="E277">
            <v>871638</v>
          </cell>
          <cell r="F277">
            <v>353659</v>
          </cell>
          <cell r="I277">
            <v>2269</v>
          </cell>
          <cell r="J277">
            <v>203793</v>
          </cell>
          <cell r="X277">
            <v>1154151</v>
          </cell>
          <cell r="Y277">
            <v>132796</v>
          </cell>
          <cell r="Z277">
            <v>2797</v>
          </cell>
          <cell r="AA277">
            <v>2203</v>
          </cell>
          <cell r="AB277">
            <v>16551</v>
          </cell>
        </row>
        <row r="278">
          <cell r="D278">
            <v>1606676</v>
          </cell>
          <cell r="E278">
            <v>894532</v>
          </cell>
          <cell r="F278">
            <v>348896</v>
          </cell>
          <cell r="I278">
            <v>2260</v>
          </cell>
          <cell r="J278">
            <v>221235</v>
          </cell>
          <cell r="X278">
            <v>1136127</v>
          </cell>
          <cell r="Y278">
            <v>132275</v>
          </cell>
          <cell r="Z278">
            <v>2819</v>
          </cell>
          <cell r="AA278">
            <v>2206</v>
          </cell>
          <cell r="AB278">
            <v>16328</v>
          </cell>
        </row>
        <row r="279">
          <cell r="D279">
            <v>1465107</v>
          </cell>
          <cell r="E279">
            <v>872440</v>
          </cell>
          <cell r="F279">
            <v>364023</v>
          </cell>
          <cell r="I279">
            <v>2279</v>
          </cell>
          <cell r="J279">
            <v>222313</v>
          </cell>
          <cell r="X279">
            <v>1164489</v>
          </cell>
          <cell r="Y279">
            <v>134112</v>
          </cell>
          <cell r="Z279">
            <v>2815</v>
          </cell>
          <cell r="AA279">
            <v>2197</v>
          </cell>
          <cell r="AB279">
            <v>16420</v>
          </cell>
        </row>
        <row r="280">
          <cell r="D280">
            <v>1054612</v>
          </cell>
          <cell r="E280">
            <v>767858</v>
          </cell>
          <cell r="F280">
            <v>357393</v>
          </cell>
          <cell r="I280">
            <v>2247</v>
          </cell>
          <cell r="J280">
            <v>196571</v>
          </cell>
          <cell r="X280">
            <v>1200705</v>
          </cell>
          <cell r="Y280">
            <v>138179</v>
          </cell>
          <cell r="Z280">
            <v>2870</v>
          </cell>
          <cell r="AA280">
            <v>2183</v>
          </cell>
          <cell r="AB280">
            <v>16948</v>
          </cell>
        </row>
        <row r="281">
          <cell r="D281">
            <v>1098627</v>
          </cell>
          <cell r="E281">
            <v>702016</v>
          </cell>
          <cell r="F281">
            <v>283915</v>
          </cell>
          <cell r="I281">
            <v>2277</v>
          </cell>
          <cell r="J281">
            <v>182698</v>
          </cell>
          <cell r="X281">
            <v>1165738</v>
          </cell>
          <cell r="Y281">
            <v>132867</v>
          </cell>
          <cell r="Z281">
            <v>2739</v>
          </cell>
          <cell r="AA281">
            <v>2182</v>
          </cell>
          <cell r="AB281">
            <v>16536</v>
          </cell>
        </row>
        <row r="282">
          <cell r="D282">
            <v>1288514</v>
          </cell>
          <cell r="E282">
            <v>711050</v>
          </cell>
          <cell r="F282">
            <v>328555</v>
          </cell>
          <cell r="I282">
            <v>2173</v>
          </cell>
          <cell r="J282">
            <v>174911</v>
          </cell>
          <cell r="X282">
            <v>1177765</v>
          </cell>
          <cell r="Y282">
            <v>133555</v>
          </cell>
          <cell r="Z282">
            <v>2736</v>
          </cell>
          <cell r="AA282">
            <v>2170</v>
          </cell>
          <cell r="AB282">
            <v>16470</v>
          </cell>
        </row>
        <row r="283">
          <cell r="D283">
            <v>1162567</v>
          </cell>
          <cell r="E283">
            <v>656259</v>
          </cell>
          <cell r="F283">
            <v>318626</v>
          </cell>
          <cell r="I283">
            <v>2338</v>
          </cell>
          <cell r="J283">
            <v>168728</v>
          </cell>
          <cell r="X283">
            <v>1201153</v>
          </cell>
          <cell r="Y283">
            <v>135969</v>
          </cell>
          <cell r="Z283">
            <v>2744</v>
          </cell>
          <cell r="AA283">
            <v>2160</v>
          </cell>
          <cell r="AB283">
            <v>16680</v>
          </cell>
        </row>
        <row r="284">
          <cell r="D284">
            <v>1104706</v>
          </cell>
          <cell r="E284">
            <v>663566</v>
          </cell>
          <cell r="F284">
            <v>335690</v>
          </cell>
          <cell r="I284">
            <v>2273</v>
          </cell>
          <cell r="J284">
            <v>179554</v>
          </cell>
          <cell r="X284">
            <v>1181995</v>
          </cell>
          <cell r="Y284">
            <v>133618</v>
          </cell>
          <cell r="Z284">
            <v>2739</v>
          </cell>
          <cell r="AA284">
            <v>2157</v>
          </cell>
          <cell r="AB284">
            <v>16537</v>
          </cell>
        </row>
        <row r="285">
          <cell r="D285">
            <v>1111939</v>
          </cell>
          <cell r="E285">
            <v>756050</v>
          </cell>
          <cell r="F285">
            <v>373889</v>
          </cell>
          <cell r="I285">
            <v>2317</v>
          </cell>
          <cell r="J285">
            <v>186495</v>
          </cell>
          <cell r="X285">
            <v>1200264</v>
          </cell>
          <cell r="Y285">
            <v>138143</v>
          </cell>
          <cell r="Z285">
            <v>2764</v>
          </cell>
          <cell r="AA285">
            <v>2157</v>
          </cell>
          <cell r="AB285">
            <v>16979</v>
          </cell>
        </row>
        <row r="286">
          <cell r="D286">
            <v>1111182</v>
          </cell>
          <cell r="E286">
            <v>807648</v>
          </cell>
          <cell r="F286">
            <v>368448</v>
          </cell>
          <cell r="I286">
            <v>2246</v>
          </cell>
          <cell r="J286">
            <v>192902</v>
          </cell>
          <cell r="X286">
            <v>1161098</v>
          </cell>
          <cell r="Y286">
            <v>135212</v>
          </cell>
          <cell r="Z286">
            <v>2675</v>
          </cell>
          <cell r="AA286">
            <v>2149</v>
          </cell>
          <cell r="AB286">
            <v>16651</v>
          </cell>
        </row>
        <row r="287">
          <cell r="D287">
            <v>1636604</v>
          </cell>
          <cell r="E287">
            <v>934001</v>
          </cell>
          <cell r="F287">
            <v>377900</v>
          </cell>
          <cell r="I287">
            <v>2237</v>
          </cell>
          <cell r="J287">
            <v>221670</v>
          </cell>
          <cell r="X287">
            <v>1167586</v>
          </cell>
          <cell r="Y287">
            <v>135329</v>
          </cell>
          <cell r="Z287">
            <v>2690</v>
          </cell>
          <cell r="AA287">
            <v>2138</v>
          </cell>
          <cell r="AB287">
            <v>16690</v>
          </cell>
        </row>
        <row r="288">
          <cell r="D288">
            <v>1793059</v>
          </cell>
          <cell r="E288">
            <v>951850</v>
          </cell>
          <cell r="F288">
            <v>362865</v>
          </cell>
          <cell r="I288">
            <v>2243</v>
          </cell>
          <cell r="J288">
            <v>216112</v>
          </cell>
          <cell r="X288">
            <v>1160442</v>
          </cell>
          <cell r="Y288">
            <v>135175</v>
          </cell>
          <cell r="Z288">
            <v>2665</v>
          </cell>
          <cell r="AA288">
            <v>2125</v>
          </cell>
          <cell r="AB288">
            <v>16741</v>
          </cell>
        </row>
        <row r="289">
          <cell r="D289">
            <v>1802172</v>
          </cell>
          <cell r="E289">
            <v>1006236</v>
          </cell>
          <cell r="F289">
            <v>388967</v>
          </cell>
          <cell r="I289">
            <v>2203</v>
          </cell>
          <cell r="J289">
            <v>229199</v>
          </cell>
          <cell r="X289">
            <v>1204879</v>
          </cell>
          <cell r="Y289">
            <v>140391</v>
          </cell>
          <cell r="Z289">
            <v>2720</v>
          </cell>
          <cell r="AA289">
            <v>2101</v>
          </cell>
          <cell r="AB289">
            <v>17367</v>
          </cell>
        </row>
        <row r="290">
          <cell r="D290">
            <v>1664838</v>
          </cell>
          <cell r="E290">
            <v>922826</v>
          </cell>
          <cell r="F290">
            <v>377480</v>
          </cell>
          <cell r="I290">
            <v>2202</v>
          </cell>
          <cell r="J290">
            <v>230649</v>
          </cell>
          <cell r="X290">
            <v>1136265</v>
          </cell>
          <cell r="Y290">
            <v>131660</v>
          </cell>
          <cell r="Z290">
            <v>2631</v>
          </cell>
          <cell r="AA290">
            <v>2093</v>
          </cell>
          <cell r="AB290">
            <v>16515</v>
          </cell>
        </row>
        <row r="291">
          <cell r="D291">
            <v>1565495</v>
          </cell>
          <cell r="E291">
            <v>936864</v>
          </cell>
          <cell r="F291">
            <v>356167</v>
          </cell>
          <cell r="I291">
            <v>2205</v>
          </cell>
          <cell r="J291">
            <v>236973</v>
          </cell>
          <cell r="X291">
            <v>1213255</v>
          </cell>
          <cell r="Y291">
            <v>141369</v>
          </cell>
          <cell r="Z291">
            <v>2756</v>
          </cell>
          <cell r="AA291">
            <v>2090</v>
          </cell>
          <cell r="AB291">
            <v>17618</v>
          </cell>
        </row>
        <row r="292">
          <cell r="D292">
            <v>1156338</v>
          </cell>
          <cell r="E292">
            <v>835753</v>
          </cell>
          <cell r="F292">
            <v>386828</v>
          </cell>
          <cell r="I292">
            <v>2219</v>
          </cell>
          <cell r="J292">
            <v>212817</v>
          </cell>
          <cell r="X292">
            <v>1197929</v>
          </cell>
          <cell r="Y292">
            <v>139300</v>
          </cell>
          <cell r="Z292">
            <v>2682</v>
          </cell>
          <cell r="AA292">
            <v>2095</v>
          </cell>
          <cell r="AB292">
            <v>17227</v>
          </cell>
        </row>
        <row r="293">
          <cell r="D293">
            <v>1128856</v>
          </cell>
          <cell r="E293">
            <v>817244</v>
          </cell>
          <cell r="F293">
            <v>399974</v>
          </cell>
          <cell r="I293">
            <v>2219</v>
          </cell>
          <cell r="J293">
            <v>208719</v>
          </cell>
          <cell r="X293">
            <v>1190799</v>
          </cell>
          <cell r="Y293">
            <v>136423</v>
          </cell>
          <cell r="Z293">
            <v>2684</v>
          </cell>
          <cell r="AA293">
            <v>2084</v>
          </cell>
          <cell r="AB293">
            <v>16970</v>
          </cell>
        </row>
        <row r="294">
          <cell r="D294">
            <v>1302110</v>
          </cell>
          <cell r="E294">
            <v>760977</v>
          </cell>
          <cell r="F294">
            <v>343241</v>
          </cell>
          <cell r="I294">
            <v>2220</v>
          </cell>
          <cell r="J294">
            <v>188039</v>
          </cell>
          <cell r="X294">
            <v>1205483</v>
          </cell>
          <cell r="Y294">
            <v>137875</v>
          </cell>
          <cell r="Z294">
            <v>2648</v>
          </cell>
          <cell r="AA294">
            <v>2072</v>
          </cell>
          <cell r="AB294">
            <v>17226</v>
          </cell>
        </row>
        <row r="295">
          <cell r="D295">
            <v>1029004</v>
          </cell>
          <cell r="E295">
            <v>714768</v>
          </cell>
          <cell r="F295">
            <v>343776</v>
          </cell>
          <cell r="I295">
            <v>2222</v>
          </cell>
          <cell r="J295">
            <v>179994</v>
          </cell>
          <cell r="X295">
            <v>1213771</v>
          </cell>
          <cell r="Y295">
            <v>138803</v>
          </cell>
          <cell r="Z295">
            <v>2655</v>
          </cell>
          <cell r="AA295">
            <v>2077</v>
          </cell>
          <cell r="AB295">
            <v>17274</v>
          </cell>
        </row>
        <row r="296">
          <cell r="D296">
            <v>1087726</v>
          </cell>
          <cell r="E296">
            <v>702486</v>
          </cell>
          <cell r="F296">
            <v>340565</v>
          </cell>
          <cell r="I296">
            <v>2231</v>
          </cell>
          <cell r="J296">
            <v>185067</v>
          </cell>
          <cell r="X296">
            <v>1203884</v>
          </cell>
          <cell r="Y296">
            <v>137779</v>
          </cell>
          <cell r="Z296">
            <v>2630</v>
          </cell>
          <cell r="AA296">
            <v>2079</v>
          </cell>
          <cell r="AB296">
            <v>17172</v>
          </cell>
        </row>
        <row r="297">
          <cell r="D297">
            <v>1110313</v>
          </cell>
          <cell r="E297">
            <v>808775</v>
          </cell>
          <cell r="F297">
            <v>378037</v>
          </cell>
          <cell r="I297">
            <v>2202</v>
          </cell>
          <cell r="J297">
            <v>192369</v>
          </cell>
          <cell r="X297">
            <v>1206152</v>
          </cell>
          <cell r="Y297">
            <v>139904</v>
          </cell>
          <cell r="Z297">
            <v>2638</v>
          </cell>
          <cell r="AA297">
            <v>2074</v>
          </cell>
          <cell r="AB297">
            <v>17312</v>
          </cell>
        </row>
        <row r="298">
          <cell r="D298">
            <v>1222923</v>
          </cell>
          <cell r="E298">
            <v>842200</v>
          </cell>
          <cell r="F298">
            <v>353916</v>
          </cell>
          <cell r="I298">
            <v>2215</v>
          </cell>
          <cell r="J298">
            <v>209627</v>
          </cell>
          <cell r="X298">
            <v>1224449</v>
          </cell>
          <cell r="Y298">
            <v>143127</v>
          </cell>
          <cell r="Z298">
            <v>2681</v>
          </cell>
          <cell r="AA298">
            <v>2077</v>
          </cell>
          <cell r="AB298">
            <v>17805</v>
          </cell>
        </row>
        <row r="299">
          <cell r="D299">
            <v>1447475</v>
          </cell>
          <cell r="E299">
            <v>894314</v>
          </cell>
          <cell r="F299">
            <v>350550</v>
          </cell>
          <cell r="I299">
            <v>2201</v>
          </cell>
          <cell r="J299">
            <v>210064</v>
          </cell>
          <cell r="X299">
            <v>1176785</v>
          </cell>
          <cell r="Y299">
            <v>136717</v>
          </cell>
          <cell r="Z299">
            <v>2566</v>
          </cell>
          <cell r="AA299">
            <v>2082</v>
          </cell>
          <cell r="AB299">
            <v>17029</v>
          </cell>
        </row>
        <row r="300">
          <cell r="D300">
            <v>1615756</v>
          </cell>
          <cell r="E300">
            <v>966290</v>
          </cell>
          <cell r="F300">
            <v>376119</v>
          </cell>
          <cell r="I300">
            <v>2226</v>
          </cell>
          <cell r="J300">
            <v>213726</v>
          </cell>
          <cell r="X300">
            <v>1192987</v>
          </cell>
          <cell r="Y300">
            <v>139628</v>
          </cell>
          <cell r="Z300">
            <v>2598</v>
          </cell>
          <cell r="AA300">
            <v>2089</v>
          </cell>
          <cell r="AB300">
            <v>17355</v>
          </cell>
        </row>
        <row r="301">
          <cell r="D301">
            <v>1924248</v>
          </cell>
          <cell r="E301">
            <v>1056460</v>
          </cell>
          <cell r="F301">
            <v>391617</v>
          </cell>
          <cell r="I301">
            <v>2227</v>
          </cell>
          <cell r="J301">
            <v>237537</v>
          </cell>
          <cell r="X301">
            <v>1212071</v>
          </cell>
          <cell r="Y301">
            <v>142415</v>
          </cell>
          <cell r="Z301">
            <v>2633</v>
          </cell>
          <cell r="AA301">
            <v>2088</v>
          </cell>
          <cell r="AB301">
            <v>17641</v>
          </cell>
        </row>
        <row r="302">
          <cell r="D302">
            <v>1791090</v>
          </cell>
          <cell r="E302">
            <v>1023261</v>
          </cell>
          <cell r="F302">
            <v>373433</v>
          </cell>
          <cell r="I302">
            <v>2217</v>
          </cell>
          <cell r="J302">
            <v>246877</v>
          </cell>
          <cell r="X302">
            <v>1208703</v>
          </cell>
          <cell r="Y302">
            <v>141592</v>
          </cell>
          <cell r="Z302">
            <v>2597</v>
          </cell>
          <cell r="AA302">
            <v>2082</v>
          </cell>
          <cell r="AB302">
            <v>17563</v>
          </cell>
        </row>
        <row r="303">
          <cell r="D303">
            <v>1465248</v>
          </cell>
          <cell r="E303">
            <v>917912</v>
          </cell>
          <cell r="F303">
            <v>363534</v>
          </cell>
          <cell r="I303">
            <v>2217</v>
          </cell>
          <cell r="J303">
            <v>231041</v>
          </cell>
          <cell r="X303">
            <v>1202702</v>
          </cell>
          <cell r="Y303">
            <v>140996</v>
          </cell>
          <cell r="Z303">
            <v>2609</v>
          </cell>
          <cell r="AA303">
            <v>2086</v>
          </cell>
          <cell r="AB303">
            <v>17609</v>
          </cell>
        </row>
        <row r="304">
          <cell r="D304">
            <v>1142859</v>
          </cell>
          <cell r="E304">
            <v>849949</v>
          </cell>
          <cell r="F304">
            <v>376090</v>
          </cell>
          <cell r="I304">
            <v>2228</v>
          </cell>
          <cell r="J304">
            <v>215852</v>
          </cell>
          <cell r="X304">
            <v>1269066</v>
          </cell>
          <cell r="Y304">
            <v>147740</v>
          </cell>
          <cell r="Z304">
            <v>2659</v>
          </cell>
          <cell r="AA304">
            <v>2071</v>
          </cell>
          <cell r="AB304">
            <v>18203</v>
          </cell>
        </row>
        <row r="305">
          <cell r="D305">
            <v>1106020</v>
          </cell>
          <cell r="E305">
            <v>789456</v>
          </cell>
          <cell r="F305">
            <v>342831</v>
          </cell>
          <cell r="I305">
            <v>2263</v>
          </cell>
          <cell r="J305">
            <v>198839</v>
          </cell>
          <cell r="X305">
            <v>1245591</v>
          </cell>
          <cell r="Y305">
            <v>144193</v>
          </cell>
          <cell r="Z305">
            <v>2639</v>
          </cell>
          <cell r="AA305">
            <v>2076</v>
          </cell>
          <cell r="AB305">
            <v>17844</v>
          </cell>
        </row>
        <row r="306">
          <cell r="D306">
            <v>1166783</v>
          </cell>
          <cell r="E306">
            <v>699317</v>
          </cell>
          <cell r="F306">
            <v>376396</v>
          </cell>
          <cell r="I306">
            <v>2255</v>
          </cell>
          <cell r="J306">
            <v>176784</v>
          </cell>
          <cell r="X306">
            <v>1154862</v>
          </cell>
          <cell r="Y306">
            <v>133796</v>
          </cell>
          <cell r="Z306">
            <v>2442</v>
          </cell>
          <cell r="AA306">
            <v>2082</v>
          </cell>
          <cell r="AB306">
            <v>16934</v>
          </cell>
        </row>
        <row r="307">
          <cell r="D307">
            <v>1516191</v>
          </cell>
          <cell r="E307">
            <v>804074</v>
          </cell>
          <cell r="F307">
            <v>327089</v>
          </cell>
          <cell r="I307">
            <v>2197</v>
          </cell>
          <cell r="J307">
            <v>199336</v>
          </cell>
          <cell r="X307">
            <v>1258066</v>
          </cell>
          <cell r="Y307">
            <v>144289</v>
          </cell>
          <cell r="Z307">
            <v>2637</v>
          </cell>
          <cell r="AA307">
            <v>2085</v>
          </cell>
          <cell r="AB307">
            <v>17884</v>
          </cell>
        </row>
        <row r="308">
          <cell r="D308">
            <v>1051480</v>
          </cell>
          <cell r="E308">
            <v>769186</v>
          </cell>
          <cell r="F308">
            <v>361578</v>
          </cell>
          <cell r="I308">
            <v>2219</v>
          </cell>
          <cell r="J308">
            <v>196410</v>
          </cell>
          <cell r="X308">
            <v>1231173</v>
          </cell>
          <cell r="Y308">
            <v>141578</v>
          </cell>
          <cell r="Z308">
            <v>2533</v>
          </cell>
          <cell r="AA308">
            <v>2076</v>
          </cell>
          <cell r="AB308">
            <v>17679</v>
          </cell>
        </row>
        <row r="309">
          <cell r="D309">
            <v>1104237</v>
          </cell>
          <cell r="E309">
            <v>853929</v>
          </cell>
          <cell r="F309">
            <v>375713</v>
          </cell>
          <cell r="I309">
            <v>3007</v>
          </cell>
          <cell r="J309">
            <v>210411</v>
          </cell>
          <cell r="X309">
            <v>1250736</v>
          </cell>
          <cell r="Y309">
            <v>144754</v>
          </cell>
          <cell r="Z309">
            <v>2559</v>
          </cell>
          <cell r="AA309">
            <v>2080</v>
          </cell>
          <cell r="AB309">
            <v>17989</v>
          </cell>
        </row>
        <row r="310">
          <cell r="D310">
            <v>1237990</v>
          </cell>
          <cell r="E310">
            <v>890051</v>
          </cell>
          <cell r="F310">
            <v>342306</v>
          </cell>
          <cell r="I310">
            <v>2258</v>
          </cell>
          <cell r="J310">
            <v>201875</v>
          </cell>
          <cell r="X310">
            <v>1220587</v>
          </cell>
          <cell r="Y310">
            <v>142209</v>
          </cell>
          <cell r="Z310">
            <v>2519</v>
          </cell>
          <cell r="AA310">
            <v>2080</v>
          </cell>
          <cell r="AB310">
            <v>17866</v>
          </cell>
        </row>
        <row r="311">
          <cell r="D311">
            <v>1723088</v>
          </cell>
          <cell r="E311">
            <v>1013971</v>
          </cell>
          <cell r="F311">
            <v>383440</v>
          </cell>
          <cell r="I311">
            <v>2292</v>
          </cell>
          <cell r="J311">
            <v>251831</v>
          </cell>
          <cell r="X311">
            <v>1216057</v>
          </cell>
          <cell r="Y311">
            <v>142765</v>
          </cell>
          <cell r="Z311">
            <v>2533</v>
          </cell>
          <cell r="AA311">
            <v>2080</v>
          </cell>
          <cell r="AB311">
            <v>17763</v>
          </cell>
        </row>
        <row r="312">
          <cell r="D312">
            <v>1832696</v>
          </cell>
          <cell r="E312">
            <v>1074792</v>
          </cell>
          <cell r="F312">
            <v>372063</v>
          </cell>
          <cell r="I312">
            <v>2184</v>
          </cell>
          <cell r="J312">
            <v>235980</v>
          </cell>
          <cell r="X312">
            <v>1230854</v>
          </cell>
          <cell r="Y312">
            <v>143743</v>
          </cell>
          <cell r="Z312">
            <v>2481</v>
          </cell>
          <cell r="AA312">
            <v>2066</v>
          </cell>
          <cell r="AB312">
            <v>17858</v>
          </cell>
        </row>
        <row r="313">
          <cell r="D313">
            <v>1764877</v>
          </cell>
          <cell r="E313">
            <v>1032583</v>
          </cell>
          <cell r="F313">
            <v>330599</v>
          </cell>
          <cell r="I313">
            <v>2254</v>
          </cell>
          <cell r="J313">
            <v>231026</v>
          </cell>
          <cell r="X313">
            <v>1242179</v>
          </cell>
          <cell r="Y313">
            <v>145367</v>
          </cell>
          <cell r="Z313">
            <v>2530</v>
          </cell>
          <cell r="AA313">
            <v>2065</v>
          </cell>
          <cell r="AB313">
            <v>18168</v>
          </cell>
        </row>
        <row r="314">
          <cell r="D314">
            <v>1869566</v>
          </cell>
          <cell r="E314">
            <v>1076919</v>
          </cell>
          <cell r="F314">
            <v>374914</v>
          </cell>
          <cell r="I314">
            <v>2317</v>
          </cell>
          <cell r="J314">
            <v>263993</v>
          </cell>
          <cell r="X314">
            <v>1248527</v>
          </cell>
          <cell r="Y314">
            <v>146996</v>
          </cell>
          <cell r="Z314">
            <v>2551</v>
          </cell>
          <cell r="AA314">
            <v>2064</v>
          </cell>
          <cell r="AB314">
            <v>18138</v>
          </cell>
        </row>
        <row r="315">
          <cell r="D315">
            <v>1456462</v>
          </cell>
          <cell r="E315">
            <v>949341</v>
          </cell>
          <cell r="F315">
            <v>341251</v>
          </cell>
          <cell r="I315">
            <v>2310</v>
          </cell>
          <cell r="J315">
            <v>235443</v>
          </cell>
          <cell r="X315">
            <v>1236508</v>
          </cell>
          <cell r="Y315">
            <v>144269</v>
          </cell>
          <cell r="Z315">
            <v>2543</v>
          </cell>
          <cell r="AA315">
            <v>2055</v>
          </cell>
          <cell r="AB315">
            <v>18049</v>
          </cell>
        </row>
        <row r="316">
          <cell r="D316">
            <v>1118069</v>
          </cell>
          <cell r="E316">
            <v>860163</v>
          </cell>
          <cell r="F316">
            <v>346949</v>
          </cell>
          <cell r="I316">
            <v>2319</v>
          </cell>
          <cell r="J316">
            <v>222530</v>
          </cell>
          <cell r="X316">
            <v>1301474</v>
          </cell>
          <cell r="Y316">
            <v>151136</v>
          </cell>
          <cell r="Z316">
            <v>2612</v>
          </cell>
          <cell r="AA316">
            <v>2059</v>
          </cell>
          <cell r="AB316">
            <v>18760</v>
          </cell>
        </row>
        <row r="317">
          <cell r="D317">
            <v>1274251</v>
          </cell>
          <cell r="E317">
            <v>789083</v>
          </cell>
          <cell r="F317">
            <v>316419</v>
          </cell>
          <cell r="I317">
            <v>2304</v>
          </cell>
          <cell r="J317">
            <v>200615</v>
          </cell>
          <cell r="X317">
            <v>1220408</v>
          </cell>
          <cell r="Y317">
            <v>140796</v>
          </cell>
          <cell r="Z317">
            <v>2477</v>
          </cell>
          <cell r="AA317">
            <v>2050</v>
          </cell>
          <cell r="AB317">
            <v>17898</v>
          </cell>
        </row>
        <row r="318">
          <cell r="D318">
            <v>1964657</v>
          </cell>
          <cell r="E318">
            <v>861193</v>
          </cell>
          <cell r="F318">
            <v>331367</v>
          </cell>
          <cell r="I318">
            <v>2330</v>
          </cell>
          <cell r="J318">
            <v>209831</v>
          </cell>
          <cell r="X318">
            <v>1294507</v>
          </cell>
          <cell r="Y318">
            <v>147240</v>
          </cell>
          <cell r="Z318">
            <v>2564</v>
          </cell>
          <cell r="AA318">
            <v>2046</v>
          </cell>
          <cell r="AB318">
            <v>18682</v>
          </cell>
        </row>
        <row r="319">
          <cell r="D319">
            <v>1368539</v>
          </cell>
          <cell r="E319">
            <v>783016</v>
          </cell>
          <cell r="F319">
            <v>296037</v>
          </cell>
          <cell r="I319">
            <v>2358</v>
          </cell>
          <cell r="J319">
            <v>197894</v>
          </cell>
          <cell r="X319">
            <v>1267334</v>
          </cell>
          <cell r="Y319">
            <v>144594</v>
          </cell>
          <cell r="Z319">
            <v>2565</v>
          </cell>
          <cell r="AA319">
            <v>2036</v>
          </cell>
          <cell r="AB319">
            <v>18314</v>
          </cell>
        </row>
        <row r="320">
          <cell r="D320">
            <v>1075666</v>
          </cell>
          <cell r="E320">
            <v>778284</v>
          </cell>
          <cell r="F320">
            <v>351874</v>
          </cell>
          <cell r="I320">
            <v>2228</v>
          </cell>
          <cell r="J320">
            <v>201040</v>
          </cell>
          <cell r="X320">
            <v>1224581</v>
          </cell>
          <cell r="Y320">
            <v>140517</v>
          </cell>
          <cell r="Z320">
            <v>2479</v>
          </cell>
          <cell r="AA320">
            <v>2031</v>
          </cell>
          <cell r="AB320">
            <v>17899</v>
          </cell>
        </row>
        <row r="321">
          <cell r="D321">
            <v>1184065</v>
          </cell>
          <cell r="E321">
            <v>872437</v>
          </cell>
          <cell r="F321">
            <v>335141</v>
          </cell>
          <cell r="I321">
            <v>2546</v>
          </cell>
          <cell r="J321">
            <v>212974</v>
          </cell>
          <cell r="X321">
            <v>1302870</v>
          </cell>
          <cell r="Y321">
            <v>149771</v>
          </cell>
          <cell r="Z321">
            <v>2600</v>
          </cell>
          <cell r="AA321">
            <v>2028</v>
          </cell>
          <cell r="AB321">
            <v>18891</v>
          </cell>
        </row>
        <row r="322">
          <cell r="D322">
            <v>1203111</v>
          </cell>
          <cell r="E322">
            <v>878941</v>
          </cell>
          <cell r="F322">
            <v>329010</v>
          </cell>
          <cell r="I322">
            <v>2208</v>
          </cell>
          <cell r="J322">
            <v>219153</v>
          </cell>
          <cell r="X322">
            <v>1270615</v>
          </cell>
          <cell r="Y322">
            <v>146146</v>
          </cell>
          <cell r="Z322">
            <v>2594</v>
          </cell>
          <cell r="AA322">
            <v>2022</v>
          </cell>
          <cell r="AB322">
            <v>18665</v>
          </cell>
        </row>
        <row r="323">
          <cell r="D323">
            <v>1675883</v>
          </cell>
          <cell r="E323">
            <v>1028951</v>
          </cell>
          <cell r="F323">
            <v>345621</v>
          </cell>
          <cell r="I323">
            <v>2458</v>
          </cell>
          <cell r="J323">
            <v>236105</v>
          </cell>
          <cell r="X323">
            <v>1270443</v>
          </cell>
          <cell r="Y323">
            <v>147130</v>
          </cell>
          <cell r="Z323">
            <v>2588</v>
          </cell>
          <cell r="AA323">
            <v>2011</v>
          </cell>
          <cell r="AB323">
            <v>18805</v>
          </cell>
        </row>
        <row r="324">
          <cell r="D324">
            <v>1727566</v>
          </cell>
          <cell r="E324">
            <v>1023525</v>
          </cell>
          <cell r="F324">
            <v>304736</v>
          </cell>
          <cell r="I324">
            <v>2350</v>
          </cell>
          <cell r="J324">
            <v>229365</v>
          </cell>
          <cell r="X324">
            <v>1251359</v>
          </cell>
          <cell r="Y324">
            <v>144937</v>
          </cell>
          <cell r="Z324">
            <v>2497</v>
          </cell>
          <cell r="AA324">
            <v>2009</v>
          </cell>
          <cell r="AB324">
            <v>18421</v>
          </cell>
        </row>
        <row r="325">
          <cell r="D325">
            <v>1747142</v>
          </cell>
          <cell r="E325">
            <v>1051280</v>
          </cell>
          <cell r="F325">
            <v>299781</v>
          </cell>
          <cell r="I325">
            <v>2297</v>
          </cell>
          <cell r="J325">
            <v>238541</v>
          </cell>
          <cell r="X325">
            <v>1278187</v>
          </cell>
          <cell r="Y325">
            <v>148219</v>
          </cell>
          <cell r="Z325">
            <v>2576</v>
          </cell>
          <cell r="AA325">
            <v>2004</v>
          </cell>
          <cell r="AB325">
            <v>18895</v>
          </cell>
        </row>
        <row r="326">
          <cell r="D326">
            <v>1895091</v>
          </cell>
          <cell r="E326">
            <v>1088966</v>
          </cell>
          <cell r="F326">
            <v>329082</v>
          </cell>
          <cell r="I326">
            <v>2397</v>
          </cell>
          <cell r="J326">
            <v>275597</v>
          </cell>
          <cell r="X326">
            <v>1279633</v>
          </cell>
          <cell r="Y326">
            <v>149136</v>
          </cell>
          <cell r="Z326">
            <v>2559</v>
          </cell>
          <cell r="AA326">
            <v>2004</v>
          </cell>
          <cell r="AB326">
            <v>18983</v>
          </cell>
        </row>
        <row r="327">
          <cell r="D327">
            <v>1377564</v>
          </cell>
          <cell r="E327">
            <v>922278</v>
          </cell>
          <cell r="F327">
            <v>310115</v>
          </cell>
          <cell r="I327">
            <v>2353</v>
          </cell>
          <cell r="J327">
            <v>226750</v>
          </cell>
          <cell r="X327">
            <v>1273108</v>
          </cell>
          <cell r="Y327">
            <v>147227</v>
          </cell>
          <cell r="Z327">
            <v>2507</v>
          </cell>
          <cell r="AA327">
            <v>2004</v>
          </cell>
          <cell r="AB327">
            <v>18759</v>
          </cell>
        </row>
        <row r="328">
          <cell r="D328">
            <v>1216435</v>
          </cell>
          <cell r="E328">
            <v>901526</v>
          </cell>
          <cell r="F328">
            <v>328973</v>
          </cell>
          <cell r="I328">
            <v>2349</v>
          </cell>
          <cell r="J328">
            <v>223884</v>
          </cell>
          <cell r="X328">
            <v>1318718</v>
          </cell>
          <cell r="Y328">
            <v>153014</v>
          </cell>
          <cell r="Z328">
            <v>2589</v>
          </cell>
          <cell r="AA328">
            <v>2005</v>
          </cell>
          <cell r="AB328">
            <v>19576</v>
          </cell>
        </row>
        <row r="329">
          <cell r="D329">
            <v>1168016</v>
          </cell>
          <cell r="E329">
            <v>870255</v>
          </cell>
          <cell r="F329">
            <v>310603</v>
          </cell>
          <cell r="I329">
            <v>2265</v>
          </cell>
          <cell r="J329">
            <v>226909</v>
          </cell>
          <cell r="X329">
            <v>1264707</v>
          </cell>
          <cell r="Y329">
            <v>145862</v>
          </cell>
          <cell r="Z329">
            <v>2498</v>
          </cell>
          <cell r="AA329">
            <v>1980</v>
          </cell>
          <cell r="AB329">
            <v>18713</v>
          </cell>
        </row>
        <row r="330">
          <cell r="D330">
            <v>1616959</v>
          </cell>
          <cell r="E330">
            <v>856748</v>
          </cell>
          <cell r="F330">
            <v>270326</v>
          </cell>
          <cell r="I330">
            <v>2348</v>
          </cell>
          <cell r="J330">
            <v>208358</v>
          </cell>
          <cell r="X330">
            <v>1303326</v>
          </cell>
          <cell r="Y330">
            <v>148985</v>
          </cell>
          <cell r="Z330">
            <v>2570</v>
          </cell>
          <cell r="AA330">
            <v>1983</v>
          </cell>
          <cell r="AB330">
            <v>18967</v>
          </cell>
        </row>
        <row r="331">
          <cell r="D331">
            <v>1190155</v>
          </cell>
          <cell r="E331">
            <v>794172</v>
          </cell>
          <cell r="F331">
            <v>319236</v>
          </cell>
          <cell r="I331">
            <v>2351</v>
          </cell>
          <cell r="J331">
            <v>204591</v>
          </cell>
          <cell r="X331">
            <v>1304745</v>
          </cell>
          <cell r="Y331">
            <v>149507</v>
          </cell>
          <cell r="Z331">
            <v>2520</v>
          </cell>
          <cell r="AA331">
            <v>1981</v>
          </cell>
          <cell r="AB331">
            <v>19122</v>
          </cell>
        </row>
        <row r="332">
          <cell r="D332">
            <v>1253029</v>
          </cell>
          <cell r="E332">
            <v>804813</v>
          </cell>
          <cell r="F332">
            <v>292918</v>
          </cell>
          <cell r="I332">
            <v>2394</v>
          </cell>
          <cell r="J332">
            <v>200767</v>
          </cell>
          <cell r="X332">
            <v>1296839</v>
          </cell>
          <cell r="Y332">
            <v>148898</v>
          </cell>
          <cell r="Z332">
            <v>2499</v>
          </cell>
          <cell r="AA332">
            <v>1971</v>
          </cell>
          <cell r="AB332">
            <v>19093</v>
          </cell>
        </row>
        <row r="333">
          <cell r="D333">
            <v>1247686</v>
          </cell>
          <cell r="E333">
            <v>859682</v>
          </cell>
          <cell r="F333">
            <v>310258</v>
          </cell>
          <cell r="I333">
            <v>1721</v>
          </cell>
          <cell r="J333">
            <v>220040</v>
          </cell>
          <cell r="X333">
            <v>1239728</v>
          </cell>
          <cell r="Y333">
            <v>142729</v>
          </cell>
          <cell r="Z333">
            <v>2374</v>
          </cell>
          <cell r="AA333">
            <v>1969</v>
          </cell>
          <cell r="AB333">
            <v>18422</v>
          </cell>
        </row>
        <row r="334">
          <cell r="D334">
            <v>1655608</v>
          </cell>
          <cell r="E334">
            <v>1055642</v>
          </cell>
          <cell r="F334">
            <v>372027</v>
          </cell>
          <cell r="I334">
            <v>2953</v>
          </cell>
          <cell r="J334">
            <v>250806</v>
          </cell>
          <cell r="X334">
            <v>1353544</v>
          </cell>
          <cell r="Y334">
            <v>157664</v>
          </cell>
          <cell r="Z334">
            <v>2676</v>
          </cell>
          <cell r="AA334">
            <v>1963</v>
          </cell>
          <cell r="AB334">
            <v>19861</v>
          </cell>
        </row>
        <row r="335">
          <cell r="D335">
            <v>1611396</v>
          </cell>
          <cell r="E335">
            <v>941408</v>
          </cell>
          <cell r="F335">
            <v>311167</v>
          </cell>
          <cell r="I335">
            <v>2338</v>
          </cell>
          <cell r="J335">
            <v>237033</v>
          </cell>
          <cell r="X335">
            <v>1236677</v>
          </cell>
          <cell r="Y335">
            <v>143133</v>
          </cell>
          <cell r="Z335">
            <v>2420</v>
          </cell>
          <cell r="AA335">
            <v>1969</v>
          </cell>
          <cell r="AB335">
            <v>18391</v>
          </cell>
        </row>
        <row r="336">
          <cell r="D336">
            <v>1780508</v>
          </cell>
          <cell r="E336">
            <v>1078642</v>
          </cell>
          <cell r="F336">
            <v>344323</v>
          </cell>
          <cell r="I336">
            <v>2489</v>
          </cell>
          <cell r="J336">
            <v>236700</v>
          </cell>
          <cell r="X336">
            <v>1335895</v>
          </cell>
          <cell r="Y336">
            <v>154753</v>
          </cell>
          <cell r="Z336">
            <v>2575</v>
          </cell>
          <cell r="AA336">
            <v>1965</v>
          </cell>
          <cell r="AB336">
            <v>19583</v>
          </cell>
        </row>
        <row r="337">
          <cell r="D337">
            <v>1828668</v>
          </cell>
          <cell r="E337">
            <v>1060305</v>
          </cell>
          <cell r="F337">
            <v>312198</v>
          </cell>
          <cell r="I337">
            <v>2305</v>
          </cell>
          <cell r="J337">
            <v>247257</v>
          </cell>
          <cell r="X337">
            <v>1298532</v>
          </cell>
          <cell r="Y337">
            <v>152268</v>
          </cell>
          <cell r="Z337">
            <v>2552</v>
          </cell>
          <cell r="AA337">
            <v>1961</v>
          </cell>
          <cell r="AB337">
            <v>19248</v>
          </cell>
        </row>
        <row r="338">
          <cell r="D338">
            <v>1894109</v>
          </cell>
          <cell r="E338">
            <v>1067622</v>
          </cell>
          <cell r="F338">
            <v>326118</v>
          </cell>
          <cell r="I338">
            <v>2342</v>
          </cell>
          <cell r="J338">
            <v>268630</v>
          </cell>
          <cell r="X338">
            <v>1314767</v>
          </cell>
          <cell r="Y338">
            <v>152284</v>
          </cell>
          <cell r="Z338">
            <v>2517</v>
          </cell>
          <cell r="AA338">
            <v>1964</v>
          </cell>
          <cell r="AB338">
            <v>19303</v>
          </cell>
        </row>
        <row r="339">
          <cell r="D339">
            <v>1717827</v>
          </cell>
          <cell r="E339">
            <v>1007947</v>
          </cell>
          <cell r="F339">
            <v>315167</v>
          </cell>
          <cell r="I339">
            <v>2309</v>
          </cell>
          <cell r="J339">
            <v>261651</v>
          </cell>
          <cell r="X339">
            <v>1263182</v>
          </cell>
          <cell r="Y339">
            <v>146573</v>
          </cell>
          <cell r="Z339">
            <v>2472</v>
          </cell>
          <cell r="AA339">
            <v>1956</v>
          </cell>
          <cell r="AB339">
            <v>18729</v>
          </cell>
        </row>
        <row r="340">
          <cell r="D340">
            <v>1543608</v>
          </cell>
          <cell r="E340">
            <v>1023357</v>
          </cell>
          <cell r="F340">
            <v>322551</v>
          </cell>
          <cell r="I340">
            <v>2086</v>
          </cell>
          <cell r="J340">
            <v>262097</v>
          </cell>
          <cell r="X340">
            <v>1380145</v>
          </cell>
          <cell r="Y340">
            <v>160058</v>
          </cell>
          <cell r="Z340">
            <v>2693</v>
          </cell>
          <cell r="AA340">
            <v>1950</v>
          </cell>
          <cell r="AB340">
            <v>20273</v>
          </cell>
        </row>
        <row r="341">
          <cell r="D341">
            <v>1414265</v>
          </cell>
          <cell r="E341">
            <v>869744</v>
          </cell>
          <cell r="F341">
            <v>338771</v>
          </cell>
          <cell r="I341">
            <v>2661</v>
          </cell>
          <cell r="J341">
            <v>224157</v>
          </cell>
          <cell r="X341">
            <v>1290805</v>
          </cell>
          <cell r="Y341">
            <v>150070</v>
          </cell>
          <cell r="Z341">
            <v>2546</v>
          </cell>
          <cell r="AA341">
            <v>1944</v>
          </cell>
          <cell r="AB341">
            <v>19036</v>
          </cell>
        </row>
        <row r="342">
          <cell r="D342">
            <v>1752347</v>
          </cell>
          <cell r="E342">
            <v>817889</v>
          </cell>
          <cell r="F342">
            <v>297101</v>
          </cell>
          <cell r="I342">
            <v>2355</v>
          </cell>
          <cell r="J342">
            <v>214155</v>
          </cell>
          <cell r="X342">
            <v>1314997</v>
          </cell>
          <cell r="Y342">
            <v>151478</v>
          </cell>
          <cell r="Z342">
            <v>2572</v>
          </cell>
          <cell r="AA342">
            <v>1933</v>
          </cell>
          <cell r="AB342">
            <v>19370</v>
          </cell>
        </row>
        <row r="343">
          <cell r="D343">
            <v>1607332</v>
          </cell>
          <cell r="E343">
            <v>788082</v>
          </cell>
          <cell r="F343">
            <v>322180</v>
          </cell>
          <cell r="I343">
            <v>2465</v>
          </cell>
          <cell r="J343">
            <v>217437</v>
          </cell>
          <cell r="X343">
            <v>1328691</v>
          </cell>
          <cell r="Y343">
            <v>152200</v>
          </cell>
          <cell r="Z343">
            <v>2564</v>
          </cell>
          <cell r="AA343">
            <v>1935</v>
          </cell>
          <cell r="AB343">
            <v>19509</v>
          </cell>
        </row>
        <row r="344">
          <cell r="D344">
            <v>1193274</v>
          </cell>
          <cell r="E344">
            <v>835816</v>
          </cell>
          <cell r="F344">
            <v>296426</v>
          </cell>
          <cell r="I344">
            <v>2286</v>
          </cell>
          <cell r="J344">
            <v>217818</v>
          </cell>
          <cell r="X344">
            <v>1309065</v>
          </cell>
          <cell r="Y344">
            <v>150307</v>
          </cell>
          <cell r="Z344">
            <v>2554</v>
          </cell>
          <cell r="AA344">
            <v>1941</v>
          </cell>
          <cell r="AB344">
            <v>19195</v>
          </cell>
        </row>
        <row r="345">
          <cell r="D345">
            <v>1294165</v>
          </cell>
          <cell r="E345">
            <v>897197</v>
          </cell>
          <cell r="F345">
            <v>325234</v>
          </cell>
          <cell r="I345">
            <v>2430</v>
          </cell>
          <cell r="J345">
            <v>225508</v>
          </cell>
          <cell r="X345">
            <v>1334280</v>
          </cell>
          <cell r="Y345">
            <v>155195</v>
          </cell>
          <cell r="Z345">
            <v>2616</v>
          </cell>
          <cell r="AA345">
            <v>1928</v>
          </cell>
          <cell r="AB345">
            <v>19740</v>
          </cell>
        </row>
        <row r="346">
          <cell r="D346">
            <v>1562851</v>
          </cell>
          <cell r="E346">
            <v>986168</v>
          </cell>
          <cell r="F346">
            <v>306070</v>
          </cell>
          <cell r="I346">
            <v>2365</v>
          </cell>
          <cell r="J346">
            <v>246846</v>
          </cell>
          <cell r="X346">
            <v>1324449</v>
          </cell>
          <cell r="Y346">
            <v>154413</v>
          </cell>
          <cell r="Z346">
            <v>2620</v>
          </cell>
          <cell r="AA346">
            <v>1924</v>
          </cell>
          <cell r="AB346">
            <v>19636</v>
          </cell>
        </row>
        <row r="347">
          <cell r="D347">
            <v>1846386</v>
          </cell>
          <cell r="E347">
            <v>1067882</v>
          </cell>
          <cell r="F347">
            <v>376493</v>
          </cell>
          <cell r="I347">
            <v>2395</v>
          </cell>
          <cell r="J347">
            <v>262017</v>
          </cell>
          <cell r="X347">
            <v>1320653</v>
          </cell>
          <cell r="Y347">
            <v>152799</v>
          </cell>
          <cell r="Z347">
            <v>2653</v>
          </cell>
          <cell r="AA347">
            <v>1923</v>
          </cell>
          <cell r="AB347">
            <v>19372</v>
          </cell>
        </row>
        <row r="348">
          <cell r="D348">
            <v>1909869</v>
          </cell>
          <cell r="E348">
            <v>1099046</v>
          </cell>
          <cell r="F348">
            <v>336712</v>
          </cell>
          <cell r="I348">
            <v>2376</v>
          </cell>
          <cell r="J348">
            <v>253155</v>
          </cell>
          <cell r="X348">
            <v>1333076</v>
          </cell>
          <cell r="Y348">
            <v>154994</v>
          </cell>
          <cell r="Z348">
            <v>2659</v>
          </cell>
          <cell r="AA348">
            <v>1922</v>
          </cell>
          <cell r="AB348">
            <v>19844</v>
          </cell>
        </row>
        <row r="349">
          <cell r="D349">
            <v>1854598</v>
          </cell>
          <cell r="E349">
            <v>1080971</v>
          </cell>
          <cell r="F349">
            <v>342691</v>
          </cell>
          <cell r="I349">
            <v>2443</v>
          </cell>
          <cell r="J349">
            <v>244422</v>
          </cell>
          <cell r="X349">
            <v>1324179</v>
          </cell>
          <cell r="Y349">
            <v>153917</v>
          </cell>
          <cell r="Z349">
            <v>2668</v>
          </cell>
          <cell r="AA349">
            <v>1914</v>
          </cell>
          <cell r="AB349">
            <v>19690</v>
          </cell>
        </row>
        <row r="350">
          <cell r="D350">
            <v>1974784</v>
          </cell>
          <cell r="E350">
            <v>1154159</v>
          </cell>
          <cell r="F350">
            <v>348232</v>
          </cell>
          <cell r="I350">
            <v>2421</v>
          </cell>
          <cell r="J350">
            <v>300672</v>
          </cell>
          <cell r="X350">
            <v>1353638</v>
          </cell>
          <cell r="Y350">
            <v>157167</v>
          </cell>
          <cell r="Z350">
            <v>2687</v>
          </cell>
          <cell r="AA350">
            <v>1905</v>
          </cell>
          <cell r="AB350">
            <v>20059</v>
          </cell>
        </row>
        <row r="351">
          <cell r="D351">
            <v>1612643</v>
          </cell>
          <cell r="E351">
            <v>986855</v>
          </cell>
          <cell r="F351">
            <v>378404</v>
          </cell>
          <cell r="I351">
            <v>2317</v>
          </cell>
          <cell r="J351">
            <v>269503</v>
          </cell>
          <cell r="X351">
            <v>1350881</v>
          </cell>
          <cell r="Y351">
            <v>157075</v>
          </cell>
          <cell r="Z351">
            <v>2737</v>
          </cell>
          <cell r="AA351">
            <v>1899</v>
          </cell>
          <cell r="AB351">
            <v>19997</v>
          </cell>
        </row>
        <row r="352">
          <cell r="D352">
            <v>1401461</v>
          </cell>
          <cell r="E352">
            <v>957964</v>
          </cell>
          <cell r="F352">
            <v>376394</v>
          </cell>
          <cell r="I352">
            <v>2267</v>
          </cell>
          <cell r="J352">
            <v>256936</v>
          </cell>
          <cell r="X352">
            <v>1349774</v>
          </cell>
          <cell r="Y352">
            <v>156381</v>
          </cell>
          <cell r="Z352">
            <v>2696</v>
          </cell>
          <cell r="AA352">
            <v>1895</v>
          </cell>
          <cell r="AB352">
            <v>20056</v>
          </cell>
        </row>
        <row r="353">
          <cell r="D353">
            <v>1419232</v>
          </cell>
          <cell r="E353">
            <v>880938</v>
          </cell>
          <cell r="F353">
            <v>294624</v>
          </cell>
          <cell r="I353">
            <v>2507</v>
          </cell>
          <cell r="J353">
            <v>237135</v>
          </cell>
          <cell r="X353">
            <v>1339285</v>
          </cell>
          <cell r="Y353">
            <v>155601</v>
          </cell>
          <cell r="Z353">
            <v>2693</v>
          </cell>
          <cell r="AA353">
            <v>1890</v>
          </cell>
          <cell r="AB353">
            <v>20239</v>
          </cell>
        </row>
        <row r="354">
          <cell r="D354">
            <v>1600761</v>
          </cell>
          <cell r="E354">
            <v>881905</v>
          </cell>
          <cell r="F354">
            <v>349755</v>
          </cell>
          <cell r="I354">
            <v>2340</v>
          </cell>
          <cell r="J354">
            <v>222903</v>
          </cell>
          <cell r="X354">
            <v>1348442</v>
          </cell>
          <cell r="Y354">
            <v>155289</v>
          </cell>
          <cell r="Z354">
            <v>2727</v>
          </cell>
          <cell r="AA354">
            <v>1886</v>
          </cell>
          <cell r="AB354">
            <v>20240</v>
          </cell>
        </row>
        <row r="355">
          <cell r="D355">
            <v>1386066</v>
          </cell>
          <cell r="E355">
            <v>760461</v>
          </cell>
          <cell r="F355">
            <v>301960</v>
          </cell>
          <cell r="I355">
            <v>2180</v>
          </cell>
          <cell r="J355">
            <v>218718</v>
          </cell>
          <cell r="X355">
            <v>1316798</v>
          </cell>
          <cell r="Y355">
            <v>151880</v>
          </cell>
          <cell r="Z355">
            <v>2642</v>
          </cell>
          <cell r="AA355">
            <v>1881</v>
          </cell>
          <cell r="AB355">
            <v>19778</v>
          </cell>
        </row>
        <row r="356">
          <cell r="D356">
            <v>1304591</v>
          </cell>
          <cell r="E356">
            <v>848707</v>
          </cell>
          <cell r="F356">
            <v>370820</v>
          </cell>
          <cell r="I356">
            <v>2532</v>
          </cell>
          <cell r="J356">
            <v>222934</v>
          </cell>
          <cell r="X356">
            <v>1391176</v>
          </cell>
          <cell r="Y356">
            <v>160455</v>
          </cell>
          <cell r="Z356">
            <v>2799</v>
          </cell>
          <cell r="AA356">
            <v>1872</v>
          </cell>
          <cell r="AB356">
            <v>20793</v>
          </cell>
        </row>
        <row r="357">
          <cell r="D357">
            <v>1186689</v>
          </cell>
          <cell r="E357">
            <v>874499</v>
          </cell>
          <cell r="F357">
            <v>345799</v>
          </cell>
          <cell r="I357">
            <v>2353</v>
          </cell>
          <cell r="J357">
            <v>235583</v>
          </cell>
          <cell r="X357">
            <v>1354068</v>
          </cell>
          <cell r="Y357">
            <v>157163</v>
          </cell>
          <cell r="Z357">
            <v>2738</v>
          </cell>
          <cell r="AA357">
            <v>1868</v>
          </cell>
          <cell r="AB357">
            <v>20321</v>
          </cell>
        </row>
        <row r="358">
          <cell r="D358">
            <v>1390027</v>
          </cell>
          <cell r="E358">
            <v>953467</v>
          </cell>
          <cell r="F358">
            <v>351164</v>
          </cell>
          <cell r="I358">
            <v>2216</v>
          </cell>
          <cell r="J358">
            <v>249972</v>
          </cell>
          <cell r="X358">
            <v>1364646</v>
          </cell>
          <cell r="Y358">
            <v>158735</v>
          </cell>
          <cell r="Z358">
            <v>2734</v>
          </cell>
          <cell r="AA358">
            <v>1860</v>
          </cell>
          <cell r="AB358">
            <v>20604</v>
          </cell>
        </row>
        <row r="359">
          <cell r="D359">
            <v>1928679</v>
          </cell>
          <cell r="E359">
            <v>1112598</v>
          </cell>
          <cell r="F359">
            <v>354226</v>
          </cell>
          <cell r="I359">
            <v>2396</v>
          </cell>
          <cell r="J359">
            <v>258702</v>
          </cell>
          <cell r="X359">
            <v>1360416</v>
          </cell>
          <cell r="Y359">
            <v>158201</v>
          </cell>
          <cell r="Z359">
            <v>2737</v>
          </cell>
          <cell r="AA359">
            <v>1856</v>
          </cell>
          <cell r="AB359">
            <v>20375</v>
          </cell>
        </row>
        <row r="360">
          <cell r="D360">
            <v>2086220</v>
          </cell>
          <cell r="E360">
            <v>1139256</v>
          </cell>
          <cell r="F360">
            <v>335704</v>
          </cell>
          <cell r="I360">
            <v>2351</v>
          </cell>
          <cell r="J360">
            <v>266471</v>
          </cell>
          <cell r="X360">
            <v>1352339</v>
          </cell>
          <cell r="Y360">
            <v>157222</v>
          </cell>
          <cell r="Z360">
            <v>2730</v>
          </cell>
          <cell r="AA360">
            <v>1853</v>
          </cell>
          <cell r="AB360">
            <v>20370</v>
          </cell>
        </row>
        <row r="361">
          <cell r="D361">
            <v>1976090</v>
          </cell>
          <cell r="E361">
            <v>1109776</v>
          </cell>
          <cell r="F361">
            <v>346763</v>
          </cell>
          <cell r="I361">
            <v>2310</v>
          </cell>
          <cell r="J361">
            <v>269870</v>
          </cell>
          <cell r="X361">
            <v>1362072</v>
          </cell>
          <cell r="Y361">
            <v>158721</v>
          </cell>
          <cell r="Z361">
            <v>2735</v>
          </cell>
          <cell r="AA361">
            <v>1842</v>
          </cell>
          <cell r="AB361">
            <v>20452</v>
          </cell>
        </row>
        <row r="362">
          <cell r="D362">
            <v>1918346</v>
          </cell>
          <cell r="E362">
            <v>1084918</v>
          </cell>
          <cell r="F362">
            <v>331647</v>
          </cell>
          <cell r="I362">
            <v>2313</v>
          </cell>
          <cell r="J362">
            <v>274454</v>
          </cell>
          <cell r="X362">
            <v>1377987</v>
          </cell>
          <cell r="Y362">
            <v>160762</v>
          </cell>
          <cell r="Z362">
            <v>2725</v>
          </cell>
          <cell r="AA362">
            <v>1848</v>
          </cell>
          <cell r="AB362">
            <v>20749</v>
          </cell>
        </row>
        <row r="363">
          <cell r="D363">
            <v>1773691</v>
          </cell>
          <cell r="E363">
            <v>1035843</v>
          </cell>
          <cell r="F363">
            <v>284939</v>
          </cell>
          <cell r="I363">
            <v>2300</v>
          </cell>
          <cell r="J363">
            <v>277513</v>
          </cell>
          <cell r="X363">
            <v>1371216</v>
          </cell>
          <cell r="Y363">
            <v>161735</v>
          </cell>
          <cell r="Z363">
            <v>2719</v>
          </cell>
          <cell r="AA363">
            <v>1840</v>
          </cell>
          <cell r="AB363">
            <v>20948</v>
          </cell>
        </row>
        <row r="364">
          <cell r="D364">
            <v>1423770</v>
          </cell>
          <cell r="E364">
            <v>991682</v>
          </cell>
          <cell r="F364">
            <v>345734</v>
          </cell>
          <cell r="I364">
            <v>2179</v>
          </cell>
          <cell r="J364">
            <v>267561</v>
          </cell>
          <cell r="X364">
            <v>1386736</v>
          </cell>
          <cell r="Y364">
            <v>163690</v>
          </cell>
          <cell r="Z364">
            <v>2742</v>
          </cell>
          <cell r="AA364">
            <v>1835</v>
          </cell>
          <cell r="AB364">
            <v>21096</v>
          </cell>
        </row>
        <row r="365">
          <cell r="D365">
            <v>1372338</v>
          </cell>
          <cell r="E365">
            <v>940424</v>
          </cell>
          <cell r="F365">
            <v>350115</v>
          </cell>
          <cell r="I365">
            <v>2457</v>
          </cell>
          <cell r="J365">
            <v>251065</v>
          </cell>
          <cell r="X365">
            <v>1390228</v>
          </cell>
          <cell r="Y365">
            <v>161508</v>
          </cell>
          <cell r="Z365">
            <v>2766</v>
          </cell>
          <cell r="AA365">
            <v>1828</v>
          </cell>
          <cell r="AB365">
            <v>20956</v>
          </cell>
        </row>
        <row r="366">
          <cell r="D366">
            <v>1580977</v>
          </cell>
          <cell r="E366">
            <v>883397</v>
          </cell>
          <cell r="F366">
            <v>325588</v>
          </cell>
          <cell r="I366">
            <v>1620</v>
          </cell>
          <cell r="J366">
            <v>237708</v>
          </cell>
          <cell r="X366">
            <v>1366718</v>
          </cell>
          <cell r="Y366">
            <v>157278</v>
          </cell>
          <cell r="Z366">
            <v>2695</v>
          </cell>
          <cell r="AA366">
            <v>1824</v>
          </cell>
          <cell r="AB366">
            <v>20496</v>
          </cell>
        </row>
        <row r="367">
          <cell r="D367">
            <v>1433654</v>
          </cell>
          <cell r="E367">
            <v>839112</v>
          </cell>
          <cell r="F367">
            <v>312424</v>
          </cell>
          <cell r="I367">
            <v>2981</v>
          </cell>
          <cell r="J367">
            <v>229324</v>
          </cell>
          <cell r="X367">
            <v>1375169</v>
          </cell>
          <cell r="Y367">
            <v>159643</v>
          </cell>
          <cell r="Z367">
            <v>2716</v>
          </cell>
          <cell r="AA367">
            <v>1826</v>
          </cell>
          <cell r="AB367">
            <v>20727</v>
          </cell>
        </row>
        <row r="368">
          <cell r="D368">
            <v>1332102</v>
          </cell>
          <cell r="E368">
            <v>848518</v>
          </cell>
          <cell r="F368">
            <v>302195</v>
          </cell>
          <cell r="I368">
            <v>2330</v>
          </cell>
          <cell r="J368">
            <v>235154</v>
          </cell>
          <cell r="X368">
            <v>1405897</v>
          </cell>
          <cell r="Y368">
            <v>161586</v>
          </cell>
          <cell r="Z368">
            <v>2728</v>
          </cell>
          <cell r="AA368">
            <v>1818</v>
          </cell>
          <cell r="AB368">
            <v>20935</v>
          </cell>
        </row>
        <row r="369">
          <cell r="D369">
            <v>1305122</v>
          </cell>
          <cell r="E369">
            <v>922019</v>
          </cell>
          <cell r="F369">
            <v>355234</v>
          </cell>
          <cell r="I369">
            <v>2300</v>
          </cell>
          <cell r="J369">
            <v>244880</v>
          </cell>
          <cell r="X369">
            <v>1379332</v>
          </cell>
          <cell r="Y369">
            <v>160092</v>
          </cell>
          <cell r="Z369">
            <v>2667</v>
          </cell>
          <cell r="AA369">
            <v>1814</v>
          </cell>
          <cell r="AB369">
            <v>20831</v>
          </cell>
        </row>
        <row r="370">
          <cell r="D370">
            <v>1324269</v>
          </cell>
          <cell r="E370">
            <v>940218</v>
          </cell>
          <cell r="F370">
            <v>320647</v>
          </cell>
          <cell r="I370">
            <v>2288</v>
          </cell>
          <cell r="J370">
            <v>246938</v>
          </cell>
          <cell r="X370">
            <v>1433410</v>
          </cell>
          <cell r="Y370">
            <v>166020</v>
          </cell>
          <cell r="Z370">
            <v>2752</v>
          </cell>
          <cell r="AA370">
            <v>1808</v>
          </cell>
          <cell r="AB370">
            <v>21343</v>
          </cell>
        </row>
        <row r="371">
          <cell r="D371">
            <v>1711516</v>
          </cell>
          <cell r="E371">
            <v>1025408</v>
          </cell>
          <cell r="F371">
            <v>364501</v>
          </cell>
          <cell r="I371">
            <v>2267</v>
          </cell>
          <cell r="J371">
            <v>263667</v>
          </cell>
          <cell r="X371">
            <v>1318564</v>
          </cell>
          <cell r="Y371">
            <v>152159</v>
          </cell>
          <cell r="Z371">
            <v>2602</v>
          </cell>
          <cell r="AA371">
            <v>1790</v>
          </cell>
          <cell r="AB371">
            <v>19882</v>
          </cell>
        </row>
        <row r="372">
          <cell r="D372">
            <v>2107002</v>
          </cell>
          <cell r="E372">
            <v>1177669</v>
          </cell>
          <cell r="F372">
            <v>352778</v>
          </cell>
          <cell r="I372">
            <v>2284</v>
          </cell>
          <cell r="J372">
            <v>275298</v>
          </cell>
          <cell r="X372">
            <v>1424148</v>
          </cell>
          <cell r="Y372">
            <v>163873</v>
          </cell>
          <cell r="Z372">
            <v>2704</v>
          </cell>
          <cell r="AA372">
            <v>1789</v>
          </cell>
          <cell r="AB372">
            <v>20950</v>
          </cell>
        </row>
        <row r="373">
          <cell r="D373">
            <v>2215492</v>
          </cell>
          <cell r="E373">
            <v>1154848</v>
          </cell>
          <cell r="F373">
            <v>386739</v>
          </cell>
          <cell r="I373">
            <v>2269</v>
          </cell>
          <cell r="J373">
            <v>295362</v>
          </cell>
          <cell r="X373">
            <v>1393912</v>
          </cell>
          <cell r="Y373">
            <v>161125</v>
          </cell>
          <cell r="Z373">
            <v>2721</v>
          </cell>
          <cell r="AA373">
            <v>1786</v>
          </cell>
          <cell r="AB373">
            <v>20974</v>
          </cell>
        </row>
        <row r="374">
          <cell r="D374">
            <v>2231616</v>
          </cell>
          <cell r="E374">
            <v>1218776</v>
          </cell>
          <cell r="F374">
            <v>373128</v>
          </cell>
          <cell r="I374">
            <v>2269</v>
          </cell>
          <cell r="J374">
            <v>319384</v>
          </cell>
          <cell r="X374">
            <v>1411234</v>
          </cell>
          <cell r="Y374">
            <v>162565</v>
          </cell>
          <cell r="Z374">
            <v>2739</v>
          </cell>
          <cell r="AA374">
            <v>1778</v>
          </cell>
          <cell r="AB374">
            <v>21070</v>
          </cell>
        </row>
        <row r="375">
          <cell r="D375">
            <v>1844495</v>
          </cell>
          <cell r="E375">
            <v>1052140</v>
          </cell>
          <cell r="F375">
            <v>357470</v>
          </cell>
          <cell r="I375">
            <v>2259</v>
          </cell>
          <cell r="J375">
            <v>298941</v>
          </cell>
          <cell r="X375">
            <v>1396206</v>
          </cell>
          <cell r="Y375">
            <v>160355</v>
          </cell>
          <cell r="Z375">
            <v>2688</v>
          </cell>
          <cell r="AA375">
            <v>1772</v>
          </cell>
          <cell r="AB375">
            <v>20837</v>
          </cell>
        </row>
        <row r="376">
          <cell r="D376">
            <v>1434464</v>
          </cell>
          <cell r="E376">
            <v>987921</v>
          </cell>
          <cell r="F376">
            <v>357350</v>
          </cell>
          <cell r="I376">
            <v>2264</v>
          </cell>
          <cell r="J376">
            <v>269980</v>
          </cell>
          <cell r="X376">
            <v>1447794</v>
          </cell>
          <cell r="Y376">
            <v>165458</v>
          </cell>
          <cell r="Z376">
            <v>2763</v>
          </cell>
          <cell r="AA376">
            <v>1773</v>
          </cell>
          <cell r="AB376">
            <v>21417</v>
          </cell>
        </row>
        <row r="377">
          <cell r="D377">
            <v>1372825</v>
          </cell>
          <cell r="E377">
            <v>894691</v>
          </cell>
          <cell r="F377">
            <v>331817</v>
          </cell>
          <cell r="I377">
            <v>2258</v>
          </cell>
          <cell r="J377">
            <v>254441</v>
          </cell>
          <cell r="X377">
            <v>1411764</v>
          </cell>
          <cell r="Y377">
            <v>161860</v>
          </cell>
          <cell r="Z377">
            <v>2663</v>
          </cell>
          <cell r="AA377">
            <v>1759</v>
          </cell>
          <cell r="AB377">
            <v>21088</v>
          </cell>
        </row>
        <row r="378">
          <cell r="D378">
            <v>1573330</v>
          </cell>
          <cell r="E378">
            <v>863605</v>
          </cell>
          <cell r="F378">
            <v>344867</v>
          </cell>
          <cell r="I378">
            <v>2292</v>
          </cell>
          <cell r="J378">
            <v>236114</v>
          </cell>
          <cell r="X378">
            <v>1396114</v>
          </cell>
          <cell r="Y378">
            <v>160355</v>
          </cell>
          <cell r="Z378">
            <v>2696</v>
          </cell>
          <cell r="AA378">
            <v>1766</v>
          </cell>
          <cell r="AB378">
            <v>20899</v>
          </cell>
        </row>
        <row r="379">
          <cell r="D379">
            <v>1424753</v>
          </cell>
          <cell r="E379">
            <v>824007</v>
          </cell>
          <cell r="F379">
            <v>315521</v>
          </cell>
          <cell r="I379">
            <v>2117</v>
          </cell>
          <cell r="J379">
            <v>240904</v>
          </cell>
          <cell r="X379">
            <v>1420710</v>
          </cell>
          <cell r="Y379">
            <v>162108</v>
          </cell>
          <cell r="Z379">
            <v>2709</v>
          </cell>
          <cell r="AA379">
            <v>1756</v>
          </cell>
          <cell r="AB379">
            <v>21101</v>
          </cell>
        </row>
        <row r="380">
          <cell r="D380">
            <v>1313001</v>
          </cell>
          <cell r="E380">
            <v>862372</v>
          </cell>
          <cell r="F380">
            <v>345666</v>
          </cell>
          <cell r="I380">
            <v>2245</v>
          </cell>
          <cell r="J380">
            <v>236840</v>
          </cell>
          <cell r="X380">
            <v>1437389</v>
          </cell>
          <cell r="Y380">
            <v>164122</v>
          </cell>
          <cell r="Z380">
            <v>2718</v>
          </cell>
          <cell r="AA380">
            <v>1758</v>
          </cell>
          <cell r="AB380">
            <v>21291</v>
          </cell>
        </row>
        <row r="381">
          <cell r="D381">
            <v>1295781</v>
          </cell>
          <cell r="E381">
            <v>895616</v>
          </cell>
          <cell r="F381">
            <v>350580</v>
          </cell>
          <cell r="I381">
            <v>2224</v>
          </cell>
          <cell r="J381">
            <v>250606</v>
          </cell>
          <cell r="X381">
            <v>1411681</v>
          </cell>
          <cell r="Y381">
            <v>160529</v>
          </cell>
          <cell r="Z381">
            <v>2675</v>
          </cell>
          <cell r="AA381">
            <v>1755</v>
          </cell>
          <cell r="AB381">
            <v>20883</v>
          </cell>
        </row>
        <row r="382">
          <cell r="D382">
            <v>1562469</v>
          </cell>
          <cell r="E382">
            <v>1002663</v>
          </cell>
          <cell r="F382">
            <v>368382</v>
          </cell>
          <cell r="I382">
            <v>2219</v>
          </cell>
          <cell r="J382">
            <v>271493</v>
          </cell>
          <cell r="X382">
            <v>1430460</v>
          </cell>
          <cell r="Y382">
            <v>163432</v>
          </cell>
          <cell r="Z382">
            <v>2742</v>
          </cell>
          <cell r="AA382">
            <v>1765</v>
          </cell>
          <cell r="AB382">
            <v>21390</v>
          </cell>
        </row>
        <row r="383">
          <cell r="D383">
            <v>1886875</v>
          </cell>
          <cell r="E383">
            <v>1111423</v>
          </cell>
          <cell r="F383">
            <v>380544</v>
          </cell>
          <cell r="I383">
            <v>2199</v>
          </cell>
          <cell r="J383">
            <v>277683</v>
          </cell>
          <cell r="X383">
            <v>1433485</v>
          </cell>
          <cell r="Y383">
            <v>163791</v>
          </cell>
          <cell r="Z383">
            <v>2691</v>
          </cell>
          <cell r="AA383">
            <v>1747</v>
          </cell>
          <cell r="AB383">
            <v>21375</v>
          </cell>
        </row>
        <row r="384">
          <cell r="D384">
            <v>1957365</v>
          </cell>
          <cell r="E384">
            <v>1099908</v>
          </cell>
          <cell r="F384">
            <v>332624</v>
          </cell>
          <cell r="I384">
            <v>2237</v>
          </cell>
          <cell r="J384">
            <v>281146</v>
          </cell>
          <cell r="X384">
            <v>1353427</v>
          </cell>
          <cell r="Y384">
            <v>156870</v>
          </cell>
          <cell r="Z384">
            <v>2668</v>
          </cell>
          <cell r="AA384">
            <v>1747</v>
          </cell>
          <cell r="AB384">
            <v>20749</v>
          </cell>
        </row>
        <row r="385">
          <cell r="D385">
            <v>2319788</v>
          </cell>
          <cell r="E385">
            <v>1214617</v>
          </cell>
          <cell r="F385">
            <v>361976</v>
          </cell>
          <cell r="I385">
            <v>2222</v>
          </cell>
          <cell r="J385">
            <v>298874</v>
          </cell>
          <cell r="X385">
            <v>1497088</v>
          </cell>
          <cell r="Y385">
            <v>168465</v>
          </cell>
          <cell r="Z385">
            <v>2756</v>
          </cell>
          <cell r="AA385">
            <v>1747</v>
          </cell>
          <cell r="AB385">
            <v>21961</v>
          </cell>
        </row>
        <row r="386">
          <cell r="D386">
            <v>2091769</v>
          </cell>
          <cell r="E386">
            <v>1166195</v>
          </cell>
          <cell r="F386">
            <v>372403</v>
          </cell>
          <cell r="I386">
            <v>2064</v>
          </cell>
          <cell r="J386">
            <v>318377</v>
          </cell>
          <cell r="X386">
            <v>1439691</v>
          </cell>
          <cell r="Y386">
            <v>163201</v>
          </cell>
          <cell r="Z386">
            <v>2639</v>
          </cell>
          <cell r="AA386">
            <v>1739</v>
          </cell>
          <cell r="AB386">
            <v>21668</v>
          </cell>
        </row>
        <row r="387">
          <cell r="D387">
            <v>1714431</v>
          </cell>
          <cell r="E387">
            <v>1025595</v>
          </cell>
          <cell r="F387">
            <v>325835</v>
          </cell>
          <cell r="I387">
            <v>2410</v>
          </cell>
          <cell r="J387">
            <v>292882</v>
          </cell>
          <cell r="X387">
            <v>1371835</v>
          </cell>
          <cell r="Y387">
            <v>158837</v>
          </cell>
          <cell r="Z387">
            <v>2659</v>
          </cell>
          <cell r="AA387">
            <v>1737</v>
          </cell>
          <cell r="AB387">
            <v>21287</v>
          </cell>
        </row>
        <row r="388">
          <cell r="D388">
            <v>1480520</v>
          </cell>
          <cell r="E388">
            <v>986103</v>
          </cell>
          <cell r="F388">
            <v>332132</v>
          </cell>
          <cell r="I388">
            <v>2208</v>
          </cell>
          <cell r="J388">
            <v>283442</v>
          </cell>
          <cell r="X388">
            <v>1501446</v>
          </cell>
          <cell r="Y388">
            <v>166634</v>
          </cell>
          <cell r="Z388">
            <v>2702</v>
          </cell>
          <cell r="AA388">
            <v>1732</v>
          </cell>
          <cell r="AB388">
            <v>22247</v>
          </cell>
        </row>
        <row r="389">
          <cell r="D389">
            <v>1400635</v>
          </cell>
          <cell r="E389">
            <v>922924</v>
          </cell>
          <cell r="F389">
            <v>329493</v>
          </cell>
          <cell r="I389">
            <v>2213</v>
          </cell>
          <cell r="J389">
            <v>261061</v>
          </cell>
          <cell r="X389">
            <v>1487586</v>
          </cell>
          <cell r="Y389">
            <v>164944</v>
          </cell>
          <cell r="Z389">
            <v>2708</v>
          </cell>
          <cell r="AA389">
            <v>1721</v>
          </cell>
          <cell r="AB389">
            <v>22097</v>
          </cell>
        </row>
        <row r="390">
          <cell r="D390">
            <v>1304777</v>
          </cell>
          <cell r="E390">
            <v>922117</v>
          </cell>
          <cell r="F390">
            <v>283885</v>
          </cell>
          <cell r="I390">
            <v>2201</v>
          </cell>
          <cell r="J390">
            <v>249462</v>
          </cell>
          <cell r="X390">
            <v>1378957</v>
          </cell>
          <cell r="Y390">
            <v>160228</v>
          </cell>
          <cell r="Z390">
            <v>2736</v>
          </cell>
          <cell r="AA390">
            <v>1714</v>
          </cell>
          <cell r="AB390">
            <v>21616</v>
          </cell>
        </row>
        <row r="391">
          <cell r="D391">
            <v>1482149</v>
          </cell>
          <cell r="E391">
            <v>836578</v>
          </cell>
          <cell r="F391">
            <v>318130</v>
          </cell>
          <cell r="I391">
            <v>2189</v>
          </cell>
          <cell r="J391">
            <v>245983</v>
          </cell>
          <cell r="X391">
            <v>1453907</v>
          </cell>
          <cell r="Y391">
            <v>162545</v>
          </cell>
          <cell r="Z391">
            <v>2674</v>
          </cell>
          <cell r="AA391">
            <v>1713</v>
          </cell>
          <cell r="AB391">
            <v>22023</v>
          </cell>
        </row>
        <row r="392">
          <cell r="D392">
            <v>1368113</v>
          </cell>
          <cell r="E392">
            <v>865126</v>
          </cell>
          <cell r="F392">
            <v>292588</v>
          </cell>
          <cell r="I392">
            <v>2188</v>
          </cell>
          <cell r="J392">
            <v>246148</v>
          </cell>
          <cell r="X392">
            <v>1441633</v>
          </cell>
          <cell r="Y392">
            <v>161855</v>
          </cell>
          <cell r="Z392">
            <v>2656</v>
          </cell>
          <cell r="AA392">
            <v>1709</v>
          </cell>
          <cell r="AB392">
            <v>21851</v>
          </cell>
        </row>
        <row r="393">
          <cell r="D393">
            <v>1321163</v>
          </cell>
          <cell r="E393">
            <v>904538</v>
          </cell>
          <cell r="F393">
            <v>314270</v>
          </cell>
          <cell r="I393">
            <v>2195</v>
          </cell>
          <cell r="J393">
            <v>256819</v>
          </cell>
          <cell r="X393">
            <v>1446571</v>
          </cell>
          <cell r="Y393">
            <v>161434</v>
          </cell>
          <cell r="Z393">
            <v>2614</v>
          </cell>
          <cell r="AA393">
            <v>1707</v>
          </cell>
          <cell r="AB393">
            <v>21823</v>
          </cell>
        </row>
        <row r="394">
          <cell r="D394">
            <v>1471813</v>
          </cell>
          <cell r="E394">
            <v>987883</v>
          </cell>
          <cell r="F394">
            <v>308801</v>
          </cell>
          <cell r="I394">
            <v>2184</v>
          </cell>
          <cell r="J394">
            <v>272248</v>
          </cell>
          <cell r="X394">
            <v>1457136</v>
          </cell>
          <cell r="Y394">
            <v>164620</v>
          </cell>
          <cell r="Z394">
            <v>2708</v>
          </cell>
          <cell r="AA394">
            <v>1711</v>
          </cell>
          <cell r="AB394">
            <v>22614</v>
          </cell>
        </row>
        <row r="395">
          <cell r="D395">
            <v>1709203</v>
          </cell>
          <cell r="E395">
            <v>1054087</v>
          </cell>
          <cell r="F395">
            <v>315387</v>
          </cell>
          <cell r="I395">
            <v>2192</v>
          </cell>
          <cell r="J395">
            <v>275808</v>
          </cell>
          <cell r="X395">
            <v>1439464</v>
          </cell>
          <cell r="Y395">
            <v>164291</v>
          </cell>
          <cell r="Z395">
            <v>2668</v>
          </cell>
          <cell r="AA395">
            <v>1700</v>
          </cell>
          <cell r="AB395">
            <v>22242</v>
          </cell>
        </row>
        <row r="396">
          <cell r="D396">
            <v>2005177</v>
          </cell>
          <cell r="E396">
            <v>1113229</v>
          </cell>
          <cell r="F396">
            <v>332633</v>
          </cell>
          <cell r="I396">
            <v>2003</v>
          </cell>
          <cell r="J396">
            <v>282932</v>
          </cell>
          <cell r="X396">
            <v>1367356</v>
          </cell>
          <cell r="Y396">
            <v>156286</v>
          </cell>
          <cell r="Z396">
            <v>2588</v>
          </cell>
          <cell r="AA396">
            <v>1685</v>
          </cell>
          <cell r="AB396">
            <v>21586</v>
          </cell>
        </row>
        <row r="397">
          <cell r="D397">
            <v>2382297</v>
          </cell>
          <cell r="E397">
            <v>1247441</v>
          </cell>
          <cell r="F397">
            <v>345601</v>
          </cell>
          <cell r="I397">
            <v>2331</v>
          </cell>
          <cell r="J397">
            <v>309475</v>
          </cell>
          <cell r="X397">
            <v>1544281</v>
          </cell>
          <cell r="Y397">
            <v>171056</v>
          </cell>
          <cell r="Z397">
            <v>2751</v>
          </cell>
          <cell r="AA397">
            <v>1688</v>
          </cell>
          <cell r="AB397">
            <v>23302</v>
          </cell>
        </row>
        <row r="398">
          <cell r="D398">
            <v>2102360</v>
          </cell>
          <cell r="E398">
            <v>1194072</v>
          </cell>
          <cell r="F398">
            <v>330292</v>
          </cell>
          <cell r="I398">
            <v>2141</v>
          </cell>
          <cell r="J398">
            <v>327919</v>
          </cell>
          <cell r="X398">
            <v>1377525</v>
          </cell>
          <cell r="Y398">
            <v>158364</v>
          </cell>
          <cell r="Z398">
            <v>2626</v>
          </cell>
          <cell r="AA398">
            <v>1678</v>
          </cell>
          <cell r="AB398">
            <v>21912</v>
          </cell>
        </row>
        <row r="399">
          <cell r="D399">
            <v>1913594</v>
          </cell>
          <cell r="E399">
            <v>1099092</v>
          </cell>
          <cell r="F399">
            <v>301141</v>
          </cell>
          <cell r="I399">
            <v>2191</v>
          </cell>
          <cell r="J399">
            <v>310265</v>
          </cell>
          <cell r="X399">
            <v>1443420</v>
          </cell>
          <cell r="Y399">
            <v>162833</v>
          </cell>
          <cell r="Z399">
            <v>2659</v>
          </cell>
          <cell r="AA399">
            <v>1668</v>
          </cell>
          <cell r="AB399">
            <v>22677</v>
          </cell>
        </row>
        <row r="400">
          <cell r="D400">
            <v>1543393</v>
          </cell>
          <cell r="E400">
            <v>1015823</v>
          </cell>
          <cell r="F400">
            <v>328105</v>
          </cell>
          <cell r="I400">
            <v>2088</v>
          </cell>
          <cell r="J400">
            <v>298163</v>
          </cell>
          <cell r="X400">
            <v>1514795</v>
          </cell>
          <cell r="Y400">
            <v>168216</v>
          </cell>
          <cell r="Z400">
            <v>2704</v>
          </cell>
          <cell r="AA400">
            <v>1666</v>
          </cell>
          <cell r="AB400">
            <v>23214</v>
          </cell>
        </row>
        <row r="401">
          <cell r="D401">
            <v>1307845</v>
          </cell>
          <cell r="E401">
            <v>943652</v>
          </cell>
          <cell r="F401">
            <v>348570</v>
          </cell>
          <cell r="I401">
            <v>2199</v>
          </cell>
          <cell r="J401">
            <v>265392</v>
          </cell>
          <cell r="X401">
            <v>1449195</v>
          </cell>
          <cell r="Y401">
            <v>162318</v>
          </cell>
          <cell r="Z401">
            <v>2637</v>
          </cell>
          <cell r="AA401">
            <v>1660</v>
          </cell>
          <cell r="AB401">
            <v>22692</v>
          </cell>
        </row>
        <row r="402">
          <cell r="D402">
            <v>1456377</v>
          </cell>
          <cell r="E402">
            <v>914752</v>
          </cell>
          <cell r="F402">
            <v>284847</v>
          </cell>
          <cell r="I402">
            <v>2171</v>
          </cell>
          <cell r="J402">
            <v>250358</v>
          </cell>
          <cell r="X402">
            <v>1442333</v>
          </cell>
          <cell r="Y402">
            <v>161944</v>
          </cell>
          <cell r="Z402">
            <v>2630</v>
          </cell>
          <cell r="AA402">
            <v>1664</v>
          </cell>
          <cell r="AB402">
            <v>22705</v>
          </cell>
        </row>
        <row r="403">
          <cell r="D403">
            <v>1301126</v>
          </cell>
          <cell r="E403">
            <v>873753</v>
          </cell>
          <cell r="F403">
            <v>271997</v>
          </cell>
          <cell r="I403">
            <v>2168</v>
          </cell>
          <cell r="J403">
            <v>248934</v>
          </cell>
          <cell r="X403">
            <v>1466010</v>
          </cell>
          <cell r="Y403">
            <v>163595</v>
          </cell>
          <cell r="Z403">
            <v>2624</v>
          </cell>
          <cell r="AA403">
            <v>1670</v>
          </cell>
          <cell r="AB403">
            <v>23055</v>
          </cell>
        </row>
        <row r="404">
          <cell r="D404">
            <v>1247505</v>
          </cell>
          <cell r="E404">
            <v>871953</v>
          </cell>
          <cell r="F404">
            <v>308541</v>
          </cell>
          <cell r="I404">
            <v>2286</v>
          </cell>
          <cell r="J404">
            <v>261128</v>
          </cell>
          <cell r="X404">
            <v>1406139</v>
          </cell>
          <cell r="Y404">
            <v>159688</v>
          </cell>
          <cell r="Z404">
            <v>2602</v>
          </cell>
          <cell r="AA404">
            <v>1666</v>
          </cell>
          <cell r="AB404">
            <v>22924</v>
          </cell>
        </row>
        <row r="405">
          <cell r="D405">
            <v>1354417</v>
          </cell>
          <cell r="E405">
            <v>931639</v>
          </cell>
          <cell r="F405">
            <v>311450</v>
          </cell>
          <cell r="I405">
            <v>2195</v>
          </cell>
          <cell r="J405">
            <v>253011</v>
          </cell>
          <cell r="X405">
            <v>1477927</v>
          </cell>
          <cell r="Y405">
            <v>163540</v>
          </cell>
          <cell r="Z405">
            <v>2591</v>
          </cell>
          <cell r="AA405">
            <v>1666</v>
          </cell>
          <cell r="AB405">
            <v>23008</v>
          </cell>
        </row>
        <row r="406">
          <cell r="D406">
            <v>1452026</v>
          </cell>
          <cell r="E406">
            <v>972963</v>
          </cell>
          <cell r="F406">
            <v>360809</v>
          </cell>
          <cell r="I406">
            <v>2135</v>
          </cell>
          <cell r="J406">
            <v>271603</v>
          </cell>
          <cell r="X406">
            <v>1446369</v>
          </cell>
          <cell r="Y406">
            <v>162865</v>
          </cell>
          <cell r="Z406">
            <v>2677</v>
          </cell>
          <cell r="AA406">
            <v>1653</v>
          </cell>
          <cell r="AB406">
            <v>23151</v>
          </cell>
        </row>
        <row r="407">
          <cell r="D407">
            <v>1948538</v>
          </cell>
          <cell r="E407">
            <v>1164204</v>
          </cell>
          <cell r="F407">
            <v>336404</v>
          </cell>
          <cell r="I407">
            <v>2218</v>
          </cell>
          <cell r="J407">
            <v>268820</v>
          </cell>
          <cell r="X407">
            <v>1481381</v>
          </cell>
          <cell r="Y407">
            <v>164831</v>
          </cell>
          <cell r="Z407">
            <v>2570</v>
          </cell>
          <cell r="AA407">
            <v>1652</v>
          </cell>
          <cell r="AB407">
            <v>23195</v>
          </cell>
        </row>
        <row r="408">
          <cell r="D408">
            <v>1830180</v>
          </cell>
          <cell r="E408">
            <v>1105846</v>
          </cell>
          <cell r="F408">
            <v>329327</v>
          </cell>
          <cell r="I408">
            <v>2174</v>
          </cell>
          <cell r="J408">
            <v>273641</v>
          </cell>
          <cell r="X408">
            <v>1354056</v>
          </cell>
          <cell r="Y408">
            <v>155026</v>
          </cell>
          <cell r="Z408">
            <v>2511</v>
          </cell>
          <cell r="AA408">
            <v>1641</v>
          </cell>
          <cell r="AB408">
            <v>22235</v>
          </cell>
        </row>
        <row r="409">
          <cell r="D409">
            <v>2027718</v>
          </cell>
          <cell r="E409">
            <v>1166826</v>
          </cell>
          <cell r="F409">
            <v>334687</v>
          </cell>
          <cell r="I409">
            <v>2180</v>
          </cell>
          <cell r="J409">
            <v>287914</v>
          </cell>
          <cell r="X409">
            <v>1456247</v>
          </cell>
          <cell r="Y409">
            <v>162952</v>
          </cell>
          <cell r="Z409">
            <v>2590</v>
          </cell>
          <cell r="AA409">
            <v>1642</v>
          </cell>
          <cell r="AB409">
            <v>23127</v>
          </cell>
        </row>
        <row r="410">
          <cell r="D410">
            <v>2235722</v>
          </cell>
          <cell r="E410">
            <v>1250019</v>
          </cell>
          <cell r="F410">
            <v>316943</v>
          </cell>
          <cell r="I410">
            <v>2171</v>
          </cell>
          <cell r="J410">
            <v>332766</v>
          </cell>
          <cell r="X410">
            <v>1523982</v>
          </cell>
          <cell r="Y410">
            <v>170052</v>
          </cell>
          <cell r="Z410">
            <v>2630</v>
          </cell>
          <cell r="AA410">
            <v>1651</v>
          </cell>
          <cell r="AB410">
            <v>23846</v>
          </cell>
        </row>
        <row r="411">
          <cell r="D411">
            <v>1641316</v>
          </cell>
          <cell r="E411">
            <v>1028182</v>
          </cell>
          <cell r="F411">
            <v>335901</v>
          </cell>
          <cell r="I411">
            <v>2176</v>
          </cell>
          <cell r="J411">
            <v>292725</v>
          </cell>
          <cell r="X411">
            <v>1382150</v>
          </cell>
          <cell r="Y411">
            <v>157338</v>
          </cell>
          <cell r="Z411">
            <v>2509</v>
          </cell>
          <cell r="AA411">
            <v>1635</v>
          </cell>
          <cell r="AB411">
            <v>22609</v>
          </cell>
        </row>
        <row r="412">
          <cell r="D412">
            <v>1399229</v>
          </cell>
          <cell r="E412">
            <v>981596</v>
          </cell>
          <cell r="F412">
            <v>381573</v>
          </cell>
          <cell r="I412">
            <v>2211</v>
          </cell>
          <cell r="J412">
            <v>301981</v>
          </cell>
          <cell r="X412">
            <v>1502965</v>
          </cell>
          <cell r="Y412">
            <v>168291</v>
          </cell>
          <cell r="Z412">
            <v>2641</v>
          </cell>
          <cell r="AA412">
            <v>1648</v>
          </cell>
          <cell r="AB412">
            <v>23879</v>
          </cell>
        </row>
        <row r="413">
          <cell r="D413">
            <v>1434253</v>
          </cell>
          <cell r="E413">
            <v>877192</v>
          </cell>
          <cell r="F413">
            <v>213817</v>
          </cell>
          <cell r="I413">
            <v>2185</v>
          </cell>
          <cell r="J413">
            <v>232932</v>
          </cell>
          <cell r="X413">
            <v>1448933</v>
          </cell>
          <cell r="Y413">
            <v>160701</v>
          </cell>
          <cell r="Z413">
            <v>2470</v>
          </cell>
          <cell r="AA413">
            <v>1636</v>
          </cell>
          <cell r="AB413">
            <v>23009</v>
          </cell>
        </row>
        <row r="414">
          <cell r="D414">
            <v>1376272</v>
          </cell>
          <cell r="E414">
            <v>884071</v>
          </cell>
          <cell r="F414">
            <v>271809</v>
          </cell>
          <cell r="I414">
            <v>2207</v>
          </cell>
          <cell r="J414">
            <v>245271</v>
          </cell>
          <cell r="X414">
            <v>1427104</v>
          </cell>
          <cell r="Y414">
            <v>161720</v>
          </cell>
          <cell r="Z414">
            <v>2515</v>
          </cell>
          <cell r="AA414">
            <v>1642</v>
          </cell>
          <cell r="AB414">
            <v>23273</v>
          </cell>
        </row>
        <row r="415">
          <cell r="D415">
            <v>1618774</v>
          </cell>
          <cell r="E415">
            <v>825540</v>
          </cell>
          <cell r="F415">
            <v>254392</v>
          </cell>
          <cell r="I415">
            <v>2143</v>
          </cell>
          <cell r="J415">
            <v>243727</v>
          </cell>
          <cell r="X415">
            <v>1469790</v>
          </cell>
          <cell r="Y415">
            <v>162263</v>
          </cell>
          <cell r="Z415">
            <v>2500</v>
          </cell>
          <cell r="AA415">
            <v>1651</v>
          </cell>
          <cell r="AB415">
            <v>23159</v>
          </cell>
        </row>
        <row r="416">
          <cell r="D416">
            <v>1291802</v>
          </cell>
          <cell r="E416">
            <v>844403</v>
          </cell>
          <cell r="F416">
            <v>264504</v>
          </cell>
          <cell r="I416">
            <v>2202</v>
          </cell>
          <cell r="J416">
            <v>236832</v>
          </cell>
          <cell r="X416">
            <v>1431072</v>
          </cell>
          <cell r="Y416">
            <v>160340</v>
          </cell>
          <cell r="Z416">
            <v>2458</v>
          </cell>
          <cell r="AA416">
            <v>1631</v>
          </cell>
          <cell r="AB416">
            <v>23157</v>
          </cell>
        </row>
        <row r="417">
          <cell r="D417">
            <v>1224077</v>
          </cell>
          <cell r="E417">
            <v>921919</v>
          </cell>
          <cell r="F417">
            <v>279133</v>
          </cell>
          <cell r="I417">
            <v>2165</v>
          </cell>
          <cell r="J417">
            <v>252886</v>
          </cell>
          <cell r="X417">
            <v>1420220</v>
          </cell>
          <cell r="Y417">
            <v>161346</v>
          </cell>
          <cell r="Z417">
            <v>2534</v>
          </cell>
          <cell r="AA417">
            <v>1625</v>
          </cell>
          <cell r="AB417">
            <v>23437</v>
          </cell>
        </row>
        <row r="418">
          <cell r="D418">
            <v>1462910</v>
          </cell>
          <cell r="E418">
            <v>970271</v>
          </cell>
          <cell r="F418">
            <v>271886</v>
          </cell>
          <cell r="I418">
            <v>2140</v>
          </cell>
          <cell r="J418">
            <v>261537</v>
          </cell>
          <cell r="X418">
            <v>1430327</v>
          </cell>
          <cell r="Y418">
            <v>159537</v>
          </cell>
          <cell r="Z418">
            <v>2485</v>
          </cell>
          <cell r="AA418">
            <v>1622</v>
          </cell>
          <cell r="AB418">
            <v>23156</v>
          </cell>
        </row>
        <row r="419">
          <cell r="D419">
            <v>1821182</v>
          </cell>
          <cell r="E419">
            <v>1056018</v>
          </cell>
          <cell r="F419">
            <v>280646</v>
          </cell>
          <cell r="I419">
            <v>2148</v>
          </cell>
          <cell r="J419">
            <v>283932</v>
          </cell>
          <cell r="X419">
            <v>1472777</v>
          </cell>
          <cell r="Y419">
            <v>162803</v>
          </cell>
          <cell r="Z419">
            <v>2465</v>
          </cell>
          <cell r="AA419">
            <v>1617</v>
          </cell>
          <cell r="AB419">
            <v>23513</v>
          </cell>
        </row>
        <row r="420">
          <cell r="D420">
            <v>2046571</v>
          </cell>
          <cell r="E420">
            <v>1160785</v>
          </cell>
          <cell r="F420">
            <v>292424</v>
          </cell>
          <cell r="I420">
            <v>2166</v>
          </cell>
          <cell r="J420">
            <v>282035</v>
          </cell>
          <cell r="X420">
            <v>1437857</v>
          </cell>
          <cell r="Y420">
            <v>162340</v>
          </cell>
          <cell r="Z420">
            <v>2524</v>
          </cell>
          <cell r="AA420">
            <v>1618</v>
          </cell>
          <cell r="AB420">
            <v>23479</v>
          </cell>
        </row>
        <row r="421">
          <cell r="D421">
            <v>1895960</v>
          </cell>
          <cell r="E421">
            <v>1113932</v>
          </cell>
          <cell r="F421">
            <v>264843</v>
          </cell>
          <cell r="I421">
            <v>2142</v>
          </cell>
          <cell r="J421">
            <v>275211</v>
          </cell>
          <cell r="X421">
            <v>1364658</v>
          </cell>
          <cell r="Y421">
            <v>156142</v>
          </cell>
          <cell r="Z421">
            <v>2462</v>
          </cell>
          <cell r="AA421">
            <v>1614</v>
          </cell>
          <cell r="AB421">
            <v>22818</v>
          </cell>
        </row>
        <row r="422">
          <cell r="D422">
            <v>1962189</v>
          </cell>
          <cell r="E422">
            <v>1129981</v>
          </cell>
          <cell r="F422">
            <v>306550</v>
          </cell>
          <cell r="I422">
            <v>2153</v>
          </cell>
          <cell r="J422">
            <v>307957</v>
          </cell>
          <cell r="X422">
            <v>1423116</v>
          </cell>
          <cell r="Y422">
            <v>159941</v>
          </cell>
          <cell r="Z422">
            <v>2454</v>
          </cell>
          <cell r="AA422">
            <v>1612</v>
          </cell>
          <cell r="AB422">
            <v>23227</v>
          </cell>
        </row>
        <row r="423">
          <cell r="D423">
            <v>1831805</v>
          </cell>
          <cell r="E423">
            <v>1077662</v>
          </cell>
          <cell r="F423">
            <v>226759</v>
          </cell>
          <cell r="I423">
            <v>2160</v>
          </cell>
          <cell r="J423">
            <v>302056</v>
          </cell>
          <cell r="X423">
            <v>1388677</v>
          </cell>
          <cell r="Y423">
            <v>158091</v>
          </cell>
          <cell r="Z423">
            <v>2456</v>
          </cell>
          <cell r="AA423">
            <v>1616</v>
          </cell>
          <cell r="AB423">
            <v>23046</v>
          </cell>
        </row>
        <row r="424">
          <cell r="D424">
            <v>1620816</v>
          </cell>
          <cell r="E424">
            <v>1014437</v>
          </cell>
          <cell r="F424">
            <v>324306</v>
          </cell>
          <cell r="I424">
            <v>2167</v>
          </cell>
          <cell r="J424">
            <v>291644</v>
          </cell>
          <cell r="X424">
            <v>1598157</v>
          </cell>
          <cell r="Y424">
            <v>172922</v>
          </cell>
          <cell r="Z424">
            <v>2577</v>
          </cell>
          <cell r="AA424">
            <v>1624</v>
          </cell>
          <cell r="AB424">
            <v>24582</v>
          </cell>
        </row>
        <row r="425">
          <cell r="D425">
            <v>1246838</v>
          </cell>
          <cell r="E425">
            <v>884457</v>
          </cell>
          <cell r="F425">
            <v>248136</v>
          </cell>
          <cell r="I425">
            <v>2173</v>
          </cell>
          <cell r="J425">
            <v>247135</v>
          </cell>
          <cell r="X425">
            <v>1432141</v>
          </cell>
          <cell r="Y425">
            <v>159240</v>
          </cell>
          <cell r="Z425">
            <v>2409</v>
          </cell>
          <cell r="AA425">
            <v>1616</v>
          </cell>
          <cell r="AB425">
            <v>23305</v>
          </cell>
        </row>
        <row r="426">
          <cell r="D426">
            <v>1898161</v>
          </cell>
          <cell r="E426">
            <v>909100</v>
          </cell>
          <cell r="F426">
            <v>246057</v>
          </cell>
          <cell r="I426">
            <v>2132</v>
          </cell>
          <cell r="J426">
            <v>253065</v>
          </cell>
          <cell r="X426">
            <v>1436475</v>
          </cell>
          <cell r="Y426">
            <v>160133</v>
          </cell>
          <cell r="Z426">
            <v>2450</v>
          </cell>
          <cell r="AA426">
            <v>1613</v>
          </cell>
          <cell r="AB426">
            <v>23259</v>
          </cell>
        </row>
        <row r="427">
          <cell r="D427">
            <v>1581544</v>
          </cell>
          <cell r="E427">
            <v>843529</v>
          </cell>
          <cell r="F427">
            <v>261310</v>
          </cell>
          <cell r="I427">
            <v>2167</v>
          </cell>
          <cell r="J427">
            <v>236784</v>
          </cell>
          <cell r="X427">
            <v>1408114</v>
          </cell>
          <cell r="Y427">
            <v>158444</v>
          </cell>
          <cell r="Z427">
            <v>2449</v>
          </cell>
          <cell r="AA427">
            <v>1603</v>
          </cell>
          <cell r="AB427">
            <v>23104</v>
          </cell>
        </row>
        <row r="428">
          <cell r="D428">
            <v>1646028</v>
          </cell>
          <cell r="E428">
            <v>844159</v>
          </cell>
          <cell r="F428">
            <v>260907</v>
          </cell>
          <cell r="I428">
            <v>2176</v>
          </cell>
          <cell r="J428">
            <v>237457</v>
          </cell>
          <cell r="X428">
            <v>1460638</v>
          </cell>
          <cell r="Y428">
            <v>162994</v>
          </cell>
          <cell r="Z428">
            <v>2481</v>
          </cell>
          <cell r="AA428">
            <v>1610</v>
          </cell>
          <cell r="AB428">
            <v>23779</v>
          </cell>
        </row>
        <row r="429">
          <cell r="D429">
            <v>1202071</v>
          </cell>
          <cell r="E429">
            <v>873347</v>
          </cell>
          <cell r="F429">
            <v>291812</v>
          </cell>
          <cell r="I429">
            <v>2146</v>
          </cell>
          <cell r="J429">
            <v>246118</v>
          </cell>
          <cell r="X429">
            <v>1445768</v>
          </cell>
          <cell r="Y429">
            <v>161961</v>
          </cell>
          <cell r="Z429">
            <v>2506</v>
          </cell>
          <cell r="AA429">
            <v>1607</v>
          </cell>
          <cell r="AB429">
            <v>23607</v>
          </cell>
        </row>
        <row r="430">
          <cell r="D430">
            <v>1462500</v>
          </cell>
          <cell r="E430">
            <v>951480</v>
          </cell>
          <cell r="F430">
            <v>285924</v>
          </cell>
          <cell r="I430">
            <v>2127</v>
          </cell>
          <cell r="J430">
            <v>266042</v>
          </cell>
          <cell r="X430">
            <v>1436418</v>
          </cell>
          <cell r="Y430">
            <v>160310</v>
          </cell>
          <cell r="Z430">
            <v>2454</v>
          </cell>
          <cell r="AA430">
            <v>1603</v>
          </cell>
          <cell r="AB430">
            <v>23370</v>
          </cell>
        </row>
        <row r="431">
          <cell r="D431">
            <v>1933927</v>
          </cell>
          <cell r="E431">
            <v>1114029</v>
          </cell>
          <cell r="F431">
            <v>289178</v>
          </cell>
          <cell r="I431">
            <v>2126</v>
          </cell>
          <cell r="J431">
            <v>305479</v>
          </cell>
          <cell r="X431">
            <v>1468050</v>
          </cell>
          <cell r="Y431">
            <v>162284</v>
          </cell>
          <cell r="Z431">
            <v>2513</v>
          </cell>
          <cell r="AA431">
            <v>1633</v>
          </cell>
          <cell r="AB431">
            <v>23603</v>
          </cell>
        </row>
        <row r="432">
          <cell r="D432">
            <v>2055318</v>
          </cell>
          <cell r="E432">
            <v>1157779</v>
          </cell>
          <cell r="F432">
            <v>288009</v>
          </cell>
          <cell r="I432">
            <v>2147</v>
          </cell>
          <cell r="J432">
            <v>282721</v>
          </cell>
          <cell r="X432">
            <v>1422561</v>
          </cell>
          <cell r="Y432">
            <v>160741</v>
          </cell>
          <cell r="Z432">
            <v>2472</v>
          </cell>
          <cell r="AA432">
            <v>1633</v>
          </cell>
          <cell r="AB432">
            <v>23268</v>
          </cell>
        </row>
        <row r="433">
          <cell r="D433">
            <v>2135860</v>
          </cell>
          <cell r="E433">
            <v>1162292</v>
          </cell>
          <cell r="F433">
            <v>277073</v>
          </cell>
          <cell r="I433">
            <v>2138</v>
          </cell>
          <cell r="J433">
            <v>292566</v>
          </cell>
          <cell r="X433">
            <v>1402438</v>
          </cell>
          <cell r="Y433">
            <v>158917</v>
          </cell>
          <cell r="Z433">
            <v>2471</v>
          </cell>
          <cell r="AA433">
            <v>1631</v>
          </cell>
          <cell r="AB433">
            <v>23475</v>
          </cell>
        </row>
        <row r="434">
          <cell r="D434">
            <v>1990903</v>
          </cell>
          <cell r="E434">
            <v>1134918</v>
          </cell>
          <cell r="F434">
            <v>271176</v>
          </cell>
          <cell r="I434">
            <v>2148</v>
          </cell>
          <cell r="J434">
            <v>310791</v>
          </cell>
          <cell r="X434">
            <v>1451630</v>
          </cell>
          <cell r="Y434">
            <v>160216</v>
          </cell>
          <cell r="Z434">
            <v>2501</v>
          </cell>
          <cell r="AA434">
            <v>1631</v>
          </cell>
          <cell r="AB434">
            <v>23496</v>
          </cell>
        </row>
        <row r="435">
          <cell r="D435">
            <v>1589268</v>
          </cell>
          <cell r="E435">
            <v>1042956</v>
          </cell>
          <cell r="F435">
            <v>250963</v>
          </cell>
          <cell r="I435">
            <v>2160</v>
          </cell>
          <cell r="J435">
            <v>298711</v>
          </cell>
          <cell r="X435">
            <v>1361733</v>
          </cell>
          <cell r="Y435">
            <v>156122</v>
          </cell>
          <cell r="Z435">
            <v>2435</v>
          </cell>
          <cell r="AA435">
            <v>1630</v>
          </cell>
          <cell r="AB435">
            <v>22744</v>
          </cell>
        </row>
        <row r="436">
          <cell r="D436">
            <v>1485374</v>
          </cell>
          <cell r="E436">
            <v>964894</v>
          </cell>
          <cell r="F436">
            <v>260215</v>
          </cell>
          <cell r="I436">
            <v>2162</v>
          </cell>
          <cell r="J436">
            <v>275516</v>
          </cell>
          <cell r="X436">
            <v>1609285</v>
          </cell>
          <cell r="Y436">
            <v>174390</v>
          </cell>
          <cell r="Z436">
            <v>2559</v>
          </cell>
          <cell r="AA436">
            <v>1633</v>
          </cell>
          <cell r="AB436">
            <v>25135</v>
          </cell>
        </row>
        <row r="437">
          <cell r="D437">
            <v>1543107</v>
          </cell>
          <cell r="E437">
            <v>897406</v>
          </cell>
          <cell r="F437">
            <v>236720</v>
          </cell>
          <cell r="I437">
            <v>2158</v>
          </cell>
          <cell r="J437">
            <v>254735</v>
          </cell>
          <cell r="X437">
            <v>1514485</v>
          </cell>
          <cell r="Y437">
            <v>163574</v>
          </cell>
          <cell r="Z437">
            <v>2478</v>
          </cell>
          <cell r="AA437">
            <v>1626</v>
          </cell>
          <cell r="AB437">
            <v>24017</v>
          </cell>
        </row>
        <row r="438">
          <cell r="D438">
            <v>1739591</v>
          </cell>
          <cell r="E438">
            <v>898055</v>
          </cell>
          <cell r="F438">
            <v>262022</v>
          </cell>
          <cell r="I438">
            <v>2151</v>
          </cell>
          <cell r="J438">
            <v>245270</v>
          </cell>
          <cell r="X438">
            <v>1375237</v>
          </cell>
          <cell r="Y438">
            <v>156932</v>
          </cell>
          <cell r="Z438">
            <v>2395</v>
          </cell>
          <cell r="AA438">
            <v>1615</v>
          </cell>
          <cell r="AB438">
            <v>23014</v>
          </cell>
        </row>
        <row r="439">
          <cell r="D439">
            <v>1414735</v>
          </cell>
          <cell r="E439">
            <v>814973</v>
          </cell>
          <cell r="F439">
            <v>265854</v>
          </cell>
          <cell r="I439">
            <v>2117</v>
          </cell>
          <cell r="J439">
            <v>234860</v>
          </cell>
          <cell r="X439">
            <v>1453415</v>
          </cell>
          <cell r="Y439">
            <v>161830</v>
          </cell>
          <cell r="Z439">
            <v>2485</v>
          </cell>
          <cell r="AA439">
            <v>1598</v>
          </cell>
          <cell r="AB439">
            <v>23721</v>
          </cell>
        </row>
        <row r="440">
          <cell r="D440">
            <v>1126721</v>
          </cell>
          <cell r="E440">
            <v>833624</v>
          </cell>
          <cell r="F440">
            <v>244090</v>
          </cell>
          <cell r="I440">
            <v>2074</v>
          </cell>
          <cell r="J440">
            <v>240787</v>
          </cell>
          <cell r="X440">
            <v>1375808</v>
          </cell>
          <cell r="Y440">
            <v>156319</v>
          </cell>
          <cell r="Z440">
            <v>2397</v>
          </cell>
          <cell r="AA440">
            <v>1574</v>
          </cell>
          <cell r="AB440">
            <v>22993</v>
          </cell>
        </row>
        <row r="441">
          <cell r="D441">
            <v>1258745</v>
          </cell>
          <cell r="E441">
            <v>913903</v>
          </cell>
          <cell r="F441">
            <v>261361</v>
          </cell>
          <cell r="I441">
            <v>1985</v>
          </cell>
          <cell r="J441">
            <v>251738</v>
          </cell>
          <cell r="X441">
            <v>1444384</v>
          </cell>
          <cell r="Y441">
            <v>161651</v>
          </cell>
          <cell r="Z441">
            <v>2430</v>
          </cell>
          <cell r="AA441">
            <v>1577</v>
          </cell>
          <cell r="AB441">
            <v>23644</v>
          </cell>
        </row>
        <row r="442">
          <cell r="D442">
            <v>1589560</v>
          </cell>
          <cell r="E442">
            <v>1019182</v>
          </cell>
          <cell r="F442">
            <v>299905</v>
          </cell>
          <cell r="I442">
            <v>2105</v>
          </cell>
          <cell r="J442">
            <v>277889</v>
          </cell>
          <cell r="X442">
            <v>1453925</v>
          </cell>
          <cell r="Y442">
            <v>161693</v>
          </cell>
          <cell r="Z442">
            <v>2414</v>
          </cell>
          <cell r="AA442">
            <v>1576</v>
          </cell>
          <cell r="AB442">
            <v>23584</v>
          </cell>
        </row>
        <row r="443">
          <cell r="D443">
            <v>1833100</v>
          </cell>
          <cell r="E443">
            <v>1098545</v>
          </cell>
          <cell r="F443">
            <v>287783</v>
          </cell>
          <cell r="I443">
            <v>2073</v>
          </cell>
          <cell r="J443">
            <v>286214</v>
          </cell>
          <cell r="X443">
            <v>1453806</v>
          </cell>
          <cell r="Y443">
            <v>162558</v>
          </cell>
          <cell r="Z443">
            <v>2414</v>
          </cell>
          <cell r="AA443">
            <v>1569</v>
          </cell>
          <cell r="AB443">
            <v>23570</v>
          </cell>
        </row>
        <row r="444">
          <cell r="D444">
            <v>1986293</v>
          </cell>
          <cell r="E444">
            <v>1112858</v>
          </cell>
          <cell r="F444">
            <v>266234</v>
          </cell>
          <cell r="I444">
            <v>2043</v>
          </cell>
          <cell r="J444">
            <v>274724</v>
          </cell>
          <cell r="X444">
            <v>1448126</v>
          </cell>
          <cell r="Y444">
            <v>160697</v>
          </cell>
          <cell r="Z444">
            <v>2334</v>
          </cell>
          <cell r="AA444">
            <v>1568</v>
          </cell>
          <cell r="AB444">
            <v>23309</v>
          </cell>
        </row>
        <row r="445">
          <cell r="D445">
            <v>2186530</v>
          </cell>
          <cell r="E445">
            <v>1216737</v>
          </cell>
          <cell r="F445">
            <v>296266</v>
          </cell>
          <cell r="I445">
            <v>2090</v>
          </cell>
          <cell r="J445">
            <v>281879</v>
          </cell>
          <cell r="X445">
            <v>1537933</v>
          </cell>
          <cell r="Y445">
            <v>169440</v>
          </cell>
          <cell r="Z445">
            <v>2443</v>
          </cell>
          <cell r="AA445">
            <v>1570</v>
          </cell>
          <cell r="AB445">
            <v>24441</v>
          </cell>
        </row>
        <row r="446">
          <cell r="D446">
            <v>2008611</v>
          </cell>
          <cell r="E446">
            <v>1128878</v>
          </cell>
          <cell r="F446">
            <v>275919</v>
          </cell>
          <cell r="I446">
            <v>2054</v>
          </cell>
          <cell r="J446">
            <v>306272</v>
          </cell>
          <cell r="X446">
            <v>1450147</v>
          </cell>
          <cell r="Y446">
            <v>161849</v>
          </cell>
          <cell r="Z446">
            <v>2417</v>
          </cell>
          <cell r="AA446">
            <v>1558</v>
          </cell>
          <cell r="AB446">
            <v>23508</v>
          </cell>
        </row>
        <row r="447">
          <cell r="D447">
            <v>1582608</v>
          </cell>
          <cell r="E447">
            <v>1043831</v>
          </cell>
          <cell r="F447">
            <v>269587</v>
          </cell>
          <cell r="I447">
            <v>2037</v>
          </cell>
          <cell r="J447">
            <v>291065</v>
          </cell>
          <cell r="X447">
            <v>1365216</v>
          </cell>
          <cell r="Y447">
            <v>156948</v>
          </cell>
          <cell r="Z447">
            <v>2379</v>
          </cell>
          <cell r="AA447">
            <v>1549</v>
          </cell>
          <cell r="AB447">
            <v>23200</v>
          </cell>
        </row>
        <row r="448">
          <cell r="D448">
            <v>1316925</v>
          </cell>
          <cell r="E448">
            <v>932105</v>
          </cell>
          <cell r="F448">
            <v>268193</v>
          </cell>
          <cell r="I448">
            <v>2093</v>
          </cell>
          <cell r="J448">
            <v>261712</v>
          </cell>
          <cell r="X448">
            <v>1597874</v>
          </cell>
          <cell r="Y448">
            <v>173104</v>
          </cell>
          <cell r="Z448">
            <v>2432</v>
          </cell>
          <cell r="AA448">
            <v>1554</v>
          </cell>
          <cell r="AB448">
            <v>24832</v>
          </cell>
        </row>
        <row r="449">
          <cell r="D449">
            <v>1194416</v>
          </cell>
          <cell r="E449">
            <v>879119</v>
          </cell>
          <cell r="F449">
            <v>245524</v>
          </cell>
          <cell r="I449">
            <v>2061</v>
          </cell>
          <cell r="J449">
            <v>247261</v>
          </cell>
          <cell r="X449">
            <v>1473580</v>
          </cell>
          <cell r="Y449">
            <v>161833</v>
          </cell>
          <cell r="Z449">
            <v>2359</v>
          </cell>
          <cell r="AA449">
            <v>1550</v>
          </cell>
          <cell r="AB449">
            <v>23864</v>
          </cell>
        </row>
        <row r="450">
          <cell r="D450">
            <v>1305112</v>
          </cell>
          <cell r="E450">
            <v>881436</v>
          </cell>
          <cell r="F450">
            <v>248421</v>
          </cell>
          <cell r="I450">
            <v>2061</v>
          </cell>
          <cell r="J450">
            <v>236773</v>
          </cell>
          <cell r="X450">
            <v>1387413</v>
          </cell>
          <cell r="Y450">
            <v>159179</v>
          </cell>
          <cell r="Z450">
            <v>2391</v>
          </cell>
          <cell r="AA450">
            <v>1544</v>
          </cell>
          <cell r="AB450">
            <v>23241</v>
          </cell>
        </row>
        <row r="451">
          <cell r="D451">
            <v>1161110</v>
          </cell>
          <cell r="E451">
            <v>816900</v>
          </cell>
          <cell r="F451">
            <v>253164</v>
          </cell>
          <cell r="I451">
            <v>2101</v>
          </cell>
          <cell r="J451">
            <v>265269</v>
          </cell>
          <cell r="X451">
            <v>1376771</v>
          </cell>
          <cell r="Y451">
            <v>158095</v>
          </cell>
          <cell r="Z451">
            <v>2394</v>
          </cell>
          <cell r="AA451">
            <v>1548</v>
          </cell>
          <cell r="AB451">
            <v>23466</v>
          </cell>
        </row>
        <row r="452">
          <cell r="D452">
            <v>1238504</v>
          </cell>
          <cell r="E452">
            <v>866212</v>
          </cell>
          <cell r="F452">
            <v>255451</v>
          </cell>
          <cell r="I452">
            <v>2085</v>
          </cell>
          <cell r="J452">
            <v>244338</v>
          </cell>
          <cell r="X452">
            <v>1470844</v>
          </cell>
          <cell r="Y452">
            <v>162808</v>
          </cell>
          <cell r="Z452">
            <v>2371</v>
          </cell>
          <cell r="AA452">
            <v>1551</v>
          </cell>
          <cell r="AB452">
            <v>23768</v>
          </cell>
        </row>
        <row r="453">
          <cell r="D453">
            <v>1331543</v>
          </cell>
          <cell r="E453">
            <v>937252</v>
          </cell>
          <cell r="F453">
            <v>264787</v>
          </cell>
          <cell r="I453">
            <v>2082</v>
          </cell>
          <cell r="J453">
            <v>260891</v>
          </cell>
          <cell r="X453">
            <v>1449157</v>
          </cell>
          <cell r="Y453">
            <v>161378</v>
          </cell>
          <cell r="Z453">
            <v>2352</v>
          </cell>
          <cell r="AA453">
            <v>1547</v>
          </cell>
          <cell r="AB453">
            <v>23640</v>
          </cell>
        </row>
        <row r="454">
          <cell r="D454">
            <v>1441848</v>
          </cell>
          <cell r="E454">
            <v>958782</v>
          </cell>
          <cell r="F454">
            <v>269547</v>
          </cell>
          <cell r="I454">
            <v>2063</v>
          </cell>
          <cell r="J454">
            <v>263795</v>
          </cell>
          <cell r="X454">
            <v>1470737</v>
          </cell>
          <cell r="Y454">
            <v>163247</v>
          </cell>
          <cell r="Z454">
            <v>2366</v>
          </cell>
          <cell r="AA454">
            <v>1547</v>
          </cell>
          <cell r="AB454">
            <v>23876</v>
          </cell>
        </row>
        <row r="455">
          <cell r="D455">
            <v>1751800</v>
          </cell>
          <cell r="E455">
            <v>1065220</v>
          </cell>
          <cell r="F455">
            <v>273573</v>
          </cell>
          <cell r="I455">
            <v>2084</v>
          </cell>
          <cell r="J455">
            <v>282117</v>
          </cell>
          <cell r="X455">
            <v>1464139</v>
          </cell>
          <cell r="Y455">
            <v>163589</v>
          </cell>
          <cell r="Z455">
            <v>2347</v>
          </cell>
          <cell r="AA455">
            <v>1549</v>
          </cell>
          <cell r="AB455">
            <v>23846</v>
          </cell>
        </row>
        <row r="456">
          <cell r="D456">
            <v>1742529</v>
          </cell>
          <cell r="E456">
            <v>1066254</v>
          </cell>
          <cell r="F456">
            <v>273358</v>
          </cell>
          <cell r="I456">
            <v>2068</v>
          </cell>
          <cell r="J456">
            <v>270716</v>
          </cell>
          <cell r="X456">
            <v>1387578</v>
          </cell>
          <cell r="Y456">
            <v>158331</v>
          </cell>
          <cell r="Z456">
            <v>2325</v>
          </cell>
          <cell r="AA456">
            <v>1544</v>
          </cell>
          <cell r="AB456">
            <v>23254</v>
          </cell>
        </row>
        <row r="457">
          <cell r="D457">
            <v>2149845</v>
          </cell>
          <cell r="E457">
            <v>1165669</v>
          </cell>
          <cell r="F457">
            <v>270778</v>
          </cell>
          <cell r="I457">
            <v>2076</v>
          </cell>
          <cell r="J457">
            <v>286653</v>
          </cell>
          <cell r="X457">
            <v>1542995</v>
          </cell>
          <cell r="Y457">
            <v>169014</v>
          </cell>
          <cell r="Z457">
            <v>2389</v>
          </cell>
          <cell r="AA457">
            <v>1584</v>
          </cell>
          <cell r="AB457">
            <v>24883</v>
          </cell>
        </row>
        <row r="458">
          <cell r="D458">
            <v>1820003</v>
          </cell>
          <cell r="E458">
            <v>1109929</v>
          </cell>
          <cell r="F458">
            <v>275105</v>
          </cell>
          <cell r="I458">
            <v>2069</v>
          </cell>
          <cell r="J458">
            <v>305309</v>
          </cell>
          <cell r="X458">
            <v>1404111</v>
          </cell>
          <cell r="Y458">
            <v>160350</v>
          </cell>
          <cell r="Z458">
            <v>2361</v>
          </cell>
          <cell r="AA458">
            <v>1581</v>
          </cell>
          <cell r="AB458">
            <v>23362</v>
          </cell>
        </row>
        <row r="459">
          <cell r="D459">
            <v>1724920</v>
          </cell>
          <cell r="E459">
            <v>1051180</v>
          </cell>
          <cell r="F459">
            <v>252612</v>
          </cell>
          <cell r="I459">
            <v>2103</v>
          </cell>
          <cell r="J459">
            <v>287529</v>
          </cell>
          <cell r="X459">
            <v>1451243</v>
          </cell>
          <cell r="Y459">
            <v>164628</v>
          </cell>
          <cell r="Z459">
            <v>2376</v>
          </cell>
          <cell r="AA459">
            <v>1582</v>
          </cell>
          <cell r="AB459">
            <v>24168</v>
          </cell>
        </row>
        <row r="460">
          <cell r="D460">
            <v>1427308</v>
          </cell>
          <cell r="E460">
            <v>952531</v>
          </cell>
          <cell r="F460">
            <v>264412</v>
          </cell>
          <cell r="I460">
            <v>2124</v>
          </cell>
          <cell r="J460">
            <v>273971</v>
          </cell>
          <cell r="X460">
            <v>1629469</v>
          </cell>
          <cell r="Y460">
            <v>175822</v>
          </cell>
          <cell r="Z460">
            <v>2469</v>
          </cell>
          <cell r="AA460">
            <v>1581</v>
          </cell>
          <cell r="AB460">
            <v>25479</v>
          </cell>
        </row>
        <row r="461">
          <cell r="D461">
            <v>1156813</v>
          </cell>
          <cell r="E461">
            <v>852094</v>
          </cell>
          <cell r="F461">
            <v>259044</v>
          </cell>
          <cell r="I461">
            <v>2108</v>
          </cell>
          <cell r="J461">
            <v>244027</v>
          </cell>
          <cell r="X461">
            <v>1469818</v>
          </cell>
          <cell r="Y461">
            <v>163123</v>
          </cell>
          <cell r="Z461">
            <v>2319</v>
          </cell>
          <cell r="AA461">
            <v>1571</v>
          </cell>
          <cell r="AB461">
            <v>23870</v>
          </cell>
        </row>
        <row r="462">
          <cell r="D462">
            <v>1254612</v>
          </cell>
          <cell r="E462">
            <v>869823</v>
          </cell>
          <cell r="F462">
            <v>250171</v>
          </cell>
          <cell r="I462">
            <v>2104</v>
          </cell>
          <cell r="J462">
            <v>232131</v>
          </cell>
          <cell r="X462">
            <v>1385210</v>
          </cell>
          <cell r="Y462">
            <v>158539</v>
          </cell>
          <cell r="Z462">
            <v>2309</v>
          </cell>
          <cell r="AA462">
            <v>1566</v>
          </cell>
          <cell r="AB462">
            <v>23462</v>
          </cell>
        </row>
        <row r="463">
          <cell r="D463">
            <v>1262882</v>
          </cell>
          <cell r="E463">
            <v>824098</v>
          </cell>
          <cell r="F463">
            <v>253946</v>
          </cell>
          <cell r="I463">
            <v>2099</v>
          </cell>
          <cell r="J463">
            <v>235165</v>
          </cell>
          <cell r="X463">
            <v>1468867</v>
          </cell>
          <cell r="Y463">
            <v>164377</v>
          </cell>
          <cell r="Z463">
            <v>2371</v>
          </cell>
          <cell r="AA463">
            <v>1567</v>
          </cell>
          <cell r="AB463">
            <v>23937</v>
          </cell>
        </row>
        <row r="464">
          <cell r="D464">
            <v>1226993</v>
          </cell>
          <cell r="E464">
            <v>828638</v>
          </cell>
          <cell r="F464">
            <v>250408</v>
          </cell>
          <cell r="I464">
            <v>2082</v>
          </cell>
          <cell r="J464">
            <v>234415</v>
          </cell>
          <cell r="X464">
            <v>1399956</v>
          </cell>
          <cell r="Y464">
            <v>160252</v>
          </cell>
          <cell r="Z464">
            <v>2337</v>
          </cell>
          <cell r="AA464">
            <v>1566</v>
          </cell>
          <cell r="AB464">
            <v>23481</v>
          </cell>
        </row>
        <row r="465">
          <cell r="D465">
            <v>1313510</v>
          </cell>
          <cell r="E465">
            <v>858116</v>
          </cell>
          <cell r="F465">
            <v>268166</v>
          </cell>
          <cell r="I465">
            <v>2078</v>
          </cell>
          <cell r="J465">
            <v>236540</v>
          </cell>
          <cell r="X465">
            <v>1476489</v>
          </cell>
          <cell r="Y465">
            <v>162275</v>
          </cell>
          <cell r="Z465">
            <v>2320</v>
          </cell>
          <cell r="AA465">
            <v>1569</v>
          </cell>
          <cell r="AB465">
            <v>23662</v>
          </cell>
        </row>
        <row r="466">
          <cell r="D466">
            <v>1470830</v>
          </cell>
          <cell r="E466">
            <v>993585</v>
          </cell>
          <cell r="F466">
            <v>273779</v>
          </cell>
          <cell r="I466">
            <v>2058</v>
          </cell>
          <cell r="J466">
            <v>266787</v>
          </cell>
          <cell r="X466">
            <v>1552943</v>
          </cell>
          <cell r="Y466">
            <v>171432</v>
          </cell>
          <cell r="Z466">
            <v>2403</v>
          </cell>
          <cell r="AA466">
            <v>1570</v>
          </cell>
          <cell r="AB466">
            <v>24897</v>
          </cell>
        </row>
        <row r="467">
          <cell r="D467">
            <v>1706527</v>
          </cell>
          <cell r="E467">
            <v>1057287</v>
          </cell>
          <cell r="F467">
            <v>285459</v>
          </cell>
          <cell r="I467">
            <v>2050</v>
          </cell>
          <cell r="J467">
            <v>281072</v>
          </cell>
          <cell r="X467">
            <v>1484817</v>
          </cell>
          <cell r="Y467">
            <v>164961</v>
          </cell>
          <cell r="Z467">
            <v>2337</v>
          </cell>
          <cell r="AA467">
            <v>1562</v>
          </cell>
          <cell r="AB467">
            <v>24008</v>
          </cell>
        </row>
        <row r="468">
          <cell r="D468">
            <v>1908035</v>
          </cell>
          <cell r="E468">
            <v>1105187</v>
          </cell>
          <cell r="F468">
            <v>273508</v>
          </cell>
          <cell r="I468">
            <v>2051</v>
          </cell>
          <cell r="J468">
            <v>269906</v>
          </cell>
          <cell r="X468">
            <v>1484608</v>
          </cell>
          <cell r="Y468">
            <v>166872</v>
          </cell>
          <cell r="Z468">
            <v>2361</v>
          </cell>
          <cell r="AA468">
            <v>1563</v>
          </cell>
          <cell r="AB468">
            <v>24336</v>
          </cell>
        </row>
        <row r="469">
          <cell r="D469">
            <v>1820620</v>
          </cell>
          <cell r="E469">
            <v>1098100</v>
          </cell>
          <cell r="F469">
            <v>279816</v>
          </cell>
          <cell r="I469">
            <v>2038</v>
          </cell>
          <cell r="J469">
            <v>278261</v>
          </cell>
          <cell r="X469">
            <v>1402771</v>
          </cell>
          <cell r="Y469">
            <v>159944</v>
          </cell>
          <cell r="Z469">
            <v>2296</v>
          </cell>
          <cell r="AA469">
            <v>1559</v>
          </cell>
          <cell r="AB469">
            <v>23404</v>
          </cell>
        </row>
      </sheetData>
      <sheetData sheetId="1">
        <row r="225">
          <cell r="D225">
            <v>6167</v>
          </cell>
        </row>
      </sheetData>
      <sheetData sheetId="2"/>
      <sheetData sheetId="3">
        <row r="20">
          <cell r="D20">
            <v>11065591</v>
          </cell>
        </row>
      </sheetData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R"/>
      <sheetName val="MW"/>
      <sheetName val="MWH"/>
      <sheetName val="Documentation"/>
    </sheetNames>
    <sheetDataSet>
      <sheetData sheetId="0" refreshError="1"/>
      <sheetData sheetId="1" refreshError="1"/>
      <sheetData sheetId="2">
        <row r="14">
          <cell r="BJ14">
            <v>0</v>
          </cell>
        </row>
        <row r="15">
          <cell r="BJ15">
            <v>0</v>
          </cell>
        </row>
        <row r="16">
          <cell r="BJ16">
            <v>0</v>
          </cell>
        </row>
        <row r="17">
          <cell r="BJ17">
            <v>0</v>
          </cell>
        </row>
        <row r="19"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AL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AL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AL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AL26">
            <v>0</v>
          </cell>
          <cell r="AM26">
            <v>3437</v>
          </cell>
          <cell r="AN26">
            <v>8</v>
          </cell>
          <cell r="AO26">
            <v>0</v>
          </cell>
          <cell r="AP26">
            <v>50220</v>
          </cell>
          <cell r="AQ26">
            <v>13225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7112</v>
          </cell>
          <cell r="AZ26">
            <v>1935</v>
          </cell>
          <cell r="BA26">
            <v>5316</v>
          </cell>
          <cell r="BB26">
            <v>3050</v>
          </cell>
          <cell r="BC26">
            <v>681</v>
          </cell>
          <cell r="BD26">
            <v>2145</v>
          </cell>
          <cell r="BF26">
            <v>10416</v>
          </cell>
          <cell r="BG26">
            <v>4196</v>
          </cell>
          <cell r="BH26">
            <v>28123</v>
          </cell>
          <cell r="BI26">
            <v>19377</v>
          </cell>
          <cell r="BJ26">
            <v>1134</v>
          </cell>
          <cell r="BK26">
            <v>10207</v>
          </cell>
          <cell r="BL26">
            <v>71</v>
          </cell>
        </row>
        <row r="27">
          <cell r="AL27">
            <v>0</v>
          </cell>
          <cell r="AM27">
            <v>1164</v>
          </cell>
          <cell r="AN27">
            <v>8</v>
          </cell>
          <cell r="AO27">
            <v>0</v>
          </cell>
          <cell r="AP27">
            <v>43200</v>
          </cell>
          <cell r="AQ27">
            <v>11518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6527</v>
          </cell>
          <cell r="AZ27">
            <v>1935</v>
          </cell>
          <cell r="BA27">
            <v>4365</v>
          </cell>
          <cell r="BB27">
            <v>2553</v>
          </cell>
          <cell r="BC27">
            <v>604</v>
          </cell>
          <cell r="BD27">
            <v>2402</v>
          </cell>
          <cell r="BF27">
            <v>9720</v>
          </cell>
          <cell r="BG27">
            <v>3046</v>
          </cell>
          <cell r="BH27">
            <v>26784</v>
          </cell>
          <cell r="BI27">
            <v>17309</v>
          </cell>
          <cell r="BJ27">
            <v>946</v>
          </cell>
          <cell r="BK27">
            <v>9284</v>
          </cell>
          <cell r="BL27">
            <v>0</v>
          </cell>
        </row>
        <row r="28">
          <cell r="AL28">
            <v>0</v>
          </cell>
          <cell r="AM28">
            <v>516</v>
          </cell>
          <cell r="AN28">
            <v>8</v>
          </cell>
          <cell r="AO28">
            <v>0</v>
          </cell>
          <cell r="AP28">
            <v>20088</v>
          </cell>
          <cell r="AQ28">
            <v>5290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5410</v>
          </cell>
          <cell r="AZ28">
            <v>1872</v>
          </cell>
          <cell r="BA28">
            <v>3060</v>
          </cell>
          <cell r="BB28">
            <v>2335</v>
          </cell>
          <cell r="BC28">
            <v>358</v>
          </cell>
          <cell r="BD28">
            <v>2009</v>
          </cell>
          <cell r="BF28">
            <v>9672</v>
          </cell>
          <cell r="BG28">
            <v>1259</v>
          </cell>
          <cell r="BH28">
            <v>20534</v>
          </cell>
          <cell r="BI28">
            <v>15502</v>
          </cell>
          <cell r="BJ28">
            <v>811</v>
          </cell>
          <cell r="BK28">
            <v>8155</v>
          </cell>
          <cell r="BL28">
            <v>0</v>
          </cell>
        </row>
        <row r="29">
          <cell r="AL29">
            <v>0</v>
          </cell>
          <cell r="AM29">
            <v>333</v>
          </cell>
          <cell r="AN29">
            <v>8</v>
          </cell>
          <cell r="AO29">
            <v>0</v>
          </cell>
          <cell r="AP29">
            <v>12960</v>
          </cell>
          <cell r="AQ29">
            <v>1792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6866</v>
          </cell>
          <cell r="AZ29">
            <v>2128</v>
          </cell>
          <cell r="BA29">
            <v>1559</v>
          </cell>
          <cell r="BB29">
            <v>2277</v>
          </cell>
          <cell r="BC29">
            <v>162</v>
          </cell>
          <cell r="BD29">
            <v>1682</v>
          </cell>
          <cell r="BF29">
            <v>9000</v>
          </cell>
          <cell r="BG29">
            <v>812</v>
          </cell>
          <cell r="BH29">
            <v>10368</v>
          </cell>
          <cell r="BI29">
            <v>14425</v>
          </cell>
          <cell r="BJ29">
            <v>784</v>
          </cell>
          <cell r="BK29">
            <v>6380</v>
          </cell>
          <cell r="BL29">
            <v>0</v>
          </cell>
        </row>
        <row r="30">
          <cell r="AL30">
            <v>0</v>
          </cell>
          <cell r="AM30">
            <v>344</v>
          </cell>
          <cell r="AN30">
            <v>8</v>
          </cell>
          <cell r="AO30">
            <v>0</v>
          </cell>
          <cell r="AP30">
            <v>17856</v>
          </cell>
          <cell r="AQ30">
            <v>1851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6270</v>
          </cell>
          <cell r="AZ30">
            <v>664</v>
          </cell>
          <cell r="BA30">
            <v>3544</v>
          </cell>
          <cell r="BB30">
            <v>2353</v>
          </cell>
          <cell r="BC30">
            <v>298</v>
          </cell>
          <cell r="BD30">
            <v>1650</v>
          </cell>
          <cell r="BF30">
            <v>9300</v>
          </cell>
          <cell r="BG30">
            <v>839</v>
          </cell>
          <cell r="BH30">
            <v>18749</v>
          </cell>
          <cell r="BI30">
            <v>12520</v>
          </cell>
          <cell r="BJ30">
            <v>978</v>
          </cell>
          <cell r="BK30">
            <v>7420</v>
          </cell>
          <cell r="BL30">
            <v>0</v>
          </cell>
        </row>
        <row r="31">
          <cell r="AL31">
            <v>0</v>
          </cell>
          <cell r="AM31">
            <v>0</v>
          </cell>
          <cell r="AN31">
            <v>8</v>
          </cell>
          <cell r="AO31">
            <v>0</v>
          </cell>
          <cell r="AP31">
            <v>0</v>
          </cell>
          <cell r="AQ31">
            <v>0</v>
          </cell>
          <cell r="AR31">
            <v>5290</v>
          </cell>
          <cell r="AS31">
            <v>448</v>
          </cell>
          <cell r="AT31">
            <v>1152</v>
          </cell>
          <cell r="AU31">
            <v>258</v>
          </cell>
          <cell r="AV31">
            <v>0</v>
          </cell>
          <cell r="AW31">
            <v>7024</v>
          </cell>
          <cell r="AZ31">
            <v>1218</v>
          </cell>
          <cell r="BA31">
            <v>4027</v>
          </cell>
          <cell r="BB31">
            <v>2358</v>
          </cell>
          <cell r="BC31">
            <v>452</v>
          </cell>
          <cell r="BD31">
            <v>1949</v>
          </cell>
          <cell r="BF31">
            <v>9300</v>
          </cell>
          <cell r="BG31">
            <v>0</v>
          </cell>
          <cell r="BH31">
            <v>24552</v>
          </cell>
          <cell r="BI31">
            <v>0</v>
          </cell>
          <cell r="BJ31">
            <v>1019</v>
          </cell>
          <cell r="BK31">
            <v>8556</v>
          </cell>
          <cell r="BL31">
            <v>78</v>
          </cell>
        </row>
        <row r="32">
          <cell r="AL32">
            <v>0</v>
          </cell>
          <cell r="AM32">
            <v>0</v>
          </cell>
          <cell r="AN32">
            <v>8</v>
          </cell>
          <cell r="AO32">
            <v>0</v>
          </cell>
          <cell r="AP32">
            <v>0</v>
          </cell>
          <cell r="AQ32">
            <v>0</v>
          </cell>
          <cell r="AR32">
            <v>4778</v>
          </cell>
          <cell r="AS32">
            <v>404</v>
          </cell>
          <cell r="AT32">
            <v>1040</v>
          </cell>
          <cell r="AU32">
            <v>621</v>
          </cell>
          <cell r="AV32">
            <v>0</v>
          </cell>
          <cell r="AW32">
            <v>0</v>
          </cell>
          <cell r="AZ32">
            <v>709</v>
          </cell>
          <cell r="BA32">
            <v>1600</v>
          </cell>
          <cell r="BB32">
            <v>1843</v>
          </cell>
          <cell r="BC32">
            <v>129</v>
          </cell>
          <cell r="BD32">
            <v>1934</v>
          </cell>
          <cell r="BF32">
            <v>8400</v>
          </cell>
          <cell r="BG32">
            <v>0</v>
          </cell>
          <cell r="BH32">
            <v>10483</v>
          </cell>
          <cell r="BI32">
            <v>0</v>
          </cell>
          <cell r="BJ32">
            <v>953</v>
          </cell>
          <cell r="BK32">
            <v>6391</v>
          </cell>
          <cell r="BL32">
            <v>57</v>
          </cell>
        </row>
        <row r="33">
          <cell r="AL33">
            <v>0</v>
          </cell>
          <cell r="AM33">
            <v>0</v>
          </cell>
          <cell r="AN33">
            <v>8</v>
          </cell>
          <cell r="AO33">
            <v>0</v>
          </cell>
          <cell r="AP33">
            <v>0</v>
          </cell>
          <cell r="AQ33">
            <v>0</v>
          </cell>
          <cell r="AR33">
            <v>9257</v>
          </cell>
          <cell r="AS33">
            <v>783</v>
          </cell>
          <cell r="AT33">
            <v>640</v>
          </cell>
          <cell r="AU33">
            <v>516</v>
          </cell>
          <cell r="AV33">
            <v>0</v>
          </cell>
          <cell r="AW33">
            <v>0</v>
          </cell>
          <cell r="AZ33">
            <v>831</v>
          </cell>
          <cell r="BA33">
            <v>805</v>
          </cell>
          <cell r="BB33">
            <v>2234</v>
          </cell>
          <cell r="BC33">
            <v>207</v>
          </cell>
          <cell r="BD33">
            <v>1463</v>
          </cell>
          <cell r="BF33">
            <v>9300</v>
          </cell>
          <cell r="BG33">
            <v>0</v>
          </cell>
          <cell r="BH33">
            <v>22766</v>
          </cell>
          <cell r="BI33">
            <v>0</v>
          </cell>
          <cell r="BJ33">
            <v>1096</v>
          </cell>
          <cell r="BK33">
            <v>6023</v>
          </cell>
          <cell r="BL33">
            <v>0</v>
          </cell>
        </row>
        <row r="34">
          <cell r="AL34">
            <v>0</v>
          </cell>
          <cell r="AM34">
            <v>0</v>
          </cell>
          <cell r="AN34">
            <v>8</v>
          </cell>
          <cell r="AO34">
            <v>0</v>
          </cell>
          <cell r="AP34">
            <v>0</v>
          </cell>
          <cell r="AQ34">
            <v>0</v>
          </cell>
          <cell r="AR34">
            <v>19197</v>
          </cell>
          <cell r="AS34">
            <v>1624</v>
          </cell>
          <cell r="AT34">
            <v>0</v>
          </cell>
          <cell r="AU34">
            <v>832</v>
          </cell>
          <cell r="AV34">
            <v>0</v>
          </cell>
          <cell r="AW34">
            <v>0</v>
          </cell>
          <cell r="AZ34">
            <v>502</v>
          </cell>
          <cell r="BA34">
            <v>1871</v>
          </cell>
          <cell r="BB34">
            <v>1979</v>
          </cell>
          <cell r="BC34">
            <v>166</v>
          </cell>
          <cell r="BD34">
            <v>1721</v>
          </cell>
          <cell r="BF34">
            <v>9000</v>
          </cell>
          <cell r="BG34">
            <v>0</v>
          </cell>
          <cell r="BH34">
            <v>25488</v>
          </cell>
          <cell r="BI34">
            <v>0</v>
          </cell>
          <cell r="BJ34">
            <v>1104</v>
          </cell>
          <cell r="BK34">
            <v>7145</v>
          </cell>
          <cell r="BL34">
            <v>0</v>
          </cell>
        </row>
        <row r="35">
          <cell r="AL35">
            <v>0</v>
          </cell>
          <cell r="AM35">
            <v>0</v>
          </cell>
          <cell r="AN35">
            <v>8</v>
          </cell>
          <cell r="AO35">
            <v>0</v>
          </cell>
          <cell r="AP35">
            <v>0</v>
          </cell>
          <cell r="AQ35">
            <v>0</v>
          </cell>
          <cell r="AR35">
            <v>26449</v>
          </cell>
          <cell r="AS35">
            <v>2238</v>
          </cell>
          <cell r="AT35">
            <v>0</v>
          </cell>
          <cell r="AU35">
            <v>1719</v>
          </cell>
          <cell r="AV35">
            <v>0</v>
          </cell>
          <cell r="AW35">
            <v>0</v>
          </cell>
          <cell r="AZ35">
            <v>671</v>
          </cell>
          <cell r="BA35">
            <v>2577</v>
          </cell>
          <cell r="BB35">
            <v>2655</v>
          </cell>
          <cell r="BC35">
            <v>1015</v>
          </cell>
          <cell r="BD35">
            <v>1523</v>
          </cell>
          <cell r="BF35">
            <v>9672</v>
          </cell>
          <cell r="BG35">
            <v>0</v>
          </cell>
          <cell r="BH35">
            <v>28570</v>
          </cell>
          <cell r="BI35">
            <v>0</v>
          </cell>
          <cell r="BJ35">
            <v>1136</v>
          </cell>
          <cell r="BK35">
            <v>7708</v>
          </cell>
          <cell r="BL35">
            <v>0</v>
          </cell>
        </row>
        <row r="36">
          <cell r="AL36">
            <v>0</v>
          </cell>
          <cell r="AM36">
            <v>0</v>
          </cell>
          <cell r="AN36">
            <v>8</v>
          </cell>
          <cell r="AO36">
            <v>0</v>
          </cell>
          <cell r="AP36">
            <v>0</v>
          </cell>
          <cell r="AQ36">
            <v>0</v>
          </cell>
          <cell r="AR36">
            <v>30591</v>
          </cell>
          <cell r="AS36">
            <v>4872</v>
          </cell>
          <cell r="AT36">
            <v>0</v>
          </cell>
          <cell r="AU36">
            <v>2245</v>
          </cell>
          <cell r="AV36">
            <v>0</v>
          </cell>
          <cell r="AW36">
            <v>0</v>
          </cell>
          <cell r="AZ36">
            <v>1935</v>
          </cell>
          <cell r="BA36">
            <v>3741</v>
          </cell>
          <cell r="BB36">
            <v>2846</v>
          </cell>
          <cell r="BC36">
            <v>1022</v>
          </cell>
          <cell r="BD36">
            <v>2090</v>
          </cell>
          <cell r="BF36">
            <v>9720</v>
          </cell>
          <cell r="BG36">
            <v>0</v>
          </cell>
          <cell r="BH36">
            <v>27648</v>
          </cell>
          <cell r="BI36">
            <v>0</v>
          </cell>
          <cell r="BJ36">
            <v>1105</v>
          </cell>
          <cell r="BK36">
            <v>8293</v>
          </cell>
          <cell r="BL36">
            <v>0</v>
          </cell>
        </row>
        <row r="37">
          <cell r="AL37">
            <v>0</v>
          </cell>
          <cell r="AM37">
            <v>0</v>
          </cell>
          <cell r="AN37">
            <v>8</v>
          </cell>
          <cell r="AO37">
            <v>0</v>
          </cell>
          <cell r="AP37">
            <v>0</v>
          </cell>
          <cell r="AQ37">
            <v>0</v>
          </cell>
          <cell r="AR37">
            <v>36363</v>
          </cell>
          <cell r="AS37">
            <v>5594</v>
          </cell>
          <cell r="AT37">
            <v>0</v>
          </cell>
          <cell r="AU37">
            <v>1805</v>
          </cell>
          <cell r="AV37">
            <v>0</v>
          </cell>
          <cell r="AW37">
            <v>0</v>
          </cell>
          <cell r="AZ37">
            <v>2247</v>
          </cell>
          <cell r="BA37">
            <v>4993</v>
          </cell>
          <cell r="BB37">
            <v>2842</v>
          </cell>
          <cell r="BC37">
            <v>1118</v>
          </cell>
          <cell r="BD37">
            <v>2128</v>
          </cell>
          <cell r="BF37">
            <v>10416</v>
          </cell>
          <cell r="BG37">
            <v>0</v>
          </cell>
          <cell r="BH37">
            <v>29016</v>
          </cell>
          <cell r="BI37">
            <v>0</v>
          </cell>
          <cell r="BJ37">
            <v>1141</v>
          </cell>
          <cell r="BK37">
            <v>9086</v>
          </cell>
          <cell r="BL37">
            <v>0</v>
          </cell>
        </row>
        <row r="38">
          <cell r="AL38">
            <v>0</v>
          </cell>
          <cell r="AM38">
            <v>0</v>
          </cell>
          <cell r="AN38">
            <v>8</v>
          </cell>
          <cell r="AO38">
            <v>0</v>
          </cell>
          <cell r="AP38">
            <v>0</v>
          </cell>
          <cell r="AQ38">
            <v>0</v>
          </cell>
          <cell r="AR38">
            <v>40083</v>
          </cell>
          <cell r="AS38">
            <v>5594</v>
          </cell>
          <cell r="AT38">
            <v>0</v>
          </cell>
          <cell r="AU38">
            <v>1719</v>
          </cell>
          <cell r="AV38">
            <v>0</v>
          </cell>
          <cell r="AW38">
            <v>0</v>
          </cell>
          <cell r="AZ38">
            <v>1935</v>
          </cell>
          <cell r="BA38">
            <v>5316</v>
          </cell>
          <cell r="BB38">
            <v>3080</v>
          </cell>
          <cell r="BC38">
            <v>1118</v>
          </cell>
          <cell r="BD38">
            <v>2181</v>
          </cell>
          <cell r="BF38">
            <v>10416</v>
          </cell>
          <cell r="BG38">
            <v>0</v>
          </cell>
          <cell r="BH38">
            <v>28570</v>
          </cell>
          <cell r="BI38">
            <v>0</v>
          </cell>
          <cell r="BJ38">
            <v>1134</v>
          </cell>
          <cell r="BK38">
            <v>10233</v>
          </cell>
          <cell r="BL38">
            <v>0</v>
          </cell>
        </row>
        <row r="39">
          <cell r="AL39">
            <v>0</v>
          </cell>
          <cell r="AM39">
            <v>0</v>
          </cell>
          <cell r="AN39">
            <v>8</v>
          </cell>
          <cell r="AO39">
            <v>0</v>
          </cell>
          <cell r="AP39">
            <v>0</v>
          </cell>
          <cell r="AQ39">
            <v>0</v>
          </cell>
          <cell r="AR39">
            <v>34191</v>
          </cell>
          <cell r="AS39">
            <v>4872</v>
          </cell>
          <cell r="AT39">
            <v>0</v>
          </cell>
          <cell r="AU39">
            <v>582</v>
          </cell>
          <cell r="AV39">
            <v>0</v>
          </cell>
          <cell r="AW39">
            <v>0</v>
          </cell>
          <cell r="AZ39">
            <v>1935</v>
          </cell>
          <cell r="BA39">
            <v>4365</v>
          </cell>
          <cell r="BB39">
            <v>2592</v>
          </cell>
          <cell r="BC39">
            <v>1054</v>
          </cell>
          <cell r="BD39">
            <v>2444</v>
          </cell>
          <cell r="BF39">
            <v>9720</v>
          </cell>
          <cell r="BG39">
            <v>0</v>
          </cell>
          <cell r="BH39">
            <v>27216</v>
          </cell>
          <cell r="BI39">
            <v>0</v>
          </cell>
          <cell r="BJ39">
            <v>946</v>
          </cell>
          <cell r="BK39">
            <v>9307</v>
          </cell>
          <cell r="BL39">
            <v>0</v>
          </cell>
        </row>
        <row r="40">
          <cell r="AL40">
            <v>0</v>
          </cell>
          <cell r="AM40">
            <v>0</v>
          </cell>
          <cell r="AN40">
            <v>8</v>
          </cell>
          <cell r="AO40">
            <v>0</v>
          </cell>
          <cell r="AP40">
            <v>0</v>
          </cell>
          <cell r="AQ40">
            <v>0</v>
          </cell>
          <cell r="AR40">
            <v>20869</v>
          </cell>
          <cell r="AS40">
            <v>2238</v>
          </cell>
          <cell r="AT40">
            <v>0</v>
          </cell>
          <cell r="AU40">
            <v>258</v>
          </cell>
          <cell r="AV40">
            <v>0</v>
          </cell>
          <cell r="AW40">
            <v>0</v>
          </cell>
          <cell r="AZ40">
            <v>1872</v>
          </cell>
          <cell r="BA40">
            <v>3060</v>
          </cell>
          <cell r="BB40">
            <v>2259</v>
          </cell>
          <cell r="BC40">
            <v>706</v>
          </cell>
          <cell r="BD40">
            <v>2045</v>
          </cell>
          <cell r="BF40">
            <v>9672</v>
          </cell>
          <cell r="BG40">
            <v>0</v>
          </cell>
          <cell r="BH40">
            <v>20981</v>
          </cell>
          <cell r="BI40">
            <v>0</v>
          </cell>
          <cell r="BJ40">
            <v>811</v>
          </cell>
          <cell r="BK40">
            <v>8176</v>
          </cell>
          <cell r="BL40">
            <v>0</v>
          </cell>
        </row>
        <row r="41">
          <cell r="AL41">
            <v>0</v>
          </cell>
          <cell r="AM41">
            <v>0</v>
          </cell>
          <cell r="AN41">
            <v>8</v>
          </cell>
          <cell r="AO41">
            <v>0</v>
          </cell>
          <cell r="AP41">
            <v>0</v>
          </cell>
          <cell r="AQ41">
            <v>0</v>
          </cell>
          <cell r="AR41">
            <v>8959</v>
          </cell>
          <cell r="AS41">
            <v>758</v>
          </cell>
          <cell r="AT41">
            <v>0</v>
          </cell>
          <cell r="AU41">
            <v>166</v>
          </cell>
          <cell r="AV41">
            <v>0</v>
          </cell>
          <cell r="AW41">
            <v>0</v>
          </cell>
          <cell r="AZ41">
            <v>2128</v>
          </cell>
          <cell r="BA41">
            <v>1559</v>
          </cell>
          <cell r="BB41">
            <v>2277</v>
          </cell>
          <cell r="BC41">
            <v>449</v>
          </cell>
          <cell r="BD41">
            <v>1682</v>
          </cell>
          <cell r="BF41">
            <v>9000</v>
          </cell>
          <cell r="BG41">
            <v>0</v>
          </cell>
          <cell r="BH41">
            <v>10800</v>
          </cell>
          <cell r="BI41">
            <v>0</v>
          </cell>
          <cell r="BJ41">
            <v>784</v>
          </cell>
          <cell r="BK41">
            <v>6396</v>
          </cell>
          <cell r="BL41">
            <v>0</v>
          </cell>
        </row>
        <row r="42">
          <cell r="AL42">
            <v>0</v>
          </cell>
          <cell r="AM42">
            <v>0</v>
          </cell>
          <cell r="AN42">
            <v>8</v>
          </cell>
          <cell r="AO42">
            <v>0</v>
          </cell>
          <cell r="AP42">
            <v>0</v>
          </cell>
          <cell r="AQ42">
            <v>0</v>
          </cell>
          <cell r="AR42">
            <v>9257</v>
          </cell>
          <cell r="AS42">
            <v>783</v>
          </cell>
          <cell r="AT42">
            <v>3839</v>
          </cell>
          <cell r="AU42">
            <v>172</v>
          </cell>
          <cell r="AV42">
            <v>0</v>
          </cell>
          <cell r="AW42">
            <v>0</v>
          </cell>
          <cell r="AZ42">
            <v>664</v>
          </cell>
          <cell r="BA42">
            <v>3544</v>
          </cell>
          <cell r="BB42">
            <v>2394</v>
          </cell>
          <cell r="BC42">
            <v>702</v>
          </cell>
          <cell r="BD42">
            <v>1613</v>
          </cell>
          <cell r="BF42">
            <v>9300</v>
          </cell>
          <cell r="BG42">
            <v>0</v>
          </cell>
          <cell r="BH42">
            <v>19195</v>
          </cell>
          <cell r="BI42">
            <v>0</v>
          </cell>
          <cell r="BJ42">
            <v>978</v>
          </cell>
          <cell r="BK42">
            <v>7439</v>
          </cell>
        </row>
        <row r="43">
          <cell r="AL43">
            <v>0</v>
          </cell>
          <cell r="AM43">
            <v>0</v>
          </cell>
          <cell r="AN43">
            <v>8</v>
          </cell>
          <cell r="AO43">
            <v>0</v>
          </cell>
          <cell r="AP43">
            <v>0</v>
          </cell>
          <cell r="AQ43">
            <v>0</v>
          </cell>
          <cell r="AR43">
            <v>5290</v>
          </cell>
          <cell r="AS43">
            <v>449</v>
          </cell>
          <cell r="AT43">
            <v>6910</v>
          </cell>
          <cell r="AU43">
            <v>258</v>
          </cell>
          <cell r="AV43">
            <v>0</v>
          </cell>
          <cell r="AW43">
            <v>0</v>
          </cell>
          <cell r="AZ43">
            <v>1218</v>
          </cell>
          <cell r="BA43">
            <v>4027</v>
          </cell>
          <cell r="BB43">
            <v>2394</v>
          </cell>
          <cell r="BC43">
            <v>469</v>
          </cell>
          <cell r="BD43">
            <v>1949</v>
          </cell>
          <cell r="BF43">
            <v>9300</v>
          </cell>
          <cell r="BG43">
            <v>0</v>
          </cell>
          <cell r="BH43">
            <v>24998</v>
          </cell>
          <cell r="BI43">
            <v>0</v>
          </cell>
          <cell r="BJ43">
            <v>1019</v>
          </cell>
          <cell r="BK43">
            <v>8577</v>
          </cell>
        </row>
        <row r="44">
          <cell r="AL44">
            <v>0</v>
          </cell>
          <cell r="AM44">
            <v>0</v>
          </cell>
          <cell r="AN44">
            <v>8</v>
          </cell>
          <cell r="AO44">
            <v>0</v>
          </cell>
          <cell r="AP44">
            <v>0</v>
          </cell>
          <cell r="AQ44">
            <v>0</v>
          </cell>
          <cell r="AR44">
            <v>4778</v>
          </cell>
          <cell r="AS44">
            <v>406</v>
          </cell>
          <cell r="AT44">
            <v>6242</v>
          </cell>
          <cell r="AU44">
            <v>621</v>
          </cell>
          <cell r="AV44">
            <v>0</v>
          </cell>
          <cell r="AW44">
            <v>0</v>
          </cell>
          <cell r="AZ44">
            <v>709</v>
          </cell>
          <cell r="BA44">
            <v>1600</v>
          </cell>
          <cell r="BB44">
            <v>1843</v>
          </cell>
          <cell r="BC44">
            <v>132</v>
          </cell>
          <cell r="BD44">
            <v>1934</v>
          </cell>
          <cell r="BF44">
            <v>12768</v>
          </cell>
          <cell r="BG44">
            <v>0</v>
          </cell>
          <cell r="BH44">
            <v>10886</v>
          </cell>
          <cell r="BI44">
            <v>0</v>
          </cell>
          <cell r="BJ44">
            <v>953</v>
          </cell>
          <cell r="BK44">
            <v>6407</v>
          </cell>
        </row>
        <row r="45">
          <cell r="AL45">
            <v>0</v>
          </cell>
          <cell r="AM45">
            <v>0</v>
          </cell>
          <cell r="AN45">
            <v>8</v>
          </cell>
          <cell r="AO45">
            <v>0</v>
          </cell>
          <cell r="AP45">
            <v>0</v>
          </cell>
          <cell r="AQ45">
            <v>0</v>
          </cell>
          <cell r="AR45">
            <v>9257</v>
          </cell>
          <cell r="AS45">
            <v>786</v>
          </cell>
          <cell r="AT45">
            <v>3839</v>
          </cell>
          <cell r="AU45">
            <v>516</v>
          </cell>
          <cell r="AV45">
            <v>0</v>
          </cell>
          <cell r="AW45">
            <v>0</v>
          </cell>
          <cell r="AZ45">
            <v>831</v>
          </cell>
          <cell r="BA45">
            <v>805</v>
          </cell>
          <cell r="BB45">
            <v>2276</v>
          </cell>
          <cell r="BC45">
            <v>212</v>
          </cell>
          <cell r="BD45">
            <v>1463</v>
          </cell>
          <cell r="BF45">
            <v>14508</v>
          </cell>
          <cell r="BG45">
            <v>0</v>
          </cell>
          <cell r="BH45">
            <v>23213</v>
          </cell>
          <cell r="BI45">
            <v>0</v>
          </cell>
          <cell r="BJ45">
            <v>1096</v>
          </cell>
          <cell r="BK45">
            <v>6038</v>
          </cell>
        </row>
        <row r="46">
          <cell r="AL46">
            <v>0</v>
          </cell>
          <cell r="AM46">
            <v>0</v>
          </cell>
          <cell r="AN46">
            <v>8</v>
          </cell>
          <cell r="AO46">
            <v>0</v>
          </cell>
          <cell r="AP46">
            <v>0</v>
          </cell>
          <cell r="AQ46">
            <v>0</v>
          </cell>
          <cell r="AR46">
            <v>19197</v>
          </cell>
          <cell r="AS46">
            <v>1630</v>
          </cell>
          <cell r="AT46">
            <v>0</v>
          </cell>
          <cell r="AU46">
            <v>832</v>
          </cell>
          <cell r="AV46">
            <v>0</v>
          </cell>
          <cell r="AW46">
            <v>0</v>
          </cell>
          <cell r="AZ46">
            <v>502</v>
          </cell>
          <cell r="BA46">
            <v>1871</v>
          </cell>
          <cell r="BB46">
            <v>1999</v>
          </cell>
          <cell r="BC46">
            <v>166</v>
          </cell>
          <cell r="BD46">
            <v>1683</v>
          </cell>
          <cell r="BF46">
            <v>14400</v>
          </cell>
          <cell r="BG46">
            <v>0</v>
          </cell>
          <cell r="BH46">
            <v>25920</v>
          </cell>
          <cell r="BI46">
            <v>0</v>
          </cell>
          <cell r="BJ46">
            <v>1104</v>
          </cell>
          <cell r="BK46">
            <v>7162</v>
          </cell>
        </row>
        <row r="47">
          <cell r="AL47">
            <v>0</v>
          </cell>
          <cell r="AM47">
            <v>0</v>
          </cell>
          <cell r="AN47">
            <v>8</v>
          </cell>
          <cell r="AO47">
            <v>0</v>
          </cell>
          <cell r="AP47">
            <v>0</v>
          </cell>
          <cell r="AQ47">
            <v>0</v>
          </cell>
          <cell r="AR47">
            <v>26449</v>
          </cell>
          <cell r="AS47">
            <v>2246</v>
          </cell>
          <cell r="AT47">
            <v>0</v>
          </cell>
          <cell r="AU47">
            <v>1719</v>
          </cell>
          <cell r="AV47">
            <v>0</v>
          </cell>
          <cell r="AW47">
            <v>0</v>
          </cell>
          <cell r="AZ47">
            <v>671</v>
          </cell>
          <cell r="BA47">
            <v>2577</v>
          </cell>
          <cell r="BB47">
            <v>2697</v>
          </cell>
          <cell r="BC47">
            <v>1038</v>
          </cell>
          <cell r="BD47">
            <v>1488</v>
          </cell>
          <cell r="BF47">
            <v>15252</v>
          </cell>
          <cell r="BG47">
            <v>0</v>
          </cell>
          <cell r="BH47">
            <v>29016</v>
          </cell>
          <cell r="BI47">
            <v>0</v>
          </cell>
          <cell r="BJ47">
            <v>1136</v>
          </cell>
          <cell r="BK47">
            <v>7727</v>
          </cell>
        </row>
        <row r="48">
          <cell r="AL48">
            <v>0</v>
          </cell>
          <cell r="AM48">
            <v>0</v>
          </cell>
          <cell r="AN48">
            <v>8</v>
          </cell>
          <cell r="AO48">
            <v>0</v>
          </cell>
          <cell r="AP48">
            <v>0</v>
          </cell>
          <cell r="AQ48">
            <v>0</v>
          </cell>
          <cell r="AR48">
            <v>30591</v>
          </cell>
          <cell r="AS48">
            <v>4890</v>
          </cell>
          <cell r="AT48">
            <v>0</v>
          </cell>
          <cell r="AU48">
            <v>2245</v>
          </cell>
          <cell r="AV48">
            <v>0</v>
          </cell>
          <cell r="AW48">
            <v>0</v>
          </cell>
          <cell r="AZ48">
            <v>1935</v>
          </cell>
          <cell r="BA48">
            <v>3741</v>
          </cell>
          <cell r="BB48">
            <v>2866</v>
          </cell>
          <cell r="BC48">
            <v>1046</v>
          </cell>
          <cell r="BD48">
            <v>2090</v>
          </cell>
          <cell r="BF48">
            <v>15120</v>
          </cell>
          <cell r="BG48">
            <v>0</v>
          </cell>
          <cell r="BH48">
            <v>28080</v>
          </cell>
          <cell r="BI48">
            <v>0</v>
          </cell>
          <cell r="BJ48">
            <v>1105</v>
          </cell>
          <cell r="BK48">
            <v>8314</v>
          </cell>
        </row>
        <row r="49">
          <cell r="AL49">
            <v>0</v>
          </cell>
          <cell r="AM49">
            <v>0</v>
          </cell>
          <cell r="AN49">
            <v>8</v>
          </cell>
          <cell r="AO49">
            <v>0</v>
          </cell>
          <cell r="AP49">
            <v>0</v>
          </cell>
          <cell r="AQ49">
            <v>0</v>
          </cell>
          <cell r="AR49">
            <v>36363</v>
          </cell>
          <cell r="AS49">
            <v>5615</v>
          </cell>
          <cell r="AT49">
            <v>0</v>
          </cell>
          <cell r="AU49">
            <v>1805</v>
          </cell>
          <cell r="AV49">
            <v>0</v>
          </cell>
          <cell r="AW49">
            <v>0</v>
          </cell>
          <cell r="AZ49">
            <v>2247</v>
          </cell>
          <cell r="BA49">
            <v>4993</v>
          </cell>
          <cell r="BB49">
            <v>2882</v>
          </cell>
          <cell r="BC49">
            <v>1144</v>
          </cell>
          <cell r="BD49">
            <v>2166</v>
          </cell>
          <cell r="BF49">
            <v>15624</v>
          </cell>
          <cell r="BG49">
            <v>0</v>
          </cell>
          <cell r="BH49">
            <v>29462</v>
          </cell>
          <cell r="BI49">
            <v>0</v>
          </cell>
          <cell r="BJ49">
            <v>1141</v>
          </cell>
          <cell r="BK49">
            <v>9109</v>
          </cell>
        </row>
        <row r="50">
          <cell r="AL50">
            <v>0</v>
          </cell>
          <cell r="AM50">
            <v>0</v>
          </cell>
          <cell r="AN50">
            <v>8</v>
          </cell>
          <cell r="AO50">
            <v>0</v>
          </cell>
          <cell r="AP50">
            <v>0</v>
          </cell>
          <cell r="AQ50">
            <v>0</v>
          </cell>
          <cell r="AR50">
            <v>40083</v>
          </cell>
          <cell r="AS50">
            <v>5615</v>
          </cell>
          <cell r="AT50">
            <v>0</v>
          </cell>
          <cell r="AU50">
            <v>1719</v>
          </cell>
          <cell r="AV50">
            <v>0</v>
          </cell>
          <cell r="AW50">
            <v>0</v>
          </cell>
          <cell r="AZ50">
            <v>1935</v>
          </cell>
          <cell r="BA50">
            <v>5316</v>
          </cell>
          <cell r="BB50">
            <v>3103</v>
          </cell>
          <cell r="BC50">
            <v>1144</v>
          </cell>
          <cell r="BD50">
            <v>2181</v>
          </cell>
          <cell r="BF50">
            <v>15624</v>
          </cell>
          <cell r="BG50">
            <v>0</v>
          </cell>
          <cell r="BH50">
            <v>29016</v>
          </cell>
          <cell r="BI50">
            <v>0</v>
          </cell>
          <cell r="BJ50">
            <v>1134</v>
          </cell>
          <cell r="BK50">
            <v>10258</v>
          </cell>
        </row>
        <row r="51">
          <cell r="AL51">
            <v>0</v>
          </cell>
          <cell r="AM51">
            <v>0</v>
          </cell>
          <cell r="AN51">
            <v>8</v>
          </cell>
          <cell r="AO51">
            <v>0</v>
          </cell>
          <cell r="AP51">
            <v>0</v>
          </cell>
          <cell r="AQ51">
            <v>0</v>
          </cell>
          <cell r="AR51">
            <v>34191</v>
          </cell>
          <cell r="AS51">
            <v>4890</v>
          </cell>
          <cell r="AT51">
            <v>0</v>
          </cell>
          <cell r="AU51">
            <v>582</v>
          </cell>
          <cell r="AV51">
            <v>0</v>
          </cell>
          <cell r="AW51">
            <v>0</v>
          </cell>
          <cell r="AZ51">
            <v>1935</v>
          </cell>
          <cell r="BA51">
            <v>4365</v>
          </cell>
          <cell r="BB51">
            <v>2592</v>
          </cell>
          <cell r="BC51">
            <v>1054</v>
          </cell>
          <cell r="BD51">
            <v>2444</v>
          </cell>
          <cell r="BF51">
            <v>14400</v>
          </cell>
          <cell r="BG51">
            <v>0</v>
          </cell>
          <cell r="BH51">
            <v>27648</v>
          </cell>
          <cell r="BI51">
            <v>0</v>
          </cell>
          <cell r="BJ51">
            <v>946</v>
          </cell>
          <cell r="BK51">
            <v>9330</v>
          </cell>
        </row>
        <row r="52">
          <cell r="AL52">
            <v>0</v>
          </cell>
          <cell r="AM52">
            <v>0</v>
          </cell>
          <cell r="AN52">
            <v>8</v>
          </cell>
          <cell r="AO52">
            <v>0</v>
          </cell>
          <cell r="AP52">
            <v>0</v>
          </cell>
          <cell r="AQ52">
            <v>0</v>
          </cell>
          <cell r="AR52">
            <v>20869</v>
          </cell>
          <cell r="AS52">
            <v>2246</v>
          </cell>
          <cell r="AT52">
            <v>0</v>
          </cell>
          <cell r="AU52">
            <v>258</v>
          </cell>
          <cell r="AV52">
            <v>0</v>
          </cell>
          <cell r="AW52">
            <v>0</v>
          </cell>
          <cell r="AZ52">
            <v>1872</v>
          </cell>
          <cell r="BA52">
            <v>3060</v>
          </cell>
          <cell r="BB52">
            <v>2277</v>
          </cell>
          <cell r="BC52">
            <v>717</v>
          </cell>
          <cell r="BD52">
            <v>2118</v>
          </cell>
          <cell r="BF52">
            <v>14508</v>
          </cell>
          <cell r="BG52">
            <v>0</v>
          </cell>
          <cell r="BH52">
            <v>21427</v>
          </cell>
          <cell r="BI52">
            <v>0</v>
          </cell>
          <cell r="BJ52">
            <v>811</v>
          </cell>
          <cell r="BK52">
            <v>8197</v>
          </cell>
        </row>
        <row r="53">
          <cell r="AL53">
            <v>0</v>
          </cell>
          <cell r="AM53">
            <v>0</v>
          </cell>
          <cell r="AN53">
            <v>8</v>
          </cell>
          <cell r="AO53">
            <v>0</v>
          </cell>
          <cell r="AP53">
            <v>0</v>
          </cell>
          <cell r="AQ53">
            <v>0</v>
          </cell>
          <cell r="AR53">
            <v>8959</v>
          </cell>
          <cell r="AS53">
            <v>761</v>
          </cell>
          <cell r="AT53">
            <v>0</v>
          </cell>
          <cell r="AU53">
            <v>166</v>
          </cell>
          <cell r="AV53">
            <v>0</v>
          </cell>
          <cell r="AW53">
            <v>0</v>
          </cell>
          <cell r="AZ53">
            <v>2128</v>
          </cell>
          <cell r="BA53">
            <v>1559</v>
          </cell>
          <cell r="BB53">
            <v>2277</v>
          </cell>
          <cell r="BC53">
            <v>467</v>
          </cell>
          <cell r="BD53">
            <v>1682</v>
          </cell>
          <cell r="BF53">
            <v>13680</v>
          </cell>
          <cell r="BG53">
            <v>0</v>
          </cell>
          <cell r="BH53">
            <v>11232</v>
          </cell>
          <cell r="BI53">
            <v>0</v>
          </cell>
          <cell r="BJ53">
            <v>784</v>
          </cell>
          <cell r="BK53">
            <v>6412</v>
          </cell>
        </row>
        <row r="54">
          <cell r="AL54">
            <v>0</v>
          </cell>
          <cell r="AM54">
            <v>0</v>
          </cell>
          <cell r="AN54">
            <v>8</v>
          </cell>
          <cell r="AO54">
            <v>0</v>
          </cell>
          <cell r="AP54">
            <v>0</v>
          </cell>
          <cell r="AQ54">
            <v>0</v>
          </cell>
          <cell r="AR54">
            <v>9257</v>
          </cell>
          <cell r="AS54">
            <v>786</v>
          </cell>
          <cell r="AT54">
            <v>3839</v>
          </cell>
          <cell r="AU54">
            <v>172</v>
          </cell>
          <cell r="AV54">
            <v>0</v>
          </cell>
          <cell r="AW54">
            <v>0</v>
          </cell>
          <cell r="AZ54">
            <v>664</v>
          </cell>
          <cell r="BA54">
            <v>3544</v>
          </cell>
          <cell r="BB54">
            <v>2436</v>
          </cell>
          <cell r="BC54">
            <v>738</v>
          </cell>
          <cell r="BD54">
            <v>1613</v>
          </cell>
          <cell r="BF54">
            <v>14508</v>
          </cell>
          <cell r="BG54">
            <v>0</v>
          </cell>
          <cell r="BH54">
            <v>19642</v>
          </cell>
          <cell r="BI54">
            <v>0</v>
          </cell>
          <cell r="BJ54">
            <v>978</v>
          </cell>
          <cell r="BK54">
            <v>7457</v>
          </cell>
        </row>
        <row r="55">
          <cell r="AL55">
            <v>0</v>
          </cell>
          <cell r="AM55">
            <v>0</v>
          </cell>
          <cell r="AN55">
            <v>8</v>
          </cell>
          <cell r="AO55">
            <v>0</v>
          </cell>
          <cell r="AP55">
            <v>0</v>
          </cell>
          <cell r="AQ55">
            <v>0</v>
          </cell>
          <cell r="AR55">
            <v>5290</v>
          </cell>
          <cell r="AS55">
            <v>451</v>
          </cell>
          <cell r="AT55">
            <v>6910</v>
          </cell>
          <cell r="AU55">
            <v>258</v>
          </cell>
          <cell r="AV55">
            <v>0</v>
          </cell>
          <cell r="AW55">
            <v>0</v>
          </cell>
          <cell r="AZ55">
            <v>1218</v>
          </cell>
          <cell r="BA55">
            <v>4027</v>
          </cell>
          <cell r="BB55">
            <v>2431</v>
          </cell>
          <cell r="BC55">
            <v>486</v>
          </cell>
          <cell r="BD55">
            <v>1949</v>
          </cell>
          <cell r="BF55">
            <v>14136</v>
          </cell>
          <cell r="BG55">
            <v>0</v>
          </cell>
          <cell r="BH55">
            <v>25445</v>
          </cell>
          <cell r="BI55">
            <v>0</v>
          </cell>
          <cell r="BJ55">
            <v>1019</v>
          </cell>
          <cell r="BK55">
            <v>8599</v>
          </cell>
        </row>
        <row r="56">
          <cell r="AL56">
            <v>0</v>
          </cell>
          <cell r="AM56">
            <v>0</v>
          </cell>
          <cell r="AN56">
            <v>8</v>
          </cell>
          <cell r="AO56">
            <v>0</v>
          </cell>
          <cell r="AP56">
            <v>0</v>
          </cell>
          <cell r="AQ56">
            <v>0</v>
          </cell>
          <cell r="AR56">
            <v>4949</v>
          </cell>
          <cell r="AS56">
            <v>422</v>
          </cell>
          <cell r="AT56">
            <v>6464</v>
          </cell>
          <cell r="AU56">
            <v>643</v>
          </cell>
          <cell r="AV56">
            <v>0</v>
          </cell>
          <cell r="AW56">
            <v>0</v>
          </cell>
          <cell r="AZ56">
            <v>709</v>
          </cell>
          <cell r="BA56">
            <v>1658</v>
          </cell>
          <cell r="BB56">
            <v>1908</v>
          </cell>
          <cell r="BC56">
            <v>140</v>
          </cell>
          <cell r="BD56">
            <v>1971</v>
          </cell>
          <cell r="BF56">
            <v>13224</v>
          </cell>
          <cell r="BG56">
            <v>0</v>
          </cell>
          <cell r="BH56">
            <v>11693</v>
          </cell>
          <cell r="BI56">
            <v>0</v>
          </cell>
          <cell r="BJ56">
            <v>987</v>
          </cell>
          <cell r="BK56">
            <v>6652</v>
          </cell>
        </row>
        <row r="57">
          <cell r="AL57">
            <v>0</v>
          </cell>
          <cell r="AM57">
            <v>0</v>
          </cell>
          <cell r="AN57">
            <v>8</v>
          </cell>
          <cell r="AO57">
            <v>0</v>
          </cell>
          <cell r="AP57">
            <v>0</v>
          </cell>
          <cell r="AQ57">
            <v>0</v>
          </cell>
          <cell r="AR57">
            <v>9257</v>
          </cell>
          <cell r="AS57">
            <v>789</v>
          </cell>
          <cell r="AT57">
            <v>3839</v>
          </cell>
          <cell r="AU57">
            <v>516</v>
          </cell>
          <cell r="AV57">
            <v>0</v>
          </cell>
          <cell r="AW57">
            <v>0</v>
          </cell>
          <cell r="AZ57">
            <v>860</v>
          </cell>
          <cell r="BA57">
            <v>805</v>
          </cell>
          <cell r="BB57">
            <v>2276</v>
          </cell>
          <cell r="BC57">
            <v>217</v>
          </cell>
          <cell r="BD57">
            <v>1515</v>
          </cell>
          <cell r="BF57">
            <v>14508</v>
          </cell>
          <cell r="BG57">
            <v>0</v>
          </cell>
          <cell r="BH57">
            <v>23659</v>
          </cell>
          <cell r="BI57">
            <v>0</v>
          </cell>
          <cell r="BJ57">
            <v>1096</v>
          </cell>
          <cell r="BK57">
            <v>6053</v>
          </cell>
        </row>
        <row r="58">
          <cell r="AL58">
            <v>0</v>
          </cell>
          <cell r="AM58">
            <v>0</v>
          </cell>
          <cell r="AN58">
            <v>8</v>
          </cell>
          <cell r="AO58">
            <v>0</v>
          </cell>
          <cell r="AP58">
            <v>0</v>
          </cell>
          <cell r="AQ58">
            <v>0</v>
          </cell>
          <cell r="AR58">
            <v>19197</v>
          </cell>
          <cell r="AS58">
            <v>1636</v>
          </cell>
          <cell r="AT58">
            <v>0</v>
          </cell>
          <cell r="AU58">
            <v>832</v>
          </cell>
          <cell r="AV58">
            <v>0</v>
          </cell>
          <cell r="AW58">
            <v>0</v>
          </cell>
          <cell r="AZ58">
            <v>502</v>
          </cell>
          <cell r="BA58">
            <v>1871</v>
          </cell>
          <cell r="BB58">
            <v>2019</v>
          </cell>
          <cell r="BC58">
            <v>166</v>
          </cell>
          <cell r="BD58">
            <v>1721</v>
          </cell>
          <cell r="BF58">
            <v>14400</v>
          </cell>
          <cell r="BG58">
            <v>0</v>
          </cell>
          <cell r="BH58">
            <v>26352</v>
          </cell>
          <cell r="BI58">
            <v>0</v>
          </cell>
          <cell r="BJ58">
            <v>1104</v>
          </cell>
          <cell r="BK58">
            <v>7180</v>
          </cell>
        </row>
        <row r="59">
          <cell r="AL59">
            <v>0</v>
          </cell>
          <cell r="AM59">
            <v>0</v>
          </cell>
          <cell r="AN59">
            <v>8</v>
          </cell>
          <cell r="AO59">
            <v>0</v>
          </cell>
          <cell r="AP59">
            <v>0</v>
          </cell>
          <cell r="AQ59">
            <v>0</v>
          </cell>
          <cell r="AR59">
            <v>26449</v>
          </cell>
          <cell r="AS59">
            <v>2254</v>
          </cell>
          <cell r="AT59">
            <v>0</v>
          </cell>
          <cell r="AU59">
            <v>1719</v>
          </cell>
          <cell r="AV59">
            <v>0</v>
          </cell>
          <cell r="AW59">
            <v>0</v>
          </cell>
          <cell r="AZ59">
            <v>671</v>
          </cell>
          <cell r="BA59">
            <v>2577</v>
          </cell>
          <cell r="BB59">
            <v>2740</v>
          </cell>
          <cell r="BC59">
            <v>1062</v>
          </cell>
          <cell r="BD59">
            <v>1488</v>
          </cell>
          <cell r="BF59">
            <v>15252</v>
          </cell>
          <cell r="BG59">
            <v>0</v>
          </cell>
          <cell r="BH59">
            <v>29462</v>
          </cell>
          <cell r="BI59">
            <v>0</v>
          </cell>
          <cell r="BJ59">
            <v>1136</v>
          </cell>
          <cell r="BK59">
            <v>7747</v>
          </cell>
        </row>
        <row r="60">
          <cell r="AL60">
            <v>0</v>
          </cell>
          <cell r="AM60">
            <v>0</v>
          </cell>
          <cell r="AN60">
            <v>8</v>
          </cell>
          <cell r="AO60">
            <v>0</v>
          </cell>
          <cell r="AP60">
            <v>0</v>
          </cell>
          <cell r="AQ60">
            <v>0</v>
          </cell>
          <cell r="AR60">
            <v>6118</v>
          </cell>
          <cell r="AS60">
            <v>0</v>
          </cell>
          <cell r="AT60">
            <v>0</v>
          </cell>
          <cell r="AU60">
            <v>2245</v>
          </cell>
          <cell r="AV60">
            <v>36429</v>
          </cell>
          <cell r="AW60">
            <v>0</v>
          </cell>
          <cell r="AZ60">
            <v>1935</v>
          </cell>
          <cell r="BA60">
            <v>3741</v>
          </cell>
          <cell r="BB60">
            <v>2887</v>
          </cell>
          <cell r="BC60">
            <v>1069</v>
          </cell>
          <cell r="BD60">
            <v>2090</v>
          </cell>
          <cell r="BF60">
            <v>15120</v>
          </cell>
          <cell r="BG60">
            <v>0</v>
          </cell>
          <cell r="BH60">
            <v>28512</v>
          </cell>
          <cell r="BI60">
            <v>0</v>
          </cell>
          <cell r="BJ60">
            <v>1105</v>
          </cell>
          <cell r="BK60">
            <v>8334</v>
          </cell>
        </row>
        <row r="61">
          <cell r="AL61">
            <v>0</v>
          </cell>
          <cell r="AM61">
            <v>0</v>
          </cell>
          <cell r="AN61">
            <v>8</v>
          </cell>
          <cell r="AO61">
            <v>0</v>
          </cell>
          <cell r="AP61">
            <v>0</v>
          </cell>
          <cell r="AQ61">
            <v>0</v>
          </cell>
          <cell r="AR61">
            <v>7273</v>
          </cell>
          <cell r="AS61">
            <v>0</v>
          </cell>
          <cell r="AT61">
            <v>0</v>
          </cell>
          <cell r="AU61">
            <v>1805</v>
          </cell>
          <cell r="AV61">
            <v>39391</v>
          </cell>
          <cell r="AW61">
            <v>0</v>
          </cell>
          <cell r="AZ61">
            <v>2247</v>
          </cell>
          <cell r="BA61">
            <v>4993</v>
          </cell>
          <cell r="BB61">
            <v>2922</v>
          </cell>
          <cell r="BC61">
            <v>1170</v>
          </cell>
          <cell r="BD61">
            <v>2204</v>
          </cell>
          <cell r="BF61">
            <v>15624</v>
          </cell>
          <cell r="BG61">
            <v>0</v>
          </cell>
          <cell r="BH61">
            <v>29909</v>
          </cell>
          <cell r="BI61">
            <v>0</v>
          </cell>
          <cell r="BJ61">
            <v>1141</v>
          </cell>
          <cell r="BK61">
            <v>9132</v>
          </cell>
        </row>
        <row r="62">
          <cell r="AL62">
            <v>0</v>
          </cell>
          <cell r="AM62">
            <v>0</v>
          </cell>
          <cell r="AN62">
            <v>8</v>
          </cell>
          <cell r="AO62">
            <v>0</v>
          </cell>
          <cell r="AP62">
            <v>0</v>
          </cell>
          <cell r="AQ62">
            <v>0</v>
          </cell>
          <cell r="AR62">
            <v>8017</v>
          </cell>
          <cell r="AS62">
            <v>0</v>
          </cell>
          <cell r="AT62">
            <v>0</v>
          </cell>
          <cell r="AU62">
            <v>1719</v>
          </cell>
          <cell r="AV62">
            <v>34718</v>
          </cell>
          <cell r="AW62">
            <v>0</v>
          </cell>
          <cell r="AZ62">
            <v>1935</v>
          </cell>
          <cell r="BA62">
            <v>5316</v>
          </cell>
          <cell r="BB62">
            <v>3125</v>
          </cell>
          <cell r="BC62">
            <v>1170</v>
          </cell>
          <cell r="BD62">
            <v>2218</v>
          </cell>
          <cell r="BF62">
            <v>15624</v>
          </cell>
          <cell r="BG62">
            <v>0</v>
          </cell>
          <cell r="BH62">
            <v>29462</v>
          </cell>
          <cell r="BI62">
            <v>0</v>
          </cell>
          <cell r="BJ62">
            <v>1134</v>
          </cell>
          <cell r="BK62">
            <v>10284</v>
          </cell>
        </row>
        <row r="63">
          <cell r="AL63">
            <v>0</v>
          </cell>
          <cell r="AM63">
            <v>0</v>
          </cell>
          <cell r="AN63">
            <v>8</v>
          </cell>
          <cell r="AO63">
            <v>0</v>
          </cell>
          <cell r="AP63">
            <v>0</v>
          </cell>
          <cell r="AQ63">
            <v>0</v>
          </cell>
          <cell r="AR63">
            <v>6838</v>
          </cell>
          <cell r="AS63">
            <v>0</v>
          </cell>
          <cell r="AT63">
            <v>0</v>
          </cell>
          <cell r="AU63">
            <v>582</v>
          </cell>
          <cell r="AV63">
            <v>32530</v>
          </cell>
          <cell r="AW63">
            <v>0</v>
          </cell>
          <cell r="AZ63">
            <v>1935</v>
          </cell>
          <cell r="BA63">
            <v>4365</v>
          </cell>
          <cell r="BB63">
            <v>2592</v>
          </cell>
          <cell r="BC63">
            <v>1054</v>
          </cell>
          <cell r="BD63">
            <v>2484</v>
          </cell>
          <cell r="BF63">
            <v>14400</v>
          </cell>
          <cell r="BG63">
            <v>0</v>
          </cell>
          <cell r="BH63">
            <v>28080</v>
          </cell>
          <cell r="BI63">
            <v>0</v>
          </cell>
          <cell r="BJ63">
            <v>946</v>
          </cell>
          <cell r="BK63">
            <v>9354</v>
          </cell>
        </row>
        <row r="64">
          <cell r="AL64">
            <v>0</v>
          </cell>
          <cell r="AM64">
            <v>0</v>
          </cell>
          <cell r="AN64">
            <v>8</v>
          </cell>
          <cell r="AO64">
            <v>0</v>
          </cell>
          <cell r="AP64">
            <v>0</v>
          </cell>
          <cell r="AQ64">
            <v>0</v>
          </cell>
          <cell r="AR64">
            <v>4174</v>
          </cell>
          <cell r="AS64">
            <v>0</v>
          </cell>
          <cell r="AT64">
            <v>0</v>
          </cell>
          <cell r="AU64">
            <v>258</v>
          </cell>
          <cell r="AV64">
            <v>30725</v>
          </cell>
          <cell r="AW64">
            <v>0</v>
          </cell>
          <cell r="AZ64">
            <v>1872</v>
          </cell>
          <cell r="BA64">
            <v>3060</v>
          </cell>
          <cell r="BB64">
            <v>2293</v>
          </cell>
          <cell r="BC64">
            <v>727</v>
          </cell>
          <cell r="BD64">
            <v>2156</v>
          </cell>
          <cell r="BF64">
            <v>14508</v>
          </cell>
          <cell r="BG64">
            <v>0</v>
          </cell>
          <cell r="BH64">
            <v>21874</v>
          </cell>
          <cell r="BI64">
            <v>0</v>
          </cell>
          <cell r="BJ64">
            <v>811</v>
          </cell>
          <cell r="BK64">
            <v>8217</v>
          </cell>
        </row>
        <row r="65">
          <cell r="AL65">
            <v>0</v>
          </cell>
          <cell r="AM65">
            <v>0</v>
          </cell>
          <cell r="AN65">
            <v>8</v>
          </cell>
          <cell r="AO65">
            <v>0</v>
          </cell>
          <cell r="AP65">
            <v>0</v>
          </cell>
          <cell r="AQ65">
            <v>0</v>
          </cell>
          <cell r="AR65">
            <v>1792</v>
          </cell>
          <cell r="AS65">
            <v>0</v>
          </cell>
          <cell r="AT65">
            <v>0</v>
          </cell>
          <cell r="AU65">
            <v>166</v>
          </cell>
          <cell r="AV65">
            <v>19232</v>
          </cell>
          <cell r="AW65">
            <v>0</v>
          </cell>
          <cell r="AZ65">
            <v>2128</v>
          </cell>
          <cell r="BA65">
            <v>1559</v>
          </cell>
          <cell r="BB65">
            <v>2307</v>
          </cell>
          <cell r="BC65">
            <v>485</v>
          </cell>
          <cell r="BD65">
            <v>1682</v>
          </cell>
          <cell r="BF65">
            <v>13680</v>
          </cell>
          <cell r="BG65">
            <v>0</v>
          </cell>
          <cell r="BH65">
            <v>11664</v>
          </cell>
          <cell r="BI65">
            <v>0</v>
          </cell>
          <cell r="BJ65">
            <v>784</v>
          </cell>
          <cell r="BK65">
            <v>6428</v>
          </cell>
        </row>
        <row r="66">
          <cell r="AL66">
            <v>0</v>
          </cell>
          <cell r="AM66">
            <v>0</v>
          </cell>
          <cell r="AN66">
            <v>8</v>
          </cell>
          <cell r="AO66">
            <v>0</v>
          </cell>
          <cell r="AP66">
            <v>0</v>
          </cell>
          <cell r="AQ66">
            <v>0</v>
          </cell>
          <cell r="AR66">
            <v>1851</v>
          </cell>
          <cell r="AS66">
            <v>0</v>
          </cell>
          <cell r="AT66">
            <v>3839</v>
          </cell>
          <cell r="AU66">
            <v>172</v>
          </cell>
          <cell r="AV66">
            <v>26137</v>
          </cell>
          <cell r="AW66">
            <v>0</v>
          </cell>
          <cell r="AZ66">
            <v>664</v>
          </cell>
          <cell r="BA66">
            <v>3544</v>
          </cell>
          <cell r="BB66">
            <v>2477</v>
          </cell>
          <cell r="BC66">
            <v>774</v>
          </cell>
          <cell r="BD66">
            <v>1613</v>
          </cell>
          <cell r="BF66">
            <v>14508</v>
          </cell>
          <cell r="BG66">
            <v>0</v>
          </cell>
          <cell r="BH66">
            <v>20088</v>
          </cell>
          <cell r="BI66">
            <v>0</v>
          </cell>
          <cell r="BJ66">
            <v>978</v>
          </cell>
          <cell r="BK66">
            <v>7476</v>
          </cell>
        </row>
        <row r="67">
          <cell r="AL67">
            <v>0</v>
          </cell>
          <cell r="AM67">
            <v>0</v>
          </cell>
          <cell r="AN67">
            <v>8</v>
          </cell>
          <cell r="AO67">
            <v>0</v>
          </cell>
          <cell r="AP67">
            <v>0</v>
          </cell>
          <cell r="AQ67">
            <v>0</v>
          </cell>
          <cell r="AR67">
            <v>1058</v>
          </cell>
          <cell r="AS67">
            <v>0</v>
          </cell>
          <cell r="AT67">
            <v>6910</v>
          </cell>
          <cell r="AU67">
            <v>258</v>
          </cell>
          <cell r="AV67">
            <v>25832</v>
          </cell>
          <cell r="AW67">
            <v>0</v>
          </cell>
          <cell r="AZ67">
            <v>1218</v>
          </cell>
          <cell r="BA67">
            <v>4027</v>
          </cell>
          <cell r="BB67">
            <v>2467</v>
          </cell>
          <cell r="BC67">
            <v>0</v>
          </cell>
          <cell r="BD67">
            <v>1949</v>
          </cell>
          <cell r="BF67">
            <v>14136</v>
          </cell>
          <cell r="BG67">
            <v>0</v>
          </cell>
          <cell r="BH67">
            <v>0</v>
          </cell>
          <cell r="BI67">
            <v>0</v>
          </cell>
          <cell r="BJ67">
            <v>1019</v>
          </cell>
          <cell r="BK67">
            <v>0</v>
          </cell>
        </row>
        <row r="68">
          <cell r="AL68">
            <v>0</v>
          </cell>
          <cell r="AM68">
            <v>0</v>
          </cell>
          <cell r="AN68">
            <v>8</v>
          </cell>
          <cell r="AO68">
            <v>0</v>
          </cell>
          <cell r="AP68">
            <v>0</v>
          </cell>
          <cell r="AQ68">
            <v>0</v>
          </cell>
          <cell r="AR68">
            <v>956</v>
          </cell>
          <cell r="AS68">
            <v>0</v>
          </cell>
          <cell r="AT68">
            <v>6242</v>
          </cell>
          <cell r="AU68">
            <v>621</v>
          </cell>
          <cell r="AV68">
            <v>16392</v>
          </cell>
          <cell r="AW68">
            <v>0</v>
          </cell>
          <cell r="AZ68">
            <v>709</v>
          </cell>
          <cell r="BA68">
            <v>1600</v>
          </cell>
          <cell r="BB68">
            <v>1843</v>
          </cell>
          <cell r="BC68">
            <v>0</v>
          </cell>
          <cell r="BD68">
            <v>1971</v>
          </cell>
          <cell r="BF68">
            <v>12768</v>
          </cell>
          <cell r="BG68">
            <v>0</v>
          </cell>
          <cell r="BH68">
            <v>0</v>
          </cell>
          <cell r="BI68">
            <v>0</v>
          </cell>
          <cell r="BJ68">
            <v>953</v>
          </cell>
          <cell r="BK68">
            <v>0</v>
          </cell>
        </row>
        <row r="69">
          <cell r="AL69">
            <v>0</v>
          </cell>
          <cell r="AM69">
            <v>0</v>
          </cell>
          <cell r="AN69">
            <v>8</v>
          </cell>
          <cell r="AO69">
            <v>0</v>
          </cell>
          <cell r="AP69">
            <v>0</v>
          </cell>
          <cell r="AQ69">
            <v>0</v>
          </cell>
          <cell r="AR69">
            <v>1851</v>
          </cell>
          <cell r="AS69">
            <v>0</v>
          </cell>
          <cell r="AT69">
            <v>3839</v>
          </cell>
          <cell r="AU69">
            <v>516</v>
          </cell>
          <cell r="AV69">
            <v>31579</v>
          </cell>
          <cell r="AW69">
            <v>0</v>
          </cell>
          <cell r="AZ69">
            <v>831</v>
          </cell>
          <cell r="BA69">
            <v>805</v>
          </cell>
          <cell r="BB69">
            <v>2298</v>
          </cell>
          <cell r="BC69">
            <v>0</v>
          </cell>
          <cell r="BD69">
            <v>1496</v>
          </cell>
          <cell r="BF69">
            <v>14508</v>
          </cell>
          <cell r="BG69">
            <v>0</v>
          </cell>
          <cell r="BH69">
            <v>0</v>
          </cell>
          <cell r="BI69">
            <v>0</v>
          </cell>
          <cell r="BJ69">
            <v>1096</v>
          </cell>
          <cell r="BK69">
            <v>0</v>
          </cell>
        </row>
        <row r="70">
          <cell r="AL70">
            <v>0</v>
          </cell>
          <cell r="AM70">
            <v>0</v>
          </cell>
          <cell r="AN70">
            <v>8</v>
          </cell>
          <cell r="AO70">
            <v>0</v>
          </cell>
          <cell r="AP70">
            <v>0</v>
          </cell>
          <cell r="AQ70">
            <v>0</v>
          </cell>
          <cell r="AR70">
            <v>3839</v>
          </cell>
          <cell r="AS70">
            <v>0</v>
          </cell>
          <cell r="AT70">
            <v>0</v>
          </cell>
          <cell r="AU70">
            <v>832</v>
          </cell>
          <cell r="AV70">
            <v>35666</v>
          </cell>
          <cell r="AW70">
            <v>0</v>
          </cell>
          <cell r="AZ70">
            <v>502</v>
          </cell>
          <cell r="BA70">
            <v>1871</v>
          </cell>
          <cell r="BB70">
            <v>2040</v>
          </cell>
          <cell r="BC70">
            <v>0</v>
          </cell>
          <cell r="BD70">
            <v>1721</v>
          </cell>
          <cell r="BF70">
            <v>14400</v>
          </cell>
          <cell r="BG70">
            <v>0</v>
          </cell>
          <cell r="BH70">
            <v>0</v>
          </cell>
          <cell r="BI70">
            <v>0</v>
          </cell>
          <cell r="BJ70">
            <v>1104</v>
          </cell>
          <cell r="BK70">
            <v>0</v>
          </cell>
        </row>
        <row r="71">
          <cell r="AL71">
            <v>0</v>
          </cell>
          <cell r="AM71">
            <v>0</v>
          </cell>
          <cell r="AN71">
            <v>8</v>
          </cell>
          <cell r="AO71">
            <v>0</v>
          </cell>
          <cell r="AP71">
            <v>0</v>
          </cell>
          <cell r="AQ71">
            <v>0</v>
          </cell>
          <cell r="AR71">
            <v>5290</v>
          </cell>
          <cell r="AS71">
            <v>0</v>
          </cell>
          <cell r="AT71">
            <v>0</v>
          </cell>
          <cell r="AU71">
            <v>1719</v>
          </cell>
          <cell r="AV71">
            <v>37428</v>
          </cell>
          <cell r="AW71">
            <v>0</v>
          </cell>
          <cell r="AZ71">
            <v>671</v>
          </cell>
          <cell r="BA71">
            <v>2577</v>
          </cell>
          <cell r="BB71">
            <v>2781</v>
          </cell>
          <cell r="BC71">
            <v>0</v>
          </cell>
          <cell r="BD71">
            <v>1488</v>
          </cell>
          <cell r="BF71">
            <v>15252</v>
          </cell>
          <cell r="BG71">
            <v>0</v>
          </cell>
          <cell r="BH71">
            <v>0</v>
          </cell>
          <cell r="BI71">
            <v>0</v>
          </cell>
          <cell r="BJ71">
            <v>1136</v>
          </cell>
          <cell r="BK71">
            <v>0</v>
          </cell>
        </row>
        <row r="72">
          <cell r="AL72">
            <v>0</v>
          </cell>
          <cell r="AM72">
            <v>0</v>
          </cell>
          <cell r="AN72">
            <v>8</v>
          </cell>
          <cell r="AO72">
            <v>0</v>
          </cell>
          <cell r="AP72">
            <v>0</v>
          </cell>
          <cell r="AQ72">
            <v>0</v>
          </cell>
          <cell r="AR72">
            <v>6118</v>
          </cell>
          <cell r="AS72">
            <v>0</v>
          </cell>
          <cell r="AT72">
            <v>6192</v>
          </cell>
          <cell r="AU72">
            <v>2245</v>
          </cell>
          <cell r="AV72">
            <v>36429</v>
          </cell>
          <cell r="AW72">
            <v>0</v>
          </cell>
          <cell r="AZ72">
            <v>1935</v>
          </cell>
          <cell r="BA72">
            <v>3741</v>
          </cell>
          <cell r="BB72">
            <v>2907</v>
          </cell>
          <cell r="BC72">
            <v>0</v>
          </cell>
          <cell r="BD72">
            <v>2128</v>
          </cell>
          <cell r="BF72">
            <v>15120</v>
          </cell>
          <cell r="BG72">
            <v>0</v>
          </cell>
          <cell r="BH72">
            <v>0</v>
          </cell>
          <cell r="BI72">
            <v>0</v>
          </cell>
          <cell r="BJ72">
            <v>1105</v>
          </cell>
          <cell r="BK72">
            <v>0</v>
          </cell>
        </row>
        <row r="73">
          <cell r="AL73">
            <v>0</v>
          </cell>
          <cell r="AM73">
            <v>0</v>
          </cell>
          <cell r="AN73">
            <v>8</v>
          </cell>
          <cell r="AO73">
            <v>0</v>
          </cell>
          <cell r="AP73">
            <v>0</v>
          </cell>
          <cell r="AQ73">
            <v>0</v>
          </cell>
          <cell r="AR73">
            <v>7273</v>
          </cell>
          <cell r="AS73">
            <v>0</v>
          </cell>
          <cell r="AT73">
            <v>6398</v>
          </cell>
          <cell r="AU73">
            <v>1805</v>
          </cell>
          <cell r="AV73">
            <v>39391</v>
          </cell>
          <cell r="AW73">
            <v>0</v>
          </cell>
          <cell r="AZ73">
            <v>2247</v>
          </cell>
          <cell r="BA73">
            <v>4993</v>
          </cell>
          <cell r="BB73">
            <v>2961</v>
          </cell>
          <cell r="BC73">
            <v>0</v>
          </cell>
          <cell r="BD73">
            <v>2204</v>
          </cell>
          <cell r="BF73">
            <v>15624</v>
          </cell>
          <cell r="BG73">
            <v>0</v>
          </cell>
          <cell r="BH73">
            <v>0</v>
          </cell>
          <cell r="BI73">
            <v>0</v>
          </cell>
          <cell r="BJ73">
            <v>1141</v>
          </cell>
          <cell r="BK73">
            <v>0</v>
          </cell>
        </row>
        <row r="74">
          <cell r="AL74">
            <v>0</v>
          </cell>
          <cell r="AM74">
            <v>0</v>
          </cell>
          <cell r="AN74">
            <v>8</v>
          </cell>
          <cell r="AO74">
            <v>0</v>
          </cell>
          <cell r="AP74">
            <v>0</v>
          </cell>
          <cell r="AQ74">
            <v>0</v>
          </cell>
          <cell r="AR74">
            <v>8017</v>
          </cell>
          <cell r="AS74">
            <v>0</v>
          </cell>
          <cell r="AT74">
            <v>6398</v>
          </cell>
          <cell r="AU74">
            <v>1719</v>
          </cell>
          <cell r="AV74">
            <v>34718</v>
          </cell>
          <cell r="AW74">
            <v>0</v>
          </cell>
          <cell r="AZ74">
            <v>1935</v>
          </cell>
          <cell r="BA74">
            <v>5316</v>
          </cell>
          <cell r="BB74">
            <v>3147</v>
          </cell>
          <cell r="BC74">
            <v>0</v>
          </cell>
          <cell r="BD74">
            <v>2218</v>
          </cell>
          <cell r="BF74">
            <v>15624</v>
          </cell>
          <cell r="BG74">
            <v>0</v>
          </cell>
          <cell r="BH74">
            <v>0</v>
          </cell>
          <cell r="BI74">
            <v>0</v>
          </cell>
          <cell r="BJ74">
            <v>1134</v>
          </cell>
          <cell r="BK74">
            <v>0</v>
          </cell>
        </row>
        <row r="75">
          <cell r="AL75">
            <v>0</v>
          </cell>
          <cell r="AM75">
            <v>0</v>
          </cell>
          <cell r="AN75">
            <v>8</v>
          </cell>
          <cell r="AO75">
            <v>0</v>
          </cell>
          <cell r="AP75">
            <v>0</v>
          </cell>
          <cell r="AQ75">
            <v>0</v>
          </cell>
          <cell r="AR75">
            <v>6838</v>
          </cell>
          <cell r="AS75">
            <v>0</v>
          </cell>
          <cell r="AT75">
            <v>6192</v>
          </cell>
          <cell r="AU75">
            <v>582</v>
          </cell>
          <cell r="AV75">
            <v>32530</v>
          </cell>
          <cell r="AW75">
            <v>0</v>
          </cell>
          <cell r="AZ75">
            <v>1935</v>
          </cell>
          <cell r="BA75">
            <v>4365</v>
          </cell>
          <cell r="BB75">
            <v>2607</v>
          </cell>
          <cell r="BC75">
            <v>0</v>
          </cell>
          <cell r="BD75">
            <v>2484</v>
          </cell>
          <cell r="BF75">
            <v>14400</v>
          </cell>
          <cell r="BG75">
            <v>0</v>
          </cell>
          <cell r="BH75">
            <v>0</v>
          </cell>
          <cell r="BI75">
            <v>0</v>
          </cell>
          <cell r="BJ75">
            <v>946</v>
          </cell>
          <cell r="BK75">
            <v>0</v>
          </cell>
        </row>
        <row r="76">
          <cell r="AL76">
            <v>0</v>
          </cell>
          <cell r="AM76">
            <v>0</v>
          </cell>
          <cell r="AN76">
            <v>8</v>
          </cell>
          <cell r="AO76">
            <v>0</v>
          </cell>
          <cell r="AP76">
            <v>0</v>
          </cell>
          <cell r="AQ76">
            <v>0</v>
          </cell>
          <cell r="AR76">
            <v>4174</v>
          </cell>
          <cell r="AS76">
            <v>0</v>
          </cell>
          <cell r="AT76">
            <v>0</v>
          </cell>
          <cell r="AU76">
            <v>258</v>
          </cell>
          <cell r="AV76">
            <v>30725</v>
          </cell>
          <cell r="AW76">
            <v>0</v>
          </cell>
          <cell r="AZ76">
            <v>1872</v>
          </cell>
          <cell r="BA76">
            <v>3060</v>
          </cell>
          <cell r="BB76">
            <v>2308</v>
          </cell>
          <cell r="BC76">
            <v>0</v>
          </cell>
          <cell r="BD76">
            <v>2156</v>
          </cell>
          <cell r="BF76">
            <v>14508</v>
          </cell>
          <cell r="BG76">
            <v>0</v>
          </cell>
          <cell r="BH76">
            <v>0</v>
          </cell>
          <cell r="BI76">
            <v>0</v>
          </cell>
          <cell r="BJ76">
            <v>811</v>
          </cell>
          <cell r="BK76">
            <v>0</v>
          </cell>
        </row>
        <row r="77">
          <cell r="AL77">
            <v>0</v>
          </cell>
          <cell r="AM77">
            <v>0</v>
          </cell>
          <cell r="AN77">
            <v>8</v>
          </cell>
          <cell r="AO77">
            <v>0</v>
          </cell>
          <cell r="AP77">
            <v>0</v>
          </cell>
          <cell r="AQ77">
            <v>0</v>
          </cell>
          <cell r="AR77">
            <v>1792</v>
          </cell>
          <cell r="AS77">
            <v>0</v>
          </cell>
          <cell r="AT77">
            <v>0</v>
          </cell>
          <cell r="AU77">
            <v>166</v>
          </cell>
          <cell r="AV77">
            <v>19232</v>
          </cell>
          <cell r="AW77">
            <v>0</v>
          </cell>
          <cell r="AZ77">
            <v>2128</v>
          </cell>
          <cell r="BA77">
            <v>1559</v>
          </cell>
          <cell r="BB77">
            <v>2329</v>
          </cell>
          <cell r="BC77">
            <v>0</v>
          </cell>
          <cell r="BD77">
            <v>1682</v>
          </cell>
          <cell r="BF77">
            <v>13680</v>
          </cell>
          <cell r="BG77">
            <v>0</v>
          </cell>
          <cell r="BH77">
            <v>0</v>
          </cell>
          <cell r="BI77">
            <v>0</v>
          </cell>
          <cell r="BJ77">
            <v>784</v>
          </cell>
          <cell r="BK77">
            <v>0</v>
          </cell>
        </row>
        <row r="78">
          <cell r="AL78">
            <v>0</v>
          </cell>
          <cell r="AM78">
            <v>0</v>
          </cell>
          <cell r="AN78">
            <v>8</v>
          </cell>
          <cell r="AO78">
            <v>0</v>
          </cell>
          <cell r="AP78">
            <v>0</v>
          </cell>
          <cell r="AQ78">
            <v>0</v>
          </cell>
          <cell r="AR78">
            <v>1851</v>
          </cell>
          <cell r="AS78">
            <v>0</v>
          </cell>
          <cell r="AT78">
            <v>3839</v>
          </cell>
          <cell r="AU78">
            <v>172</v>
          </cell>
          <cell r="AV78">
            <v>26137</v>
          </cell>
          <cell r="AW78">
            <v>0</v>
          </cell>
          <cell r="AZ78">
            <v>664</v>
          </cell>
          <cell r="BA78">
            <v>3544</v>
          </cell>
          <cell r="BB78">
            <v>2519</v>
          </cell>
          <cell r="BC78">
            <v>0</v>
          </cell>
          <cell r="BD78">
            <v>1650</v>
          </cell>
          <cell r="BF78">
            <v>14508</v>
          </cell>
          <cell r="BG78">
            <v>0</v>
          </cell>
          <cell r="BH78">
            <v>0</v>
          </cell>
          <cell r="BI78">
            <v>0</v>
          </cell>
          <cell r="BJ78">
            <v>978</v>
          </cell>
          <cell r="BK78">
            <v>0</v>
          </cell>
        </row>
        <row r="79">
          <cell r="AL79">
            <v>0</v>
          </cell>
          <cell r="AM79">
            <v>0</v>
          </cell>
          <cell r="AN79">
            <v>8</v>
          </cell>
          <cell r="AO79">
            <v>0</v>
          </cell>
          <cell r="AP79">
            <v>0</v>
          </cell>
          <cell r="AQ79">
            <v>0</v>
          </cell>
          <cell r="AR79">
            <v>1058</v>
          </cell>
          <cell r="AS79">
            <v>0</v>
          </cell>
          <cell r="AT79">
            <v>6910</v>
          </cell>
          <cell r="AU79">
            <v>258</v>
          </cell>
          <cell r="AV79">
            <v>25832</v>
          </cell>
          <cell r="AW79">
            <v>0</v>
          </cell>
          <cell r="AZ79">
            <v>1218</v>
          </cell>
          <cell r="BA79">
            <v>4027</v>
          </cell>
          <cell r="BB79">
            <v>2503</v>
          </cell>
          <cell r="BC79">
            <v>0</v>
          </cell>
          <cell r="BD79">
            <v>1949</v>
          </cell>
          <cell r="BF79">
            <v>14136</v>
          </cell>
          <cell r="BG79">
            <v>0</v>
          </cell>
          <cell r="BH79">
            <v>0</v>
          </cell>
          <cell r="BI79">
            <v>0</v>
          </cell>
          <cell r="BJ79">
            <v>1019</v>
          </cell>
          <cell r="BK79">
            <v>0</v>
          </cell>
        </row>
        <row r="80">
          <cell r="AL80">
            <v>0</v>
          </cell>
          <cell r="AM80">
            <v>0</v>
          </cell>
          <cell r="AN80">
            <v>8</v>
          </cell>
          <cell r="AO80">
            <v>0</v>
          </cell>
          <cell r="AP80">
            <v>0</v>
          </cell>
          <cell r="AQ80">
            <v>0</v>
          </cell>
          <cell r="AR80">
            <v>956</v>
          </cell>
          <cell r="AS80">
            <v>0</v>
          </cell>
          <cell r="AT80">
            <v>6242</v>
          </cell>
          <cell r="AU80">
            <v>621</v>
          </cell>
          <cell r="AV80">
            <v>16392</v>
          </cell>
          <cell r="AW80">
            <v>0</v>
          </cell>
          <cell r="AZ80">
            <v>709</v>
          </cell>
          <cell r="BA80">
            <v>1600</v>
          </cell>
          <cell r="BB80">
            <v>1843</v>
          </cell>
          <cell r="BC80">
            <v>0</v>
          </cell>
          <cell r="BD80">
            <v>2007</v>
          </cell>
          <cell r="BF80">
            <v>12768</v>
          </cell>
          <cell r="BG80">
            <v>0</v>
          </cell>
          <cell r="BH80">
            <v>0</v>
          </cell>
          <cell r="BI80">
            <v>0</v>
          </cell>
          <cell r="BJ80">
            <v>953</v>
          </cell>
          <cell r="BK80">
            <v>0</v>
          </cell>
        </row>
        <row r="81">
          <cell r="AL81">
            <v>0</v>
          </cell>
          <cell r="AM81">
            <v>0</v>
          </cell>
          <cell r="AN81">
            <v>8</v>
          </cell>
          <cell r="AO81">
            <v>0</v>
          </cell>
          <cell r="AP81">
            <v>0</v>
          </cell>
          <cell r="AQ81">
            <v>0</v>
          </cell>
          <cell r="AR81">
            <v>1851</v>
          </cell>
          <cell r="AS81">
            <v>0</v>
          </cell>
          <cell r="AT81">
            <v>3839</v>
          </cell>
          <cell r="AU81">
            <v>516</v>
          </cell>
          <cell r="AV81">
            <v>31579</v>
          </cell>
          <cell r="AW81">
            <v>0</v>
          </cell>
          <cell r="AZ81">
            <v>831</v>
          </cell>
          <cell r="BA81">
            <v>805</v>
          </cell>
          <cell r="BB81">
            <v>2314</v>
          </cell>
          <cell r="BC81">
            <v>0</v>
          </cell>
          <cell r="BD81">
            <v>1496</v>
          </cell>
          <cell r="BF81">
            <v>14508</v>
          </cell>
          <cell r="BG81">
            <v>0</v>
          </cell>
          <cell r="BH81">
            <v>0</v>
          </cell>
          <cell r="BI81">
            <v>0</v>
          </cell>
          <cell r="BJ81">
            <v>1096</v>
          </cell>
          <cell r="BK81">
            <v>0</v>
          </cell>
        </row>
        <row r="82">
          <cell r="AL82">
            <v>0</v>
          </cell>
          <cell r="AM82">
            <v>0</v>
          </cell>
          <cell r="AN82">
            <v>8</v>
          </cell>
          <cell r="AO82">
            <v>0</v>
          </cell>
          <cell r="AP82">
            <v>0</v>
          </cell>
          <cell r="AQ82">
            <v>0</v>
          </cell>
          <cell r="AR82">
            <v>3839</v>
          </cell>
          <cell r="AS82">
            <v>0</v>
          </cell>
          <cell r="AT82">
            <v>0</v>
          </cell>
          <cell r="AU82">
            <v>832</v>
          </cell>
          <cell r="AV82">
            <v>35666</v>
          </cell>
          <cell r="AW82">
            <v>0</v>
          </cell>
          <cell r="AZ82">
            <v>502</v>
          </cell>
          <cell r="BA82">
            <v>1871</v>
          </cell>
          <cell r="BB82">
            <v>2060</v>
          </cell>
          <cell r="BC82">
            <v>0</v>
          </cell>
          <cell r="BD82">
            <v>1759</v>
          </cell>
          <cell r="BF82">
            <v>14400</v>
          </cell>
          <cell r="BG82">
            <v>0</v>
          </cell>
          <cell r="BH82">
            <v>0</v>
          </cell>
          <cell r="BI82">
            <v>0</v>
          </cell>
          <cell r="BJ82">
            <v>1104</v>
          </cell>
          <cell r="BK82">
            <v>0</v>
          </cell>
        </row>
        <row r="83">
          <cell r="AL83">
            <v>0</v>
          </cell>
          <cell r="AM83">
            <v>0</v>
          </cell>
          <cell r="AN83">
            <v>8</v>
          </cell>
          <cell r="AO83">
            <v>0</v>
          </cell>
          <cell r="AP83">
            <v>0</v>
          </cell>
          <cell r="AQ83">
            <v>0</v>
          </cell>
          <cell r="AR83">
            <v>5290</v>
          </cell>
          <cell r="AS83">
            <v>0</v>
          </cell>
          <cell r="AT83">
            <v>0</v>
          </cell>
          <cell r="AU83">
            <v>1719</v>
          </cell>
          <cell r="AV83">
            <v>37428</v>
          </cell>
          <cell r="AW83">
            <v>0</v>
          </cell>
          <cell r="AZ83">
            <v>671</v>
          </cell>
          <cell r="BA83">
            <v>2577</v>
          </cell>
          <cell r="BB83">
            <v>2823</v>
          </cell>
          <cell r="BC83">
            <v>0</v>
          </cell>
          <cell r="BD83">
            <v>1523</v>
          </cell>
          <cell r="BF83">
            <v>15252</v>
          </cell>
          <cell r="BG83">
            <v>0</v>
          </cell>
          <cell r="BH83">
            <v>0</v>
          </cell>
          <cell r="BI83">
            <v>0</v>
          </cell>
          <cell r="BJ83">
            <v>1136</v>
          </cell>
          <cell r="BK83">
            <v>0</v>
          </cell>
        </row>
        <row r="84">
          <cell r="AL84">
            <v>0</v>
          </cell>
          <cell r="AM84">
            <v>0</v>
          </cell>
          <cell r="AN84">
            <v>8</v>
          </cell>
          <cell r="AO84">
            <v>0</v>
          </cell>
          <cell r="AP84">
            <v>0</v>
          </cell>
          <cell r="AQ84">
            <v>0</v>
          </cell>
          <cell r="AR84">
            <v>6118</v>
          </cell>
          <cell r="AS84">
            <v>0</v>
          </cell>
          <cell r="AT84">
            <v>6192</v>
          </cell>
          <cell r="AU84">
            <v>2245</v>
          </cell>
          <cell r="AV84">
            <v>36429</v>
          </cell>
          <cell r="AW84">
            <v>0</v>
          </cell>
          <cell r="AZ84">
            <v>1935</v>
          </cell>
          <cell r="BA84">
            <v>3741</v>
          </cell>
          <cell r="BB84">
            <v>2927</v>
          </cell>
          <cell r="BC84">
            <v>0</v>
          </cell>
          <cell r="BD84">
            <v>2128</v>
          </cell>
          <cell r="BF84">
            <v>15120</v>
          </cell>
          <cell r="BG84">
            <v>0</v>
          </cell>
          <cell r="BH84">
            <v>0</v>
          </cell>
          <cell r="BI84">
            <v>0</v>
          </cell>
          <cell r="BJ84">
            <v>1105</v>
          </cell>
          <cell r="BK84">
            <v>0</v>
          </cell>
        </row>
        <row r="85">
          <cell r="AL85">
            <v>0</v>
          </cell>
          <cell r="AM85">
            <v>0</v>
          </cell>
          <cell r="AN85">
            <v>8</v>
          </cell>
          <cell r="AO85">
            <v>0</v>
          </cell>
          <cell r="AP85">
            <v>0</v>
          </cell>
          <cell r="AQ85">
            <v>0</v>
          </cell>
          <cell r="AR85">
            <v>7273</v>
          </cell>
          <cell r="AS85">
            <v>0</v>
          </cell>
          <cell r="AT85">
            <v>6398</v>
          </cell>
          <cell r="AU85">
            <v>1805</v>
          </cell>
          <cell r="AV85">
            <v>39391</v>
          </cell>
          <cell r="AW85">
            <v>0</v>
          </cell>
          <cell r="AZ85">
            <v>2247</v>
          </cell>
          <cell r="BA85">
            <v>4993</v>
          </cell>
          <cell r="BB85">
            <v>3001</v>
          </cell>
          <cell r="BC85">
            <v>0</v>
          </cell>
          <cell r="BD85">
            <v>2242</v>
          </cell>
          <cell r="BF85">
            <v>15624</v>
          </cell>
          <cell r="BG85">
            <v>0</v>
          </cell>
          <cell r="BH85">
            <v>0</v>
          </cell>
          <cell r="BI85">
            <v>0</v>
          </cell>
          <cell r="BJ85">
            <v>1141</v>
          </cell>
          <cell r="BK85">
            <v>0</v>
          </cell>
        </row>
        <row r="86">
          <cell r="AL86">
            <v>0</v>
          </cell>
          <cell r="AM86">
            <v>0</v>
          </cell>
          <cell r="AN86">
            <v>8</v>
          </cell>
          <cell r="AO86">
            <v>0</v>
          </cell>
          <cell r="AP86">
            <v>0</v>
          </cell>
          <cell r="AQ86">
            <v>0</v>
          </cell>
          <cell r="AR86">
            <v>8017</v>
          </cell>
          <cell r="AS86">
            <v>0</v>
          </cell>
          <cell r="AT86">
            <v>6398</v>
          </cell>
          <cell r="AU86">
            <v>1719</v>
          </cell>
          <cell r="AV86">
            <v>34718</v>
          </cell>
          <cell r="AW86">
            <v>0</v>
          </cell>
          <cell r="AZ86">
            <v>1935</v>
          </cell>
          <cell r="BA86">
            <v>5316</v>
          </cell>
          <cell r="BB86">
            <v>3170</v>
          </cell>
          <cell r="BC86">
            <v>0</v>
          </cell>
          <cell r="BD86">
            <v>2218</v>
          </cell>
          <cell r="BF86">
            <v>15624</v>
          </cell>
          <cell r="BG86">
            <v>0</v>
          </cell>
          <cell r="BH86">
            <v>0</v>
          </cell>
          <cell r="BI86">
            <v>0</v>
          </cell>
          <cell r="BJ86">
            <v>1134</v>
          </cell>
          <cell r="BK86">
            <v>0</v>
          </cell>
        </row>
        <row r="87">
          <cell r="AL87">
            <v>0</v>
          </cell>
          <cell r="AM87">
            <v>0</v>
          </cell>
          <cell r="AN87">
            <v>8</v>
          </cell>
          <cell r="AO87">
            <v>0</v>
          </cell>
          <cell r="AP87">
            <v>0</v>
          </cell>
          <cell r="AQ87">
            <v>0</v>
          </cell>
          <cell r="AR87">
            <v>6838</v>
          </cell>
          <cell r="AS87">
            <v>0</v>
          </cell>
          <cell r="AT87">
            <v>6192</v>
          </cell>
          <cell r="AU87">
            <v>582</v>
          </cell>
          <cell r="AV87">
            <v>32530</v>
          </cell>
          <cell r="AW87">
            <v>0</v>
          </cell>
          <cell r="AZ87">
            <v>1935</v>
          </cell>
          <cell r="BA87">
            <v>4365</v>
          </cell>
          <cell r="BB87">
            <v>2618</v>
          </cell>
          <cell r="BC87">
            <v>0</v>
          </cell>
          <cell r="BD87">
            <v>2484</v>
          </cell>
          <cell r="BF87">
            <v>14400</v>
          </cell>
          <cell r="BG87">
            <v>0</v>
          </cell>
          <cell r="BH87">
            <v>0</v>
          </cell>
          <cell r="BI87">
            <v>0</v>
          </cell>
          <cell r="BJ87">
            <v>946</v>
          </cell>
          <cell r="BK87">
            <v>0</v>
          </cell>
        </row>
        <row r="88">
          <cell r="AL88">
            <v>0</v>
          </cell>
          <cell r="AM88">
            <v>0</v>
          </cell>
          <cell r="AN88">
            <v>8</v>
          </cell>
          <cell r="AO88">
            <v>0</v>
          </cell>
          <cell r="AP88">
            <v>0</v>
          </cell>
          <cell r="AQ88">
            <v>0</v>
          </cell>
          <cell r="AR88">
            <v>4174</v>
          </cell>
          <cell r="AS88">
            <v>0</v>
          </cell>
          <cell r="AT88">
            <v>0</v>
          </cell>
          <cell r="AU88">
            <v>258</v>
          </cell>
          <cell r="AV88">
            <v>30725</v>
          </cell>
          <cell r="AW88">
            <v>0</v>
          </cell>
          <cell r="AZ88">
            <v>1872</v>
          </cell>
          <cell r="BA88">
            <v>3060</v>
          </cell>
          <cell r="BB88">
            <v>2324</v>
          </cell>
          <cell r="BC88">
            <v>0</v>
          </cell>
          <cell r="BD88">
            <v>2156</v>
          </cell>
          <cell r="BF88">
            <v>14508</v>
          </cell>
          <cell r="BG88">
            <v>0</v>
          </cell>
          <cell r="BH88">
            <v>0</v>
          </cell>
          <cell r="BI88">
            <v>0</v>
          </cell>
          <cell r="BJ88">
            <v>811</v>
          </cell>
          <cell r="BK88">
            <v>0</v>
          </cell>
        </row>
        <row r="89">
          <cell r="AL89">
            <v>0</v>
          </cell>
          <cell r="AM89">
            <v>0</v>
          </cell>
          <cell r="AN89">
            <v>8</v>
          </cell>
          <cell r="AO89">
            <v>0</v>
          </cell>
          <cell r="AP89">
            <v>0</v>
          </cell>
          <cell r="AQ89">
            <v>0</v>
          </cell>
          <cell r="AR89">
            <v>1792</v>
          </cell>
          <cell r="AS89">
            <v>0</v>
          </cell>
          <cell r="AT89">
            <v>0</v>
          </cell>
          <cell r="AU89">
            <v>166</v>
          </cell>
          <cell r="AV89">
            <v>19232</v>
          </cell>
          <cell r="AW89">
            <v>0</v>
          </cell>
          <cell r="AZ89">
            <v>2128</v>
          </cell>
          <cell r="BA89">
            <v>1559</v>
          </cell>
          <cell r="BB89">
            <v>2350</v>
          </cell>
          <cell r="BC89">
            <v>0</v>
          </cell>
          <cell r="BD89">
            <v>1682</v>
          </cell>
          <cell r="BF89">
            <v>13680</v>
          </cell>
          <cell r="BG89">
            <v>0</v>
          </cell>
          <cell r="BH89">
            <v>0</v>
          </cell>
          <cell r="BI89">
            <v>0</v>
          </cell>
          <cell r="BJ89">
            <v>784</v>
          </cell>
          <cell r="BK89">
            <v>0</v>
          </cell>
        </row>
        <row r="90">
          <cell r="AL90">
            <v>0</v>
          </cell>
          <cell r="AM90">
            <v>0</v>
          </cell>
          <cell r="AN90">
            <v>8</v>
          </cell>
          <cell r="AO90">
            <v>0</v>
          </cell>
          <cell r="AP90">
            <v>0</v>
          </cell>
          <cell r="AQ90">
            <v>0</v>
          </cell>
          <cell r="AR90">
            <v>1851</v>
          </cell>
          <cell r="AS90">
            <v>0</v>
          </cell>
          <cell r="AT90">
            <v>3839</v>
          </cell>
          <cell r="AU90">
            <v>172</v>
          </cell>
          <cell r="AV90">
            <v>26137</v>
          </cell>
          <cell r="AW90">
            <v>0</v>
          </cell>
          <cell r="AZ90">
            <v>664</v>
          </cell>
          <cell r="BA90">
            <v>3544</v>
          </cell>
          <cell r="BB90">
            <v>2559</v>
          </cell>
          <cell r="BC90">
            <v>0</v>
          </cell>
          <cell r="BD90">
            <v>1650</v>
          </cell>
          <cell r="BF90">
            <v>14508</v>
          </cell>
          <cell r="BG90">
            <v>0</v>
          </cell>
          <cell r="BH90">
            <v>0</v>
          </cell>
          <cell r="BI90">
            <v>0</v>
          </cell>
          <cell r="BJ90">
            <v>978</v>
          </cell>
          <cell r="BK90">
            <v>0</v>
          </cell>
        </row>
        <row r="91">
          <cell r="AL91">
            <v>0</v>
          </cell>
          <cell r="AM91">
            <v>0</v>
          </cell>
          <cell r="AN91">
            <v>8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6910</v>
          </cell>
          <cell r="AU91">
            <v>258</v>
          </cell>
          <cell r="AV91">
            <v>32290</v>
          </cell>
          <cell r="AW91">
            <v>0</v>
          </cell>
          <cell r="AZ91">
            <v>1218</v>
          </cell>
          <cell r="BA91">
            <v>4027</v>
          </cell>
          <cell r="BB91">
            <v>2539</v>
          </cell>
          <cell r="BC91">
            <v>0</v>
          </cell>
          <cell r="BD91">
            <v>2027</v>
          </cell>
          <cell r="BF91">
            <v>14136</v>
          </cell>
          <cell r="BG91">
            <v>0</v>
          </cell>
          <cell r="BH91">
            <v>0</v>
          </cell>
          <cell r="BI91">
            <v>0</v>
          </cell>
          <cell r="BJ91">
            <v>1019</v>
          </cell>
          <cell r="BK91">
            <v>0</v>
          </cell>
        </row>
        <row r="92">
          <cell r="AL92">
            <v>0</v>
          </cell>
          <cell r="AM92">
            <v>0</v>
          </cell>
          <cell r="AN92">
            <v>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6242</v>
          </cell>
          <cell r="AU92">
            <v>621</v>
          </cell>
          <cell r="AV92">
            <v>20490</v>
          </cell>
          <cell r="AW92">
            <v>0</v>
          </cell>
          <cell r="AZ92">
            <v>709</v>
          </cell>
          <cell r="BA92">
            <v>1600</v>
          </cell>
          <cell r="BB92">
            <v>1886</v>
          </cell>
          <cell r="BC92">
            <v>0</v>
          </cell>
          <cell r="BD92">
            <v>2043</v>
          </cell>
          <cell r="BF92">
            <v>12768</v>
          </cell>
          <cell r="BG92">
            <v>0</v>
          </cell>
          <cell r="BH92">
            <v>0</v>
          </cell>
          <cell r="BI92">
            <v>0</v>
          </cell>
          <cell r="BJ92">
            <v>953</v>
          </cell>
          <cell r="BK92">
            <v>0</v>
          </cell>
        </row>
        <row r="93">
          <cell r="AL93">
            <v>0</v>
          </cell>
          <cell r="AM93">
            <v>0</v>
          </cell>
          <cell r="AN93">
            <v>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3839</v>
          </cell>
          <cell r="AU93">
            <v>516</v>
          </cell>
          <cell r="AV93">
            <v>39473</v>
          </cell>
          <cell r="AW93">
            <v>0</v>
          </cell>
          <cell r="AZ93">
            <v>831</v>
          </cell>
          <cell r="BA93">
            <v>805</v>
          </cell>
          <cell r="BB93">
            <v>2331</v>
          </cell>
          <cell r="BC93">
            <v>0</v>
          </cell>
          <cell r="BD93">
            <v>1496</v>
          </cell>
          <cell r="BF93">
            <v>14508</v>
          </cell>
          <cell r="BG93">
            <v>0</v>
          </cell>
          <cell r="BH93">
            <v>0</v>
          </cell>
          <cell r="BI93">
            <v>0</v>
          </cell>
          <cell r="BJ93">
            <v>1096</v>
          </cell>
          <cell r="BK93">
            <v>0</v>
          </cell>
        </row>
        <row r="94">
          <cell r="AL94">
            <v>0</v>
          </cell>
          <cell r="AM94">
            <v>0</v>
          </cell>
          <cell r="AN94">
            <v>8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832</v>
          </cell>
          <cell r="AV94">
            <v>44583</v>
          </cell>
          <cell r="AW94">
            <v>0</v>
          </cell>
          <cell r="AZ94">
            <v>502</v>
          </cell>
          <cell r="BA94">
            <v>1871</v>
          </cell>
          <cell r="BB94">
            <v>2080</v>
          </cell>
          <cell r="BC94">
            <v>0</v>
          </cell>
          <cell r="BD94">
            <v>1798</v>
          </cell>
          <cell r="BF94">
            <v>14400</v>
          </cell>
          <cell r="BG94">
            <v>0</v>
          </cell>
          <cell r="BH94">
            <v>0</v>
          </cell>
          <cell r="BI94">
            <v>0</v>
          </cell>
          <cell r="BJ94">
            <v>1104</v>
          </cell>
          <cell r="BK94">
            <v>0</v>
          </cell>
        </row>
        <row r="95">
          <cell r="AL95">
            <v>0</v>
          </cell>
          <cell r="AM95">
            <v>0</v>
          </cell>
          <cell r="AN95">
            <v>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1719</v>
          </cell>
          <cell r="AV95">
            <v>46785</v>
          </cell>
          <cell r="AW95">
            <v>0</v>
          </cell>
          <cell r="AZ95">
            <v>671</v>
          </cell>
          <cell r="BA95">
            <v>2577</v>
          </cell>
          <cell r="BB95">
            <v>2865</v>
          </cell>
          <cell r="BC95">
            <v>0</v>
          </cell>
          <cell r="BD95">
            <v>1523</v>
          </cell>
          <cell r="BF95">
            <v>15252</v>
          </cell>
          <cell r="BG95">
            <v>0</v>
          </cell>
          <cell r="BH95">
            <v>0</v>
          </cell>
          <cell r="BI95">
            <v>0</v>
          </cell>
          <cell r="BJ95">
            <v>1136</v>
          </cell>
          <cell r="BK95">
            <v>0</v>
          </cell>
        </row>
        <row r="96">
          <cell r="AL96">
            <v>0</v>
          </cell>
          <cell r="AM96">
            <v>0</v>
          </cell>
          <cell r="AN96">
            <v>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6192</v>
          </cell>
          <cell r="AU96">
            <v>2245</v>
          </cell>
          <cell r="AV96">
            <v>91072</v>
          </cell>
          <cell r="AW96">
            <v>0</v>
          </cell>
          <cell r="AZ96">
            <v>1935</v>
          </cell>
          <cell r="BA96">
            <v>3741</v>
          </cell>
          <cell r="BB96">
            <v>2948</v>
          </cell>
          <cell r="BC96">
            <v>0</v>
          </cell>
          <cell r="BD96">
            <v>2128</v>
          </cell>
          <cell r="BF96">
            <v>15120</v>
          </cell>
          <cell r="BG96">
            <v>0</v>
          </cell>
          <cell r="BH96">
            <v>0</v>
          </cell>
          <cell r="BI96">
            <v>0</v>
          </cell>
          <cell r="BJ96">
            <v>1105</v>
          </cell>
          <cell r="BK96">
            <v>0</v>
          </cell>
        </row>
        <row r="97">
          <cell r="AL97">
            <v>0</v>
          </cell>
          <cell r="AM97">
            <v>0</v>
          </cell>
          <cell r="AN97">
            <v>8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6398</v>
          </cell>
          <cell r="AU97">
            <v>1805</v>
          </cell>
          <cell r="AV97">
            <v>98478</v>
          </cell>
          <cell r="AW97">
            <v>0</v>
          </cell>
          <cell r="AZ97">
            <v>2247</v>
          </cell>
          <cell r="BA97">
            <v>4993</v>
          </cell>
          <cell r="BB97">
            <v>3042</v>
          </cell>
          <cell r="BC97">
            <v>0</v>
          </cell>
          <cell r="BD97">
            <v>2242</v>
          </cell>
          <cell r="BF97">
            <v>15624</v>
          </cell>
          <cell r="BG97">
            <v>0</v>
          </cell>
          <cell r="BH97">
            <v>0</v>
          </cell>
          <cell r="BI97">
            <v>0</v>
          </cell>
          <cell r="BJ97">
            <v>1141</v>
          </cell>
          <cell r="BK97">
            <v>0</v>
          </cell>
        </row>
        <row r="98">
          <cell r="AL98">
            <v>0</v>
          </cell>
          <cell r="AM98">
            <v>0</v>
          </cell>
          <cell r="AN98">
            <v>8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6398</v>
          </cell>
          <cell r="AU98">
            <v>1719</v>
          </cell>
          <cell r="AV98">
            <v>86796</v>
          </cell>
          <cell r="AW98">
            <v>0</v>
          </cell>
          <cell r="AZ98">
            <v>1935</v>
          </cell>
          <cell r="BA98">
            <v>5316</v>
          </cell>
          <cell r="BB98">
            <v>3192</v>
          </cell>
          <cell r="BC98">
            <v>0</v>
          </cell>
          <cell r="BD98">
            <v>2218</v>
          </cell>
          <cell r="BF98">
            <v>15624</v>
          </cell>
          <cell r="BG98">
            <v>0</v>
          </cell>
          <cell r="BH98">
            <v>0</v>
          </cell>
          <cell r="BI98">
            <v>0</v>
          </cell>
          <cell r="BJ98">
            <v>1134</v>
          </cell>
          <cell r="BK98">
            <v>0</v>
          </cell>
        </row>
        <row r="99">
          <cell r="AL99">
            <v>0</v>
          </cell>
          <cell r="AM99">
            <v>0</v>
          </cell>
          <cell r="AN99">
            <v>8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6192</v>
          </cell>
          <cell r="AU99">
            <v>582</v>
          </cell>
          <cell r="AV99">
            <v>81324</v>
          </cell>
          <cell r="AW99">
            <v>0</v>
          </cell>
          <cell r="AZ99">
            <v>1935</v>
          </cell>
          <cell r="BA99">
            <v>4365</v>
          </cell>
          <cell r="BB99">
            <v>2628</v>
          </cell>
          <cell r="BC99">
            <v>0</v>
          </cell>
          <cell r="BD99">
            <v>2484</v>
          </cell>
          <cell r="BF99">
            <v>14400</v>
          </cell>
          <cell r="BG99">
            <v>0</v>
          </cell>
          <cell r="BH99">
            <v>0</v>
          </cell>
          <cell r="BI99">
            <v>0</v>
          </cell>
          <cell r="BJ99">
            <v>946</v>
          </cell>
          <cell r="BK99">
            <v>0</v>
          </cell>
        </row>
        <row r="100">
          <cell r="AL100">
            <v>0</v>
          </cell>
          <cell r="AM100">
            <v>0</v>
          </cell>
          <cell r="AN100">
            <v>8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258</v>
          </cell>
          <cell r="AV100">
            <v>76814</v>
          </cell>
          <cell r="AW100">
            <v>0</v>
          </cell>
          <cell r="AZ100">
            <v>1872</v>
          </cell>
          <cell r="BA100">
            <v>3060</v>
          </cell>
          <cell r="BB100">
            <v>2338</v>
          </cell>
          <cell r="BC100">
            <v>0</v>
          </cell>
          <cell r="BD100">
            <v>2192</v>
          </cell>
          <cell r="BF100">
            <v>14508</v>
          </cell>
          <cell r="BG100">
            <v>0</v>
          </cell>
          <cell r="BH100">
            <v>0</v>
          </cell>
          <cell r="BI100">
            <v>0</v>
          </cell>
          <cell r="BJ100">
            <v>811</v>
          </cell>
          <cell r="BK100">
            <v>0</v>
          </cell>
        </row>
        <row r="101">
          <cell r="AL101">
            <v>0</v>
          </cell>
          <cell r="AM101">
            <v>0</v>
          </cell>
          <cell r="AN101">
            <v>8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166</v>
          </cell>
          <cell r="AV101">
            <v>48081</v>
          </cell>
          <cell r="AW101">
            <v>0</v>
          </cell>
          <cell r="AZ101">
            <v>2128</v>
          </cell>
          <cell r="BA101">
            <v>1559</v>
          </cell>
          <cell r="BB101">
            <v>2372</v>
          </cell>
          <cell r="BC101">
            <v>0</v>
          </cell>
          <cell r="BD101">
            <v>1723</v>
          </cell>
          <cell r="BF101">
            <v>13680</v>
          </cell>
          <cell r="BG101">
            <v>0</v>
          </cell>
          <cell r="BH101">
            <v>0</v>
          </cell>
          <cell r="BI101">
            <v>0</v>
          </cell>
          <cell r="BJ101">
            <v>784</v>
          </cell>
          <cell r="BK101">
            <v>0</v>
          </cell>
        </row>
        <row r="102">
          <cell r="AL102">
            <v>0</v>
          </cell>
          <cell r="AM102">
            <v>0</v>
          </cell>
          <cell r="AN102">
            <v>8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3839</v>
          </cell>
          <cell r="AU102">
            <v>172</v>
          </cell>
          <cell r="AV102">
            <v>65343</v>
          </cell>
          <cell r="AW102">
            <v>0</v>
          </cell>
          <cell r="AZ102">
            <v>664</v>
          </cell>
          <cell r="BA102">
            <v>3544</v>
          </cell>
          <cell r="BB102">
            <v>2600</v>
          </cell>
          <cell r="BC102">
            <v>0</v>
          </cell>
          <cell r="BD102">
            <v>1688</v>
          </cell>
          <cell r="BF102">
            <v>14508</v>
          </cell>
          <cell r="BG102">
            <v>0</v>
          </cell>
          <cell r="BH102">
            <v>0</v>
          </cell>
          <cell r="BI102">
            <v>0</v>
          </cell>
          <cell r="BJ102">
            <v>978</v>
          </cell>
          <cell r="BK102">
            <v>0</v>
          </cell>
        </row>
        <row r="103">
          <cell r="AL103">
            <v>0</v>
          </cell>
          <cell r="AM103">
            <v>0</v>
          </cell>
          <cell r="AN103">
            <v>8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6910</v>
          </cell>
          <cell r="AU103">
            <v>258</v>
          </cell>
          <cell r="AV103">
            <v>64579</v>
          </cell>
          <cell r="AW103">
            <v>0</v>
          </cell>
          <cell r="AZ103">
            <v>1218</v>
          </cell>
          <cell r="BA103">
            <v>4027</v>
          </cell>
          <cell r="BB103">
            <v>2576</v>
          </cell>
          <cell r="BC103">
            <v>0</v>
          </cell>
          <cell r="BD103">
            <v>2027</v>
          </cell>
          <cell r="BF103">
            <v>14136</v>
          </cell>
          <cell r="BG103">
            <v>0</v>
          </cell>
          <cell r="BH103">
            <v>0</v>
          </cell>
          <cell r="BI103">
            <v>0</v>
          </cell>
          <cell r="BJ103">
            <v>1019</v>
          </cell>
          <cell r="BK103">
            <v>0</v>
          </cell>
        </row>
        <row r="104">
          <cell r="AL104">
            <v>0</v>
          </cell>
          <cell r="AM104">
            <v>0</v>
          </cell>
          <cell r="AN104">
            <v>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6464</v>
          </cell>
          <cell r="AU104">
            <v>643</v>
          </cell>
          <cell r="AV104">
            <v>42444</v>
          </cell>
          <cell r="AW104">
            <v>0</v>
          </cell>
          <cell r="AZ104">
            <v>709</v>
          </cell>
          <cell r="BA104">
            <v>1658</v>
          </cell>
          <cell r="BB104">
            <v>1953</v>
          </cell>
          <cell r="BC104">
            <v>0</v>
          </cell>
          <cell r="BD104">
            <v>2080</v>
          </cell>
          <cell r="BF104">
            <v>13224</v>
          </cell>
          <cell r="BG104">
            <v>0</v>
          </cell>
          <cell r="BH104">
            <v>0</v>
          </cell>
          <cell r="BI104">
            <v>0</v>
          </cell>
          <cell r="BJ104">
            <v>987</v>
          </cell>
          <cell r="BK104">
            <v>0</v>
          </cell>
        </row>
        <row r="105">
          <cell r="AL105">
            <v>0</v>
          </cell>
          <cell r="AM105">
            <v>0</v>
          </cell>
          <cell r="AN105">
            <v>8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3839</v>
          </cell>
          <cell r="AU105">
            <v>516</v>
          </cell>
          <cell r="AV105">
            <v>78947</v>
          </cell>
          <cell r="AW105">
            <v>0</v>
          </cell>
          <cell r="AZ105">
            <v>860</v>
          </cell>
          <cell r="BA105">
            <v>805</v>
          </cell>
          <cell r="BB105">
            <v>2347</v>
          </cell>
          <cell r="BC105">
            <v>0</v>
          </cell>
          <cell r="BD105">
            <v>1549</v>
          </cell>
          <cell r="BF105">
            <v>14508</v>
          </cell>
          <cell r="BG105">
            <v>0</v>
          </cell>
          <cell r="BH105">
            <v>0</v>
          </cell>
          <cell r="BI105">
            <v>0</v>
          </cell>
          <cell r="BJ105">
            <v>1096</v>
          </cell>
          <cell r="BK105">
            <v>0</v>
          </cell>
        </row>
        <row r="106">
          <cell r="AL106">
            <v>0</v>
          </cell>
          <cell r="AM106">
            <v>0</v>
          </cell>
          <cell r="AN106">
            <v>8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832</v>
          </cell>
          <cell r="AV106">
            <v>89166</v>
          </cell>
          <cell r="AW106">
            <v>0</v>
          </cell>
          <cell r="AZ106">
            <v>502</v>
          </cell>
          <cell r="BA106">
            <v>1871</v>
          </cell>
          <cell r="BB106">
            <v>2101</v>
          </cell>
          <cell r="BC106">
            <v>0</v>
          </cell>
          <cell r="BD106">
            <v>1798</v>
          </cell>
          <cell r="BF106">
            <v>14400</v>
          </cell>
          <cell r="BG106">
            <v>0</v>
          </cell>
          <cell r="BH106">
            <v>0</v>
          </cell>
          <cell r="BI106">
            <v>0</v>
          </cell>
          <cell r="BJ106">
            <v>1104</v>
          </cell>
          <cell r="BK106">
            <v>0</v>
          </cell>
        </row>
        <row r="107">
          <cell r="AL107">
            <v>0</v>
          </cell>
          <cell r="AM107">
            <v>0</v>
          </cell>
          <cell r="AN107">
            <v>8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1719</v>
          </cell>
          <cell r="AV107">
            <v>93571</v>
          </cell>
          <cell r="AW107">
            <v>0</v>
          </cell>
          <cell r="AZ107">
            <v>671</v>
          </cell>
          <cell r="BA107">
            <v>2577</v>
          </cell>
          <cell r="BB107">
            <v>2908</v>
          </cell>
          <cell r="BC107">
            <v>0</v>
          </cell>
          <cell r="BD107">
            <v>1523</v>
          </cell>
          <cell r="BF107">
            <v>15252</v>
          </cell>
          <cell r="BG107">
            <v>0</v>
          </cell>
          <cell r="BH107">
            <v>0</v>
          </cell>
          <cell r="BI107">
            <v>0</v>
          </cell>
          <cell r="BJ107">
            <v>1136</v>
          </cell>
          <cell r="BK107">
            <v>0</v>
          </cell>
        </row>
        <row r="108">
          <cell r="AL108">
            <v>0</v>
          </cell>
          <cell r="AM108">
            <v>0</v>
          </cell>
          <cell r="AN108">
            <v>8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6192</v>
          </cell>
          <cell r="AU108">
            <v>2245</v>
          </cell>
          <cell r="AV108">
            <v>91072</v>
          </cell>
          <cell r="AW108">
            <v>0</v>
          </cell>
          <cell r="AZ108">
            <v>1935</v>
          </cell>
          <cell r="BA108">
            <v>3741</v>
          </cell>
          <cell r="BB108">
            <v>2968</v>
          </cell>
          <cell r="BC108">
            <v>0</v>
          </cell>
          <cell r="BD108">
            <v>2128</v>
          </cell>
          <cell r="BF108">
            <v>15120</v>
          </cell>
          <cell r="BG108">
            <v>0</v>
          </cell>
          <cell r="BH108">
            <v>0</v>
          </cell>
          <cell r="BI108">
            <v>0</v>
          </cell>
          <cell r="BJ108">
            <v>1105</v>
          </cell>
          <cell r="BK108">
            <v>0</v>
          </cell>
        </row>
        <row r="109">
          <cell r="AL109">
            <v>0</v>
          </cell>
          <cell r="AM109">
            <v>0</v>
          </cell>
          <cell r="AN109">
            <v>8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6398</v>
          </cell>
          <cell r="AU109">
            <v>1805</v>
          </cell>
          <cell r="AV109">
            <v>98478</v>
          </cell>
          <cell r="AW109">
            <v>0</v>
          </cell>
          <cell r="AZ109">
            <v>2247</v>
          </cell>
          <cell r="BA109">
            <v>4993</v>
          </cell>
          <cell r="BB109">
            <v>3082</v>
          </cell>
          <cell r="BC109">
            <v>0</v>
          </cell>
          <cell r="BD109">
            <v>2280</v>
          </cell>
          <cell r="BF109">
            <v>15624</v>
          </cell>
          <cell r="BG109">
            <v>0</v>
          </cell>
          <cell r="BH109">
            <v>0</v>
          </cell>
          <cell r="BI109">
            <v>0</v>
          </cell>
          <cell r="BJ109">
            <v>1141</v>
          </cell>
          <cell r="BK109">
            <v>0</v>
          </cell>
        </row>
        <row r="110">
          <cell r="AL110">
            <v>0</v>
          </cell>
          <cell r="AM110">
            <v>0</v>
          </cell>
          <cell r="AN110">
            <v>8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6398</v>
          </cell>
          <cell r="AU110">
            <v>1719</v>
          </cell>
          <cell r="AV110">
            <v>86796</v>
          </cell>
          <cell r="AW110">
            <v>0</v>
          </cell>
          <cell r="AZ110">
            <v>1935</v>
          </cell>
          <cell r="BA110">
            <v>5316</v>
          </cell>
          <cell r="BB110">
            <v>3215</v>
          </cell>
          <cell r="BC110">
            <v>0</v>
          </cell>
          <cell r="BD110">
            <v>2256</v>
          </cell>
          <cell r="BF110">
            <v>15624</v>
          </cell>
          <cell r="BG110">
            <v>0</v>
          </cell>
          <cell r="BH110">
            <v>0</v>
          </cell>
          <cell r="BI110">
            <v>0</v>
          </cell>
          <cell r="BJ110">
            <v>1134</v>
          </cell>
          <cell r="BK110">
            <v>0</v>
          </cell>
        </row>
        <row r="111">
          <cell r="AL111">
            <v>0</v>
          </cell>
          <cell r="AM111">
            <v>0</v>
          </cell>
          <cell r="AN111">
            <v>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6192</v>
          </cell>
          <cell r="AU111">
            <v>582</v>
          </cell>
          <cell r="AV111">
            <v>81324</v>
          </cell>
          <cell r="AW111">
            <v>0</v>
          </cell>
          <cell r="AZ111">
            <v>1935</v>
          </cell>
          <cell r="BA111">
            <v>4365</v>
          </cell>
          <cell r="BB111">
            <v>2637</v>
          </cell>
          <cell r="BC111">
            <v>0</v>
          </cell>
          <cell r="BD111">
            <v>2525</v>
          </cell>
          <cell r="BF111">
            <v>14400</v>
          </cell>
          <cell r="BG111">
            <v>0</v>
          </cell>
          <cell r="BH111">
            <v>0</v>
          </cell>
          <cell r="BI111">
            <v>0</v>
          </cell>
          <cell r="BJ111">
            <v>946</v>
          </cell>
          <cell r="BK111">
            <v>0</v>
          </cell>
        </row>
        <row r="112">
          <cell r="AL112">
            <v>0</v>
          </cell>
          <cell r="AM112">
            <v>0</v>
          </cell>
          <cell r="AN112">
            <v>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258</v>
          </cell>
          <cell r="AV112">
            <v>76814</v>
          </cell>
          <cell r="AW112">
            <v>0</v>
          </cell>
          <cell r="AZ112">
            <v>1872</v>
          </cell>
          <cell r="BA112">
            <v>3060</v>
          </cell>
          <cell r="BB112">
            <v>2354</v>
          </cell>
          <cell r="BC112">
            <v>0</v>
          </cell>
          <cell r="BD112">
            <v>2192</v>
          </cell>
          <cell r="BF112">
            <v>14508</v>
          </cell>
          <cell r="BG112">
            <v>0</v>
          </cell>
          <cell r="BH112">
            <v>0</v>
          </cell>
          <cell r="BI112">
            <v>0</v>
          </cell>
          <cell r="BJ112">
            <v>811</v>
          </cell>
          <cell r="BK112">
            <v>0</v>
          </cell>
        </row>
        <row r="113">
          <cell r="AL113">
            <v>0</v>
          </cell>
          <cell r="AM113">
            <v>0</v>
          </cell>
          <cell r="AN113">
            <v>8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166</v>
          </cell>
          <cell r="AV113">
            <v>48081</v>
          </cell>
          <cell r="AW113">
            <v>0</v>
          </cell>
          <cell r="AZ113">
            <v>2128</v>
          </cell>
          <cell r="BA113">
            <v>1559</v>
          </cell>
          <cell r="BB113">
            <v>2393</v>
          </cell>
          <cell r="BC113">
            <v>0</v>
          </cell>
          <cell r="BD113">
            <v>1763</v>
          </cell>
          <cell r="BF113">
            <v>13680</v>
          </cell>
          <cell r="BG113">
            <v>0</v>
          </cell>
          <cell r="BH113">
            <v>0</v>
          </cell>
          <cell r="BI113">
            <v>0</v>
          </cell>
          <cell r="BJ113">
            <v>784</v>
          </cell>
          <cell r="BK113">
            <v>0</v>
          </cell>
        </row>
        <row r="114">
          <cell r="AL114">
            <v>0</v>
          </cell>
          <cell r="AM114">
            <v>0</v>
          </cell>
          <cell r="AN114">
            <v>8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3839</v>
          </cell>
          <cell r="AU114">
            <v>172</v>
          </cell>
          <cell r="AV114">
            <v>65343</v>
          </cell>
          <cell r="AW114">
            <v>0</v>
          </cell>
          <cell r="AZ114">
            <v>664</v>
          </cell>
          <cell r="BA114">
            <v>3544</v>
          </cell>
          <cell r="BB114">
            <v>2642</v>
          </cell>
          <cell r="BC114">
            <v>0</v>
          </cell>
          <cell r="BD114">
            <v>1688</v>
          </cell>
          <cell r="BF114">
            <v>14508</v>
          </cell>
          <cell r="BG114">
            <v>0</v>
          </cell>
          <cell r="BH114">
            <v>0</v>
          </cell>
          <cell r="BI114">
            <v>0</v>
          </cell>
          <cell r="BJ114">
            <v>978</v>
          </cell>
          <cell r="BK114">
            <v>0</v>
          </cell>
        </row>
        <row r="115">
          <cell r="AL115">
            <v>0</v>
          </cell>
          <cell r="AM115">
            <v>0</v>
          </cell>
          <cell r="AN115">
            <v>8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6910</v>
          </cell>
          <cell r="AU115">
            <v>258</v>
          </cell>
          <cell r="AV115">
            <v>64579</v>
          </cell>
          <cell r="AW115">
            <v>0</v>
          </cell>
          <cell r="AZ115">
            <v>1218</v>
          </cell>
          <cell r="BA115">
            <v>4027</v>
          </cell>
          <cell r="BB115">
            <v>2612</v>
          </cell>
          <cell r="BC115">
            <v>0</v>
          </cell>
          <cell r="BD115">
            <v>2065</v>
          </cell>
          <cell r="BF115">
            <v>14136</v>
          </cell>
          <cell r="BG115">
            <v>0</v>
          </cell>
          <cell r="BH115">
            <v>0</v>
          </cell>
          <cell r="BI115">
            <v>0</v>
          </cell>
          <cell r="BJ115">
            <v>1019</v>
          </cell>
          <cell r="BK115">
            <v>0</v>
          </cell>
        </row>
        <row r="116">
          <cell r="AL116">
            <v>0</v>
          </cell>
          <cell r="AM116">
            <v>0</v>
          </cell>
          <cell r="AN116">
            <v>8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6242</v>
          </cell>
          <cell r="AU116">
            <v>621</v>
          </cell>
          <cell r="AV116">
            <v>40980</v>
          </cell>
          <cell r="AW116">
            <v>0</v>
          </cell>
          <cell r="AZ116">
            <v>709</v>
          </cell>
          <cell r="BA116">
            <v>1600</v>
          </cell>
          <cell r="BB116">
            <v>1886</v>
          </cell>
          <cell r="BC116">
            <v>0</v>
          </cell>
          <cell r="BD116">
            <v>2080</v>
          </cell>
          <cell r="BF116">
            <v>12768</v>
          </cell>
          <cell r="BG116">
            <v>0</v>
          </cell>
          <cell r="BH116">
            <v>0</v>
          </cell>
          <cell r="BI116">
            <v>0</v>
          </cell>
          <cell r="BJ116">
            <v>953</v>
          </cell>
          <cell r="BK116">
            <v>0</v>
          </cell>
        </row>
        <row r="117">
          <cell r="AL117">
            <v>0</v>
          </cell>
          <cell r="AM117">
            <v>0</v>
          </cell>
          <cell r="AN117">
            <v>8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3839</v>
          </cell>
          <cell r="AU117">
            <v>516</v>
          </cell>
          <cell r="AV117">
            <v>78947</v>
          </cell>
          <cell r="AW117">
            <v>0</v>
          </cell>
          <cell r="AZ117">
            <v>831</v>
          </cell>
          <cell r="BA117">
            <v>805</v>
          </cell>
          <cell r="BB117">
            <v>2365</v>
          </cell>
          <cell r="BC117">
            <v>0</v>
          </cell>
          <cell r="BD117">
            <v>1528</v>
          </cell>
          <cell r="BF117">
            <v>14508</v>
          </cell>
          <cell r="BG117">
            <v>0</v>
          </cell>
          <cell r="BH117">
            <v>0</v>
          </cell>
          <cell r="BI117">
            <v>0</v>
          </cell>
          <cell r="BJ117">
            <v>1096</v>
          </cell>
          <cell r="BK117">
            <v>0</v>
          </cell>
        </row>
        <row r="118">
          <cell r="AL118">
            <v>0</v>
          </cell>
          <cell r="AM118">
            <v>0</v>
          </cell>
          <cell r="AN118">
            <v>8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832</v>
          </cell>
          <cell r="AV118">
            <v>89166</v>
          </cell>
          <cell r="AW118">
            <v>0</v>
          </cell>
          <cell r="AZ118">
            <v>502</v>
          </cell>
          <cell r="BA118">
            <v>1871</v>
          </cell>
          <cell r="BB118">
            <v>2121</v>
          </cell>
          <cell r="BC118">
            <v>0</v>
          </cell>
          <cell r="BD118">
            <v>1835</v>
          </cell>
          <cell r="BF118">
            <v>14400</v>
          </cell>
          <cell r="BG118">
            <v>0</v>
          </cell>
          <cell r="BH118">
            <v>0</v>
          </cell>
          <cell r="BI118">
            <v>0</v>
          </cell>
          <cell r="BJ118">
            <v>1104</v>
          </cell>
          <cell r="BK118">
            <v>0</v>
          </cell>
        </row>
        <row r="119">
          <cell r="AL119">
            <v>0</v>
          </cell>
          <cell r="AM119">
            <v>0</v>
          </cell>
          <cell r="AN119">
            <v>8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1719</v>
          </cell>
          <cell r="AV119">
            <v>93571</v>
          </cell>
          <cell r="AW119">
            <v>0</v>
          </cell>
          <cell r="AZ119">
            <v>671</v>
          </cell>
          <cell r="BA119">
            <v>2577</v>
          </cell>
          <cell r="BB119">
            <v>2950</v>
          </cell>
          <cell r="BC119">
            <v>0</v>
          </cell>
          <cell r="BD119">
            <v>1559</v>
          </cell>
          <cell r="BF119">
            <v>15252</v>
          </cell>
          <cell r="BG119">
            <v>0</v>
          </cell>
          <cell r="BH119">
            <v>0</v>
          </cell>
          <cell r="BI119">
            <v>0</v>
          </cell>
          <cell r="BJ119">
            <v>1136</v>
          </cell>
          <cell r="BK119">
            <v>0</v>
          </cell>
        </row>
        <row r="120">
          <cell r="AL120">
            <v>0</v>
          </cell>
          <cell r="AM120">
            <v>0</v>
          </cell>
          <cell r="AN120">
            <v>8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2245</v>
          </cell>
          <cell r="AV120">
            <v>91072</v>
          </cell>
          <cell r="AW120">
            <v>0</v>
          </cell>
          <cell r="AZ120">
            <v>1935</v>
          </cell>
          <cell r="BA120">
            <v>3741</v>
          </cell>
          <cell r="BB120">
            <v>2989</v>
          </cell>
          <cell r="BC120">
            <v>0</v>
          </cell>
          <cell r="BD120">
            <v>2128</v>
          </cell>
          <cell r="BF120">
            <v>15120</v>
          </cell>
          <cell r="BG120">
            <v>0</v>
          </cell>
          <cell r="BH120">
            <v>0</v>
          </cell>
          <cell r="BI120">
            <v>0</v>
          </cell>
          <cell r="BJ120">
            <v>1105</v>
          </cell>
          <cell r="BK120">
            <v>0</v>
          </cell>
        </row>
        <row r="121">
          <cell r="AL121">
            <v>0</v>
          </cell>
          <cell r="AM121">
            <v>0</v>
          </cell>
          <cell r="AN121">
            <v>8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1805</v>
          </cell>
          <cell r="AV121">
            <v>98478</v>
          </cell>
          <cell r="AW121">
            <v>0</v>
          </cell>
          <cell r="AZ121">
            <v>2247</v>
          </cell>
          <cell r="BA121">
            <v>4993</v>
          </cell>
          <cell r="BB121">
            <v>3082</v>
          </cell>
          <cell r="BC121">
            <v>0</v>
          </cell>
          <cell r="BD121">
            <v>2280</v>
          </cell>
          <cell r="BF121">
            <v>15624</v>
          </cell>
          <cell r="BG121">
            <v>0</v>
          </cell>
          <cell r="BH121">
            <v>0</v>
          </cell>
          <cell r="BI121">
            <v>0</v>
          </cell>
          <cell r="BJ121">
            <v>1141</v>
          </cell>
          <cell r="BK121">
            <v>0</v>
          </cell>
        </row>
        <row r="122">
          <cell r="AL122">
            <v>0</v>
          </cell>
          <cell r="AM122">
            <v>0</v>
          </cell>
          <cell r="AN122">
            <v>8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1719</v>
          </cell>
          <cell r="AV122">
            <v>86796</v>
          </cell>
          <cell r="AW122">
            <v>0</v>
          </cell>
          <cell r="AZ122">
            <v>1935</v>
          </cell>
          <cell r="BA122">
            <v>5316</v>
          </cell>
          <cell r="BB122">
            <v>3237</v>
          </cell>
          <cell r="BC122">
            <v>0</v>
          </cell>
          <cell r="BD122">
            <v>2256</v>
          </cell>
          <cell r="BF122">
            <v>15624</v>
          </cell>
          <cell r="BG122">
            <v>0</v>
          </cell>
          <cell r="BH122">
            <v>0</v>
          </cell>
          <cell r="BI122">
            <v>0</v>
          </cell>
          <cell r="BJ122">
            <v>1134</v>
          </cell>
          <cell r="BK122">
            <v>0</v>
          </cell>
        </row>
        <row r="123">
          <cell r="AL123">
            <v>0</v>
          </cell>
          <cell r="AM123">
            <v>0</v>
          </cell>
          <cell r="AN123">
            <v>8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582</v>
          </cell>
          <cell r="AV123">
            <v>81324</v>
          </cell>
          <cell r="AW123">
            <v>0</v>
          </cell>
          <cell r="AZ123">
            <v>1935</v>
          </cell>
          <cell r="BA123">
            <v>4365</v>
          </cell>
          <cell r="BB123">
            <v>2648</v>
          </cell>
          <cell r="BC123">
            <v>0</v>
          </cell>
          <cell r="BD123">
            <v>2525</v>
          </cell>
          <cell r="BF123">
            <v>14400</v>
          </cell>
          <cell r="BG123">
            <v>0</v>
          </cell>
          <cell r="BH123">
            <v>0</v>
          </cell>
          <cell r="BI123">
            <v>0</v>
          </cell>
          <cell r="BJ123">
            <v>946</v>
          </cell>
          <cell r="BK123">
            <v>0</v>
          </cell>
        </row>
        <row r="124">
          <cell r="AL124">
            <v>0</v>
          </cell>
          <cell r="AM124">
            <v>0</v>
          </cell>
          <cell r="AN124">
            <v>8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258</v>
          </cell>
          <cell r="AV124">
            <v>76814</v>
          </cell>
          <cell r="AW124">
            <v>0</v>
          </cell>
          <cell r="AZ124">
            <v>1872</v>
          </cell>
          <cell r="BA124">
            <v>3060</v>
          </cell>
          <cell r="BB124">
            <v>2370</v>
          </cell>
          <cell r="BC124">
            <v>0</v>
          </cell>
          <cell r="BD124">
            <v>2192</v>
          </cell>
          <cell r="BF124">
            <v>14508</v>
          </cell>
          <cell r="BG124">
            <v>0</v>
          </cell>
          <cell r="BH124">
            <v>0</v>
          </cell>
          <cell r="BI124">
            <v>0</v>
          </cell>
          <cell r="BJ124">
            <v>811</v>
          </cell>
          <cell r="BK124">
            <v>0</v>
          </cell>
        </row>
        <row r="125">
          <cell r="AL125">
            <v>0</v>
          </cell>
          <cell r="AM125">
            <v>0</v>
          </cell>
          <cell r="AN125">
            <v>8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166</v>
          </cell>
          <cell r="AV125">
            <v>48081</v>
          </cell>
          <cell r="AW125">
            <v>0</v>
          </cell>
          <cell r="AZ125">
            <v>2128</v>
          </cell>
          <cell r="BA125">
            <v>1559</v>
          </cell>
          <cell r="BB125">
            <v>2414</v>
          </cell>
          <cell r="BC125">
            <v>0</v>
          </cell>
          <cell r="BD125">
            <v>1763</v>
          </cell>
          <cell r="BF125">
            <v>13680</v>
          </cell>
          <cell r="BG125">
            <v>0</v>
          </cell>
          <cell r="BH125">
            <v>0</v>
          </cell>
          <cell r="BI125">
            <v>0</v>
          </cell>
          <cell r="BJ125">
            <v>784</v>
          </cell>
          <cell r="BK125">
            <v>0</v>
          </cell>
        </row>
        <row r="126">
          <cell r="AL126">
            <v>0</v>
          </cell>
          <cell r="AM126">
            <v>0</v>
          </cell>
          <cell r="AN126">
            <v>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3839</v>
          </cell>
          <cell r="AU126">
            <v>172</v>
          </cell>
          <cell r="AV126">
            <v>65343</v>
          </cell>
          <cell r="AW126">
            <v>0</v>
          </cell>
          <cell r="AZ126">
            <v>664</v>
          </cell>
          <cell r="BA126">
            <v>3544</v>
          </cell>
          <cell r="BB126">
            <v>2683</v>
          </cell>
          <cell r="BC126">
            <v>0</v>
          </cell>
          <cell r="BD126">
            <v>1726</v>
          </cell>
          <cell r="BF126">
            <v>14508</v>
          </cell>
          <cell r="BG126">
            <v>0</v>
          </cell>
          <cell r="BH126">
            <v>0</v>
          </cell>
          <cell r="BI126">
            <v>0</v>
          </cell>
          <cell r="BJ126">
            <v>978</v>
          </cell>
          <cell r="BK126">
            <v>0</v>
          </cell>
        </row>
        <row r="127">
          <cell r="AL127">
            <v>0</v>
          </cell>
          <cell r="AM127">
            <v>0</v>
          </cell>
          <cell r="AN127">
            <v>8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6910</v>
          </cell>
          <cell r="AU127">
            <v>258</v>
          </cell>
          <cell r="AV127">
            <v>64579</v>
          </cell>
          <cell r="AW127">
            <v>0</v>
          </cell>
          <cell r="AZ127">
            <v>1218</v>
          </cell>
          <cell r="BA127">
            <v>4027</v>
          </cell>
          <cell r="BB127">
            <v>2648</v>
          </cell>
          <cell r="BC127">
            <v>0</v>
          </cell>
          <cell r="BD127">
            <v>2104</v>
          </cell>
          <cell r="BF127">
            <v>14136</v>
          </cell>
          <cell r="BG127">
            <v>0</v>
          </cell>
          <cell r="BH127">
            <v>0</v>
          </cell>
          <cell r="BI127">
            <v>0</v>
          </cell>
          <cell r="BJ127">
            <v>1019</v>
          </cell>
          <cell r="BK127">
            <v>0</v>
          </cell>
        </row>
        <row r="128">
          <cell r="AL128">
            <v>0</v>
          </cell>
          <cell r="AM128">
            <v>0</v>
          </cell>
          <cell r="AN128">
            <v>8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6242</v>
          </cell>
          <cell r="AU128">
            <v>621</v>
          </cell>
          <cell r="AV128">
            <v>40980</v>
          </cell>
          <cell r="AW128">
            <v>0</v>
          </cell>
          <cell r="AZ128">
            <v>709</v>
          </cell>
          <cell r="BA128">
            <v>1600</v>
          </cell>
          <cell r="BB128">
            <v>1886</v>
          </cell>
          <cell r="BC128">
            <v>0</v>
          </cell>
          <cell r="BD128">
            <v>2117</v>
          </cell>
          <cell r="BF128">
            <v>12768</v>
          </cell>
          <cell r="BG128">
            <v>0</v>
          </cell>
          <cell r="BH128">
            <v>0</v>
          </cell>
          <cell r="BI128">
            <v>0</v>
          </cell>
          <cell r="BJ128">
            <v>953</v>
          </cell>
          <cell r="BK128">
            <v>0</v>
          </cell>
        </row>
        <row r="129">
          <cell r="AL129">
            <v>0</v>
          </cell>
          <cell r="AM129">
            <v>0</v>
          </cell>
          <cell r="AN129">
            <v>8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3839</v>
          </cell>
          <cell r="AU129">
            <v>516</v>
          </cell>
          <cell r="AV129">
            <v>78947</v>
          </cell>
          <cell r="AW129">
            <v>0</v>
          </cell>
          <cell r="AZ129">
            <v>831</v>
          </cell>
          <cell r="BA129">
            <v>805</v>
          </cell>
          <cell r="BB129">
            <v>2381</v>
          </cell>
          <cell r="BC129">
            <v>0</v>
          </cell>
          <cell r="BD129">
            <v>1528</v>
          </cell>
          <cell r="BF129">
            <v>14508</v>
          </cell>
          <cell r="BG129">
            <v>0</v>
          </cell>
          <cell r="BH129">
            <v>0</v>
          </cell>
          <cell r="BI129">
            <v>0</v>
          </cell>
          <cell r="BJ129">
            <v>1096</v>
          </cell>
          <cell r="BK129">
            <v>0</v>
          </cell>
        </row>
        <row r="130">
          <cell r="AL130">
            <v>0</v>
          </cell>
          <cell r="AM130">
            <v>0</v>
          </cell>
          <cell r="AN130">
            <v>8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832</v>
          </cell>
          <cell r="AV130">
            <v>89166</v>
          </cell>
          <cell r="AW130">
            <v>0</v>
          </cell>
          <cell r="AZ130">
            <v>502</v>
          </cell>
          <cell r="BA130">
            <v>1871</v>
          </cell>
          <cell r="BB130">
            <v>2142</v>
          </cell>
          <cell r="BC130">
            <v>0</v>
          </cell>
          <cell r="BD130">
            <v>1835</v>
          </cell>
          <cell r="BF130">
            <v>14400</v>
          </cell>
          <cell r="BG130">
            <v>0</v>
          </cell>
          <cell r="BH130">
            <v>0</v>
          </cell>
          <cell r="BI130">
            <v>0</v>
          </cell>
          <cell r="BJ130">
            <v>1104</v>
          </cell>
          <cell r="BK130">
            <v>0</v>
          </cell>
        </row>
        <row r="131">
          <cell r="AL131">
            <v>0</v>
          </cell>
          <cell r="AM131">
            <v>0</v>
          </cell>
          <cell r="AN131">
            <v>8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1719</v>
          </cell>
          <cell r="AV131">
            <v>93571</v>
          </cell>
          <cell r="AW131">
            <v>0</v>
          </cell>
          <cell r="AZ131">
            <v>671</v>
          </cell>
          <cell r="BA131">
            <v>2577</v>
          </cell>
          <cell r="BB131">
            <v>2950</v>
          </cell>
          <cell r="BC131">
            <v>0</v>
          </cell>
          <cell r="BD131">
            <v>1559</v>
          </cell>
          <cell r="BF131">
            <v>15252</v>
          </cell>
          <cell r="BG131">
            <v>0</v>
          </cell>
          <cell r="BH131">
            <v>0</v>
          </cell>
          <cell r="BI131">
            <v>0</v>
          </cell>
          <cell r="BJ131">
            <v>1136</v>
          </cell>
          <cell r="BK131">
            <v>0</v>
          </cell>
        </row>
        <row r="132">
          <cell r="AL132">
            <v>0</v>
          </cell>
          <cell r="AM132">
            <v>0</v>
          </cell>
          <cell r="AN132">
            <v>8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2245</v>
          </cell>
          <cell r="AV132">
            <v>91072</v>
          </cell>
          <cell r="AW132">
            <v>0</v>
          </cell>
          <cell r="AZ132">
            <v>1935</v>
          </cell>
          <cell r="BA132">
            <v>3741</v>
          </cell>
          <cell r="BB132">
            <v>3009</v>
          </cell>
          <cell r="BC132">
            <v>0</v>
          </cell>
          <cell r="BD132">
            <v>2128</v>
          </cell>
          <cell r="BF132">
            <v>15120</v>
          </cell>
          <cell r="BG132">
            <v>0</v>
          </cell>
          <cell r="BH132">
            <v>0</v>
          </cell>
          <cell r="BI132">
            <v>0</v>
          </cell>
          <cell r="BJ132">
            <v>1105</v>
          </cell>
          <cell r="BK132">
            <v>0</v>
          </cell>
        </row>
        <row r="133">
          <cell r="AL133">
            <v>0</v>
          </cell>
          <cell r="AM133">
            <v>0</v>
          </cell>
          <cell r="AN133">
            <v>8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1805</v>
          </cell>
          <cell r="AV133">
            <v>98478</v>
          </cell>
          <cell r="AW133">
            <v>0</v>
          </cell>
          <cell r="AZ133">
            <v>2247</v>
          </cell>
          <cell r="BA133">
            <v>4993</v>
          </cell>
          <cell r="BB133">
            <v>3122</v>
          </cell>
          <cell r="BC133">
            <v>0</v>
          </cell>
          <cell r="BD133">
            <v>2280</v>
          </cell>
          <cell r="BF133">
            <v>15624</v>
          </cell>
          <cell r="BG133">
            <v>0</v>
          </cell>
          <cell r="BH133">
            <v>0</v>
          </cell>
          <cell r="BI133">
            <v>0</v>
          </cell>
          <cell r="BJ133">
            <v>1141</v>
          </cell>
          <cell r="BK133">
            <v>0</v>
          </cell>
        </row>
        <row r="134">
          <cell r="AL134">
            <v>0</v>
          </cell>
          <cell r="AM134">
            <v>0</v>
          </cell>
          <cell r="AN134">
            <v>8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1719</v>
          </cell>
          <cell r="AV134">
            <v>86796</v>
          </cell>
          <cell r="AW134">
            <v>0</v>
          </cell>
          <cell r="AZ134">
            <v>1935</v>
          </cell>
          <cell r="BA134">
            <v>5316</v>
          </cell>
          <cell r="BB134">
            <v>3259</v>
          </cell>
          <cell r="BC134">
            <v>0</v>
          </cell>
          <cell r="BD134">
            <v>2292</v>
          </cell>
          <cell r="BF134">
            <v>15624</v>
          </cell>
          <cell r="BG134">
            <v>0</v>
          </cell>
          <cell r="BH134">
            <v>0</v>
          </cell>
          <cell r="BI134">
            <v>0</v>
          </cell>
          <cell r="BJ134">
            <v>1134</v>
          </cell>
          <cell r="BK134">
            <v>0</v>
          </cell>
        </row>
        <row r="135">
          <cell r="AL135">
            <v>0</v>
          </cell>
          <cell r="AM135">
            <v>0</v>
          </cell>
          <cell r="AN135">
            <v>8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582</v>
          </cell>
          <cell r="AV135">
            <v>81324</v>
          </cell>
          <cell r="AW135">
            <v>0</v>
          </cell>
          <cell r="AZ135">
            <v>1935</v>
          </cell>
          <cell r="BA135">
            <v>4365</v>
          </cell>
          <cell r="BB135">
            <v>2658</v>
          </cell>
          <cell r="BC135">
            <v>0</v>
          </cell>
          <cell r="BD135">
            <v>2566</v>
          </cell>
          <cell r="BF135">
            <v>14400</v>
          </cell>
          <cell r="BG135">
            <v>0</v>
          </cell>
          <cell r="BH135">
            <v>0</v>
          </cell>
          <cell r="BI135">
            <v>0</v>
          </cell>
          <cell r="BJ135">
            <v>946</v>
          </cell>
          <cell r="BK135">
            <v>0</v>
          </cell>
        </row>
        <row r="136">
          <cell r="AL136">
            <v>0</v>
          </cell>
          <cell r="AM136">
            <v>0</v>
          </cell>
          <cell r="AN136">
            <v>8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258</v>
          </cell>
          <cell r="AV136">
            <v>76814</v>
          </cell>
          <cell r="AW136">
            <v>0</v>
          </cell>
          <cell r="AZ136">
            <v>1872</v>
          </cell>
          <cell r="BA136">
            <v>3060</v>
          </cell>
          <cell r="BB136">
            <v>2385</v>
          </cell>
          <cell r="BC136">
            <v>0</v>
          </cell>
          <cell r="BD136">
            <v>2192</v>
          </cell>
          <cell r="BF136">
            <v>14508</v>
          </cell>
          <cell r="BG136">
            <v>0</v>
          </cell>
          <cell r="BH136">
            <v>0</v>
          </cell>
          <cell r="BI136">
            <v>0</v>
          </cell>
          <cell r="BJ136">
            <v>811</v>
          </cell>
          <cell r="BK136">
            <v>0</v>
          </cell>
        </row>
        <row r="137">
          <cell r="AL137">
            <v>0</v>
          </cell>
          <cell r="AM137">
            <v>0</v>
          </cell>
          <cell r="AN137">
            <v>8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166</v>
          </cell>
          <cell r="AV137">
            <v>48081</v>
          </cell>
          <cell r="AW137">
            <v>0</v>
          </cell>
          <cell r="AZ137">
            <v>2128</v>
          </cell>
          <cell r="BA137">
            <v>1559</v>
          </cell>
          <cell r="BB137">
            <v>2436</v>
          </cell>
          <cell r="BC137">
            <v>0</v>
          </cell>
          <cell r="BD137">
            <v>1846</v>
          </cell>
          <cell r="BF137">
            <v>13680</v>
          </cell>
          <cell r="BG137">
            <v>0</v>
          </cell>
          <cell r="BH137">
            <v>0</v>
          </cell>
          <cell r="BI137">
            <v>0</v>
          </cell>
          <cell r="BJ137">
            <v>784</v>
          </cell>
          <cell r="BK137">
            <v>0</v>
          </cell>
        </row>
        <row r="138">
          <cell r="AL138">
            <v>0</v>
          </cell>
          <cell r="AM138">
            <v>0</v>
          </cell>
          <cell r="AN138">
            <v>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3839</v>
          </cell>
          <cell r="AU138">
            <v>172</v>
          </cell>
          <cell r="AV138">
            <v>65343</v>
          </cell>
          <cell r="AW138">
            <v>0</v>
          </cell>
          <cell r="AZ138">
            <v>664</v>
          </cell>
          <cell r="BA138">
            <v>3544</v>
          </cell>
          <cell r="BB138">
            <v>2725</v>
          </cell>
          <cell r="BC138">
            <v>0</v>
          </cell>
          <cell r="BD138">
            <v>1726</v>
          </cell>
          <cell r="BF138">
            <v>14508</v>
          </cell>
          <cell r="BG138">
            <v>0</v>
          </cell>
          <cell r="BH138">
            <v>0</v>
          </cell>
          <cell r="BI138">
            <v>0</v>
          </cell>
          <cell r="BJ138">
            <v>978</v>
          </cell>
          <cell r="BK138">
            <v>0</v>
          </cell>
        </row>
        <row r="139">
          <cell r="AL139">
            <v>0</v>
          </cell>
          <cell r="AM139">
            <v>0</v>
          </cell>
          <cell r="AN139">
            <v>8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6910</v>
          </cell>
          <cell r="AU139">
            <v>258</v>
          </cell>
          <cell r="AV139">
            <v>64580</v>
          </cell>
          <cell r="AW139">
            <v>0</v>
          </cell>
          <cell r="AZ139">
            <v>1218</v>
          </cell>
          <cell r="BA139">
            <v>4027</v>
          </cell>
          <cell r="BB139">
            <v>2685</v>
          </cell>
          <cell r="BC139">
            <v>0</v>
          </cell>
          <cell r="BD139">
            <v>2144</v>
          </cell>
          <cell r="BF139">
            <v>14136</v>
          </cell>
          <cell r="BG139">
            <v>0</v>
          </cell>
          <cell r="BH139">
            <v>0</v>
          </cell>
          <cell r="BI139">
            <v>0</v>
          </cell>
          <cell r="BJ139">
            <v>1019</v>
          </cell>
          <cell r="BK139">
            <v>0</v>
          </cell>
        </row>
        <row r="140">
          <cell r="AL140">
            <v>0</v>
          </cell>
          <cell r="AM140">
            <v>0</v>
          </cell>
          <cell r="AN140">
            <v>8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6242</v>
          </cell>
          <cell r="AU140">
            <v>621</v>
          </cell>
          <cell r="AV140">
            <v>40980</v>
          </cell>
          <cell r="AW140">
            <v>0</v>
          </cell>
          <cell r="AZ140">
            <v>709</v>
          </cell>
          <cell r="BA140">
            <v>1600</v>
          </cell>
          <cell r="BB140">
            <v>1886</v>
          </cell>
          <cell r="BC140">
            <v>0</v>
          </cell>
          <cell r="BD140">
            <v>2154</v>
          </cell>
          <cell r="BF140">
            <v>12768</v>
          </cell>
          <cell r="BG140">
            <v>0</v>
          </cell>
          <cell r="BH140">
            <v>0</v>
          </cell>
          <cell r="BI140">
            <v>0</v>
          </cell>
          <cell r="BJ140">
            <v>953</v>
          </cell>
          <cell r="BK140">
            <v>0</v>
          </cell>
        </row>
        <row r="141">
          <cell r="AL141">
            <v>0</v>
          </cell>
          <cell r="AM141">
            <v>0</v>
          </cell>
          <cell r="AN141">
            <v>8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3839</v>
          </cell>
          <cell r="AU141">
            <v>516</v>
          </cell>
          <cell r="AV141">
            <v>78947</v>
          </cell>
          <cell r="AW141">
            <v>0</v>
          </cell>
          <cell r="AZ141">
            <v>831</v>
          </cell>
          <cell r="BA141">
            <v>805</v>
          </cell>
          <cell r="BB141">
            <v>2398</v>
          </cell>
          <cell r="BC141">
            <v>0</v>
          </cell>
          <cell r="BD141">
            <v>1561</v>
          </cell>
          <cell r="BF141">
            <v>14508</v>
          </cell>
          <cell r="BG141">
            <v>0</v>
          </cell>
          <cell r="BH141">
            <v>0</v>
          </cell>
          <cell r="BI141">
            <v>0</v>
          </cell>
          <cell r="BJ141">
            <v>1096</v>
          </cell>
          <cell r="BK141">
            <v>0</v>
          </cell>
        </row>
        <row r="142">
          <cell r="AL142">
            <v>0</v>
          </cell>
          <cell r="AM142">
            <v>0</v>
          </cell>
          <cell r="AN142">
            <v>8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832</v>
          </cell>
          <cell r="AV142">
            <v>89166</v>
          </cell>
          <cell r="AW142">
            <v>0</v>
          </cell>
          <cell r="AZ142">
            <v>502</v>
          </cell>
          <cell r="BA142">
            <v>1871</v>
          </cell>
          <cell r="BB142">
            <v>2162</v>
          </cell>
          <cell r="BC142">
            <v>0</v>
          </cell>
          <cell r="BD142">
            <v>1835</v>
          </cell>
          <cell r="BF142">
            <v>14400</v>
          </cell>
          <cell r="BG142">
            <v>0</v>
          </cell>
          <cell r="BH142">
            <v>0</v>
          </cell>
          <cell r="BI142">
            <v>0</v>
          </cell>
          <cell r="BJ142">
            <v>1104</v>
          </cell>
          <cell r="BK142">
            <v>0</v>
          </cell>
        </row>
        <row r="143">
          <cell r="AL143">
            <v>0</v>
          </cell>
          <cell r="AM143">
            <v>0</v>
          </cell>
          <cell r="AN143">
            <v>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1719</v>
          </cell>
          <cell r="AV143">
            <v>93570</v>
          </cell>
          <cell r="AW143">
            <v>0</v>
          </cell>
          <cell r="AZ143">
            <v>671</v>
          </cell>
          <cell r="BA143">
            <v>2577</v>
          </cell>
          <cell r="BB143">
            <v>2992</v>
          </cell>
          <cell r="BC143">
            <v>0</v>
          </cell>
          <cell r="BD143">
            <v>1594</v>
          </cell>
          <cell r="BF143">
            <v>15252</v>
          </cell>
          <cell r="BG143">
            <v>0</v>
          </cell>
          <cell r="BH143">
            <v>0</v>
          </cell>
          <cell r="BI143">
            <v>0</v>
          </cell>
          <cell r="BJ143">
            <v>1136</v>
          </cell>
          <cell r="BK143">
            <v>0</v>
          </cell>
        </row>
        <row r="144">
          <cell r="AL144">
            <v>0</v>
          </cell>
          <cell r="AM144">
            <v>0</v>
          </cell>
          <cell r="AN144">
            <v>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2245</v>
          </cell>
          <cell r="AV144">
            <v>91072</v>
          </cell>
          <cell r="AW144">
            <v>0</v>
          </cell>
          <cell r="AZ144">
            <v>1935</v>
          </cell>
          <cell r="BA144">
            <v>3741</v>
          </cell>
          <cell r="BB144">
            <v>3030</v>
          </cell>
          <cell r="BC144">
            <v>0</v>
          </cell>
          <cell r="BD144">
            <v>2128</v>
          </cell>
          <cell r="BF144">
            <v>15120</v>
          </cell>
          <cell r="BG144">
            <v>0</v>
          </cell>
          <cell r="BH144">
            <v>0</v>
          </cell>
          <cell r="BI144">
            <v>0</v>
          </cell>
          <cell r="BJ144">
            <v>1105</v>
          </cell>
          <cell r="BK144">
            <v>0</v>
          </cell>
        </row>
        <row r="145">
          <cell r="AL145">
            <v>0</v>
          </cell>
          <cell r="AM145">
            <v>0</v>
          </cell>
          <cell r="AN145">
            <v>8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1805</v>
          </cell>
          <cell r="AV145">
            <v>98478</v>
          </cell>
          <cell r="AW145">
            <v>0</v>
          </cell>
          <cell r="AZ145">
            <v>2247</v>
          </cell>
          <cell r="BA145">
            <v>4993</v>
          </cell>
          <cell r="BB145">
            <v>3122</v>
          </cell>
          <cell r="BC145">
            <v>0</v>
          </cell>
          <cell r="BD145">
            <v>2318</v>
          </cell>
          <cell r="BF145">
            <v>15624</v>
          </cell>
          <cell r="BG145">
            <v>0</v>
          </cell>
          <cell r="BH145">
            <v>0</v>
          </cell>
          <cell r="BI145">
            <v>0</v>
          </cell>
          <cell r="BJ145">
            <v>1141</v>
          </cell>
          <cell r="BK145">
            <v>0</v>
          </cell>
        </row>
        <row r="146">
          <cell r="AL146">
            <v>0</v>
          </cell>
          <cell r="AM146">
            <v>0</v>
          </cell>
          <cell r="AN146">
            <v>8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1719</v>
          </cell>
          <cell r="AV146">
            <v>86796</v>
          </cell>
          <cell r="AW146">
            <v>0</v>
          </cell>
          <cell r="AZ146">
            <v>1935</v>
          </cell>
          <cell r="BA146">
            <v>5316</v>
          </cell>
          <cell r="BB146">
            <v>3282</v>
          </cell>
          <cell r="BC146">
            <v>0</v>
          </cell>
          <cell r="BD146">
            <v>2330</v>
          </cell>
          <cell r="BF146">
            <v>15624</v>
          </cell>
          <cell r="BG146">
            <v>0</v>
          </cell>
          <cell r="BH146">
            <v>0</v>
          </cell>
          <cell r="BI146">
            <v>0</v>
          </cell>
          <cell r="BJ146">
            <v>1134</v>
          </cell>
          <cell r="BK146">
            <v>0</v>
          </cell>
        </row>
        <row r="147">
          <cell r="AL147">
            <v>0</v>
          </cell>
          <cell r="AM147">
            <v>0</v>
          </cell>
          <cell r="AN147">
            <v>8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582</v>
          </cell>
          <cell r="AV147">
            <v>81325</v>
          </cell>
          <cell r="AW147">
            <v>0</v>
          </cell>
          <cell r="AZ147">
            <v>1935</v>
          </cell>
          <cell r="BA147">
            <v>4365</v>
          </cell>
          <cell r="BB147">
            <v>2668</v>
          </cell>
          <cell r="BC147">
            <v>0</v>
          </cell>
          <cell r="BD147">
            <v>2607</v>
          </cell>
          <cell r="BF147">
            <v>14400</v>
          </cell>
          <cell r="BG147">
            <v>0</v>
          </cell>
          <cell r="BH147">
            <v>0</v>
          </cell>
          <cell r="BI147">
            <v>0</v>
          </cell>
          <cell r="BJ147">
            <v>946</v>
          </cell>
          <cell r="BK147">
            <v>0</v>
          </cell>
        </row>
        <row r="148">
          <cell r="AL148">
            <v>0</v>
          </cell>
          <cell r="AM148">
            <v>0</v>
          </cell>
          <cell r="AN148">
            <v>8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258</v>
          </cell>
          <cell r="AV148">
            <v>76813</v>
          </cell>
          <cell r="AW148">
            <v>0</v>
          </cell>
          <cell r="AZ148">
            <v>1872</v>
          </cell>
          <cell r="BA148">
            <v>3060</v>
          </cell>
          <cell r="BB148">
            <v>2400</v>
          </cell>
          <cell r="BC148">
            <v>0</v>
          </cell>
          <cell r="BD148">
            <v>2192</v>
          </cell>
          <cell r="BF148">
            <v>14508</v>
          </cell>
          <cell r="BG148">
            <v>0</v>
          </cell>
          <cell r="BH148">
            <v>0</v>
          </cell>
          <cell r="BI148">
            <v>0</v>
          </cell>
          <cell r="BJ148">
            <v>811</v>
          </cell>
          <cell r="BK148">
            <v>0</v>
          </cell>
        </row>
        <row r="149">
          <cell r="AL149">
            <v>0</v>
          </cell>
          <cell r="AM149">
            <v>0</v>
          </cell>
          <cell r="AN149">
            <v>8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166</v>
          </cell>
          <cell r="AV149">
            <v>48080</v>
          </cell>
          <cell r="AW149">
            <v>0</v>
          </cell>
          <cell r="AZ149">
            <v>2128</v>
          </cell>
          <cell r="BA149">
            <v>1559</v>
          </cell>
          <cell r="BB149">
            <v>2458</v>
          </cell>
          <cell r="BC149">
            <v>0</v>
          </cell>
          <cell r="BD149">
            <v>1886</v>
          </cell>
          <cell r="BF149">
            <v>13680</v>
          </cell>
          <cell r="BG149">
            <v>0</v>
          </cell>
          <cell r="BH149">
            <v>0</v>
          </cell>
          <cell r="BI149">
            <v>0</v>
          </cell>
          <cell r="BJ149">
            <v>784</v>
          </cell>
          <cell r="BK149">
            <v>0</v>
          </cell>
        </row>
        <row r="150">
          <cell r="AL150">
            <v>0</v>
          </cell>
          <cell r="AM150">
            <v>0</v>
          </cell>
          <cell r="AN150">
            <v>8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3839</v>
          </cell>
          <cell r="AU150">
            <v>172</v>
          </cell>
          <cell r="AV150">
            <v>65343</v>
          </cell>
          <cell r="AW150">
            <v>0</v>
          </cell>
          <cell r="AZ150">
            <v>664</v>
          </cell>
          <cell r="BA150">
            <v>3544</v>
          </cell>
          <cell r="BB150">
            <v>2766</v>
          </cell>
          <cell r="BC150">
            <v>0</v>
          </cell>
          <cell r="BD150">
            <v>1801</v>
          </cell>
          <cell r="BF150">
            <v>14508</v>
          </cell>
          <cell r="BG150">
            <v>0</v>
          </cell>
          <cell r="BH150">
            <v>0</v>
          </cell>
          <cell r="BI150">
            <v>0</v>
          </cell>
          <cell r="BJ150">
            <v>978</v>
          </cell>
          <cell r="BK150">
            <v>0</v>
          </cell>
        </row>
        <row r="151">
          <cell r="AL151">
            <v>0</v>
          </cell>
          <cell r="AM151">
            <v>0</v>
          </cell>
          <cell r="AN151">
            <v>8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6910</v>
          </cell>
          <cell r="AU151">
            <v>258</v>
          </cell>
          <cell r="AV151">
            <v>64580</v>
          </cell>
          <cell r="AW151">
            <v>0</v>
          </cell>
          <cell r="AZ151">
            <v>1218</v>
          </cell>
          <cell r="BA151">
            <v>4027</v>
          </cell>
          <cell r="BB151">
            <v>2721</v>
          </cell>
          <cell r="BC151">
            <v>0</v>
          </cell>
          <cell r="BD151">
            <v>2182</v>
          </cell>
          <cell r="BF151">
            <v>14136</v>
          </cell>
          <cell r="BG151">
            <v>0</v>
          </cell>
          <cell r="BH151">
            <v>0</v>
          </cell>
          <cell r="BI151">
            <v>0</v>
          </cell>
          <cell r="BJ151">
            <v>1019</v>
          </cell>
          <cell r="BK151">
            <v>0</v>
          </cell>
        </row>
        <row r="152">
          <cell r="AL152">
            <v>0</v>
          </cell>
          <cell r="AM152">
            <v>0</v>
          </cell>
          <cell r="AN152">
            <v>8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6464</v>
          </cell>
          <cell r="AU152">
            <v>643</v>
          </cell>
          <cell r="AV152">
            <v>42444</v>
          </cell>
          <cell r="AW152">
            <v>0</v>
          </cell>
          <cell r="AZ152">
            <v>709</v>
          </cell>
          <cell r="BA152">
            <v>1658</v>
          </cell>
          <cell r="BB152">
            <v>1953</v>
          </cell>
          <cell r="BC152">
            <v>0</v>
          </cell>
          <cell r="BD152">
            <v>2154</v>
          </cell>
          <cell r="BF152">
            <v>13224</v>
          </cell>
          <cell r="BG152">
            <v>0</v>
          </cell>
          <cell r="BH152">
            <v>0</v>
          </cell>
          <cell r="BI152">
            <v>0</v>
          </cell>
          <cell r="BJ152">
            <v>987</v>
          </cell>
          <cell r="BK152">
            <v>0</v>
          </cell>
        </row>
        <row r="153">
          <cell r="AL153">
            <v>0</v>
          </cell>
          <cell r="AM153">
            <v>0</v>
          </cell>
          <cell r="AN153">
            <v>8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3839</v>
          </cell>
          <cell r="AU153">
            <v>516</v>
          </cell>
          <cell r="AV153">
            <v>78947</v>
          </cell>
          <cell r="AW153">
            <v>0</v>
          </cell>
          <cell r="AZ153">
            <v>860</v>
          </cell>
          <cell r="BA153">
            <v>805</v>
          </cell>
          <cell r="BB153">
            <v>2415</v>
          </cell>
          <cell r="BC153">
            <v>0</v>
          </cell>
          <cell r="BD153">
            <v>1650</v>
          </cell>
          <cell r="BF153">
            <v>14508</v>
          </cell>
          <cell r="BG153">
            <v>0</v>
          </cell>
          <cell r="BH153">
            <v>0</v>
          </cell>
          <cell r="BI153">
            <v>0</v>
          </cell>
          <cell r="BJ153">
            <v>1096</v>
          </cell>
          <cell r="BK153">
            <v>0</v>
          </cell>
        </row>
        <row r="154">
          <cell r="AL154">
            <v>0</v>
          </cell>
          <cell r="AM154">
            <v>0</v>
          </cell>
          <cell r="AN154">
            <v>8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832</v>
          </cell>
          <cell r="AV154">
            <v>89166</v>
          </cell>
          <cell r="AW154">
            <v>0</v>
          </cell>
          <cell r="AZ154">
            <v>502</v>
          </cell>
          <cell r="BA154">
            <v>1871</v>
          </cell>
          <cell r="BB154">
            <v>2182</v>
          </cell>
          <cell r="BC154">
            <v>0</v>
          </cell>
          <cell r="BD154">
            <v>1873</v>
          </cell>
          <cell r="BF154">
            <v>14400</v>
          </cell>
          <cell r="BG154">
            <v>0</v>
          </cell>
          <cell r="BH154">
            <v>0</v>
          </cell>
          <cell r="BI154">
            <v>0</v>
          </cell>
          <cell r="BJ154">
            <v>1104</v>
          </cell>
          <cell r="BK154">
            <v>0</v>
          </cell>
        </row>
        <row r="155">
          <cell r="AL155">
            <v>0</v>
          </cell>
          <cell r="AM155">
            <v>0</v>
          </cell>
          <cell r="AN155">
            <v>8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1719</v>
          </cell>
          <cell r="AV155">
            <v>93570</v>
          </cell>
          <cell r="AW155">
            <v>0</v>
          </cell>
          <cell r="AZ155">
            <v>671</v>
          </cell>
          <cell r="BA155">
            <v>2577</v>
          </cell>
          <cell r="BB155">
            <v>2992</v>
          </cell>
          <cell r="BC155">
            <v>0</v>
          </cell>
          <cell r="BD155">
            <v>1594</v>
          </cell>
          <cell r="BF155">
            <v>15252</v>
          </cell>
          <cell r="BG155">
            <v>0</v>
          </cell>
          <cell r="BH155">
            <v>0</v>
          </cell>
          <cell r="BI155">
            <v>0</v>
          </cell>
          <cell r="BJ155">
            <v>1136</v>
          </cell>
          <cell r="BK155">
            <v>0</v>
          </cell>
        </row>
        <row r="156">
          <cell r="AL156">
            <v>0</v>
          </cell>
          <cell r="AM156">
            <v>0</v>
          </cell>
          <cell r="AN156">
            <v>8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2245</v>
          </cell>
          <cell r="AV156">
            <v>91072</v>
          </cell>
          <cell r="AW156">
            <v>0</v>
          </cell>
          <cell r="AZ156">
            <v>1935</v>
          </cell>
          <cell r="BA156">
            <v>3741</v>
          </cell>
          <cell r="BB156">
            <v>3050</v>
          </cell>
          <cell r="BC156">
            <v>0</v>
          </cell>
          <cell r="BD156">
            <v>2167</v>
          </cell>
          <cell r="BF156">
            <v>15120</v>
          </cell>
          <cell r="BG156">
            <v>0</v>
          </cell>
          <cell r="BH156">
            <v>0</v>
          </cell>
          <cell r="BI156">
            <v>0</v>
          </cell>
          <cell r="BJ156">
            <v>1105</v>
          </cell>
          <cell r="BK156">
            <v>0</v>
          </cell>
        </row>
        <row r="157">
          <cell r="AL157">
            <v>0</v>
          </cell>
          <cell r="AM157">
            <v>0</v>
          </cell>
          <cell r="AN157">
            <v>8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1805</v>
          </cell>
          <cell r="AV157">
            <v>98478</v>
          </cell>
          <cell r="AW157">
            <v>0</v>
          </cell>
          <cell r="AZ157">
            <v>2247</v>
          </cell>
          <cell r="BA157">
            <v>4993</v>
          </cell>
          <cell r="BB157">
            <v>3142</v>
          </cell>
          <cell r="BC157">
            <v>0</v>
          </cell>
          <cell r="BD157">
            <v>2318</v>
          </cell>
          <cell r="BF157">
            <v>15624</v>
          </cell>
          <cell r="BG157">
            <v>0</v>
          </cell>
          <cell r="BH157">
            <v>0</v>
          </cell>
          <cell r="BI157">
            <v>0</v>
          </cell>
          <cell r="BJ157">
            <v>1141</v>
          </cell>
          <cell r="BK157">
            <v>0</v>
          </cell>
        </row>
        <row r="158">
          <cell r="AL158">
            <v>0</v>
          </cell>
          <cell r="AM158">
            <v>0</v>
          </cell>
          <cell r="AN158">
            <v>8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1719</v>
          </cell>
          <cell r="AV158">
            <v>86796</v>
          </cell>
          <cell r="AW158">
            <v>0</v>
          </cell>
          <cell r="AZ158">
            <v>1935</v>
          </cell>
          <cell r="BA158">
            <v>5316</v>
          </cell>
          <cell r="BB158">
            <v>3304</v>
          </cell>
          <cell r="BC158">
            <v>0</v>
          </cell>
          <cell r="BD158">
            <v>2366</v>
          </cell>
          <cell r="BF158">
            <v>15624</v>
          </cell>
          <cell r="BG158">
            <v>0</v>
          </cell>
          <cell r="BH158">
            <v>0</v>
          </cell>
          <cell r="BI158">
            <v>0</v>
          </cell>
          <cell r="BJ158">
            <v>1134</v>
          </cell>
          <cell r="BK158">
            <v>0</v>
          </cell>
        </row>
        <row r="159">
          <cell r="AL159">
            <v>0</v>
          </cell>
          <cell r="AM159">
            <v>0</v>
          </cell>
          <cell r="AN159">
            <v>8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582</v>
          </cell>
          <cell r="AV159">
            <v>81325</v>
          </cell>
          <cell r="AW159">
            <v>0</v>
          </cell>
          <cell r="AZ159">
            <v>1935</v>
          </cell>
          <cell r="BA159">
            <v>4365</v>
          </cell>
          <cell r="BB159">
            <v>2678</v>
          </cell>
          <cell r="BC159">
            <v>0</v>
          </cell>
          <cell r="BD159">
            <v>2647</v>
          </cell>
          <cell r="BF159">
            <v>14400</v>
          </cell>
          <cell r="BG159">
            <v>0</v>
          </cell>
          <cell r="BH159">
            <v>0</v>
          </cell>
          <cell r="BI159">
            <v>0</v>
          </cell>
          <cell r="BJ159">
            <v>946</v>
          </cell>
          <cell r="BK159">
            <v>0</v>
          </cell>
        </row>
        <row r="160">
          <cell r="AL160">
            <v>0</v>
          </cell>
          <cell r="AM160">
            <v>0</v>
          </cell>
          <cell r="AN160">
            <v>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258</v>
          </cell>
          <cell r="AV160">
            <v>76813</v>
          </cell>
          <cell r="AW160">
            <v>0</v>
          </cell>
          <cell r="AZ160">
            <v>1872</v>
          </cell>
          <cell r="BA160">
            <v>3060</v>
          </cell>
          <cell r="BB160">
            <v>2415</v>
          </cell>
          <cell r="BC160">
            <v>0</v>
          </cell>
          <cell r="BD160">
            <v>2228</v>
          </cell>
          <cell r="BF160">
            <v>14508</v>
          </cell>
          <cell r="BG160">
            <v>0</v>
          </cell>
          <cell r="BH160">
            <v>0</v>
          </cell>
          <cell r="BI160">
            <v>0</v>
          </cell>
          <cell r="BJ160">
            <v>811</v>
          </cell>
          <cell r="BK160">
            <v>0</v>
          </cell>
        </row>
        <row r="161">
          <cell r="AL161">
            <v>0</v>
          </cell>
          <cell r="AM161">
            <v>0</v>
          </cell>
          <cell r="AN161">
            <v>8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166</v>
          </cell>
          <cell r="AV161">
            <v>48080</v>
          </cell>
          <cell r="AW161">
            <v>0</v>
          </cell>
          <cell r="AZ161">
            <v>2128</v>
          </cell>
          <cell r="BA161">
            <v>1559</v>
          </cell>
          <cell r="BB161">
            <v>2480</v>
          </cell>
          <cell r="BC161">
            <v>0</v>
          </cell>
          <cell r="BD161">
            <v>1886</v>
          </cell>
          <cell r="BF161">
            <v>13680</v>
          </cell>
          <cell r="BG161">
            <v>0</v>
          </cell>
          <cell r="BH161">
            <v>0</v>
          </cell>
          <cell r="BI161">
            <v>0</v>
          </cell>
          <cell r="BJ161">
            <v>784</v>
          </cell>
          <cell r="BK161">
            <v>0</v>
          </cell>
        </row>
        <row r="162">
          <cell r="AL162">
            <v>0</v>
          </cell>
          <cell r="AM162">
            <v>0</v>
          </cell>
          <cell r="AN162">
            <v>8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3839</v>
          </cell>
          <cell r="AU162">
            <v>172</v>
          </cell>
          <cell r="AV162">
            <v>65343</v>
          </cell>
          <cell r="AW162">
            <v>0</v>
          </cell>
          <cell r="AZ162">
            <v>664</v>
          </cell>
          <cell r="BA162">
            <v>3544</v>
          </cell>
          <cell r="BB162">
            <v>2807</v>
          </cell>
          <cell r="BC162">
            <v>0</v>
          </cell>
          <cell r="BD162">
            <v>1801</v>
          </cell>
          <cell r="BF162">
            <v>14508</v>
          </cell>
          <cell r="BG162">
            <v>0</v>
          </cell>
          <cell r="BH162">
            <v>0</v>
          </cell>
          <cell r="BI162">
            <v>0</v>
          </cell>
          <cell r="BJ162">
            <v>978</v>
          </cell>
          <cell r="BK162">
            <v>0</v>
          </cell>
        </row>
        <row r="163">
          <cell r="AL163">
            <v>0</v>
          </cell>
          <cell r="AM163">
            <v>0</v>
          </cell>
          <cell r="AN163">
            <v>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6910</v>
          </cell>
          <cell r="AU163">
            <v>258</v>
          </cell>
          <cell r="AV163">
            <v>64580</v>
          </cell>
          <cell r="AW163">
            <v>0</v>
          </cell>
          <cell r="AZ163">
            <v>1218</v>
          </cell>
          <cell r="BA163">
            <v>4027</v>
          </cell>
          <cell r="BB163">
            <v>2757</v>
          </cell>
          <cell r="BC163">
            <v>0</v>
          </cell>
          <cell r="BD163">
            <v>2182</v>
          </cell>
          <cell r="BF163">
            <v>14136</v>
          </cell>
          <cell r="BG163">
            <v>0</v>
          </cell>
          <cell r="BH163">
            <v>0</v>
          </cell>
          <cell r="BI163">
            <v>0</v>
          </cell>
          <cell r="BJ163">
            <v>1019</v>
          </cell>
          <cell r="BK163">
            <v>0</v>
          </cell>
        </row>
        <row r="164">
          <cell r="AL164">
            <v>0</v>
          </cell>
          <cell r="AM164">
            <v>0</v>
          </cell>
          <cell r="AN164">
            <v>8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6242</v>
          </cell>
          <cell r="AU164">
            <v>621</v>
          </cell>
          <cell r="AV164">
            <v>41858</v>
          </cell>
          <cell r="AW164">
            <v>0</v>
          </cell>
          <cell r="AZ164">
            <v>709</v>
          </cell>
          <cell r="BA164">
            <v>1600</v>
          </cell>
          <cell r="BB164">
            <v>1886</v>
          </cell>
          <cell r="BC164">
            <v>0</v>
          </cell>
          <cell r="BD164">
            <v>2190</v>
          </cell>
          <cell r="BF164">
            <v>12768</v>
          </cell>
          <cell r="BG164">
            <v>0</v>
          </cell>
          <cell r="BH164">
            <v>0</v>
          </cell>
          <cell r="BI164">
            <v>0</v>
          </cell>
          <cell r="BJ164">
            <v>953</v>
          </cell>
          <cell r="BK164">
            <v>0</v>
          </cell>
        </row>
        <row r="165">
          <cell r="AL165">
            <v>0</v>
          </cell>
          <cell r="AM165">
            <v>0</v>
          </cell>
          <cell r="AN165">
            <v>8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3839</v>
          </cell>
          <cell r="AU165">
            <v>516</v>
          </cell>
          <cell r="AV165">
            <v>78947</v>
          </cell>
          <cell r="AW165">
            <v>0</v>
          </cell>
          <cell r="AZ165">
            <v>831</v>
          </cell>
          <cell r="BA165">
            <v>805</v>
          </cell>
          <cell r="BB165">
            <v>2432</v>
          </cell>
          <cell r="BC165">
            <v>0</v>
          </cell>
          <cell r="BD165">
            <v>1658</v>
          </cell>
          <cell r="BF165">
            <v>14508</v>
          </cell>
          <cell r="BG165">
            <v>0</v>
          </cell>
          <cell r="BH165">
            <v>0</v>
          </cell>
          <cell r="BI165">
            <v>0</v>
          </cell>
          <cell r="BJ165">
            <v>1096</v>
          </cell>
          <cell r="BK165">
            <v>0</v>
          </cell>
        </row>
        <row r="166">
          <cell r="AL166">
            <v>0</v>
          </cell>
          <cell r="AM166">
            <v>0</v>
          </cell>
          <cell r="AN166">
            <v>8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832</v>
          </cell>
          <cell r="AV166">
            <v>89166</v>
          </cell>
          <cell r="AW166">
            <v>0</v>
          </cell>
          <cell r="AZ166">
            <v>502</v>
          </cell>
          <cell r="BA166">
            <v>1871</v>
          </cell>
          <cell r="BB166">
            <v>2202</v>
          </cell>
          <cell r="BC166">
            <v>0</v>
          </cell>
          <cell r="BD166">
            <v>1873</v>
          </cell>
          <cell r="BF166">
            <v>14400</v>
          </cell>
          <cell r="BG166">
            <v>0</v>
          </cell>
          <cell r="BH166">
            <v>0</v>
          </cell>
          <cell r="BI166">
            <v>0</v>
          </cell>
          <cell r="BJ166">
            <v>1104</v>
          </cell>
          <cell r="BK166">
            <v>0</v>
          </cell>
        </row>
        <row r="167">
          <cell r="AL167">
            <v>0</v>
          </cell>
          <cell r="AM167">
            <v>0</v>
          </cell>
          <cell r="AN167">
            <v>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1719</v>
          </cell>
          <cell r="AV167">
            <v>93570</v>
          </cell>
          <cell r="AW167">
            <v>0</v>
          </cell>
          <cell r="AZ167">
            <v>671</v>
          </cell>
          <cell r="BA167">
            <v>2577</v>
          </cell>
          <cell r="BB167">
            <v>3013</v>
          </cell>
          <cell r="BC167">
            <v>0</v>
          </cell>
          <cell r="BD167">
            <v>1594</v>
          </cell>
          <cell r="BF167">
            <v>15252</v>
          </cell>
          <cell r="BG167">
            <v>0</v>
          </cell>
          <cell r="BH167">
            <v>0</v>
          </cell>
          <cell r="BI167">
            <v>0</v>
          </cell>
          <cell r="BJ167">
            <v>1136</v>
          </cell>
          <cell r="BK167">
            <v>0</v>
          </cell>
        </row>
        <row r="168">
          <cell r="AL168">
            <v>0</v>
          </cell>
          <cell r="AM168">
            <v>0</v>
          </cell>
          <cell r="AN168">
            <v>8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2245</v>
          </cell>
          <cell r="AV168">
            <v>91072</v>
          </cell>
          <cell r="AW168">
            <v>0</v>
          </cell>
          <cell r="AZ168">
            <v>1935</v>
          </cell>
          <cell r="BA168">
            <v>3741</v>
          </cell>
          <cell r="BB168">
            <v>3071</v>
          </cell>
          <cell r="BC168">
            <v>0</v>
          </cell>
          <cell r="BD168">
            <v>2167</v>
          </cell>
          <cell r="BF168">
            <v>15120</v>
          </cell>
          <cell r="BG168">
            <v>0</v>
          </cell>
          <cell r="BH168">
            <v>0</v>
          </cell>
          <cell r="BI168">
            <v>0</v>
          </cell>
          <cell r="BJ168">
            <v>1105</v>
          </cell>
          <cell r="BK168">
            <v>0</v>
          </cell>
        </row>
        <row r="169">
          <cell r="AL169">
            <v>0</v>
          </cell>
          <cell r="AM169">
            <v>0</v>
          </cell>
          <cell r="AN169">
            <v>8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1805</v>
          </cell>
          <cell r="AV169">
            <v>98478</v>
          </cell>
          <cell r="AW169">
            <v>0</v>
          </cell>
          <cell r="AZ169">
            <v>2247</v>
          </cell>
          <cell r="BA169">
            <v>4993</v>
          </cell>
          <cell r="BB169">
            <v>3158</v>
          </cell>
          <cell r="BC169">
            <v>0</v>
          </cell>
          <cell r="BD169">
            <v>2356</v>
          </cell>
          <cell r="BF169">
            <v>15624</v>
          </cell>
          <cell r="BG169">
            <v>0</v>
          </cell>
          <cell r="BH169">
            <v>0</v>
          </cell>
          <cell r="BI169">
            <v>0</v>
          </cell>
          <cell r="BJ169">
            <v>1141</v>
          </cell>
          <cell r="BK169">
            <v>0</v>
          </cell>
        </row>
        <row r="170">
          <cell r="AL170">
            <v>0</v>
          </cell>
          <cell r="AM170">
            <v>0</v>
          </cell>
          <cell r="AN170">
            <v>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1719</v>
          </cell>
          <cell r="AV170">
            <v>86796</v>
          </cell>
          <cell r="AW170">
            <v>0</v>
          </cell>
          <cell r="AZ170">
            <v>1935</v>
          </cell>
          <cell r="BA170">
            <v>5316</v>
          </cell>
          <cell r="BB170">
            <v>3327</v>
          </cell>
          <cell r="BC170">
            <v>0</v>
          </cell>
          <cell r="BD170">
            <v>2403</v>
          </cell>
          <cell r="BF170">
            <v>15624</v>
          </cell>
          <cell r="BG170">
            <v>0</v>
          </cell>
          <cell r="BH170">
            <v>0</v>
          </cell>
          <cell r="BI170">
            <v>0</v>
          </cell>
          <cell r="BJ170">
            <v>1134</v>
          </cell>
          <cell r="BK170">
            <v>0</v>
          </cell>
        </row>
        <row r="171">
          <cell r="AL171">
            <v>0</v>
          </cell>
          <cell r="AM171">
            <v>0</v>
          </cell>
          <cell r="AN171">
            <v>8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582</v>
          </cell>
          <cell r="AV171">
            <v>81325</v>
          </cell>
          <cell r="AW171">
            <v>0</v>
          </cell>
          <cell r="AZ171">
            <v>1935</v>
          </cell>
          <cell r="BA171">
            <v>4365</v>
          </cell>
          <cell r="BB171">
            <v>2688</v>
          </cell>
          <cell r="BC171">
            <v>0</v>
          </cell>
          <cell r="BD171">
            <v>2688</v>
          </cell>
          <cell r="BF171">
            <v>14400</v>
          </cell>
          <cell r="BG171">
            <v>0</v>
          </cell>
          <cell r="BH171">
            <v>0</v>
          </cell>
          <cell r="BI171">
            <v>0</v>
          </cell>
          <cell r="BJ171">
            <v>946</v>
          </cell>
          <cell r="BK171">
            <v>0</v>
          </cell>
        </row>
        <row r="172">
          <cell r="AL172">
            <v>0</v>
          </cell>
          <cell r="AM172">
            <v>0</v>
          </cell>
          <cell r="AN172">
            <v>8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258</v>
          </cell>
          <cell r="AV172">
            <v>76813</v>
          </cell>
          <cell r="AW172">
            <v>0</v>
          </cell>
          <cell r="AZ172">
            <v>1872</v>
          </cell>
          <cell r="BA172">
            <v>3060</v>
          </cell>
          <cell r="BB172">
            <v>2431</v>
          </cell>
          <cell r="BC172">
            <v>0</v>
          </cell>
          <cell r="BD172">
            <v>2228</v>
          </cell>
          <cell r="BF172">
            <v>14508</v>
          </cell>
          <cell r="BG172">
            <v>0</v>
          </cell>
          <cell r="BH172">
            <v>0</v>
          </cell>
          <cell r="BI172">
            <v>0</v>
          </cell>
          <cell r="BJ172">
            <v>811</v>
          </cell>
          <cell r="BK172">
            <v>0</v>
          </cell>
        </row>
        <row r="173">
          <cell r="AL173">
            <v>0</v>
          </cell>
          <cell r="AM173">
            <v>0</v>
          </cell>
          <cell r="AN173">
            <v>8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166</v>
          </cell>
          <cell r="AV173">
            <v>48080</v>
          </cell>
          <cell r="AW173">
            <v>0</v>
          </cell>
          <cell r="AZ173">
            <v>2128</v>
          </cell>
          <cell r="BA173">
            <v>1559</v>
          </cell>
          <cell r="BB173">
            <v>2501</v>
          </cell>
          <cell r="BC173">
            <v>0</v>
          </cell>
          <cell r="BD173">
            <v>1927</v>
          </cell>
          <cell r="BF173">
            <v>13680</v>
          </cell>
          <cell r="BG173">
            <v>0</v>
          </cell>
          <cell r="BH173">
            <v>0</v>
          </cell>
          <cell r="BI173">
            <v>0</v>
          </cell>
          <cell r="BJ173">
            <v>784</v>
          </cell>
          <cell r="BK173">
            <v>0</v>
          </cell>
        </row>
        <row r="174">
          <cell r="AL174">
            <v>0</v>
          </cell>
          <cell r="AM174">
            <v>0</v>
          </cell>
          <cell r="AN174">
            <v>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3839</v>
          </cell>
          <cell r="AU174">
            <v>172</v>
          </cell>
          <cell r="AV174">
            <v>65343</v>
          </cell>
          <cell r="AW174">
            <v>0</v>
          </cell>
          <cell r="AZ174">
            <v>664</v>
          </cell>
          <cell r="BA174">
            <v>3544</v>
          </cell>
          <cell r="BB174">
            <v>2849</v>
          </cell>
          <cell r="BC174">
            <v>0</v>
          </cell>
          <cell r="BD174">
            <v>1838</v>
          </cell>
          <cell r="BF174">
            <v>14508</v>
          </cell>
          <cell r="BG174">
            <v>0</v>
          </cell>
          <cell r="BH174">
            <v>0</v>
          </cell>
          <cell r="BI174">
            <v>0</v>
          </cell>
          <cell r="BJ174">
            <v>978</v>
          </cell>
          <cell r="BK174">
            <v>0</v>
          </cell>
        </row>
        <row r="175">
          <cell r="AL175">
            <v>0</v>
          </cell>
          <cell r="AM175">
            <v>0</v>
          </cell>
          <cell r="AN175">
            <v>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6910</v>
          </cell>
          <cell r="AU175">
            <v>258</v>
          </cell>
          <cell r="AV175">
            <v>64580</v>
          </cell>
          <cell r="AW175">
            <v>0</v>
          </cell>
          <cell r="AZ175">
            <v>1218</v>
          </cell>
          <cell r="BA175">
            <v>4027</v>
          </cell>
          <cell r="BB175">
            <v>2793</v>
          </cell>
          <cell r="BC175">
            <v>0</v>
          </cell>
          <cell r="BD175">
            <v>2182</v>
          </cell>
          <cell r="BF175">
            <v>14136</v>
          </cell>
          <cell r="BG175">
            <v>0</v>
          </cell>
          <cell r="BH175">
            <v>0</v>
          </cell>
          <cell r="BI175">
            <v>0</v>
          </cell>
          <cell r="BJ175">
            <v>1019</v>
          </cell>
          <cell r="BK175">
            <v>0</v>
          </cell>
        </row>
        <row r="176">
          <cell r="AL176">
            <v>0</v>
          </cell>
          <cell r="AM176">
            <v>0</v>
          </cell>
          <cell r="AN176">
            <v>8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6242</v>
          </cell>
          <cell r="AU176">
            <v>621</v>
          </cell>
          <cell r="AV176">
            <v>41858</v>
          </cell>
          <cell r="AW176">
            <v>0</v>
          </cell>
          <cell r="AZ176">
            <v>709</v>
          </cell>
          <cell r="BA176">
            <v>1600</v>
          </cell>
          <cell r="BB176">
            <v>1886</v>
          </cell>
          <cell r="BC176">
            <v>0</v>
          </cell>
          <cell r="BD176">
            <v>2226</v>
          </cell>
          <cell r="BF176">
            <v>12768</v>
          </cell>
          <cell r="BG176">
            <v>0</v>
          </cell>
          <cell r="BH176">
            <v>0</v>
          </cell>
          <cell r="BI176">
            <v>0</v>
          </cell>
          <cell r="BJ176">
            <v>953</v>
          </cell>
          <cell r="BK176">
            <v>0</v>
          </cell>
        </row>
        <row r="177">
          <cell r="AL177">
            <v>0</v>
          </cell>
          <cell r="AM177">
            <v>0</v>
          </cell>
          <cell r="AN177">
            <v>8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3839</v>
          </cell>
          <cell r="AU177">
            <v>516</v>
          </cell>
          <cell r="AV177">
            <v>78947</v>
          </cell>
          <cell r="AW177">
            <v>0</v>
          </cell>
          <cell r="AZ177">
            <v>831</v>
          </cell>
          <cell r="BA177">
            <v>805</v>
          </cell>
          <cell r="BB177">
            <v>2448</v>
          </cell>
          <cell r="BC177">
            <v>0</v>
          </cell>
          <cell r="BD177">
            <v>1690</v>
          </cell>
          <cell r="BF177">
            <v>14508</v>
          </cell>
          <cell r="BG177">
            <v>0</v>
          </cell>
          <cell r="BH177">
            <v>0</v>
          </cell>
          <cell r="BI177">
            <v>0</v>
          </cell>
          <cell r="BJ177">
            <v>1096</v>
          </cell>
          <cell r="BK177">
            <v>0</v>
          </cell>
        </row>
        <row r="178">
          <cell r="AL178">
            <v>0</v>
          </cell>
          <cell r="AM178">
            <v>0</v>
          </cell>
          <cell r="AN178">
            <v>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832</v>
          </cell>
          <cell r="AV178">
            <v>89166</v>
          </cell>
          <cell r="AW178">
            <v>0</v>
          </cell>
          <cell r="AZ178">
            <v>502</v>
          </cell>
          <cell r="BA178">
            <v>1871</v>
          </cell>
          <cell r="BB178">
            <v>2223</v>
          </cell>
          <cell r="BC178">
            <v>0</v>
          </cell>
          <cell r="BD178">
            <v>1912</v>
          </cell>
          <cell r="BF178">
            <v>14400</v>
          </cell>
          <cell r="BG178">
            <v>0</v>
          </cell>
          <cell r="BH178">
            <v>0</v>
          </cell>
          <cell r="BI178">
            <v>0</v>
          </cell>
          <cell r="BJ178">
            <v>1104</v>
          </cell>
          <cell r="BK178">
            <v>0</v>
          </cell>
        </row>
        <row r="179">
          <cell r="AL179">
            <v>0</v>
          </cell>
          <cell r="AM179">
            <v>0</v>
          </cell>
          <cell r="AN179">
            <v>8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1719</v>
          </cell>
          <cell r="AV179">
            <v>93570</v>
          </cell>
          <cell r="AW179">
            <v>0</v>
          </cell>
          <cell r="AZ179">
            <v>671</v>
          </cell>
          <cell r="BA179">
            <v>2577</v>
          </cell>
          <cell r="BB179">
            <v>3030</v>
          </cell>
          <cell r="BC179">
            <v>0</v>
          </cell>
          <cell r="BD179">
            <v>1594</v>
          </cell>
          <cell r="BF179">
            <v>15252</v>
          </cell>
          <cell r="BG179">
            <v>0</v>
          </cell>
          <cell r="BH179">
            <v>0</v>
          </cell>
          <cell r="BI179">
            <v>0</v>
          </cell>
          <cell r="BJ179">
            <v>1136</v>
          </cell>
          <cell r="BK179">
            <v>0</v>
          </cell>
        </row>
        <row r="180">
          <cell r="AL180">
            <v>0</v>
          </cell>
          <cell r="AM180">
            <v>0</v>
          </cell>
          <cell r="AN180">
            <v>8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2245</v>
          </cell>
          <cell r="AV180">
            <v>91072</v>
          </cell>
          <cell r="AW180">
            <v>0</v>
          </cell>
          <cell r="AZ180">
            <v>1935</v>
          </cell>
          <cell r="BA180">
            <v>3741</v>
          </cell>
          <cell r="BB180">
            <v>3091</v>
          </cell>
          <cell r="BC180">
            <v>0</v>
          </cell>
          <cell r="BD180">
            <v>2167</v>
          </cell>
          <cell r="BF180">
            <v>15120</v>
          </cell>
          <cell r="BG180">
            <v>0</v>
          </cell>
          <cell r="BH180">
            <v>0</v>
          </cell>
          <cell r="BI180">
            <v>0</v>
          </cell>
          <cell r="BJ180">
            <v>1105</v>
          </cell>
          <cell r="BK180">
            <v>0</v>
          </cell>
        </row>
        <row r="181">
          <cell r="AL181">
            <v>0</v>
          </cell>
          <cell r="AM181">
            <v>0</v>
          </cell>
          <cell r="AN181">
            <v>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1805</v>
          </cell>
          <cell r="AV181">
            <v>98478</v>
          </cell>
          <cell r="AW181">
            <v>0</v>
          </cell>
          <cell r="AZ181">
            <v>2247</v>
          </cell>
          <cell r="BA181">
            <v>4993</v>
          </cell>
          <cell r="BB181">
            <v>3174</v>
          </cell>
          <cell r="BC181">
            <v>0</v>
          </cell>
          <cell r="BD181">
            <v>2395</v>
          </cell>
          <cell r="BF181">
            <v>15624</v>
          </cell>
          <cell r="BG181">
            <v>0</v>
          </cell>
          <cell r="BH181">
            <v>0</v>
          </cell>
          <cell r="BI181">
            <v>0</v>
          </cell>
          <cell r="BJ181">
            <v>1141</v>
          </cell>
          <cell r="BK181">
            <v>0</v>
          </cell>
        </row>
        <row r="182">
          <cell r="AL182">
            <v>0</v>
          </cell>
          <cell r="AM182">
            <v>0</v>
          </cell>
          <cell r="AN182">
            <v>8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1719</v>
          </cell>
          <cell r="AV182">
            <v>86796</v>
          </cell>
          <cell r="AW182">
            <v>0</v>
          </cell>
          <cell r="AZ182">
            <v>1935</v>
          </cell>
          <cell r="BA182">
            <v>5316</v>
          </cell>
          <cell r="BB182">
            <v>3349</v>
          </cell>
          <cell r="BC182">
            <v>0</v>
          </cell>
          <cell r="BD182">
            <v>2441</v>
          </cell>
          <cell r="BF182">
            <v>15624</v>
          </cell>
          <cell r="BG182">
            <v>0</v>
          </cell>
          <cell r="BH182">
            <v>0</v>
          </cell>
          <cell r="BI182">
            <v>0</v>
          </cell>
          <cell r="BJ182">
            <v>1134</v>
          </cell>
          <cell r="BK182">
            <v>0</v>
          </cell>
        </row>
        <row r="183">
          <cell r="AL183">
            <v>0</v>
          </cell>
          <cell r="AM183">
            <v>0</v>
          </cell>
          <cell r="AN183">
            <v>8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582</v>
          </cell>
          <cell r="AV183">
            <v>81325</v>
          </cell>
          <cell r="AW183">
            <v>0</v>
          </cell>
          <cell r="AZ183">
            <v>1935</v>
          </cell>
          <cell r="BA183">
            <v>4365</v>
          </cell>
          <cell r="BB183">
            <v>2699</v>
          </cell>
          <cell r="BC183">
            <v>0</v>
          </cell>
          <cell r="BD183">
            <v>2729</v>
          </cell>
          <cell r="BF183">
            <v>14400</v>
          </cell>
          <cell r="BG183">
            <v>0</v>
          </cell>
          <cell r="BH183">
            <v>0</v>
          </cell>
          <cell r="BI183">
            <v>0</v>
          </cell>
          <cell r="BJ183">
            <v>946</v>
          </cell>
          <cell r="BK183">
            <v>0</v>
          </cell>
        </row>
        <row r="184">
          <cell r="AL184">
            <v>0</v>
          </cell>
          <cell r="AM184">
            <v>0</v>
          </cell>
          <cell r="AN184">
            <v>8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258</v>
          </cell>
          <cell r="AV184">
            <v>76813</v>
          </cell>
          <cell r="AW184">
            <v>0</v>
          </cell>
          <cell r="AZ184">
            <v>1872</v>
          </cell>
          <cell r="BA184">
            <v>3060</v>
          </cell>
          <cell r="BB184">
            <v>2446</v>
          </cell>
          <cell r="BC184">
            <v>0</v>
          </cell>
          <cell r="BD184">
            <v>2265</v>
          </cell>
          <cell r="BF184">
            <v>14508</v>
          </cell>
          <cell r="BG184">
            <v>0</v>
          </cell>
          <cell r="BH184">
            <v>0</v>
          </cell>
          <cell r="BI184">
            <v>0</v>
          </cell>
          <cell r="BJ184">
            <v>811</v>
          </cell>
          <cell r="BK184">
            <v>0</v>
          </cell>
        </row>
        <row r="185">
          <cell r="AL185">
            <v>0</v>
          </cell>
          <cell r="AM185">
            <v>0</v>
          </cell>
          <cell r="AN185">
            <v>8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166</v>
          </cell>
          <cell r="AV185">
            <v>48080</v>
          </cell>
          <cell r="AW185">
            <v>0</v>
          </cell>
          <cell r="AZ185">
            <v>2128</v>
          </cell>
          <cell r="BA185">
            <v>1559</v>
          </cell>
          <cell r="BB185">
            <v>2522</v>
          </cell>
          <cell r="BC185">
            <v>0</v>
          </cell>
          <cell r="BD185">
            <v>1927</v>
          </cell>
          <cell r="BF185">
            <v>13680</v>
          </cell>
          <cell r="BG185">
            <v>0</v>
          </cell>
          <cell r="BH185">
            <v>0</v>
          </cell>
          <cell r="BI185">
            <v>0</v>
          </cell>
          <cell r="BJ185">
            <v>784</v>
          </cell>
          <cell r="BK185">
            <v>0</v>
          </cell>
        </row>
        <row r="186">
          <cell r="AL186">
            <v>0</v>
          </cell>
          <cell r="AM186">
            <v>0</v>
          </cell>
          <cell r="AN186">
            <v>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3839</v>
          </cell>
          <cell r="AU186">
            <v>172</v>
          </cell>
          <cell r="AV186">
            <v>65343</v>
          </cell>
          <cell r="AW186">
            <v>0</v>
          </cell>
          <cell r="AZ186">
            <v>664</v>
          </cell>
          <cell r="BA186">
            <v>3544</v>
          </cell>
          <cell r="BB186">
            <v>2889</v>
          </cell>
          <cell r="BC186">
            <v>0</v>
          </cell>
          <cell r="BD186">
            <v>1838</v>
          </cell>
          <cell r="BF186">
            <v>14508</v>
          </cell>
          <cell r="BG186">
            <v>0</v>
          </cell>
          <cell r="BH186">
            <v>0</v>
          </cell>
          <cell r="BI186">
            <v>0</v>
          </cell>
          <cell r="BJ186">
            <v>978</v>
          </cell>
          <cell r="BK186">
            <v>0</v>
          </cell>
        </row>
        <row r="187">
          <cell r="AL187">
            <v>0</v>
          </cell>
          <cell r="AM187">
            <v>0</v>
          </cell>
          <cell r="AN187">
            <v>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6910</v>
          </cell>
          <cell r="AU187">
            <v>258</v>
          </cell>
          <cell r="AV187">
            <v>64580</v>
          </cell>
          <cell r="AW187">
            <v>0</v>
          </cell>
          <cell r="AZ187">
            <v>1218</v>
          </cell>
          <cell r="BA187">
            <v>4027</v>
          </cell>
          <cell r="BB187">
            <v>2830</v>
          </cell>
          <cell r="BC187">
            <v>0</v>
          </cell>
          <cell r="BD187">
            <v>2182</v>
          </cell>
          <cell r="BF187">
            <v>14136</v>
          </cell>
          <cell r="BG187">
            <v>0</v>
          </cell>
          <cell r="BH187">
            <v>0</v>
          </cell>
          <cell r="BI187">
            <v>0</v>
          </cell>
          <cell r="BJ187">
            <v>1019</v>
          </cell>
          <cell r="BK187">
            <v>0</v>
          </cell>
        </row>
        <row r="188">
          <cell r="AL188">
            <v>0</v>
          </cell>
          <cell r="AM188">
            <v>0</v>
          </cell>
          <cell r="AN188">
            <v>8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6242</v>
          </cell>
          <cell r="AU188">
            <v>621</v>
          </cell>
          <cell r="AV188">
            <v>41858</v>
          </cell>
          <cell r="AW188">
            <v>0</v>
          </cell>
          <cell r="AZ188">
            <v>709</v>
          </cell>
          <cell r="BA188">
            <v>1600</v>
          </cell>
          <cell r="BB188">
            <v>1886</v>
          </cell>
          <cell r="BC188">
            <v>0</v>
          </cell>
          <cell r="BD188">
            <v>2263</v>
          </cell>
          <cell r="BF188">
            <v>12768</v>
          </cell>
          <cell r="BG188">
            <v>0</v>
          </cell>
          <cell r="BH188">
            <v>0</v>
          </cell>
          <cell r="BI188">
            <v>0</v>
          </cell>
          <cell r="BJ188">
            <v>953</v>
          </cell>
          <cell r="BK188">
            <v>0</v>
          </cell>
        </row>
        <row r="189">
          <cell r="AL189">
            <v>0</v>
          </cell>
          <cell r="AM189">
            <v>0</v>
          </cell>
          <cell r="AN189">
            <v>8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3839</v>
          </cell>
          <cell r="AU189">
            <v>516</v>
          </cell>
          <cell r="AV189">
            <v>78947</v>
          </cell>
          <cell r="AW189">
            <v>0</v>
          </cell>
          <cell r="AZ189">
            <v>831</v>
          </cell>
          <cell r="BA189">
            <v>805</v>
          </cell>
          <cell r="BB189">
            <v>2466</v>
          </cell>
          <cell r="BC189">
            <v>0</v>
          </cell>
          <cell r="BD189">
            <v>1690</v>
          </cell>
          <cell r="BF189">
            <v>14508</v>
          </cell>
          <cell r="BG189">
            <v>0</v>
          </cell>
          <cell r="BH189">
            <v>0</v>
          </cell>
          <cell r="BI189">
            <v>0</v>
          </cell>
          <cell r="BJ189">
            <v>1096</v>
          </cell>
          <cell r="BK189">
            <v>0</v>
          </cell>
        </row>
        <row r="190">
          <cell r="AL190">
            <v>0</v>
          </cell>
          <cell r="AM190">
            <v>0</v>
          </cell>
          <cell r="AN190">
            <v>8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832</v>
          </cell>
          <cell r="AV190">
            <v>89166</v>
          </cell>
          <cell r="AW190">
            <v>0</v>
          </cell>
          <cell r="AZ190">
            <v>502</v>
          </cell>
          <cell r="BA190">
            <v>1871</v>
          </cell>
          <cell r="BB190">
            <v>2243</v>
          </cell>
          <cell r="BC190">
            <v>0</v>
          </cell>
          <cell r="BD190">
            <v>1912</v>
          </cell>
          <cell r="BF190">
            <v>14400</v>
          </cell>
          <cell r="BG190">
            <v>0</v>
          </cell>
          <cell r="BH190">
            <v>0</v>
          </cell>
          <cell r="BI190">
            <v>0</v>
          </cell>
          <cell r="BJ190">
            <v>1104</v>
          </cell>
          <cell r="BK190">
            <v>0</v>
          </cell>
        </row>
        <row r="191">
          <cell r="AL191">
            <v>0</v>
          </cell>
          <cell r="AM191">
            <v>0</v>
          </cell>
          <cell r="AN191">
            <v>8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1719</v>
          </cell>
          <cell r="AV191">
            <v>93570</v>
          </cell>
          <cell r="AW191">
            <v>0</v>
          </cell>
          <cell r="AZ191">
            <v>671</v>
          </cell>
          <cell r="BA191">
            <v>2577</v>
          </cell>
          <cell r="BB191">
            <v>3047</v>
          </cell>
          <cell r="BC191">
            <v>0</v>
          </cell>
          <cell r="BD191">
            <v>1665</v>
          </cell>
          <cell r="BF191">
            <v>15252</v>
          </cell>
          <cell r="BG191">
            <v>0</v>
          </cell>
          <cell r="BH191">
            <v>0</v>
          </cell>
          <cell r="BI191">
            <v>0</v>
          </cell>
          <cell r="BJ191">
            <v>1136</v>
          </cell>
          <cell r="BK191">
            <v>0</v>
          </cell>
        </row>
        <row r="192">
          <cell r="AL192">
            <v>0</v>
          </cell>
          <cell r="AM192">
            <v>0</v>
          </cell>
          <cell r="AN192">
            <v>8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2245</v>
          </cell>
          <cell r="AV192">
            <v>91072</v>
          </cell>
          <cell r="AW192">
            <v>0</v>
          </cell>
          <cell r="AZ192">
            <v>1935</v>
          </cell>
          <cell r="BA192">
            <v>3741</v>
          </cell>
          <cell r="BB192">
            <v>3111</v>
          </cell>
          <cell r="BC192">
            <v>0</v>
          </cell>
          <cell r="BD192">
            <v>2167</v>
          </cell>
          <cell r="BF192">
            <v>15120</v>
          </cell>
          <cell r="BG192">
            <v>0</v>
          </cell>
          <cell r="BH192">
            <v>0</v>
          </cell>
          <cell r="BI192">
            <v>0</v>
          </cell>
          <cell r="BJ192">
            <v>1105</v>
          </cell>
          <cell r="BK192">
            <v>0</v>
          </cell>
        </row>
        <row r="193">
          <cell r="AL193">
            <v>0</v>
          </cell>
          <cell r="AM193">
            <v>0</v>
          </cell>
          <cell r="AN193">
            <v>8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1805</v>
          </cell>
          <cell r="AV193">
            <v>98478</v>
          </cell>
          <cell r="AW193">
            <v>0</v>
          </cell>
          <cell r="AZ193">
            <v>2247</v>
          </cell>
          <cell r="BA193">
            <v>4993</v>
          </cell>
          <cell r="BB193">
            <v>3190</v>
          </cell>
          <cell r="BC193">
            <v>0</v>
          </cell>
          <cell r="BD193">
            <v>2432</v>
          </cell>
          <cell r="BF193">
            <v>15624</v>
          </cell>
          <cell r="BG193">
            <v>0</v>
          </cell>
          <cell r="BH193">
            <v>0</v>
          </cell>
          <cell r="BI193">
            <v>0</v>
          </cell>
          <cell r="BJ193">
            <v>1141</v>
          </cell>
          <cell r="BK193">
            <v>0</v>
          </cell>
        </row>
        <row r="194">
          <cell r="AL194">
            <v>0</v>
          </cell>
          <cell r="AM194">
            <v>0</v>
          </cell>
          <cell r="AN194">
            <v>8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1719</v>
          </cell>
          <cell r="AV194">
            <v>86796</v>
          </cell>
          <cell r="AW194">
            <v>0</v>
          </cell>
          <cell r="AZ194">
            <v>1935</v>
          </cell>
          <cell r="BA194">
            <v>5316</v>
          </cell>
          <cell r="BB194">
            <v>3371</v>
          </cell>
          <cell r="BC194">
            <v>0</v>
          </cell>
          <cell r="BD194">
            <v>2477</v>
          </cell>
          <cell r="BF194">
            <v>15624</v>
          </cell>
          <cell r="BG194">
            <v>0</v>
          </cell>
          <cell r="BH194">
            <v>0</v>
          </cell>
          <cell r="BI194">
            <v>0</v>
          </cell>
          <cell r="BJ194">
            <v>1134</v>
          </cell>
          <cell r="BK194">
            <v>0</v>
          </cell>
        </row>
        <row r="195">
          <cell r="AL195">
            <v>0</v>
          </cell>
          <cell r="AM195">
            <v>0</v>
          </cell>
          <cell r="AN195">
            <v>8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582</v>
          </cell>
          <cell r="AV195">
            <v>81325</v>
          </cell>
          <cell r="AW195">
            <v>0</v>
          </cell>
          <cell r="AZ195">
            <v>1935</v>
          </cell>
          <cell r="BA195">
            <v>4365</v>
          </cell>
          <cell r="BB195">
            <v>2708</v>
          </cell>
          <cell r="BC195">
            <v>0</v>
          </cell>
          <cell r="BD195">
            <v>2769</v>
          </cell>
          <cell r="BF195">
            <v>14400</v>
          </cell>
          <cell r="BG195">
            <v>0</v>
          </cell>
          <cell r="BH195">
            <v>0</v>
          </cell>
          <cell r="BI195">
            <v>0</v>
          </cell>
          <cell r="BJ195">
            <v>946</v>
          </cell>
          <cell r="BK195">
            <v>0</v>
          </cell>
        </row>
        <row r="196">
          <cell r="AL196">
            <v>0</v>
          </cell>
          <cell r="AM196">
            <v>0</v>
          </cell>
          <cell r="AN196">
            <v>8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258</v>
          </cell>
          <cell r="AV196">
            <v>76813</v>
          </cell>
          <cell r="AW196">
            <v>0</v>
          </cell>
          <cell r="AZ196">
            <v>1872</v>
          </cell>
          <cell r="BA196">
            <v>3060</v>
          </cell>
          <cell r="BB196">
            <v>2461</v>
          </cell>
          <cell r="BC196">
            <v>0</v>
          </cell>
          <cell r="BD196">
            <v>2301</v>
          </cell>
          <cell r="BF196">
            <v>14508</v>
          </cell>
          <cell r="BG196">
            <v>0</v>
          </cell>
          <cell r="BH196">
            <v>0</v>
          </cell>
          <cell r="BI196">
            <v>0</v>
          </cell>
          <cell r="BJ196">
            <v>811</v>
          </cell>
          <cell r="BK196">
            <v>0</v>
          </cell>
        </row>
        <row r="197">
          <cell r="AL197">
            <v>0</v>
          </cell>
          <cell r="AM197">
            <v>0</v>
          </cell>
          <cell r="AN197">
            <v>8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166</v>
          </cell>
          <cell r="AV197">
            <v>48080</v>
          </cell>
          <cell r="AW197">
            <v>0</v>
          </cell>
          <cell r="AZ197">
            <v>2128</v>
          </cell>
          <cell r="BA197">
            <v>1559</v>
          </cell>
          <cell r="BB197">
            <v>2544</v>
          </cell>
          <cell r="BC197">
            <v>0</v>
          </cell>
          <cell r="BD197">
            <v>1927</v>
          </cell>
          <cell r="BF197">
            <v>13680</v>
          </cell>
          <cell r="BG197">
            <v>0</v>
          </cell>
          <cell r="BH197">
            <v>0</v>
          </cell>
          <cell r="BI197">
            <v>0</v>
          </cell>
          <cell r="BJ197">
            <v>784</v>
          </cell>
          <cell r="BK197">
            <v>0</v>
          </cell>
        </row>
        <row r="198">
          <cell r="AL198">
            <v>0</v>
          </cell>
          <cell r="AM198">
            <v>0</v>
          </cell>
          <cell r="AN198">
            <v>8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3839</v>
          </cell>
          <cell r="AU198">
            <v>172</v>
          </cell>
          <cell r="AV198">
            <v>65343</v>
          </cell>
          <cell r="AW198">
            <v>0</v>
          </cell>
          <cell r="AZ198">
            <v>664</v>
          </cell>
          <cell r="BA198">
            <v>3544</v>
          </cell>
          <cell r="BB198">
            <v>2931</v>
          </cell>
          <cell r="BC198">
            <v>0</v>
          </cell>
          <cell r="BD198">
            <v>1875</v>
          </cell>
          <cell r="BF198">
            <v>14508</v>
          </cell>
          <cell r="BG198">
            <v>0</v>
          </cell>
          <cell r="BH198">
            <v>0</v>
          </cell>
          <cell r="BI198">
            <v>0</v>
          </cell>
          <cell r="BJ198">
            <v>978</v>
          </cell>
          <cell r="BK198">
            <v>0</v>
          </cell>
        </row>
        <row r="199">
          <cell r="AL199">
            <v>0</v>
          </cell>
          <cell r="AM199">
            <v>0</v>
          </cell>
          <cell r="AN199">
            <v>8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6910</v>
          </cell>
          <cell r="AU199">
            <v>258</v>
          </cell>
          <cell r="AV199">
            <v>64580</v>
          </cell>
          <cell r="AW199">
            <v>0</v>
          </cell>
          <cell r="AZ199">
            <v>1218</v>
          </cell>
          <cell r="BA199">
            <v>4027</v>
          </cell>
          <cell r="BB199">
            <v>2866</v>
          </cell>
          <cell r="BC199">
            <v>0</v>
          </cell>
          <cell r="BD199">
            <v>2221</v>
          </cell>
          <cell r="BF199">
            <v>14136</v>
          </cell>
          <cell r="BG199">
            <v>0</v>
          </cell>
          <cell r="BH199">
            <v>0</v>
          </cell>
          <cell r="BI199">
            <v>0</v>
          </cell>
          <cell r="BJ199">
            <v>1019</v>
          </cell>
          <cell r="BK199">
            <v>0</v>
          </cell>
        </row>
        <row r="200">
          <cell r="AL200">
            <v>0</v>
          </cell>
          <cell r="AM200">
            <v>0</v>
          </cell>
          <cell r="AN200">
            <v>8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6464</v>
          </cell>
          <cell r="AU200">
            <v>643</v>
          </cell>
          <cell r="AV200">
            <v>42444</v>
          </cell>
          <cell r="AW200">
            <v>0</v>
          </cell>
          <cell r="AZ200">
            <v>709</v>
          </cell>
          <cell r="BA200">
            <v>1658</v>
          </cell>
          <cell r="BB200">
            <v>1953</v>
          </cell>
          <cell r="BC200">
            <v>0</v>
          </cell>
          <cell r="BD200">
            <v>2299</v>
          </cell>
          <cell r="BF200">
            <v>13224</v>
          </cell>
          <cell r="BG200">
            <v>0</v>
          </cell>
          <cell r="BH200">
            <v>0</v>
          </cell>
          <cell r="BI200">
            <v>0</v>
          </cell>
          <cell r="BJ200">
            <v>987</v>
          </cell>
          <cell r="BK200">
            <v>0</v>
          </cell>
        </row>
        <row r="201">
          <cell r="AL201">
            <v>0</v>
          </cell>
          <cell r="AM201">
            <v>0</v>
          </cell>
          <cell r="AN201">
            <v>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3839</v>
          </cell>
          <cell r="AU201">
            <v>516</v>
          </cell>
          <cell r="AV201">
            <v>78947</v>
          </cell>
          <cell r="AW201">
            <v>0</v>
          </cell>
          <cell r="AZ201">
            <v>860</v>
          </cell>
          <cell r="BA201">
            <v>805</v>
          </cell>
          <cell r="BB201">
            <v>2483</v>
          </cell>
          <cell r="BC201">
            <v>0</v>
          </cell>
          <cell r="BD201">
            <v>1785</v>
          </cell>
          <cell r="BF201">
            <v>14508</v>
          </cell>
          <cell r="BG201">
            <v>0</v>
          </cell>
          <cell r="BH201">
            <v>0</v>
          </cell>
          <cell r="BI201">
            <v>0</v>
          </cell>
          <cell r="BJ201">
            <v>1096</v>
          </cell>
          <cell r="BK201">
            <v>0</v>
          </cell>
        </row>
        <row r="202">
          <cell r="AL202">
            <v>0</v>
          </cell>
          <cell r="AM202">
            <v>0</v>
          </cell>
          <cell r="AN202">
            <v>8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832</v>
          </cell>
          <cell r="AV202">
            <v>89166</v>
          </cell>
          <cell r="AW202">
            <v>0</v>
          </cell>
          <cell r="AZ202">
            <v>502</v>
          </cell>
          <cell r="BA202">
            <v>1871</v>
          </cell>
          <cell r="BB202">
            <v>2263</v>
          </cell>
          <cell r="BC202">
            <v>0</v>
          </cell>
          <cell r="BD202">
            <v>1950</v>
          </cell>
          <cell r="BF202">
            <v>14400</v>
          </cell>
          <cell r="BG202">
            <v>0</v>
          </cell>
          <cell r="BH202">
            <v>0</v>
          </cell>
          <cell r="BI202">
            <v>0</v>
          </cell>
          <cell r="BJ202">
            <v>1104</v>
          </cell>
          <cell r="BK202">
            <v>0</v>
          </cell>
        </row>
        <row r="203">
          <cell r="AL203">
            <v>0</v>
          </cell>
          <cell r="AM203">
            <v>0</v>
          </cell>
          <cell r="AN203">
            <v>8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1719</v>
          </cell>
          <cell r="AV203">
            <v>93570</v>
          </cell>
          <cell r="AW203">
            <v>0</v>
          </cell>
          <cell r="AZ203">
            <v>671</v>
          </cell>
          <cell r="BA203">
            <v>2577</v>
          </cell>
          <cell r="BB203">
            <v>3064</v>
          </cell>
          <cell r="BC203">
            <v>0</v>
          </cell>
          <cell r="BD203">
            <v>1665</v>
          </cell>
          <cell r="BF203">
            <v>15252</v>
          </cell>
          <cell r="BG203">
            <v>0</v>
          </cell>
          <cell r="BH203">
            <v>0</v>
          </cell>
          <cell r="BI203">
            <v>0</v>
          </cell>
          <cell r="BJ203">
            <v>1136</v>
          </cell>
          <cell r="BK203">
            <v>0</v>
          </cell>
        </row>
        <row r="204">
          <cell r="AL204">
            <v>0</v>
          </cell>
          <cell r="AM204">
            <v>0</v>
          </cell>
          <cell r="AN204">
            <v>8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2245</v>
          </cell>
          <cell r="AV204">
            <v>91072</v>
          </cell>
          <cell r="AW204">
            <v>0</v>
          </cell>
          <cell r="AZ204">
            <v>1935</v>
          </cell>
          <cell r="BA204">
            <v>3741</v>
          </cell>
          <cell r="BB204">
            <v>3132</v>
          </cell>
          <cell r="BC204">
            <v>0</v>
          </cell>
          <cell r="BD204">
            <v>2167</v>
          </cell>
          <cell r="BF204">
            <v>15120</v>
          </cell>
          <cell r="BG204">
            <v>0</v>
          </cell>
          <cell r="BH204">
            <v>0</v>
          </cell>
          <cell r="BI204">
            <v>0</v>
          </cell>
          <cell r="BJ204">
            <v>1105</v>
          </cell>
          <cell r="BK204">
            <v>0</v>
          </cell>
        </row>
        <row r="205">
          <cell r="AL205">
            <v>0</v>
          </cell>
          <cell r="AM205">
            <v>0</v>
          </cell>
          <cell r="AN205">
            <v>8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1805</v>
          </cell>
          <cell r="AV205">
            <v>98478</v>
          </cell>
          <cell r="AW205">
            <v>0</v>
          </cell>
          <cell r="AZ205">
            <v>2247</v>
          </cell>
          <cell r="BA205">
            <v>4993</v>
          </cell>
          <cell r="BB205">
            <v>3206</v>
          </cell>
          <cell r="BC205">
            <v>0</v>
          </cell>
          <cell r="BD205">
            <v>2432</v>
          </cell>
          <cell r="BF205">
            <v>15624</v>
          </cell>
          <cell r="BG205">
            <v>0</v>
          </cell>
          <cell r="BH205">
            <v>0</v>
          </cell>
          <cell r="BI205">
            <v>0</v>
          </cell>
          <cell r="BJ205">
            <v>1141</v>
          </cell>
          <cell r="BK205">
            <v>0</v>
          </cell>
        </row>
        <row r="206">
          <cell r="AL206">
            <v>0</v>
          </cell>
          <cell r="AM206">
            <v>0</v>
          </cell>
          <cell r="AN206">
            <v>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1719</v>
          </cell>
          <cell r="AV206">
            <v>86796</v>
          </cell>
          <cell r="AW206">
            <v>0</v>
          </cell>
          <cell r="AZ206">
            <v>1935</v>
          </cell>
          <cell r="BA206">
            <v>5316</v>
          </cell>
          <cell r="BB206">
            <v>3394</v>
          </cell>
          <cell r="BC206">
            <v>0</v>
          </cell>
          <cell r="BD206">
            <v>2477</v>
          </cell>
          <cell r="BF206">
            <v>15624</v>
          </cell>
          <cell r="BG206">
            <v>0</v>
          </cell>
          <cell r="BH206">
            <v>0</v>
          </cell>
          <cell r="BI206">
            <v>0</v>
          </cell>
          <cell r="BJ206">
            <v>1134</v>
          </cell>
          <cell r="BK206">
            <v>0</v>
          </cell>
        </row>
        <row r="207">
          <cell r="AL207">
            <v>0</v>
          </cell>
          <cell r="AM207">
            <v>0</v>
          </cell>
          <cell r="AN207">
            <v>8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582</v>
          </cell>
          <cell r="AV207">
            <v>81325</v>
          </cell>
          <cell r="AW207">
            <v>0</v>
          </cell>
          <cell r="AZ207">
            <v>1935</v>
          </cell>
          <cell r="BA207">
            <v>4365</v>
          </cell>
          <cell r="BB207">
            <v>2718</v>
          </cell>
          <cell r="BC207">
            <v>0</v>
          </cell>
          <cell r="BD207">
            <v>2769</v>
          </cell>
          <cell r="BF207">
            <v>14400</v>
          </cell>
          <cell r="BG207">
            <v>0</v>
          </cell>
          <cell r="BH207">
            <v>0</v>
          </cell>
          <cell r="BI207">
            <v>0</v>
          </cell>
          <cell r="BJ207">
            <v>946</v>
          </cell>
          <cell r="BK207">
            <v>0</v>
          </cell>
        </row>
        <row r="208">
          <cell r="AL208">
            <v>0</v>
          </cell>
          <cell r="AM208">
            <v>0</v>
          </cell>
          <cell r="AN208">
            <v>8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258</v>
          </cell>
          <cell r="AV208">
            <v>76813</v>
          </cell>
          <cell r="AW208">
            <v>0</v>
          </cell>
          <cell r="AZ208">
            <v>1872</v>
          </cell>
          <cell r="BA208">
            <v>3060</v>
          </cell>
          <cell r="BB208">
            <v>2477</v>
          </cell>
          <cell r="BC208">
            <v>0</v>
          </cell>
          <cell r="BD208">
            <v>2337</v>
          </cell>
          <cell r="BF208">
            <v>14508</v>
          </cell>
          <cell r="BG208">
            <v>0</v>
          </cell>
          <cell r="BH208">
            <v>0</v>
          </cell>
          <cell r="BI208">
            <v>0</v>
          </cell>
          <cell r="BJ208">
            <v>811</v>
          </cell>
          <cell r="BK208">
            <v>0</v>
          </cell>
        </row>
        <row r="209">
          <cell r="AL209">
            <v>0</v>
          </cell>
          <cell r="AM209">
            <v>0</v>
          </cell>
          <cell r="AN209">
            <v>8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166</v>
          </cell>
          <cell r="AV209">
            <v>48080</v>
          </cell>
          <cell r="AW209">
            <v>0</v>
          </cell>
          <cell r="AZ209">
            <v>2128</v>
          </cell>
          <cell r="BA209">
            <v>1559</v>
          </cell>
          <cell r="BB209">
            <v>2565</v>
          </cell>
          <cell r="BC209">
            <v>0</v>
          </cell>
          <cell r="BD209">
            <v>1927</v>
          </cell>
          <cell r="BF209">
            <v>13680</v>
          </cell>
          <cell r="BG209">
            <v>0</v>
          </cell>
          <cell r="BH209">
            <v>0</v>
          </cell>
          <cell r="BI209">
            <v>0</v>
          </cell>
          <cell r="BJ209">
            <v>784</v>
          </cell>
          <cell r="BK209">
            <v>0</v>
          </cell>
        </row>
        <row r="210">
          <cell r="AL210">
            <v>0</v>
          </cell>
          <cell r="AM210">
            <v>0</v>
          </cell>
          <cell r="AN210">
            <v>8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3839</v>
          </cell>
          <cell r="AU210">
            <v>172</v>
          </cell>
          <cell r="AV210">
            <v>65343</v>
          </cell>
          <cell r="AW210">
            <v>0</v>
          </cell>
          <cell r="AZ210">
            <v>664</v>
          </cell>
          <cell r="BA210">
            <v>3544</v>
          </cell>
          <cell r="BB210">
            <v>2972</v>
          </cell>
          <cell r="BC210">
            <v>0</v>
          </cell>
          <cell r="BD210">
            <v>1875</v>
          </cell>
          <cell r="BF210">
            <v>14508</v>
          </cell>
          <cell r="BG210">
            <v>0</v>
          </cell>
          <cell r="BH210">
            <v>0</v>
          </cell>
          <cell r="BI210">
            <v>0</v>
          </cell>
          <cell r="BJ210">
            <v>978</v>
          </cell>
          <cell r="BK210">
            <v>0</v>
          </cell>
        </row>
        <row r="211">
          <cell r="AL211">
            <v>0</v>
          </cell>
          <cell r="AM211">
            <v>0</v>
          </cell>
          <cell r="AN211">
            <v>8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6910</v>
          </cell>
          <cell r="AU211">
            <v>258</v>
          </cell>
          <cell r="AV211">
            <v>64580</v>
          </cell>
          <cell r="AW211">
            <v>0</v>
          </cell>
          <cell r="AZ211">
            <v>1218</v>
          </cell>
          <cell r="BA211">
            <v>4027</v>
          </cell>
          <cell r="BB211">
            <v>2902</v>
          </cell>
          <cell r="BC211">
            <v>0</v>
          </cell>
          <cell r="BD211">
            <v>2261</v>
          </cell>
          <cell r="BF211">
            <v>14136</v>
          </cell>
          <cell r="BG211">
            <v>0</v>
          </cell>
          <cell r="BH211">
            <v>0</v>
          </cell>
          <cell r="BI211">
            <v>0</v>
          </cell>
          <cell r="BJ211">
            <v>1019</v>
          </cell>
          <cell r="BK211">
            <v>0</v>
          </cell>
        </row>
        <row r="212">
          <cell r="AL212">
            <v>0</v>
          </cell>
          <cell r="AM212">
            <v>0</v>
          </cell>
          <cell r="AN212">
            <v>8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6242</v>
          </cell>
          <cell r="AU212">
            <v>621</v>
          </cell>
          <cell r="AV212">
            <v>41858</v>
          </cell>
          <cell r="AW212">
            <v>0</v>
          </cell>
          <cell r="AZ212">
            <v>709</v>
          </cell>
          <cell r="BA212">
            <v>1600</v>
          </cell>
          <cell r="BB212">
            <v>1886</v>
          </cell>
          <cell r="BC212">
            <v>0</v>
          </cell>
          <cell r="BD212">
            <v>2336</v>
          </cell>
          <cell r="BF212">
            <v>12768</v>
          </cell>
          <cell r="BG212">
            <v>0</v>
          </cell>
          <cell r="BH212">
            <v>0</v>
          </cell>
          <cell r="BI212">
            <v>0</v>
          </cell>
          <cell r="BJ212">
            <v>953</v>
          </cell>
          <cell r="BK212">
            <v>0</v>
          </cell>
        </row>
        <row r="213">
          <cell r="AL213">
            <v>0</v>
          </cell>
          <cell r="AM213">
            <v>0</v>
          </cell>
          <cell r="AN213">
            <v>8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3839</v>
          </cell>
          <cell r="AU213">
            <v>516</v>
          </cell>
          <cell r="AV213">
            <v>78947</v>
          </cell>
          <cell r="AW213">
            <v>0</v>
          </cell>
          <cell r="AZ213">
            <v>831</v>
          </cell>
          <cell r="BA213">
            <v>805</v>
          </cell>
          <cell r="BB213">
            <v>2499</v>
          </cell>
          <cell r="BC213">
            <v>0</v>
          </cell>
          <cell r="BD213">
            <v>1724</v>
          </cell>
          <cell r="BF213">
            <v>14508</v>
          </cell>
          <cell r="BG213">
            <v>0</v>
          </cell>
          <cell r="BH213">
            <v>0</v>
          </cell>
          <cell r="BI213">
            <v>0</v>
          </cell>
          <cell r="BJ213">
            <v>1096</v>
          </cell>
          <cell r="BK213">
            <v>0</v>
          </cell>
        </row>
        <row r="214">
          <cell r="AL214">
            <v>0</v>
          </cell>
          <cell r="AM214">
            <v>0</v>
          </cell>
          <cell r="AN214">
            <v>8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832</v>
          </cell>
          <cell r="AV214">
            <v>89166</v>
          </cell>
          <cell r="AW214">
            <v>0</v>
          </cell>
          <cell r="AZ214">
            <v>502</v>
          </cell>
          <cell r="BA214">
            <v>1871</v>
          </cell>
          <cell r="BB214">
            <v>2284</v>
          </cell>
          <cell r="BC214">
            <v>0</v>
          </cell>
          <cell r="BD214">
            <v>1988</v>
          </cell>
          <cell r="BF214">
            <v>14400</v>
          </cell>
          <cell r="BG214">
            <v>0</v>
          </cell>
          <cell r="BH214">
            <v>0</v>
          </cell>
          <cell r="BI214">
            <v>0</v>
          </cell>
          <cell r="BJ214">
            <v>1104</v>
          </cell>
          <cell r="BK214">
            <v>0</v>
          </cell>
        </row>
        <row r="215">
          <cell r="AL215">
            <v>0</v>
          </cell>
          <cell r="AM215">
            <v>0</v>
          </cell>
          <cell r="AN215">
            <v>8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1719</v>
          </cell>
          <cell r="AV215">
            <v>93570</v>
          </cell>
          <cell r="AW215">
            <v>0</v>
          </cell>
          <cell r="AZ215">
            <v>671</v>
          </cell>
          <cell r="BA215">
            <v>2577</v>
          </cell>
          <cell r="BB215">
            <v>3080</v>
          </cell>
          <cell r="BC215">
            <v>0</v>
          </cell>
          <cell r="BD215">
            <v>1665</v>
          </cell>
          <cell r="BF215">
            <v>15252</v>
          </cell>
          <cell r="BG215">
            <v>0</v>
          </cell>
          <cell r="BH215">
            <v>0</v>
          </cell>
          <cell r="BI215">
            <v>0</v>
          </cell>
          <cell r="BJ215">
            <v>1136</v>
          </cell>
          <cell r="BK215">
            <v>0</v>
          </cell>
        </row>
        <row r="216">
          <cell r="AL216">
            <v>0</v>
          </cell>
          <cell r="AM216">
            <v>0</v>
          </cell>
          <cell r="AN216">
            <v>8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2245</v>
          </cell>
          <cell r="AV216">
            <v>91072</v>
          </cell>
          <cell r="AW216">
            <v>0</v>
          </cell>
          <cell r="AZ216">
            <v>1935</v>
          </cell>
          <cell r="BA216">
            <v>3741</v>
          </cell>
          <cell r="BB216">
            <v>3152</v>
          </cell>
          <cell r="BC216">
            <v>0</v>
          </cell>
          <cell r="BD216">
            <v>2206</v>
          </cell>
          <cell r="BF216">
            <v>15120</v>
          </cell>
          <cell r="BG216">
            <v>0</v>
          </cell>
          <cell r="BH216">
            <v>0</v>
          </cell>
          <cell r="BI216">
            <v>0</v>
          </cell>
          <cell r="BJ216">
            <v>1105</v>
          </cell>
          <cell r="BK216">
            <v>0</v>
          </cell>
        </row>
        <row r="217">
          <cell r="AL217">
            <v>0</v>
          </cell>
          <cell r="AM217">
            <v>0</v>
          </cell>
          <cell r="AN217">
            <v>8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1805</v>
          </cell>
          <cell r="AV217">
            <v>98478</v>
          </cell>
          <cell r="AW217">
            <v>0</v>
          </cell>
          <cell r="AZ217">
            <v>2247</v>
          </cell>
          <cell r="BA217">
            <v>4993</v>
          </cell>
          <cell r="BB217">
            <v>3222</v>
          </cell>
          <cell r="BC217">
            <v>0</v>
          </cell>
          <cell r="BD217">
            <v>2470</v>
          </cell>
          <cell r="BF217">
            <v>15624</v>
          </cell>
          <cell r="BG217">
            <v>0</v>
          </cell>
          <cell r="BH217">
            <v>0</v>
          </cell>
          <cell r="BI217">
            <v>0</v>
          </cell>
          <cell r="BJ217">
            <v>1141</v>
          </cell>
          <cell r="BK217">
            <v>0</v>
          </cell>
        </row>
        <row r="218">
          <cell r="AL218">
            <v>0</v>
          </cell>
          <cell r="AM218">
            <v>0</v>
          </cell>
          <cell r="AN218">
            <v>8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1719</v>
          </cell>
          <cell r="AV218">
            <v>86796</v>
          </cell>
          <cell r="AW218">
            <v>0</v>
          </cell>
          <cell r="AZ218">
            <v>1935</v>
          </cell>
          <cell r="BA218">
            <v>5316</v>
          </cell>
          <cell r="BB218">
            <v>3416</v>
          </cell>
          <cell r="BC218">
            <v>0</v>
          </cell>
          <cell r="BD218">
            <v>2514</v>
          </cell>
          <cell r="BF218">
            <v>15624</v>
          </cell>
          <cell r="BG218">
            <v>0</v>
          </cell>
          <cell r="BH218">
            <v>0</v>
          </cell>
          <cell r="BI218">
            <v>0</v>
          </cell>
          <cell r="BJ218">
            <v>1134</v>
          </cell>
          <cell r="BK218">
            <v>0</v>
          </cell>
        </row>
        <row r="219">
          <cell r="AL219">
            <v>0</v>
          </cell>
          <cell r="AM219">
            <v>0</v>
          </cell>
          <cell r="AN219">
            <v>8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582</v>
          </cell>
          <cell r="AV219">
            <v>81325</v>
          </cell>
          <cell r="AW219">
            <v>0</v>
          </cell>
          <cell r="AZ219">
            <v>1935</v>
          </cell>
          <cell r="BA219">
            <v>4365</v>
          </cell>
          <cell r="BB219">
            <v>2729</v>
          </cell>
          <cell r="BC219">
            <v>0</v>
          </cell>
          <cell r="BD219">
            <v>2810</v>
          </cell>
          <cell r="BF219">
            <v>14400</v>
          </cell>
          <cell r="BG219">
            <v>0</v>
          </cell>
          <cell r="BH219">
            <v>0</v>
          </cell>
          <cell r="BI219">
            <v>0</v>
          </cell>
          <cell r="BJ219">
            <v>946</v>
          </cell>
          <cell r="BK219">
            <v>0</v>
          </cell>
        </row>
        <row r="220">
          <cell r="AL220">
            <v>0</v>
          </cell>
          <cell r="AM220">
            <v>0</v>
          </cell>
          <cell r="AN220">
            <v>8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258</v>
          </cell>
          <cell r="AV220">
            <v>76813</v>
          </cell>
          <cell r="AW220">
            <v>0</v>
          </cell>
          <cell r="AZ220">
            <v>1872</v>
          </cell>
          <cell r="BA220">
            <v>3060</v>
          </cell>
          <cell r="BB220">
            <v>2492</v>
          </cell>
          <cell r="BC220">
            <v>0</v>
          </cell>
          <cell r="BD220">
            <v>2374</v>
          </cell>
          <cell r="BF220">
            <v>14508</v>
          </cell>
          <cell r="BG220">
            <v>0</v>
          </cell>
          <cell r="BH220">
            <v>0</v>
          </cell>
          <cell r="BI220">
            <v>0</v>
          </cell>
          <cell r="BJ220">
            <v>811</v>
          </cell>
          <cell r="BK220">
            <v>0</v>
          </cell>
        </row>
        <row r="221">
          <cell r="AL221">
            <v>0</v>
          </cell>
          <cell r="AM221">
            <v>0</v>
          </cell>
          <cell r="AN221">
            <v>8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166</v>
          </cell>
          <cell r="AV221">
            <v>48080</v>
          </cell>
          <cell r="AW221">
            <v>0</v>
          </cell>
          <cell r="AZ221">
            <v>2128</v>
          </cell>
          <cell r="BA221">
            <v>1559</v>
          </cell>
          <cell r="BB221">
            <v>2587</v>
          </cell>
          <cell r="BC221">
            <v>0</v>
          </cell>
          <cell r="BD221">
            <v>1969</v>
          </cell>
          <cell r="BF221">
            <v>13680</v>
          </cell>
          <cell r="BG221">
            <v>0</v>
          </cell>
          <cell r="BH221">
            <v>0</v>
          </cell>
          <cell r="BI221">
            <v>0</v>
          </cell>
          <cell r="BJ221">
            <v>784</v>
          </cell>
          <cell r="BK221">
            <v>0</v>
          </cell>
        </row>
        <row r="222">
          <cell r="AL222">
            <v>0</v>
          </cell>
          <cell r="AM222">
            <v>0</v>
          </cell>
          <cell r="AN222">
            <v>8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3839</v>
          </cell>
          <cell r="AU222">
            <v>172</v>
          </cell>
          <cell r="AV222">
            <v>65343</v>
          </cell>
          <cell r="AW222">
            <v>0</v>
          </cell>
          <cell r="AZ222">
            <v>664</v>
          </cell>
          <cell r="BA222">
            <v>3544</v>
          </cell>
          <cell r="BB222">
            <v>3013</v>
          </cell>
          <cell r="BC222">
            <v>0</v>
          </cell>
          <cell r="BD222">
            <v>1914</v>
          </cell>
          <cell r="BF222">
            <v>14508</v>
          </cell>
          <cell r="BG222">
            <v>0</v>
          </cell>
          <cell r="BH222">
            <v>0</v>
          </cell>
          <cell r="BI222">
            <v>0</v>
          </cell>
          <cell r="BJ222">
            <v>978</v>
          </cell>
          <cell r="BK222">
            <v>0</v>
          </cell>
        </row>
        <row r="223">
          <cell r="AL223">
            <v>0</v>
          </cell>
          <cell r="AM223">
            <v>0</v>
          </cell>
          <cell r="AN223">
            <v>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6910</v>
          </cell>
          <cell r="AU223">
            <v>258</v>
          </cell>
          <cell r="AV223">
            <v>64580</v>
          </cell>
          <cell r="AW223">
            <v>0</v>
          </cell>
          <cell r="AZ223">
            <v>1218</v>
          </cell>
          <cell r="BA223">
            <v>4027</v>
          </cell>
          <cell r="BB223">
            <v>2938</v>
          </cell>
          <cell r="BC223">
            <v>0</v>
          </cell>
          <cell r="BD223">
            <v>2261</v>
          </cell>
          <cell r="BF223">
            <v>14136</v>
          </cell>
          <cell r="BG223">
            <v>0</v>
          </cell>
          <cell r="BH223">
            <v>0</v>
          </cell>
          <cell r="BI223">
            <v>0</v>
          </cell>
          <cell r="BJ223">
            <v>1019</v>
          </cell>
          <cell r="BK223">
            <v>0</v>
          </cell>
        </row>
        <row r="224">
          <cell r="AL224">
            <v>0</v>
          </cell>
          <cell r="AM224">
            <v>0</v>
          </cell>
          <cell r="AN224">
            <v>8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6242</v>
          </cell>
          <cell r="AU224">
            <v>621</v>
          </cell>
          <cell r="AV224">
            <v>41858</v>
          </cell>
          <cell r="AW224">
            <v>0</v>
          </cell>
          <cell r="AZ224">
            <v>709</v>
          </cell>
          <cell r="BA224">
            <v>1600</v>
          </cell>
          <cell r="BB224">
            <v>1886</v>
          </cell>
          <cell r="BC224">
            <v>0</v>
          </cell>
          <cell r="BD224">
            <v>2336</v>
          </cell>
          <cell r="BF224">
            <v>12768</v>
          </cell>
          <cell r="BG224">
            <v>0</v>
          </cell>
          <cell r="BH224">
            <v>0</v>
          </cell>
          <cell r="BI224">
            <v>0</v>
          </cell>
          <cell r="BJ224">
            <v>953</v>
          </cell>
          <cell r="BK224">
            <v>0</v>
          </cell>
        </row>
        <row r="225">
          <cell r="AL225">
            <v>0</v>
          </cell>
          <cell r="AM225">
            <v>0</v>
          </cell>
          <cell r="AN225">
            <v>8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3839</v>
          </cell>
          <cell r="AU225">
            <v>516</v>
          </cell>
          <cell r="AV225">
            <v>78947</v>
          </cell>
          <cell r="AW225">
            <v>0</v>
          </cell>
          <cell r="AZ225">
            <v>831</v>
          </cell>
          <cell r="BA225">
            <v>805</v>
          </cell>
          <cell r="BB225">
            <v>2517</v>
          </cell>
          <cell r="BC225">
            <v>0</v>
          </cell>
          <cell r="BD225">
            <v>1756</v>
          </cell>
          <cell r="BF225">
            <v>14508</v>
          </cell>
          <cell r="BG225">
            <v>0</v>
          </cell>
          <cell r="BH225">
            <v>0</v>
          </cell>
          <cell r="BI225">
            <v>0</v>
          </cell>
          <cell r="BJ225">
            <v>1096</v>
          </cell>
          <cell r="BK225">
            <v>0</v>
          </cell>
        </row>
        <row r="226">
          <cell r="AL226">
            <v>0</v>
          </cell>
          <cell r="AM226">
            <v>0</v>
          </cell>
          <cell r="AN226">
            <v>8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832</v>
          </cell>
          <cell r="AV226">
            <v>89166</v>
          </cell>
          <cell r="AW226">
            <v>0</v>
          </cell>
          <cell r="AZ226">
            <v>502</v>
          </cell>
          <cell r="BA226">
            <v>1871</v>
          </cell>
          <cell r="BB226">
            <v>2304</v>
          </cell>
          <cell r="BC226">
            <v>0</v>
          </cell>
          <cell r="BD226">
            <v>1988</v>
          </cell>
          <cell r="BF226">
            <v>14400</v>
          </cell>
          <cell r="BG226">
            <v>0</v>
          </cell>
          <cell r="BH226">
            <v>0</v>
          </cell>
          <cell r="BI226">
            <v>0</v>
          </cell>
          <cell r="BJ226">
            <v>1104</v>
          </cell>
          <cell r="BK226">
            <v>0</v>
          </cell>
        </row>
        <row r="227">
          <cell r="AL227">
            <v>0</v>
          </cell>
          <cell r="AM227">
            <v>0</v>
          </cell>
          <cell r="AN227">
            <v>8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1719</v>
          </cell>
          <cell r="AV227">
            <v>93570</v>
          </cell>
          <cell r="AW227">
            <v>0</v>
          </cell>
          <cell r="AZ227">
            <v>671</v>
          </cell>
          <cell r="BA227">
            <v>2577</v>
          </cell>
          <cell r="BB227">
            <v>3097</v>
          </cell>
          <cell r="BC227">
            <v>0</v>
          </cell>
          <cell r="BD227">
            <v>1700</v>
          </cell>
          <cell r="BF227">
            <v>15252</v>
          </cell>
          <cell r="BG227">
            <v>0</v>
          </cell>
          <cell r="BH227">
            <v>0</v>
          </cell>
          <cell r="BI227">
            <v>0</v>
          </cell>
          <cell r="BJ227">
            <v>1136</v>
          </cell>
          <cell r="BK227">
            <v>0</v>
          </cell>
        </row>
        <row r="228">
          <cell r="AL228">
            <v>0</v>
          </cell>
          <cell r="AM228">
            <v>0</v>
          </cell>
          <cell r="AN228">
            <v>8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2245</v>
          </cell>
          <cell r="AV228">
            <v>91072</v>
          </cell>
          <cell r="AW228">
            <v>0</v>
          </cell>
          <cell r="AZ228">
            <v>1935</v>
          </cell>
          <cell r="BA228">
            <v>3741</v>
          </cell>
          <cell r="BB228">
            <v>3173</v>
          </cell>
          <cell r="BC228">
            <v>0</v>
          </cell>
          <cell r="BD228">
            <v>2206</v>
          </cell>
          <cell r="BF228">
            <v>15120</v>
          </cell>
          <cell r="BG228">
            <v>0</v>
          </cell>
          <cell r="BH228">
            <v>0</v>
          </cell>
          <cell r="BI228">
            <v>0</v>
          </cell>
          <cell r="BJ228">
            <v>1105</v>
          </cell>
          <cell r="BK228">
            <v>0</v>
          </cell>
        </row>
        <row r="229">
          <cell r="AL229">
            <v>0</v>
          </cell>
          <cell r="AM229">
            <v>0</v>
          </cell>
          <cell r="AN229">
            <v>8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1805</v>
          </cell>
          <cell r="AV229">
            <v>98478</v>
          </cell>
          <cell r="AW229">
            <v>0</v>
          </cell>
          <cell r="AZ229">
            <v>2247</v>
          </cell>
          <cell r="BA229">
            <v>4993</v>
          </cell>
          <cell r="BB229">
            <v>3238</v>
          </cell>
          <cell r="BC229">
            <v>0</v>
          </cell>
          <cell r="BD229">
            <v>2508</v>
          </cell>
          <cell r="BF229">
            <v>15624</v>
          </cell>
          <cell r="BG229">
            <v>0</v>
          </cell>
          <cell r="BH229">
            <v>0</v>
          </cell>
          <cell r="BI229">
            <v>0</v>
          </cell>
          <cell r="BJ229">
            <v>1141</v>
          </cell>
          <cell r="BK229">
            <v>0</v>
          </cell>
        </row>
        <row r="230">
          <cell r="AL230">
            <v>0</v>
          </cell>
          <cell r="AM230">
            <v>0</v>
          </cell>
          <cell r="AN230">
            <v>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1719</v>
          </cell>
          <cell r="AV230">
            <v>86796</v>
          </cell>
          <cell r="AW230">
            <v>0</v>
          </cell>
          <cell r="AZ230">
            <v>1935</v>
          </cell>
          <cell r="BA230">
            <v>5316</v>
          </cell>
          <cell r="BB230">
            <v>3439</v>
          </cell>
          <cell r="BC230">
            <v>0</v>
          </cell>
          <cell r="BD230">
            <v>2551</v>
          </cell>
          <cell r="BF230">
            <v>15624</v>
          </cell>
          <cell r="BG230">
            <v>0</v>
          </cell>
          <cell r="BH230">
            <v>0</v>
          </cell>
          <cell r="BI230">
            <v>0</v>
          </cell>
          <cell r="BJ230">
            <v>1134</v>
          </cell>
          <cell r="BK230">
            <v>0</v>
          </cell>
        </row>
        <row r="231">
          <cell r="AL231">
            <v>0</v>
          </cell>
          <cell r="AM231">
            <v>0</v>
          </cell>
          <cell r="AN231">
            <v>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582</v>
          </cell>
          <cell r="AV231">
            <v>81325</v>
          </cell>
          <cell r="AW231">
            <v>0</v>
          </cell>
          <cell r="AZ231">
            <v>1935</v>
          </cell>
          <cell r="BA231">
            <v>4365</v>
          </cell>
          <cell r="BB231">
            <v>2739</v>
          </cell>
          <cell r="BC231">
            <v>0</v>
          </cell>
          <cell r="BD231">
            <v>2851</v>
          </cell>
          <cell r="BF231">
            <v>14400</v>
          </cell>
          <cell r="BG231">
            <v>0</v>
          </cell>
          <cell r="BH231">
            <v>0</v>
          </cell>
          <cell r="BI231">
            <v>0</v>
          </cell>
          <cell r="BJ231">
            <v>946</v>
          </cell>
          <cell r="BK231">
            <v>0</v>
          </cell>
        </row>
        <row r="232">
          <cell r="AL232">
            <v>0</v>
          </cell>
          <cell r="AM232">
            <v>0</v>
          </cell>
          <cell r="AN232">
            <v>8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258</v>
          </cell>
          <cell r="AV232">
            <v>76813</v>
          </cell>
          <cell r="AW232">
            <v>0</v>
          </cell>
          <cell r="AZ232">
            <v>1872</v>
          </cell>
          <cell r="BA232">
            <v>3060</v>
          </cell>
          <cell r="BB232">
            <v>2507</v>
          </cell>
          <cell r="BC232">
            <v>0</v>
          </cell>
          <cell r="BD232">
            <v>2411</v>
          </cell>
          <cell r="BF232">
            <v>14508</v>
          </cell>
          <cell r="BG232">
            <v>0</v>
          </cell>
          <cell r="BH232">
            <v>0</v>
          </cell>
          <cell r="BI232">
            <v>0</v>
          </cell>
          <cell r="BJ232">
            <v>811</v>
          </cell>
          <cell r="BK232">
            <v>0</v>
          </cell>
        </row>
        <row r="233">
          <cell r="AL233">
            <v>0</v>
          </cell>
          <cell r="AM233">
            <v>0</v>
          </cell>
          <cell r="AN233">
            <v>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166</v>
          </cell>
          <cell r="AV233">
            <v>48080</v>
          </cell>
          <cell r="AW233">
            <v>0</v>
          </cell>
          <cell r="AZ233">
            <v>2128</v>
          </cell>
          <cell r="BA233">
            <v>1559</v>
          </cell>
          <cell r="BB233">
            <v>2608</v>
          </cell>
          <cell r="BC233">
            <v>0</v>
          </cell>
          <cell r="BD233">
            <v>1969</v>
          </cell>
          <cell r="BF233">
            <v>13680</v>
          </cell>
          <cell r="BG233">
            <v>0</v>
          </cell>
          <cell r="BH233">
            <v>0</v>
          </cell>
          <cell r="BI233">
            <v>0</v>
          </cell>
          <cell r="BJ233">
            <v>784</v>
          </cell>
          <cell r="BK233">
            <v>0</v>
          </cell>
        </row>
        <row r="234">
          <cell r="AL234">
            <v>0</v>
          </cell>
          <cell r="AM234">
            <v>0</v>
          </cell>
          <cell r="AN234">
            <v>8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3839</v>
          </cell>
          <cell r="AU234">
            <v>172</v>
          </cell>
          <cell r="AV234">
            <v>65343</v>
          </cell>
          <cell r="AW234">
            <v>0</v>
          </cell>
          <cell r="AZ234">
            <v>664</v>
          </cell>
          <cell r="BA234">
            <v>3544</v>
          </cell>
          <cell r="BB234">
            <v>3055</v>
          </cell>
          <cell r="BC234">
            <v>0</v>
          </cell>
          <cell r="BD234">
            <v>1914</v>
          </cell>
          <cell r="BF234">
            <v>14508</v>
          </cell>
          <cell r="BG234">
            <v>0</v>
          </cell>
          <cell r="BH234">
            <v>0</v>
          </cell>
          <cell r="BI234">
            <v>0</v>
          </cell>
          <cell r="BJ234">
            <v>978</v>
          </cell>
          <cell r="BK234">
            <v>0</v>
          </cell>
        </row>
        <row r="235">
          <cell r="AL235">
            <v>0</v>
          </cell>
          <cell r="AM235">
            <v>0</v>
          </cell>
          <cell r="AN235">
            <v>8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6910</v>
          </cell>
          <cell r="AU235">
            <v>258</v>
          </cell>
          <cell r="AV235">
            <v>64580</v>
          </cell>
          <cell r="AW235">
            <v>0</v>
          </cell>
          <cell r="AZ235">
            <v>1218</v>
          </cell>
          <cell r="BA235">
            <v>4027</v>
          </cell>
          <cell r="BB235">
            <v>2975</v>
          </cell>
          <cell r="BC235">
            <v>0</v>
          </cell>
          <cell r="BD235">
            <v>2299</v>
          </cell>
          <cell r="BF235">
            <v>14136</v>
          </cell>
          <cell r="BG235">
            <v>0</v>
          </cell>
          <cell r="BH235">
            <v>0</v>
          </cell>
          <cell r="BI235">
            <v>0</v>
          </cell>
          <cell r="BJ235">
            <v>1019</v>
          </cell>
          <cell r="BK235">
            <v>0</v>
          </cell>
        </row>
        <row r="236">
          <cell r="AL236">
            <v>0</v>
          </cell>
          <cell r="AM236">
            <v>0</v>
          </cell>
          <cell r="AN236">
            <v>8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6242</v>
          </cell>
          <cell r="AU236">
            <v>621</v>
          </cell>
          <cell r="AV236">
            <v>41858</v>
          </cell>
          <cell r="AW236">
            <v>0</v>
          </cell>
          <cell r="AZ236">
            <v>709</v>
          </cell>
          <cell r="BA236">
            <v>1600</v>
          </cell>
          <cell r="BB236">
            <v>1917</v>
          </cell>
          <cell r="BC236">
            <v>0</v>
          </cell>
          <cell r="BD236">
            <v>2357</v>
          </cell>
          <cell r="BF236">
            <v>12768</v>
          </cell>
          <cell r="BG236">
            <v>0</v>
          </cell>
          <cell r="BH236">
            <v>0</v>
          </cell>
          <cell r="BI236">
            <v>0</v>
          </cell>
          <cell r="BJ236">
            <v>953</v>
          </cell>
          <cell r="BK236">
            <v>0</v>
          </cell>
        </row>
        <row r="237">
          <cell r="AL237">
            <v>0</v>
          </cell>
          <cell r="AM237">
            <v>0</v>
          </cell>
          <cell r="AN237">
            <v>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3839</v>
          </cell>
          <cell r="AU237">
            <v>516</v>
          </cell>
          <cell r="AV237">
            <v>78947</v>
          </cell>
          <cell r="AW237">
            <v>0</v>
          </cell>
          <cell r="AZ237">
            <v>831</v>
          </cell>
          <cell r="BA237">
            <v>805</v>
          </cell>
          <cell r="BB237">
            <v>2533</v>
          </cell>
          <cell r="BC237">
            <v>0</v>
          </cell>
          <cell r="BD237">
            <v>1737</v>
          </cell>
          <cell r="BF237">
            <v>14508</v>
          </cell>
          <cell r="BG237">
            <v>0</v>
          </cell>
          <cell r="BH237">
            <v>0</v>
          </cell>
          <cell r="BI237">
            <v>0</v>
          </cell>
          <cell r="BJ237">
            <v>1096</v>
          </cell>
          <cell r="BK237">
            <v>0</v>
          </cell>
        </row>
        <row r="238">
          <cell r="AL238">
            <v>0</v>
          </cell>
          <cell r="AM238">
            <v>0</v>
          </cell>
          <cell r="AN238">
            <v>8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832</v>
          </cell>
          <cell r="AV238">
            <v>89166</v>
          </cell>
          <cell r="AW238">
            <v>0</v>
          </cell>
          <cell r="AZ238">
            <v>502</v>
          </cell>
          <cell r="BA238">
            <v>1871</v>
          </cell>
          <cell r="BB238">
            <v>2325</v>
          </cell>
          <cell r="BC238">
            <v>0</v>
          </cell>
          <cell r="BD238">
            <v>1987</v>
          </cell>
          <cell r="BF238">
            <v>14400</v>
          </cell>
          <cell r="BG238">
            <v>0</v>
          </cell>
          <cell r="BH238">
            <v>0</v>
          </cell>
          <cell r="BI238">
            <v>0</v>
          </cell>
          <cell r="BJ238">
            <v>1104</v>
          </cell>
          <cell r="BK238">
            <v>0</v>
          </cell>
        </row>
        <row r="239">
          <cell r="AL239">
            <v>0</v>
          </cell>
          <cell r="AM239">
            <v>0</v>
          </cell>
          <cell r="AN239">
            <v>8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1719</v>
          </cell>
          <cell r="AV239">
            <v>93570</v>
          </cell>
          <cell r="AW239">
            <v>0</v>
          </cell>
          <cell r="AZ239">
            <v>671</v>
          </cell>
          <cell r="BA239">
            <v>2577</v>
          </cell>
          <cell r="BB239">
            <v>3114</v>
          </cell>
          <cell r="BC239">
            <v>0</v>
          </cell>
          <cell r="BD239">
            <v>1700</v>
          </cell>
          <cell r="BF239">
            <v>15252</v>
          </cell>
          <cell r="BG239">
            <v>0</v>
          </cell>
          <cell r="BH239">
            <v>0</v>
          </cell>
          <cell r="BI239">
            <v>0</v>
          </cell>
          <cell r="BJ239">
            <v>1136</v>
          </cell>
          <cell r="BK239">
            <v>0</v>
          </cell>
        </row>
        <row r="240">
          <cell r="AL240">
            <v>0</v>
          </cell>
          <cell r="AM240">
            <v>0</v>
          </cell>
          <cell r="AN240">
            <v>8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2245</v>
          </cell>
          <cell r="AV240">
            <v>91072</v>
          </cell>
          <cell r="AW240">
            <v>0</v>
          </cell>
          <cell r="AZ240">
            <v>1935</v>
          </cell>
          <cell r="BA240">
            <v>3741</v>
          </cell>
          <cell r="BB240">
            <v>3193</v>
          </cell>
          <cell r="BC240">
            <v>0</v>
          </cell>
          <cell r="BD240">
            <v>2199</v>
          </cell>
          <cell r="BF240">
            <v>15120</v>
          </cell>
          <cell r="BG240">
            <v>0</v>
          </cell>
          <cell r="BH240">
            <v>0</v>
          </cell>
          <cell r="BI240">
            <v>0</v>
          </cell>
          <cell r="BJ240">
            <v>1105</v>
          </cell>
          <cell r="BK240">
            <v>0</v>
          </cell>
        </row>
        <row r="241">
          <cell r="AL241">
            <v>0</v>
          </cell>
          <cell r="AM241">
            <v>0</v>
          </cell>
          <cell r="AN241">
            <v>8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1805</v>
          </cell>
          <cell r="AV241">
            <v>98478</v>
          </cell>
          <cell r="AW241">
            <v>0</v>
          </cell>
          <cell r="AZ241">
            <v>2247</v>
          </cell>
          <cell r="BA241">
            <v>4993</v>
          </cell>
          <cell r="BB241">
            <v>3254</v>
          </cell>
          <cell r="BC241">
            <v>0</v>
          </cell>
          <cell r="BD241">
            <v>2490</v>
          </cell>
          <cell r="BF241">
            <v>15624</v>
          </cell>
          <cell r="BG241">
            <v>0</v>
          </cell>
          <cell r="BH241">
            <v>0</v>
          </cell>
          <cell r="BI241">
            <v>0</v>
          </cell>
          <cell r="BJ241">
            <v>1141</v>
          </cell>
          <cell r="BK241">
            <v>0</v>
          </cell>
        </row>
        <row r="242">
          <cell r="AL242">
            <v>0</v>
          </cell>
          <cell r="AM242">
            <v>0</v>
          </cell>
          <cell r="AN242">
            <v>8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1719</v>
          </cell>
          <cell r="AV242">
            <v>86796</v>
          </cell>
          <cell r="AW242">
            <v>0</v>
          </cell>
          <cell r="AZ242">
            <v>1935</v>
          </cell>
          <cell r="BA242">
            <v>5316</v>
          </cell>
          <cell r="BB242">
            <v>3461</v>
          </cell>
          <cell r="BC242">
            <v>0</v>
          </cell>
          <cell r="BD242">
            <v>2529</v>
          </cell>
          <cell r="BF242">
            <v>15624</v>
          </cell>
          <cell r="BG242">
            <v>0</v>
          </cell>
          <cell r="BH242">
            <v>0</v>
          </cell>
          <cell r="BI242">
            <v>0</v>
          </cell>
          <cell r="BJ242">
            <v>1134</v>
          </cell>
          <cell r="BK242">
            <v>0</v>
          </cell>
        </row>
        <row r="243">
          <cell r="AL243">
            <v>0</v>
          </cell>
          <cell r="AM243">
            <v>0</v>
          </cell>
          <cell r="AN243">
            <v>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582</v>
          </cell>
          <cell r="AV243">
            <v>81325</v>
          </cell>
          <cell r="AW243">
            <v>0</v>
          </cell>
          <cell r="AZ243">
            <v>1935</v>
          </cell>
          <cell r="BA243">
            <v>4365</v>
          </cell>
          <cell r="BB243">
            <v>2749</v>
          </cell>
          <cell r="BC243">
            <v>0</v>
          </cell>
          <cell r="BD243">
            <v>2826</v>
          </cell>
          <cell r="BF243">
            <v>14400</v>
          </cell>
          <cell r="BG243">
            <v>0</v>
          </cell>
          <cell r="BH243">
            <v>0</v>
          </cell>
          <cell r="BI243">
            <v>0</v>
          </cell>
          <cell r="BJ243">
            <v>946</v>
          </cell>
          <cell r="BK243">
            <v>0</v>
          </cell>
        </row>
        <row r="244">
          <cell r="AL244">
            <v>0</v>
          </cell>
          <cell r="AM244">
            <v>0</v>
          </cell>
          <cell r="AN244">
            <v>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258</v>
          </cell>
          <cell r="AV244">
            <v>76813</v>
          </cell>
          <cell r="AW244">
            <v>0</v>
          </cell>
          <cell r="AZ244">
            <v>1872</v>
          </cell>
          <cell r="BA244">
            <v>3060</v>
          </cell>
          <cell r="BB244">
            <v>2522</v>
          </cell>
          <cell r="BC244">
            <v>0</v>
          </cell>
          <cell r="BD244">
            <v>2413</v>
          </cell>
          <cell r="BF244">
            <v>14508</v>
          </cell>
          <cell r="BG244">
            <v>0</v>
          </cell>
          <cell r="BH244">
            <v>0</v>
          </cell>
          <cell r="BI244">
            <v>0</v>
          </cell>
          <cell r="BJ244">
            <v>811</v>
          </cell>
          <cell r="BK244">
            <v>0</v>
          </cell>
        </row>
        <row r="245">
          <cell r="AL245">
            <v>0</v>
          </cell>
          <cell r="AM245">
            <v>0</v>
          </cell>
          <cell r="AN245">
            <v>8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166</v>
          </cell>
          <cell r="AV245">
            <v>48080</v>
          </cell>
          <cell r="AW245">
            <v>0</v>
          </cell>
          <cell r="AZ245">
            <v>2128</v>
          </cell>
          <cell r="BA245">
            <v>1559</v>
          </cell>
          <cell r="BB245">
            <v>2630</v>
          </cell>
          <cell r="BC245">
            <v>0</v>
          </cell>
          <cell r="BD245">
            <v>1995</v>
          </cell>
          <cell r="BF245">
            <v>13680</v>
          </cell>
          <cell r="BG245">
            <v>0</v>
          </cell>
          <cell r="BH245">
            <v>0</v>
          </cell>
          <cell r="BI245">
            <v>0</v>
          </cell>
          <cell r="BJ245">
            <v>784</v>
          </cell>
          <cell r="BK245">
            <v>0</v>
          </cell>
        </row>
        <row r="246">
          <cell r="AL246">
            <v>0</v>
          </cell>
          <cell r="AM246">
            <v>0</v>
          </cell>
          <cell r="AN246">
            <v>8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3839</v>
          </cell>
          <cell r="AU246">
            <v>172</v>
          </cell>
          <cell r="AV246">
            <v>65343</v>
          </cell>
          <cell r="AW246">
            <v>0</v>
          </cell>
          <cell r="AZ246">
            <v>664</v>
          </cell>
          <cell r="BA246">
            <v>3544</v>
          </cell>
          <cell r="BB246">
            <v>3096</v>
          </cell>
          <cell r="BC246">
            <v>0</v>
          </cell>
          <cell r="BD246">
            <v>1922</v>
          </cell>
          <cell r="BF246">
            <v>14508</v>
          </cell>
          <cell r="BG246">
            <v>0</v>
          </cell>
          <cell r="BH246">
            <v>0</v>
          </cell>
          <cell r="BI246">
            <v>0</v>
          </cell>
          <cell r="BJ246">
            <v>978</v>
          </cell>
          <cell r="BK246">
            <v>0</v>
          </cell>
        </row>
        <row r="247">
          <cell r="AL247">
            <v>0</v>
          </cell>
          <cell r="AM247">
            <v>0</v>
          </cell>
          <cell r="AN247">
            <v>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6910</v>
          </cell>
          <cell r="AU247">
            <v>258</v>
          </cell>
          <cell r="AV247">
            <v>64580</v>
          </cell>
          <cell r="AW247">
            <v>0</v>
          </cell>
          <cell r="AZ247">
            <v>1218</v>
          </cell>
          <cell r="BA247">
            <v>4027</v>
          </cell>
          <cell r="BB247">
            <v>3011</v>
          </cell>
          <cell r="BC247">
            <v>0</v>
          </cell>
          <cell r="BD247">
            <v>2314</v>
          </cell>
          <cell r="BF247">
            <v>14136</v>
          </cell>
          <cell r="BG247">
            <v>0</v>
          </cell>
          <cell r="BH247">
            <v>0</v>
          </cell>
          <cell r="BI247">
            <v>0</v>
          </cell>
          <cell r="BJ247">
            <v>1019</v>
          </cell>
          <cell r="BK247">
            <v>0</v>
          </cell>
        </row>
        <row r="248">
          <cell r="AL248">
            <v>0</v>
          </cell>
          <cell r="AM248">
            <v>0</v>
          </cell>
          <cell r="AN248">
            <v>8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6464</v>
          </cell>
          <cell r="AU248">
            <v>643</v>
          </cell>
          <cell r="AV248">
            <v>42444</v>
          </cell>
          <cell r="AW248">
            <v>0</v>
          </cell>
          <cell r="AZ248">
            <v>709</v>
          </cell>
          <cell r="BA248">
            <v>1658</v>
          </cell>
          <cell r="BB248">
            <v>1986</v>
          </cell>
          <cell r="BC248">
            <v>0</v>
          </cell>
          <cell r="BD248">
            <v>2383</v>
          </cell>
          <cell r="BF248">
            <v>13224</v>
          </cell>
          <cell r="BG248">
            <v>0</v>
          </cell>
          <cell r="BH248">
            <v>0</v>
          </cell>
          <cell r="BI248">
            <v>0</v>
          </cell>
          <cell r="BJ248">
            <v>987</v>
          </cell>
          <cell r="BK248">
            <v>0</v>
          </cell>
        </row>
        <row r="249">
          <cell r="AL249">
            <v>0</v>
          </cell>
          <cell r="AM249">
            <v>0</v>
          </cell>
          <cell r="AN249">
            <v>8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3839</v>
          </cell>
          <cell r="AU249">
            <v>516</v>
          </cell>
          <cell r="AV249">
            <v>78947</v>
          </cell>
          <cell r="AW249">
            <v>0</v>
          </cell>
          <cell r="AZ249">
            <v>860</v>
          </cell>
          <cell r="BA249">
            <v>805</v>
          </cell>
          <cell r="BB249">
            <v>2550</v>
          </cell>
          <cell r="BC249">
            <v>0</v>
          </cell>
          <cell r="BD249">
            <v>1815</v>
          </cell>
          <cell r="BF249">
            <v>14508</v>
          </cell>
          <cell r="BG249">
            <v>0</v>
          </cell>
          <cell r="BH249">
            <v>0</v>
          </cell>
          <cell r="BI249">
            <v>0</v>
          </cell>
          <cell r="BJ249">
            <v>1096</v>
          </cell>
          <cell r="BK249">
            <v>0</v>
          </cell>
        </row>
        <row r="250">
          <cell r="AL250">
            <v>0</v>
          </cell>
          <cell r="AM250">
            <v>0</v>
          </cell>
          <cell r="AN250">
            <v>8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832</v>
          </cell>
          <cell r="AV250">
            <v>89166</v>
          </cell>
          <cell r="AW250">
            <v>0</v>
          </cell>
          <cell r="AZ250">
            <v>502</v>
          </cell>
          <cell r="BA250">
            <v>1871</v>
          </cell>
          <cell r="BB250">
            <v>2344</v>
          </cell>
          <cell r="BC250">
            <v>0</v>
          </cell>
          <cell r="BD250">
            <v>2003</v>
          </cell>
          <cell r="BF250">
            <v>14400</v>
          </cell>
          <cell r="BG250">
            <v>0</v>
          </cell>
          <cell r="BH250">
            <v>0</v>
          </cell>
          <cell r="BI250">
            <v>0</v>
          </cell>
          <cell r="BJ250">
            <v>1104</v>
          </cell>
          <cell r="BK250">
            <v>0</v>
          </cell>
        </row>
        <row r="251">
          <cell r="AL251">
            <v>0</v>
          </cell>
          <cell r="AM251">
            <v>0</v>
          </cell>
          <cell r="AN251">
            <v>8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1719</v>
          </cell>
          <cell r="AV251">
            <v>93570</v>
          </cell>
          <cell r="AW251">
            <v>0</v>
          </cell>
          <cell r="AZ251">
            <v>671</v>
          </cell>
          <cell r="BA251">
            <v>2577</v>
          </cell>
          <cell r="BB251">
            <v>3131</v>
          </cell>
          <cell r="BC251">
            <v>0</v>
          </cell>
          <cell r="BD251">
            <v>1700</v>
          </cell>
          <cell r="BF251">
            <v>15252</v>
          </cell>
          <cell r="BG251">
            <v>0</v>
          </cell>
          <cell r="BH251">
            <v>0</v>
          </cell>
          <cell r="BI251">
            <v>0</v>
          </cell>
          <cell r="BJ251">
            <v>1136</v>
          </cell>
          <cell r="BK251">
            <v>0</v>
          </cell>
        </row>
        <row r="252">
          <cell r="AL252">
            <v>0</v>
          </cell>
          <cell r="AM252">
            <v>0</v>
          </cell>
          <cell r="AN252">
            <v>8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2245</v>
          </cell>
          <cell r="AV252">
            <v>91072</v>
          </cell>
          <cell r="AW252">
            <v>0</v>
          </cell>
          <cell r="AZ252">
            <v>1935</v>
          </cell>
          <cell r="BA252">
            <v>3741</v>
          </cell>
          <cell r="BB252">
            <v>3214</v>
          </cell>
          <cell r="BC252">
            <v>0</v>
          </cell>
          <cell r="BD252">
            <v>2205</v>
          </cell>
          <cell r="BF252">
            <v>15120</v>
          </cell>
          <cell r="BG252">
            <v>0</v>
          </cell>
          <cell r="BH252">
            <v>0</v>
          </cell>
          <cell r="BI252">
            <v>0</v>
          </cell>
          <cell r="BJ252">
            <v>1105</v>
          </cell>
          <cell r="BK252">
            <v>0</v>
          </cell>
        </row>
        <row r="253">
          <cell r="AL253">
            <v>0</v>
          </cell>
          <cell r="AM253">
            <v>0</v>
          </cell>
          <cell r="AN253">
            <v>8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1805</v>
          </cell>
          <cell r="AV253">
            <v>98478</v>
          </cell>
          <cell r="AW253">
            <v>0</v>
          </cell>
          <cell r="AZ253">
            <v>2247</v>
          </cell>
          <cell r="BA253">
            <v>4993</v>
          </cell>
          <cell r="BB253">
            <v>3270</v>
          </cell>
          <cell r="BC253">
            <v>0</v>
          </cell>
          <cell r="BD253">
            <v>2510</v>
          </cell>
          <cell r="BF253">
            <v>15624</v>
          </cell>
          <cell r="BG253">
            <v>0</v>
          </cell>
          <cell r="BH253">
            <v>0</v>
          </cell>
          <cell r="BI253">
            <v>0</v>
          </cell>
          <cell r="BJ253">
            <v>1141</v>
          </cell>
          <cell r="BK253">
            <v>0</v>
          </cell>
        </row>
        <row r="254">
          <cell r="AL254">
            <v>0</v>
          </cell>
          <cell r="AM254">
            <v>0</v>
          </cell>
          <cell r="AN254">
            <v>8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1719</v>
          </cell>
          <cell r="AV254">
            <v>86796</v>
          </cell>
          <cell r="AW254">
            <v>0</v>
          </cell>
          <cell r="AZ254">
            <v>1935</v>
          </cell>
          <cell r="BA254">
            <v>5316</v>
          </cell>
          <cell r="BB254">
            <v>3483</v>
          </cell>
          <cell r="BC254">
            <v>0</v>
          </cell>
          <cell r="BD254">
            <v>2550</v>
          </cell>
          <cell r="BF254">
            <v>15624</v>
          </cell>
          <cell r="BG254">
            <v>0</v>
          </cell>
          <cell r="BH254">
            <v>0</v>
          </cell>
          <cell r="BI254">
            <v>0</v>
          </cell>
          <cell r="BJ254">
            <v>1134</v>
          </cell>
          <cell r="BK254">
            <v>0</v>
          </cell>
        </row>
        <row r="255">
          <cell r="AL255">
            <v>0</v>
          </cell>
          <cell r="AM255">
            <v>0</v>
          </cell>
          <cell r="AN255">
            <v>8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582</v>
          </cell>
          <cell r="AV255">
            <v>81325</v>
          </cell>
          <cell r="AW255">
            <v>0</v>
          </cell>
          <cell r="AZ255">
            <v>1935</v>
          </cell>
          <cell r="BA255">
            <v>4365</v>
          </cell>
          <cell r="BB255">
            <v>2759</v>
          </cell>
          <cell r="BC255">
            <v>0</v>
          </cell>
          <cell r="BD255">
            <v>2850</v>
          </cell>
          <cell r="BF255">
            <v>14400</v>
          </cell>
          <cell r="BG255">
            <v>0</v>
          </cell>
          <cell r="BH255">
            <v>0</v>
          </cell>
          <cell r="BI255">
            <v>0</v>
          </cell>
          <cell r="BJ255">
            <v>946</v>
          </cell>
          <cell r="BK255">
            <v>0</v>
          </cell>
        </row>
        <row r="256">
          <cell r="AL256">
            <v>0</v>
          </cell>
          <cell r="AM256">
            <v>0</v>
          </cell>
          <cell r="AN256">
            <v>8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258</v>
          </cell>
          <cell r="AV256">
            <v>76813</v>
          </cell>
          <cell r="AW256">
            <v>0</v>
          </cell>
          <cell r="AZ256">
            <v>1872</v>
          </cell>
          <cell r="BA256">
            <v>3060</v>
          </cell>
          <cell r="BB256">
            <v>2538</v>
          </cell>
          <cell r="BC256">
            <v>0</v>
          </cell>
          <cell r="BD256">
            <v>2436</v>
          </cell>
          <cell r="BF256">
            <v>14508</v>
          </cell>
          <cell r="BG256">
            <v>0</v>
          </cell>
          <cell r="BH256">
            <v>0</v>
          </cell>
          <cell r="BI256">
            <v>0</v>
          </cell>
          <cell r="BJ256">
            <v>811</v>
          </cell>
          <cell r="BK256">
            <v>0</v>
          </cell>
        </row>
        <row r="257">
          <cell r="AL257">
            <v>0</v>
          </cell>
          <cell r="AM257">
            <v>0</v>
          </cell>
          <cell r="AN257">
            <v>8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166</v>
          </cell>
          <cell r="AV257">
            <v>48080</v>
          </cell>
          <cell r="AW257">
            <v>0</v>
          </cell>
          <cell r="AZ257">
            <v>2128</v>
          </cell>
          <cell r="BA257">
            <v>1559</v>
          </cell>
          <cell r="BB257">
            <v>2651</v>
          </cell>
          <cell r="BC257">
            <v>0</v>
          </cell>
          <cell r="BD257">
            <v>2014</v>
          </cell>
          <cell r="BF257">
            <v>13680</v>
          </cell>
          <cell r="BG257">
            <v>0</v>
          </cell>
          <cell r="BH257">
            <v>0</v>
          </cell>
          <cell r="BI257">
            <v>0</v>
          </cell>
          <cell r="BJ257">
            <v>784</v>
          </cell>
          <cell r="BK257">
            <v>0</v>
          </cell>
        </row>
        <row r="258">
          <cell r="AL258">
            <v>0</v>
          </cell>
          <cell r="AM258">
            <v>0</v>
          </cell>
          <cell r="AN258">
            <v>8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3839</v>
          </cell>
          <cell r="AU258">
            <v>172</v>
          </cell>
          <cell r="AV258">
            <v>65343</v>
          </cell>
          <cell r="AW258">
            <v>0</v>
          </cell>
          <cell r="AZ258">
            <v>664</v>
          </cell>
          <cell r="BA258">
            <v>3544</v>
          </cell>
          <cell r="BB258">
            <v>3138</v>
          </cell>
          <cell r="BC258">
            <v>0</v>
          </cell>
          <cell r="BD258">
            <v>1938</v>
          </cell>
          <cell r="BF258">
            <v>14508</v>
          </cell>
          <cell r="BG258">
            <v>0</v>
          </cell>
          <cell r="BH258">
            <v>0</v>
          </cell>
          <cell r="BI258">
            <v>0</v>
          </cell>
          <cell r="BJ258">
            <v>978</v>
          </cell>
          <cell r="BK258">
            <v>0</v>
          </cell>
        </row>
        <row r="259">
          <cell r="AL259">
            <v>0</v>
          </cell>
          <cell r="AM259">
            <v>0</v>
          </cell>
          <cell r="AN259">
            <v>8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6910</v>
          </cell>
          <cell r="AU259">
            <v>258</v>
          </cell>
          <cell r="AV259">
            <v>64580</v>
          </cell>
          <cell r="AW259">
            <v>0</v>
          </cell>
          <cell r="AZ259">
            <v>1218</v>
          </cell>
          <cell r="BA259">
            <v>4027</v>
          </cell>
          <cell r="BB259">
            <v>3047</v>
          </cell>
          <cell r="BC259">
            <v>0</v>
          </cell>
          <cell r="BD259">
            <v>2336</v>
          </cell>
          <cell r="BF259">
            <v>14136</v>
          </cell>
          <cell r="BG259">
            <v>0</v>
          </cell>
          <cell r="BH259">
            <v>0</v>
          </cell>
          <cell r="BI259">
            <v>0</v>
          </cell>
          <cell r="BJ259">
            <v>1019</v>
          </cell>
          <cell r="BK259">
            <v>0</v>
          </cell>
        </row>
        <row r="260">
          <cell r="AL260">
            <v>0</v>
          </cell>
          <cell r="AM260">
            <v>0</v>
          </cell>
          <cell r="AN260">
            <v>8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6242</v>
          </cell>
          <cell r="AU260">
            <v>621</v>
          </cell>
          <cell r="AV260">
            <v>41858</v>
          </cell>
          <cell r="AW260">
            <v>0</v>
          </cell>
          <cell r="AZ260">
            <v>709</v>
          </cell>
          <cell r="BA260">
            <v>1600</v>
          </cell>
          <cell r="BB260">
            <v>1917</v>
          </cell>
          <cell r="BC260">
            <v>0</v>
          </cell>
          <cell r="BD260">
            <v>2408</v>
          </cell>
          <cell r="BF260">
            <v>12768</v>
          </cell>
          <cell r="BG260">
            <v>0</v>
          </cell>
          <cell r="BH260">
            <v>0</v>
          </cell>
          <cell r="BI260">
            <v>0</v>
          </cell>
          <cell r="BJ260">
            <v>953</v>
          </cell>
          <cell r="BK260">
            <v>0</v>
          </cell>
        </row>
        <row r="261">
          <cell r="AL261">
            <v>0</v>
          </cell>
          <cell r="AM261">
            <v>0</v>
          </cell>
          <cell r="AN261">
            <v>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3839</v>
          </cell>
          <cell r="AU261">
            <v>516</v>
          </cell>
          <cell r="AV261">
            <v>78947</v>
          </cell>
          <cell r="AW261">
            <v>0</v>
          </cell>
          <cell r="AZ261">
            <v>831</v>
          </cell>
          <cell r="BA261">
            <v>805</v>
          </cell>
          <cell r="BB261">
            <v>2567</v>
          </cell>
          <cell r="BC261">
            <v>0</v>
          </cell>
          <cell r="BD261">
            <v>1770</v>
          </cell>
          <cell r="BF261">
            <v>14508</v>
          </cell>
          <cell r="BG261">
            <v>0</v>
          </cell>
          <cell r="BH261">
            <v>0</v>
          </cell>
          <cell r="BI261">
            <v>0</v>
          </cell>
          <cell r="BJ261">
            <v>1096</v>
          </cell>
          <cell r="BK261">
            <v>0</v>
          </cell>
        </row>
        <row r="262">
          <cell r="AL262">
            <v>0</v>
          </cell>
          <cell r="AM262">
            <v>0</v>
          </cell>
          <cell r="AN262">
            <v>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832</v>
          </cell>
          <cell r="AV262">
            <v>89166</v>
          </cell>
          <cell r="AW262">
            <v>0</v>
          </cell>
          <cell r="AZ262">
            <v>502</v>
          </cell>
          <cell r="BA262">
            <v>1871</v>
          </cell>
          <cell r="BB262">
            <v>2365</v>
          </cell>
          <cell r="BC262">
            <v>0</v>
          </cell>
          <cell r="BD262">
            <v>2020</v>
          </cell>
          <cell r="BF262">
            <v>14400</v>
          </cell>
          <cell r="BG262">
            <v>0</v>
          </cell>
          <cell r="BH262">
            <v>0</v>
          </cell>
          <cell r="BI262">
            <v>0</v>
          </cell>
          <cell r="BJ262">
            <v>1104</v>
          </cell>
          <cell r="BK262">
            <v>0</v>
          </cell>
        </row>
        <row r="263">
          <cell r="AL263">
            <v>0</v>
          </cell>
          <cell r="AM263">
            <v>0</v>
          </cell>
          <cell r="AN263">
            <v>8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1719</v>
          </cell>
          <cell r="AV263">
            <v>93570</v>
          </cell>
          <cell r="AW263">
            <v>0</v>
          </cell>
          <cell r="AZ263">
            <v>671</v>
          </cell>
          <cell r="BA263">
            <v>2577</v>
          </cell>
          <cell r="BB263">
            <v>3147</v>
          </cell>
          <cell r="BC263">
            <v>0</v>
          </cell>
          <cell r="BD263">
            <v>1700</v>
          </cell>
          <cell r="BF263">
            <v>15252</v>
          </cell>
          <cell r="BG263">
            <v>0</v>
          </cell>
          <cell r="BH263">
            <v>0</v>
          </cell>
          <cell r="BI263">
            <v>0</v>
          </cell>
          <cell r="BJ263">
            <v>1136</v>
          </cell>
          <cell r="BK263">
            <v>0</v>
          </cell>
        </row>
        <row r="264">
          <cell r="AL264">
            <v>0</v>
          </cell>
          <cell r="AM264">
            <v>0</v>
          </cell>
          <cell r="AN264">
            <v>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2245</v>
          </cell>
          <cell r="AV264">
            <v>91072</v>
          </cell>
          <cell r="AW264">
            <v>0</v>
          </cell>
          <cell r="AZ264">
            <v>1935</v>
          </cell>
          <cell r="BA264">
            <v>3741</v>
          </cell>
          <cell r="BB264">
            <v>3234</v>
          </cell>
          <cell r="BC264">
            <v>0</v>
          </cell>
          <cell r="BD264">
            <v>2211</v>
          </cell>
          <cell r="BF264">
            <v>15120</v>
          </cell>
          <cell r="BG264">
            <v>0</v>
          </cell>
          <cell r="BH264">
            <v>0</v>
          </cell>
          <cell r="BI264">
            <v>0</v>
          </cell>
          <cell r="BJ264">
            <v>1105</v>
          </cell>
          <cell r="BK264">
            <v>0</v>
          </cell>
        </row>
        <row r="265">
          <cell r="AL265">
            <v>0</v>
          </cell>
          <cell r="AM265">
            <v>0</v>
          </cell>
          <cell r="AN265">
            <v>8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1805</v>
          </cell>
          <cell r="AV265">
            <v>98478</v>
          </cell>
          <cell r="AW265">
            <v>0</v>
          </cell>
          <cell r="AZ265">
            <v>2247</v>
          </cell>
          <cell r="BA265">
            <v>4993</v>
          </cell>
          <cell r="BB265">
            <v>3286</v>
          </cell>
          <cell r="BC265">
            <v>0</v>
          </cell>
          <cell r="BD265">
            <v>2529</v>
          </cell>
          <cell r="BF265">
            <v>15624</v>
          </cell>
          <cell r="BG265">
            <v>0</v>
          </cell>
          <cell r="BH265">
            <v>0</v>
          </cell>
          <cell r="BI265">
            <v>0</v>
          </cell>
          <cell r="BJ265">
            <v>1141</v>
          </cell>
          <cell r="BK265">
            <v>0</v>
          </cell>
        </row>
        <row r="266">
          <cell r="AL266">
            <v>0</v>
          </cell>
          <cell r="AM266">
            <v>0</v>
          </cell>
          <cell r="AN266">
            <v>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1719</v>
          </cell>
          <cell r="AV266">
            <v>86796</v>
          </cell>
          <cell r="AW266">
            <v>0</v>
          </cell>
          <cell r="AZ266">
            <v>1935</v>
          </cell>
          <cell r="BA266">
            <v>5316</v>
          </cell>
          <cell r="BB266">
            <v>3506</v>
          </cell>
          <cell r="BC266">
            <v>0</v>
          </cell>
          <cell r="BD266">
            <v>2572</v>
          </cell>
          <cell r="BF266">
            <v>15624</v>
          </cell>
          <cell r="BG266">
            <v>0</v>
          </cell>
          <cell r="BH266">
            <v>0</v>
          </cell>
          <cell r="BI266">
            <v>0</v>
          </cell>
          <cell r="BJ266">
            <v>1134</v>
          </cell>
          <cell r="BK266">
            <v>0</v>
          </cell>
        </row>
        <row r="267">
          <cell r="AL267">
            <v>0</v>
          </cell>
          <cell r="AM267">
            <v>0</v>
          </cell>
          <cell r="AN267">
            <v>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582</v>
          </cell>
          <cell r="AV267">
            <v>81325</v>
          </cell>
          <cell r="AW267">
            <v>0</v>
          </cell>
          <cell r="AZ267">
            <v>1935</v>
          </cell>
          <cell r="BA267">
            <v>4365</v>
          </cell>
          <cell r="BB267">
            <v>2769</v>
          </cell>
          <cell r="BC267">
            <v>0</v>
          </cell>
          <cell r="BD267">
            <v>2873</v>
          </cell>
          <cell r="BF267">
            <v>14400</v>
          </cell>
          <cell r="BG267">
            <v>0</v>
          </cell>
          <cell r="BH267">
            <v>0</v>
          </cell>
          <cell r="BI267">
            <v>0</v>
          </cell>
          <cell r="BJ267">
            <v>946</v>
          </cell>
          <cell r="BK267">
            <v>0</v>
          </cell>
        </row>
        <row r="268">
          <cell r="AL268">
            <v>0</v>
          </cell>
          <cell r="AM268">
            <v>0</v>
          </cell>
          <cell r="AN268">
            <v>8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258</v>
          </cell>
          <cell r="AV268">
            <v>76813</v>
          </cell>
          <cell r="AW268">
            <v>0</v>
          </cell>
          <cell r="AZ268">
            <v>1872</v>
          </cell>
          <cell r="BA268">
            <v>3060</v>
          </cell>
          <cell r="BB268">
            <v>2554</v>
          </cell>
          <cell r="BC268">
            <v>0</v>
          </cell>
          <cell r="BD268">
            <v>2459</v>
          </cell>
          <cell r="BF268">
            <v>14508</v>
          </cell>
          <cell r="BG268">
            <v>0</v>
          </cell>
          <cell r="BH268">
            <v>0</v>
          </cell>
          <cell r="BI268">
            <v>0</v>
          </cell>
          <cell r="BJ268">
            <v>811</v>
          </cell>
          <cell r="BK268">
            <v>0</v>
          </cell>
        </row>
        <row r="269">
          <cell r="AL269">
            <v>0</v>
          </cell>
          <cell r="AM269">
            <v>0</v>
          </cell>
          <cell r="AN269">
            <v>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166</v>
          </cell>
          <cell r="AV269">
            <v>48080</v>
          </cell>
          <cell r="AW269">
            <v>0</v>
          </cell>
          <cell r="AZ269">
            <v>2128</v>
          </cell>
          <cell r="BA269">
            <v>1559</v>
          </cell>
          <cell r="BB269">
            <v>2672</v>
          </cell>
          <cell r="BC269">
            <v>0</v>
          </cell>
          <cell r="BD269">
            <v>2033</v>
          </cell>
          <cell r="BF269">
            <v>13680</v>
          </cell>
          <cell r="BG269">
            <v>0</v>
          </cell>
          <cell r="BH269">
            <v>0</v>
          </cell>
          <cell r="BI269">
            <v>0</v>
          </cell>
          <cell r="BJ269">
            <v>784</v>
          </cell>
          <cell r="BK269">
            <v>0</v>
          </cell>
        </row>
        <row r="270">
          <cell r="AL270">
            <v>0</v>
          </cell>
          <cell r="AM270">
            <v>0</v>
          </cell>
          <cell r="AN270">
            <v>8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3839</v>
          </cell>
          <cell r="AU270">
            <v>172</v>
          </cell>
          <cell r="AV270">
            <v>65343</v>
          </cell>
          <cell r="AW270">
            <v>0</v>
          </cell>
          <cell r="AZ270">
            <v>664</v>
          </cell>
          <cell r="BA270">
            <v>3544</v>
          </cell>
          <cell r="BB270">
            <v>3179</v>
          </cell>
          <cell r="BC270">
            <v>0</v>
          </cell>
          <cell r="BD270">
            <v>1956</v>
          </cell>
          <cell r="BF270">
            <v>14508</v>
          </cell>
          <cell r="BG270">
            <v>0</v>
          </cell>
          <cell r="BH270">
            <v>0</v>
          </cell>
          <cell r="BI270">
            <v>0</v>
          </cell>
          <cell r="BJ270">
            <v>978</v>
          </cell>
          <cell r="BK270">
            <v>0</v>
          </cell>
        </row>
        <row r="271">
          <cell r="AL271">
            <v>0</v>
          </cell>
          <cell r="AM271">
            <v>0</v>
          </cell>
          <cell r="AN271">
            <v>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6910</v>
          </cell>
          <cell r="AU271">
            <v>258</v>
          </cell>
          <cell r="AV271">
            <v>64580</v>
          </cell>
          <cell r="AW271">
            <v>0</v>
          </cell>
          <cell r="AZ271">
            <v>1218</v>
          </cell>
          <cell r="BA271">
            <v>4027</v>
          </cell>
          <cell r="BB271">
            <v>3083</v>
          </cell>
          <cell r="BC271">
            <v>0</v>
          </cell>
          <cell r="BD271">
            <v>2358</v>
          </cell>
          <cell r="BF271">
            <v>14136</v>
          </cell>
          <cell r="BG271">
            <v>0</v>
          </cell>
          <cell r="BH271">
            <v>0</v>
          </cell>
          <cell r="BI271">
            <v>0</v>
          </cell>
          <cell r="BJ271">
            <v>1019</v>
          </cell>
          <cell r="BK271">
            <v>0</v>
          </cell>
        </row>
        <row r="272">
          <cell r="AL272">
            <v>0</v>
          </cell>
          <cell r="AM272">
            <v>0</v>
          </cell>
          <cell r="AN272">
            <v>8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6242</v>
          </cell>
          <cell r="AU272">
            <v>621</v>
          </cell>
          <cell r="AV272">
            <v>41858</v>
          </cell>
          <cell r="AW272">
            <v>0</v>
          </cell>
          <cell r="AZ272">
            <v>709</v>
          </cell>
          <cell r="BA272">
            <v>1600</v>
          </cell>
          <cell r="BB272">
            <v>1917</v>
          </cell>
          <cell r="BC272">
            <v>0</v>
          </cell>
          <cell r="BD272">
            <v>2434</v>
          </cell>
          <cell r="BF272">
            <v>12768</v>
          </cell>
          <cell r="BG272">
            <v>0</v>
          </cell>
          <cell r="BH272">
            <v>0</v>
          </cell>
          <cell r="BI272">
            <v>0</v>
          </cell>
          <cell r="BJ272">
            <v>953</v>
          </cell>
          <cell r="BK272">
            <v>0</v>
          </cell>
        </row>
        <row r="273">
          <cell r="AL273">
            <v>0</v>
          </cell>
          <cell r="AM273">
            <v>0</v>
          </cell>
          <cell r="AN273">
            <v>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3839</v>
          </cell>
          <cell r="AU273">
            <v>516</v>
          </cell>
          <cell r="AV273">
            <v>78947</v>
          </cell>
          <cell r="AW273">
            <v>0</v>
          </cell>
          <cell r="AZ273">
            <v>831</v>
          </cell>
          <cell r="BA273">
            <v>805</v>
          </cell>
          <cell r="BB273">
            <v>2584</v>
          </cell>
          <cell r="BC273">
            <v>0</v>
          </cell>
          <cell r="BD273">
            <v>1787</v>
          </cell>
          <cell r="BF273">
            <v>14508</v>
          </cell>
          <cell r="BG273">
            <v>0</v>
          </cell>
          <cell r="BH273">
            <v>0</v>
          </cell>
          <cell r="BI273">
            <v>0</v>
          </cell>
          <cell r="BJ273">
            <v>1096</v>
          </cell>
          <cell r="BK273">
            <v>0</v>
          </cell>
        </row>
        <row r="274">
          <cell r="AL274">
            <v>0</v>
          </cell>
          <cell r="AM274">
            <v>0</v>
          </cell>
          <cell r="AN274">
            <v>8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832</v>
          </cell>
          <cell r="AV274">
            <v>89166</v>
          </cell>
          <cell r="AW274">
            <v>0</v>
          </cell>
          <cell r="AZ274">
            <v>502</v>
          </cell>
          <cell r="BA274">
            <v>1871</v>
          </cell>
          <cell r="BB274">
            <v>2385</v>
          </cell>
          <cell r="BC274">
            <v>0</v>
          </cell>
          <cell r="BD274">
            <v>2036</v>
          </cell>
          <cell r="BF274">
            <v>14400</v>
          </cell>
          <cell r="BG274">
            <v>0</v>
          </cell>
          <cell r="BH274">
            <v>0</v>
          </cell>
          <cell r="BI274">
            <v>0</v>
          </cell>
          <cell r="BJ274">
            <v>1104</v>
          </cell>
          <cell r="BK274">
            <v>0</v>
          </cell>
        </row>
        <row r="275">
          <cell r="AL275">
            <v>0</v>
          </cell>
          <cell r="AM275">
            <v>0</v>
          </cell>
          <cell r="AN275">
            <v>8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1719</v>
          </cell>
          <cell r="AV275">
            <v>93570</v>
          </cell>
          <cell r="AW275">
            <v>0</v>
          </cell>
          <cell r="AZ275">
            <v>671</v>
          </cell>
          <cell r="BA275">
            <v>2577</v>
          </cell>
          <cell r="BB275">
            <v>3165</v>
          </cell>
          <cell r="BC275">
            <v>0</v>
          </cell>
          <cell r="BD275">
            <v>1689</v>
          </cell>
          <cell r="BF275">
            <v>15252</v>
          </cell>
          <cell r="BG275">
            <v>0</v>
          </cell>
          <cell r="BH275">
            <v>0</v>
          </cell>
          <cell r="BI275">
            <v>0</v>
          </cell>
          <cell r="BJ275">
            <v>1136</v>
          </cell>
          <cell r="BK275">
            <v>0</v>
          </cell>
        </row>
        <row r="276">
          <cell r="AL276">
            <v>0</v>
          </cell>
          <cell r="AM276">
            <v>0</v>
          </cell>
          <cell r="AN276">
            <v>8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2245</v>
          </cell>
          <cell r="AV276">
            <v>91072</v>
          </cell>
          <cell r="AW276">
            <v>0</v>
          </cell>
          <cell r="AZ276">
            <v>1935</v>
          </cell>
          <cell r="BA276">
            <v>3741</v>
          </cell>
          <cell r="BB276">
            <v>3255</v>
          </cell>
          <cell r="BC276">
            <v>0</v>
          </cell>
          <cell r="BD276">
            <v>2217</v>
          </cell>
          <cell r="BF276">
            <v>15120</v>
          </cell>
          <cell r="BG276">
            <v>0</v>
          </cell>
          <cell r="BH276">
            <v>0</v>
          </cell>
          <cell r="BI276">
            <v>0</v>
          </cell>
          <cell r="BJ276">
            <v>1105</v>
          </cell>
          <cell r="BK276">
            <v>0</v>
          </cell>
        </row>
        <row r="277">
          <cell r="AL277">
            <v>0</v>
          </cell>
          <cell r="AM277">
            <v>0</v>
          </cell>
          <cell r="AN277">
            <v>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1805</v>
          </cell>
          <cell r="AV277">
            <v>98478</v>
          </cell>
          <cell r="AW277">
            <v>0</v>
          </cell>
          <cell r="AZ277">
            <v>2247</v>
          </cell>
          <cell r="BA277">
            <v>4993</v>
          </cell>
          <cell r="BB277">
            <v>3302</v>
          </cell>
          <cell r="BC277">
            <v>0</v>
          </cell>
          <cell r="BD277">
            <v>2549</v>
          </cell>
          <cell r="BF277">
            <v>15624</v>
          </cell>
          <cell r="BG277">
            <v>0</v>
          </cell>
          <cell r="BH277">
            <v>0</v>
          </cell>
          <cell r="BI277">
            <v>0</v>
          </cell>
          <cell r="BJ277">
            <v>1141</v>
          </cell>
          <cell r="BK277">
            <v>0</v>
          </cell>
        </row>
        <row r="278">
          <cell r="AL278">
            <v>0</v>
          </cell>
          <cell r="AM278">
            <v>0</v>
          </cell>
          <cell r="AN278">
            <v>8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1719</v>
          </cell>
          <cell r="AV278">
            <v>86796</v>
          </cell>
          <cell r="AW278">
            <v>0</v>
          </cell>
          <cell r="AZ278">
            <v>1935</v>
          </cell>
          <cell r="BA278">
            <v>5316</v>
          </cell>
          <cell r="BB278">
            <v>3528</v>
          </cell>
          <cell r="BC278">
            <v>0</v>
          </cell>
          <cell r="BD278">
            <v>2593</v>
          </cell>
          <cell r="BF278">
            <v>15624</v>
          </cell>
          <cell r="BG278">
            <v>0</v>
          </cell>
          <cell r="BH278">
            <v>0</v>
          </cell>
          <cell r="BI278">
            <v>0</v>
          </cell>
          <cell r="BJ278">
            <v>1134</v>
          </cell>
          <cell r="BK278">
            <v>0</v>
          </cell>
        </row>
        <row r="279">
          <cell r="AL279">
            <v>0</v>
          </cell>
          <cell r="AM279">
            <v>0</v>
          </cell>
          <cell r="AN279">
            <v>8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582</v>
          </cell>
          <cell r="AV279">
            <v>81325</v>
          </cell>
          <cell r="AW279">
            <v>0</v>
          </cell>
          <cell r="AZ279">
            <v>1935</v>
          </cell>
          <cell r="BA279">
            <v>4365</v>
          </cell>
          <cell r="BB279">
            <v>2779</v>
          </cell>
          <cell r="BC279">
            <v>0</v>
          </cell>
          <cell r="BD279">
            <v>2897</v>
          </cell>
          <cell r="BF279">
            <v>14400</v>
          </cell>
          <cell r="BG279">
            <v>0</v>
          </cell>
          <cell r="BH279">
            <v>0</v>
          </cell>
          <cell r="BI279">
            <v>0</v>
          </cell>
          <cell r="BJ279">
            <v>946</v>
          </cell>
          <cell r="BK279">
            <v>0</v>
          </cell>
        </row>
        <row r="280">
          <cell r="AL280">
            <v>0</v>
          </cell>
          <cell r="AM280">
            <v>0</v>
          </cell>
          <cell r="AN280">
            <v>8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258</v>
          </cell>
          <cell r="AV280">
            <v>76813</v>
          </cell>
          <cell r="AW280">
            <v>0</v>
          </cell>
          <cell r="AZ280">
            <v>1872</v>
          </cell>
          <cell r="BA280">
            <v>3060</v>
          </cell>
          <cell r="BB280">
            <v>2568</v>
          </cell>
          <cell r="BC280">
            <v>0</v>
          </cell>
          <cell r="BD280">
            <v>2482</v>
          </cell>
          <cell r="BF280">
            <v>14508</v>
          </cell>
          <cell r="BG280">
            <v>0</v>
          </cell>
          <cell r="BH280">
            <v>0</v>
          </cell>
          <cell r="BI280">
            <v>0</v>
          </cell>
          <cell r="BJ280">
            <v>811</v>
          </cell>
          <cell r="BK280">
            <v>0</v>
          </cell>
        </row>
        <row r="281">
          <cell r="AL281">
            <v>0</v>
          </cell>
          <cell r="AM281">
            <v>0</v>
          </cell>
          <cell r="AN281">
            <v>8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166</v>
          </cell>
          <cell r="AV281">
            <v>48080</v>
          </cell>
          <cell r="AW281">
            <v>0</v>
          </cell>
          <cell r="AZ281">
            <v>2128</v>
          </cell>
          <cell r="BA281">
            <v>1559</v>
          </cell>
          <cell r="BB281">
            <v>2694</v>
          </cell>
          <cell r="BC281">
            <v>0</v>
          </cell>
          <cell r="BD281">
            <v>2052</v>
          </cell>
          <cell r="BF281">
            <v>13680</v>
          </cell>
          <cell r="BG281">
            <v>0</v>
          </cell>
          <cell r="BH281">
            <v>0</v>
          </cell>
          <cell r="BI281">
            <v>0</v>
          </cell>
          <cell r="BJ281">
            <v>784</v>
          </cell>
          <cell r="BK281">
            <v>0</v>
          </cell>
        </row>
        <row r="282">
          <cell r="AL282">
            <v>0</v>
          </cell>
          <cell r="AM282">
            <v>0</v>
          </cell>
          <cell r="AN282">
            <v>8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3839</v>
          </cell>
          <cell r="AU282">
            <v>172</v>
          </cell>
          <cell r="AV282">
            <v>65343</v>
          </cell>
          <cell r="AW282">
            <v>0</v>
          </cell>
          <cell r="AZ282">
            <v>664</v>
          </cell>
          <cell r="BA282">
            <v>3544</v>
          </cell>
          <cell r="BB282">
            <v>3219</v>
          </cell>
          <cell r="BC282">
            <v>0</v>
          </cell>
          <cell r="BD282">
            <v>1974</v>
          </cell>
          <cell r="BF282">
            <v>14508</v>
          </cell>
          <cell r="BG282">
            <v>0</v>
          </cell>
          <cell r="BH282">
            <v>0</v>
          </cell>
          <cell r="BI282">
            <v>0</v>
          </cell>
          <cell r="BJ282">
            <v>978</v>
          </cell>
          <cell r="BK282">
            <v>0</v>
          </cell>
        </row>
        <row r="283">
          <cell r="AL283">
            <v>0</v>
          </cell>
          <cell r="AM283">
            <v>0</v>
          </cell>
          <cell r="AN283">
            <v>8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6910</v>
          </cell>
          <cell r="AU283">
            <v>258</v>
          </cell>
          <cell r="AV283">
            <v>64580</v>
          </cell>
          <cell r="AW283">
            <v>0</v>
          </cell>
          <cell r="AZ283">
            <v>1218</v>
          </cell>
          <cell r="BA283">
            <v>4027</v>
          </cell>
          <cell r="BB283">
            <v>3120</v>
          </cell>
          <cell r="BC283">
            <v>0</v>
          </cell>
          <cell r="BD283">
            <v>2380</v>
          </cell>
          <cell r="BF283">
            <v>14136</v>
          </cell>
          <cell r="BG283">
            <v>0</v>
          </cell>
          <cell r="BH283">
            <v>0</v>
          </cell>
          <cell r="BI283">
            <v>0</v>
          </cell>
          <cell r="BJ283">
            <v>1019</v>
          </cell>
          <cell r="BK283">
            <v>0</v>
          </cell>
        </row>
        <row r="284">
          <cell r="AL284">
            <v>0</v>
          </cell>
          <cell r="AM284">
            <v>0</v>
          </cell>
          <cell r="AN284">
            <v>8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6242</v>
          </cell>
          <cell r="AU284">
            <v>621</v>
          </cell>
          <cell r="AV284">
            <v>41858</v>
          </cell>
          <cell r="AW284">
            <v>0</v>
          </cell>
          <cell r="AZ284">
            <v>709</v>
          </cell>
          <cell r="BA284">
            <v>1600</v>
          </cell>
          <cell r="BB284">
            <v>1917</v>
          </cell>
          <cell r="BC284">
            <v>0</v>
          </cell>
          <cell r="BD284">
            <v>2460</v>
          </cell>
          <cell r="BF284">
            <v>12768</v>
          </cell>
          <cell r="BG284">
            <v>0</v>
          </cell>
          <cell r="BH284">
            <v>0</v>
          </cell>
          <cell r="BI284">
            <v>0</v>
          </cell>
          <cell r="BJ284">
            <v>953</v>
          </cell>
          <cell r="BK284">
            <v>0</v>
          </cell>
        </row>
        <row r="285">
          <cell r="AL285">
            <v>0</v>
          </cell>
          <cell r="AM285">
            <v>0</v>
          </cell>
          <cell r="AN285">
            <v>8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3839</v>
          </cell>
          <cell r="AU285">
            <v>516</v>
          </cell>
          <cell r="AV285">
            <v>78947</v>
          </cell>
          <cell r="AW285">
            <v>0</v>
          </cell>
          <cell r="AZ285">
            <v>831</v>
          </cell>
          <cell r="BA285">
            <v>805</v>
          </cell>
          <cell r="BB285">
            <v>2600</v>
          </cell>
          <cell r="BC285">
            <v>0</v>
          </cell>
          <cell r="BD285">
            <v>1804</v>
          </cell>
          <cell r="BF285">
            <v>14508</v>
          </cell>
          <cell r="BG285">
            <v>0</v>
          </cell>
          <cell r="BH285">
            <v>0</v>
          </cell>
          <cell r="BI285">
            <v>0</v>
          </cell>
          <cell r="BJ285">
            <v>1096</v>
          </cell>
          <cell r="BK285">
            <v>0</v>
          </cell>
        </row>
        <row r="286">
          <cell r="AL286">
            <v>0</v>
          </cell>
          <cell r="AM286">
            <v>0</v>
          </cell>
          <cell r="AN286">
            <v>8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832</v>
          </cell>
          <cell r="AV286">
            <v>89166</v>
          </cell>
          <cell r="AW286">
            <v>0</v>
          </cell>
          <cell r="AZ286">
            <v>502</v>
          </cell>
          <cell r="BA286">
            <v>1871</v>
          </cell>
          <cell r="BB286">
            <v>2406</v>
          </cell>
          <cell r="BC286">
            <v>0</v>
          </cell>
          <cell r="BD286">
            <v>2052</v>
          </cell>
          <cell r="BF286">
            <v>14400</v>
          </cell>
          <cell r="BG286">
            <v>0</v>
          </cell>
          <cell r="BH286">
            <v>0</v>
          </cell>
          <cell r="BI286">
            <v>0</v>
          </cell>
          <cell r="BJ286">
            <v>1104</v>
          </cell>
          <cell r="BK286">
            <v>0</v>
          </cell>
        </row>
        <row r="287">
          <cell r="AL287">
            <v>0</v>
          </cell>
          <cell r="AM287">
            <v>0</v>
          </cell>
          <cell r="AN287">
            <v>8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1719</v>
          </cell>
          <cell r="AV287">
            <v>93570</v>
          </cell>
          <cell r="AW287">
            <v>0</v>
          </cell>
          <cell r="AZ287">
            <v>671</v>
          </cell>
          <cell r="BA287">
            <v>2577</v>
          </cell>
          <cell r="BB287">
            <v>3182</v>
          </cell>
          <cell r="BC287">
            <v>0</v>
          </cell>
          <cell r="BD287">
            <v>1698</v>
          </cell>
          <cell r="BF287">
            <v>15252</v>
          </cell>
          <cell r="BG287">
            <v>0</v>
          </cell>
          <cell r="BH287">
            <v>0</v>
          </cell>
          <cell r="BI287">
            <v>0</v>
          </cell>
          <cell r="BJ287">
            <v>1136</v>
          </cell>
          <cell r="BK287">
            <v>0</v>
          </cell>
        </row>
        <row r="288">
          <cell r="AL288">
            <v>0</v>
          </cell>
          <cell r="AM288">
            <v>0</v>
          </cell>
          <cell r="AN288">
            <v>8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2245</v>
          </cell>
          <cell r="AV288">
            <v>91072</v>
          </cell>
          <cell r="AW288">
            <v>0</v>
          </cell>
          <cell r="AZ288">
            <v>1935</v>
          </cell>
          <cell r="BA288">
            <v>3741</v>
          </cell>
          <cell r="BB288">
            <v>3275</v>
          </cell>
          <cell r="BC288">
            <v>0</v>
          </cell>
          <cell r="BD288">
            <v>2223</v>
          </cell>
          <cell r="BF288">
            <v>15120</v>
          </cell>
          <cell r="BG288">
            <v>0</v>
          </cell>
          <cell r="BH288">
            <v>0</v>
          </cell>
          <cell r="BI288">
            <v>0</v>
          </cell>
          <cell r="BJ288">
            <v>1105</v>
          </cell>
          <cell r="BK288">
            <v>0</v>
          </cell>
        </row>
        <row r="289">
          <cell r="AL289">
            <v>0</v>
          </cell>
          <cell r="AM289">
            <v>0</v>
          </cell>
          <cell r="AN289">
            <v>8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1805</v>
          </cell>
          <cell r="AV289">
            <v>98478</v>
          </cell>
          <cell r="AW289">
            <v>0</v>
          </cell>
          <cell r="AZ289">
            <v>2247</v>
          </cell>
          <cell r="BA289">
            <v>4993</v>
          </cell>
          <cell r="BB289">
            <v>3318</v>
          </cell>
          <cell r="BC289">
            <v>0</v>
          </cell>
          <cell r="BD289">
            <v>2568</v>
          </cell>
          <cell r="BF289">
            <v>15624</v>
          </cell>
          <cell r="BG289">
            <v>0</v>
          </cell>
          <cell r="BH289">
            <v>0</v>
          </cell>
          <cell r="BI289">
            <v>0</v>
          </cell>
          <cell r="BJ289">
            <v>1141</v>
          </cell>
          <cell r="BK289">
            <v>0</v>
          </cell>
        </row>
        <row r="290">
          <cell r="AL290">
            <v>0</v>
          </cell>
          <cell r="AM290">
            <v>0</v>
          </cell>
          <cell r="AN290">
            <v>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1719</v>
          </cell>
          <cell r="AV290">
            <v>86796</v>
          </cell>
          <cell r="AW290">
            <v>0</v>
          </cell>
          <cell r="AZ290">
            <v>1935</v>
          </cell>
          <cell r="BA290">
            <v>5316</v>
          </cell>
          <cell r="BB290">
            <v>3550</v>
          </cell>
          <cell r="BC290">
            <v>0</v>
          </cell>
          <cell r="BD290">
            <v>2615</v>
          </cell>
          <cell r="BF290">
            <v>15624</v>
          </cell>
          <cell r="BG290">
            <v>0</v>
          </cell>
          <cell r="BH290">
            <v>0</v>
          </cell>
          <cell r="BI290">
            <v>0</v>
          </cell>
          <cell r="BJ290">
            <v>1134</v>
          </cell>
          <cell r="BK290">
            <v>0</v>
          </cell>
        </row>
        <row r="291">
          <cell r="AL291">
            <v>0</v>
          </cell>
          <cell r="AM291">
            <v>0</v>
          </cell>
          <cell r="AN291">
            <v>8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582</v>
          </cell>
          <cell r="AV291">
            <v>81325</v>
          </cell>
          <cell r="AW291">
            <v>0</v>
          </cell>
          <cell r="AZ291">
            <v>1935</v>
          </cell>
          <cell r="BA291">
            <v>4365</v>
          </cell>
          <cell r="BB291">
            <v>2789</v>
          </cell>
          <cell r="BC291">
            <v>0</v>
          </cell>
          <cell r="BD291">
            <v>2921</v>
          </cell>
          <cell r="BF291">
            <v>14400</v>
          </cell>
          <cell r="BG291">
            <v>0</v>
          </cell>
          <cell r="BH291">
            <v>0</v>
          </cell>
          <cell r="BI291">
            <v>0</v>
          </cell>
          <cell r="BJ291">
            <v>946</v>
          </cell>
          <cell r="BK291">
            <v>0</v>
          </cell>
        </row>
        <row r="292">
          <cell r="AL292">
            <v>0</v>
          </cell>
          <cell r="AM292">
            <v>0</v>
          </cell>
          <cell r="AN292">
            <v>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258</v>
          </cell>
          <cell r="AV292">
            <v>76813</v>
          </cell>
          <cell r="AW292">
            <v>0</v>
          </cell>
          <cell r="AZ292">
            <v>1872</v>
          </cell>
          <cell r="BA292">
            <v>3060</v>
          </cell>
          <cell r="BB292">
            <v>2584</v>
          </cell>
          <cell r="BC292">
            <v>0</v>
          </cell>
          <cell r="BD292">
            <v>2505</v>
          </cell>
          <cell r="BF292">
            <v>14508</v>
          </cell>
          <cell r="BG292">
            <v>0</v>
          </cell>
          <cell r="BH292">
            <v>0</v>
          </cell>
          <cell r="BI292">
            <v>0</v>
          </cell>
          <cell r="BJ292">
            <v>811</v>
          </cell>
          <cell r="BK292">
            <v>0</v>
          </cell>
        </row>
        <row r="293">
          <cell r="AL293">
            <v>0</v>
          </cell>
          <cell r="AM293">
            <v>0</v>
          </cell>
          <cell r="AN293">
            <v>8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166</v>
          </cell>
          <cell r="AV293">
            <v>48080</v>
          </cell>
          <cell r="AW293">
            <v>0</v>
          </cell>
          <cell r="AZ293">
            <v>2128</v>
          </cell>
          <cell r="BA293">
            <v>1559</v>
          </cell>
          <cell r="BB293">
            <v>2715</v>
          </cell>
          <cell r="BC293">
            <v>0</v>
          </cell>
          <cell r="BD293">
            <v>2071</v>
          </cell>
          <cell r="BF293">
            <v>13680</v>
          </cell>
          <cell r="BG293">
            <v>0</v>
          </cell>
          <cell r="BH293">
            <v>0</v>
          </cell>
          <cell r="BI293">
            <v>0</v>
          </cell>
          <cell r="BJ293">
            <v>784</v>
          </cell>
          <cell r="BK293">
            <v>0</v>
          </cell>
        </row>
        <row r="294">
          <cell r="AL294">
            <v>0</v>
          </cell>
          <cell r="AM294">
            <v>0</v>
          </cell>
          <cell r="AN294">
            <v>8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3839</v>
          </cell>
          <cell r="AU294">
            <v>172</v>
          </cell>
          <cell r="AV294">
            <v>65343</v>
          </cell>
          <cell r="AW294">
            <v>0</v>
          </cell>
          <cell r="AZ294">
            <v>664</v>
          </cell>
          <cell r="BA294">
            <v>3544</v>
          </cell>
          <cell r="BB294">
            <v>3261</v>
          </cell>
          <cell r="BC294">
            <v>0</v>
          </cell>
          <cell r="BD294">
            <v>1991</v>
          </cell>
          <cell r="BF294">
            <v>14508</v>
          </cell>
          <cell r="BG294">
            <v>0</v>
          </cell>
          <cell r="BH294">
            <v>0</v>
          </cell>
          <cell r="BI294">
            <v>0</v>
          </cell>
          <cell r="BJ294">
            <v>978</v>
          </cell>
          <cell r="BK294">
            <v>0</v>
          </cell>
        </row>
        <row r="295">
          <cell r="AL295">
            <v>0</v>
          </cell>
          <cell r="AM295">
            <v>0</v>
          </cell>
          <cell r="AN295">
            <v>8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6910</v>
          </cell>
          <cell r="AU295">
            <v>258</v>
          </cell>
          <cell r="AV295">
            <v>64580</v>
          </cell>
          <cell r="AW295">
            <v>0</v>
          </cell>
          <cell r="AZ295">
            <v>1218</v>
          </cell>
          <cell r="BA295">
            <v>4027</v>
          </cell>
          <cell r="BB295">
            <v>3156</v>
          </cell>
          <cell r="BC295">
            <v>0</v>
          </cell>
          <cell r="BD295">
            <v>2401</v>
          </cell>
          <cell r="BF295">
            <v>14136</v>
          </cell>
          <cell r="BG295">
            <v>0</v>
          </cell>
          <cell r="BH295">
            <v>0</v>
          </cell>
          <cell r="BI295">
            <v>0</v>
          </cell>
          <cell r="BJ295">
            <v>1019</v>
          </cell>
          <cell r="BK295">
            <v>0</v>
          </cell>
        </row>
        <row r="296">
          <cell r="AL296">
            <v>0</v>
          </cell>
          <cell r="AM296">
            <v>0</v>
          </cell>
          <cell r="AN296">
            <v>8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6464</v>
          </cell>
          <cell r="AU296">
            <v>643</v>
          </cell>
          <cell r="AV296">
            <v>42444</v>
          </cell>
          <cell r="AW296">
            <v>0</v>
          </cell>
          <cell r="AZ296">
            <v>709</v>
          </cell>
          <cell r="BA296">
            <v>1658</v>
          </cell>
          <cell r="BB296">
            <v>1986</v>
          </cell>
          <cell r="BC296">
            <v>0</v>
          </cell>
          <cell r="BD296">
            <v>2486</v>
          </cell>
          <cell r="BF296">
            <v>13224</v>
          </cell>
          <cell r="BG296">
            <v>0</v>
          </cell>
          <cell r="BH296">
            <v>0</v>
          </cell>
          <cell r="BI296">
            <v>0</v>
          </cell>
          <cell r="BJ296">
            <v>987</v>
          </cell>
          <cell r="BK296">
            <v>0</v>
          </cell>
        </row>
        <row r="297">
          <cell r="AL297">
            <v>0</v>
          </cell>
          <cell r="AM297">
            <v>0</v>
          </cell>
          <cell r="AN297">
            <v>8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3839</v>
          </cell>
          <cell r="AU297">
            <v>516</v>
          </cell>
          <cell r="AV297">
            <v>78947</v>
          </cell>
          <cell r="AW297">
            <v>0</v>
          </cell>
          <cell r="AZ297">
            <v>860</v>
          </cell>
          <cell r="BA297">
            <v>805</v>
          </cell>
          <cell r="BB297">
            <v>2618</v>
          </cell>
          <cell r="BC297">
            <v>0</v>
          </cell>
          <cell r="BD297">
            <v>1885</v>
          </cell>
          <cell r="BF297">
            <v>14508</v>
          </cell>
          <cell r="BG297">
            <v>0</v>
          </cell>
          <cell r="BH297">
            <v>0</v>
          </cell>
          <cell r="BI297">
            <v>0</v>
          </cell>
          <cell r="BJ297">
            <v>1096</v>
          </cell>
          <cell r="BK297">
            <v>0</v>
          </cell>
        </row>
        <row r="298">
          <cell r="AL298">
            <v>0</v>
          </cell>
          <cell r="AM298">
            <v>0</v>
          </cell>
          <cell r="AN298">
            <v>8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832</v>
          </cell>
          <cell r="AV298">
            <v>89166</v>
          </cell>
          <cell r="AW298">
            <v>0</v>
          </cell>
          <cell r="AZ298">
            <v>502</v>
          </cell>
          <cell r="BA298">
            <v>1871</v>
          </cell>
          <cell r="BB298">
            <v>2426</v>
          </cell>
          <cell r="BC298">
            <v>0</v>
          </cell>
          <cell r="BD298">
            <v>2069</v>
          </cell>
          <cell r="BF298">
            <v>14400</v>
          </cell>
          <cell r="BG298">
            <v>0</v>
          </cell>
          <cell r="BH298">
            <v>0</v>
          </cell>
          <cell r="BI298">
            <v>0</v>
          </cell>
          <cell r="BJ298">
            <v>1104</v>
          </cell>
          <cell r="BK298">
            <v>0</v>
          </cell>
        </row>
        <row r="299">
          <cell r="AL299">
            <v>0</v>
          </cell>
          <cell r="AM299">
            <v>0</v>
          </cell>
          <cell r="AN299">
            <v>8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1719</v>
          </cell>
          <cell r="AV299">
            <v>93570</v>
          </cell>
          <cell r="AW299">
            <v>0</v>
          </cell>
          <cell r="AZ299">
            <v>671</v>
          </cell>
          <cell r="BA299">
            <v>2577</v>
          </cell>
          <cell r="BB299">
            <v>3198</v>
          </cell>
          <cell r="BC299">
            <v>0</v>
          </cell>
          <cell r="BD299">
            <v>1725</v>
          </cell>
          <cell r="BF299">
            <v>15252</v>
          </cell>
          <cell r="BG299">
            <v>0</v>
          </cell>
          <cell r="BH299">
            <v>0</v>
          </cell>
          <cell r="BI299">
            <v>0</v>
          </cell>
          <cell r="BJ299">
            <v>1136</v>
          </cell>
          <cell r="BK299">
            <v>0</v>
          </cell>
        </row>
        <row r="300">
          <cell r="AL300">
            <v>0</v>
          </cell>
          <cell r="AM300">
            <v>0</v>
          </cell>
          <cell r="AN300">
            <v>8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2245</v>
          </cell>
          <cell r="AV300">
            <v>91072</v>
          </cell>
          <cell r="AW300">
            <v>0</v>
          </cell>
          <cell r="AZ300">
            <v>1935</v>
          </cell>
          <cell r="BA300">
            <v>3741</v>
          </cell>
          <cell r="BB300">
            <v>3295</v>
          </cell>
          <cell r="BC300">
            <v>0</v>
          </cell>
          <cell r="BD300">
            <v>2229</v>
          </cell>
          <cell r="BF300">
            <v>15120</v>
          </cell>
          <cell r="BG300">
            <v>0</v>
          </cell>
          <cell r="BH300">
            <v>0</v>
          </cell>
          <cell r="BI300">
            <v>0</v>
          </cell>
          <cell r="BJ300">
            <v>1105</v>
          </cell>
          <cell r="BK300">
            <v>0</v>
          </cell>
        </row>
        <row r="301">
          <cell r="AL301">
            <v>0</v>
          </cell>
          <cell r="AM301">
            <v>0</v>
          </cell>
          <cell r="AN301">
            <v>8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1805</v>
          </cell>
          <cell r="AV301">
            <v>98478</v>
          </cell>
          <cell r="AW301">
            <v>0</v>
          </cell>
          <cell r="AZ301">
            <v>2247</v>
          </cell>
          <cell r="BA301">
            <v>4993</v>
          </cell>
          <cell r="BB301">
            <v>3334</v>
          </cell>
          <cell r="BC301">
            <v>0</v>
          </cell>
          <cell r="BD301">
            <v>2587</v>
          </cell>
          <cell r="BF301">
            <v>15624</v>
          </cell>
          <cell r="BG301">
            <v>0</v>
          </cell>
          <cell r="BH301">
            <v>0</v>
          </cell>
          <cell r="BI301">
            <v>0</v>
          </cell>
          <cell r="BJ301">
            <v>1141</v>
          </cell>
          <cell r="BK301">
            <v>0</v>
          </cell>
        </row>
        <row r="302">
          <cell r="AL302">
            <v>0</v>
          </cell>
          <cell r="AM302">
            <v>0</v>
          </cell>
          <cell r="AN302">
            <v>8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1719</v>
          </cell>
          <cell r="AV302">
            <v>86796</v>
          </cell>
          <cell r="AW302">
            <v>0</v>
          </cell>
          <cell r="AZ302">
            <v>1935</v>
          </cell>
          <cell r="BA302">
            <v>5316</v>
          </cell>
          <cell r="BB302">
            <v>3573</v>
          </cell>
          <cell r="BC302">
            <v>0</v>
          </cell>
          <cell r="BD302">
            <v>2636</v>
          </cell>
          <cell r="BF302">
            <v>15624</v>
          </cell>
          <cell r="BG302">
            <v>0</v>
          </cell>
          <cell r="BH302">
            <v>0</v>
          </cell>
          <cell r="BI302">
            <v>0</v>
          </cell>
          <cell r="BJ302">
            <v>1134</v>
          </cell>
          <cell r="BK302">
            <v>0</v>
          </cell>
        </row>
        <row r="303">
          <cell r="AL303">
            <v>0</v>
          </cell>
          <cell r="AM303">
            <v>0</v>
          </cell>
          <cell r="AN303">
            <v>8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582</v>
          </cell>
          <cell r="AV303">
            <v>81325</v>
          </cell>
          <cell r="AW303">
            <v>0</v>
          </cell>
          <cell r="AZ303">
            <v>1935</v>
          </cell>
          <cell r="BA303">
            <v>4365</v>
          </cell>
          <cell r="BB303">
            <v>2799</v>
          </cell>
          <cell r="BC303">
            <v>0</v>
          </cell>
          <cell r="BD303">
            <v>2944</v>
          </cell>
          <cell r="BF303">
            <v>14400</v>
          </cell>
          <cell r="BG303">
            <v>0</v>
          </cell>
          <cell r="BH303">
            <v>0</v>
          </cell>
          <cell r="BI303">
            <v>0</v>
          </cell>
          <cell r="BJ303">
            <v>946</v>
          </cell>
          <cell r="BK303">
            <v>0</v>
          </cell>
        </row>
        <row r="304">
          <cell r="AL304">
            <v>0</v>
          </cell>
          <cell r="AM304">
            <v>0</v>
          </cell>
          <cell r="AN304">
            <v>8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258</v>
          </cell>
          <cell r="AV304">
            <v>76813</v>
          </cell>
          <cell r="AW304">
            <v>0</v>
          </cell>
          <cell r="AZ304">
            <v>1872</v>
          </cell>
          <cell r="BA304">
            <v>3060</v>
          </cell>
          <cell r="BB304">
            <v>2599</v>
          </cell>
          <cell r="BC304">
            <v>0</v>
          </cell>
          <cell r="BD304">
            <v>2527</v>
          </cell>
          <cell r="BF304">
            <v>14508</v>
          </cell>
          <cell r="BG304">
            <v>0</v>
          </cell>
          <cell r="BH304">
            <v>0</v>
          </cell>
          <cell r="BI304">
            <v>0</v>
          </cell>
          <cell r="BJ304">
            <v>811</v>
          </cell>
          <cell r="BK304">
            <v>0</v>
          </cell>
        </row>
        <row r="305">
          <cell r="AL305">
            <v>0</v>
          </cell>
          <cell r="AM305">
            <v>0</v>
          </cell>
          <cell r="AN305">
            <v>8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166</v>
          </cell>
          <cell r="AV305">
            <v>48080</v>
          </cell>
          <cell r="AW305">
            <v>0</v>
          </cell>
          <cell r="AZ305">
            <v>2128</v>
          </cell>
          <cell r="BA305">
            <v>1559</v>
          </cell>
          <cell r="BB305">
            <v>2737</v>
          </cell>
          <cell r="BC305">
            <v>0</v>
          </cell>
          <cell r="BD305">
            <v>2090</v>
          </cell>
          <cell r="BF305">
            <v>13680</v>
          </cell>
          <cell r="BG305">
            <v>0</v>
          </cell>
          <cell r="BH305">
            <v>0</v>
          </cell>
          <cell r="BI305">
            <v>0</v>
          </cell>
          <cell r="BJ305">
            <v>784</v>
          </cell>
          <cell r="BK305">
            <v>0</v>
          </cell>
        </row>
        <row r="306">
          <cell r="AL306">
            <v>0</v>
          </cell>
          <cell r="AM306">
            <v>0</v>
          </cell>
          <cell r="AN306">
            <v>8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3839</v>
          </cell>
          <cell r="AU306">
            <v>172</v>
          </cell>
          <cell r="AV306">
            <v>65343</v>
          </cell>
          <cell r="AW306">
            <v>0</v>
          </cell>
          <cell r="AZ306">
            <v>664</v>
          </cell>
          <cell r="BA306">
            <v>3544</v>
          </cell>
          <cell r="BB306">
            <v>3302</v>
          </cell>
          <cell r="BC306">
            <v>0</v>
          </cell>
          <cell r="BD306">
            <v>2009</v>
          </cell>
          <cell r="BF306">
            <v>14508</v>
          </cell>
          <cell r="BG306">
            <v>0</v>
          </cell>
          <cell r="BH306">
            <v>0</v>
          </cell>
          <cell r="BI306">
            <v>0</v>
          </cell>
          <cell r="BJ306">
            <v>978</v>
          </cell>
          <cell r="BK306">
            <v>0</v>
          </cell>
        </row>
        <row r="307">
          <cell r="AL307">
            <v>0</v>
          </cell>
          <cell r="AM307">
            <v>0</v>
          </cell>
          <cell r="AN307">
            <v>8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6910</v>
          </cell>
          <cell r="AU307">
            <v>258</v>
          </cell>
          <cell r="AV307">
            <v>64580</v>
          </cell>
          <cell r="AW307">
            <v>0</v>
          </cell>
          <cell r="AZ307">
            <v>1218</v>
          </cell>
          <cell r="BA307">
            <v>4027</v>
          </cell>
          <cell r="BB307">
            <v>3192</v>
          </cell>
          <cell r="BC307">
            <v>0</v>
          </cell>
          <cell r="BD307">
            <v>2423</v>
          </cell>
          <cell r="BF307">
            <v>14136</v>
          </cell>
          <cell r="BG307">
            <v>0</v>
          </cell>
          <cell r="BH307">
            <v>0</v>
          </cell>
          <cell r="BI307">
            <v>0</v>
          </cell>
          <cell r="BJ307">
            <v>1019</v>
          </cell>
          <cell r="BK307">
            <v>0</v>
          </cell>
        </row>
        <row r="308">
          <cell r="AL308">
            <v>0</v>
          </cell>
          <cell r="AM308">
            <v>0</v>
          </cell>
          <cell r="AN308">
            <v>8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6242</v>
          </cell>
          <cell r="AU308">
            <v>621</v>
          </cell>
          <cell r="AV308">
            <v>41858</v>
          </cell>
          <cell r="AW308">
            <v>0</v>
          </cell>
          <cell r="AZ308">
            <v>709</v>
          </cell>
          <cell r="BA308">
            <v>1600</v>
          </cell>
          <cell r="BB308">
            <v>1917</v>
          </cell>
          <cell r="BC308">
            <v>0</v>
          </cell>
          <cell r="BD308">
            <v>2512</v>
          </cell>
          <cell r="BF308">
            <v>12768</v>
          </cell>
          <cell r="BG308">
            <v>0</v>
          </cell>
          <cell r="BH308">
            <v>0</v>
          </cell>
          <cell r="BI308">
            <v>0</v>
          </cell>
          <cell r="BJ308">
            <v>953</v>
          </cell>
          <cell r="BK308">
            <v>0</v>
          </cell>
        </row>
        <row r="309">
          <cell r="AL309">
            <v>0</v>
          </cell>
          <cell r="AM309">
            <v>0</v>
          </cell>
          <cell r="AN309">
            <v>8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3839</v>
          </cell>
          <cell r="AU309">
            <v>516</v>
          </cell>
          <cell r="AV309">
            <v>78947</v>
          </cell>
          <cell r="AW309">
            <v>0</v>
          </cell>
          <cell r="AZ309">
            <v>831</v>
          </cell>
          <cell r="BA309">
            <v>805</v>
          </cell>
          <cell r="BB309">
            <v>2634</v>
          </cell>
          <cell r="BC309">
            <v>0</v>
          </cell>
          <cell r="BD309">
            <v>1837</v>
          </cell>
          <cell r="BF309">
            <v>14508</v>
          </cell>
          <cell r="BG309">
            <v>0</v>
          </cell>
          <cell r="BH309">
            <v>0</v>
          </cell>
          <cell r="BI309">
            <v>0</v>
          </cell>
          <cell r="BJ309">
            <v>1096</v>
          </cell>
          <cell r="BK309">
            <v>0</v>
          </cell>
        </row>
        <row r="310">
          <cell r="AL310">
            <v>0</v>
          </cell>
          <cell r="AM310">
            <v>0</v>
          </cell>
          <cell r="AN310">
            <v>8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832</v>
          </cell>
          <cell r="AV310">
            <v>89166</v>
          </cell>
          <cell r="AW310">
            <v>0</v>
          </cell>
          <cell r="AZ310">
            <v>502</v>
          </cell>
          <cell r="BA310">
            <v>1871</v>
          </cell>
          <cell r="BB310">
            <v>2446</v>
          </cell>
          <cell r="BC310">
            <v>0</v>
          </cell>
          <cell r="BD310">
            <v>2085</v>
          </cell>
          <cell r="BF310">
            <v>14400</v>
          </cell>
          <cell r="BG310">
            <v>0</v>
          </cell>
          <cell r="BH310">
            <v>0</v>
          </cell>
          <cell r="BI310">
            <v>0</v>
          </cell>
          <cell r="BJ310">
            <v>1104</v>
          </cell>
          <cell r="BK310">
            <v>0</v>
          </cell>
        </row>
        <row r="311">
          <cell r="AL311">
            <v>0</v>
          </cell>
          <cell r="AM311">
            <v>0</v>
          </cell>
          <cell r="AN311">
            <v>8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1719</v>
          </cell>
          <cell r="AV311">
            <v>93570</v>
          </cell>
          <cell r="AW311">
            <v>0</v>
          </cell>
          <cell r="AZ311">
            <v>671</v>
          </cell>
          <cell r="BA311">
            <v>2577</v>
          </cell>
          <cell r="BB311">
            <v>3216</v>
          </cell>
          <cell r="BC311">
            <v>0</v>
          </cell>
          <cell r="BD311">
            <v>1725</v>
          </cell>
          <cell r="BF311">
            <v>15252</v>
          </cell>
          <cell r="BG311">
            <v>0</v>
          </cell>
          <cell r="BH311">
            <v>0</v>
          </cell>
          <cell r="BI311">
            <v>0</v>
          </cell>
          <cell r="BJ311">
            <v>1136</v>
          </cell>
          <cell r="BK311">
            <v>0</v>
          </cell>
        </row>
        <row r="312">
          <cell r="AL312">
            <v>0</v>
          </cell>
          <cell r="AM312">
            <v>0</v>
          </cell>
          <cell r="AN312">
            <v>8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2245</v>
          </cell>
          <cell r="AV312">
            <v>91072</v>
          </cell>
          <cell r="AW312">
            <v>0</v>
          </cell>
          <cell r="AZ312">
            <v>1935</v>
          </cell>
          <cell r="BA312">
            <v>3741</v>
          </cell>
          <cell r="BB312">
            <v>3315</v>
          </cell>
          <cell r="BC312">
            <v>0</v>
          </cell>
          <cell r="BD312">
            <v>2235</v>
          </cell>
          <cell r="BF312">
            <v>15120</v>
          </cell>
          <cell r="BG312">
            <v>0</v>
          </cell>
          <cell r="BH312">
            <v>0</v>
          </cell>
          <cell r="BI312">
            <v>0</v>
          </cell>
          <cell r="BJ312">
            <v>1105</v>
          </cell>
          <cell r="BK312">
            <v>0</v>
          </cell>
        </row>
        <row r="313">
          <cell r="AL313">
            <v>0</v>
          </cell>
          <cell r="AM313">
            <v>0</v>
          </cell>
          <cell r="AN313">
            <v>8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1805</v>
          </cell>
          <cell r="AV313">
            <v>98478</v>
          </cell>
          <cell r="AW313">
            <v>0</v>
          </cell>
          <cell r="AZ313">
            <v>2247</v>
          </cell>
          <cell r="BA313">
            <v>4993</v>
          </cell>
          <cell r="BB313">
            <v>3350</v>
          </cell>
          <cell r="BC313">
            <v>0</v>
          </cell>
          <cell r="BD313">
            <v>2607</v>
          </cell>
          <cell r="BF313">
            <v>15624</v>
          </cell>
          <cell r="BG313">
            <v>0</v>
          </cell>
          <cell r="BH313">
            <v>0</v>
          </cell>
          <cell r="BI313">
            <v>0</v>
          </cell>
          <cell r="BJ313">
            <v>1141</v>
          </cell>
          <cell r="BK313">
            <v>0</v>
          </cell>
        </row>
        <row r="314">
          <cell r="AL314">
            <v>0</v>
          </cell>
          <cell r="AM314">
            <v>0</v>
          </cell>
          <cell r="AN314">
            <v>8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1719</v>
          </cell>
          <cell r="AV314">
            <v>86796</v>
          </cell>
          <cell r="AW314">
            <v>0</v>
          </cell>
          <cell r="AZ314">
            <v>1935</v>
          </cell>
          <cell r="BA314">
            <v>5316</v>
          </cell>
          <cell r="BB314">
            <v>3596</v>
          </cell>
          <cell r="BC314">
            <v>0</v>
          </cell>
          <cell r="BD314">
            <v>2658</v>
          </cell>
          <cell r="BF314">
            <v>15624</v>
          </cell>
          <cell r="BG314">
            <v>0</v>
          </cell>
          <cell r="BH314">
            <v>0</v>
          </cell>
          <cell r="BI314">
            <v>0</v>
          </cell>
          <cell r="BJ314">
            <v>1134</v>
          </cell>
          <cell r="BK314">
            <v>0</v>
          </cell>
        </row>
        <row r="315">
          <cell r="AL315">
            <v>0</v>
          </cell>
          <cell r="AM315">
            <v>0</v>
          </cell>
          <cell r="AN315">
            <v>8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582</v>
          </cell>
          <cell r="AV315">
            <v>81325</v>
          </cell>
          <cell r="AW315">
            <v>0</v>
          </cell>
          <cell r="AZ315">
            <v>1935</v>
          </cell>
          <cell r="BA315">
            <v>4365</v>
          </cell>
          <cell r="BB315">
            <v>2810</v>
          </cell>
          <cell r="BC315">
            <v>0</v>
          </cell>
          <cell r="BD315">
            <v>2968</v>
          </cell>
          <cell r="BF315">
            <v>14400</v>
          </cell>
          <cell r="BG315">
            <v>0</v>
          </cell>
          <cell r="BH315">
            <v>0</v>
          </cell>
          <cell r="BI315">
            <v>0</v>
          </cell>
          <cell r="BJ315">
            <v>946</v>
          </cell>
          <cell r="BK315">
            <v>0</v>
          </cell>
        </row>
        <row r="316">
          <cell r="AL316">
            <v>0</v>
          </cell>
          <cell r="AM316">
            <v>0</v>
          </cell>
          <cell r="AN316">
            <v>8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258</v>
          </cell>
          <cell r="AV316">
            <v>76813</v>
          </cell>
          <cell r="AW316">
            <v>0</v>
          </cell>
          <cell r="AZ316">
            <v>1872</v>
          </cell>
          <cell r="BA316">
            <v>3060</v>
          </cell>
          <cell r="BB316">
            <v>2614</v>
          </cell>
          <cell r="BC316">
            <v>0</v>
          </cell>
          <cell r="BD316">
            <v>2551</v>
          </cell>
          <cell r="BF316">
            <v>14508</v>
          </cell>
          <cell r="BG316">
            <v>0</v>
          </cell>
          <cell r="BH316">
            <v>0</v>
          </cell>
          <cell r="BI316">
            <v>0</v>
          </cell>
          <cell r="BJ316">
            <v>811</v>
          </cell>
          <cell r="BK316">
            <v>0</v>
          </cell>
        </row>
        <row r="317">
          <cell r="AL317">
            <v>0</v>
          </cell>
          <cell r="AM317">
            <v>0</v>
          </cell>
          <cell r="AN317">
            <v>8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166</v>
          </cell>
          <cell r="AV317">
            <v>48080</v>
          </cell>
          <cell r="AW317">
            <v>0</v>
          </cell>
          <cell r="AZ317">
            <v>2128</v>
          </cell>
          <cell r="BA317">
            <v>1559</v>
          </cell>
          <cell r="BB317">
            <v>2758</v>
          </cell>
          <cell r="BC317">
            <v>0</v>
          </cell>
          <cell r="BD317">
            <v>2108</v>
          </cell>
          <cell r="BF317">
            <v>13680</v>
          </cell>
          <cell r="BG317">
            <v>0</v>
          </cell>
          <cell r="BH317">
            <v>0</v>
          </cell>
          <cell r="BI317">
            <v>0</v>
          </cell>
          <cell r="BJ317">
            <v>784</v>
          </cell>
          <cell r="BK317">
            <v>0</v>
          </cell>
        </row>
        <row r="318">
          <cell r="AL318">
            <v>0</v>
          </cell>
          <cell r="AM318">
            <v>0</v>
          </cell>
          <cell r="AN318">
            <v>8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3839</v>
          </cell>
          <cell r="AU318">
            <v>172</v>
          </cell>
          <cell r="AV318">
            <v>65343</v>
          </cell>
          <cell r="AW318">
            <v>0</v>
          </cell>
          <cell r="AZ318">
            <v>664</v>
          </cell>
          <cell r="BA318">
            <v>3544</v>
          </cell>
          <cell r="BB318">
            <v>3344</v>
          </cell>
          <cell r="BC318">
            <v>0</v>
          </cell>
          <cell r="BD318">
            <v>2027</v>
          </cell>
          <cell r="BF318">
            <v>14508</v>
          </cell>
          <cell r="BG318">
            <v>0</v>
          </cell>
          <cell r="BH318">
            <v>0</v>
          </cell>
          <cell r="BI318">
            <v>0</v>
          </cell>
          <cell r="BJ318">
            <v>978</v>
          </cell>
          <cell r="BK318">
            <v>0</v>
          </cell>
        </row>
        <row r="319">
          <cell r="AL319">
            <v>0</v>
          </cell>
          <cell r="AM319">
            <v>0</v>
          </cell>
          <cell r="AN319">
            <v>8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6910</v>
          </cell>
          <cell r="AU319">
            <v>258</v>
          </cell>
          <cell r="AV319">
            <v>64580</v>
          </cell>
          <cell r="AW319">
            <v>0</v>
          </cell>
          <cell r="AZ319">
            <v>1218</v>
          </cell>
          <cell r="BA319">
            <v>4027</v>
          </cell>
          <cell r="BB319">
            <v>3228</v>
          </cell>
          <cell r="BC319">
            <v>0</v>
          </cell>
          <cell r="BD319">
            <v>2445</v>
          </cell>
          <cell r="BF319">
            <v>14136</v>
          </cell>
          <cell r="BG319">
            <v>0</v>
          </cell>
          <cell r="BH319">
            <v>0</v>
          </cell>
          <cell r="BI319">
            <v>0</v>
          </cell>
          <cell r="BJ319">
            <v>1019</v>
          </cell>
          <cell r="BK319">
            <v>0</v>
          </cell>
        </row>
        <row r="320">
          <cell r="AL320">
            <v>0</v>
          </cell>
          <cell r="AM320">
            <v>0</v>
          </cell>
          <cell r="AN320">
            <v>8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6242</v>
          </cell>
          <cell r="AU320">
            <v>621</v>
          </cell>
          <cell r="AV320">
            <v>41858</v>
          </cell>
          <cell r="AW320">
            <v>0</v>
          </cell>
          <cell r="AZ320">
            <v>709</v>
          </cell>
          <cell r="BA320">
            <v>1600</v>
          </cell>
          <cell r="BB320">
            <v>1917</v>
          </cell>
          <cell r="BC320">
            <v>0</v>
          </cell>
          <cell r="BD320">
            <v>2537</v>
          </cell>
          <cell r="BF320">
            <v>12768</v>
          </cell>
          <cell r="BG320">
            <v>0</v>
          </cell>
          <cell r="BH320">
            <v>0</v>
          </cell>
          <cell r="BI320">
            <v>0</v>
          </cell>
          <cell r="BJ320">
            <v>953</v>
          </cell>
          <cell r="BK320">
            <v>0</v>
          </cell>
        </row>
        <row r="321">
          <cell r="AL321">
            <v>0</v>
          </cell>
          <cell r="AM321">
            <v>0</v>
          </cell>
          <cell r="AN321">
            <v>8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3839</v>
          </cell>
          <cell r="AU321">
            <v>516</v>
          </cell>
          <cell r="AV321">
            <v>78947</v>
          </cell>
          <cell r="AW321">
            <v>0</v>
          </cell>
          <cell r="AZ321">
            <v>831</v>
          </cell>
          <cell r="BA321">
            <v>805</v>
          </cell>
          <cell r="BB321">
            <v>2651</v>
          </cell>
          <cell r="BC321">
            <v>0</v>
          </cell>
          <cell r="BD321">
            <v>1854</v>
          </cell>
          <cell r="BF321">
            <v>14508</v>
          </cell>
          <cell r="BG321">
            <v>0</v>
          </cell>
          <cell r="BH321">
            <v>0</v>
          </cell>
          <cell r="BI321">
            <v>0</v>
          </cell>
          <cell r="BJ321">
            <v>1096</v>
          </cell>
          <cell r="BK321">
            <v>0</v>
          </cell>
        </row>
        <row r="322">
          <cell r="AL322">
            <v>0</v>
          </cell>
          <cell r="AM322">
            <v>0</v>
          </cell>
          <cell r="AN322">
            <v>8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832</v>
          </cell>
          <cell r="AV322">
            <v>89166</v>
          </cell>
          <cell r="AW322">
            <v>0</v>
          </cell>
          <cell r="AZ322">
            <v>502</v>
          </cell>
          <cell r="BA322">
            <v>1871</v>
          </cell>
          <cell r="BB322">
            <v>2467</v>
          </cell>
          <cell r="BC322">
            <v>0</v>
          </cell>
          <cell r="BD322">
            <v>2101</v>
          </cell>
          <cell r="BF322">
            <v>14400</v>
          </cell>
          <cell r="BG322">
            <v>0</v>
          </cell>
          <cell r="BH322">
            <v>0</v>
          </cell>
          <cell r="BI322">
            <v>0</v>
          </cell>
          <cell r="BJ322">
            <v>1104</v>
          </cell>
          <cell r="BK322">
            <v>0</v>
          </cell>
        </row>
        <row r="323">
          <cell r="AL323">
            <v>0</v>
          </cell>
          <cell r="AM323">
            <v>0</v>
          </cell>
          <cell r="AN323">
            <v>8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1719</v>
          </cell>
          <cell r="AV323">
            <v>93570</v>
          </cell>
          <cell r="AW323">
            <v>0</v>
          </cell>
          <cell r="AZ323">
            <v>671</v>
          </cell>
          <cell r="BA323">
            <v>2577</v>
          </cell>
          <cell r="BB323">
            <v>3232</v>
          </cell>
          <cell r="BC323">
            <v>0</v>
          </cell>
          <cell r="BD323">
            <v>1725</v>
          </cell>
          <cell r="BF323">
            <v>15252</v>
          </cell>
          <cell r="BG323">
            <v>0</v>
          </cell>
          <cell r="BH323">
            <v>0</v>
          </cell>
          <cell r="BI323">
            <v>0</v>
          </cell>
          <cell r="BJ323">
            <v>1136</v>
          </cell>
          <cell r="BK323">
            <v>0</v>
          </cell>
        </row>
        <row r="324">
          <cell r="AL324">
            <v>0</v>
          </cell>
          <cell r="AM324">
            <v>0</v>
          </cell>
          <cell r="AN324">
            <v>8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2245</v>
          </cell>
          <cell r="AV324">
            <v>91072</v>
          </cell>
          <cell r="AW324">
            <v>0</v>
          </cell>
          <cell r="AZ324">
            <v>1935</v>
          </cell>
          <cell r="BA324">
            <v>3741</v>
          </cell>
          <cell r="BB324">
            <v>3335</v>
          </cell>
          <cell r="BC324">
            <v>0</v>
          </cell>
          <cell r="BD324">
            <v>2241</v>
          </cell>
          <cell r="BF324">
            <v>15120</v>
          </cell>
          <cell r="BG324">
            <v>0</v>
          </cell>
          <cell r="BH324">
            <v>0</v>
          </cell>
          <cell r="BI324">
            <v>0</v>
          </cell>
          <cell r="BJ324">
            <v>1105</v>
          </cell>
          <cell r="BK324">
            <v>0</v>
          </cell>
        </row>
        <row r="325">
          <cell r="AL325">
            <v>0</v>
          </cell>
          <cell r="AM325">
            <v>0</v>
          </cell>
          <cell r="AN325">
            <v>8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1805</v>
          </cell>
          <cell r="AV325">
            <v>98478</v>
          </cell>
          <cell r="AW325">
            <v>0</v>
          </cell>
          <cell r="AZ325">
            <v>2247</v>
          </cell>
          <cell r="BA325">
            <v>4993</v>
          </cell>
          <cell r="BB325">
            <v>3366</v>
          </cell>
          <cell r="BC325">
            <v>0</v>
          </cell>
          <cell r="BD325">
            <v>2627</v>
          </cell>
          <cell r="BF325">
            <v>15624</v>
          </cell>
          <cell r="BG325">
            <v>0</v>
          </cell>
          <cell r="BH325">
            <v>0</v>
          </cell>
          <cell r="BI325">
            <v>0</v>
          </cell>
          <cell r="BJ325">
            <v>1141</v>
          </cell>
          <cell r="BK325">
            <v>0</v>
          </cell>
        </row>
        <row r="326">
          <cell r="AL326">
            <v>0</v>
          </cell>
          <cell r="AM326">
            <v>0</v>
          </cell>
          <cell r="AN326">
            <v>8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1719</v>
          </cell>
          <cell r="AV326">
            <v>86796</v>
          </cell>
          <cell r="AW326">
            <v>0</v>
          </cell>
          <cell r="AZ326">
            <v>1935</v>
          </cell>
          <cell r="BA326">
            <v>5316</v>
          </cell>
          <cell r="BB326">
            <v>3619</v>
          </cell>
          <cell r="BC326">
            <v>0</v>
          </cell>
          <cell r="BD326">
            <v>2679</v>
          </cell>
          <cell r="BF326">
            <v>15624</v>
          </cell>
          <cell r="BG326">
            <v>0</v>
          </cell>
          <cell r="BH326">
            <v>0</v>
          </cell>
          <cell r="BI326">
            <v>0</v>
          </cell>
          <cell r="BJ326">
            <v>1134</v>
          </cell>
          <cell r="BK326">
            <v>0</v>
          </cell>
        </row>
        <row r="327">
          <cell r="AL327">
            <v>0</v>
          </cell>
          <cell r="AM327">
            <v>0</v>
          </cell>
          <cell r="AN327">
            <v>8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582</v>
          </cell>
          <cell r="AV327">
            <v>81325</v>
          </cell>
          <cell r="AW327">
            <v>0</v>
          </cell>
          <cell r="AZ327">
            <v>1935</v>
          </cell>
          <cell r="BA327">
            <v>4365</v>
          </cell>
          <cell r="BB327">
            <v>2819</v>
          </cell>
          <cell r="BC327">
            <v>0</v>
          </cell>
          <cell r="BD327">
            <v>2991</v>
          </cell>
          <cell r="BF327">
            <v>14400</v>
          </cell>
          <cell r="BG327">
            <v>0</v>
          </cell>
          <cell r="BH327">
            <v>0</v>
          </cell>
          <cell r="BI327">
            <v>0</v>
          </cell>
          <cell r="BJ327">
            <v>946</v>
          </cell>
          <cell r="BK327">
            <v>0</v>
          </cell>
        </row>
        <row r="328">
          <cell r="AL328">
            <v>0</v>
          </cell>
          <cell r="AM328">
            <v>0</v>
          </cell>
          <cell r="AN328">
            <v>8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258</v>
          </cell>
          <cell r="AV328">
            <v>76813</v>
          </cell>
          <cell r="AW328">
            <v>0</v>
          </cell>
          <cell r="AZ328">
            <v>1872</v>
          </cell>
          <cell r="BA328">
            <v>3060</v>
          </cell>
          <cell r="BB328">
            <v>2630</v>
          </cell>
          <cell r="BC328">
            <v>0</v>
          </cell>
          <cell r="BD328">
            <v>2573</v>
          </cell>
          <cell r="BF328">
            <v>14508</v>
          </cell>
          <cell r="BG328">
            <v>0</v>
          </cell>
          <cell r="BH328">
            <v>0</v>
          </cell>
          <cell r="BI328">
            <v>0</v>
          </cell>
          <cell r="BJ328">
            <v>811</v>
          </cell>
          <cell r="BK328">
            <v>0</v>
          </cell>
        </row>
        <row r="329">
          <cell r="AL329">
            <v>0</v>
          </cell>
          <cell r="AM329">
            <v>0</v>
          </cell>
          <cell r="AN329">
            <v>8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166</v>
          </cell>
          <cell r="AV329">
            <v>48080</v>
          </cell>
          <cell r="AW329">
            <v>0</v>
          </cell>
          <cell r="AZ329">
            <v>2128</v>
          </cell>
          <cell r="BA329">
            <v>1559</v>
          </cell>
          <cell r="BB329">
            <v>2780</v>
          </cell>
          <cell r="BC329">
            <v>0</v>
          </cell>
          <cell r="BD329">
            <v>2127</v>
          </cell>
          <cell r="BF329">
            <v>13680</v>
          </cell>
          <cell r="BG329">
            <v>0</v>
          </cell>
          <cell r="BH329">
            <v>0</v>
          </cell>
          <cell r="BI329">
            <v>0</v>
          </cell>
          <cell r="BJ329">
            <v>784</v>
          </cell>
          <cell r="BK329">
            <v>0</v>
          </cell>
        </row>
        <row r="330">
          <cell r="AL330">
            <v>0</v>
          </cell>
          <cell r="AM330">
            <v>0</v>
          </cell>
          <cell r="AN330">
            <v>8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3839</v>
          </cell>
          <cell r="AU330">
            <v>172</v>
          </cell>
          <cell r="AV330">
            <v>65343</v>
          </cell>
          <cell r="AW330">
            <v>0</v>
          </cell>
          <cell r="AZ330">
            <v>664</v>
          </cell>
          <cell r="BA330">
            <v>3544</v>
          </cell>
          <cell r="BB330">
            <v>3385</v>
          </cell>
          <cell r="BC330">
            <v>0</v>
          </cell>
          <cell r="BD330">
            <v>2043</v>
          </cell>
          <cell r="BF330">
            <v>14508</v>
          </cell>
          <cell r="BG330">
            <v>0</v>
          </cell>
          <cell r="BH330">
            <v>0</v>
          </cell>
          <cell r="BI330">
            <v>0</v>
          </cell>
          <cell r="BJ330">
            <v>978</v>
          </cell>
          <cell r="BK330">
            <v>0</v>
          </cell>
        </row>
        <row r="331">
          <cell r="AL331">
            <v>0</v>
          </cell>
          <cell r="AM331">
            <v>0</v>
          </cell>
          <cell r="AN331">
            <v>8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6910</v>
          </cell>
          <cell r="AU331">
            <v>258</v>
          </cell>
          <cell r="AV331">
            <v>64580</v>
          </cell>
          <cell r="AW331">
            <v>0</v>
          </cell>
          <cell r="AZ331">
            <v>1218</v>
          </cell>
          <cell r="BA331">
            <v>4027</v>
          </cell>
          <cell r="BB331">
            <v>3265</v>
          </cell>
          <cell r="BC331">
            <v>0</v>
          </cell>
          <cell r="BD331">
            <v>2466</v>
          </cell>
          <cell r="BF331">
            <v>14136</v>
          </cell>
          <cell r="BG331">
            <v>0</v>
          </cell>
          <cell r="BH331">
            <v>0</v>
          </cell>
          <cell r="BI331">
            <v>0</v>
          </cell>
          <cell r="BJ331">
            <v>1019</v>
          </cell>
          <cell r="BK331">
            <v>0</v>
          </cell>
        </row>
        <row r="332">
          <cell r="AL332">
            <v>0</v>
          </cell>
          <cell r="AM332">
            <v>0</v>
          </cell>
          <cell r="AN332">
            <v>8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6242</v>
          </cell>
          <cell r="AU332">
            <v>621</v>
          </cell>
          <cell r="AV332">
            <v>41858</v>
          </cell>
          <cell r="AW332">
            <v>0</v>
          </cell>
          <cell r="AZ332">
            <v>709</v>
          </cell>
          <cell r="BA332">
            <v>1600</v>
          </cell>
          <cell r="BB332">
            <v>1917</v>
          </cell>
          <cell r="BC332">
            <v>0</v>
          </cell>
          <cell r="BD332">
            <v>2563</v>
          </cell>
          <cell r="BF332">
            <v>12768</v>
          </cell>
          <cell r="BG332">
            <v>0</v>
          </cell>
          <cell r="BH332">
            <v>0</v>
          </cell>
          <cell r="BI332">
            <v>0</v>
          </cell>
          <cell r="BJ332">
            <v>953</v>
          </cell>
          <cell r="BK332">
            <v>0</v>
          </cell>
        </row>
        <row r="333">
          <cell r="AL333">
            <v>0</v>
          </cell>
          <cell r="AM333">
            <v>0</v>
          </cell>
          <cell r="AN333">
            <v>8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3839</v>
          </cell>
          <cell r="AU333">
            <v>516</v>
          </cell>
          <cell r="AV333">
            <v>78947</v>
          </cell>
          <cell r="AW333">
            <v>0</v>
          </cell>
          <cell r="AZ333">
            <v>831</v>
          </cell>
          <cell r="BA333">
            <v>805</v>
          </cell>
          <cell r="BB333">
            <v>2668</v>
          </cell>
          <cell r="BC333">
            <v>0</v>
          </cell>
          <cell r="BD333">
            <v>1870</v>
          </cell>
          <cell r="BF333">
            <v>14508</v>
          </cell>
          <cell r="BG333">
            <v>0</v>
          </cell>
          <cell r="BH333">
            <v>0</v>
          </cell>
          <cell r="BI333">
            <v>0</v>
          </cell>
          <cell r="BJ333">
            <v>1096</v>
          </cell>
          <cell r="BK333">
            <v>0</v>
          </cell>
        </row>
        <row r="334">
          <cell r="AL334">
            <v>0</v>
          </cell>
          <cell r="AM334">
            <v>0</v>
          </cell>
          <cell r="AN334">
            <v>8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832</v>
          </cell>
          <cell r="AV334">
            <v>89166</v>
          </cell>
          <cell r="AW334">
            <v>0</v>
          </cell>
          <cell r="AZ334">
            <v>502</v>
          </cell>
          <cell r="BA334">
            <v>1871</v>
          </cell>
          <cell r="BB334">
            <v>2487</v>
          </cell>
          <cell r="BC334">
            <v>0</v>
          </cell>
          <cell r="BD334">
            <v>2117</v>
          </cell>
          <cell r="BF334">
            <v>14400</v>
          </cell>
          <cell r="BG334">
            <v>0</v>
          </cell>
          <cell r="BH334">
            <v>0</v>
          </cell>
          <cell r="BI334">
            <v>0</v>
          </cell>
          <cell r="BJ334">
            <v>1104</v>
          </cell>
          <cell r="BK334">
            <v>0</v>
          </cell>
        </row>
        <row r="335">
          <cell r="AL335">
            <v>0</v>
          </cell>
          <cell r="AM335">
            <v>0</v>
          </cell>
          <cell r="AN335">
            <v>8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1719</v>
          </cell>
          <cell r="AV335">
            <v>93570</v>
          </cell>
          <cell r="AW335">
            <v>0</v>
          </cell>
          <cell r="AZ335">
            <v>671</v>
          </cell>
          <cell r="BA335">
            <v>2577</v>
          </cell>
          <cell r="BB335">
            <v>3249</v>
          </cell>
          <cell r="BC335">
            <v>0</v>
          </cell>
          <cell r="BD335">
            <v>1734</v>
          </cell>
          <cell r="BF335">
            <v>15252</v>
          </cell>
          <cell r="BG335">
            <v>0</v>
          </cell>
          <cell r="BH335">
            <v>0</v>
          </cell>
          <cell r="BI335">
            <v>0</v>
          </cell>
          <cell r="BJ335">
            <v>1136</v>
          </cell>
          <cell r="BK335">
            <v>0</v>
          </cell>
        </row>
        <row r="336">
          <cell r="AL336">
            <v>0</v>
          </cell>
          <cell r="AM336">
            <v>0</v>
          </cell>
          <cell r="AN336">
            <v>8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2245</v>
          </cell>
          <cell r="AV336">
            <v>91072</v>
          </cell>
          <cell r="AW336">
            <v>0</v>
          </cell>
          <cell r="AZ336">
            <v>1935</v>
          </cell>
          <cell r="BA336">
            <v>3741</v>
          </cell>
          <cell r="BB336">
            <v>3356</v>
          </cell>
          <cell r="BC336">
            <v>0</v>
          </cell>
          <cell r="BD336">
            <v>2248</v>
          </cell>
          <cell r="BF336">
            <v>15120</v>
          </cell>
          <cell r="BG336">
            <v>0</v>
          </cell>
          <cell r="BH336">
            <v>0</v>
          </cell>
          <cell r="BI336">
            <v>0</v>
          </cell>
          <cell r="BJ336">
            <v>1105</v>
          </cell>
          <cell r="BK336">
            <v>0</v>
          </cell>
        </row>
        <row r="337">
          <cell r="AL337">
            <v>0</v>
          </cell>
          <cell r="AM337">
            <v>0</v>
          </cell>
          <cell r="AN337">
            <v>8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1805</v>
          </cell>
          <cell r="AV337">
            <v>98478</v>
          </cell>
          <cell r="AW337">
            <v>0</v>
          </cell>
          <cell r="AZ337">
            <v>2247</v>
          </cell>
          <cell r="BA337">
            <v>4993</v>
          </cell>
          <cell r="BB337">
            <v>3382</v>
          </cell>
          <cell r="BC337">
            <v>0</v>
          </cell>
          <cell r="BD337">
            <v>2646</v>
          </cell>
          <cell r="BF337">
            <v>15624</v>
          </cell>
          <cell r="BG337">
            <v>0</v>
          </cell>
          <cell r="BH337">
            <v>0</v>
          </cell>
          <cell r="BI337">
            <v>0</v>
          </cell>
          <cell r="BJ337">
            <v>1141</v>
          </cell>
          <cell r="BK337">
            <v>0</v>
          </cell>
        </row>
        <row r="338">
          <cell r="AL338">
            <v>0</v>
          </cell>
          <cell r="AM338">
            <v>0</v>
          </cell>
          <cell r="AN338">
            <v>8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1719</v>
          </cell>
          <cell r="AV338">
            <v>86796</v>
          </cell>
          <cell r="AW338">
            <v>0</v>
          </cell>
          <cell r="AZ338">
            <v>1935</v>
          </cell>
          <cell r="BA338">
            <v>5316</v>
          </cell>
          <cell r="BB338">
            <v>3641</v>
          </cell>
          <cell r="BC338">
            <v>0</v>
          </cell>
          <cell r="BD338">
            <v>2700</v>
          </cell>
          <cell r="BF338">
            <v>15624</v>
          </cell>
          <cell r="BG338">
            <v>0</v>
          </cell>
          <cell r="BH338">
            <v>0</v>
          </cell>
          <cell r="BI338">
            <v>0</v>
          </cell>
          <cell r="BJ338">
            <v>1134</v>
          </cell>
          <cell r="BK338">
            <v>0</v>
          </cell>
        </row>
        <row r="339">
          <cell r="AL339">
            <v>0</v>
          </cell>
          <cell r="AM339">
            <v>0</v>
          </cell>
          <cell r="AN339">
            <v>8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582</v>
          </cell>
          <cell r="AV339">
            <v>81325</v>
          </cell>
          <cell r="AW339">
            <v>0</v>
          </cell>
          <cell r="AZ339">
            <v>1935</v>
          </cell>
          <cell r="BA339">
            <v>4365</v>
          </cell>
          <cell r="BB339">
            <v>2829</v>
          </cell>
          <cell r="BC339">
            <v>0</v>
          </cell>
          <cell r="BD339">
            <v>3015</v>
          </cell>
          <cell r="BF339">
            <v>14400</v>
          </cell>
          <cell r="BG339">
            <v>0</v>
          </cell>
          <cell r="BH339">
            <v>0</v>
          </cell>
          <cell r="BI339">
            <v>0</v>
          </cell>
          <cell r="BJ339">
            <v>946</v>
          </cell>
          <cell r="BK339">
            <v>0</v>
          </cell>
        </row>
        <row r="340">
          <cell r="AL340">
            <v>0</v>
          </cell>
          <cell r="AM340">
            <v>0</v>
          </cell>
          <cell r="AN340">
            <v>8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258</v>
          </cell>
          <cell r="AV340">
            <v>76813</v>
          </cell>
          <cell r="AW340">
            <v>0</v>
          </cell>
          <cell r="AZ340">
            <v>1872</v>
          </cell>
          <cell r="BA340">
            <v>3060</v>
          </cell>
          <cell r="BB340">
            <v>2645</v>
          </cell>
          <cell r="BC340">
            <v>0</v>
          </cell>
          <cell r="BD340">
            <v>2596</v>
          </cell>
          <cell r="BF340">
            <v>14508</v>
          </cell>
          <cell r="BG340">
            <v>0</v>
          </cell>
          <cell r="BH340">
            <v>0</v>
          </cell>
          <cell r="BI340">
            <v>0</v>
          </cell>
          <cell r="BJ340">
            <v>811</v>
          </cell>
          <cell r="BK340">
            <v>0</v>
          </cell>
        </row>
        <row r="341">
          <cell r="AL341">
            <v>0</v>
          </cell>
          <cell r="AM341">
            <v>0</v>
          </cell>
          <cell r="AN341">
            <v>8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166</v>
          </cell>
          <cell r="AV341">
            <v>48080</v>
          </cell>
          <cell r="AW341">
            <v>0</v>
          </cell>
          <cell r="AZ341">
            <v>2128</v>
          </cell>
          <cell r="BA341">
            <v>1559</v>
          </cell>
          <cell r="BB341">
            <v>2802</v>
          </cell>
          <cell r="BC341">
            <v>0</v>
          </cell>
          <cell r="BD341">
            <v>2146</v>
          </cell>
          <cell r="BF341">
            <v>13680</v>
          </cell>
          <cell r="BG341">
            <v>0</v>
          </cell>
          <cell r="BH341">
            <v>0</v>
          </cell>
          <cell r="BI341">
            <v>0</v>
          </cell>
          <cell r="BJ341">
            <v>784</v>
          </cell>
          <cell r="BK341">
            <v>0</v>
          </cell>
        </row>
        <row r="342">
          <cell r="AL342">
            <v>0</v>
          </cell>
          <cell r="AM342">
            <v>0</v>
          </cell>
          <cell r="AN342">
            <v>8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3839</v>
          </cell>
          <cell r="AU342">
            <v>172</v>
          </cell>
          <cell r="AV342">
            <v>65343</v>
          </cell>
          <cell r="AW342">
            <v>0</v>
          </cell>
          <cell r="AZ342">
            <v>664</v>
          </cell>
          <cell r="BA342">
            <v>3544</v>
          </cell>
          <cell r="BB342">
            <v>3426</v>
          </cell>
          <cell r="BC342">
            <v>0</v>
          </cell>
          <cell r="BD342">
            <v>2061</v>
          </cell>
          <cell r="BF342">
            <v>14508</v>
          </cell>
          <cell r="BG342">
            <v>0</v>
          </cell>
          <cell r="BH342">
            <v>0</v>
          </cell>
          <cell r="BI342">
            <v>0</v>
          </cell>
          <cell r="BJ342">
            <v>978</v>
          </cell>
          <cell r="BK342">
            <v>0</v>
          </cell>
        </row>
        <row r="343">
          <cell r="AL343">
            <v>0</v>
          </cell>
          <cell r="AM343">
            <v>0</v>
          </cell>
          <cell r="AN343">
            <v>8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6910</v>
          </cell>
          <cell r="AU343">
            <v>258</v>
          </cell>
          <cell r="AV343">
            <v>64580</v>
          </cell>
          <cell r="AW343">
            <v>0</v>
          </cell>
          <cell r="AZ343">
            <v>1218</v>
          </cell>
          <cell r="BA343">
            <v>4027</v>
          </cell>
          <cell r="BB343">
            <v>3301</v>
          </cell>
          <cell r="BC343">
            <v>0</v>
          </cell>
          <cell r="BD343">
            <v>2488</v>
          </cell>
          <cell r="BF343">
            <v>14136</v>
          </cell>
          <cell r="BG343">
            <v>0</v>
          </cell>
          <cell r="BH343">
            <v>0</v>
          </cell>
          <cell r="BI343">
            <v>0</v>
          </cell>
          <cell r="BJ343">
            <v>1019</v>
          </cell>
          <cell r="BK343">
            <v>0</v>
          </cell>
        </row>
        <row r="344">
          <cell r="AL344">
            <v>0</v>
          </cell>
          <cell r="AM344">
            <v>0</v>
          </cell>
          <cell r="AN344">
            <v>8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6464</v>
          </cell>
          <cell r="AU344">
            <v>643</v>
          </cell>
          <cell r="AV344">
            <v>42444</v>
          </cell>
          <cell r="AW344">
            <v>0</v>
          </cell>
          <cell r="AZ344">
            <v>709</v>
          </cell>
          <cell r="BA344">
            <v>1658</v>
          </cell>
          <cell r="BB344">
            <v>1986</v>
          </cell>
          <cell r="BC344">
            <v>0</v>
          </cell>
          <cell r="BD344">
            <v>2588</v>
          </cell>
          <cell r="BF344">
            <v>13224</v>
          </cell>
          <cell r="BG344">
            <v>0</v>
          </cell>
          <cell r="BH344">
            <v>0</v>
          </cell>
          <cell r="BI344">
            <v>0</v>
          </cell>
          <cell r="BJ344">
            <v>987</v>
          </cell>
          <cell r="BK344">
            <v>0</v>
          </cell>
        </row>
        <row r="345">
          <cell r="AL345">
            <v>0</v>
          </cell>
          <cell r="AM345">
            <v>0</v>
          </cell>
          <cell r="AN345">
            <v>8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3839</v>
          </cell>
          <cell r="AU345">
            <v>516</v>
          </cell>
          <cell r="AV345">
            <v>78947</v>
          </cell>
          <cell r="AW345">
            <v>0</v>
          </cell>
          <cell r="AZ345">
            <v>860</v>
          </cell>
          <cell r="BA345">
            <v>805</v>
          </cell>
          <cell r="BB345">
            <v>2685</v>
          </cell>
          <cell r="BC345">
            <v>0</v>
          </cell>
          <cell r="BD345">
            <v>1954</v>
          </cell>
          <cell r="BF345">
            <v>14508</v>
          </cell>
          <cell r="BG345">
            <v>0</v>
          </cell>
          <cell r="BH345">
            <v>0</v>
          </cell>
          <cell r="BI345">
            <v>0</v>
          </cell>
          <cell r="BJ345">
            <v>1096</v>
          </cell>
          <cell r="BK345">
            <v>0</v>
          </cell>
        </row>
        <row r="346">
          <cell r="AL346">
            <v>0</v>
          </cell>
          <cell r="AM346">
            <v>0</v>
          </cell>
          <cell r="AN346">
            <v>8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832</v>
          </cell>
          <cell r="AV346">
            <v>89166</v>
          </cell>
          <cell r="AW346">
            <v>0</v>
          </cell>
          <cell r="AZ346">
            <v>502</v>
          </cell>
          <cell r="BA346">
            <v>1871</v>
          </cell>
          <cell r="BB346">
            <v>2508</v>
          </cell>
          <cell r="BC346">
            <v>0</v>
          </cell>
          <cell r="BD346">
            <v>2134</v>
          </cell>
          <cell r="BF346">
            <v>14400</v>
          </cell>
          <cell r="BG346">
            <v>0</v>
          </cell>
          <cell r="BH346">
            <v>0</v>
          </cell>
          <cell r="BI346">
            <v>0</v>
          </cell>
          <cell r="BJ346">
            <v>1104</v>
          </cell>
          <cell r="BK346">
            <v>0</v>
          </cell>
        </row>
        <row r="347">
          <cell r="AL347">
            <v>0</v>
          </cell>
          <cell r="AM347">
            <v>0</v>
          </cell>
          <cell r="AN347">
            <v>8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1719</v>
          </cell>
          <cell r="AV347">
            <v>93570</v>
          </cell>
          <cell r="AW347">
            <v>0</v>
          </cell>
          <cell r="AZ347">
            <v>671</v>
          </cell>
          <cell r="BA347">
            <v>2577</v>
          </cell>
          <cell r="BB347">
            <v>3266</v>
          </cell>
          <cell r="BC347">
            <v>0</v>
          </cell>
          <cell r="BD347">
            <v>1743</v>
          </cell>
          <cell r="BF347">
            <v>15252</v>
          </cell>
          <cell r="BG347">
            <v>0</v>
          </cell>
          <cell r="BH347">
            <v>0</v>
          </cell>
          <cell r="BI347">
            <v>0</v>
          </cell>
          <cell r="BJ347">
            <v>1136</v>
          </cell>
          <cell r="BK347">
            <v>0</v>
          </cell>
        </row>
        <row r="348">
          <cell r="AL348">
            <v>0</v>
          </cell>
          <cell r="AM348">
            <v>0</v>
          </cell>
          <cell r="AN348">
            <v>8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2245</v>
          </cell>
          <cell r="AV348">
            <v>91072</v>
          </cell>
          <cell r="AW348">
            <v>0</v>
          </cell>
          <cell r="AZ348">
            <v>1935</v>
          </cell>
          <cell r="BA348">
            <v>3741</v>
          </cell>
          <cell r="BB348">
            <v>3376</v>
          </cell>
          <cell r="BC348">
            <v>0</v>
          </cell>
          <cell r="BD348">
            <v>2254</v>
          </cell>
          <cell r="BF348">
            <v>15120</v>
          </cell>
          <cell r="BG348">
            <v>0</v>
          </cell>
          <cell r="BH348">
            <v>0</v>
          </cell>
          <cell r="BI348">
            <v>0</v>
          </cell>
          <cell r="BJ348">
            <v>1105</v>
          </cell>
          <cell r="BK348">
            <v>0</v>
          </cell>
        </row>
        <row r="349">
          <cell r="AL349">
            <v>0</v>
          </cell>
          <cell r="AM349">
            <v>0</v>
          </cell>
          <cell r="AN349">
            <v>8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1805</v>
          </cell>
          <cell r="AV349">
            <v>98478</v>
          </cell>
          <cell r="AW349">
            <v>0</v>
          </cell>
          <cell r="AZ349">
            <v>2247</v>
          </cell>
          <cell r="BA349">
            <v>4993</v>
          </cell>
          <cell r="BB349">
            <v>3399</v>
          </cell>
          <cell r="BC349">
            <v>0</v>
          </cell>
          <cell r="BD349">
            <v>2666</v>
          </cell>
          <cell r="BF349">
            <v>15624</v>
          </cell>
          <cell r="BG349">
            <v>0</v>
          </cell>
          <cell r="BH349">
            <v>0</v>
          </cell>
          <cell r="BI349">
            <v>0</v>
          </cell>
          <cell r="BJ349">
            <v>1141</v>
          </cell>
          <cell r="BK349">
            <v>0</v>
          </cell>
        </row>
        <row r="350">
          <cell r="AL350">
            <v>0</v>
          </cell>
          <cell r="AM350">
            <v>0</v>
          </cell>
          <cell r="AN350">
            <v>8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1719</v>
          </cell>
          <cell r="AV350">
            <v>86796</v>
          </cell>
          <cell r="AW350">
            <v>0</v>
          </cell>
          <cell r="AZ350">
            <v>1935</v>
          </cell>
          <cell r="BA350">
            <v>5316</v>
          </cell>
          <cell r="BB350">
            <v>3663</v>
          </cell>
          <cell r="BC350">
            <v>0</v>
          </cell>
          <cell r="BD350">
            <v>2722</v>
          </cell>
          <cell r="BF350">
            <v>15624</v>
          </cell>
          <cell r="BG350">
            <v>0</v>
          </cell>
          <cell r="BH350">
            <v>0</v>
          </cell>
          <cell r="BI350">
            <v>0</v>
          </cell>
          <cell r="BJ350">
            <v>1134</v>
          </cell>
          <cell r="BK350">
            <v>0</v>
          </cell>
        </row>
        <row r="351">
          <cell r="AL351">
            <v>0</v>
          </cell>
          <cell r="AM351">
            <v>0</v>
          </cell>
          <cell r="AN351">
            <v>8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582</v>
          </cell>
          <cell r="AV351">
            <v>81325</v>
          </cell>
          <cell r="AW351">
            <v>0</v>
          </cell>
          <cell r="AZ351">
            <v>1935</v>
          </cell>
          <cell r="BA351">
            <v>4365</v>
          </cell>
          <cell r="BB351">
            <v>2840</v>
          </cell>
          <cell r="BC351">
            <v>0</v>
          </cell>
          <cell r="BD351">
            <v>3039</v>
          </cell>
          <cell r="BF351">
            <v>14400</v>
          </cell>
          <cell r="BG351">
            <v>0</v>
          </cell>
          <cell r="BH351">
            <v>0</v>
          </cell>
          <cell r="BI351">
            <v>0</v>
          </cell>
          <cell r="BJ351">
            <v>946</v>
          </cell>
          <cell r="BK351">
            <v>0</v>
          </cell>
        </row>
        <row r="352">
          <cell r="AL352">
            <v>0</v>
          </cell>
          <cell r="AM352">
            <v>0</v>
          </cell>
          <cell r="AN352">
            <v>8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258</v>
          </cell>
          <cell r="AV352">
            <v>76813</v>
          </cell>
          <cell r="AW352">
            <v>0</v>
          </cell>
          <cell r="AZ352">
            <v>1872</v>
          </cell>
          <cell r="BA352">
            <v>3060</v>
          </cell>
          <cell r="BB352">
            <v>2661</v>
          </cell>
          <cell r="BC352">
            <v>0</v>
          </cell>
          <cell r="BD352">
            <v>2619</v>
          </cell>
          <cell r="BF352">
            <v>14508</v>
          </cell>
          <cell r="BG352">
            <v>0</v>
          </cell>
          <cell r="BH352">
            <v>0</v>
          </cell>
          <cell r="BI352">
            <v>0</v>
          </cell>
          <cell r="BJ352">
            <v>811</v>
          </cell>
          <cell r="BK352">
            <v>0</v>
          </cell>
        </row>
        <row r="353">
          <cell r="AL353">
            <v>0</v>
          </cell>
          <cell r="AM353">
            <v>0</v>
          </cell>
          <cell r="AN353">
            <v>8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166</v>
          </cell>
          <cell r="AV353">
            <v>48080</v>
          </cell>
          <cell r="AW353">
            <v>0</v>
          </cell>
          <cell r="AZ353">
            <v>2128</v>
          </cell>
          <cell r="BA353">
            <v>1559</v>
          </cell>
          <cell r="BB353">
            <v>2823</v>
          </cell>
          <cell r="BC353">
            <v>0</v>
          </cell>
          <cell r="BD353">
            <v>2164</v>
          </cell>
          <cell r="BF353">
            <v>13680</v>
          </cell>
          <cell r="BG353">
            <v>0</v>
          </cell>
          <cell r="BH353">
            <v>0</v>
          </cell>
          <cell r="BI353">
            <v>0</v>
          </cell>
          <cell r="BJ353">
            <v>784</v>
          </cell>
          <cell r="BK353">
            <v>0</v>
          </cell>
        </row>
        <row r="354">
          <cell r="AL354">
            <v>0</v>
          </cell>
          <cell r="AM354">
            <v>0</v>
          </cell>
          <cell r="AN354">
            <v>8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3839</v>
          </cell>
          <cell r="AU354">
            <v>172</v>
          </cell>
          <cell r="AV354">
            <v>65343</v>
          </cell>
          <cell r="AW354">
            <v>0</v>
          </cell>
          <cell r="AZ354">
            <v>664</v>
          </cell>
          <cell r="BA354">
            <v>3544</v>
          </cell>
          <cell r="BB354">
            <v>3468</v>
          </cell>
          <cell r="BC354">
            <v>0</v>
          </cell>
          <cell r="BD354">
            <v>2079</v>
          </cell>
          <cell r="BF354">
            <v>14508</v>
          </cell>
          <cell r="BG354">
            <v>0</v>
          </cell>
          <cell r="BH354">
            <v>0</v>
          </cell>
          <cell r="BI354">
            <v>0</v>
          </cell>
          <cell r="BJ354">
            <v>978</v>
          </cell>
          <cell r="BK354">
            <v>0</v>
          </cell>
        </row>
        <row r="355">
          <cell r="AL355">
            <v>0</v>
          </cell>
          <cell r="AM355">
            <v>0</v>
          </cell>
          <cell r="AN355">
            <v>8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Z355">
            <v>1218</v>
          </cell>
          <cell r="BA355">
            <v>0</v>
          </cell>
          <cell r="BB355">
            <v>0</v>
          </cell>
          <cell r="BC355">
            <v>0</v>
          </cell>
          <cell r="BD355">
            <v>2510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</sheetData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tail"/>
      <sheetName val="GOV"/>
      <sheetName val="SHL"/>
      <sheetName val="PHOS"/>
      <sheetName val="IWO"/>
      <sheetName val="CUPC"/>
      <sheetName val="CMWh"/>
      <sheetName val="CC"/>
      <sheetName val="RUPC"/>
      <sheetName val="RC"/>
      <sheetName val="RMWh"/>
      <sheetName val="TOTAL_PEF_B"/>
      <sheetName val="TOTAL_PEF_C"/>
      <sheetName val="Billing Mo"/>
      <sheetName val="Graphs"/>
      <sheetName val="Cal 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75">
          <cell r="K275">
            <v>1873227</v>
          </cell>
          <cell r="L275">
            <v>1091786</v>
          </cell>
          <cell r="M275">
            <v>267017</v>
          </cell>
          <cell r="P275">
            <v>2033</v>
          </cell>
          <cell r="Q275">
            <v>296257</v>
          </cell>
        </row>
        <row r="276">
          <cell r="K276">
            <v>1680900</v>
          </cell>
          <cell r="L276">
            <v>1025819</v>
          </cell>
          <cell r="M276">
            <v>260198</v>
          </cell>
          <cell r="P276">
            <v>2061</v>
          </cell>
          <cell r="Q276">
            <v>282040</v>
          </cell>
        </row>
        <row r="277">
          <cell r="K277">
            <v>1333086</v>
          </cell>
          <cell r="L277">
            <v>929384</v>
          </cell>
          <cell r="M277">
            <v>262484</v>
          </cell>
          <cell r="P277">
            <v>2029</v>
          </cell>
          <cell r="Q277">
            <v>267155</v>
          </cell>
        </row>
        <row r="278">
          <cell r="K278">
            <v>1219690</v>
          </cell>
          <cell r="L278">
            <v>872820</v>
          </cell>
          <cell r="M278">
            <v>253723</v>
          </cell>
          <cell r="P278">
            <v>2054</v>
          </cell>
          <cell r="Q278">
            <v>246255</v>
          </cell>
        </row>
        <row r="279">
          <cell r="K279">
            <v>1515445</v>
          </cell>
          <cell r="L279">
            <v>903671</v>
          </cell>
          <cell r="M279">
            <v>260642</v>
          </cell>
          <cell r="P279">
            <v>2052</v>
          </cell>
          <cell r="Q279">
            <v>235154</v>
          </cell>
        </row>
        <row r="280">
          <cell r="K280">
            <v>1403525</v>
          </cell>
          <cell r="L280">
            <v>820859</v>
          </cell>
          <cell r="M280">
            <v>259617</v>
          </cell>
          <cell r="P280">
            <v>2009</v>
          </cell>
          <cell r="Q280">
            <v>234747</v>
          </cell>
        </row>
        <row r="281">
          <cell r="K281">
            <v>1242494</v>
          </cell>
          <cell r="L281">
            <v>824726</v>
          </cell>
          <cell r="M281">
            <v>256417</v>
          </cell>
          <cell r="P281">
            <v>2054</v>
          </cell>
          <cell r="Q281">
            <v>235832</v>
          </cell>
        </row>
        <row r="282">
          <cell r="K282">
            <v>1182059</v>
          </cell>
          <cell r="L282">
            <v>868706</v>
          </cell>
          <cell r="M282">
            <v>262503</v>
          </cell>
          <cell r="P282">
            <v>2031</v>
          </cell>
          <cell r="Q282">
            <v>241253</v>
          </cell>
        </row>
        <row r="283">
          <cell r="K283">
            <v>1385270</v>
          </cell>
          <cell r="L283">
            <v>957770</v>
          </cell>
          <cell r="M283">
            <v>270107</v>
          </cell>
          <cell r="P283">
            <v>2011</v>
          </cell>
          <cell r="Q283">
            <v>254987</v>
          </cell>
        </row>
        <row r="284">
          <cell r="K284">
            <v>1721842</v>
          </cell>
          <cell r="L284">
            <v>1055348</v>
          </cell>
          <cell r="M284">
            <v>269453</v>
          </cell>
          <cell r="P284">
            <v>2031</v>
          </cell>
          <cell r="Q284">
            <v>280526</v>
          </cell>
        </row>
        <row r="285">
          <cell r="K285">
            <v>1863778</v>
          </cell>
          <cell r="L285">
            <v>1086826</v>
          </cell>
          <cell r="M285">
            <v>258086</v>
          </cell>
          <cell r="P285">
            <v>2030</v>
          </cell>
          <cell r="Q285">
            <v>268224</v>
          </cell>
        </row>
        <row r="286">
          <cell r="K286">
            <v>1978815</v>
          </cell>
          <cell r="L286">
            <v>1134531</v>
          </cell>
          <cell r="M286">
            <v>272903</v>
          </cell>
          <cell r="P286">
            <v>2037</v>
          </cell>
          <cell r="Q286">
            <v>275630</v>
          </cell>
        </row>
        <row r="287">
          <cell r="K287">
            <v>1912101</v>
          </cell>
          <cell r="L287">
            <v>1101551</v>
          </cell>
          <cell r="M287">
            <v>266373</v>
          </cell>
          <cell r="P287">
            <v>2007</v>
          </cell>
          <cell r="Q287">
            <v>297344</v>
          </cell>
        </row>
        <row r="288">
          <cell r="K288">
            <v>1710714</v>
          </cell>
          <cell r="L288">
            <v>1032341</v>
          </cell>
          <cell r="M288">
            <v>259000</v>
          </cell>
          <cell r="P288">
            <v>2035</v>
          </cell>
          <cell r="Q288">
            <v>282985</v>
          </cell>
        </row>
        <row r="289">
          <cell r="K289">
            <v>1361644</v>
          </cell>
          <cell r="L289">
            <v>934256</v>
          </cell>
          <cell r="M289">
            <v>260848</v>
          </cell>
          <cell r="P289">
            <v>2003</v>
          </cell>
          <cell r="Q289">
            <v>268147</v>
          </cell>
        </row>
        <row r="290">
          <cell r="K290">
            <v>1296189</v>
          </cell>
          <cell r="L290">
            <v>896139</v>
          </cell>
          <cell r="M290">
            <v>256671</v>
          </cell>
          <cell r="P290">
            <v>2028</v>
          </cell>
          <cell r="Q290">
            <v>247680</v>
          </cell>
        </row>
        <row r="291">
          <cell r="K291">
            <v>1546926</v>
          </cell>
          <cell r="L291">
            <v>907841</v>
          </cell>
          <cell r="M291">
            <v>254102</v>
          </cell>
          <cell r="P291">
            <v>2026</v>
          </cell>
          <cell r="Q291">
            <v>236984</v>
          </cell>
        </row>
        <row r="292">
          <cell r="K292">
            <v>1418185</v>
          </cell>
          <cell r="L292">
            <v>827371</v>
          </cell>
          <cell r="M292">
            <v>255493</v>
          </cell>
          <cell r="P292">
            <v>1982</v>
          </cell>
          <cell r="Q292">
            <v>236650</v>
          </cell>
        </row>
        <row r="293">
          <cell r="K293">
            <v>1271631</v>
          </cell>
          <cell r="L293">
            <v>840118</v>
          </cell>
          <cell r="M293">
            <v>255303</v>
          </cell>
          <cell r="P293">
            <v>2028</v>
          </cell>
          <cell r="Q293">
            <v>237947</v>
          </cell>
        </row>
        <row r="294">
          <cell r="K294">
            <v>1232201</v>
          </cell>
          <cell r="L294">
            <v>897093</v>
          </cell>
          <cell r="M294">
            <v>265813</v>
          </cell>
          <cell r="P294">
            <v>2005</v>
          </cell>
          <cell r="Q294">
            <v>243663</v>
          </cell>
        </row>
        <row r="295">
          <cell r="K295">
            <v>1444766</v>
          </cell>
          <cell r="L295">
            <v>976171</v>
          </cell>
          <cell r="M295">
            <v>268695</v>
          </cell>
          <cell r="P295">
            <v>1985</v>
          </cell>
          <cell r="Q295">
            <v>259759</v>
          </cell>
        </row>
        <row r="296">
          <cell r="K296">
            <v>1674048</v>
          </cell>
          <cell r="L296">
            <v>1023479</v>
          </cell>
          <cell r="M296">
            <v>264612</v>
          </cell>
          <cell r="P296">
            <v>2005</v>
          </cell>
          <cell r="Q296">
            <v>281576</v>
          </cell>
        </row>
        <row r="297">
          <cell r="K297">
            <v>1955720</v>
          </cell>
          <cell r="L297">
            <v>1155454</v>
          </cell>
          <cell r="M297">
            <v>279142</v>
          </cell>
          <cell r="P297">
            <v>2004</v>
          </cell>
          <cell r="Q297">
            <v>271220</v>
          </cell>
        </row>
        <row r="298">
          <cell r="K298">
            <v>1906625</v>
          </cell>
          <cell r="L298">
            <v>1100712</v>
          </cell>
          <cell r="M298">
            <v>270768</v>
          </cell>
          <cell r="P298">
            <v>2011</v>
          </cell>
          <cell r="Q298">
            <v>274543</v>
          </cell>
        </row>
        <row r="299">
          <cell r="K299">
            <v>1915361</v>
          </cell>
          <cell r="L299">
            <v>1110586</v>
          </cell>
          <cell r="M299">
            <v>272236</v>
          </cell>
          <cell r="P299">
            <v>1981</v>
          </cell>
          <cell r="Q299">
            <v>298619</v>
          </cell>
        </row>
        <row r="300">
          <cell r="K300">
            <v>1750697</v>
          </cell>
          <cell r="L300">
            <v>1061262</v>
          </cell>
          <cell r="M300">
            <v>265299</v>
          </cell>
          <cell r="P300">
            <v>2008</v>
          </cell>
          <cell r="Q300">
            <v>285206</v>
          </cell>
        </row>
        <row r="301">
          <cell r="K301">
            <v>1390189</v>
          </cell>
          <cell r="L301">
            <v>953296</v>
          </cell>
          <cell r="M301">
            <v>267588</v>
          </cell>
          <cell r="P301">
            <v>1976</v>
          </cell>
          <cell r="Q301">
            <v>269710</v>
          </cell>
        </row>
        <row r="302">
          <cell r="K302">
            <v>1334124</v>
          </cell>
          <cell r="L302">
            <v>913067</v>
          </cell>
          <cell r="M302">
            <v>253455</v>
          </cell>
          <cell r="P302">
            <v>2002</v>
          </cell>
          <cell r="Q302">
            <v>249491</v>
          </cell>
        </row>
        <row r="303">
          <cell r="K303">
            <v>1555056</v>
          </cell>
          <cell r="L303">
            <v>910775</v>
          </cell>
          <cell r="M303">
            <v>250856</v>
          </cell>
          <cell r="P303">
            <v>2000</v>
          </cell>
          <cell r="Q303">
            <v>240869</v>
          </cell>
        </row>
        <row r="304">
          <cell r="K304">
            <v>1435671</v>
          </cell>
          <cell r="L304">
            <v>837583</v>
          </cell>
          <cell r="M304">
            <v>254933</v>
          </cell>
          <cell r="P304">
            <v>1956</v>
          </cell>
          <cell r="Q304">
            <v>239833</v>
          </cell>
        </row>
        <row r="305">
          <cell r="K305">
            <v>1289616</v>
          </cell>
          <cell r="L305">
            <v>849723</v>
          </cell>
          <cell r="M305">
            <v>254301</v>
          </cell>
          <cell r="P305">
            <v>2002</v>
          </cell>
          <cell r="Q305">
            <v>241483</v>
          </cell>
        </row>
        <row r="306">
          <cell r="K306">
            <v>1337777</v>
          </cell>
          <cell r="L306">
            <v>970281</v>
          </cell>
          <cell r="M306">
            <v>282875</v>
          </cell>
          <cell r="P306">
            <v>1979</v>
          </cell>
          <cell r="Q306">
            <v>247259</v>
          </cell>
        </row>
        <row r="307">
          <cell r="K307">
            <v>1418950</v>
          </cell>
          <cell r="L307">
            <v>965582</v>
          </cell>
          <cell r="M307">
            <v>262825</v>
          </cell>
          <cell r="P307">
            <v>1958</v>
          </cell>
          <cell r="Q307">
            <v>261672</v>
          </cell>
        </row>
        <row r="308">
          <cell r="K308">
            <v>1777946</v>
          </cell>
          <cell r="L308">
            <v>1090434</v>
          </cell>
          <cell r="M308">
            <v>276761</v>
          </cell>
          <cell r="P308">
            <v>1979</v>
          </cell>
          <cell r="Q308">
            <v>286594</v>
          </cell>
        </row>
        <row r="309">
          <cell r="K309">
            <v>1929313</v>
          </cell>
          <cell r="L309">
            <v>1135097</v>
          </cell>
          <cell r="M309">
            <v>266564</v>
          </cell>
          <cell r="P309">
            <v>1978</v>
          </cell>
          <cell r="Q309">
            <v>273905</v>
          </cell>
        </row>
        <row r="310">
          <cell r="K310">
            <v>1921943</v>
          </cell>
          <cell r="L310">
            <v>1115093</v>
          </cell>
          <cell r="M310">
            <v>269595</v>
          </cell>
          <cell r="P310">
            <v>1985</v>
          </cell>
          <cell r="Q310">
            <v>276916</v>
          </cell>
        </row>
        <row r="311">
          <cell r="K311">
            <v>2036973</v>
          </cell>
          <cell r="L311">
            <v>1187511</v>
          </cell>
          <cell r="M311">
            <v>285954</v>
          </cell>
          <cell r="P311">
            <v>1955</v>
          </cell>
          <cell r="Q311">
            <v>303929</v>
          </cell>
        </row>
        <row r="312">
          <cell r="K312">
            <v>1731963</v>
          </cell>
          <cell r="L312">
            <v>1061956</v>
          </cell>
          <cell r="M312">
            <v>262169</v>
          </cell>
          <cell r="P312">
            <v>1982</v>
          </cell>
          <cell r="Q312">
            <v>284986</v>
          </cell>
        </row>
        <row r="313">
          <cell r="K313">
            <v>1389532</v>
          </cell>
          <cell r="L313">
            <v>962914</v>
          </cell>
          <cell r="M313">
            <v>267430</v>
          </cell>
          <cell r="P313">
            <v>1950</v>
          </cell>
          <cell r="Q313">
            <v>269718</v>
          </cell>
        </row>
        <row r="314">
          <cell r="K314">
            <v>1353923</v>
          </cell>
          <cell r="L314">
            <v>928307</v>
          </cell>
          <cell r="M314">
            <v>253641</v>
          </cell>
          <cell r="P314">
            <v>1976</v>
          </cell>
          <cell r="Q314">
            <v>250731</v>
          </cell>
        </row>
        <row r="315">
          <cell r="K315">
            <v>1583100</v>
          </cell>
          <cell r="L315">
            <v>923478</v>
          </cell>
          <cell r="M315">
            <v>248927</v>
          </cell>
          <cell r="P315">
            <v>1974</v>
          </cell>
          <cell r="Q315">
            <v>242500</v>
          </cell>
        </row>
        <row r="316">
          <cell r="K316">
            <v>1465912</v>
          </cell>
          <cell r="L316">
            <v>854934</v>
          </cell>
          <cell r="M316">
            <v>254648</v>
          </cell>
          <cell r="P316">
            <v>1930</v>
          </cell>
          <cell r="Q316">
            <v>241425</v>
          </cell>
        </row>
        <row r="317">
          <cell r="K317">
            <v>1313042</v>
          </cell>
          <cell r="L317">
            <v>867884</v>
          </cell>
          <cell r="M317">
            <v>253410</v>
          </cell>
          <cell r="P317">
            <v>1976</v>
          </cell>
          <cell r="Q317">
            <v>243194</v>
          </cell>
        </row>
        <row r="318">
          <cell r="K318">
            <v>1280505</v>
          </cell>
          <cell r="L318">
            <v>927676</v>
          </cell>
          <cell r="M318">
            <v>263759</v>
          </cell>
          <cell r="P318">
            <v>1953</v>
          </cell>
          <cell r="Q318">
            <v>248524</v>
          </cell>
        </row>
        <row r="319">
          <cell r="K319">
            <v>1481498</v>
          </cell>
          <cell r="L319">
            <v>1006381</v>
          </cell>
          <cell r="M319">
            <v>267356</v>
          </cell>
          <cell r="P319">
            <v>1932</v>
          </cell>
          <cell r="Q319">
            <v>263872</v>
          </cell>
        </row>
        <row r="320">
          <cell r="K320">
            <v>1823926</v>
          </cell>
          <cell r="L320">
            <v>1118124</v>
          </cell>
          <cell r="M320">
            <v>276733</v>
          </cell>
          <cell r="P320">
            <v>1953</v>
          </cell>
          <cell r="Q320">
            <v>288873</v>
          </cell>
        </row>
        <row r="321">
          <cell r="K321">
            <v>1954949</v>
          </cell>
          <cell r="L321">
            <v>1150937</v>
          </cell>
          <cell r="M321">
            <v>263708</v>
          </cell>
          <cell r="P321">
            <v>1952</v>
          </cell>
          <cell r="Q321">
            <v>275465</v>
          </cell>
        </row>
        <row r="322">
          <cell r="K322">
            <v>2047598</v>
          </cell>
          <cell r="L322">
            <v>1188653</v>
          </cell>
          <cell r="M322">
            <v>280257</v>
          </cell>
          <cell r="P322">
            <v>1959</v>
          </cell>
          <cell r="Q322">
            <v>281667</v>
          </cell>
        </row>
        <row r="323">
          <cell r="K323">
            <v>1981749</v>
          </cell>
          <cell r="L323">
            <v>1156661</v>
          </cell>
          <cell r="M323">
            <v>272166</v>
          </cell>
          <cell r="P323">
            <v>1929</v>
          </cell>
          <cell r="Q323">
            <v>302787</v>
          </cell>
        </row>
        <row r="324">
          <cell r="K324">
            <v>1757012</v>
          </cell>
          <cell r="L324">
            <v>1077465</v>
          </cell>
          <cell r="M324">
            <v>259635</v>
          </cell>
          <cell r="P324">
            <v>1956</v>
          </cell>
          <cell r="Q324">
            <v>286361</v>
          </cell>
        </row>
        <row r="325">
          <cell r="K325">
            <v>1431521</v>
          </cell>
          <cell r="L325">
            <v>990491</v>
          </cell>
          <cell r="M325">
            <v>268685</v>
          </cell>
          <cell r="P325">
            <v>1924</v>
          </cell>
          <cell r="Q325">
            <v>271250</v>
          </cell>
        </row>
        <row r="326">
          <cell r="K326">
            <v>1372970</v>
          </cell>
          <cell r="L326">
            <v>937432</v>
          </cell>
          <cell r="M326">
            <v>249032</v>
          </cell>
          <cell r="P326">
            <v>1950</v>
          </cell>
          <cell r="Q326">
            <v>252523</v>
          </cell>
        </row>
        <row r="327">
          <cell r="K327">
            <v>1630003</v>
          </cell>
          <cell r="L327">
            <v>944399</v>
          </cell>
          <cell r="M327">
            <v>257337</v>
          </cell>
          <cell r="P327">
            <v>1948</v>
          </cell>
          <cell r="Q327">
            <v>244452</v>
          </cell>
        </row>
        <row r="328">
          <cell r="K328">
            <v>1498583</v>
          </cell>
          <cell r="L328">
            <v>867195</v>
          </cell>
          <cell r="M328">
            <v>261316</v>
          </cell>
          <cell r="P328">
            <v>1904</v>
          </cell>
          <cell r="Q328">
            <v>243398</v>
          </cell>
        </row>
        <row r="329">
          <cell r="K329">
            <v>1344764</v>
          </cell>
          <cell r="L329">
            <v>879746</v>
          </cell>
          <cell r="M329">
            <v>260578</v>
          </cell>
          <cell r="P329">
            <v>1950</v>
          </cell>
          <cell r="Q329">
            <v>245211</v>
          </cell>
        </row>
        <row r="330">
          <cell r="K330">
            <v>1331901</v>
          </cell>
          <cell r="L330">
            <v>950700</v>
          </cell>
          <cell r="M330">
            <v>274936</v>
          </cell>
          <cell r="P330">
            <v>1926</v>
          </cell>
          <cell r="Q330">
            <v>250687</v>
          </cell>
        </row>
        <row r="331">
          <cell r="K331">
            <v>1500584</v>
          </cell>
          <cell r="L331">
            <v>1002322</v>
          </cell>
          <cell r="M331">
            <v>271641</v>
          </cell>
          <cell r="P331">
            <v>1906</v>
          </cell>
          <cell r="Q331">
            <v>265885</v>
          </cell>
        </row>
        <row r="332">
          <cell r="K332">
            <v>1861559</v>
          </cell>
          <cell r="L332">
            <v>1124513</v>
          </cell>
          <cell r="M332">
            <v>284948</v>
          </cell>
          <cell r="P332">
            <v>1927</v>
          </cell>
          <cell r="Q332">
            <v>291028</v>
          </cell>
        </row>
        <row r="333">
          <cell r="K333">
            <v>1987997</v>
          </cell>
          <cell r="L333">
            <v>1155943</v>
          </cell>
          <cell r="M333">
            <v>271530</v>
          </cell>
          <cell r="P333">
            <v>1926</v>
          </cell>
          <cell r="Q333">
            <v>277285</v>
          </cell>
        </row>
        <row r="334">
          <cell r="K334">
            <v>2080096</v>
          </cell>
          <cell r="L334">
            <v>1193588</v>
          </cell>
          <cell r="M334">
            <v>288521</v>
          </cell>
          <cell r="P334">
            <v>1933</v>
          </cell>
          <cell r="Q334">
            <v>283488</v>
          </cell>
        </row>
        <row r="335">
          <cell r="K335">
            <v>2014042</v>
          </cell>
          <cell r="L335">
            <v>1163209</v>
          </cell>
          <cell r="M335">
            <v>280571</v>
          </cell>
          <cell r="P335">
            <v>1902</v>
          </cell>
          <cell r="Q335">
            <v>304552</v>
          </cell>
        </row>
        <row r="336">
          <cell r="K336">
            <v>1778572</v>
          </cell>
          <cell r="L336">
            <v>1079841</v>
          </cell>
          <cell r="M336">
            <v>266601</v>
          </cell>
          <cell r="P336">
            <v>1930</v>
          </cell>
          <cell r="Q336">
            <v>287704</v>
          </cell>
        </row>
        <row r="337">
          <cell r="K337">
            <v>1456598</v>
          </cell>
          <cell r="L337">
            <v>996272</v>
          </cell>
          <cell r="M337">
            <v>276777</v>
          </cell>
          <cell r="P337">
            <v>1898</v>
          </cell>
          <cell r="Q337">
            <v>272637</v>
          </cell>
        </row>
        <row r="338">
          <cell r="K338">
            <v>1348683</v>
          </cell>
          <cell r="L338">
            <v>939448</v>
          </cell>
          <cell r="M338">
            <v>256066</v>
          </cell>
          <cell r="P338">
            <v>1923</v>
          </cell>
          <cell r="Q338">
            <v>253966</v>
          </cell>
        </row>
        <row r="339">
          <cell r="K339">
            <v>1625653</v>
          </cell>
          <cell r="L339">
            <v>956105</v>
          </cell>
          <cell r="M339">
            <v>277326</v>
          </cell>
          <cell r="P339">
            <v>1921</v>
          </cell>
          <cell r="Q339">
            <v>246160</v>
          </cell>
        </row>
        <row r="340">
          <cell r="K340">
            <v>1536176</v>
          </cell>
          <cell r="L340">
            <v>883089</v>
          </cell>
          <cell r="M340">
            <v>282433</v>
          </cell>
          <cell r="P340">
            <v>1878</v>
          </cell>
          <cell r="Q340">
            <v>244958</v>
          </cell>
        </row>
        <row r="341">
          <cell r="K341">
            <v>1369758</v>
          </cell>
          <cell r="L341">
            <v>887561</v>
          </cell>
          <cell r="M341">
            <v>280698</v>
          </cell>
          <cell r="P341">
            <v>1924</v>
          </cell>
          <cell r="Q341">
            <v>246256</v>
          </cell>
        </row>
        <row r="342">
          <cell r="K342">
            <v>1349291</v>
          </cell>
          <cell r="L342">
            <v>967989</v>
          </cell>
          <cell r="M342">
            <v>298562</v>
          </cell>
          <cell r="P342">
            <v>1900</v>
          </cell>
          <cell r="Q342">
            <v>251490</v>
          </cell>
        </row>
        <row r="343">
          <cell r="K343">
            <v>1536846</v>
          </cell>
          <cell r="L343">
            <v>1049101</v>
          </cell>
          <cell r="M343">
            <v>303767</v>
          </cell>
          <cell r="P343">
            <v>1880</v>
          </cell>
          <cell r="Q343">
            <v>265959</v>
          </cell>
        </row>
        <row r="344">
          <cell r="K344">
            <v>1854852</v>
          </cell>
          <cell r="L344">
            <v>1139943</v>
          </cell>
          <cell r="M344">
            <v>308035</v>
          </cell>
          <cell r="P344">
            <v>1901</v>
          </cell>
          <cell r="Q344">
            <v>290912</v>
          </cell>
        </row>
        <row r="345">
          <cell r="K345">
            <v>1992460</v>
          </cell>
          <cell r="L345">
            <v>1172259</v>
          </cell>
          <cell r="M345">
            <v>292996</v>
          </cell>
          <cell r="P345">
            <v>1900</v>
          </cell>
          <cell r="Q345">
            <v>278239</v>
          </cell>
        </row>
        <row r="346">
          <cell r="K346">
            <v>2009745</v>
          </cell>
          <cell r="L346">
            <v>1164746</v>
          </cell>
          <cell r="M346">
            <v>300595</v>
          </cell>
          <cell r="P346">
            <v>1907</v>
          </cell>
          <cell r="Q346">
            <v>282157</v>
          </cell>
        </row>
        <row r="347">
          <cell r="K347">
            <v>2035486</v>
          </cell>
          <cell r="L347">
            <v>1183447</v>
          </cell>
          <cell r="M347">
            <v>302511</v>
          </cell>
          <cell r="P347">
            <v>1876</v>
          </cell>
          <cell r="Q347">
            <v>306635</v>
          </cell>
        </row>
        <row r="348">
          <cell r="K348">
            <v>1842321</v>
          </cell>
          <cell r="L348">
            <v>1114580</v>
          </cell>
          <cell r="M348">
            <v>288993</v>
          </cell>
          <cell r="P348">
            <v>1904</v>
          </cell>
          <cell r="Q348">
            <v>292435</v>
          </cell>
        </row>
        <row r="349">
          <cell r="K349">
            <v>1499231</v>
          </cell>
          <cell r="L349">
            <v>1016062</v>
          </cell>
          <cell r="M349">
            <v>294417</v>
          </cell>
          <cell r="P349">
            <v>1872</v>
          </cell>
          <cell r="Q349">
            <v>277429</v>
          </cell>
        </row>
        <row r="350">
          <cell r="K350">
            <v>1433947</v>
          </cell>
          <cell r="L350">
            <v>964376</v>
          </cell>
          <cell r="M350">
            <v>273089</v>
          </cell>
          <cell r="P350">
            <v>1897</v>
          </cell>
          <cell r="Q350">
            <v>256539</v>
          </cell>
        </row>
        <row r="351">
          <cell r="K351">
            <v>1659832</v>
          </cell>
          <cell r="L351">
            <v>974743</v>
          </cell>
          <cell r="M351">
            <v>285779</v>
          </cell>
          <cell r="P351">
            <v>1895</v>
          </cell>
          <cell r="Q351">
            <v>247584</v>
          </cell>
        </row>
        <row r="352">
          <cell r="K352">
            <v>1523757</v>
          </cell>
          <cell r="L352">
            <v>892805</v>
          </cell>
          <cell r="M352">
            <v>288823</v>
          </cell>
          <cell r="P352">
            <v>1852</v>
          </cell>
          <cell r="Q352">
            <v>246442</v>
          </cell>
        </row>
        <row r="353">
          <cell r="K353">
            <v>1375242</v>
          </cell>
          <cell r="L353">
            <v>907421</v>
          </cell>
          <cell r="M353">
            <v>289050</v>
          </cell>
          <cell r="P353">
            <v>1898</v>
          </cell>
          <cell r="Q353">
            <v>248128</v>
          </cell>
        </row>
        <row r="354">
          <cell r="K354">
            <v>1325254</v>
          </cell>
          <cell r="L354">
            <v>959724</v>
          </cell>
          <cell r="M354">
            <v>299664</v>
          </cell>
          <cell r="P354">
            <v>1874</v>
          </cell>
          <cell r="Q354">
            <v>253143</v>
          </cell>
        </row>
        <row r="355">
          <cell r="K355">
            <v>1543156</v>
          </cell>
          <cell r="L355">
            <v>1056141</v>
          </cell>
          <cell r="M355">
            <v>309154</v>
          </cell>
          <cell r="P355">
            <v>1854</v>
          </cell>
          <cell r="Q355">
            <v>268041</v>
          </cell>
        </row>
        <row r="356">
          <cell r="K356">
            <v>1893137</v>
          </cell>
          <cell r="L356">
            <v>1159843</v>
          </cell>
          <cell r="M356">
            <v>317502</v>
          </cell>
          <cell r="P356">
            <v>1875</v>
          </cell>
          <cell r="Q356">
            <v>292874</v>
          </cell>
        </row>
        <row r="357">
          <cell r="K357">
            <v>2055535</v>
          </cell>
          <cell r="L357">
            <v>1208459</v>
          </cell>
          <cell r="M357">
            <v>306065</v>
          </cell>
          <cell r="P357">
            <v>1874</v>
          </cell>
          <cell r="Q357">
            <v>280648</v>
          </cell>
        </row>
        <row r="358">
          <cell r="K358">
            <v>2113367</v>
          </cell>
          <cell r="L358">
            <v>1224579</v>
          </cell>
          <cell r="M358">
            <v>319551</v>
          </cell>
          <cell r="P358">
            <v>1881</v>
          </cell>
          <cell r="Q358">
            <v>285861</v>
          </cell>
        </row>
        <row r="359">
          <cell r="K359">
            <v>2052297</v>
          </cell>
          <cell r="L359">
            <v>1194546</v>
          </cell>
          <cell r="M359">
            <v>310555</v>
          </cell>
          <cell r="P359">
            <v>1850</v>
          </cell>
          <cell r="Q359">
            <v>307319</v>
          </cell>
        </row>
        <row r="360">
          <cell r="K360">
            <v>1867395</v>
          </cell>
          <cell r="L360">
            <v>1136254</v>
          </cell>
          <cell r="M360">
            <v>299936</v>
          </cell>
          <cell r="P360">
            <v>1878</v>
          </cell>
          <cell r="Q360">
            <v>292669</v>
          </cell>
        </row>
        <row r="361">
          <cell r="K361">
            <v>1499415</v>
          </cell>
          <cell r="L361">
            <v>1023786</v>
          </cell>
          <cell r="M361">
            <v>303454</v>
          </cell>
          <cell r="P361">
            <v>1846</v>
          </cell>
          <cell r="Q361">
            <v>276836</v>
          </cell>
        </row>
        <row r="362">
          <cell r="K362">
            <v>1443094</v>
          </cell>
          <cell r="L362">
            <v>996217</v>
          </cell>
          <cell r="M362">
            <v>287969</v>
          </cell>
          <cell r="P362">
            <v>1871</v>
          </cell>
          <cell r="Q362">
            <v>257352</v>
          </cell>
        </row>
        <row r="363">
          <cell r="K363">
            <v>1692210</v>
          </cell>
          <cell r="L363">
            <v>1002760</v>
          </cell>
          <cell r="M363">
            <v>284641</v>
          </cell>
          <cell r="P363">
            <v>1869</v>
          </cell>
          <cell r="Q363">
            <v>249095</v>
          </cell>
        </row>
        <row r="364">
          <cell r="K364">
            <v>1567852</v>
          </cell>
          <cell r="L364">
            <v>914849</v>
          </cell>
          <cell r="M364">
            <v>286344</v>
          </cell>
          <cell r="P364">
            <v>1826</v>
          </cell>
          <cell r="Q364">
            <v>247917</v>
          </cell>
        </row>
        <row r="365">
          <cell r="K365">
            <v>1411216</v>
          </cell>
          <cell r="L365">
            <v>924405</v>
          </cell>
          <cell r="M365">
            <v>285694</v>
          </cell>
          <cell r="P365">
            <v>1872</v>
          </cell>
          <cell r="Q365">
            <v>249345</v>
          </cell>
        </row>
        <row r="366">
          <cell r="K366">
            <v>1386556</v>
          </cell>
          <cell r="L366">
            <v>1000821</v>
          </cell>
          <cell r="M366">
            <v>302484</v>
          </cell>
          <cell r="P366">
            <v>1848</v>
          </cell>
          <cell r="Q366">
            <v>254568</v>
          </cell>
        </row>
        <row r="367">
          <cell r="K367">
            <v>1531017</v>
          </cell>
          <cell r="L367">
            <v>1048162</v>
          </cell>
          <cell r="M367">
            <v>299193</v>
          </cell>
          <cell r="P367">
            <v>1828</v>
          </cell>
          <cell r="Q367">
            <v>268362</v>
          </cell>
        </row>
        <row r="368">
          <cell r="K368">
            <v>1885619</v>
          </cell>
          <cell r="L368">
            <v>1167546</v>
          </cell>
          <cell r="M368">
            <v>311490</v>
          </cell>
          <cell r="P368">
            <v>1848</v>
          </cell>
          <cell r="Q368">
            <v>293026</v>
          </cell>
        </row>
        <row r="369">
          <cell r="K369">
            <v>2064530</v>
          </cell>
          <cell r="L369">
            <v>1223885</v>
          </cell>
          <cell r="M369">
            <v>301359</v>
          </cell>
          <cell r="P369">
            <v>1847</v>
          </cell>
          <cell r="Q369">
            <v>281438</v>
          </cell>
        </row>
        <row r="370">
          <cell r="K370">
            <v>2073480</v>
          </cell>
          <cell r="L370">
            <v>1210350</v>
          </cell>
          <cell r="M370">
            <v>308213</v>
          </cell>
          <cell r="P370">
            <v>1855</v>
          </cell>
          <cell r="Q370">
            <v>285164</v>
          </cell>
        </row>
        <row r="371">
          <cell r="K371">
            <v>2076794</v>
          </cell>
          <cell r="L371">
            <v>1216049</v>
          </cell>
          <cell r="M371">
            <v>306705</v>
          </cell>
          <cell r="P371">
            <v>1824</v>
          </cell>
          <cell r="Q371">
            <v>309011</v>
          </cell>
        </row>
        <row r="372">
          <cell r="K372">
            <v>1915494</v>
          </cell>
          <cell r="L372">
            <v>1166225</v>
          </cell>
          <cell r="M372">
            <v>296962</v>
          </cell>
          <cell r="P372">
            <v>1852</v>
          </cell>
          <cell r="Q372">
            <v>295990</v>
          </cell>
        </row>
        <row r="373">
          <cell r="K373">
            <v>1548603</v>
          </cell>
          <cell r="L373">
            <v>1056083</v>
          </cell>
          <cell r="M373">
            <v>300473</v>
          </cell>
          <cell r="P373">
            <v>1820</v>
          </cell>
          <cell r="Q373">
            <v>280429</v>
          </cell>
        </row>
        <row r="374">
          <cell r="K374">
            <v>1451204</v>
          </cell>
          <cell r="L374">
            <v>1007463</v>
          </cell>
          <cell r="M374">
            <v>280557</v>
          </cell>
          <cell r="P374">
            <v>1845</v>
          </cell>
          <cell r="Q374">
            <v>259211</v>
          </cell>
        </row>
        <row r="375">
          <cell r="K375">
            <v>1682382</v>
          </cell>
          <cell r="L375">
            <v>1012577</v>
          </cell>
          <cell r="M375">
            <v>278091</v>
          </cell>
          <cell r="P375">
            <v>1843</v>
          </cell>
          <cell r="Q375">
            <v>250462</v>
          </cell>
        </row>
        <row r="376">
          <cell r="K376">
            <v>1604080</v>
          </cell>
          <cell r="L376">
            <v>945116</v>
          </cell>
          <cell r="M376">
            <v>285946</v>
          </cell>
          <cell r="P376">
            <v>1800</v>
          </cell>
          <cell r="Q376">
            <v>249260</v>
          </cell>
        </row>
        <row r="377">
          <cell r="K377">
            <v>1427580</v>
          </cell>
          <cell r="L377">
            <v>942300</v>
          </cell>
          <cell r="M377">
            <v>282207</v>
          </cell>
          <cell r="P377">
            <v>1846</v>
          </cell>
          <cell r="Q377">
            <v>250549</v>
          </cell>
        </row>
        <row r="378">
          <cell r="K378">
            <v>1349740</v>
          </cell>
          <cell r="L378">
            <v>983545</v>
          </cell>
          <cell r="M378">
            <v>289736</v>
          </cell>
          <cell r="P378">
            <v>1822</v>
          </cell>
          <cell r="Q378">
            <v>255284</v>
          </cell>
        </row>
        <row r="379">
          <cell r="K379">
            <v>1582043</v>
          </cell>
          <cell r="L379">
            <v>1100871</v>
          </cell>
          <cell r="M379">
            <v>304960</v>
          </cell>
          <cell r="P379">
            <v>1802</v>
          </cell>
          <cell r="Q379">
            <v>269221</v>
          </cell>
        </row>
        <row r="380">
          <cell r="K380">
            <v>1901119</v>
          </cell>
          <cell r="L380">
            <v>1190809</v>
          </cell>
          <cell r="M380">
            <v>308874</v>
          </cell>
          <cell r="P380">
            <v>1822</v>
          </cell>
          <cell r="Q380">
            <v>293730</v>
          </cell>
        </row>
        <row r="381">
          <cell r="K381">
            <v>2076835</v>
          </cell>
          <cell r="L381">
            <v>1241879</v>
          </cell>
          <cell r="M381">
            <v>296971</v>
          </cell>
          <cell r="P381">
            <v>1821</v>
          </cell>
          <cell r="Q381">
            <v>282350</v>
          </cell>
        </row>
        <row r="382">
          <cell r="K382">
            <v>2188597</v>
          </cell>
          <cell r="L382">
            <v>1289374</v>
          </cell>
          <cell r="M382">
            <v>317046</v>
          </cell>
          <cell r="P382">
            <v>1829</v>
          </cell>
          <cell r="Q382">
            <v>289238</v>
          </cell>
        </row>
        <row r="383">
          <cell r="K383">
            <v>2100383</v>
          </cell>
          <cell r="L383">
            <v>1240013</v>
          </cell>
          <cell r="M383">
            <v>303626</v>
          </cell>
          <cell r="P383">
            <v>1798</v>
          </cell>
          <cell r="Q383">
            <v>310282</v>
          </cell>
        </row>
        <row r="384">
          <cell r="K384">
            <v>1926969</v>
          </cell>
          <cell r="L384">
            <v>1184482</v>
          </cell>
          <cell r="M384">
            <v>292994</v>
          </cell>
          <cell r="P384">
            <v>1826</v>
          </cell>
          <cell r="Q384">
            <v>296773</v>
          </cell>
        </row>
        <row r="385">
          <cell r="K385">
            <v>1553395</v>
          </cell>
          <cell r="L385">
            <v>1070915</v>
          </cell>
          <cell r="M385">
            <v>296056</v>
          </cell>
          <cell r="P385">
            <v>1794</v>
          </cell>
          <cell r="Q385">
            <v>281176</v>
          </cell>
        </row>
        <row r="386">
          <cell r="K386">
            <v>1513310</v>
          </cell>
          <cell r="L386">
            <v>1036989</v>
          </cell>
          <cell r="M386">
            <v>278779</v>
          </cell>
          <cell r="P386">
            <v>1819</v>
          </cell>
          <cell r="Q386">
            <v>260393</v>
          </cell>
        </row>
        <row r="387">
          <cell r="K387">
            <v>1723146</v>
          </cell>
          <cell r="L387">
            <v>1027651</v>
          </cell>
          <cell r="M387">
            <v>273219</v>
          </cell>
          <cell r="P387">
            <v>1817</v>
          </cell>
          <cell r="Q387">
            <v>251481</v>
          </cell>
        </row>
        <row r="388">
          <cell r="K388">
            <v>1599644</v>
          </cell>
          <cell r="L388">
            <v>951785</v>
          </cell>
          <cell r="M388">
            <v>279303</v>
          </cell>
          <cell r="P388">
            <v>1774</v>
          </cell>
          <cell r="Q388">
            <v>250314</v>
          </cell>
        </row>
        <row r="389">
          <cell r="K389">
            <v>1441036</v>
          </cell>
          <cell r="L389">
            <v>964319</v>
          </cell>
          <cell r="M389">
            <v>278634</v>
          </cell>
          <cell r="P389">
            <v>1819</v>
          </cell>
          <cell r="Q389">
            <v>252005</v>
          </cell>
        </row>
        <row r="390">
          <cell r="K390">
            <v>1409302</v>
          </cell>
          <cell r="L390">
            <v>1027611</v>
          </cell>
          <cell r="M390">
            <v>291438</v>
          </cell>
          <cell r="P390">
            <v>1796</v>
          </cell>
          <cell r="Q390">
            <v>257262</v>
          </cell>
        </row>
        <row r="391">
          <cell r="K391">
            <v>1620345</v>
          </cell>
          <cell r="L391">
            <v>1110247</v>
          </cell>
          <cell r="M391">
            <v>296065</v>
          </cell>
          <cell r="P391">
            <v>1776</v>
          </cell>
          <cell r="Q391">
            <v>272530</v>
          </cell>
        </row>
        <row r="392">
          <cell r="K392">
            <v>1980109</v>
          </cell>
          <cell r="L392">
            <v>1228650</v>
          </cell>
          <cell r="M392">
            <v>307462</v>
          </cell>
          <cell r="P392">
            <v>1796</v>
          </cell>
          <cell r="Q392">
            <v>297436</v>
          </cell>
        </row>
        <row r="393">
          <cell r="K393">
            <v>2116924</v>
          </cell>
          <cell r="L393">
            <v>1262355</v>
          </cell>
          <cell r="M393">
            <v>292903</v>
          </cell>
          <cell r="P393">
            <v>1795</v>
          </cell>
          <cell r="Q393">
            <v>283929</v>
          </cell>
        </row>
        <row r="394">
          <cell r="K394">
            <v>2213533</v>
          </cell>
          <cell r="L394">
            <v>1302494</v>
          </cell>
          <cell r="M394">
            <v>311643</v>
          </cell>
          <cell r="P394">
            <v>1802</v>
          </cell>
          <cell r="Q394">
            <v>290045</v>
          </cell>
        </row>
        <row r="395">
          <cell r="K395">
            <v>2143060</v>
          </cell>
          <cell r="L395">
            <v>1267754</v>
          </cell>
          <cell r="M395">
            <v>302176</v>
          </cell>
          <cell r="P395">
            <v>1772</v>
          </cell>
          <cell r="Q395">
            <v>311104</v>
          </cell>
        </row>
        <row r="396">
          <cell r="K396">
            <v>1906596</v>
          </cell>
          <cell r="L396">
            <v>1183759</v>
          </cell>
          <cell r="M396">
            <v>287120</v>
          </cell>
          <cell r="P396">
            <v>1800</v>
          </cell>
          <cell r="Q396">
            <v>294621</v>
          </cell>
        </row>
        <row r="397">
          <cell r="K397">
            <v>1565131</v>
          </cell>
          <cell r="L397">
            <v>1093573</v>
          </cell>
          <cell r="M397">
            <v>297221</v>
          </cell>
          <cell r="P397">
            <v>1768</v>
          </cell>
          <cell r="Q397">
            <v>279433</v>
          </cell>
        </row>
        <row r="398">
          <cell r="K398">
            <v>1479898</v>
          </cell>
          <cell r="L398">
            <v>1036501</v>
          </cell>
          <cell r="M398">
            <v>272900</v>
          </cell>
          <cell r="P398">
            <v>1793</v>
          </cell>
          <cell r="Q398">
            <v>260531</v>
          </cell>
        </row>
        <row r="399">
          <cell r="K399">
            <v>1670064</v>
          </cell>
          <cell r="L399">
            <v>1007436</v>
          </cell>
          <cell r="M399">
            <v>258975</v>
          </cell>
          <cell r="P399">
            <v>1791</v>
          </cell>
          <cell r="Q399">
            <v>252454</v>
          </cell>
        </row>
        <row r="400">
          <cell r="K400">
            <v>1701262</v>
          </cell>
          <cell r="L400">
            <v>1016413</v>
          </cell>
          <cell r="M400">
            <v>288439</v>
          </cell>
          <cell r="P400">
            <v>1747</v>
          </cell>
          <cell r="Q400">
            <v>251315</v>
          </cell>
        </row>
        <row r="401">
          <cell r="K401">
            <v>1460337</v>
          </cell>
          <cell r="L401">
            <v>979602</v>
          </cell>
          <cell r="M401">
            <v>274972</v>
          </cell>
          <cell r="P401">
            <v>1793</v>
          </cell>
          <cell r="Q401">
            <v>252814</v>
          </cell>
        </row>
        <row r="402">
          <cell r="K402">
            <v>1437074</v>
          </cell>
          <cell r="L402">
            <v>1054704</v>
          </cell>
          <cell r="M402">
            <v>290850</v>
          </cell>
          <cell r="P402">
            <v>1770</v>
          </cell>
          <cell r="Q402">
            <v>257925</v>
          </cell>
        </row>
        <row r="403">
          <cell r="K403">
            <v>1597198</v>
          </cell>
          <cell r="L403">
            <v>1109840</v>
          </cell>
          <cell r="M403">
            <v>289292</v>
          </cell>
          <cell r="P403">
            <v>1750</v>
          </cell>
          <cell r="Q403">
            <v>271749</v>
          </cell>
        </row>
        <row r="404">
          <cell r="K404">
            <v>2077096</v>
          </cell>
          <cell r="L404">
            <v>1301455</v>
          </cell>
          <cell r="M404">
            <v>316137</v>
          </cell>
          <cell r="P404">
            <v>1770</v>
          </cell>
          <cell r="Q404">
            <v>299634</v>
          </cell>
        </row>
        <row r="405">
          <cell r="K405">
            <v>2134744</v>
          </cell>
          <cell r="L405">
            <v>1280154</v>
          </cell>
          <cell r="M405">
            <v>288807</v>
          </cell>
          <cell r="P405">
            <v>1769</v>
          </cell>
          <cell r="Q405">
            <v>284643</v>
          </cell>
        </row>
        <row r="406">
          <cell r="K406">
            <v>2241114</v>
          </cell>
          <cell r="L406">
            <v>1325529</v>
          </cell>
          <cell r="M406">
            <v>308445</v>
          </cell>
          <cell r="P406">
            <v>1776</v>
          </cell>
          <cell r="Q406">
            <v>291114</v>
          </cell>
        </row>
        <row r="407">
          <cell r="K407">
            <v>2171075</v>
          </cell>
          <cell r="L407">
            <v>1290700</v>
          </cell>
          <cell r="M407">
            <v>299003</v>
          </cell>
          <cell r="P407">
            <v>1746</v>
          </cell>
          <cell r="Q407">
            <v>312282</v>
          </cell>
        </row>
        <row r="408">
          <cell r="K408">
            <v>1930751</v>
          </cell>
          <cell r="L408">
            <v>1203286</v>
          </cell>
          <cell r="M408">
            <v>283090</v>
          </cell>
          <cell r="P408">
            <v>1773</v>
          </cell>
          <cell r="Q408">
            <v>296015</v>
          </cell>
        </row>
        <row r="409">
          <cell r="K409">
            <v>1570243</v>
          </cell>
          <cell r="L409">
            <v>1101502</v>
          </cell>
          <cell r="M409">
            <v>290131</v>
          </cell>
          <cell r="P409">
            <v>1741</v>
          </cell>
          <cell r="Q409">
            <v>280863</v>
          </cell>
        </row>
        <row r="410">
          <cell r="K410">
            <v>1480847</v>
          </cell>
          <cell r="L410">
            <v>1060342</v>
          </cell>
          <cell r="M410">
            <v>271112</v>
          </cell>
          <cell r="P410">
            <v>1767</v>
          </cell>
          <cell r="Q410">
            <v>261550</v>
          </cell>
        </row>
        <row r="411">
          <cell r="K411">
            <v>1774292</v>
          </cell>
          <cell r="L411">
            <v>1089769</v>
          </cell>
          <cell r="M411">
            <v>272188</v>
          </cell>
          <cell r="P411">
            <v>1765</v>
          </cell>
          <cell r="Q411">
            <v>253536</v>
          </cell>
        </row>
        <row r="412">
          <cell r="K412">
            <v>1652698</v>
          </cell>
          <cell r="L412">
            <v>991925</v>
          </cell>
          <cell r="M412">
            <v>273004</v>
          </cell>
          <cell r="P412">
            <v>1721</v>
          </cell>
          <cell r="Q412">
            <v>252231</v>
          </cell>
        </row>
        <row r="413">
          <cell r="K413">
            <v>1481460</v>
          </cell>
          <cell r="L413">
            <v>996533</v>
          </cell>
          <cell r="M413">
            <v>271466</v>
          </cell>
          <cell r="P413">
            <v>1767</v>
          </cell>
          <cell r="Q413">
            <v>253520</v>
          </cell>
        </row>
        <row r="414">
          <cell r="K414">
            <v>1418350</v>
          </cell>
          <cell r="L414">
            <v>1048002</v>
          </cell>
          <cell r="M414">
            <v>281197</v>
          </cell>
          <cell r="P414">
            <v>1744</v>
          </cell>
          <cell r="Q414">
            <v>258388</v>
          </cell>
        </row>
        <row r="415">
          <cell r="K415">
            <v>1635284</v>
          </cell>
          <cell r="L415">
            <v>1151448</v>
          </cell>
          <cell r="M415">
            <v>292010</v>
          </cell>
          <cell r="P415">
            <v>1724</v>
          </cell>
          <cell r="Q415">
            <v>272142</v>
          </cell>
        </row>
        <row r="416">
          <cell r="K416">
            <v>1994826</v>
          </cell>
          <cell r="L416">
            <v>1263091</v>
          </cell>
          <cell r="M416">
            <v>300357</v>
          </cell>
          <cell r="P416">
            <v>1744</v>
          </cell>
          <cell r="Q416">
            <v>297211</v>
          </cell>
        </row>
        <row r="417">
          <cell r="K417">
            <v>2145798</v>
          </cell>
          <cell r="L417">
            <v>1296698</v>
          </cell>
          <cell r="M417">
            <v>284510</v>
          </cell>
          <cell r="P417">
            <v>1743</v>
          </cell>
          <cell r="Q417">
            <v>284981</v>
          </cell>
        </row>
        <row r="418">
          <cell r="K418">
            <v>2269695</v>
          </cell>
          <cell r="L418">
            <v>1351878</v>
          </cell>
          <cell r="M418">
            <v>305932</v>
          </cell>
          <cell r="P418">
            <v>1750</v>
          </cell>
          <cell r="Q418">
            <v>292048</v>
          </cell>
        </row>
        <row r="419">
          <cell r="K419">
            <v>2196782</v>
          </cell>
          <cell r="L419">
            <v>1312393</v>
          </cell>
          <cell r="M419">
            <v>295159</v>
          </cell>
          <cell r="P419">
            <v>1720</v>
          </cell>
          <cell r="Q419">
            <v>313529</v>
          </cell>
        </row>
        <row r="420">
          <cell r="K420">
            <v>1981134</v>
          </cell>
          <cell r="L420">
            <v>1233701</v>
          </cell>
          <cell r="M420">
            <v>280118</v>
          </cell>
          <cell r="P420">
            <v>1747</v>
          </cell>
          <cell r="Q420">
            <v>298922</v>
          </cell>
        </row>
        <row r="421">
          <cell r="K421">
            <v>1610237</v>
          </cell>
          <cell r="L421">
            <v>1125624</v>
          </cell>
          <cell r="M421">
            <v>284944</v>
          </cell>
          <cell r="P421">
            <v>1715</v>
          </cell>
          <cell r="Q421">
            <v>283847</v>
          </cell>
        </row>
        <row r="422">
          <cell r="K422">
            <v>1542768</v>
          </cell>
          <cell r="L422">
            <v>1087287</v>
          </cell>
          <cell r="M422">
            <v>266790</v>
          </cell>
          <cell r="P422">
            <v>1741</v>
          </cell>
          <cell r="Q422">
            <v>263176</v>
          </cell>
        </row>
        <row r="423">
          <cell r="K423">
            <v>1797480</v>
          </cell>
          <cell r="L423">
            <v>1101862</v>
          </cell>
          <cell r="M423">
            <v>266528</v>
          </cell>
          <cell r="P423">
            <v>1739</v>
          </cell>
          <cell r="Q423">
            <v>254410</v>
          </cell>
        </row>
        <row r="424">
          <cell r="K424">
            <v>1656900</v>
          </cell>
          <cell r="L424">
            <v>1005937</v>
          </cell>
          <cell r="M424">
            <v>268208</v>
          </cell>
          <cell r="P424">
            <v>1695</v>
          </cell>
          <cell r="Q424">
            <v>253206</v>
          </cell>
        </row>
        <row r="425">
          <cell r="K425">
            <v>1500665</v>
          </cell>
          <cell r="L425">
            <v>1019831</v>
          </cell>
          <cell r="M425">
            <v>268441</v>
          </cell>
          <cell r="P425">
            <v>1741</v>
          </cell>
          <cell r="Q425">
            <v>254723</v>
          </cell>
        </row>
        <row r="426">
          <cell r="K426">
            <v>1462195</v>
          </cell>
          <cell r="L426">
            <v>1085399</v>
          </cell>
          <cell r="M426">
            <v>281265</v>
          </cell>
          <cell r="P426">
            <v>1718</v>
          </cell>
          <cell r="Q426">
            <v>259895</v>
          </cell>
        </row>
        <row r="427">
          <cell r="K427">
            <v>1694114</v>
          </cell>
          <cell r="L427">
            <v>1174157</v>
          </cell>
          <cell r="M427">
            <v>285029</v>
          </cell>
          <cell r="P427">
            <v>1697</v>
          </cell>
          <cell r="Q427">
            <v>276018</v>
          </cell>
        </row>
        <row r="428">
          <cell r="K428">
            <v>1944212</v>
          </cell>
          <cell r="L428">
            <v>1225661</v>
          </cell>
          <cell r="M428">
            <v>282783</v>
          </cell>
          <cell r="P428">
            <v>1718</v>
          </cell>
          <cell r="Q428">
            <v>297372</v>
          </cell>
        </row>
        <row r="429">
          <cell r="K429">
            <v>2252990</v>
          </cell>
          <cell r="L429">
            <v>1378746</v>
          </cell>
          <cell r="M429">
            <v>295585</v>
          </cell>
          <cell r="P429">
            <v>1717</v>
          </cell>
          <cell r="Q429">
            <v>287097</v>
          </cell>
        </row>
        <row r="430">
          <cell r="K430">
            <v>2197555</v>
          </cell>
          <cell r="L430">
            <v>1311116</v>
          </cell>
          <cell r="M430">
            <v>289218</v>
          </cell>
          <cell r="P430">
            <v>1724</v>
          </cell>
          <cell r="Q430">
            <v>290090</v>
          </cell>
        </row>
        <row r="431">
          <cell r="K431">
            <v>2206873</v>
          </cell>
          <cell r="L431">
            <v>1322343</v>
          </cell>
          <cell r="M431">
            <v>289032</v>
          </cell>
          <cell r="P431">
            <v>1694</v>
          </cell>
          <cell r="Q431">
            <v>313944</v>
          </cell>
        </row>
        <row r="432">
          <cell r="K432">
            <v>2027602</v>
          </cell>
          <cell r="L432">
            <v>1267474</v>
          </cell>
          <cell r="M432">
            <v>279288</v>
          </cell>
          <cell r="P432">
            <v>1721</v>
          </cell>
          <cell r="Q432">
            <v>300296</v>
          </cell>
        </row>
        <row r="433">
          <cell r="K433">
            <v>1634476</v>
          </cell>
          <cell r="L433">
            <v>1148198</v>
          </cell>
          <cell r="M433">
            <v>282357</v>
          </cell>
          <cell r="P433">
            <v>1689</v>
          </cell>
          <cell r="Q433">
            <v>284575</v>
          </cell>
        </row>
        <row r="434">
          <cell r="K434">
            <v>1547804</v>
          </cell>
          <cell r="L434">
            <v>1105194</v>
          </cell>
          <cell r="M434">
            <v>263326</v>
          </cell>
          <cell r="P434">
            <v>1715</v>
          </cell>
          <cell r="Q434">
            <v>264086</v>
          </cell>
        </row>
        <row r="435">
          <cell r="K435">
            <v>1802347</v>
          </cell>
          <cell r="L435">
            <v>1124909</v>
          </cell>
          <cell r="M435">
            <v>263511</v>
          </cell>
          <cell r="P435">
            <v>1713</v>
          </cell>
          <cell r="Q435">
            <v>255547</v>
          </cell>
        </row>
        <row r="436">
          <cell r="K436">
            <v>1670424</v>
          </cell>
          <cell r="L436">
            <v>1027383</v>
          </cell>
          <cell r="M436">
            <v>265198</v>
          </cell>
          <cell r="P436">
            <v>1669</v>
          </cell>
          <cell r="Q436">
            <v>254340</v>
          </cell>
        </row>
        <row r="437">
          <cell r="K437">
            <v>1508066</v>
          </cell>
          <cell r="L437">
            <v>1036662</v>
          </cell>
          <cell r="M437">
            <v>264566</v>
          </cell>
          <cell r="P437">
            <v>1715</v>
          </cell>
          <cell r="Q437">
            <v>255742</v>
          </cell>
        </row>
        <row r="438">
          <cell r="K438">
            <v>1486894</v>
          </cell>
          <cell r="L438">
            <v>1119049</v>
          </cell>
          <cell r="M438">
            <v>281375</v>
          </cell>
          <cell r="P438">
            <v>1691</v>
          </cell>
          <cell r="Q438">
            <v>260945</v>
          </cell>
        </row>
        <row r="439">
          <cell r="K439">
            <v>1643038</v>
          </cell>
          <cell r="L439">
            <v>1168277</v>
          </cell>
          <cell r="M439">
            <v>278102</v>
          </cell>
          <cell r="P439">
            <v>1671</v>
          </cell>
          <cell r="Q439">
            <v>274727</v>
          </cell>
        </row>
        <row r="440">
          <cell r="K440">
            <v>2022580</v>
          </cell>
          <cell r="L440">
            <v>1296509</v>
          </cell>
          <cell r="M440">
            <v>290413</v>
          </cell>
          <cell r="P440">
            <v>1692</v>
          </cell>
          <cell r="Q440">
            <v>299390</v>
          </cell>
        </row>
        <row r="441">
          <cell r="K441">
            <v>2213440</v>
          </cell>
          <cell r="L441">
            <v>1356620</v>
          </cell>
          <cell r="M441">
            <v>280294</v>
          </cell>
          <cell r="P441">
            <v>1691</v>
          </cell>
          <cell r="Q441">
            <v>287803</v>
          </cell>
        </row>
        <row r="442">
          <cell r="K442">
            <v>2222722</v>
          </cell>
          <cell r="L442">
            <v>1341199</v>
          </cell>
          <cell r="M442">
            <v>287162</v>
          </cell>
          <cell r="P442">
            <v>1698</v>
          </cell>
          <cell r="Q442">
            <v>291521</v>
          </cell>
        </row>
        <row r="443">
          <cell r="K443">
            <v>2225109</v>
          </cell>
          <cell r="L443">
            <v>1347068</v>
          </cell>
          <cell r="M443">
            <v>285679</v>
          </cell>
          <cell r="P443">
            <v>1667</v>
          </cell>
          <cell r="Q443">
            <v>315344</v>
          </cell>
        </row>
        <row r="444">
          <cell r="K444">
            <v>2052279</v>
          </cell>
          <cell r="L444">
            <v>1293880</v>
          </cell>
          <cell r="M444">
            <v>275961</v>
          </cell>
          <cell r="P444">
            <v>1695</v>
          </cell>
          <cell r="Q444">
            <v>302295</v>
          </cell>
        </row>
        <row r="445">
          <cell r="K445">
            <v>1659155</v>
          </cell>
          <cell r="L445">
            <v>1176646</v>
          </cell>
          <cell r="M445">
            <v>279496</v>
          </cell>
          <cell r="P445">
            <v>1663</v>
          </cell>
          <cell r="Q445">
            <v>286712</v>
          </cell>
        </row>
        <row r="446">
          <cell r="K446">
            <v>1589036</v>
          </cell>
          <cell r="L446">
            <v>1130966</v>
          </cell>
          <cell r="M446">
            <v>259592</v>
          </cell>
          <cell r="P446">
            <v>1688</v>
          </cell>
          <cell r="Q446">
            <v>265628</v>
          </cell>
        </row>
        <row r="447">
          <cell r="K447">
            <v>1734337</v>
          </cell>
          <cell r="L447">
            <v>1093149</v>
          </cell>
          <cell r="M447">
            <v>246557</v>
          </cell>
          <cell r="P447">
            <v>1686</v>
          </cell>
          <cell r="Q447">
            <v>256707</v>
          </cell>
        </row>
        <row r="448">
          <cell r="K448">
            <v>1736906</v>
          </cell>
          <cell r="L448">
            <v>1089102</v>
          </cell>
          <cell r="M448">
            <v>272501</v>
          </cell>
          <cell r="P448">
            <v>1643</v>
          </cell>
          <cell r="Q448">
            <v>255601</v>
          </cell>
        </row>
        <row r="449">
          <cell r="K449">
            <v>1509395</v>
          </cell>
          <cell r="L449">
            <v>1058994</v>
          </cell>
          <cell r="M449">
            <v>261282</v>
          </cell>
          <cell r="P449">
            <v>1689</v>
          </cell>
          <cell r="Q449">
            <v>257211</v>
          </cell>
        </row>
        <row r="450">
          <cell r="K450">
            <v>1523755</v>
          </cell>
          <cell r="L450">
            <v>1164951</v>
          </cell>
          <cell r="M450">
            <v>283377</v>
          </cell>
          <cell r="P450">
            <v>1665</v>
          </cell>
          <cell r="Q450">
            <v>262653</v>
          </cell>
        </row>
        <row r="451">
          <cell r="K451">
            <v>1716365</v>
          </cell>
          <cell r="L451">
            <v>1228454</v>
          </cell>
          <cell r="M451">
            <v>281862</v>
          </cell>
          <cell r="P451">
            <v>1645</v>
          </cell>
          <cell r="Q451">
            <v>277959</v>
          </cell>
        </row>
        <row r="452">
          <cell r="K452">
            <v>2080674</v>
          </cell>
          <cell r="L452">
            <v>1341552</v>
          </cell>
          <cell r="M452">
            <v>290213</v>
          </cell>
          <cell r="P452">
            <v>1666</v>
          </cell>
          <cell r="Q452">
            <v>302780</v>
          </cell>
        </row>
        <row r="453">
          <cell r="K453">
            <v>2329556</v>
          </cell>
          <cell r="L453">
            <v>1441604</v>
          </cell>
          <cell r="M453">
            <v>288481</v>
          </cell>
          <cell r="P453">
            <v>1665</v>
          </cell>
          <cell r="Q453">
            <v>292283</v>
          </cell>
        </row>
        <row r="454">
          <cell r="K454">
            <v>2222949</v>
          </cell>
          <cell r="L454">
            <v>1355483</v>
          </cell>
          <cell r="M454">
            <v>281690</v>
          </cell>
          <cell r="P454">
            <v>1672</v>
          </cell>
          <cell r="Q454">
            <v>292511</v>
          </cell>
        </row>
        <row r="455">
          <cell r="K455">
            <v>2352946</v>
          </cell>
          <cell r="L455">
            <v>1446554</v>
          </cell>
          <cell r="M455">
            <v>297859</v>
          </cell>
          <cell r="P455">
            <v>1641</v>
          </cell>
          <cell r="Q455">
            <v>319276</v>
          </cell>
        </row>
        <row r="456">
          <cell r="K456">
            <v>1982162</v>
          </cell>
          <cell r="L456">
            <v>1287055</v>
          </cell>
          <cell r="M456">
            <v>269638</v>
          </cell>
          <cell r="P456">
            <v>1669</v>
          </cell>
          <cell r="Q456">
            <v>298891</v>
          </cell>
        </row>
        <row r="457">
          <cell r="K457">
            <v>1590145</v>
          </cell>
          <cell r="L457">
            <v>1168532</v>
          </cell>
          <cell r="M457">
            <v>274071</v>
          </cell>
          <cell r="P457">
            <v>1637</v>
          </cell>
          <cell r="Q457">
            <v>283741</v>
          </cell>
        </row>
        <row r="458">
          <cell r="K458">
            <v>1534219</v>
          </cell>
          <cell r="L458">
            <v>1116788</v>
          </cell>
          <cell r="M458">
            <v>249790</v>
          </cell>
          <cell r="P458">
            <v>1662</v>
          </cell>
          <cell r="Q458">
            <v>265968</v>
          </cell>
        </row>
        <row r="459">
          <cell r="K459">
            <v>1822769</v>
          </cell>
          <cell r="L459">
            <v>1157545</v>
          </cell>
          <cell r="M459">
            <v>253983</v>
          </cell>
          <cell r="P459">
            <v>1660</v>
          </cell>
          <cell r="Q459">
            <v>258125</v>
          </cell>
        </row>
        <row r="460">
          <cell r="K460">
            <v>1678883</v>
          </cell>
          <cell r="L460">
            <v>1066576</v>
          </cell>
          <cell r="M460">
            <v>258355</v>
          </cell>
          <cell r="P460">
            <v>1617</v>
          </cell>
          <cell r="Q460">
            <v>256981</v>
          </cell>
        </row>
        <row r="461">
          <cell r="K461">
            <v>1516105</v>
          </cell>
          <cell r="L461">
            <v>1081330</v>
          </cell>
          <cell r="M461">
            <v>258168</v>
          </cell>
          <cell r="P461">
            <v>1663</v>
          </cell>
          <cell r="Q461">
            <v>258755</v>
          </cell>
        </row>
        <row r="462">
          <cell r="K462">
            <v>1510057</v>
          </cell>
          <cell r="L462">
            <v>1165101</v>
          </cell>
          <cell r="M462">
            <v>274541</v>
          </cell>
          <cell r="P462">
            <v>1639</v>
          </cell>
          <cell r="Q462">
            <v>264230</v>
          </cell>
        </row>
        <row r="463">
          <cell r="K463">
            <v>1700917</v>
          </cell>
          <cell r="L463">
            <v>1223643</v>
          </cell>
          <cell r="M463">
            <v>272154</v>
          </cell>
          <cell r="P463">
            <v>1619</v>
          </cell>
          <cell r="Q463">
            <v>279444</v>
          </cell>
        </row>
        <row r="464">
          <cell r="K464">
            <v>2105820</v>
          </cell>
          <cell r="L464">
            <v>1366466</v>
          </cell>
          <cell r="M464">
            <v>287144</v>
          </cell>
          <cell r="P464">
            <v>1640</v>
          </cell>
          <cell r="Q464">
            <v>304599</v>
          </cell>
        </row>
        <row r="465">
          <cell r="K465">
            <v>2247583</v>
          </cell>
          <cell r="L465">
            <v>1401161</v>
          </cell>
          <cell r="M465">
            <v>272650</v>
          </cell>
          <cell r="P465">
            <v>1639</v>
          </cell>
          <cell r="Q465">
            <v>290859</v>
          </cell>
        </row>
        <row r="466">
          <cell r="K466">
            <v>2350252</v>
          </cell>
          <cell r="L466">
            <v>1445184</v>
          </cell>
          <cell r="M466">
            <v>291456</v>
          </cell>
          <cell r="P466">
            <v>1646</v>
          </cell>
          <cell r="Q466">
            <v>297057</v>
          </cell>
        </row>
        <row r="467">
          <cell r="K467">
            <v>2275635</v>
          </cell>
          <cell r="L467">
            <v>1408934</v>
          </cell>
          <cell r="M467">
            <v>282504</v>
          </cell>
          <cell r="P467">
            <v>1615</v>
          </cell>
          <cell r="Q467">
            <v>318109</v>
          </cell>
        </row>
        <row r="468">
          <cell r="K468">
            <v>2012500</v>
          </cell>
          <cell r="L468">
            <v>1313312</v>
          </cell>
          <cell r="M468">
            <v>266640</v>
          </cell>
          <cell r="P468">
            <v>1643</v>
          </cell>
          <cell r="Q468">
            <v>301248</v>
          </cell>
        </row>
        <row r="469">
          <cell r="K469">
            <v>1650249</v>
          </cell>
          <cell r="L469">
            <v>1221441</v>
          </cell>
          <cell r="M469">
            <v>277697</v>
          </cell>
          <cell r="P469">
            <v>1611</v>
          </cell>
          <cell r="Q469">
            <v>286177</v>
          </cell>
        </row>
        <row r="470">
          <cell r="K470">
            <v>1523423</v>
          </cell>
          <cell r="L470">
            <v>1159629</v>
          </cell>
          <cell r="M470">
            <v>253417</v>
          </cell>
          <cell r="P470">
            <v>1636</v>
          </cell>
          <cell r="Q470">
            <v>267511</v>
          </cell>
        </row>
        <row r="471">
          <cell r="K471">
            <v>1812304</v>
          </cell>
          <cell r="L471">
            <v>1178055</v>
          </cell>
          <cell r="M471">
            <v>251439</v>
          </cell>
          <cell r="P471">
            <v>1634</v>
          </cell>
          <cell r="Q471">
            <v>259823</v>
          </cell>
        </row>
        <row r="472">
          <cell r="K472">
            <v>1712089</v>
          </cell>
          <cell r="L472">
            <v>1089938</v>
          </cell>
          <cell r="M472">
            <v>256694</v>
          </cell>
          <cell r="P472">
            <v>1591</v>
          </cell>
          <cell r="Q472">
            <v>258610</v>
          </cell>
        </row>
        <row r="473">
          <cell r="K473">
            <v>1533828</v>
          </cell>
          <cell r="L473">
            <v>1093414</v>
          </cell>
          <cell r="M473">
            <v>255206</v>
          </cell>
          <cell r="P473">
            <v>1637</v>
          </cell>
          <cell r="Q473">
            <v>259899</v>
          </cell>
        </row>
        <row r="474">
          <cell r="K474">
            <v>1519765</v>
          </cell>
          <cell r="L474">
            <v>1186764</v>
          </cell>
          <cell r="M474">
            <v>273804</v>
          </cell>
          <cell r="P474">
            <v>1613</v>
          </cell>
          <cell r="Q474">
            <v>265131</v>
          </cell>
        </row>
        <row r="475">
          <cell r="K475">
            <v>1733156</v>
          </cell>
          <cell r="L475">
            <v>1278744</v>
          </cell>
          <cell r="M475">
            <v>279374</v>
          </cell>
          <cell r="P475">
            <v>1593</v>
          </cell>
          <cell r="Q475">
            <v>279608</v>
          </cell>
        </row>
        <row r="476">
          <cell r="K476">
            <v>2092049</v>
          </cell>
          <cell r="L476">
            <v>1381439</v>
          </cell>
          <cell r="M476">
            <v>284230</v>
          </cell>
          <cell r="P476">
            <v>1613</v>
          </cell>
          <cell r="Q476">
            <v>304578</v>
          </cell>
        </row>
        <row r="477">
          <cell r="K477">
            <v>2246235</v>
          </cell>
          <cell r="L477">
            <v>1416869</v>
          </cell>
          <cell r="M477">
            <v>268861</v>
          </cell>
          <cell r="P477">
            <v>1613</v>
          </cell>
          <cell r="Q477">
            <v>291928</v>
          </cell>
        </row>
        <row r="478">
          <cell r="K478">
            <v>2264755</v>
          </cell>
          <cell r="L478">
            <v>1407066</v>
          </cell>
          <cell r="M478">
            <v>277092</v>
          </cell>
          <cell r="P478">
            <v>1620</v>
          </cell>
          <cell r="Q478">
            <v>295870</v>
          </cell>
        </row>
        <row r="479">
          <cell r="K479">
            <v>2291079</v>
          </cell>
          <cell r="L479">
            <v>1429287</v>
          </cell>
          <cell r="M479">
            <v>278743</v>
          </cell>
          <cell r="P479">
            <v>1589</v>
          </cell>
          <cell r="Q479">
            <v>320368</v>
          </cell>
        </row>
        <row r="480">
          <cell r="K480">
            <v>2073440</v>
          </cell>
          <cell r="L480">
            <v>1350793</v>
          </cell>
          <cell r="M480">
            <v>264664</v>
          </cell>
          <cell r="P480">
            <v>1617</v>
          </cell>
          <cell r="Q480">
            <v>306186</v>
          </cell>
        </row>
        <row r="481">
          <cell r="K481">
            <v>1686153</v>
          </cell>
          <cell r="L481">
            <v>1240745</v>
          </cell>
          <cell r="M481">
            <v>270451</v>
          </cell>
          <cell r="P481">
            <v>1585</v>
          </cell>
          <cell r="Q481">
            <v>291201</v>
          </cell>
        </row>
        <row r="482">
          <cell r="K482">
            <v>1558795</v>
          </cell>
          <cell r="L482">
            <v>1179868</v>
          </cell>
          <cell r="M482">
            <v>247968</v>
          </cell>
          <cell r="P482">
            <v>1610</v>
          </cell>
          <cell r="Q482">
            <v>270183</v>
          </cell>
        </row>
        <row r="483">
          <cell r="K483">
            <v>1859620</v>
          </cell>
          <cell r="L483">
            <v>1215940</v>
          </cell>
          <cell r="M483">
            <v>253078</v>
          </cell>
          <cell r="P483">
            <v>1608</v>
          </cell>
          <cell r="Q483">
            <v>261610</v>
          </cell>
        </row>
        <row r="484">
          <cell r="K484">
            <v>1731792</v>
          </cell>
          <cell r="L484">
            <v>1108252</v>
          </cell>
          <cell r="M484">
            <v>253957</v>
          </cell>
          <cell r="P484">
            <v>1565</v>
          </cell>
          <cell r="Q484">
            <v>260382</v>
          </cell>
        </row>
        <row r="485">
          <cell r="K485">
            <v>1554705</v>
          </cell>
          <cell r="L485">
            <v>1112660</v>
          </cell>
          <cell r="M485">
            <v>252490</v>
          </cell>
          <cell r="P485">
            <v>1611</v>
          </cell>
          <cell r="Q485">
            <v>261741</v>
          </cell>
        </row>
        <row r="486">
          <cell r="K486">
            <v>1493237</v>
          </cell>
          <cell r="L486">
            <v>1168371</v>
          </cell>
          <cell r="M486">
            <v>262291</v>
          </cell>
          <cell r="P486">
            <v>1587</v>
          </cell>
          <cell r="Q486">
            <v>266680</v>
          </cell>
        </row>
        <row r="487">
          <cell r="K487">
            <v>1725540</v>
          </cell>
          <cell r="L487">
            <v>1280629</v>
          </cell>
          <cell r="M487">
            <v>273174</v>
          </cell>
          <cell r="P487">
            <v>1567</v>
          </cell>
          <cell r="Q487">
            <v>280503</v>
          </cell>
        </row>
        <row r="488">
          <cell r="K488">
            <v>2109244</v>
          </cell>
          <cell r="L488">
            <v>1401375</v>
          </cell>
          <cell r="M488">
            <v>281580</v>
          </cell>
          <cell r="P488">
            <v>1587</v>
          </cell>
          <cell r="Q488">
            <v>305641</v>
          </cell>
        </row>
        <row r="489">
          <cell r="K489">
            <v>2269924</v>
          </cell>
          <cell r="L489">
            <v>1437120</v>
          </cell>
          <cell r="M489">
            <v>265794</v>
          </cell>
          <cell r="P489">
            <v>1586</v>
          </cell>
          <cell r="Q489">
            <v>293479</v>
          </cell>
        </row>
        <row r="490">
          <cell r="K490">
            <v>2401142</v>
          </cell>
          <cell r="L490">
            <v>1497673</v>
          </cell>
          <cell r="M490">
            <v>287276</v>
          </cell>
          <cell r="P490">
            <v>1594</v>
          </cell>
          <cell r="Q490">
            <v>300615</v>
          </cell>
        </row>
        <row r="491">
          <cell r="K491">
            <v>2323177</v>
          </cell>
          <cell r="L491">
            <v>1454529</v>
          </cell>
          <cell r="M491">
            <v>276585</v>
          </cell>
          <cell r="P491">
            <v>1563</v>
          </cell>
          <cell r="Q491">
            <v>322165</v>
          </cell>
        </row>
        <row r="492">
          <cell r="K492">
            <v>2093665</v>
          </cell>
          <cell r="L492">
            <v>1369692</v>
          </cell>
          <cell r="M492">
            <v>261627</v>
          </cell>
          <cell r="P492">
            <v>1591</v>
          </cell>
          <cell r="Q492">
            <v>307627</v>
          </cell>
        </row>
        <row r="493">
          <cell r="K493">
            <v>1697555</v>
          </cell>
          <cell r="L493">
            <v>1254145</v>
          </cell>
          <cell r="M493">
            <v>266536</v>
          </cell>
          <cell r="P493">
            <v>1559</v>
          </cell>
          <cell r="Q493">
            <v>292619</v>
          </cell>
        </row>
        <row r="494">
          <cell r="K494">
            <v>1666824</v>
          </cell>
          <cell r="L494">
            <v>1219808</v>
          </cell>
          <cell r="M494">
            <v>248478</v>
          </cell>
          <cell r="P494">
            <v>1584</v>
          </cell>
          <cell r="Q494">
            <v>272154</v>
          </cell>
        </row>
        <row r="495">
          <cell r="K495">
            <v>1860822</v>
          </cell>
          <cell r="L495">
            <v>1207849</v>
          </cell>
          <cell r="M495">
            <v>243903</v>
          </cell>
          <cell r="P495">
            <v>1582</v>
          </cell>
          <cell r="Q495">
            <v>263290</v>
          </cell>
        </row>
        <row r="496">
          <cell r="K496">
            <v>1703981</v>
          </cell>
          <cell r="L496">
            <v>1117032</v>
          </cell>
          <cell r="M496">
            <v>249206</v>
          </cell>
          <cell r="P496">
            <v>1539</v>
          </cell>
          <cell r="Q496">
            <v>262226</v>
          </cell>
        </row>
        <row r="497">
          <cell r="K497">
            <v>1551494</v>
          </cell>
          <cell r="L497">
            <v>1134981</v>
          </cell>
          <cell r="M497">
            <v>249524</v>
          </cell>
          <cell r="P497">
            <v>1585</v>
          </cell>
          <cell r="Q497">
            <v>264114</v>
          </cell>
        </row>
        <row r="498">
          <cell r="K498">
            <v>1548561</v>
          </cell>
          <cell r="L498">
            <v>1222332</v>
          </cell>
          <cell r="M498">
            <v>265959</v>
          </cell>
          <cell r="P498">
            <v>1561</v>
          </cell>
          <cell r="Q498">
            <v>269571</v>
          </cell>
        </row>
        <row r="499">
          <cell r="K499">
            <v>1755457</v>
          </cell>
          <cell r="L499">
            <v>1289344</v>
          </cell>
          <cell r="M499">
            <v>264958</v>
          </cell>
          <cell r="P499">
            <v>1541</v>
          </cell>
          <cell r="Q499">
            <v>285010</v>
          </cell>
        </row>
        <row r="500">
          <cell r="K500">
            <v>2153935</v>
          </cell>
          <cell r="L500">
            <v>1426925</v>
          </cell>
          <cell r="M500">
            <v>277791</v>
          </cell>
          <cell r="P500">
            <v>1561</v>
          </cell>
          <cell r="Q500">
            <v>309706</v>
          </cell>
        </row>
        <row r="501">
          <cell r="K501">
            <v>2321152</v>
          </cell>
          <cell r="L501">
            <v>1476884</v>
          </cell>
          <cell r="M501">
            <v>265990</v>
          </cell>
          <cell r="P501">
            <v>1560</v>
          </cell>
          <cell r="Q501">
            <v>296540</v>
          </cell>
        </row>
        <row r="502">
          <cell r="K502">
            <v>2309573</v>
          </cell>
          <cell r="L502">
            <v>1448945</v>
          </cell>
          <cell r="M502">
            <v>271175</v>
          </cell>
          <cell r="P502">
            <v>1568</v>
          </cell>
          <cell r="Q502">
            <v>299470</v>
          </cell>
        </row>
        <row r="503">
          <cell r="K503">
            <v>2323928</v>
          </cell>
          <cell r="L503">
            <v>1467229</v>
          </cell>
          <cell r="M503">
            <v>272397</v>
          </cell>
          <cell r="P503">
            <v>1537</v>
          </cell>
          <cell r="Q503">
            <v>323286</v>
          </cell>
        </row>
        <row r="504">
          <cell r="K504">
            <v>2095064</v>
          </cell>
          <cell r="L504">
            <v>1390026</v>
          </cell>
          <cell r="M504">
            <v>260092</v>
          </cell>
          <cell r="P504">
            <v>1565</v>
          </cell>
          <cell r="Q504">
            <v>308031</v>
          </cell>
        </row>
        <row r="505">
          <cell r="K505">
            <v>1694701</v>
          </cell>
          <cell r="L505">
            <v>1274849</v>
          </cell>
          <cell r="M505">
            <v>266332</v>
          </cell>
          <cell r="P505">
            <v>1533</v>
          </cell>
          <cell r="Q505">
            <v>292676</v>
          </cell>
        </row>
        <row r="506">
          <cell r="K506">
            <v>1596900</v>
          </cell>
          <cell r="L506">
            <v>1238288</v>
          </cell>
          <cell r="M506">
            <v>249175</v>
          </cell>
          <cell r="P506">
            <v>1558</v>
          </cell>
          <cell r="Q506">
            <v>273206</v>
          </cell>
        </row>
        <row r="507">
          <cell r="K507">
            <v>1858439</v>
          </cell>
          <cell r="L507">
            <v>1236916</v>
          </cell>
          <cell r="M507">
            <v>243297</v>
          </cell>
          <cell r="P507">
            <v>1556</v>
          </cell>
          <cell r="Q507">
            <v>265271</v>
          </cell>
        </row>
        <row r="508">
          <cell r="K508">
            <v>1770147</v>
          </cell>
          <cell r="L508">
            <v>1155658</v>
          </cell>
          <cell r="M508">
            <v>251265</v>
          </cell>
          <cell r="P508">
            <v>1512</v>
          </cell>
          <cell r="Q508">
            <v>264083</v>
          </cell>
        </row>
        <row r="509">
          <cell r="K509">
            <v>1581879</v>
          </cell>
          <cell r="L509">
            <v>1150344</v>
          </cell>
          <cell r="M509">
            <v>247618</v>
          </cell>
          <cell r="P509">
            <v>1558</v>
          </cell>
          <cell r="Q509">
            <v>265405</v>
          </cell>
        </row>
        <row r="510">
          <cell r="K510">
            <v>1505224</v>
          </cell>
          <cell r="L510">
            <v>1196808</v>
          </cell>
          <cell r="M510">
            <v>255239</v>
          </cell>
          <cell r="P510">
            <v>1535</v>
          </cell>
          <cell r="Q510">
            <v>270185</v>
          </cell>
        </row>
        <row r="511">
          <cell r="K511">
            <v>1767324</v>
          </cell>
          <cell r="L511">
            <v>1332378</v>
          </cell>
          <cell r="M511">
            <v>270555</v>
          </cell>
          <cell r="P511">
            <v>1515</v>
          </cell>
          <cell r="Q511">
            <v>284172</v>
          </cell>
        </row>
        <row r="512">
          <cell r="K512">
            <v>2126511</v>
          </cell>
          <cell r="L512">
            <v>1434170</v>
          </cell>
          <cell r="M512">
            <v>274572</v>
          </cell>
          <cell r="P512">
            <v>1535</v>
          </cell>
          <cell r="Q512">
            <v>308729</v>
          </cell>
        </row>
        <row r="513">
          <cell r="K513">
            <v>2322678</v>
          </cell>
          <cell r="L513">
            <v>1491935</v>
          </cell>
          <cell r="M513">
            <v>262773</v>
          </cell>
          <cell r="P513">
            <v>1534</v>
          </cell>
          <cell r="Q513">
            <v>297397</v>
          </cell>
        </row>
        <row r="514">
          <cell r="K514">
            <v>2446454</v>
          </cell>
          <cell r="L514">
            <v>1547446</v>
          </cell>
          <cell r="M514">
            <v>282951</v>
          </cell>
          <cell r="P514">
            <v>1541</v>
          </cell>
          <cell r="Q514">
            <v>304332</v>
          </cell>
        </row>
        <row r="515">
          <cell r="K515">
            <v>2346800</v>
          </cell>
          <cell r="L515">
            <v>1489085</v>
          </cell>
          <cell r="M515">
            <v>269638</v>
          </cell>
          <cell r="P515">
            <v>1511</v>
          </cell>
          <cell r="Q515">
            <v>325425</v>
          </cell>
        </row>
        <row r="516">
          <cell r="K516">
            <v>2152086</v>
          </cell>
          <cell r="L516">
            <v>1426347</v>
          </cell>
          <cell r="M516">
            <v>259112</v>
          </cell>
          <cell r="P516">
            <v>1539</v>
          </cell>
          <cell r="Q516">
            <v>311968</v>
          </cell>
        </row>
        <row r="517">
          <cell r="K517">
            <v>1731866</v>
          </cell>
          <cell r="L517">
            <v>1298093</v>
          </cell>
          <cell r="M517">
            <v>262280</v>
          </cell>
          <cell r="P517">
            <v>1507</v>
          </cell>
          <cell r="Q517">
            <v>296427</v>
          </cell>
        </row>
        <row r="518">
          <cell r="K518">
            <v>1674979</v>
          </cell>
          <cell r="L518">
            <v>1263269</v>
          </cell>
          <cell r="M518">
            <v>245118</v>
          </cell>
          <cell r="P518">
            <v>1532</v>
          </cell>
          <cell r="Q518">
            <v>275709</v>
          </cell>
        </row>
        <row r="519">
          <cell r="K519">
            <v>1883364</v>
          </cell>
          <cell r="L519">
            <v>1249775</v>
          </cell>
          <cell r="M519">
            <v>239676</v>
          </cell>
          <cell r="P519">
            <v>1530</v>
          </cell>
          <cell r="Q519">
            <v>266985</v>
          </cell>
        </row>
        <row r="520">
          <cell r="K520">
            <v>1747444</v>
          </cell>
          <cell r="L520">
            <v>1159288</v>
          </cell>
          <cell r="M520">
            <v>245876</v>
          </cell>
          <cell r="P520">
            <v>1486</v>
          </cell>
          <cell r="Q520">
            <v>265856</v>
          </cell>
        </row>
        <row r="521">
          <cell r="K521">
            <v>1579839</v>
          </cell>
          <cell r="L521">
            <v>1172457</v>
          </cell>
          <cell r="M521">
            <v>245311</v>
          </cell>
          <cell r="P521">
            <v>1532</v>
          </cell>
          <cell r="Q521">
            <v>267593</v>
          </cell>
        </row>
        <row r="522">
          <cell r="K522">
            <v>1553818</v>
          </cell>
          <cell r="L522">
            <v>1245547</v>
          </cell>
          <cell r="M522">
            <v>258218</v>
          </cell>
          <cell r="P522">
            <v>1509</v>
          </cell>
          <cell r="Q522">
            <v>272902</v>
          </cell>
        </row>
        <row r="523">
          <cell r="K523">
            <v>1792017</v>
          </cell>
          <cell r="L523">
            <v>1339739</v>
          </cell>
          <cell r="M523">
            <v>262949</v>
          </cell>
          <cell r="P523">
            <v>1489</v>
          </cell>
          <cell r="Q523">
            <v>288225</v>
          </cell>
        </row>
        <row r="524">
          <cell r="K524">
            <v>2195378</v>
          </cell>
          <cell r="L524">
            <v>1476072</v>
          </cell>
          <cell r="M524">
            <v>274458</v>
          </cell>
          <cell r="P524">
            <v>1509</v>
          </cell>
          <cell r="Q524">
            <v>313187</v>
          </cell>
        </row>
        <row r="525">
          <cell r="K525">
            <v>2348016</v>
          </cell>
          <cell r="L525">
            <v>1513683</v>
          </cell>
          <cell r="M525">
            <v>260011</v>
          </cell>
          <cell r="P525">
            <v>1508</v>
          </cell>
          <cell r="Q525">
            <v>299736</v>
          </cell>
        </row>
        <row r="526">
          <cell r="K526">
            <v>2454901</v>
          </cell>
          <cell r="L526">
            <v>1560693</v>
          </cell>
          <cell r="M526">
            <v>278864</v>
          </cell>
          <cell r="P526">
            <v>1515</v>
          </cell>
          <cell r="Q526">
            <v>305907</v>
          </cell>
        </row>
        <row r="527">
          <cell r="K527">
            <v>2375267</v>
          </cell>
          <cell r="L527">
            <v>1519895</v>
          </cell>
          <cell r="M527">
            <v>269514</v>
          </cell>
          <cell r="P527">
            <v>1485</v>
          </cell>
          <cell r="Q527">
            <v>327019</v>
          </cell>
        </row>
        <row r="528">
          <cell r="K528">
            <v>2111042</v>
          </cell>
          <cell r="L528">
            <v>1423772</v>
          </cell>
          <cell r="M528">
            <v>254575</v>
          </cell>
          <cell r="P528">
            <v>1512</v>
          </cell>
          <cell r="Q528">
            <v>310593</v>
          </cell>
        </row>
        <row r="529">
          <cell r="K529">
            <v>1726455</v>
          </cell>
          <cell r="L529">
            <v>1323523</v>
          </cell>
          <cell r="M529">
            <v>264794</v>
          </cell>
          <cell r="P529">
            <v>1480</v>
          </cell>
          <cell r="Q529">
            <v>295468</v>
          </cell>
        </row>
        <row r="530">
          <cell r="K530">
            <v>1644929</v>
          </cell>
          <cell r="L530">
            <v>1263044</v>
          </cell>
          <cell r="M530">
            <v>240573</v>
          </cell>
          <cell r="P530">
            <v>1506</v>
          </cell>
          <cell r="Q530">
            <v>276700</v>
          </cell>
        </row>
        <row r="531">
          <cell r="K531">
            <v>1906660</v>
          </cell>
          <cell r="L531">
            <v>1273907</v>
          </cell>
          <cell r="M531">
            <v>238654</v>
          </cell>
          <cell r="P531">
            <v>1504</v>
          </cell>
          <cell r="Q531">
            <v>268765</v>
          </cell>
        </row>
        <row r="532">
          <cell r="K532">
            <v>1755897</v>
          </cell>
          <cell r="L532">
            <v>1174575</v>
          </cell>
          <cell r="M532">
            <v>243087</v>
          </cell>
          <cell r="P532">
            <v>1460</v>
          </cell>
          <cell r="Q532">
            <v>267635</v>
          </cell>
        </row>
        <row r="533">
          <cell r="K533">
            <v>1588783</v>
          </cell>
          <cell r="L533">
            <v>1189861</v>
          </cell>
          <cell r="M533">
            <v>242961</v>
          </cell>
          <cell r="P533">
            <v>1506</v>
          </cell>
          <cell r="Q533">
            <v>269416</v>
          </cell>
        </row>
        <row r="534">
          <cell r="K534">
            <v>1586899</v>
          </cell>
          <cell r="L534">
            <v>1280551</v>
          </cell>
          <cell r="M534">
            <v>259396</v>
          </cell>
          <cell r="P534">
            <v>1483</v>
          </cell>
          <cell r="Q534">
            <v>274896</v>
          </cell>
        </row>
        <row r="535">
          <cell r="K535">
            <v>1789613</v>
          </cell>
          <cell r="L535">
            <v>1342713</v>
          </cell>
          <cell r="M535">
            <v>257071</v>
          </cell>
          <cell r="P535">
            <v>1462</v>
          </cell>
          <cell r="Q535">
            <v>290113</v>
          </cell>
        </row>
        <row r="536">
          <cell r="K536">
            <v>2217544</v>
          </cell>
          <cell r="L536">
            <v>1496876</v>
          </cell>
          <cell r="M536">
            <v>272107</v>
          </cell>
          <cell r="P536">
            <v>1483</v>
          </cell>
          <cell r="Q536">
            <v>315272</v>
          </cell>
        </row>
        <row r="537">
          <cell r="K537">
            <v>2366986</v>
          </cell>
          <cell r="L537">
            <v>1533349</v>
          </cell>
          <cell r="M537">
            <v>257660</v>
          </cell>
          <cell r="P537">
            <v>1482</v>
          </cell>
          <cell r="Q537">
            <v>301540</v>
          </cell>
        </row>
        <row r="538">
          <cell r="K538">
            <v>2475020</v>
          </cell>
          <cell r="L538">
            <v>1580780</v>
          </cell>
          <cell r="M538">
            <v>276513</v>
          </cell>
          <cell r="P538">
            <v>1489</v>
          </cell>
          <cell r="Q538">
            <v>307748</v>
          </cell>
        </row>
        <row r="539">
          <cell r="K539">
            <v>2396091</v>
          </cell>
          <cell r="L539">
            <v>1541075</v>
          </cell>
          <cell r="M539">
            <v>267596</v>
          </cell>
          <cell r="P539">
            <v>1459</v>
          </cell>
          <cell r="Q539">
            <v>328814</v>
          </cell>
        </row>
        <row r="540">
          <cell r="K540">
            <v>2118564</v>
          </cell>
          <cell r="L540">
            <v>1437934</v>
          </cell>
          <cell r="M540">
            <v>251765</v>
          </cell>
          <cell r="P540">
            <v>1486</v>
          </cell>
          <cell r="Q540">
            <v>311963</v>
          </cell>
        </row>
        <row r="541">
          <cell r="K541">
            <v>1736108</v>
          </cell>
          <cell r="L541">
            <v>1340550</v>
          </cell>
          <cell r="M541">
            <v>262857</v>
          </cell>
          <cell r="P541">
            <v>1454</v>
          </cell>
          <cell r="Q541">
            <v>296901</v>
          </cell>
        </row>
        <row r="542">
          <cell r="K542">
            <v>1659065</v>
          </cell>
          <cell r="L542">
            <v>1281012</v>
          </cell>
          <cell r="M542">
            <v>238618</v>
          </cell>
          <cell r="P542">
            <v>1480</v>
          </cell>
          <cell r="Q542">
            <v>278404</v>
          </cell>
        </row>
        <row r="543">
          <cell r="K543">
            <v>1745317</v>
          </cell>
          <cell r="L543">
            <v>1172347</v>
          </cell>
          <cell r="M543">
            <v>236784</v>
          </cell>
          <cell r="P543">
            <v>1478</v>
          </cell>
          <cell r="Q543">
            <v>270435</v>
          </cell>
        </row>
        <row r="544">
          <cell r="K544">
            <v>1788638</v>
          </cell>
          <cell r="L544">
            <v>1193485</v>
          </cell>
          <cell r="M544">
            <v>241535</v>
          </cell>
          <cell r="P544">
            <v>1434</v>
          </cell>
          <cell r="Q544">
            <v>269340</v>
          </cell>
        </row>
        <row r="545">
          <cell r="K545">
            <v>1620549</v>
          </cell>
          <cell r="L545">
            <v>1208062</v>
          </cell>
          <cell r="M545">
            <v>242277</v>
          </cell>
          <cell r="P545">
            <v>1480</v>
          </cell>
          <cell r="Q545">
            <v>270820</v>
          </cell>
        </row>
        <row r="546">
          <cell r="K546">
            <v>1602246</v>
          </cell>
          <cell r="L546">
            <v>1297523</v>
          </cell>
          <cell r="M546">
            <v>258696</v>
          </cell>
          <cell r="P546">
            <v>1457</v>
          </cell>
          <cell r="Q546">
            <v>275923</v>
          </cell>
        </row>
        <row r="547">
          <cell r="K547">
            <v>1736743</v>
          </cell>
          <cell r="L547">
            <v>1325286</v>
          </cell>
          <cell r="M547">
            <v>250624</v>
          </cell>
          <cell r="P547">
            <v>1436</v>
          </cell>
          <cell r="Q547">
            <v>289005</v>
          </cell>
        </row>
        <row r="548">
          <cell r="K548">
            <v>2201269</v>
          </cell>
          <cell r="L548">
            <v>1504595</v>
          </cell>
          <cell r="M548">
            <v>270056</v>
          </cell>
          <cell r="P548">
            <v>1457</v>
          </cell>
          <cell r="Q548">
            <v>314551</v>
          </cell>
        </row>
        <row r="549">
          <cell r="K549">
            <v>2365948</v>
          </cell>
          <cell r="L549">
            <v>1538764</v>
          </cell>
          <cell r="M549">
            <v>253831</v>
          </cell>
          <cell r="P549">
            <v>1456</v>
          </cell>
          <cell r="Q549">
            <v>302329</v>
          </cell>
        </row>
        <row r="550">
          <cell r="K550">
            <v>2502575</v>
          </cell>
          <cell r="L550">
            <v>1602461</v>
          </cell>
          <cell r="M550">
            <v>275315</v>
          </cell>
          <cell r="P550">
            <v>1463</v>
          </cell>
          <cell r="Q550">
            <v>309437</v>
          </cell>
        </row>
        <row r="551">
          <cell r="K551">
            <v>2530175</v>
          </cell>
          <cell r="L551">
            <v>1627393</v>
          </cell>
          <cell r="M551">
            <v>277406</v>
          </cell>
          <cell r="P551">
            <v>1433</v>
          </cell>
          <cell r="Q551">
            <v>333739</v>
          </cell>
        </row>
        <row r="552">
          <cell r="K552">
            <v>2161287</v>
          </cell>
          <cell r="L552">
            <v>1458679</v>
          </cell>
          <cell r="M552">
            <v>249215</v>
          </cell>
          <cell r="P552">
            <v>1460</v>
          </cell>
          <cell r="Q552">
            <v>315212</v>
          </cell>
        </row>
        <row r="553">
          <cell r="K553">
            <v>1753724</v>
          </cell>
          <cell r="L553">
            <v>1343271</v>
          </cell>
          <cell r="M553">
            <v>255884</v>
          </cell>
          <cell r="P553">
            <v>1428</v>
          </cell>
          <cell r="Q553">
            <v>300094</v>
          </cell>
        </row>
        <row r="554">
          <cell r="K554">
            <v>1668123</v>
          </cell>
          <cell r="L554">
            <v>1300877</v>
          </cell>
          <cell r="M554">
            <v>236921</v>
          </cell>
          <cell r="P554">
            <v>1454</v>
          </cell>
          <cell r="Q554">
            <v>280302</v>
          </cell>
        </row>
        <row r="555">
          <cell r="K555">
            <v>1941895</v>
          </cell>
          <cell r="L555">
            <v>1314336</v>
          </cell>
          <cell r="M555">
            <v>236292</v>
          </cell>
          <cell r="P555">
            <v>1452</v>
          </cell>
          <cell r="Q555">
            <v>272059</v>
          </cell>
        </row>
        <row r="556">
          <cell r="K556">
            <v>1787510</v>
          </cell>
          <cell r="L556">
            <v>1200683</v>
          </cell>
          <cell r="M556">
            <v>238046</v>
          </cell>
          <cell r="P556">
            <v>1408</v>
          </cell>
          <cell r="Q556">
            <v>270842</v>
          </cell>
        </row>
        <row r="557">
          <cell r="K557">
            <v>1623050</v>
          </cell>
          <cell r="L557">
            <v>1214882</v>
          </cell>
          <cell r="M557">
            <v>238333</v>
          </cell>
          <cell r="P557">
            <v>1454</v>
          </cell>
          <cell r="Q557">
            <v>272366</v>
          </cell>
        </row>
        <row r="558">
          <cell r="K558">
            <v>1590025</v>
          </cell>
          <cell r="L558">
            <v>1289282</v>
          </cell>
          <cell r="M558">
            <v>251210</v>
          </cell>
          <cell r="P558">
            <v>1430</v>
          </cell>
          <cell r="Q558">
            <v>277562</v>
          </cell>
        </row>
        <row r="559">
          <cell r="K559">
            <v>1849476</v>
          </cell>
          <cell r="L559">
            <v>1388450</v>
          </cell>
          <cell r="M559">
            <v>255028</v>
          </cell>
          <cell r="P559">
            <v>1410</v>
          </cell>
          <cell r="Q559">
            <v>293714</v>
          </cell>
        </row>
        <row r="560">
          <cell r="K560">
            <v>2128668</v>
          </cell>
          <cell r="L560">
            <v>1444351</v>
          </cell>
          <cell r="M560">
            <v>252848</v>
          </cell>
          <cell r="P560">
            <v>1431</v>
          </cell>
          <cell r="Q560">
            <v>315095</v>
          </cell>
        </row>
        <row r="561">
          <cell r="K561">
            <v>2468968</v>
          </cell>
          <cell r="L561">
            <v>1620695</v>
          </cell>
          <cell r="M561">
            <v>265715</v>
          </cell>
          <cell r="P561">
            <v>1430</v>
          </cell>
          <cell r="Q561">
            <v>304844</v>
          </cell>
        </row>
        <row r="562">
          <cell r="K562">
            <v>2407969</v>
          </cell>
          <cell r="L562">
            <v>1540032</v>
          </cell>
          <cell r="M562">
            <v>259415</v>
          </cell>
          <cell r="P562">
            <v>1437</v>
          </cell>
          <cell r="Q562">
            <v>307857</v>
          </cell>
        </row>
        <row r="563">
          <cell r="K563">
            <v>2417205</v>
          </cell>
          <cell r="L563">
            <v>1552897</v>
          </cell>
          <cell r="M563">
            <v>259303</v>
          </cell>
          <cell r="P563">
            <v>1406</v>
          </cell>
          <cell r="Q563">
            <v>331726</v>
          </cell>
        </row>
        <row r="564">
          <cell r="K564">
            <v>2218396</v>
          </cell>
          <cell r="L564">
            <v>1491311</v>
          </cell>
          <cell r="M564">
            <v>249632</v>
          </cell>
          <cell r="P564">
            <v>1434</v>
          </cell>
          <cell r="Q564">
            <v>318089</v>
          </cell>
        </row>
        <row r="565">
          <cell r="K565">
            <v>1781081</v>
          </cell>
          <cell r="L565">
            <v>1357811</v>
          </cell>
          <cell r="M565">
            <v>252775</v>
          </cell>
          <cell r="P565">
            <v>1402</v>
          </cell>
          <cell r="Q565">
            <v>302377</v>
          </cell>
        </row>
        <row r="566">
          <cell r="K566">
            <v>1675761</v>
          </cell>
          <cell r="L566">
            <v>1312153</v>
          </cell>
          <cell r="M566">
            <v>233812</v>
          </cell>
          <cell r="P566">
            <v>1427</v>
          </cell>
          <cell r="Q566">
            <v>281897</v>
          </cell>
        </row>
        <row r="567">
          <cell r="K567">
            <v>1952802</v>
          </cell>
          <cell r="L567">
            <v>1328052</v>
          </cell>
          <cell r="M567">
            <v>234064</v>
          </cell>
          <cell r="P567">
            <v>1425</v>
          </cell>
          <cell r="Q567">
            <v>273505</v>
          </cell>
        </row>
        <row r="568">
          <cell r="K568">
            <v>1807656</v>
          </cell>
          <cell r="L568">
            <v>1213384</v>
          </cell>
          <cell r="M568">
            <v>235818</v>
          </cell>
          <cell r="P568">
            <v>1382</v>
          </cell>
          <cell r="Q568">
            <v>272275</v>
          </cell>
        </row>
        <row r="569">
          <cell r="K569">
            <v>1636716</v>
          </cell>
          <cell r="L569">
            <v>1221789</v>
          </cell>
          <cell r="M569">
            <v>235223</v>
          </cell>
          <cell r="P569">
            <v>1428</v>
          </cell>
          <cell r="Q569">
            <v>273664</v>
          </cell>
        </row>
        <row r="570">
          <cell r="K570">
            <v>1622701</v>
          </cell>
          <cell r="L570">
            <v>1314859</v>
          </cell>
          <cell r="M570">
            <v>252070</v>
          </cell>
          <cell r="P570">
            <v>1404</v>
          </cell>
          <cell r="Q570">
            <v>278861</v>
          </cell>
        </row>
        <row r="571">
          <cell r="K571">
            <v>1797771</v>
          </cell>
          <cell r="L571">
            <v>1367274</v>
          </cell>
          <cell r="M571">
            <v>248835</v>
          </cell>
          <cell r="P571">
            <v>1384</v>
          </cell>
          <cell r="Q571">
            <v>292642</v>
          </cell>
        </row>
        <row r="572">
          <cell r="K572">
            <v>2217991</v>
          </cell>
          <cell r="L572">
            <v>1510815</v>
          </cell>
          <cell r="M572">
            <v>261193</v>
          </cell>
          <cell r="P572">
            <v>1405</v>
          </cell>
          <cell r="Q572">
            <v>317304</v>
          </cell>
        </row>
        <row r="573">
          <cell r="K573">
            <v>2427875</v>
          </cell>
          <cell r="L573">
            <v>1576841</v>
          </cell>
          <cell r="M573">
            <v>251123</v>
          </cell>
          <cell r="P573">
            <v>1404</v>
          </cell>
          <cell r="Q573">
            <v>305717</v>
          </cell>
        </row>
        <row r="574">
          <cell r="K574">
            <v>2437736</v>
          </cell>
          <cell r="L574">
            <v>1557529</v>
          </cell>
          <cell r="M574">
            <v>258039</v>
          </cell>
          <cell r="P574">
            <v>1411</v>
          </cell>
          <cell r="Q574">
            <v>309438</v>
          </cell>
        </row>
        <row r="575">
          <cell r="K575">
            <v>2439458</v>
          </cell>
          <cell r="L575">
            <v>1564017</v>
          </cell>
          <cell r="M575">
            <v>256592</v>
          </cell>
          <cell r="P575">
            <v>1380</v>
          </cell>
          <cell r="Q575">
            <v>333268</v>
          </cell>
        </row>
        <row r="576">
          <cell r="K576">
            <v>2248579</v>
          </cell>
          <cell r="L576">
            <v>1504846</v>
          </cell>
          <cell r="M576">
            <v>246909</v>
          </cell>
          <cell r="P576">
            <v>1408</v>
          </cell>
          <cell r="Q576">
            <v>320226</v>
          </cell>
        </row>
        <row r="577">
          <cell r="K577">
            <v>1813243</v>
          </cell>
          <cell r="L577">
            <v>1374999</v>
          </cell>
          <cell r="M577">
            <v>250481</v>
          </cell>
          <cell r="P577">
            <v>1376</v>
          </cell>
          <cell r="Q577">
            <v>304645</v>
          </cell>
        </row>
        <row r="578">
          <cell r="K578">
            <v>1684028</v>
          </cell>
          <cell r="L578">
            <v>1321837</v>
          </cell>
          <cell r="M578">
            <v>230637</v>
          </cell>
          <cell r="P578">
            <v>1401</v>
          </cell>
          <cell r="Q578">
            <v>283417</v>
          </cell>
        </row>
        <row r="579">
          <cell r="K579">
            <v>1939835</v>
          </cell>
          <cell r="L579">
            <v>1324374</v>
          </cell>
          <cell r="M579">
            <v>228245</v>
          </cell>
          <cell r="P579">
            <v>1399</v>
          </cell>
          <cell r="Q579">
            <v>274855</v>
          </cell>
        </row>
        <row r="580">
          <cell r="K580">
            <v>1846593</v>
          </cell>
          <cell r="L580">
            <v>1237090</v>
          </cell>
          <cell r="M580">
            <v>236173</v>
          </cell>
          <cell r="P580">
            <v>1356</v>
          </cell>
          <cell r="Q580">
            <v>273616</v>
          </cell>
        </row>
        <row r="581">
          <cell r="K581">
            <v>1653249</v>
          </cell>
          <cell r="L581">
            <v>1230029</v>
          </cell>
          <cell r="M581">
            <v>232495</v>
          </cell>
          <cell r="P581">
            <v>1402</v>
          </cell>
          <cell r="Q581">
            <v>274886</v>
          </cell>
        </row>
        <row r="582">
          <cell r="K582">
            <v>1577882</v>
          </cell>
          <cell r="L582">
            <v>1277881</v>
          </cell>
          <cell r="M582">
            <v>240086</v>
          </cell>
          <cell r="P582">
            <v>1378</v>
          </cell>
          <cell r="Q582">
            <v>279617</v>
          </cell>
        </row>
        <row r="583">
          <cell r="K583">
            <v>1853951</v>
          </cell>
          <cell r="L583">
            <v>1419497</v>
          </cell>
          <cell r="M583">
            <v>255372</v>
          </cell>
          <cell r="P583">
            <v>1358</v>
          </cell>
          <cell r="Q583">
            <v>293556</v>
          </cell>
        </row>
        <row r="584">
          <cell r="K584">
            <v>2231362</v>
          </cell>
          <cell r="L584">
            <v>1524710</v>
          </cell>
          <cell r="M584">
            <v>259353</v>
          </cell>
          <cell r="P584">
            <v>1378</v>
          </cell>
          <cell r="Q584">
            <v>318067</v>
          </cell>
        </row>
        <row r="585">
          <cell r="K585">
            <v>2436673</v>
          </cell>
          <cell r="L585">
            <v>1583986</v>
          </cell>
          <cell r="M585">
            <v>247518</v>
          </cell>
          <cell r="P585">
            <v>1378</v>
          </cell>
          <cell r="Q585">
            <v>306690</v>
          </cell>
        </row>
        <row r="586">
          <cell r="K586">
            <v>2566389</v>
          </cell>
          <cell r="L586">
            <v>1642086</v>
          </cell>
          <cell r="M586">
            <v>267661</v>
          </cell>
          <cell r="P586">
            <v>1385</v>
          </cell>
          <cell r="Q586">
            <v>313585</v>
          </cell>
        </row>
        <row r="587">
          <cell r="K587">
            <v>2461759</v>
          </cell>
          <cell r="L587">
            <v>1580203</v>
          </cell>
          <cell r="M587">
            <v>254308</v>
          </cell>
          <cell r="P587">
            <v>1354</v>
          </cell>
          <cell r="Q587">
            <v>334643</v>
          </cell>
        </row>
        <row r="588">
          <cell r="K588">
            <v>2257723</v>
          </cell>
          <cell r="L588">
            <v>1515076</v>
          </cell>
          <cell r="M588">
            <v>243743</v>
          </cell>
          <cell r="P588">
            <v>1382</v>
          </cell>
          <cell r="Q588">
            <v>321153</v>
          </cell>
        </row>
        <row r="589">
          <cell r="K589">
            <v>1816509</v>
          </cell>
          <cell r="L589">
            <v>1382433</v>
          </cell>
          <cell r="M589">
            <v>246872</v>
          </cell>
          <cell r="P589">
            <v>1350</v>
          </cell>
          <cell r="Q589">
            <v>305577</v>
          </cell>
        </row>
        <row r="590">
          <cell r="K590">
            <v>1706971</v>
          </cell>
          <cell r="L590">
            <v>1343338</v>
          </cell>
          <cell r="M590">
            <v>229684</v>
          </cell>
          <cell r="P590">
            <v>1375</v>
          </cell>
          <cell r="Q590">
            <v>284685</v>
          </cell>
        </row>
        <row r="591">
          <cell r="K591">
            <v>1948465</v>
          </cell>
          <cell r="L591">
            <v>1331722</v>
          </cell>
          <cell r="M591">
            <v>224216</v>
          </cell>
          <cell r="P591">
            <v>1373</v>
          </cell>
          <cell r="Q591">
            <v>276185</v>
          </cell>
        </row>
        <row r="592">
          <cell r="K592">
            <v>1862993</v>
          </cell>
          <cell r="L592">
            <v>1251784</v>
          </cell>
          <cell r="M592">
            <v>233918</v>
          </cell>
          <cell r="P592">
            <v>1330</v>
          </cell>
          <cell r="Q592">
            <v>274950</v>
          </cell>
        </row>
        <row r="593">
          <cell r="K593">
            <v>1665189</v>
          </cell>
          <cell r="L593">
            <v>1242562</v>
          </cell>
          <cell r="M593">
            <v>229804</v>
          </cell>
          <cell r="P593">
            <v>1376</v>
          </cell>
          <cell r="Q593">
            <v>276265</v>
          </cell>
        </row>
        <row r="594">
          <cell r="K594">
            <v>1634712</v>
          </cell>
          <cell r="L594">
            <v>1327150</v>
          </cell>
          <cell r="M594">
            <v>244895</v>
          </cell>
          <cell r="P594">
            <v>1352</v>
          </cell>
          <cell r="Q594">
            <v>281160</v>
          </cell>
        </row>
        <row r="595">
          <cell r="K595">
            <v>1815544</v>
          </cell>
          <cell r="L595">
            <v>1394477</v>
          </cell>
          <cell r="M595">
            <v>245195</v>
          </cell>
          <cell r="P595">
            <v>1332</v>
          </cell>
          <cell r="Q595">
            <v>294136</v>
          </cell>
        </row>
        <row r="596">
          <cell r="K596">
            <v>2246502</v>
          </cell>
          <cell r="L596">
            <v>1540673</v>
          </cell>
          <cell r="M596">
            <v>257120</v>
          </cell>
          <cell r="P596">
            <v>1352</v>
          </cell>
          <cell r="Q596">
            <v>319105</v>
          </cell>
        </row>
        <row r="597">
          <cell r="K597">
            <v>2454033</v>
          </cell>
          <cell r="L597">
            <v>1598839</v>
          </cell>
          <cell r="M597">
            <v>244851</v>
          </cell>
          <cell r="P597">
            <v>1351</v>
          </cell>
          <cell r="Q597">
            <v>307933</v>
          </cell>
        </row>
        <row r="598">
          <cell r="K598">
            <v>2696434</v>
          </cell>
          <cell r="L598">
            <v>1655254</v>
          </cell>
          <cell r="M598">
            <v>264560</v>
          </cell>
          <cell r="P598">
            <v>1359</v>
          </cell>
          <cell r="Q598">
            <v>314866</v>
          </cell>
        </row>
        <row r="599">
          <cell r="K599">
            <v>2483986</v>
          </cell>
          <cell r="L599">
            <v>1598327</v>
          </cell>
          <cell r="M599">
            <v>252096</v>
          </cell>
          <cell r="P599">
            <v>1328</v>
          </cell>
          <cell r="Q599">
            <v>336254</v>
          </cell>
        </row>
        <row r="600">
          <cell r="K600">
            <v>2266627</v>
          </cell>
          <cell r="L600">
            <v>1528563</v>
          </cell>
          <cell r="M600">
            <v>240656</v>
          </cell>
          <cell r="P600">
            <v>1356</v>
          </cell>
          <cell r="Q600">
            <v>322820</v>
          </cell>
        </row>
        <row r="601">
          <cell r="K601">
            <v>1819493</v>
          </cell>
          <cell r="L601">
            <v>1394785</v>
          </cell>
          <cell r="M601">
            <v>243351</v>
          </cell>
          <cell r="P601">
            <v>1324</v>
          </cell>
          <cell r="Q601">
            <v>307559</v>
          </cell>
        </row>
        <row r="602">
          <cell r="K602">
            <v>1729916</v>
          </cell>
          <cell r="L602">
            <v>1364658</v>
          </cell>
          <cell r="M602">
            <v>228731</v>
          </cell>
          <cell r="P602">
            <v>1349</v>
          </cell>
          <cell r="Q602">
            <v>286306</v>
          </cell>
        </row>
      </sheetData>
      <sheetData sheetId="12">
        <row r="275">
          <cell r="K275">
            <v>1760504.2052332794</v>
          </cell>
          <cell r="L275">
            <v>1055179.6581460959</v>
          </cell>
          <cell r="M275">
            <v>262995</v>
          </cell>
          <cell r="P275">
            <v>2048</v>
          </cell>
          <cell r="Q275">
            <v>288609</v>
          </cell>
        </row>
        <row r="276">
          <cell r="K276">
            <v>1477915.514242819</v>
          </cell>
          <cell r="L276">
            <v>994155.15153683268</v>
          </cell>
          <cell r="M276">
            <v>271274</v>
          </cell>
          <cell r="P276">
            <v>2045.7681392525401</v>
          </cell>
          <cell r="Q276">
            <v>269222.23059239797</v>
          </cell>
        </row>
        <row r="277">
          <cell r="K277">
            <v>1123266.2276372437</v>
          </cell>
          <cell r="L277">
            <v>852790.18004606222</v>
          </cell>
          <cell r="M277">
            <v>253429</v>
          </cell>
          <cell r="P277">
            <v>2042.4341247617399</v>
          </cell>
          <cell r="Q277">
            <v>249179.993521417</v>
          </cell>
        </row>
        <row r="278">
          <cell r="K278">
            <v>1401031.8329586829</v>
          </cell>
          <cell r="L278">
            <v>866171.07189537596</v>
          </cell>
          <cell r="M278">
            <v>250454</v>
          </cell>
          <cell r="P278">
            <v>2054.0947699572298</v>
          </cell>
          <cell r="Q278">
            <v>239865.20142558499</v>
          </cell>
        </row>
        <row r="279">
          <cell r="K279">
            <v>1557997.1486168506</v>
          </cell>
          <cell r="L279">
            <v>866276.90811264794</v>
          </cell>
          <cell r="M279">
            <v>259847</v>
          </cell>
          <cell r="P279">
            <v>2031.36720742128</v>
          </cell>
          <cell r="Q279">
            <v>234586.38821373301</v>
          </cell>
        </row>
        <row r="280">
          <cell r="K280">
            <v>1250077.9370457893</v>
          </cell>
          <cell r="L280">
            <v>781382.23790861981</v>
          </cell>
          <cell r="M280">
            <v>244464</v>
          </cell>
          <cell r="P280">
            <v>2032.5954511146899</v>
          </cell>
          <cell r="Q280">
            <v>235110.90453683399</v>
          </cell>
        </row>
        <row r="281">
          <cell r="K281">
            <v>1249148.573610351</v>
          </cell>
          <cell r="L281">
            <v>893431.50791948312</v>
          </cell>
          <cell r="M281">
            <v>270581</v>
          </cell>
          <cell r="P281">
            <v>2043.76882040999</v>
          </cell>
          <cell r="Q281">
            <v>238960.993708286</v>
          </cell>
        </row>
        <row r="282">
          <cell r="K282">
            <v>1282158.4897587374</v>
          </cell>
          <cell r="L282">
            <v>913422.97091647983</v>
          </cell>
          <cell r="M282">
            <v>265536</v>
          </cell>
          <cell r="P282">
            <v>2021.8917237896701</v>
          </cell>
          <cell r="Q282">
            <v>247584.537062852</v>
          </cell>
        </row>
        <row r="283">
          <cell r="K283">
            <v>1674576.1523532332</v>
          </cell>
          <cell r="L283">
            <v>1042731.383747326</v>
          </cell>
          <cell r="M283">
            <v>272726</v>
          </cell>
          <cell r="P283">
            <v>2022.04172378967</v>
          </cell>
          <cell r="Q283">
            <v>274619.20970128197</v>
          </cell>
        </row>
        <row r="284">
          <cell r="K284">
            <v>1831028.1116609352</v>
          </cell>
          <cell r="L284">
            <v>1067161.7235001575</v>
          </cell>
          <cell r="M284">
            <v>258778</v>
          </cell>
          <cell r="P284">
            <v>2031.8089013244301</v>
          </cell>
          <cell r="Q284">
            <v>278254.59680904698</v>
          </cell>
        </row>
        <row r="285">
          <cell r="K285">
            <v>1954412.2338764712</v>
          </cell>
          <cell r="L285">
            <v>1122394.4627832281</v>
          </cell>
          <cell r="M285">
            <v>267337</v>
          </cell>
          <cell r="P285">
            <v>2034.93736025967</v>
          </cell>
          <cell r="Q285">
            <v>273511.37489493599</v>
          </cell>
        </row>
        <row r="286">
          <cell r="K286">
            <v>1965940.2056868284</v>
          </cell>
          <cell r="L286">
            <v>1126455.2073961054</v>
          </cell>
          <cell r="M286">
            <v>270799</v>
          </cell>
          <cell r="P286">
            <v>2023.2708638823599</v>
          </cell>
          <cell r="Q286">
            <v>287693.78854495398</v>
          </cell>
        </row>
        <row r="287">
          <cell r="K287">
            <v>1797967.679975854</v>
          </cell>
          <cell r="L287">
            <v>1063051.420264313</v>
          </cell>
          <cell r="M287">
            <v>261863</v>
          </cell>
          <cell r="P287">
            <v>2021.8264194379201</v>
          </cell>
          <cell r="Q287">
            <v>289695.83113804</v>
          </cell>
        </row>
        <row r="288">
          <cell r="K288">
            <v>1516904.5664161018</v>
          </cell>
          <cell r="L288">
            <v>1003293.0829202387</v>
          </cell>
          <cell r="M288">
            <v>270564</v>
          </cell>
          <cell r="P288">
            <v>2019.6597527712499</v>
          </cell>
          <cell r="Q288">
            <v>270530.98167127499</v>
          </cell>
        </row>
        <row r="289">
          <cell r="K289">
            <v>1165392.1347645617</v>
          </cell>
          <cell r="L289">
            <v>862628.84688263317</v>
          </cell>
          <cell r="M289">
            <v>253069</v>
          </cell>
          <cell r="P289">
            <v>2016.32573828046</v>
          </cell>
          <cell r="Q289">
            <v>250568.076365752</v>
          </cell>
        </row>
        <row r="290">
          <cell r="K290">
            <v>1434836.2164263583</v>
          </cell>
          <cell r="L290">
            <v>871819.13584083994</v>
          </cell>
          <cell r="M290">
            <v>250315</v>
          </cell>
          <cell r="P290">
            <v>2027.9863834759501</v>
          </cell>
          <cell r="Q290">
            <v>241281.70577766901</v>
          </cell>
        </row>
        <row r="291">
          <cell r="K291">
            <v>1588644.9249150672</v>
          </cell>
          <cell r="L291">
            <v>876795.00462254172</v>
          </cell>
          <cell r="M291">
            <v>255652</v>
          </cell>
          <cell r="P291">
            <v>2005.2588209400001</v>
          </cell>
          <cell r="Q291">
            <v>236486.92408155801</v>
          </cell>
        </row>
        <row r="292">
          <cell r="K292">
            <v>1281641.2713252017</v>
          </cell>
          <cell r="L292">
            <v>791575.04438315763</v>
          </cell>
          <cell r="M292">
            <v>241522</v>
          </cell>
          <cell r="P292">
            <v>2006.48706463341</v>
          </cell>
          <cell r="Q292">
            <v>237013.77029276101</v>
          </cell>
        </row>
        <row r="293">
          <cell r="K293">
            <v>1280189.4079569965</v>
          </cell>
          <cell r="L293">
            <v>906955.67607557203</v>
          </cell>
          <cell r="M293">
            <v>269072</v>
          </cell>
          <cell r="P293">
            <v>2017.6604339287101</v>
          </cell>
          <cell r="Q293">
            <v>240865.51418404901</v>
          </cell>
        </row>
        <row r="294">
          <cell r="K294">
            <v>1311186.4320759501</v>
          </cell>
          <cell r="L294">
            <v>927992.85955430195</v>
          </cell>
          <cell r="M294">
            <v>265271</v>
          </cell>
          <cell r="P294">
            <v>1995.7833373083899</v>
          </cell>
          <cell r="Q294">
            <v>249491.17977021699</v>
          </cell>
        </row>
        <row r="295">
          <cell r="K295">
            <v>1698845.0403140625</v>
          </cell>
          <cell r="L295">
            <v>1060449.8286627021</v>
          </cell>
          <cell r="M295">
            <v>276291</v>
          </cell>
          <cell r="P295">
            <v>1995.93333730839</v>
          </cell>
          <cell r="Q295">
            <v>276528.11462506402</v>
          </cell>
        </row>
        <row r="296">
          <cell r="K296">
            <v>1853369.5925276508</v>
          </cell>
          <cell r="L296">
            <v>1085625.7502336514</v>
          </cell>
          <cell r="M296">
            <v>268046</v>
          </cell>
          <cell r="P296">
            <v>2005.7005148431499</v>
          </cell>
          <cell r="Q296">
            <v>280165.42688976001</v>
          </cell>
        </row>
        <row r="297">
          <cell r="K297">
            <v>1976713.4517094542</v>
          </cell>
          <cell r="L297">
            <v>1142431.2735953629</v>
          </cell>
          <cell r="M297">
            <v>273843</v>
          </cell>
          <cell r="P297">
            <v>2008.82897377838</v>
          </cell>
          <cell r="Q297">
            <v>275423.88854937098</v>
          </cell>
        </row>
        <row r="298">
          <cell r="K298">
            <v>1988448.811347279</v>
          </cell>
          <cell r="L298">
            <v>1147020.0208560417</v>
          </cell>
          <cell r="M298">
            <v>281892</v>
          </cell>
          <cell r="P298">
            <v>1997.16247740108</v>
          </cell>
          <cell r="Q298">
            <v>289608.05746899801</v>
          </cell>
        </row>
        <row r="299">
          <cell r="K299">
            <v>1821646.3898829645</v>
          </cell>
          <cell r="L299">
            <v>1082478.2685360955</v>
          </cell>
          <cell r="M299">
            <v>270372</v>
          </cell>
          <cell r="P299">
            <v>1995.7180329566399</v>
          </cell>
          <cell r="Q299">
            <v>291612.01552635501</v>
          </cell>
        </row>
        <row r="300">
          <cell r="K300">
            <v>1544449.868982916</v>
          </cell>
          <cell r="L300">
            <v>1022149.0354425824</v>
          </cell>
          <cell r="M300">
            <v>274218</v>
          </cell>
          <cell r="P300">
            <v>1993.55136628997</v>
          </cell>
          <cell r="Q300">
            <v>272449.03476224799</v>
          </cell>
        </row>
        <row r="301">
          <cell r="K301">
            <v>1197647.5021469765</v>
          </cell>
          <cell r="L301">
            <v>879417.43339280004</v>
          </cell>
          <cell r="M301">
            <v>258927</v>
          </cell>
          <cell r="P301">
            <v>1990.2173517991801</v>
          </cell>
          <cell r="Q301">
            <v>252487.60212731399</v>
          </cell>
        </row>
        <row r="302">
          <cell r="K302">
            <v>1459016.6794694734</v>
          </cell>
          <cell r="L302">
            <v>888692.82664287649</v>
          </cell>
          <cell r="M302">
            <v>247099</v>
          </cell>
          <cell r="P302">
            <v>2001.87799699467</v>
          </cell>
          <cell r="Q302">
            <v>243202.148183454</v>
          </cell>
        </row>
        <row r="303">
          <cell r="K303">
            <v>1608562.2503598528</v>
          </cell>
          <cell r="L303">
            <v>887634.25921523757</v>
          </cell>
          <cell r="M303">
            <v>255052</v>
          </cell>
          <cell r="P303">
            <v>1979.1504344587199</v>
          </cell>
          <cell r="Q303">
            <v>240397.674688147</v>
          </cell>
        </row>
        <row r="304">
          <cell r="K304">
            <v>1345629.9357961388</v>
          </cell>
          <cell r="L304">
            <v>829766.83472060761</v>
          </cell>
          <cell r="M304">
            <v>249781</v>
          </cell>
          <cell r="P304">
            <v>1980.3786781521201</v>
          </cell>
          <cell r="Q304">
            <v>240327.033420166</v>
          </cell>
        </row>
        <row r="305">
          <cell r="K305">
            <v>1299470.9874431896</v>
          </cell>
          <cell r="L305">
            <v>919148.87992006843</v>
          </cell>
          <cell r="M305">
            <v>268511</v>
          </cell>
          <cell r="P305">
            <v>1991.5520474474299</v>
          </cell>
          <cell r="Q305">
            <v>244345.52058536999</v>
          </cell>
        </row>
        <row r="306">
          <cell r="K306">
            <v>1329491.7953929179</v>
          </cell>
          <cell r="L306">
            <v>940732.478443334</v>
          </cell>
          <cell r="M306">
            <v>264697</v>
          </cell>
          <cell r="P306">
            <v>1969.67495082711</v>
          </cell>
          <cell r="Q306">
            <v>252472.745712718</v>
          </cell>
        </row>
        <row r="307">
          <cell r="K307">
            <v>1716388.516400493</v>
          </cell>
          <cell r="L307">
            <v>1075482.6953464588</v>
          </cell>
          <cell r="M307">
            <v>275712</v>
          </cell>
          <cell r="P307">
            <v>1969.8249508271099</v>
          </cell>
          <cell r="Q307">
            <v>279571.29454680998</v>
          </cell>
        </row>
        <row r="308">
          <cell r="K308">
            <v>1870608.6336639582</v>
          </cell>
          <cell r="L308">
            <v>1101609.6627738213</v>
          </cell>
          <cell r="M308">
            <v>267409</v>
          </cell>
          <cell r="P308">
            <v>1979.59212836187</v>
          </cell>
          <cell r="Q308">
            <v>282790.02087181102</v>
          </cell>
        </row>
        <row r="309">
          <cell r="K309">
            <v>1994611.3482516552</v>
          </cell>
          <cell r="L309">
            <v>1159475.7274946778</v>
          </cell>
          <cell r="M309">
            <v>273170</v>
          </cell>
          <cell r="P309">
            <v>1982.7205872971001</v>
          </cell>
          <cell r="Q309">
            <v>278180.46536002401</v>
          </cell>
        </row>
        <row r="310">
          <cell r="K310">
            <v>2007171.0312309575</v>
          </cell>
          <cell r="L310">
            <v>1164125.6817561977</v>
          </cell>
          <cell r="M310">
            <v>281160</v>
          </cell>
          <cell r="P310">
            <v>1971.0540909198</v>
          </cell>
          <cell r="Q310">
            <v>292081.06969745201</v>
          </cell>
        </row>
        <row r="311">
          <cell r="K311">
            <v>1841131.3688229669</v>
          </cell>
          <cell r="L311">
            <v>1098732.168408802</v>
          </cell>
          <cell r="M311">
            <v>269540</v>
          </cell>
          <cell r="P311">
            <v>1969.60964647536</v>
          </cell>
          <cell r="Q311">
            <v>293894.61235707399</v>
          </cell>
        </row>
        <row r="312">
          <cell r="K312">
            <v>1565339.0594368854</v>
          </cell>
          <cell r="L312">
            <v>1038312.9590141864</v>
          </cell>
          <cell r="M312">
            <v>273292</v>
          </cell>
          <cell r="P312">
            <v>1967.4429798086901</v>
          </cell>
          <cell r="Q312">
            <v>274521.09426390502</v>
          </cell>
        </row>
        <row r="313">
          <cell r="K313">
            <v>1219259.0078568703</v>
          </cell>
          <cell r="L313">
            <v>894047.11006781063</v>
          </cell>
          <cell r="M313">
            <v>257887</v>
          </cell>
          <cell r="P313">
            <v>1964.1089653178999</v>
          </cell>
          <cell r="Q313">
            <v>254364.42166263101</v>
          </cell>
        </row>
        <row r="314">
          <cell r="K314">
            <v>1485620.6522177504</v>
          </cell>
          <cell r="L314">
            <v>903935.48407764477</v>
          </cell>
          <cell r="M314">
            <v>245962</v>
          </cell>
          <cell r="P314">
            <v>1975.76961051338</v>
          </cell>
          <cell r="Q314">
            <v>244928.09159718</v>
          </cell>
        </row>
        <row r="315">
          <cell r="K315">
            <v>1639728.8886203968</v>
          </cell>
          <cell r="L315">
            <v>904049.56410859956</v>
          </cell>
          <cell r="M315">
            <v>254445</v>
          </cell>
          <cell r="P315">
            <v>1953.04204797744</v>
          </cell>
          <cell r="Q315">
            <v>242036.14892558</v>
          </cell>
        </row>
        <row r="316">
          <cell r="K316">
            <v>1329569.9254873614</v>
          </cell>
          <cell r="L316">
            <v>816353.7325115581</v>
          </cell>
          <cell r="M316">
            <v>240236</v>
          </cell>
          <cell r="P316">
            <v>1954.2702916708399</v>
          </cell>
          <cell r="Q316">
            <v>241780.13955562701</v>
          </cell>
        </row>
        <row r="317">
          <cell r="K317">
            <v>1328380.8591476262</v>
          </cell>
          <cell r="L317">
            <v>937069.87046564592</v>
          </cell>
          <cell r="M317">
            <v>267620</v>
          </cell>
          <cell r="P317">
            <v>1965.44366096615</v>
          </cell>
          <cell r="Q317">
            <v>245932.564756976</v>
          </cell>
        </row>
        <row r="318">
          <cell r="K318">
            <v>1358628.1551226275</v>
          </cell>
          <cell r="L318">
            <v>959097.21578728617</v>
          </cell>
          <cell r="M318">
            <v>263658</v>
          </cell>
          <cell r="P318">
            <v>1943.5665643458301</v>
          </cell>
          <cell r="Q318">
            <v>254095.57348266899</v>
          </cell>
        </row>
        <row r="319">
          <cell r="K319">
            <v>1748599.0615631749</v>
          </cell>
          <cell r="L319">
            <v>1096351.9372067263</v>
          </cell>
          <cell r="M319">
            <v>274511</v>
          </cell>
          <cell r="P319">
            <v>1943.71656434583</v>
          </cell>
          <cell r="Q319">
            <v>281243.974724998</v>
          </cell>
        </row>
        <row r="320">
          <cell r="K320">
            <v>1903965.9048547163</v>
          </cell>
          <cell r="L320">
            <v>1122718.7608478277</v>
          </cell>
          <cell r="M320">
            <v>266058</v>
          </cell>
          <cell r="P320">
            <v>1953.4837418805901</v>
          </cell>
          <cell r="Q320">
            <v>284509.22070243501</v>
          </cell>
        </row>
        <row r="321">
          <cell r="K321">
            <v>2028914.3202408603</v>
          </cell>
          <cell r="L321">
            <v>1181032.3125834288</v>
          </cell>
          <cell r="M321">
            <v>271636</v>
          </cell>
          <cell r="P321">
            <v>1956.61220081582</v>
          </cell>
          <cell r="Q321">
            <v>279936.50789428502</v>
          </cell>
        </row>
        <row r="322">
          <cell r="K322">
            <v>2041467.400523538</v>
          </cell>
          <cell r="L322">
            <v>1185170.9581550602</v>
          </cell>
          <cell r="M322">
            <v>279476</v>
          </cell>
          <cell r="P322">
            <v>1944.9457044385199</v>
          </cell>
          <cell r="Q322">
            <v>293862.06813683402</v>
          </cell>
        </row>
        <row r="323">
          <cell r="K323">
            <v>1874214.1375891755</v>
          </cell>
          <cell r="L323">
            <v>1118204.4529941471</v>
          </cell>
          <cell r="M323">
            <v>267656</v>
          </cell>
          <cell r="P323">
            <v>1943.5012599940701</v>
          </cell>
          <cell r="Q323">
            <v>295688.83629585902</v>
          </cell>
        </row>
        <row r="324">
          <cell r="K324">
            <v>1596822.7624368598</v>
          </cell>
          <cell r="L324">
            <v>1057004.4857923663</v>
          </cell>
          <cell r="M324">
            <v>271200</v>
          </cell>
          <cell r="P324">
            <v>1941.3345933274099</v>
          </cell>
          <cell r="Q324">
            <v>276328.58658321801</v>
          </cell>
        </row>
        <row r="325">
          <cell r="K325">
            <v>1248243.6842747089</v>
          </cell>
          <cell r="L325">
            <v>910598.55597966455</v>
          </cell>
          <cell r="M325">
            <v>255615</v>
          </cell>
          <cell r="P325">
            <v>1938.00057883662</v>
          </cell>
          <cell r="Q325">
            <v>256199.573003647</v>
          </cell>
        </row>
        <row r="326">
          <cell r="K326">
            <v>1519272.8595731696</v>
          </cell>
          <cell r="L326">
            <v>920876.77191718959</v>
          </cell>
          <cell r="M326">
            <v>243557</v>
          </cell>
          <cell r="P326">
            <v>1949.6612240321001</v>
          </cell>
          <cell r="Q326">
            <v>246812.016879323</v>
          </cell>
        </row>
        <row r="327">
          <cell r="K327">
            <v>1677150.4982995871</v>
          </cell>
          <cell r="L327">
            <v>920164.82837316196</v>
          </cell>
          <cell r="M327">
            <v>261532</v>
          </cell>
          <cell r="P327">
            <v>1926.9336614961501</v>
          </cell>
          <cell r="Q327">
            <v>243988.089449819</v>
          </cell>
        </row>
        <row r="328">
          <cell r="K328">
            <v>1363512.151320762</v>
          </cell>
          <cell r="L328">
            <v>829320.69064801093</v>
          </cell>
          <cell r="M328">
            <v>247346</v>
          </cell>
          <cell r="P328">
            <v>1928.16190518956</v>
          </cell>
          <cell r="Q328">
            <v>243758.869190725</v>
          </cell>
        </row>
        <row r="329">
          <cell r="K329">
            <v>1362021.2067765126</v>
          </cell>
          <cell r="L329">
            <v>949351.11684005358</v>
          </cell>
          <cell r="M329">
            <v>274788</v>
          </cell>
          <cell r="P329">
            <v>1939.3352744848701</v>
          </cell>
          <cell r="Q329">
            <v>247902.33714053</v>
          </cell>
        </row>
        <row r="330">
          <cell r="K330">
            <v>1391536.2298171383</v>
          </cell>
          <cell r="L330">
            <v>968863.22828956798</v>
          </cell>
          <cell r="M330">
            <v>271308</v>
          </cell>
          <cell r="P330">
            <v>1917.45817786455</v>
          </cell>
          <cell r="Q330">
            <v>256026.848755663</v>
          </cell>
        </row>
        <row r="331">
          <cell r="K331">
            <v>1782441.379670701</v>
          </cell>
          <cell r="L331">
            <v>1103946.1051945379</v>
          </cell>
          <cell r="M331">
            <v>282324</v>
          </cell>
          <cell r="P331">
            <v>1917.60817786455</v>
          </cell>
          <cell r="Q331">
            <v>283121.625352984</v>
          </cell>
        </row>
        <row r="332">
          <cell r="K332">
            <v>1937160.1624308</v>
          </cell>
          <cell r="L332">
            <v>1127737.6388334103</v>
          </cell>
          <cell r="M332">
            <v>274273</v>
          </cell>
          <cell r="P332">
            <v>1927.3753553992999</v>
          </cell>
          <cell r="Q332">
            <v>286332.641242293</v>
          </cell>
        </row>
        <row r="333">
          <cell r="K333">
            <v>2061513.9293968806</v>
          </cell>
          <cell r="L333">
            <v>1185937.8640995603</v>
          </cell>
          <cell r="M333">
            <v>279459</v>
          </cell>
          <cell r="P333">
            <v>1930.50381433454</v>
          </cell>
          <cell r="Q333">
            <v>281716.84131956397</v>
          </cell>
        </row>
        <row r="334">
          <cell r="K334">
            <v>2072925.1242555825</v>
          </cell>
          <cell r="L334">
            <v>1189881.259033188</v>
          </cell>
          <cell r="M334">
            <v>287740</v>
          </cell>
          <cell r="P334">
            <v>1918.83731795724</v>
          </cell>
          <cell r="Q334">
            <v>295620.91043491702</v>
          </cell>
        </row>
        <row r="335">
          <cell r="K335">
            <v>1904110.8672491137</v>
          </cell>
          <cell r="L335">
            <v>1123174.6147653782</v>
          </cell>
          <cell r="M335">
            <v>275620</v>
          </cell>
          <cell r="P335">
            <v>1917.3928735127899</v>
          </cell>
          <cell r="Q335">
            <v>297450.97802145098</v>
          </cell>
        </row>
        <row r="336">
          <cell r="K336">
            <v>1626093.6524326948</v>
          </cell>
          <cell r="L336">
            <v>1062873.8474336339</v>
          </cell>
          <cell r="M336">
            <v>278606</v>
          </cell>
          <cell r="P336">
            <v>1915.22620684613</v>
          </cell>
          <cell r="Q336">
            <v>278096.64766590198</v>
          </cell>
        </row>
        <row r="337">
          <cell r="K337">
            <v>1276862.5682433723</v>
          </cell>
          <cell r="L337">
            <v>916999.6673965879</v>
          </cell>
          <cell r="M337">
            <v>263266</v>
          </cell>
          <cell r="P337">
            <v>1911.8921923553401</v>
          </cell>
          <cell r="Q337">
            <v>257947.18290754399</v>
          </cell>
        </row>
        <row r="338">
          <cell r="K338">
            <v>1537247.894234892</v>
          </cell>
          <cell r="L338">
            <v>927247.5566760652</v>
          </cell>
          <cell r="M338">
            <v>250151</v>
          </cell>
          <cell r="P338">
            <v>1923.55283755082</v>
          </cell>
          <cell r="Q338">
            <v>248496.64968521599</v>
          </cell>
        </row>
        <row r="339">
          <cell r="K339">
            <v>1687461.4280228033</v>
          </cell>
          <cell r="L339">
            <v>929528.67032910103</v>
          </cell>
          <cell r="M339">
            <v>281081</v>
          </cell>
          <cell r="P339">
            <v>1900.8252750148699</v>
          </cell>
          <cell r="Q339">
            <v>245602.99516317499</v>
          </cell>
        </row>
        <row r="340">
          <cell r="K340">
            <v>1373808.504907608</v>
          </cell>
          <cell r="L340">
            <v>839255.6888046402</v>
          </cell>
          <cell r="M340">
            <v>267140</v>
          </cell>
          <cell r="P340">
            <v>1902.0535187082801</v>
          </cell>
          <cell r="Q340">
            <v>245310.41905092701</v>
          </cell>
        </row>
        <row r="341">
          <cell r="K341">
            <v>1373693.9402041552</v>
          </cell>
          <cell r="L341">
            <v>962348.01342698268</v>
          </cell>
          <cell r="M341">
            <v>294908</v>
          </cell>
          <cell r="P341">
            <v>1913.2268880035799</v>
          </cell>
          <cell r="Q341">
            <v>249433.59615765099</v>
          </cell>
        </row>
        <row r="342">
          <cell r="K342">
            <v>1403522.1089759544</v>
          </cell>
          <cell r="L342">
            <v>983794.2034523855</v>
          </cell>
          <cell r="M342">
            <v>292729</v>
          </cell>
          <cell r="P342">
            <v>1891.34979138326</v>
          </cell>
          <cell r="Q342">
            <v>257569.001461465</v>
          </cell>
        </row>
        <row r="343">
          <cell r="K343">
            <v>1796230.1922139935</v>
          </cell>
          <cell r="L343">
            <v>1122479.359397352</v>
          </cell>
          <cell r="M343">
            <v>304309</v>
          </cell>
          <cell r="P343">
            <v>1891.4997913832599</v>
          </cell>
          <cell r="Q343">
            <v>284682.84614814201</v>
          </cell>
        </row>
        <row r="344">
          <cell r="K344">
            <v>1952142.4636120931</v>
          </cell>
          <cell r="L344">
            <v>1148703.1272230155</v>
          </cell>
          <cell r="M344">
            <v>297360</v>
          </cell>
          <cell r="P344">
            <v>1901.26696891802</v>
          </cell>
          <cell r="Q344">
            <v>287901.885906082</v>
          </cell>
        </row>
        <row r="345">
          <cell r="K345">
            <v>2078135.9776624457</v>
          </cell>
          <cell r="L345">
            <v>1207956.7195078281</v>
          </cell>
          <cell r="M345">
            <v>301806</v>
          </cell>
          <cell r="P345">
            <v>1904.3954278532599</v>
          </cell>
          <cell r="Q345">
            <v>283281.65527675202</v>
          </cell>
        </row>
        <row r="346">
          <cell r="K346">
            <v>2090672.5326906003</v>
          </cell>
          <cell r="L346">
            <v>1212115.6819085293</v>
          </cell>
          <cell r="M346">
            <v>311277</v>
          </cell>
          <cell r="P346">
            <v>1892.72893147595</v>
          </cell>
          <cell r="Q346">
            <v>297173.31078830798</v>
          </cell>
        </row>
        <row r="347">
          <cell r="K347">
            <v>1921825.8690255093</v>
          </cell>
          <cell r="L347">
            <v>1144179.0346868446</v>
          </cell>
          <cell r="M347">
            <v>298442</v>
          </cell>
          <cell r="P347">
            <v>1891.28448703151</v>
          </cell>
          <cell r="Q347">
            <v>298987.70044107101</v>
          </cell>
        </row>
        <row r="348">
          <cell r="K348">
            <v>1643205.1776674332</v>
          </cell>
          <cell r="L348">
            <v>1083282.6038856849</v>
          </cell>
          <cell r="M348">
            <v>300116</v>
          </cell>
          <cell r="P348">
            <v>1889.1178203648501</v>
          </cell>
          <cell r="Q348">
            <v>279617.40704967902</v>
          </cell>
        </row>
        <row r="349">
          <cell r="K349">
            <v>1291990.0233471729</v>
          </cell>
          <cell r="L349">
            <v>935383.71909469471</v>
          </cell>
          <cell r="M349">
            <v>285316</v>
          </cell>
          <cell r="P349">
            <v>1885.7838058740499</v>
          </cell>
          <cell r="Q349">
            <v>259454.43393885699</v>
          </cell>
        </row>
        <row r="350">
          <cell r="K350">
            <v>1554928.8167340346</v>
          </cell>
          <cell r="L350">
            <v>946059.49650813767</v>
          </cell>
          <cell r="M350">
            <v>269819</v>
          </cell>
          <cell r="P350">
            <v>1897.44445106954</v>
          </cell>
          <cell r="Q350">
            <v>249994.918497184</v>
          </cell>
        </row>
        <row r="351">
          <cell r="K351">
            <v>1704027.1190078382</v>
          </cell>
          <cell r="L351">
            <v>946803.90082627966</v>
          </cell>
          <cell r="M351">
            <v>289092</v>
          </cell>
          <cell r="P351">
            <v>1874.71688853359</v>
          </cell>
          <cell r="Q351">
            <v>247108.014858668</v>
          </cell>
        </row>
        <row r="352">
          <cell r="K352">
            <v>1434044.4971260931</v>
          </cell>
          <cell r="L352">
            <v>885763.40054822213</v>
          </cell>
          <cell r="M352">
            <v>284112</v>
          </cell>
          <cell r="P352">
            <v>1875.9451322269999</v>
          </cell>
          <cell r="Q352">
            <v>246948.188068794</v>
          </cell>
        </row>
        <row r="353">
          <cell r="K353">
            <v>1387830.4327632603</v>
          </cell>
          <cell r="L353">
            <v>980207.43749713816</v>
          </cell>
          <cell r="M353">
            <v>303260</v>
          </cell>
          <cell r="P353">
            <v>1887.1185015223</v>
          </cell>
          <cell r="Q353">
            <v>250937.844859509</v>
          </cell>
        </row>
        <row r="354">
          <cell r="K354">
            <v>1417951.3725568785</v>
          </cell>
          <cell r="L354">
            <v>1001764.4746900707</v>
          </cell>
          <cell r="M354">
            <v>301768</v>
          </cell>
          <cell r="P354">
            <v>1865.2414049019801</v>
          </cell>
          <cell r="Q354">
            <v>259073.26746671699</v>
          </cell>
        </row>
        <row r="355">
          <cell r="K355">
            <v>1821786.7835134682</v>
          </cell>
          <cell r="L355">
            <v>1142231.7392104543</v>
          </cell>
          <cell r="M355">
            <v>313664</v>
          </cell>
          <cell r="P355">
            <v>1865.39140490198</v>
          </cell>
          <cell r="Q355">
            <v>286185.36059442098</v>
          </cell>
        </row>
        <row r="356">
          <cell r="K356">
            <v>1986952.2406081406</v>
          </cell>
          <cell r="L356">
            <v>1168572.2979971308</v>
          </cell>
          <cell r="M356">
            <v>307268</v>
          </cell>
          <cell r="P356">
            <v>1875.1585824367401</v>
          </cell>
          <cell r="Q356">
            <v>289399.14995371999</v>
          </cell>
        </row>
        <row r="357">
          <cell r="K357">
            <v>2113974.365772862</v>
          </cell>
          <cell r="L357">
            <v>1228571.2863174721</v>
          </cell>
          <cell r="M357">
            <v>311348</v>
          </cell>
          <cell r="P357">
            <v>1878.28704137198</v>
          </cell>
          <cell r="Q357">
            <v>284770.91445481102</v>
          </cell>
        </row>
        <row r="358">
          <cell r="K358">
            <v>2126365.0169063951</v>
          </cell>
          <cell r="L358">
            <v>1232712.5016773739</v>
          </cell>
          <cell r="M358">
            <v>321416</v>
          </cell>
          <cell r="P358">
            <v>1866.6205449946699</v>
          </cell>
          <cell r="Q358">
            <v>298653.29299934802</v>
          </cell>
        </row>
        <row r="359">
          <cell r="K359">
            <v>1955765.302278952</v>
          </cell>
          <cell r="L359">
            <v>1163940.3866456579</v>
          </cell>
          <cell r="M359">
            <v>308249</v>
          </cell>
          <cell r="P359">
            <v>1865.1761005502301</v>
          </cell>
          <cell r="Q359">
            <v>300458.98129695898</v>
          </cell>
        </row>
        <row r="360">
          <cell r="K360">
            <v>1674762.0390636122</v>
          </cell>
          <cell r="L360">
            <v>1102759.1193725185</v>
          </cell>
          <cell r="M360">
            <v>309296</v>
          </cell>
          <cell r="P360">
            <v>1863.00943388356</v>
          </cell>
          <cell r="Q360">
            <v>281081.73305482499</v>
          </cell>
        </row>
        <row r="361">
          <cell r="K361">
            <v>1320546.527625747</v>
          </cell>
          <cell r="L361">
            <v>953209.01744329568</v>
          </cell>
          <cell r="M361">
            <v>294793</v>
          </cell>
          <cell r="P361">
            <v>1859.67541939277</v>
          </cell>
          <cell r="Q361">
            <v>260914.73616776499</v>
          </cell>
        </row>
        <row r="362">
          <cell r="K362">
            <v>1585080.5456984828</v>
          </cell>
          <cell r="L362">
            <v>964103.73531569261</v>
          </cell>
          <cell r="M362">
            <v>278086</v>
          </cell>
          <cell r="P362">
            <v>1871.3360645882599</v>
          </cell>
          <cell r="Q362">
            <v>251454.19813406499</v>
          </cell>
        </row>
        <row r="363">
          <cell r="K363">
            <v>1736005.7068838044</v>
          </cell>
          <cell r="L363">
            <v>966296.06627610768</v>
          </cell>
          <cell r="M363">
            <v>285750</v>
          </cell>
          <cell r="P363">
            <v>1848.6085020523101</v>
          </cell>
          <cell r="Q363">
            <v>248576.83866522601</v>
          </cell>
        </row>
        <row r="364">
          <cell r="K364">
            <v>1417516.1158185105</v>
          </cell>
          <cell r="L364">
            <v>873027.3395299312</v>
          </cell>
          <cell r="M364">
            <v>271932</v>
          </cell>
          <cell r="P364">
            <v>1849.83674574571</v>
          </cell>
          <cell r="Q364">
            <v>248270.59160716401</v>
          </cell>
        </row>
        <row r="365">
          <cell r="K365">
            <v>1418108.8405899096</v>
          </cell>
          <cell r="L365">
            <v>1000017.6765296884</v>
          </cell>
          <cell r="M365">
            <v>299904</v>
          </cell>
          <cell r="P365">
            <v>1861.0101150410201</v>
          </cell>
          <cell r="Q365">
            <v>252375.81903081699</v>
          </cell>
        </row>
        <row r="366">
          <cell r="K366">
            <v>1448989.1170353948</v>
          </cell>
          <cell r="L366">
            <v>1021567.3258327652</v>
          </cell>
          <cell r="M366">
            <v>298415</v>
          </cell>
          <cell r="P366">
            <v>1839.1330184207</v>
          </cell>
          <cell r="Q366">
            <v>260489.45380785002</v>
          </cell>
        </row>
        <row r="367">
          <cell r="K367">
            <v>1849298.8495395915</v>
          </cell>
          <cell r="L367">
            <v>1163808.4001155156</v>
          </cell>
          <cell r="M367">
            <v>310316</v>
          </cell>
          <cell r="P367">
            <v>1839.2830184207</v>
          </cell>
          <cell r="Q367">
            <v>287580.62774832698</v>
          </cell>
        </row>
        <row r="368">
          <cell r="K368">
            <v>2008678.9991278891</v>
          </cell>
          <cell r="L368">
            <v>1190330.2176884566</v>
          </cell>
          <cell r="M368">
            <v>303902</v>
          </cell>
          <cell r="P368">
            <v>1849.0501959554599</v>
          </cell>
          <cell r="Q368">
            <v>290778.44765568199</v>
          </cell>
        </row>
        <row r="369">
          <cell r="K369">
            <v>2137136.2604094944</v>
          </cell>
          <cell r="L369">
            <v>1251195.5316272187</v>
          </cell>
          <cell r="M369">
            <v>307964</v>
          </cell>
          <cell r="P369">
            <v>1852.17865489069</v>
          </cell>
          <cell r="Q369">
            <v>286140.441771527</v>
          </cell>
        </row>
        <row r="370">
          <cell r="K370">
            <v>2149643.7652181573</v>
          </cell>
          <cell r="L370">
            <v>1255381.6920370604</v>
          </cell>
          <cell r="M370">
            <v>318014</v>
          </cell>
          <cell r="P370">
            <v>1840.51215851339</v>
          </cell>
          <cell r="Q370">
            <v>300019.40148036898</v>
          </cell>
        </row>
        <row r="371">
          <cell r="K371">
            <v>1977085.1376251904</v>
          </cell>
          <cell r="L371">
            <v>1185587.9096300958</v>
          </cell>
          <cell r="M371">
            <v>304841</v>
          </cell>
          <cell r="P371">
            <v>1839.06771406895</v>
          </cell>
          <cell r="Q371">
            <v>301827.07570849202</v>
          </cell>
        </row>
        <row r="372">
          <cell r="K372">
            <v>1692858.2714121065</v>
          </cell>
          <cell r="L372">
            <v>1123997.630265963</v>
          </cell>
          <cell r="M372">
            <v>305881</v>
          </cell>
          <cell r="P372">
            <v>1836.90104740228</v>
          </cell>
          <cell r="Q372">
            <v>282452.38419131399</v>
          </cell>
        </row>
        <row r="373">
          <cell r="K373">
            <v>1334498.202514851</v>
          </cell>
          <cell r="L373">
            <v>972600.81505777955</v>
          </cell>
          <cell r="M373">
            <v>291371</v>
          </cell>
          <cell r="P373">
            <v>1833.5670329114901</v>
          </cell>
          <cell r="Q373">
            <v>262282.670654157</v>
          </cell>
        </row>
        <row r="374">
          <cell r="K374">
            <v>1599031.1428045612</v>
          </cell>
          <cell r="L374">
            <v>983735.49408146285</v>
          </cell>
          <cell r="M374">
            <v>274642</v>
          </cell>
          <cell r="P374">
            <v>1845.22767810697</v>
          </cell>
          <cell r="Q374">
            <v>252810.30030169399</v>
          </cell>
        </row>
        <row r="375">
          <cell r="K375">
            <v>1750578.2964945193</v>
          </cell>
          <cell r="L375">
            <v>986193.4225372842</v>
          </cell>
          <cell r="M375">
            <v>282287</v>
          </cell>
          <cell r="P375">
            <v>1822.5001155710299</v>
          </cell>
          <cell r="Q375">
            <v>249924.52715193399</v>
          </cell>
        </row>
        <row r="376">
          <cell r="K376">
            <v>1429618.3394005233</v>
          </cell>
          <cell r="L376">
            <v>891224.52070229431</v>
          </cell>
          <cell r="M376">
            <v>268448</v>
          </cell>
          <cell r="P376">
            <v>1823.7283592644301</v>
          </cell>
          <cell r="Q376">
            <v>249595.81292464599</v>
          </cell>
        </row>
        <row r="377">
          <cell r="K377">
            <v>1430922.4881271066</v>
          </cell>
          <cell r="L377">
            <v>1020185.1524474859</v>
          </cell>
          <cell r="M377">
            <v>296417</v>
          </cell>
          <cell r="P377">
            <v>1834.9017285597399</v>
          </cell>
          <cell r="Q377">
            <v>253680.89261247101</v>
          </cell>
        </row>
        <row r="378">
          <cell r="K378">
            <v>1462619.4237618682</v>
          </cell>
          <cell r="L378">
            <v>1041679.9569825755</v>
          </cell>
          <cell r="M378">
            <v>294926</v>
          </cell>
          <cell r="P378">
            <v>1813.02463193942</v>
          </cell>
          <cell r="Q378">
            <v>261777.64309050998</v>
          </cell>
        </row>
        <row r="379">
          <cell r="K379">
            <v>1867595.1623424394</v>
          </cell>
          <cell r="L379">
            <v>1185716.642663273</v>
          </cell>
          <cell r="M379">
            <v>306825</v>
          </cell>
          <cell r="P379">
            <v>1813.1746319394199</v>
          </cell>
          <cell r="Q379">
            <v>288856.73665349802</v>
          </cell>
        </row>
        <row r="380">
          <cell r="K380">
            <v>2029014.7619532584</v>
          </cell>
          <cell r="L380">
            <v>1212422.9588303384</v>
          </cell>
          <cell r="M380">
            <v>300403</v>
          </cell>
          <cell r="P380">
            <v>1822.94180947418</v>
          </cell>
          <cell r="Q380">
            <v>292046.56475286698</v>
          </cell>
        </row>
        <row r="381">
          <cell r="K381">
            <v>2158909.2433875366</v>
          </cell>
          <cell r="L381">
            <v>1274138.65252435</v>
          </cell>
          <cell r="M381">
            <v>304459</v>
          </cell>
          <cell r="P381">
            <v>1826.0702684094099</v>
          </cell>
          <cell r="Q381">
            <v>287399.69418721303</v>
          </cell>
        </row>
        <row r="382">
          <cell r="K382">
            <v>2171453.785217315</v>
          </cell>
          <cell r="L382">
            <v>1278323.9049319986</v>
          </cell>
          <cell r="M382">
            <v>314501</v>
          </cell>
          <cell r="P382">
            <v>1814.4037720321101</v>
          </cell>
          <cell r="Q382">
            <v>301262.20721640397</v>
          </cell>
        </row>
        <row r="383">
          <cell r="K383">
            <v>1996804.5481469394</v>
          </cell>
          <cell r="L383">
            <v>1207280.6761341216</v>
          </cell>
          <cell r="M383">
            <v>301321</v>
          </cell>
          <cell r="P383">
            <v>1812.95932758767</v>
          </cell>
          <cell r="Q383">
            <v>303042.50327637797</v>
          </cell>
        </row>
        <row r="384">
          <cell r="K384">
            <v>1709131.8858168677</v>
          </cell>
          <cell r="L384">
            <v>1145021.9772173655</v>
          </cell>
          <cell r="M384">
            <v>302354</v>
          </cell>
          <cell r="P384">
            <v>1810.7926609210001</v>
          </cell>
          <cell r="Q384">
            <v>283632.83814070403</v>
          </cell>
        </row>
        <row r="385">
          <cell r="K385">
            <v>1346242.1138364514</v>
          </cell>
          <cell r="L385">
            <v>991552.05309988151</v>
          </cell>
          <cell r="M385">
            <v>287836</v>
          </cell>
          <cell r="P385">
            <v>1807.4586464302099</v>
          </cell>
          <cell r="Q385">
            <v>263426.55654070701</v>
          </cell>
        </row>
        <row r="386">
          <cell r="K386">
            <v>1619568.6300287524</v>
          </cell>
          <cell r="L386">
            <v>1002821.4935308364</v>
          </cell>
          <cell r="M386">
            <v>271100</v>
          </cell>
          <cell r="P386">
            <v>1819.11929162569</v>
          </cell>
          <cell r="Q386">
            <v>253921.273357572</v>
          </cell>
        </row>
        <row r="387">
          <cell r="K387">
            <v>1779810.9935427767</v>
          </cell>
          <cell r="L387">
            <v>1005883.362469044</v>
          </cell>
          <cell r="M387">
            <v>278737</v>
          </cell>
          <cell r="P387">
            <v>1796.39172908975</v>
          </cell>
          <cell r="Q387">
            <v>251017.115380973</v>
          </cell>
        </row>
        <row r="388">
          <cell r="K388">
            <v>1456164.0371481727</v>
          </cell>
          <cell r="L388">
            <v>908973.30292238365</v>
          </cell>
          <cell r="M388">
            <v>264891</v>
          </cell>
          <cell r="P388">
            <v>1797.6199727831499</v>
          </cell>
          <cell r="Q388">
            <v>250669.011813527</v>
          </cell>
        </row>
        <row r="389">
          <cell r="K389">
            <v>1458077.8991140602</v>
          </cell>
          <cell r="L389">
            <v>1039577.8819306894</v>
          </cell>
          <cell r="M389">
            <v>292844</v>
          </cell>
          <cell r="P389">
            <v>1808.79334207846</v>
          </cell>
          <cell r="Q389">
            <v>254743.69361300499</v>
          </cell>
        </row>
        <row r="390">
          <cell r="K390">
            <v>1490466.8139034179</v>
          </cell>
          <cell r="L390">
            <v>1060736.4949862361</v>
          </cell>
          <cell r="M390">
            <v>291337</v>
          </cell>
          <cell r="P390">
            <v>1786.9162454581401</v>
          </cell>
          <cell r="Q390">
            <v>262833.369960682</v>
          </cell>
        </row>
        <row r="391">
          <cell r="K391">
            <v>1899843.5987657944</v>
          </cell>
          <cell r="L391">
            <v>1206061.36719839</v>
          </cell>
          <cell r="M391">
            <v>303220</v>
          </cell>
          <cell r="P391">
            <v>1787.06624545814</v>
          </cell>
          <cell r="Q391">
            <v>289901.49396612198</v>
          </cell>
        </row>
        <row r="392">
          <cell r="K392">
            <v>2063051.910246368</v>
          </cell>
          <cell r="L392">
            <v>1232408.0313222962</v>
          </cell>
          <cell r="M392">
            <v>296787</v>
          </cell>
          <cell r="P392">
            <v>1796.8334229929001</v>
          </cell>
          <cell r="Q392">
            <v>293071.65263566899</v>
          </cell>
        </row>
        <row r="393">
          <cell r="K393">
            <v>2194131.2369811842</v>
          </cell>
          <cell r="L393">
            <v>1294684.0840831839</v>
          </cell>
          <cell r="M393">
            <v>300831</v>
          </cell>
          <cell r="P393">
            <v>1799.96188192813</v>
          </cell>
          <cell r="Q393">
            <v>288400.327946765</v>
          </cell>
        </row>
        <row r="394">
          <cell r="K394">
            <v>2206596.8295658473</v>
          </cell>
          <cell r="L394">
            <v>1298699.3811865144</v>
          </cell>
          <cell r="M394">
            <v>310862</v>
          </cell>
          <cell r="P394">
            <v>1788.2953855508299</v>
          </cell>
          <cell r="Q394">
            <v>302240.20121784601</v>
          </cell>
        </row>
        <row r="395">
          <cell r="K395">
            <v>2029831.2595888774</v>
          </cell>
          <cell r="L395">
            <v>1226654.1296805295</v>
          </cell>
          <cell r="M395">
            <v>297667</v>
          </cell>
          <cell r="P395">
            <v>1786.8509411063801</v>
          </cell>
          <cell r="Q395">
            <v>304005.685442977</v>
          </cell>
        </row>
        <row r="396">
          <cell r="K396">
            <v>1738873.8246938877</v>
          </cell>
          <cell r="L396">
            <v>1164004.6760138622</v>
          </cell>
          <cell r="M396">
            <v>298684</v>
          </cell>
          <cell r="P396">
            <v>1784.68427443972</v>
          </cell>
          <cell r="Q396">
            <v>284589.06299936102</v>
          </cell>
        </row>
        <row r="397">
          <cell r="K397">
            <v>1371757.8533062092</v>
          </cell>
          <cell r="L397">
            <v>1008914.7674045552</v>
          </cell>
          <cell r="M397">
            <v>284151</v>
          </cell>
          <cell r="P397">
            <v>1781.35025994893</v>
          </cell>
          <cell r="Q397">
            <v>264382.39875743602</v>
          </cell>
        </row>
        <row r="398">
          <cell r="K398">
            <v>1640620.5059173051</v>
          </cell>
          <cell r="L398">
            <v>1020393.6970107</v>
          </cell>
          <cell r="M398">
            <v>267426</v>
          </cell>
          <cell r="P398">
            <v>1793.0109051444099</v>
          </cell>
          <cell r="Q398">
            <v>254881.53964307299</v>
          </cell>
        </row>
        <row r="399">
          <cell r="K399">
            <v>1796485.1178199919</v>
          </cell>
          <cell r="L399">
            <v>1023948.9755427397</v>
          </cell>
          <cell r="M399">
            <v>275075</v>
          </cell>
          <cell r="P399">
            <v>1770.2833426084601</v>
          </cell>
          <cell r="Q399">
            <v>251990.36498253499</v>
          </cell>
        </row>
        <row r="400">
          <cell r="K400">
            <v>1518593.3904342465</v>
          </cell>
          <cell r="L400">
            <v>958276.59501458914</v>
          </cell>
          <cell r="M400">
            <v>270059</v>
          </cell>
          <cell r="P400">
            <v>1771.51158630187</v>
          </cell>
          <cell r="Q400">
            <v>251778.851081331</v>
          </cell>
        </row>
        <row r="401">
          <cell r="K401">
            <v>1473370.1415422007</v>
          </cell>
          <cell r="L401">
            <v>1057908.4713675135</v>
          </cell>
          <cell r="M401">
            <v>289181</v>
          </cell>
          <cell r="P401">
            <v>1782.6849555971801</v>
          </cell>
          <cell r="Q401">
            <v>255715.63944471799</v>
          </cell>
        </row>
        <row r="402">
          <cell r="K402">
            <v>1506598.3761513936</v>
          </cell>
          <cell r="L402">
            <v>1079008.5386852899</v>
          </cell>
          <cell r="M402">
            <v>287663</v>
          </cell>
          <cell r="P402">
            <v>1760.80785897685</v>
          </cell>
          <cell r="Q402">
            <v>263797.10334283003</v>
          </cell>
        </row>
        <row r="403">
          <cell r="K403">
            <v>1920409.5554526213</v>
          </cell>
          <cell r="L403">
            <v>1225833.4104657341</v>
          </cell>
          <cell r="M403">
            <v>299534</v>
          </cell>
          <cell r="P403">
            <v>1760.95785897685</v>
          </cell>
          <cell r="Q403">
            <v>290856.37359099201</v>
          </cell>
        </row>
        <row r="404">
          <cell r="K404">
            <v>2085529.2876418019</v>
          </cell>
          <cell r="L404">
            <v>1252343.7164252775</v>
          </cell>
          <cell r="M404">
            <v>293116</v>
          </cell>
          <cell r="P404">
            <v>1770.7250365116099</v>
          </cell>
          <cell r="Q404">
            <v>294020.04741619399</v>
          </cell>
        </row>
        <row r="405">
          <cell r="K405">
            <v>2217945.5727875074</v>
          </cell>
          <cell r="L405">
            <v>1315428.5258453763</v>
          </cell>
          <cell r="M405">
            <v>297176</v>
          </cell>
          <cell r="P405">
            <v>1773.85349544685</v>
          </cell>
          <cell r="Q405">
            <v>289347.08253621001</v>
          </cell>
        </row>
        <row r="406">
          <cell r="K406">
            <v>2230460.2643726827</v>
          </cell>
          <cell r="L406">
            <v>1319533.8583082573</v>
          </cell>
          <cell r="M406">
            <v>307223</v>
          </cell>
          <cell r="P406">
            <v>1762.18699906955</v>
          </cell>
          <cell r="Q406">
            <v>303192.48940855602</v>
          </cell>
        </row>
        <row r="407">
          <cell r="K407">
            <v>2051719.1061964429</v>
          </cell>
          <cell r="L407">
            <v>1246637.5945616215</v>
          </cell>
          <cell r="M407">
            <v>294053</v>
          </cell>
          <cell r="P407">
            <v>1760.7425546251</v>
          </cell>
          <cell r="Q407">
            <v>304970.59134722699</v>
          </cell>
        </row>
        <row r="408">
          <cell r="K408">
            <v>1757509.847321623</v>
          </cell>
          <cell r="L408">
            <v>1183758.0125923567</v>
          </cell>
          <cell r="M408">
            <v>295096</v>
          </cell>
          <cell r="P408">
            <v>1758.57588795844</v>
          </cell>
          <cell r="Q408">
            <v>285567.521417115</v>
          </cell>
        </row>
        <row r="409">
          <cell r="K409">
            <v>1386067.2374641923</v>
          </cell>
          <cell r="L409">
            <v>1027126.328680986</v>
          </cell>
          <cell r="M409">
            <v>280588</v>
          </cell>
          <cell r="P409">
            <v>1755.2418734676501</v>
          </cell>
          <cell r="Q409">
            <v>265367.24241942703</v>
          </cell>
        </row>
        <row r="410">
          <cell r="K410">
            <v>1656168.3836895691</v>
          </cell>
          <cell r="L410">
            <v>1038861.2751573792</v>
          </cell>
          <cell r="M410">
            <v>263874</v>
          </cell>
          <cell r="P410">
            <v>1766.90251866313</v>
          </cell>
          <cell r="Q410">
            <v>255860.283587996</v>
          </cell>
        </row>
        <row r="411">
          <cell r="K411">
            <v>1813223.8584432066</v>
          </cell>
          <cell r="L411">
            <v>1043470.1752028747</v>
          </cell>
          <cell r="M411">
            <v>271534</v>
          </cell>
          <cell r="P411">
            <v>1744.1749561271799</v>
          </cell>
          <cell r="Q411">
            <v>252961.32564246599</v>
          </cell>
        </row>
        <row r="412">
          <cell r="K412">
            <v>1485042.0294259025</v>
          </cell>
          <cell r="L412">
            <v>943464.82350481104</v>
          </cell>
          <cell r="M412">
            <v>257710</v>
          </cell>
          <cell r="P412">
            <v>1745.4031998205901</v>
          </cell>
          <cell r="Q412">
            <v>252594.82470101601</v>
          </cell>
        </row>
        <row r="413">
          <cell r="K413">
            <v>1488584.3625984709</v>
          </cell>
          <cell r="L413">
            <v>1077778.9285336318</v>
          </cell>
          <cell r="M413">
            <v>285676</v>
          </cell>
          <cell r="P413">
            <v>1756.5765691158899</v>
          </cell>
          <cell r="Q413">
            <v>256649.05116195499</v>
          </cell>
        </row>
        <row r="414">
          <cell r="K414">
            <v>1522655.1093040628</v>
          </cell>
          <cell r="L414">
            <v>1098849.0546171488</v>
          </cell>
          <cell r="M414">
            <v>284183</v>
          </cell>
          <cell r="P414">
            <v>1734.69947249557</v>
          </cell>
          <cell r="Q414">
            <v>264719.32541714102</v>
          </cell>
        </row>
        <row r="415">
          <cell r="K415">
            <v>1941012.1967026538</v>
          </cell>
          <cell r="L415">
            <v>1247394.7751637828</v>
          </cell>
          <cell r="M415">
            <v>296079</v>
          </cell>
          <cell r="P415">
            <v>1734.8494724955699</v>
          </cell>
          <cell r="Q415">
            <v>291773.978593009</v>
          </cell>
        </row>
        <row r="416">
          <cell r="K416">
            <v>2108140.9607223207</v>
          </cell>
          <cell r="L416">
            <v>1274087.6275950931</v>
          </cell>
          <cell r="M416">
            <v>289682</v>
          </cell>
          <cell r="P416">
            <v>1744.61665003033</v>
          </cell>
          <cell r="Q416">
            <v>294939.11731529702</v>
          </cell>
        </row>
        <row r="417">
          <cell r="K417">
            <v>2241971.8389199208</v>
          </cell>
          <cell r="L417">
            <v>1338050.0788272982</v>
          </cell>
          <cell r="M417">
            <v>293762</v>
          </cell>
          <cell r="P417">
            <v>1747.7451089655699</v>
          </cell>
          <cell r="Q417">
            <v>290269.03076712298</v>
          </cell>
        </row>
        <row r="418">
          <cell r="K418">
            <v>2254554.7739487193</v>
          </cell>
          <cell r="L418">
            <v>1342223.5370223632</v>
          </cell>
          <cell r="M418">
            <v>303828</v>
          </cell>
          <cell r="P418">
            <v>1736.0786125882601</v>
          </cell>
          <cell r="Q418">
            <v>304112.549318098</v>
          </cell>
        </row>
        <row r="419">
          <cell r="K419">
            <v>2073719.4729771726</v>
          </cell>
          <cell r="L419">
            <v>1268315.3426270441</v>
          </cell>
          <cell r="M419">
            <v>290649</v>
          </cell>
          <cell r="P419">
            <v>1734.63416814382</v>
          </cell>
          <cell r="Q419">
            <v>305881.28933916398</v>
          </cell>
        </row>
        <row r="420">
          <cell r="K420">
            <v>1776061.4451581526</v>
          </cell>
          <cell r="L420">
            <v>1205052.1951818236</v>
          </cell>
          <cell r="M420">
            <v>291682</v>
          </cell>
          <cell r="P420">
            <v>1732.4675014771601</v>
          </cell>
          <cell r="Q420">
            <v>286468.51351836399</v>
          </cell>
        </row>
        <row r="421">
          <cell r="K421">
            <v>1400152.0613690948</v>
          </cell>
          <cell r="L421">
            <v>1046605.181628291</v>
          </cell>
          <cell r="M421">
            <v>277165</v>
          </cell>
          <cell r="P421">
            <v>1729.1334869863599</v>
          </cell>
          <cell r="Q421">
            <v>266268.32056073198</v>
          </cell>
        </row>
        <row r="422">
          <cell r="K422">
            <v>1675654.6837334689</v>
          </cell>
          <cell r="L422">
            <v>1058729.1760050319</v>
          </cell>
          <cell r="M422">
            <v>260434</v>
          </cell>
          <cell r="P422">
            <v>1740.79413218185</v>
          </cell>
          <cell r="Q422">
            <v>256777.562812391</v>
          </cell>
        </row>
        <row r="423">
          <cell r="K423">
            <v>1837652.5883369325</v>
          </cell>
          <cell r="L423">
            <v>1063692.1828052276</v>
          </cell>
          <cell r="M423">
            <v>268078</v>
          </cell>
          <cell r="P423">
            <v>1718.0665696459</v>
          </cell>
          <cell r="Q423">
            <v>253912.525512016</v>
          </cell>
        </row>
        <row r="424">
          <cell r="K424">
            <v>1507256.0300388481</v>
          </cell>
          <cell r="L424">
            <v>962107.94378372689</v>
          </cell>
          <cell r="M424">
            <v>254238</v>
          </cell>
          <cell r="P424">
            <v>1719.2948133393099</v>
          </cell>
          <cell r="Q424">
            <v>253569.89759275599</v>
          </cell>
        </row>
        <row r="425">
          <cell r="K425">
            <v>1511615.8258854577</v>
          </cell>
          <cell r="L425">
            <v>1098509.3449958521</v>
          </cell>
          <cell r="M425">
            <v>282210</v>
          </cell>
          <cell r="P425">
            <v>1730.46818263461</v>
          </cell>
          <cell r="Q425">
            <v>257641.54890480501</v>
          </cell>
        </row>
        <row r="426">
          <cell r="K426">
            <v>1546610.1893128708</v>
          </cell>
          <cell r="L426">
            <v>1119579.1110115284</v>
          </cell>
          <cell r="M426">
            <v>280723</v>
          </cell>
          <cell r="P426">
            <v>1708.5910860142901</v>
          </cell>
          <cell r="Q426">
            <v>265723.89645629103</v>
          </cell>
        </row>
        <row r="427">
          <cell r="K427">
            <v>1969620.7600992678</v>
          </cell>
          <cell r="L427">
            <v>1269974.4603419176</v>
          </cell>
          <cell r="M427">
            <v>292626</v>
          </cell>
          <cell r="P427">
            <v>1708.74108601429</v>
          </cell>
          <cell r="Q427">
            <v>292787.53456527798</v>
          </cell>
        </row>
        <row r="428">
          <cell r="K428">
            <v>2138785.6268586223</v>
          </cell>
          <cell r="L428">
            <v>1296776.0092445244</v>
          </cell>
          <cell r="M428">
            <v>286217</v>
          </cell>
          <cell r="P428">
            <v>1718.5082635490501</v>
          </cell>
          <cell r="Q428">
            <v>295961.23655753699</v>
          </cell>
        </row>
        <row r="429">
          <cell r="K429">
            <v>2274004.9694918585</v>
          </cell>
          <cell r="L429">
            <v>1361588.1634734483</v>
          </cell>
          <cell r="M429">
            <v>290286</v>
          </cell>
          <cell r="P429">
            <v>1721.63672248429</v>
          </cell>
          <cell r="Q429">
            <v>291300.602670005</v>
          </cell>
        </row>
        <row r="430">
          <cell r="K430">
            <v>2286741.3418859509</v>
          </cell>
          <cell r="L430">
            <v>1365760.8921343356</v>
          </cell>
          <cell r="M430">
            <v>300342</v>
          </cell>
          <cell r="P430">
            <v>1709.9702261069799</v>
          </cell>
          <cell r="Q430">
            <v>305155.52183004102</v>
          </cell>
        </row>
        <row r="431">
          <cell r="K431">
            <v>2103972.2254296942</v>
          </cell>
          <cell r="L431">
            <v>1290731.0644149922</v>
          </cell>
          <cell r="M431">
            <v>287168</v>
          </cell>
          <cell r="P431">
            <v>1708.5257816625401</v>
          </cell>
          <cell r="Q431">
            <v>306937.60921311699</v>
          </cell>
        </row>
        <row r="432">
          <cell r="K432">
            <v>1802903.5557920767</v>
          </cell>
          <cell r="L432">
            <v>1227019.881114413</v>
          </cell>
          <cell r="M432">
            <v>288207</v>
          </cell>
          <cell r="P432">
            <v>1706.35911499587</v>
          </cell>
          <cell r="Q432">
            <v>287539.21062895702</v>
          </cell>
        </row>
        <row r="433">
          <cell r="K433">
            <v>1422427.4266795795</v>
          </cell>
          <cell r="L433">
            <v>1066654.1130533398</v>
          </cell>
          <cell r="M433">
            <v>273696</v>
          </cell>
          <cell r="P433">
            <v>1703.02510050508</v>
          </cell>
          <cell r="Q433">
            <v>267352.86934141797</v>
          </cell>
        </row>
        <row r="434">
          <cell r="K434">
            <v>1690931.3255554831</v>
          </cell>
          <cell r="L434">
            <v>1079108.9167274402</v>
          </cell>
          <cell r="M434">
            <v>256970</v>
          </cell>
          <cell r="P434">
            <v>1714.6857457005699</v>
          </cell>
          <cell r="Q434">
            <v>257874.30102063101</v>
          </cell>
        </row>
        <row r="435">
          <cell r="K435">
            <v>1846186.3758406374</v>
          </cell>
          <cell r="L435">
            <v>1084143.757020501</v>
          </cell>
          <cell r="M435">
            <v>264621</v>
          </cell>
          <cell r="P435">
            <v>1691.9581831646201</v>
          </cell>
          <cell r="Q435">
            <v>255028.609854604</v>
          </cell>
        </row>
        <row r="436">
          <cell r="K436">
            <v>1513405.239099093</v>
          </cell>
          <cell r="L436">
            <v>980853.02699144767</v>
          </cell>
          <cell r="M436">
            <v>250786</v>
          </cell>
          <cell r="P436">
            <v>1693.18642685802</v>
          </cell>
          <cell r="Q436">
            <v>254693.24459002801</v>
          </cell>
        </row>
        <row r="437">
          <cell r="K437">
            <v>1518609.9127031851</v>
          </cell>
          <cell r="L437">
            <v>1119466.9831545288</v>
          </cell>
          <cell r="M437">
            <v>278776</v>
          </cell>
          <cell r="P437">
            <v>1704.3597961533301</v>
          </cell>
          <cell r="Q437">
            <v>258772.65156847099</v>
          </cell>
        </row>
        <row r="438">
          <cell r="K438">
            <v>1554606.0476242858</v>
          </cell>
          <cell r="L438">
            <v>1140621.9078210441</v>
          </cell>
          <cell r="M438">
            <v>277306</v>
          </cell>
          <cell r="P438">
            <v>1682.48269953301</v>
          </cell>
          <cell r="Q438">
            <v>266865.94148439902</v>
          </cell>
        </row>
        <row r="439">
          <cell r="K439">
            <v>1982616.8799141829</v>
          </cell>
          <cell r="L439">
            <v>1293059.9112437665</v>
          </cell>
          <cell r="M439">
            <v>289225</v>
          </cell>
          <cell r="P439">
            <v>1682.6326995330101</v>
          </cell>
          <cell r="Q439">
            <v>293946.30235231901</v>
          </cell>
        </row>
        <row r="440">
          <cell r="K440">
            <v>2154023.2152802469</v>
          </cell>
          <cell r="L440">
            <v>1320215.3668114606</v>
          </cell>
          <cell r="M440">
            <v>282824</v>
          </cell>
          <cell r="P440">
            <v>1692.3998770677699</v>
          </cell>
          <cell r="Q440">
            <v>297143.03588808601</v>
          </cell>
        </row>
        <row r="441">
          <cell r="K441">
            <v>2290770.3504486582</v>
          </cell>
          <cell r="L441">
            <v>1386147.1608654398</v>
          </cell>
          <cell r="M441">
            <v>286900</v>
          </cell>
          <cell r="P441">
            <v>1695.528336003</v>
          </cell>
          <cell r="Q441">
            <v>292505.717606274</v>
          </cell>
        </row>
        <row r="442">
          <cell r="K442">
            <v>2303618.1910237852</v>
          </cell>
          <cell r="L442">
            <v>1390534.4449848025</v>
          </cell>
          <cell r="M442">
            <v>296962</v>
          </cell>
          <cell r="P442">
            <v>1683.8618396257</v>
          </cell>
          <cell r="Q442">
            <v>306376.18539303797</v>
          </cell>
        </row>
        <row r="443">
          <cell r="K443">
            <v>2118664.929000814</v>
          </cell>
          <cell r="L443">
            <v>1314383.9881304582</v>
          </cell>
          <cell r="M443">
            <v>283814</v>
          </cell>
          <cell r="P443">
            <v>1682.41739518126</v>
          </cell>
          <cell r="Q443">
            <v>308160.68459634902</v>
          </cell>
        </row>
        <row r="444">
          <cell r="K444">
            <v>1813857.8724965476</v>
          </cell>
          <cell r="L444">
            <v>1250181.216790905</v>
          </cell>
          <cell r="M444">
            <v>284880</v>
          </cell>
          <cell r="P444">
            <v>1680.25072851459</v>
          </cell>
          <cell r="Q444">
            <v>288756.98255764297</v>
          </cell>
        </row>
        <row r="445">
          <cell r="K445">
            <v>1428527.6526562639</v>
          </cell>
          <cell r="L445">
            <v>1087702.6048634108</v>
          </cell>
          <cell r="M445">
            <v>270395</v>
          </cell>
          <cell r="P445">
            <v>1676.9167140238001</v>
          </cell>
          <cell r="Q445">
            <v>268565.95350852201</v>
          </cell>
        </row>
        <row r="446">
          <cell r="K446">
            <v>1698426.4514225882</v>
          </cell>
          <cell r="L446">
            <v>1100512.2865434999</v>
          </cell>
          <cell r="M446">
            <v>253677</v>
          </cell>
          <cell r="P446">
            <v>1688.57735921928</v>
          </cell>
          <cell r="Q446">
            <v>259089.39315176901</v>
          </cell>
        </row>
        <row r="447">
          <cell r="K447">
            <v>1854525.41990453</v>
          </cell>
          <cell r="L447">
            <v>1105604.7837156309</v>
          </cell>
          <cell r="M447">
            <v>261335</v>
          </cell>
          <cell r="P447">
            <v>1665.8497966833399</v>
          </cell>
          <cell r="Q447">
            <v>256261.018442653</v>
          </cell>
        </row>
        <row r="448">
          <cell r="K448">
            <v>1569024.156702864</v>
          </cell>
          <cell r="L448">
            <v>1035609.530734878</v>
          </cell>
          <cell r="M448">
            <v>256326</v>
          </cell>
          <cell r="P448">
            <v>1667.0780403767401</v>
          </cell>
          <cell r="Q448">
            <v>256069.99043229499</v>
          </cell>
        </row>
        <row r="449">
          <cell r="K449">
            <v>1525323.3722753443</v>
          </cell>
          <cell r="L449">
            <v>1141489.2523534263</v>
          </cell>
          <cell r="M449">
            <v>275492</v>
          </cell>
          <cell r="P449">
            <v>1678.2514096720499</v>
          </cell>
          <cell r="Q449">
            <v>260024.78997942299</v>
          </cell>
        </row>
        <row r="450">
          <cell r="K450">
            <v>1562233.3386429357</v>
          </cell>
          <cell r="L450">
            <v>1162718.9170436834</v>
          </cell>
          <cell r="M450">
            <v>274017</v>
          </cell>
          <cell r="P450">
            <v>1656.37431305173</v>
          </cell>
          <cell r="Q450">
            <v>268126.24548367597</v>
          </cell>
        </row>
        <row r="451">
          <cell r="K451">
            <v>1995084.5414618219</v>
          </cell>
          <cell r="L451">
            <v>1317290.8442876509</v>
          </cell>
          <cell r="M451">
            <v>285931</v>
          </cell>
          <cell r="P451">
            <v>1656.5243130517299</v>
          </cell>
          <cell r="Q451">
            <v>295213.47040730802</v>
          </cell>
        </row>
        <row r="452">
          <cell r="K452">
            <v>2168636.8948509293</v>
          </cell>
          <cell r="L452">
            <v>1344647.9743959245</v>
          </cell>
          <cell r="M452">
            <v>279538</v>
          </cell>
          <cell r="P452">
            <v>1666.29149058649</v>
          </cell>
          <cell r="Q452">
            <v>298416.02716917201</v>
          </cell>
        </row>
        <row r="453">
          <cell r="K453">
            <v>2306864.0717311669</v>
          </cell>
          <cell r="L453">
            <v>1411600.0831863713</v>
          </cell>
          <cell r="M453">
            <v>283623</v>
          </cell>
          <cell r="P453">
            <v>1669.4199495217199</v>
          </cell>
          <cell r="Q453">
            <v>293786.785217572</v>
          </cell>
        </row>
        <row r="454">
          <cell r="K454">
            <v>2319837.5484576877</v>
          </cell>
          <cell r="L454">
            <v>1416058.0924668575</v>
          </cell>
          <cell r="M454">
            <v>293695</v>
          </cell>
          <cell r="P454">
            <v>1657.7534531444201</v>
          </cell>
          <cell r="Q454">
            <v>307672.12891069002</v>
          </cell>
        </row>
        <row r="455">
          <cell r="K455">
            <v>2132776.3089067666</v>
          </cell>
          <cell r="L455">
            <v>1338880.3705966307</v>
          </cell>
          <cell r="M455">
            <v>280563</v>
          </cell>
          <cell r="P455">
            <v>1656.30900869998</v>
          </cell>
          <cell r="Q455">
            <v>309479.69697072502</v>
          </cell>
        </row>
        <row r="456">
          <cell r="K456">
            <v>1824335.093581107</v>
          </cell>
          <cell r="L456">
            <v>1274315.5066564141</v>
          </cell>
          <cell r="M456">
            <v>281644</v>
          </cell>
          <cell r="P456">
            <v>1654.1423420333099</v>
          </cell>
          <cell r="Q456">
            <v>290102.22175767901</v>
          </cell>
        </row>
        <row r="457">
          <cell r="K457">
            <v>1434246.788900109</v>
          </cell>
          <cell r="L457">
            <v>1109752.6784096973</v>
          </cell>
          <cell r="M457">
            <v>267174</v>
          </cell>
          <cell r="P457">
            <v>1650.8083275425199</v>
          </cell>
          <cell r="Q457">
            <v>269933.12730447599</v>
          </cell>
        </row>
        <row r="458">
          <cell r="K458">
            <v>1709757.4679432223</v>
          </cell>
          <cell r="L458">
            <v>1122952.8609650286</v>
          </cell>
          <cell r="M458">
            <v>250488</v>
          </cell>
          <cell r="P458">
            <v>1662.468972738</v>
          </cell>
          <cell r="Q458">
            <v>260469.650898099</v>
          </cell>
        </row>
        <row r="459">
          <cell r="K459">
            <v>1870582.2358868946</v>
          </cell>
          <cell r="L459">
            <v>1127758.4745938294</v>
          </cell>
          <cell r="M459">
            <v>258178</v>
          </cell>
          <cell r="P459">
            <v>1639.74141020206</v>
          </cell>
          <cell r="Q459">
            <v>257660.849705434</v>
          </cell>
        </row>
        <row r="460">
          <cell r="K460">
            <v>1532947.4401605548</v>
          </cell>
          <cell r="L460">
            <v>1020526.6844486619</v>
          </cell>
          <cell r="M460">
            <v>244384</v>
          </cell>
          <cell r="P460">
            <v>1640.9696538954599</v>
          </cell>
          <cell r="Q460">
            <v>257341.787855331</v>
          </cell>
        </row>
        <row r="461">
          <cell r="K461">
            <v>1539628.4441735959</v>
          </cell>
          <cell r="L461">
            <v>1163595.5254968752</v>
          </cell>
          <cell r="M461">
            <v>272378</v>
          </cell>
          <cell r="P461">
            <v>1652.14302319077</v>
          </cell>
          <cell r="Q461">
            <v>261446.03827705601</v>
          </cell>
        </row>
        <row r="462">
          <cell r="K462">
            <v>1577355.4088501607</v>
          </cell>
          <cell r="L462">
            <v>1184600.5087690342</v>
          </cell>
          <cell r="M462">
            <v>270913</v>
          </cell>
          <cell r="P462">
            <v>1630.2659265704499</v>
          </cell>
          <cell r="Q462">
            <v>269570.23929494701</v>
          </cell>
        </row>
        <row r="463">
          <cell r="K463">
            <v>2014642.2706211661</v>
          </cell>
          <cell r="L463">
            <v>1340981.7197357363</v>
          </cell>
          <cell r="M463">
            <v>282837</v>
          </cell>
          <cell r="P463">
            <v>1630.41592657045</v>
          </cell>
          <cell r="Q463">
            <v>296680.97102825</v>
          </cell>
        </row>
        <row r="464">
          <cell r="K464">
            <v>2189985.1314145033</v>
          </cell>
          <cell r="L464">
            <v>1368196.3651622536</v>
          </cell>
          <cell r="M464">
            <v>276469</v>
          </cell>
          <cell r="P464">
            <v>1640.1831041052101</v>
          </cell>
          <cell r="Q464">
            <v>299903.67868590099</v>
          </cell>
        </row>
        <row r="465">
          <cell r="K465">
            <v>2329300.7988360617</v>
          </cell>
          <cell r="L465">
            <v>1436189.5301484324</v>
          </cell>
          <cell r="M465">
            <v>280579</v>
          </cell>
          <cell r="P465">
            <v>1643.31156304044</v>
          </cell>
          <cell r="Q465">
            <v>295290.65233447298</v>
          </cell>
        </row>
        <row r="466">
          <cell r="K466">
            <v>2342089.0681348084</v>
          </cell>
          <cell r="L466">
            <v>1440764.4301194411</v>
          </cell>
          <cell r="M466">
            <v>290675</v>
          </cell>
          <cell r="P466">
            <v>1631.6450666631399</v>
          </cell>
          <cell r="Q466">
            <v>309189.14816414501</v>
          </cell>
        </row>
        <row r="467">
          <cell r="K467">
            <v>2152914.7440587524</v>
          </cell>
          <cell r="L467">
            <v>1362470.6165652836</v>
          </cell>
          <cell r="M467">
            <v>277553</v>
          </cell>
          <cell r="P467">
            <v>1630.2006222186899</v>
          </cell>
          <cell r="Q467">
            <v>311007.50237237202</v>
          </cell>
        </row>
        <row r="468">
          <cell r="K468">
            <v>1841164.4488200352</v>
          </cell>
          <cell r="L468">
            <v>1297407.1659929678</v>
          </cell>
          <cell r="M468">
            <v>278645</v>
          </cell>
          <cell r="P468">
            <v>1628.03395555203</v>
          </cell>
          <cell r="Q468">
            <v>291641.13023791998</v>
          </cell>
        </row>
        <row r="469">
          <cell r="K469">
            <v>1446832.966485779</v>
          </cell>
          <cell r="L469">
            <v>1130700.7420100612</v>
          </cell>
          <cell r="M469">
            <v>264187</v>
          </cell>
          <cell r="P469">
            <v>1624.69994106124</v>
          </cell>
          <cell r="Q469">
            <v>271486.27975099999</v>
          </cell>
        </row>
        <row r="470">
          <cell r="K470">
            <v>1718908.4681451882</v>
          </cell>
          <cell r="L470">
            <v>1144268.075198702</v>
          </cell>
          <cell r="M470">
            <v>247502</v>
          </cell>
          <cell r="P470">
            <v>1636.3605862567199</v>
          </cell>
          <cell r="Q470">
            <v>262041.68787366903</v>
          </cell>
        </row>
        <row r="471">
          <cell r="K471">
            <v>1876182.510813209</v>
          </cell>
          <cell r="L471">
            <v>1145248.1961659759</v>
          </cell>
          <cell r="M471">
            <v>255194</v>
          </cell>
          <cell r="P471">
            <v>1613.6330237207701</v>
          </cell>
          <cell r="Q471">
            <v>259266.16898544302</v>
          </cell>
        </row>
        <row r="472">
          <cell r="K472">
            <v>1536638.6999639557</v>
          </cell>
          <cell r="L472">
            <v>1036743.8046791699</v>
          </cell>
          <cell r="M472">
            <v>241401</v>
          </cell>
          <cell r="P472">
            <v>1614.86126741418</v>
          </cell>
          <cell r="Q472">
            <v>258961.94792355603</v>
          </cell>
        </row>
        <row r="473">
          <cell r="K473">
            <v>1544156.3351839944</v>
          </cell>
          <cell r="L473">
            <v>1181902.7903911658</v>
          </cell>
          <cell r="M473">
            <v>269416</v>
          </cell>
          <cell r="P473">
            <v>1626.0346367094901</v>
          </cell>
          <cell r="Q473">
            <v>263077.00757302198</v>
          </cell>
        </row>
        <row r="474">
          <cell r="K474">
            <v>1582719.4279513001</v>
          </cell>
          <cell r="L474">
            <v>1203191.6615508592</v>
          </cell>
          <cell r="M474">
            <v>267971</v>
          </cell>
          <cell r="P474">
            <v>1604.15754008916</v>
          </cell>
          <cell r="Q474">
            <v>271210.28549871797</v>
          </cell>
        </row>
        <row r="475">
          <cell r="K475">
            <v>2024173.0552854827</v>
          </cell>
          <cell r="L475">
            <v>1361719.336328343</v>
          </cell>
          <cell r="M475">
            <v>279916</v>
          </cell>
          <cell r="P475">
            <v>1604.3075400891601</v>
          </cell>
          <cell r="Q475">
            <v>298331.23602153303</v>
          </cell>
        </row>
        <row r="476">
          <cell r="K476">
            <v>2201349.8446041332</v>
          </cell>
          <cell r="L476">
            <v>1389514.2212489438</v>
          </cell>
          <cell r="M476">
            <v>273555</v>
          </cell>
          <cell r="P476">
            <v>1614.0747176239199</v>
          </cell>
          <cell r="Q476">
            <v>301567.57091792201</v>
          </cell>
        </row>
        <row r="477">
          <cell r="K477">
            <v>2341909.2915338879</v>
          </cell>
          <cell r="L477">
            <v>1458521.042036793</v>
          </cell>
          <cell r="M477">
            <v>277672</v>
          </cell>
          <cell r="P477">
            <v>1617.2031765591601</v>
          </cell>
          <cell r="Q477">
            <v>296970.69848790503</v>
          </cell>
        </row>
        <row r="478">
          <cell r="K478">
            <v>2354825.5198783111</v>
          </cell>
          <cell r="L478">
            <v>1463251.0078284079</v>
          </cell>
          <cell r="M478">
            <v>287775</v>
          </cell>
          <cell r="P478">
            <v>1605.53668018185</v>
          </cell>
          <cell r="Q478">
            <v>310886.16315889201</v>
          </cell>
        </row>
        <row r="479">
          <cell r="K479">
            <v>2163919.3500127569</v>
          </cell>
          <cell r="L479">
            <v>1383944.6441987825</v>
          </cell>
          <cell r="M479">
            <v>274674</v>
          </cell>
          <cell r="P479">
            <v>1604.09223573741</v>
          </cell>
          <cell r="Q479">
            <v>312720.18491416099</v>
          </cell>
        </row>
        <row r="480">
          <cell r="K480">
            <v>1849155.0979120908</v>
          </cell>
          <cell r="L480">
            <v>1318307.1159885151</v>
          </cell>
          <cell r="M480">
            <v>275787</v>
          </cell>
          <cell r="P480">
            <v>1601.92556907075</v>
          </cell>
          <cell r="Q480">
            <v>293368.09962584102</v>
          </cell>
        </row>
        <row r="481">
          <cell r="K481">
            <v>1450722.3919118685</v>
          </cell>
          <cell r="L481">
            <v>1149500.7430333577</v>
          </cell>
          <cell r="M481">
            <v>261350</v>
          </cell>
          <cell r="P481">
            <v>1598.5915545799601</v>
          </cell>
          <cell r="Q481">
            <v>273226.21447920398</v>
          </cell>
        </row>
        <row r="482">
          <cell r="K482">
            <v>1732653.639479799</v>
          </cell>
          <cell r="L482">
            <v>1163367.835887813</v>
          </cell>
          <cell r="M482">
            <v>244699</v>
          </cell>
          <cell r="P482">
            <v>1610.25219977544</v>
          </cell>
          <cell r="Q482">
            <v>263793.45942369598</v>
          </cell>
        </row>
        <row r="483">
          <cell r="K483">
            <v>1899521.8276454147</v>
          </cell>
          <cell r="L483">
            <v>1164526.5510117223</v>
          </cell>
          <cell r="M483">
            <v>252423</v>
          </cell>
          <cell r="P483">
            <v>1587.5246372394899</v>
          </cell>
          <cell r="Q483">
            <v>261042.99175293499</v>
          </cell>
        </row>
        <row r="484">
          <cell r="K484">
            <v>1557878.5052651113</v>
          </cell>
          <cell r="L484">
            <v>1054456.4673880765</v>
          </cell>
          <cell r="M484">
            <v>238663</v>
          </cell>
          <cell r="P484">
            <v>1588.7528809329001</v>
          </cell>
          <cell r="Q484">
            <v>260746.503748018</v>
          </cell>
        </row>
        <row r="485">
          <cell r="K485">
            <v>1566156.4946636471</v>
          </cell>
          <cell r="L485">
            <v>1201878.4452944689</v>
          </cell>
          <cell r="M485">
            <v>266700</v>
          </cell>
          <cell r="P485">
            <v>1599.9262502281999</v>
          </cell>
          <cell r="Q485">
            <v>264870.19525348599</v>
          </cell>
        </row>
        <row r="486">
          <cell r="K486">
            <v>1605517.8493642055</v>
          </cell>
          <cell r="L486">
            <v>1223398.7693031088</v>
          </cell>
          <cell r="M486">
            <v>265276</v>
          </cell>
          <cell r="P486">
            <v>1578.04915360788</v>
          </cell>
          <cell r="Q486">
            <v>273011.16355965601</v>
          </cell>
        </row>
        <row r="487">
          <cell r="K487">
            <v>2051200.2715688106</v>
          </cell>
          <cell r="L487">
            <v>1384202.9896575275</v>
          </cell>
          <cell r="M487">
            <v>277243</v>
          </cell>
          <cell r="P487">
            <v>1578.1991536078799</v>
          </cell>
          <cell r="Q487">
            <v>300135.30663605803</v>
          </cell>
        </row>
        <row r="488">
          <cell r="K488">
            <v>2230259.3455937644</v>
          </cell>
          <cell r="L488">
            <v>1412311.7731062127</v>
          </cell>
          <cell r="M488">
            <v>270905</v>
          </cell>
          <cell r="P488">
            <v>1587.96633114264</v>
          </cell>
          <cell r="Q488">
            <v>303368.805360228</v>
          </cell>
        </row>
        <row r="489">
          <cell r="K489">
            <v>2372142.8048446644</v>
          </cell>
          <cell r="L489">
            <v>1482267.7721764843</v>
          </cell>
          <cell r="M489">
            <v>275045</v>
          </cell>
          <cell r="P489">
            <v>1591.0947900778799</v>
          </cell>
          <cell r="Q489">
            <v>298766.58168831602</v>
          </cell>
        </row>
        <row r="490">
          <cell r="K490">
            <v>2385216.1625227481</v>
          </cell>
          <cell r="L490">
            <v>1487022.9841069249</v>
          </cell>
          <cell r="M490">
            <v>285172</v>
          </cell>
          <cell r="P490">
            <v>1579.4282937005701</v>
          </cell>
          <cell r="Q490">
            <v>312679.43224081199</v>
          </cell>
        </row>
        <row r="491">
          <cell r="K491">
            <v>2192506.5512421215</v>
          </cell>
          <cell r="L491">
            <v>1406597.8139692293</v>
          </cell>
          <cell r="M491">
            <v>272075</v>
          </cell>
          <cell r="P491">
            <v>1577.98384925613</v>
          </cell>
          <cell r="Q491">
            <v>314517.10658694099</v>
          </cell>
        </row>
        <row r="492">
          <cell r="K492">
            <v>1874611.4543313868</v>
          </cell>
          <cell r="L492">
            <v>1340319.7176139418</v>
          </cell>
          <cell r="M492">
            <v>273192</v>
          </cell>
          <cell r="P492">
            <v>1575.8171825894699</v>
          </cell>
          <cell r="Q492">
            <v>295172.94257660297</v>
          </cell>
        </row>
        <row r="493">
          <cell r="K493">
            <v>1472003.4837428646</v>
          </cell>
          <cell r="L493">
            <v>1169244.0561748296</v>
          </cell>
          <cell r="M493">
            <v>258757</v>
          </cell>
          <cell r="P493">
            <v>1572.4831680986699</v>
          </cell>
          <cell r="Q493">
            <v>275039.56548436801</v>
          </cell>
        </row>
        <row r="494">
          <cell r="K494">
            <v>1750811.3763867011</v>
          </cell>
          <cell r="L494">
            <v>1183366.4948386836</v>
          </cell>
          <cell r="M494">
            <v>242122</v>
          </cell>
          <cell r="P494">
            <v>1584.1438132941601</v>
          </cell>
          <cell r="Q494">
            <v>265613.08077756001</v>
          </cell>
        </row>
        <row r="495">
          <cell r="K495">
            <v>1914170.7980603941</v>
          </cell>
          <cell r="L495">
            <v>1184405.6038271831</v>
          </cell>
          <cell r="M495">
            <v>249862</v>
          </cell>
          <cell r="P495">
            <v>1561.41625075821</v>
          </cell>
          <cell r="Q495">
            <v>262880.39630620799</v>
          </cell>
        </row>
        <row r="496">
          <cell r="K496">
            <v>1621746.8269627879</v>
          </cell>
          <cell r="L496">
            <v>1110018.1032196714</v>
          </cell>
          <cell r="M496">
            <v>244936</v>
          </cell>
          <cell r="P496">
            <v>1562.6444944516199</v>
          </cell>
          <cell r="Q496">
            <v>262719.34498407901</v>
          </cell>
        </row>
        <row r="497">
          <cell r="K497">
            <v>1579538.2795720734</v>
          </cell>
          <cell r="L497">
            <v>1222202.5069331862</v>
          </cell>
          <cell r="M497">
            <v>264174</v>
          </cell>
          <cell r="P497">
            <v>1573.81786374692</v>
          </cell>
          <cell r="Q497">
            <v>266708.82182366698</v>
          </cell>
        </row>
        <row r="498">
          <cell r="K498">
            <v>1619701.0916024884</v>
          </cell>
          <cell r="L498">
            <v>1243810.8759485646</v>
          </cell>
          <cell r="M498">
            <v>262772</v>
          </cell>
          <cell r="P498">
            <v>1551.9407671265999</v>
          </cell>
          <cell r="Q498">
            <v>274850.05712234601</v>
          </cell>
        </row>
        <row r="499">
          <cell r="K499">
            <v>2069593.6568997195</v>
          </cell>
          <cell r="L499">
            <v>1406742.2159985274</v>
          </cell>
          <cell r="M499">
            <v>274759</v>
          </cell>
          <cell r="P499">
            <v>1552.0907671266</v>
          </cell>
          <cell r="Q499">
            <v>301979.50247618603</v>
          </cell>
        </row>
        <row r="500">
          <cell r="K500">
            <v>2250451.2427711561</v>
          </cell>
          <cell r="L500">
            <v>1435174.6207324369</v>
          </cell>
          <cell r="M500">
            <v>268439</v>
          </cell>
          <cell r="P500">
            <v>1561.8579446613601</v>
          </cell>
          <cell r="Q500">
            <v>305224.35144674499</v>
          </cell>
        </row>
        <row r="501">
          <cell r="K501">
            <v>2393539.9832048919</v>
          </cell>
          <cell r="L501">
            <v>1506215.4673436508</v>
          </cell>
          <cell r="M501">
            <v>272596</v>
          </cell>
          <cell r="P501">
            <v>1564.98640359659</v>
          </cell>
          <cell r="Q501">
            <v>300635.53940838599</v>
          </cell>
        </row>
        <row r="502">
          <cell r="K502">
            <v>2406662.5723896697</v>
          </cell>
          <cell r="L502">
            <v>1511119.0303171086</v>
          </cell>
          <cell r="M502">
            <v>282740</v>
          </cell>
          <cell r="P502">
            <v>1553.3199072192899</v>
          </cell>
          <cell r="Q502">
            <v>314558.26314404502</v>
          </cell>
        </row>
        <row r="503">
          <cell r="K503">
            <v>2212125.2210234692</v>
          </cell>
          <cell r="L503">
            <v>1429482.7001353179</v>
          </cell>
          <cell r="M503">
            <v>269651</v>
          </cell>
          <cell r="P503">
            <v>1551.8754627748499</v>
          </cell>
          <cell r="Q503">
            <v>316397.76876232499</v>
          </cell>
        </row>
        <row r="504">
          <cell r="K504">
            <v>1891175.382580057</v>
          </cell>
          <cell r="L504">
            <v>1362512.600166946</v>
          </cell>
          <cell r="M504">
            <v>270775</v>
          </cell>
          <cell r="P504">
            <v>1549.70879610818</v>
          </cell>
          <cell r="Q504">
            <v>297047.93172007898</v>
          </cell>
        </row>
        <row r="505">
          <cell r="K505">
            <v>1484486.9219134238</v>
          </cell>
          <cell r="L505">
            <v>1189121.134459534</v>
          </cell>
          <cell r="M505">
            <v>256349</v>
          </cell>
          <cell r="P505">
            <v>1546.37478161739</v>
          </cell>
          <cell r="Q505">
            <v>276903.30219242699</v>
          </cell>
        </row>
        <row r="506">
          <cell r="K506">
            <v>1764457.6646495084</v>
          </cell>
          <cell r="L506">
            <v>1203431.8860918726</v>
          </cell>
          <cell r="M506">
            <v>239733</v>
          </cell>
          <cell r="P506">
            <v>1558.0354268128799</v>
          </cell>
          <cell r="Q506">
            <v>267462.36030122201</v>
          </cell>
        </row>
        <row r="507">
          <cell r="K507">
            <v>1928353.4172778483</v>
          </cell>
          <cell r="L507">
            <v>1204329.2217120719</v>
          </cell>
          <cell r="M507">
            <v>247492</v>
          </cell>
          <cell r="P507">
            <v>1535.3078642769301</v>
          </cell>
          <cell r="Q507">
            <v>264729.92312842701</v>
          </cell>
        </row>
        <row r="508">
          <cell r="K508">
            <v>1582601.4194385088</v>
          </cell>
          <cell r="L508">
            <v>1090661.2517720209</v>
          </cell>
          <cell r="M508">
            <v>233768</v>
          </cell>
          <cell r="P508">
            <v>1536.53610797033</v>
          </cell>
          <cell r="Q508">
            <v>264419.60390172002</v>
          </cell>
        </row>
        <row r="509">
          <cell r="K509">
            <v>1592415.5725105815</v>
          </cell>
          <cell r="L509">
            <v>1242412.1686572214</v>
          </cell>
          <cell r="M509">
            <v>261828</v>
          </cell>
          <cell r="P509">
            <v>1547.7094772656401</v>
          </cell>
          <cell r="Q509">
            <v>268537.28490811901</v>
          </cell>
        </row>
        <row r="510">
          <cell r="K510">
            <v>1633336.0583020297</v>
          </cell>
          <cell r="L510">
            <v>1264032.1577459788</v>
          </cell>
          <cell r="M510">
            <v>260429</v>
          </cell>
          <cell r="P510">
            <v>1525.83238064532</v>
          </cell>
          <cell r="Q510">
            <v>276678.83673460002</v>
          </cell>
        </row>
        <row r="511">
          <cell r="K511">
            <v>2087320.9728051478</v>
          </cell>
          <cell r="L511">
            <v>1428983.8247143282</v>
          </cell>
          <cell r="M511">
            <v>272419</v>
          </cell>
          <cell r="P511">
            <v>1525.9823806453201</v>
          </cell>
          <cell r="Q511">
            <v>303807.29529727402</v>
          </cell>
        </row>
        <row r="512">
          <cell r="K512">
            <v>2269946.4087964576</v>
          </cell>
          <cell r="L512">
            <v>1457519.5840569651</v>
          </cell>
          <cell r="M512">
            <v>266101</v>
          </cell>
          <cell r="P512">
            <v>1535.7495581800799</v>
          </cell>
          <cell r="Q512">
            <v>307045.61793193</v>
          </cell>
        </row>
        <row r="513">
          <cell r="K513">
            <v>2414225.8464192217</v>
          </cell>
          <cell r="L513">
            <v>1529429.9019080868</v>
          </cell>
          <cell r="M513">
            <v>270261</v>
          </cell>
          <cell r="P513">
            <v>1538.8780171153101</v>
          </cell>
          <cell r="Q513">
            <v>302445.951009285</v>
          </cell>
        </row>
        <row r="514">
          <cell r="K514">
            <v>2427417.8265440762</v>
          </cell>
          <cell r="L514">
            <v>1534298.9892303741</v>
          </cell>
          <cell r="M514">
            <v>280407</v>
          </cell>
          <cell r="P514">
            <v>1527.21152073801</v>
          </cell>
          <cell r="Q514">
            <v>316356.41121341399</v>
          </cell>
        </row>
        <row r="515">
          <cell r="K515">
            <v>2231091.8469929104</v>
          </cell>
          <cell r="L515">
            <v>1451467.9886122465</v>
          </cell>
          <cell r="M515">
            <v>267332</v>
          </cell>
          <cell r="P515">
            <v>1525.76707629357</v>
          </cell>
          <cell r="Q515">
            <v>318185.28405495198</v>
          </cell>
        </row>
        <row r="516">
          <cell r="K516">
            <v>1907119.266282937</v>
          </cell>
          <cell r="L516">
            <v>1383805.3865144835</v>
          </cell>
          <cell r="M516">
            <v>268472</v>
          </cell>
          <cell r="P516">
            <v>1523.6004096269</v>
          </cell>
          <cell r="Q516">
            <v>298827.50945897202</v>
          </cell>
        </row>
        <row r="517">
          <cell r="K517">
            <v>1496417.1943533295</v>
          </cell>
          <cell r="L517">
            <v>1208164.7557422405</v>
          </cell>
          <cell r="M517">
            <v>254061</v>
          </cell>
          <cell r="P517">
            <v>1520.2663951361101</v>
          </cell>
          <cell r="Q517">
            <v>278678.39506463101</v>
          </cell>
        </row>
        <row r="518">
          <cell r="K518">
            <v>1777446.6672622599</v>
          </cell>
          <cell r="L518">
            <v>1222638.4317355033</v>
          </cell>
          <cell r="M518">
            <v>237440</v>
          </cell>
          <cell r="P518">
            <v>1531.92704033159</v>
          </cell>
          <cell r="Q518">
            <v>269236.88135023502</v>
          </cell>
        </row>
        <row r="519">
          <cell r="K519">
            <v>1941777.853961162</v>
          </cell>
          <cell r="L519">
            <v>1222932.8393179711</v>
          </cell>
          <cell r="M519">
            <v>245194</v>
          </cell>
          <cell r="P519">
            <v>1509.19947779565</v>
          </cell>
          <cell r="Q519">
            <v>266520.70757843199</v>
          </cell>
        </row>
        <row r="520">
          <cell r="K520">
            <v>1594084.495230278</v>
          </cell>
          <cell r="L520">
            <v>1107580.2294179006</v>
          </cell>
          <cell r="M520">
            <v>231465</v>
          </cell>
          <cell r="P520">
            <v>1510.4277214890501</v>
          </cell>
          <cell r="Q520">
            <v>266211.28994204599</v>
          </cell>
        </row>
        <row r="521">
          <cell r="K521">
            <v>1604647.3191479279</v>
          </cell>
          <cell r="L521">
            <v>1261444.8267483725</v>
          </cell>
          <cell r="M521">
            <v>259521</v>
          </cell>
          <cell r="P521">
            <v>1521.6010907843599</v>
          </cell>
          <cell r="Q521">
            <v>270331.00245960802</v>
          </cell>
        </row>
        <row r="522">
          <cell r="K522">
            <v>1646323.8305027753</v>
          </cell>
          <cell r="L522">
            <v>1283162.0213507831</v>
          </cell>
          <cell r="M522">
            <v>258118</v>
          </cell>
          <cell r="P522">
            <v>1499.7239941640401</v>
          </cell>
          <cell r="Q522">
            <v>278473.03886427003</v>
          </cell>
        </row>
        <row r="523">
          <cell r="K523">
            <v>2104263.9322767481</v>
          </cell>
          <cell r="L523">
            <v>1450089.6572772111</v>
          </cell>
          <cell r="M523">
            <v>270104</v>
          </cell>
          <cell r="P523">
            <v>1499.8739941640399</v>
          </cell>
          <cell r="Q523">
            <v>305596.76630272798</v>
          </cell>
        </row>
        <row r="524">
          <cell r="K524">
            <v>2288610.0372725222</v>
          </cell>
          <cell r="L524">
            <v>1478706.0616849437</v>
          </cell>
          <cell r="M524">
            <v>263783</v>
          </cell>
          <cell r="P524">
            <v>1509.6411716988</v>
          </cell>
          <cell r="Q524">
            <v>308823.270191608</v>
          </cell>
        </row>
        <row r="525">
          <cell r="K525">
            <v>2434049.3898993102</v>
          </cell>
          <cell r="L525">
            <v>1551387.0528927101</v>
          </cell>
          <cell r="M525">
            <v>267939</v>
          </cell>
          <cell r="P525">
            <v>1512.7696306340299</v>
          </cell>
          <cell r="Q525">
            <v>304207.73641507799</v>
          </cell>
        </row>
        <row r="526">
          <cell r="K526">
            <v>2447316.9358685222</v>
          </cell>
          <cell r="L526">
            <v>1556180.8646519829</v>
          </cell>
          <cell r="M526">
            <v>278083</v>
          </cell>
          <cell r="P526">
            <v>1501.1031342567301</v>
          </cell>
          <cell r="Q526">
            <v>318102.84249444201</v>
          </cell>
        </row>
        <row r="527">
          <cell r="K527">
            <v>2249272.3377308818</v>
          </cell>
          <cell r="L527">
            <v>1472226.8730679313</v>
          </cell>
          <cell r="M527">
            <v>265004</v>
          </cell>
          <cell r="P527">
            <v>1499.65868981228</v>
          </cell>
          <cell r="Q527">
            <v>319921.50260342797</v>
          </cell>
        </row>
        <row r="528">
          <cell r="K528">
            <v>1922376.7874336981</v>
          </cell>
          <cell r="L528">
            <v>1404001.2160697777</v>
          </cell>
          <cell r="M528">
            <v>266139</v>
          </cell>
          <cell r="P528">
            <v>1497.4920231456199</v>
          </cell>
          <cell r="Q528">
            <v>300560.62594253803</v>
          </cell>
        </row>
        <row r="529">
          <cell r="K529">
            <v>1507779.9206261884</v>
          </cell>
          <cell r="L529">
            <v>1226330.1090972295</v>
          </cell>
          <cell r="M529">
            <v>251724</v>
          </cell>
          <cell r="P529">
            <v>1494.1580086548299</v>
          </cell>
          <cell r="Q529">
            <v>280416.96716228302</v>
          </cell>
        </row>
        <row r="530">
          <cell r="K530">
            <v>1789801.7951346971</v>
          </cell>
          <cell r="L530">
            <v>1241077.1586147116</v>
          </cell>
          <cell r="M530">
            <v>235099</v>
          </cell>
          <cell r="P530">
            <v>1505.8186538503101</v>
          </cell>
          <cell r="Q530">
            <v>270989.00940394797</v>
          </cell>
        </row>
        <row r="531">
          <cell r="K531">
            <v>1954631.1028925723</v>
          </cell>
          <cell r="L531">
            <v>1240838.8880251893</v>
          </cell>
          <cell r="M531">
            <v>242850</v>
          </cell>
          <cell r="P531">
            <v>1483.09109131437</v>
          </cell>
          <cell r="Q531">
            <v>268301.36039841402</v>
          </cell>
        </row>
        <row r="532">
          <cell r="K532">
            <v>1605107.4269825837</v>
          </cell>
          <cell r="L532">
            <v>1123950.8425139312</v>
          </cell>
          <cell r="M532">
            <v>229116</v>
          </cell>
          <cell r="P532">
            <v>1484.31933500777</v>
          </cell>
          <cell r="Q532">
            <v>267995.52739184099</v>
          </cell>
        </row>
        <row r="533">
          <cell r="K533">
            <v>1616432.2691970887</v>
          </cell>
          <cell r="L533">
            <v>1279593.8206407016</v>
          </cell>
          <cell r="M533">
            <v>257171</v>
          </cell>
          <cell r="P533">
            <v>1495.49270430308</v>
          </cell>
          <cell r="Q533">
            <v>272107.41277197399</v>
          </cell>
        </row>
        <row r="534">
          <cell r="K534">
            <v>1658841.253079443</v>
          </cell>
          <cell r="L534">
            <v>1301106.8606368569</v>
          </cell>
          <cell r="M534">
            <v>255768</v>
          </cell>
          <cell r="P534">
            <v>1473.6156076827599</v>
          </cell>
          <cell r="Q534">
            <v>280235.77917350002</v>
          </cell>
        </row>
        <row r="535">
          <cell r="K535">
            <v>2120603.6416732487</v>
          </cell>
          <cell r="L535">
            <v>1469483.5218690874</v>
          </cell>
          <cell r="M535">
            <v>267753</v>
          </cell>
          <cell r="P535">
            <v>1473.76560768276</v>
          </cell>
          <cell r="Q535">
            <v>307349.72442475898</v>
          </cell>
        </row>
        <row r="536">
          <cell r="K536">
            <v>2306590.0018556844</v>
          </cell>
          <cell r="L536">
            <v>1498026.8144090062</v>
          </cell>
          <cell r="M536">
            <v>261432</v>
          </cell>
          <cell r="P536">
            <v>1483.5327852175201</v>
          </cell>
          <cell r="Q536">
            <v>310577.16470215598</v>
          </cell>
        </row>
        <row r="537">
          <cell r="K537">
            <v>2453115.4998649023</v>
          </cell>
          <cell r="L537">
            <v>1571308.7855402024</v>
          </cell>
          <cell r="M537">
            <v>265589</v>
          </cell>
          <cell r="P537">
            <v>1486.66124415275</v>
          </cell>
          <cell r="Q537">
            <v>305971.505062796</v>
          </cell>
        </row>
        <row r="538">
          <cell r="K538">
            <v>2466435.7205924657</v>
          </cell>
          <cell r="L538">
            <v>1575958.4478884975</v>
          </cell>
          <cell r="M538">
            <v>275732</v>
          </cell>
          <cell r="P538">
            <v>1474.9947477754499</v>
          </cell>
          <cell r="Q538">
            <v>319880.80190012598</v>
          </cell>
        </row>
        <row r="539">
          <cell r="K539">
            <v>2266726.962236031</v>
          </cell>
          <cell r="L539">
            <v>1490846.2331458328</v>
          </cell>
          <cell r="M539">
            <v>262645</v>
          </cell>
          <cell r="P539">
            <v>1473.5503033309999</v>
          </cell>
          <cell r="Q539">
            <v>321712.267288409</v>
          </cell>
        </row>
        <row r="540">
          <cell r="K540">
            <v>1937004.152155915</v>
          </cell>
          <cell r="L540">
            <v>1422093.9743103101</v>
          </cell>
          <cell r="M540">
            <v>263771</v>
          </cell>
          <cell r="P540">
            <v>1471.38363666434</v>
          </cell>
          <cell r="Q540">
            <v>302356.57330745499</v>
          </cell>
        </row>
        <row r="541">
          <cell r="K541">
            <v>1518623.1032223522</v>
          </cell>
          <cell r="L541">
            <v>1242638.889241311</v>
          </cell>
          <cell r="M541">
            <v>249346</v>
          </cell>
          <cell r="P541">
            <v>1468.04962217355</v>
          </cell>
          <cell r="Q541">
            <v>282203.89800620201</v>
          </cell>
        </row>
        <row r="542">
          <cell r="K542">
            <v>1801494.3139564369</v>
          </cell>
          <cell r="L542">
            <v>1257221.0976729391</v>
          </cell>
          <cell r="M542">
            <v>232703</v>
          </cell>
          <cell r="P542">
            <v>1479.7102673690299</v>
          </cell>
          <cell r="Q542">
            <v>272749.85495647101</v>
          </cell>
        </row>
        <row r="543">
          <cell r="K543">
            <v>1967922.9146727428</v>
          </cell>
          <cell r="L543">
            <v>1256330.5446960821</v>
          </cell>
          <cell r="M543">
            <v>240435</v>
          </cell>
          <cell r="P543">
            <v>1456.9827048330801</v>
          </cell>
          <cell r="Q543">
            <v>270041.10017005203</v>
          </cell>
        </row>
        <row r="544">
          <cell r="K544">
            <v>1669369.312320001</v>
          </cell>
          <cell r="L544">
            <v>1177340.3551275334</v>
          </cell>
          <cell r="M544">
            <v>235501</v>
          </cell>
          <cell r="P544">
            <v>1458.21094852649</v>
          </cell>
          <cell r="Q544">
            <v>269840.92034450301</v>
          </cell>
        </row>
        <row r="545">
          <cell r="K545">
            <v>1628822.9379926794</v>
          </cell>
          <cell r="L545">
            <v>1294626.789819577</v>
          </cell>
          <cell r="M545">
            <v>254723</v>
          </cell>
          <cell r="P545">
            <v>1469.3843178218001</v>
          </cell>
          <cell r="Q545">
            <v>273803.14396393299</v>
          </cell>
        </row>
        <row r="546">
          <cell r="K546">
            <v>1671952.3330385282</v>
          </cell>
          <cell r="L546">
            <v>1315724.6038559736</v>
          </cell>
          <cell r="M546">
            <v>253304</v>
          </cell>
          <cell r="P546">
            <v>1447.50722120147</v>
          </cell>
          <cell r="Q546">
            <v>281923.40935786202</v>
          </cell>
        </row>
        <row r="547">
          <cell r="K547">
            <v>2137471.5933773913</v>
          </cell>
          <cell r="L547">
            <v>1484954.4821675238</v>
          </cell>
          <cell r="M547">
            <v>265275</v>
          </cell>
          <cell r="P547">
            <v>1447.6572212014701</v>
          </cell>
          <cell r="Q547">
            <v>309029.595778674</v>
          </cell>
        </row>
        <row r="548">
          <cell r="K548">
            <v>2324994.520908488</v>
          </cell>
          <cell r="L548">
            <v>1513204.7002373033</v>
          </cell>
          <cell r="M548">
            <v>258940</v>
          </cell>
          <cell r="P548">
            <v>1457.4243987362299</v>
          </cell>
          <cell r="Q548">
            <v>312242.57146346202</v>
          </cell>
        </row>
        <row r="549">
          <cell r="K549">
            <v>2472569.2977884216</v>
          </cell>
          <cell r="L549">
            <v>1586729.4809294702</v>
          </cell>
          <cell r="M549">
            <v>263082</v>
          </cell>
          <cell r="P549">
            <v>1460.5528576714701</v>
          </cell>
          <cell r="Q549">
            <v>307616.17538272397</v>
          </cell>
        </row>
        <row r="550">
          <cell r="K550">
            <v>2485994.3168096081</v>
          </cell>
          <cell r="L550">
            <v>1591069.1375124531</v>
          </cell>
          <cell r="M550">
            <v>273211</v>
          </cell>
          <cell r="P550">
            <v>1448.88636129416</v>
          </cell>
          <cell r="Q550">
            <v>321501.09934335301</v>
          </cell>
        </row>
        <row r="551">
          <cell r="K551">
            <v>2284740.3960694089</v>
          </cell>
          <cell r="L551">
            <v>1505035.5110472564</v>
          </cell>
          <cell r="M551">
            <v>260109</v>
          </cell>
          <cell r="P551">
            <v>1447.44191684972</v>
          </cell>
          <cell r="Q551">
            <v>323307.91910984501</v>
          </cell>
        </row>
        <row r="552">
          <cell r="K552">
            <v>1952424.2651794364</v>
          </cell>
          <cell r="L552">
            <v>1435947.5794128242</v>
          </cell>
          <cell r="M552">
            <v>261221</v>
          </cell>
          <cell r="P552">
            <v>1445.2752501830601</v>
          </cell>
          <cell r="Q552">
            <v>303928.148191254</v>
          </cell>
        </row>
        <row r="553">
          <cell r="K553">
            <v>1530378.333732046</v>
          </cell>
          <cell r="L553">
            <v>1255221.8646336829</v>
          </cell>
          <cell r="M553">
            <v>246782</v>
          </cell>
          <cell r="P553">
            <v>1441.9412356922701</v>
          </cell>
          <cell r="Q553">
            <v>283752.73753662099</v>
          </cell>
        </row>
        <row r="554">
          <cell r="K554">
            <v>1814172.2791444527</v>
          </cell>
          <cell r="L554">
            <v>1269825.532505906</v>
          </cell>
          <cell r="M554">
            <v>230124</v>
          </cell>
          <cell r="P554">
            <v>1453.60188088775</v>
          </cell>
          <cell r="Q554">
            <v>274277.97893686697</v>
          </cell>
        </row>
        <row r="555">
          <cell r="K555">
            <v>1981885.1578022353</v>
          </cell>
          <cell r="L555">
            <v>1268387.4471220006</v>
          </cell>
          <cell r="M555">
            <v>237842</v>
          </cell>
          <cell r="P555">
            <v>1430.8743183518</v>
          </cell>
          <cell r="Q555">
            <v>271562.03864515497</v>
          </cell>
        </row>
        <row r="556">
          <cell r="K556">
            <v>1628708.0612753332</v>
          </cell>
          <cell r="L556">
            <v>1148564.4533433616</v>
          </cell>
          <cell r="M556">
            <v>224076</v>
          </cell>
          <cell r="P556">
            <v>1432.1025620452101</v>
          </cell>
          <cell r="Q556">
            <v>271206.04223779798</v>
          </cell>
        </row>
        <row r="557">
          <cell r="K557">
            <v>1641992.5242476896</v>
          </cell>
          <cell r="L557">
            <v>1306622.7560442893</v>
          </cell>
          <cell r="M557">
            <v>252102</v>
          </cell>
          <cell r="P557">
            <v>1443.2759313405099</v>
          </cell>
          <cell r="Q557">
            <v>275284.44705279899</v>
          </cell>
        </row>
        <row r="558">
          <cell r="K558">
            <v>1685799.273276078</v>
          </cell>
          <cell r="L558">
            <v>1327538.2776314453</v>
          </cell>
          <cell r="M558">
            <v>250668</v>
          </cell>
          <cell r="P558">
            <v>1421.3988347201901</v>
          </cell>
          <cell r="Q558">
            <v>283390.14318437403</v>
          </cell>
        </row>
        <row r="559">
          <cell r="K559">
            <v>2155042.1549158716</v>
          </cell>
          <cell r="L559">
            <v>1497545.7562268178</v>
          </cell>
          <cell r="M559">
            <v>262624</v>
          </cell>
          <cell r="P559">
            <v>1421.5488347201899</v>
          </cell>
          <cell r="Q559">
            <v>310483.63598950999</v>
          </cell>
        </row>
        <row r="560">
          <cell r="K560">
            <v>2344108.0770140518</v>
          </cell>
          <cell r="L560">
            <v>1525618.0710106702</v>
          </cell>
          <cell r="M560">
            <v>256282</v>
          </cell>
          <cell r="P560">
            <v>1431.31601225495</v>
          </cell>
          <cell r="Q560">
            <v>313685.145305463</v>
          </cell>
        </row>
        <row r="561">
          <cell r="K561">
            <v>2492869.3934892253</v>
          </cell>
          <cell r="L561">
            <v>1599470.638850465</v>
          </cell>
          <cell r="M561">
            <v>260417</v>
          </cell>
          <cell r="P561">
            <v>1434.4444711901899</v>
          </cell>
          <cell r="Q561">
            <v>309048.00087101798</v>
          </cell>
        </row>
        <row r="562">
          <cell r="K562">
            <v>2506410.3259181646</v>
          </cell>
          <cell r="L562">
            <v>1603719.4235217739</v>
          </cell>
          <cell r="M562">
            <v>270539</v>
          </cell>
          <cell r="P562">
            <v>1422.7779748128801</v>
          </cell>
          <cell r="Q562">
            <v>322922.24070757203</v>
          </cell>
        </row>
        <row r="563">
          <cell r="K563">
            <v>2303559.8999371622</v>
          </cell>
          <cell r="L563">
            <v>1517118.8006165584</v>
          </cell>
          <cell r="M563">
            <v>257438</v>
          </cell>
          <cell r="P563">
            <v>1421.3335303684401</v>
          </cell>
          <cell r="Q563">
            <v>324719.022365354</v>
          </cell>
        </row>
        <row r="564">
          <cell r="K564">
            <v>1968682.3913704874</v>
          </cell>
          <cell r="L564">
            <v>1448060.1300589778</v>
          </cell>
          <cell r="M564">
            <v>258551</v>
          </cell>
          <cell r="P564">
            <v>1419.1668637017699</v>
          </cell>
          <cell r="Q564">
            <v>305332.04874867899</v>
          </cell>
        </row>
        <row r="565">
          <cell r="K565">
            <v>1542979.8565975497</v>
          </cell>
          <cell r="L565">
            <v>1266537.1102072294</v>
          </cell>
          <cell r="M565">
            <v>244114</v>
          </cell>
          <cell r="P565">
            <v>1415.8328492109799</v>
          </cell>
          <cell r="Q565">
            <v>285155.20303800702</v>
          </cell>
        </row>
        <row r="566">
          <cell r="K566">
            <v>1827695.9761472561</v>
          </cell>
          <cell r="L566">
            <v>1281304.5857281608</v>
          </cell>
          <cell r="M566">
            <v>227456</v>
          </cell>
          <cell r="P566">
            <v>1427.4934944064701</v>
          </cell>
          <cell r="Q566">
            <v>275685.71734827</v>
          </cell>
        </row>
        <row r="567">
          <cell r="K567">
            <v>1996063.8322810496</v>
          </cell>
          <cell r="L567">
            <v>1279430.5953029443</v>
          </cell>
          <cell r="M567">
            <v>235173</v>
          </cell>
          <cell r="P567">
            <v>1404.76593187052</v>
          </cell>
          <cell r="Q567">
            <v>272987.099212192</v>
          </cell>
        </row>
        <row r="568">
          <cell r="K568">
            <v>1641016.6738485796</v>
          </cell>
          <cell r="L568">
            <v>1158590.1371614167</v>
          </cell>
          <cell r="M568">
            <v>221406</v>
          </cell>
          <cell r="P568">
            <v>1405.99417556393</v>
          </cell>
          <cell r="Q568">
            <v>272628.364013276</v>
          </cell>
        </row>
        <row r="569">
          <cell r="K569">
            <v>1655351.0279621198</v>
          </cell>
          <cell r="L569">
            <v>1317470.7193148385</v>
          </cell>
          <cell r="M569">
            <v>249433</v>
          </cell>
          <cell r="P569">
            <v>1417.16754485923</v>
          </cell>
          <cell r="Q569">
            <v>276694.26731098001</v>
          </cell>
        </row>
        <row r="570">
          <cell r="K570">
            <v>1699811.0737920932</v>
          </cell>
          <cell r="L570">
            <v>1337957.8819632716</v>
          </cell>
          <cell r="M570">
            <v>248001</v>
          </cell>
          <cell r="P570">
            <v>1395.2904482389099</v>
          </cell>
          <cell r="Q570">
            <v>284782.212201374</v>
          </cell>
        </row>
        <row r="571">
          <cell r="K571">
            <v>2172753.3262886885</v>
          </cell>
          <cell r="L571">
            <v>1508336.3440469692</v>
          </cell>
          <cell r="M571">
            <v>259958</v>
          </cell>
          <cell r="P571">
            <v>1395.44044823891</v>
          </cell>
          <cell r="Q571">
            <v>311861.18396899098</v>
          </cell>
        </row>
        <row r="572">
          <cell r="K572">
            <v>2363306.6701723761</v>
          </cell>
          <cell r="L572">
            <v>1536203.926729107</v>
          </cell>
          <cell r="M572">
            <v>253605</v>
          </cell>
          <cell r="P572">
            <v>1405.2076257736701</v>
          </cell>
          <cell r="Q572">
            <v>315056.85456503998</v>
          </cell>
        </row>
        <row r="573">
          <cell r="K573">
            <v>2513200.7869673143</v>
          </cell>
          <cell r="L573">
            <v>1610289.2593031863</v>
          </cell>
          <cell r="M573">
            <v>257729</v>
          </cell>
          <cell r="P573">
            <v>1408.3360847089</v>
          </cell>
          <cell r="Q573">
            <v>310419.51890700503</v>
          </cell>
        </row>
        <row r="574">
          <cell r="K574">
            <v>2526756.7479181346</v>
          </cell>
          <cell r="L574">
            <v>1614432.3059164593</v>
          </cell>
          <cell r="M574">
            <v>267840</v>
          </cell>
          <cell r="P574">
            <v>1396.6695883315999</v>
          </cell>
          <cell r="Q574">
            <v>324293.20072802098</v>
          </cell>
        </row>
        <row r="575">
          <cell r="K575">
            <v>2322234.4738392914</v>
          </cell>
          <cell r="L575">
            <v>1527404.101853739</v>
          </cell>
          <cell r="M575">
            <v>254727</v>
          </cell>
          <cell r="P575">
            <v>1395.2251438871599</v>
          </cell>
          <cell r="Q575">
            <v>326084.67782711203</v>
          </cell>
        </row>
        <row r="576">
          <cell r="K576">
            <v>1984774.5307290687</v>
          </cell>
          <cell r="L576">
            <v>1458471.6262487706</v>
          </cell>
          <cell r="M576">
            <v>255828</v>
          </cell>
          <cell r="P576">
            <v>1393.05847722049</v>
          </cell>
          <cell r="Q576">
            <v>306687.950355876</v>
          </cell>
        </row>
        <row r="577">
          <cell r="K577">
            <v>1555424.6718188631</v>
          </cell>
          <cell r="L577">
            <v>1276354.62596195</v>
          </cell>
          <cell r="M577">
            <v>241379</v>
          </cell>
          <cell r="P577">
            <v>1389.7244627297</v>
          </cell>
          <cell r="Q577">
            <v>286498.76458564203</v>
          </cell>
        </row>
        <row r="578">
          <cell r="K578">
            <v>1840977.404964847</v>
          </cell>
          <cell r="L578">
            <v>1291357.2573397029</v>
          </cell>
          <cell r="M578">
            <v>224722</v>
          </cell>
          <cell r="P578">
            <v>1401.3851079251899</v>
          </cell>
          <cell r="Q578">
            <v>277016.49054725002</v>
          </cell>
        </row>
        <row r="579">
          <cell r="K579">
            <v>2010075.938109186</v>
          </cell>
          <cell r="L579">
            <v>1289110.9892389136</v>
          </cell>
          <cell r="M579">
            <v>232440</v>
          </cell>
          <cell r="P579">
            <v>1378.6575453892401</v>
          </cell>
          <cell r="Q579">
            <v>274317.671830318</v>
          </cell>
        </row>
        <row r="580">
          <cell r="K580">
            <v>1653101.1500397411</v>
          </cell>
          <cell r="L580">
            <v>1167476.406581698</v>
          </cell>
          <cell r="M580">
            <v>218675</v>
          </cell>
          <cell r="P580">
            <v>1379.88578908264</v>
          </cell>
          <cell r="Q580">
            <v>273951.99349610199</v>
          </cell>
        </row>
        <row r="581">
          <cell r="K581">
            <v>1668386.4491359694</v>
          </cell>
          <cell r="L581">
            <v>1327613.6796312248</v>
          </cell>
          <cell r="M581">
            <v>246705</v>
          </cell>
          <cell r="P581">
            <v>1391.0591583779501</v>
          </cell>
          <cell r="Q581">
            <v>278018.44797223498</v>
          </cell>
        </row>
        <row r="582">
          <cell r="K582">
            <v>1713395.734586573</v>
          </cell>
          <cell r="L582">
            <v>1348253.4168514523</v>
          </cell>
          <cell r="M582">
            <v>245276</v>
          </cell>
          <cell r="P582">
            <v>1369.18206175763</v>
          </cell>
          <cell r="Q582">
            <v>286110.65383079799</v>
          </cell>
        </row>
        <row r="583">
          <cell r="K583">
            <v>2189841.1074958434</v>
          </cell>
          <cell r="L583">
            <v>1519737.2456279784</v>
          </cell>
          <cell r="M583">
            <v>257236</v>
          </cell>
          <cell r="P583">
            <v>1369.3320617576301</v>
          </cell>
          <cell r="Q583">
            <v>313191.64312865498</v>
          </cell>
        </row>
        <row r="584">
          <cell r="K584">
            <v>2381764.3003834602</v>
          </cell>
          <cell r="L584">
            <v>1548190.2673926137</v>
          </cell>
          <cell r="M584">
            <v>250882</v>
          </cell>
          <cell r="P584">
            <v>1379.0992392923899</v>
          </cell>
          <cell r="Q584">
            <v>316383.33228521299</v>
          </cell>
        </row>
        <row r="585">
          <cell r="K585">
            <v>2532711.4782226887</v>
          </cell>
          <cell r="L585">
            <v>1623338.3422876347</v>
          </cell>
          <cell r="M585">
            <v>255006</v>
          </cell>
          <cell r="P585">
            <v>1382.2276982276201</v>
          </cell>
          <cell r="Q585">
            <v>311739.30299652601</v>
          </cell>
        </row>
        <row r="586">
          <cell r="K586">
            <v>2546410.582809519</v>
          </cell>
          <cell r="L586">
            <v>1628112.7846965098</v>
          </cell>
          <cell r="M586">
            <v>265116</v>
          </cell>
          <cell r="P586">
            <v>1370.56120185032</v>
          </cell>
          <cell r="Q586">
            <v>325609.23850351397</v>
          </cell>
        </row>
        <row r="587">
          <cell r="K587">
            <v>2340424.1177757955</v>
          </cell>
          <cell r="L587">
            <v>1540987.4147587977</v>
          </cell>
          <cell r="M587">
            <v>252003</v>
          </cell>
          <cell r="P587">
            <v>1369.11675740588</v>
          </cell>
          <cell r="Q587">
            <v>327403.527243944</v>
          </cell>
        </row>
        <row r="588">
          <cell r="K588">
            <v>2000587.6832551796</v>
          </cell>
          <cell r="L588">
            <v>1472390.0679822031</v>
          </cell>
          <cell r="M588">
            <v>253103</v>
          </cell>
          <cell r="P588">
            <v>1366.9500907392101</v>
          </cell>
          <cell r="Q588">
            <v>308013.05009978003</v>
          </cell>
        </row>
        <row r="589">
          <cell r="K589">
            <v>1567745.7793959866</v>
          </cell>
          <cell r="L589">
            <v>1289477.4118978451</v>
          </cell>
          <cell r="M589">
            <v>238652</v>
          </cell>
          <cell r="P589">
            <v>1363.6160762484201</v>
          </cell>
          <cell r="Q589">
            <v>287828.44858510402</v>
          </cell>
        </row>
        <row r="590">
          <cell r="K590">
            <v>1854284.5655972252</v>
          </cell>
          <cell r="L590">
            <v>1304944.5473405332</v>
          </cell>
          <cell r="M590">
            <v>222005</v>
          </cell>
          <cell r="P590">
            <v>1375.2767214439</v>
          </cell>
          <cell r="Q590">
            <v>278345.86378885998</v>
          </cell>
        </row>
        <row r="591">
          <cell r="K591">
            <v>2024144.475286644</v>
          </cell>
          <cell r="L591">
            <v>1302051.6289299086</v>
          </cell>
          <cell r="M591">
            <v>229734</v>
          </cell>
          <cell r="P591">
            <v>1352.54915890796</v>
          </cell>
          <cell r="Q591">
            <v>275654.55611668999</v>
          </cell>
        </row>
        <row r="592">
          <cell r="K592">
            <v>1719737.4898488172</v>
          </cell>
          <cell r="L592">
            <v>1220587.2616042057</v>
          </cell>
          <cell r="M592">
            <v>224797</v>
          </cell>
          <cell r="P592">
            <v>1353.7774026013601</v>
          </cell>
          <cell r="Q592">
            <v>275422.34228451998</v>
          </cell>
        </row>
        <row r="593">
          <cell r="K593">
            <v>1681568.7877692392</v>
          </cell>
          <cell r="L593">
            <v>1341273.6369934478</v>
          </cell>
          <cell r="M593">
            <v>244014</v>
          </cell>
          <cell r="P593">
            <v>1364.9507718966699</v>
          </cell>
          <cell r="Q593">
            <v>279358.47447303898</v>
          </cell>
        </row>
        <row r="594">
          <cell r="K594">
            <v>1727214.2556595178</v>
          </cell>
          <cell r="L594">
            <v>1362034.8822959878</v>
          </cell>
          <cell r="M594">
            <v>242590</v>
          </cell>
          <cell r="P594">
            <v>1343.0736752763501</v>
          </cell>
          <cell r="Q594">
            <v>287458.08482079802</v>
          </cell>
        </row>
        <row r="595">
          <cell r="K595">
            <v>2207349.4985373365</v>
          </cell>
          <cell r="L595">
            <v>1535038.4609698453</v>
          </cell>
          <cell r="M595">
            <v>254555</v>
          </cell>
          <cell r="P595">
            <v>1343.2236752763499</v>
          </cell>
          <cell r="Q595">
            <v>314548.880960543</v>
          </cell>
        </row>
        <row r="596">
          <cell r="K596">
            <v>2400780.9676473048</v>
          </cell>
          <cell r="L596">
            <v>1563464.0930011906</v>
          </cell>
          <cell r="M596">
            <v>248208</v>
          </cell>
          <cell r="P596">
            <v>1352.99085281111</v>
          </cell>
          <cell r="Q596">
            <v>317750.78550809401</v>
          </cell>
        </row>
        <row r="597">
          <cell r="K597">
            <v>2552911.4672553483</v>
          </cell>
          <cell r="L597">
            <v>1639092.88780381</v>
          </cell>
          <cell r="M597">
            <v>252339</v>
          </cell>
          <cell r="P597">
            <v>1356.1193117463399</v>
          </cell>
          <cell r="Q597">
            <v>313116.84478354501</v>
          </cell>
        </row>
        <row r="598">
          <cell r="K598">
            <v>2565940.8305923175</v>
          </cell>
          <cell r="L598">
            <v>1643735.8598619257</v>
          </cell>
          <cell r="M598">
            <v>262456</v>
          </cell>
          <cell r="P598">
            <v>1344.4528153690401</v>
          </cell>
          <cell r="Q598">
            <v>326996.84288886603</v>
          </cell>
        </row>
        <row r="599">
          <cell r="K599">
            <v>2358492.8317466751</v>
          </cell>
          <cell r="L599">
            <v>1555761.7393317351</v>
          </cell>
          <cell r="M599">
            <v>249350</v>
          </cell>
          <cell r="P599">
            <v>1343.0083709245901</v>
          </cell>
          <cell r="Q599">
            <v>328800.90618105402</v>
          </cell>
        </row>
        <row r="600">
          <cell r="K600">
            <v>2016278.8489488203</v>
          </cell>
          <cell r="L600">
            <v>1486761.4552592747</v>
          </cell>
          <cell r="M600">
            <v>250457</v>
          </cell>
          <cell r="P600">
            <v>1340.8417042579299</v>
          </cell>
          <cell r="Q600">
            <v>309420.486719042</v>
          </cell>
        </row>
        <row r="601">
          <cell r="K601">
            <v>1579939.1793289201</v>
          </cell>
          <cell r="L601">
            <v>1302353.4680149145</v>
          </cell>
          <cell r="M601">
            <v>236013</v>
          </cell>
          <cell r="P601">
            <v>1337.5076897671399</v>
          </cell>
          <cell r="Q601">
            <v>289246.72740304802</v>
          </cell>
        </row>
        <row r="602">
          <cell r="K602">
            <v>1867446.4580443907</v>
          </cell>
          <cell r="L602">
            <v>1318353.455730651</v>
          </cell>
          <cell r="M602">
            <v>219289</v>
          </cell>
          <cell r="P602">
            <v>1349.1683349626201</v>
          </cell>
          <cell r="Q602">
            <v>279775.96934322699</v>
          </cell>
        </row>
      </sheetData>
      <sheetData sheetId="13" refreshError="1"/>
      <sheetData sheetId="14" refreshError="1"/>
      <sheetData sheetId="15">
        <row r="171">
          <cell r="AD171">
            <v>35716</v>
          </cell>
          <cell r="AE171">
            <v>1603954</v>
          </cell>
          <cell r="AF171">
            <v>881144.511809855</v>
          </cell>
          <cell r="AG171">
            <v>336787.18255862698</v>
          </cell>
          <cell r="AJ171">
            <v>1599.3656272144999</v>
          </cell>
          <cell r="AK171">
            <v>237181.80447685899</v>
          </cell>
        </row>
        <row r="172">
          <cell r="AD172">
            <v>32606</v>
          </cell>
          <cell r="AE172">
            <v>1299418</v>
          </cell>
          <cell r="AF172">
            <v>797907.83246072498</v>
          </cell>
          <cell r="AG172">
            <v>316972.42479875602</v>
          </cell>
          <cell r="AJ172">
            <v>3005.0383153523499</v>
          </cell>
          <cell r="AK172">
            <v>238251.14658614999</v>
          </cell>
        </row>
        <row r="173">
          <cell r="AD173">
            <v>33501</v>
          </cell>
          <cell r="AE173">
            <v>1335074</v>
          </cell>
          <cell r="AF173">
            <v>934476.91210424295</v>
          </cell>
          <cell r="AG173">
            <v>326395.97969217796</v>
          </cell>
          <cell r="AJ173">
            <v>2278.7442987415302</v>
          </cell>
          <cell r="AK173">
            <v>240734.008271828</v>
          </cell>
        </row>
        <row r="174">
          <cell r="AD174">
            <v>29142</v>
          </cell>
          <cell r="AE174">
            <v>1366103</v>
          </cell>
          <cell r="AF174">
            <v>968993.94799898705</v>
          </cell>
          <cell r="AG174">
            <v>339277.03169821296</v>
          </cell>
          <cell r="AJ174">
            <v>2256.8672021212101</v>
          </cell>
          <cell r="AK174">
            <v>242659.729535764</v>
          </cell>
        </row>
        <row r="175">
          <cell r="AD175">
            <v>26894</v>
          </cell>
          <cell r="AE175">
            <v>1837816</v>
          </cell>
          <cell r="AF175">
            <v>1101166.6765411799</v>
          </cell>
          <cell r="AG175">
            <v>341435.62098915002</v>
          </cell>
          <cell r="AJ175">
            <v>2257.0172021212102</v>
          </cell>
          <cell r="AK175">
            <v>272040.375544162</v>
          </cell>
        </row>
        <row r="176">
          <cell r="AD176">
            <v>19916</v>
          </cell>
          <cell r="AE176">
            <v>1858799</v>
          </cell>
          <cell r="AF176">
            <v>1147816.3946220099</v>
          </cell>
          <cell r="AG176">
            <v>345168.66810139501</v>
          </cell>
          <cell r="AJ176">
            <v>2266.78437965597</v>
          </cell>
          <cell r="AK176">
            <v>281242.99623956002</v>
          </cell>
        </row>
        <row r="177">
          <cell r="AD177">
            <v>21729</v>
          </cell>
          <cell r="AE177">
            <v>2125042</v>
          </cell>
          <cell r="AF177">
            <v>1202757.6609914501</v>
          </cell>
          <cell r="AG177">
            <v>354774.405649658</v>
          </cell>
          <cell r="AJ177">
            <v>2269.9128385911999</v>
          </cell>
          <cell r="AK177">
            <v>286413.18151583901</v>
          </cell>
        </row>
        <row r="178">
          <cell r="AD178">
            <v>20845</v>
          </cell>
          <cell r="AE178">
            <v>2098350</v>
          </cell>
          <cell r="AF178">
            <v>1087528.1714463499</v>
          </cell>
          <cell r="AG178">
            <v>357506.08406269801</v>
          </cell>
          <cell r="AJ178">
            <v>2258.2463422138999</v>
          </cell>
          <cell r="AK178">
            <v>300517.18822814</v>
          </cell>
        </row>
        <row r="179">
          <cell r="AD179">
            <v>19500</v>
          </cell>
          <cell r="AE179">
            <v>1917208</v>
          </cell>
          <cell r="AF179">
            <v>1105877.9742185301</v>
          </cell>
          <cell r="AG179">
            <v>371080.07745463401</v>
          </cell>
          <cell r="AJ179">
            <v>2256.8018977694501</v>
          </cell>
          <cell r="AK179">
            <v>297640.38359059201</v>
          </cell>
        </row>
        <row r="180">
          <cell r="AD180">
            <v>16269</v>
          </cell>
          <cell r="AE180">
            <v>1511528</v>
          </cell>
          <cell r="AF180">
            <v>968002.40054448799</v>
          </cell>
          <cell r="AG180">
            <v>369848.524085999</v>
          </cell>
          <cell r="AJ180">
            <v>2254.6352311027899</v>
          </cell>
          <cell r="AK180">
            <v>280110.64823712799</v>
          </cell>
        </row>
        <row r="181">
          <cell r="AD181">
            <v>18059</v>
          </cell>
          <cell r="AE181">
            <v>1237915</v>
          </cell>
          <cell r="AF181">
            <v>877565.02357621398</v>
          </cell>
          <cell r="AG181">
            <v>353263.149757954</v>
          </cell>
          <cell r="AJ181">
            <v>2251.3012166120002</v>
          </cell>
          <cell r="AK181">
            <v>253794.811883516</v>
          </cell>
        </row>
        <row r="182">
          <cell r="AD182">
            <v>27965</v>
          </cell>
          <cell r="AE182">
            <v>1441475</v>
          </cell>
          <cell r="AF182">
            <v>896505.15126433503</v>
          </cell>
          <cell r="AG182">
            <v>339734.90048259404</v>
          </cell>
          <cell r="AJ182">
            <v>2262.9618618074801</v>
          </cell>
          <cell r="AK182">
            <v>242152.46277312801</v>
          </cell>
        </row>
        <row r="183">
          <cell r="AD183">
            <v>36669</v>
          </cell>
          <cell r="AE183">
            <v>1597405</v>
          </cell>
          <cell r="AF183">
            <v>882895.83552732901</v>
          </cell>
          <cell r="AG183">
            <v>347032.73214742402</v>
          </cell>
          <cell r="AJ183">
            <v>2240.2342992715298</v>
          </cell>
          <cell r="AK183">
            <v>243845.028048565</v>
          </cell>
        </row>
        <row r="184">
          <cell r="AD184">
            <v>35294</v>
          </cell>
          <cell r="AE184">
            <v>1344003</v>
          </cell>
          <cell r="AF184">
            <v>795354.43865094497</v>
          </cell>
          <cell r="AG184">
            <v>321858.23652275099</v>
          </cell>
          <cell r="AJ184">
            <v>2241.46254296494</v>
          </cell>
          <cell r="AK184">
            <v>241150.101591646</v>
          </cell>
        </row>
        <row r="185">
          <cell r="AD185">
            <v>34389</v>
          </cell>
          <cell r="AE185">
            <v>1349896</v>
          </cell>
          <cell r="AF185">
            <v>913963.812270761</v>
          </cell>
          <cell r="AG185">
            <v>347698.21945205401</v>
          </cell>
          <cell r="AJ185">
            <v>2252.6359122602498</v>
          </cell>
          <cell r="AK185">
            <v>245750.444996231</v>
          </cell>
        </row>
        <row r="186">
          <cell r="AD186">
            <v>30311</v>
          </cell>
          <cell r="AE186">
            <v>1368757</v>
          </cell>
          <cell r="AF186">
            <v>935200.52846359997</v>
          </cell>
          <cell r="AG186">
            <v>354675.567423801</v>
          </cell>
          <cell r="AJ186">
            <v>2230.7588156399302</v>
          </cell>
          <cell r="AK186">
            <v>259519.07700094799</v>
          </cell>
        </row>
        <row r="187">
          <cell r="AD187">
            <v>26907</v>
          </cell>
          <cell r="AE187">
            <v>1819014</v>
          </cell>
          <cell r="AF187">
            <v>1068517.41832483</v>
          </cell>
          <cell r="AG187">
            <v>362259.27737693401</v>
          </cell>
          <cell r="AJ187">
            <v>2230.9088156399298</v>
          </cell>
          <cell r="AK187">
            <v>279234.89872547</v>
          </cell>
        </row>
        <row r="188">
          <cell r="AD188">
            <v>21350</v>
          </cell>
          <cell r="AE188">
            <v>1997481</v>
          </cell>
          <cell r="AF188">
            <v>1084944.9443389501</v>
          </cell>
          <cell r="AG188">
            <v>372526.65763576503</v>
          </cell>
          <cell r="AJ188">
            <v>2240.6759931746801</v>
          </cell>
          <cell r="AK188">
            <v>285390.27021524397</v>
          </cell>
        </row>
        <row r="189">
          <cell r="AD189">
            <v>19948</v>
          </cell>
          <cell r="AE189">
            <v>2008649</v>
          </cell>
          <cell r="AF189">
            <v>1145253.1762005701</v>
          </cell>
          <cell r="AG189">
            <v>339110.03818944201</v>
          </cell>
          <cell r="AJ189">
            <v>2243.80445210992</v>
          </cell>
          <cell r="AK189">
            <v>276467.59884617699</v>
          </cell>
        </row>
        <row r="190">
          <cell r="AD190">
            <v>22463</v>
          </cell>
          <cell r="AE190">
            <v>2252356</v>
          </cell>
          <cell r="AF190">
            <v>1167989.33926215</v>
          </cell>
          <cell r="AG190">
            <v>347260.579010788</v>
          </cell>
          <cell r="AJ190">
            <v>2232.13795573262</v>
          </cell>
          <cell r="AK190">
            <v>300042.22036549402</v>
          </cell>
        </row>
        <row r="191">
          <cell r="AD191">
            <v>19735</v>
          </cell>
          <cell r="AE191">
            <v>1980245</v>
          </cell>
          <cell r="AF191">
            <v>1101779.1247349</v>
          </cell>
          <cell r="AG191">
            <v>359284.93629493</v>
          </cell>
          <cell r="AJ191">
            <v>2230.6935112881702</v>
          </cell>
          <cell r="AK191">
            <v>294804.75258060498</v>
          </cell>
        </row>
        <row r="192">
          <cell r="AD192">
            <v>16510</v>
          </cell>
          <cell r="AE192">
            <v>1579605</v>
          </cell>
          <cell r="AF192">
            <v>1058904.2701862101</v>
          </cell>
          <cell r="AG192">
            <v>345039.70418764901</v>
          </cell>
          <cell r="AJ192">
            <v>2228.52684462151</v>
          </cell>
          <cell r="AK192">
            <v>281456.87185834401</v>
          </cell>
        </row>
        <row r="193">
          <cell r="AD193">
            <v>18786</v>
          </cell>
          <cell r="AE193">
            <v>1286198</v>
          </cell>
          <cell r="AF193">
            <v>917126.72785774304</v>
          </cell>
          <cell r="AG193">
            <v>322513.660156333</v>
          </cell>
          <cell r="AJ193">
            <v>2225.1928301307198</v>
          </cell>
          <cell r="AK193">
            <v>263133.59283216402</v>
          </cell>
        </row>
        <row r="194">
          <cell r="AD194">
            <v>29658</v>
          </cell>
          <cell r="AE194">
            <v>1532628</v>
          </cell>
          <cell r="AF194">
            <v>928125.37704172498</v>
          </cell>
          <cell r="AG194">
            <v>308822.236130153</v>
          </cell>
          <cell r="AJ194">
            <v>2236.8534753262002</v>
          </cell>
          <cell r="AK194">
            <v>258009.76582616699</v>
          </cell>
        </row>
        <row r="195">
          <cell r="AD195">
            <v>35684</v>
          </cell>
          <cell r="AE195">
            <v>1546529</v>
          </cell>
          <cell r="AF195">
            <v>856243.19509585202</v>
          </cell>
          <cell r="AG195">
            <v>294989.897795889</v>
          </cell>
          <cell r="AJ195">
            <v>2214.1259127902499</v>
          </cell>
          <cell r="AK195">
            <v>250306.778859126</v>
          </cell>
        </row>
        <row r="196">
          <cell r="AD196">
            <v>34101</v>
          </cell>
          <cell r="AE196">
            <v>1315358</v>
          </cell>
          <cell r="AF196">
            <v>812028.12739116105</v>
          </cell>
          <cell r="AG196">
            <v>317594.86785505502</v>
          </cell>
          <cell r="AJ196">
            <v>2215.3541564836601</v>
          </cell>
          <cell r="AK196">
            <v>245892.92042384401</v>
          </cell>
        </row>
        <row r="197">
          <cell r="AD197">
            <v>34028</v>
          </cell>
          <cell r="AE197">
            <v>1332641</v>
          </cell>
          <cell r="AF197">
            <v>931859.68224442995</v>
          </cell>
          <cell r="AG197">
            <v>312387.89674543799</v>
          </cell>
          <cell r="AJ197">
            <v>2226.5275257789699</v>
          </cell>
          <cell r="AK197">
            <v>251471.618262203</v>
          </cell>
        </row>
        <row r="198">
          <cell r="AD198">
            <v>30375</v>
          </cell>
          <cell r="AE198">
            <v>1392107</v>
          </cell>
          <cell r="AF198">
            <v>956502.55897494697</v>
          </cell>
          <cell r="AG198">
            <v>322220.36809323204</v>
          </cell>
          <cell r="AJ198">
            <v>2204.6504291586398</v>
          </cell>
          <cell r="AK198">
            <v>258141.049059304</v>
          </cell>
        </row>
        <row r="199">
          <cell r="AD199">
            <v>27652</v>
          </cell>
          <cell r="AE199">
            <v>1830881</v>
          </cell>
          <cell r="AF199">
            <v>1094775.05064437</v>
          </cell>
          <cell r="AG199">
            <v>312459.69824092701</v>
          </cell>
          <cell r="AJ199">
            <v>2204.8004291586399</v>
          </cell>
          <cell r="AK199">
            <v>283239.08148522099</v>
          </cell>
        </row>
        <row r="200">
          <cell r="AD200">
            <v>19863</v>
          </cell>
          <cell r="AE200">
            <v>1870877</v>
          </cell>
          <cell r="AF200">
            <v>1120994.1607780701</v>
          </cell>
          <cell r="AG200">
            <v>310545.58750831301</v>
          </cell>
          <cell r="AJ200">
            <v>2214.5676066934002</v>
          </cell>
          <cell r="AK200">
            <v>288893.877675211</v>
          </cell>
        </row>
        <row r="201">
          <cell r="AD201">
            <v>20153</v>
          </cell>
          <cell r="AE201">
            <v>2032578</v>
          </cell>
          <cell r="AF201">
            <v>1168879.3734770301</v>
          </cell>
          <cell r="AG201">
            <v>320559.18659625901</v>
          </cell>
          <cell r="AJ201">
            <v>2008.6991308372001</v>
          </cell>
          <cell r="AK201">
            <v>284804.983605735</v>
          </cell>
        </row>
        <row r="202">
          <cell r="AD202">
            <v>23628</v>
          </cell>
          <cell r="AE202">
            <v>2326264</v>
          </cell>
          <cell r="AF202">
            <v>1180916.9754358099</v>
          </cell>
          <cell r="AG202">
            <v>331952.347963095</v>
          </cell>
          <cell r="AJ202">
            <v>2206.02956925133</v>
          </cell>
          <cell r="AK202">
            <v>311326.100993147</v>
          </cell>
        </row>
        <row r="203">
          <cell r="AD203">
            <v>18706</v>
          </cell>
          <cell r="AE203">
            <v>1888293</v>
          </cell>
          <cell r="AF203">
            <v>1114753.50439482</v>
          </cell>
          <cell r="AG203">
            <v>330656.766799409</v>
          </cell>
          <cell r="AJ203">
            <v>2204.5851248068898</v>
          </cell>
          <cell r="AK203">
            <v>307562.90969685698</v>
          </cell>
        </row>
        <row r="204">
          <cell r="AD204">
            <v>17716</v>
          </cell>
          <cell r="AE204">
            <v>1632879</v>
          </cell>
          <cell r="AF204">
            <v>1049478.4620942599</v>
          </cell>
          <cell r="AG204">
            <v>312734.30693245004</v>
          </cell>
          <cell r="AJ204">
            <v>2202.4184581402301</v>
          </cell>
          <cell r="AK204">
            <v>296598.91291334399</v>
          </cell>
        </row>
        <row r="205">
          <cell r="AD205">
            <v>18799</v>
          </cell>
          <cell r="AE205">
            <v>1282546</v>
          </cell>
          <cell r="AF205">
            <v>896186.21240565903</v>
          </cell>
          <cell r="AG205">
            <v>322082.55996515998</v>
          </cell>
          <cell r="AJ205">
            <v>2199.0844436494299</v>
          </cell>
          <cell r="AK205">
            <v>262285.39374690899</v>
          </cell>
        </row>
        <row r="206">
          <cell r="AD206">
            <v>27550</v>
          </cell>
          <cell r="AE206">
            <v>1459335</v>
          </cell>
          <cell r="AF206">
            <v>905963.62322424096</v>
          </cell>
          <cell r="AG206">
            <v>332655.14142522501</v>
          </cell>
          <cell r="AJ206">
            <v>2210.7450888449198</v>
          </cell>
          <cell r="AK206">
            <v>260140.75367168299</v>
          </cell>
        </row>
        <row r="207">
          <cell r="AD207">
            <v>42194</v>
          </cell>
          <cell r="AE207">
            <v>1758147</v>
          </cell>
          <cell r="AF207">
            <v>944607.11874823098</v>
          </cell>
          <cell r="AG207">
            <v>320339.51913450204</v>
          </cell>
          <cell r="AJ207">
            <v>2188.01752630897</v>
          </cell>
          <cell r="AK207">
            <v>249884.41133119</v>
          </cell>
        </row>
        <row r="208">
          <cell r="AD208">
            <v>36272</v>
          </cell>
          <cell r="AE208">
            <v>1368904</v>
          </cell>
          <cell r="AF208">
            <v>836637.33427629597</v>
          </cell>
          <cell r="AG208">
            <v>278542.15517391404</v>
          </cell>
          <cell r="AJ208">
            <v>2189.2457700023801</v>
          </cell>
          <cell r="AK208">
            <v>251318.69545326801</v>
          </cell>
        </row>
        <row r="209">
          <cell r="AD209">
            <v>33910</v>
          </cell>
          <cell r="AE209">
            <v>1268121</v>
          </cell>
          <cell r="AF209">
            <v>941305.64606238599</v>
          </cell>
          <cell r="AG209">
            <v>320670.832533243</v>
          </cell>
          <cell r="AJ209">
            <v>2200.41913929768</v>
          </cell>
          <cell r="AK209">
            <v>251452.717987707</v>
          </cell>
        </row>
        <row r="210">
          <cell r="AD210">
            <v>31072</v>
          </cell>
          <cell r="AE210">
            <v>1405796</v>
          </cell>
          <cell r="AF210">
            <v>964732.92215051001</v>
          </cell>
          <cell r="AG210">
            <v>314248.05770080601</v>
          </cell>
          <cell r="AJ210">
            <v>2178.5420426773599</v>
          </cell>
          <cell r="AK210">
            <v>263516.659091243</v>
          </cell>
        </row>
        <row r="211">
          <cell r="AD211">
            <v>26752</v>
          </cell>
          <cell r="AE211">
            <v>1813747</v>
          </cell>
          <cell r="AF211">
            <v>1097517.9477120801</v>
          </cell>
          <cell r="AG211">
            <v>354383.09655434999</v>
          </cell>
          <cell r="AJ211">
            <v>2178.69204267736</v>
          </cell>
          <cell r="AK211">
            <v>290137.469698812</v>
          </cell>
        </row>
        <row r="212">
          <cell r="AD212">
            <v>22037</v>
          </cell>
          <cell r="AE212">
            <v>2048240</v>
          </cell>
          <cell r="AF212">
            <v>1126530.00653742</v>
          </cell>
          <cell r="AG212">
            <v>326807.95787507901</v>
          </cell>
          <cell r="AJ212">
            <v>2188.4592202121198</v>
          </cell>
          <cell r="AK212">
            <v>256897.34691217201</v>
          </cell>
        </row>
        <row r="213">
          <cell r="AD213">
            <v>19762</v>
          </cell>
          <cell r="AE213">
            <v>1973262</v>
          </cell>
          <cell r="AF213">
            <v>1193033.3044779899</v>
          </cell>
          <cell r="AG213">
            <v>323675.07229142799</v>
          </cell>
          <cell r="AJ213">
            <v>2191.5876791473602</v>
          </cell>
          <cell r="AK213">
            <v>280224.41681481397</v>
          </cell>
        </row>
        <row r="214">
          <cell r="AD214">
            <v>21763</v>
          </cell>
          <cell r="AE214">
            <v>2139860</v>
          </cell>
          <cell r="AF214">
            <v>1196995.0056996001</v>
          </cell>
          <cell r="AG214">
            <v>333510.32632682199</v>
          </cell>
          <cell r="AJ214">
            <v>2179.9211827700501</v>
          </cell>
          <cell r="AK214">
            <v>298810.50732264097</v>
          </cell>
        </row>
        <row r="215">
          <cell r="AD215">
            <v>20656</v>
          </cell>
          <cell r="AE215">
            <v>2021420</v>
          </cell>
          <cell r="AF215">
            <v>1124055.5765694</v>
          </cell>
          <cell r="AG215">
            <v>300630.98131198401</v>
          </cell>
          <cell r="AJ215">
            <v>2178.4767383256099</v>
          </cell>
          <cell r="AK215">
            <v>309284.471630566</v>
          </cell>
        </row>
        <row r="216">
          <cell r="AD216">
            <v>15928</v>
          </cell>
          <cell r="AE216">
            <v>1456685</v>
          </cell>
          <cell r="AF216">
            <v>1045631.29110959</v>
          </cell>
          <cell r="AG216">
            <v>346251.09808329702</v>
          </cell>
          <cell r="AJ216">
            <v>2176.3100716589402</v>
          </cell>
          <cell r="AK216">
            <v>285306.31049109</v>
          </cell>
        </row>
        <row r="217">
          <cell r="AD217">
            <v>18097</v>
          </cell>
          <cell r="AE217">
            <v>1238329</v>
          </cell>
          <cell r="AF217">
            <v>883611.98393313598</v>
          </cell>
          <cell r="AG217">
            <v>377445.84018766403</v>
          </cell>
          <cell r="AJ217">
            <v>2172.97605716815</v>
          </cell>
          <cell r="AK217">
            <v>262645.31151266099</v>
          </cell>
        </row>
        <row r="218">
          <cell r="AD218">
            <v>29214</v>
          </cell>
          <cell r="AE218">
            <v>1421751</v>
          </cell>
          <cell r="AF218">
            <v>897577.77696124394</v>
          </cell>
          <cell r="AG218">
            <v>215895.74716133499</v>
          </cell>
          <cell r="AJ218">
            <v>2184.6367023636399</v>
          </cell>
          <cell r="AK218">
            <v>254814.81293478899</v>
          </cell>
        </row>
        <row r="219">
          <cell r="AD219">
            <v>36209</v>
          </cell>
          <cell r="AE219">
            <v>1565579</v>
          </cell>
          <cell r="AF219">
            <v>872733.23815370596</v>
          </cell>
          <cell r="AG219">
            <v>289220.06055932899</v>
          </cell>
          <cell r="AJ219">
            <v>2161.9091398276901</v>
          </cell>
          <cell r="AK219">
            <v>245756.75670877</v>
          </cell>
        </row>
        <row r="220">
          <cell r="AD220">
            <v>36732</v>
          </cell>
          <cell r="AE220">
            <v>1319929</v>
          </cell>
          <cell r="AF220">
            <v>767973.10089719505</v>
          </cell>
          <cell r="AG220">
            <v>242981.617644849</v>
          </cell>
          <cell r="AJ220">
            <v>2163.1373835211002</v>
          </cell>
          <cell r="AK220">
            <v>245175.571816412</v>
          </cell>
        </row>
        <row r="221">
          <cell r="AD221">
            <v>33967</v>
          </cell>
          <cell r="AE221">
            <v>1271717</v>
          </cell>
          <cell r="AF221">
            <v>874009.54879242205</v>
          </cell>
          <cell r="AG221">
            <v>284713.10075427999</v>
          </cell>
          <cell r="AJ221">
            <v>2174.3107528164001</v>
          </cell>
          <cell r="AK221">
            <v>250446.41779885499</v>
          </cell>
        </row>
        <row r="222">
          <cell r="AD222">
            <v>29842</v>
          </cell>
          <cell r="AE222">
            <v>1288859</v>
          </cell>
          <cell r="AF222">
            <v>922238.29517916101</v>
          </cell>
          <cell r="AG222">
            <v>276632.95047007001</v>
          </cell>
          <cell r="AJ222">
            <v>2152.4336561960799</v>
          </cell>
          <cell r="AK222">
            <v>258331.768481254</v>
          </cell>
        </row>
        <row r="223">
          <cell r="AD223">
            <v>25993</v>
          </cell>
          <cell r="AE223">
            <v>1688448</v>
          </cell>
          <cell r="AF223">
            <v>1047518.75398696</v>
          </cell>
          <cell r="AG223">
            <v>280084.20994996303</v>
          </cell>
          <cell r="AJ223">
            <v>2152.58365619608</v>
          </cell>
          <cell r="AK223">
            <v>283065.815650745</v>
          </cell>
        </row>
        <row r="224">
          <cell r="AD224">
            <v>22636</v>
          </cell>
          <cell r="AE224">
            <v>2029918</v>
          </cell>
          <cell r="AF224">
            <v>1118694.50657237</v>
          </cell>
          <cell r="AG224">
            <v>269522.47735942598</v>
          </cell>
          <cell r="AJ224">
            <v>2162.3508337308399</v>
          </cell>
          <cell r="AK224">
            <v>291438.61264340201</v>
          </cell>
        </row>
        <row r="225">
          <cell r="AD225">
            <v>20820</v>
          </cell>
          <cell r="AE225">
            <v>1971097</v>
          </cell>
          <cell r="AF225">
            <v>1101218.4786990001</v>
          </cell>
          <cell r="AG225">
            <v>288317.55069448001</v>
          </cell>
          <cell r="AJ225">
            <v>2165.4792926660698</v>
          </cell>
          <cell r="AK225">
            <v>282065.24296300299</v>
          </cell>
        </row>
        <row r="226">
          <cell r="AD226">
            <v>19996</v>
          </cell>
          <cell r="AE226">
            <v>1880891</v>
          </cell>
          <cell r="AF226">
            <v>1105647.74977608</v>
          </cell>
          <cell r="AG226">
            <v>277554.45424175798</v>
          </cell>
          <cell r="AJ226">
            <v>2153.8127962887702</v>
          </cell>
          <cell r="AK226">
            <v>294671.23028759699</v>
          </cell>
        </row>
        <row r="227">
          <cell r="AD227">
            <v>18814</v>
          </cell>
          <cell r="AE227">
            <v>1838961</v>
          </cell>
          <cell r="AF227">
            <v>1082787.29678201</v>
          </cell>
          <cell r="AG227">
            <v>292259.40414894599</v>
          </cell>
          <cell r="AJ227">
            <v>2152.3683518443299</v>
          </cell>
          <cell r="AK227">
            <v>299150.28205324803</v>
          </cell>
        </row>
        <row r="228">
          <cell r="AD228">
            <v>16614</v>
          </cell>
          <cell r="AE228">
            <v>1507546</v>
          </cell>
          <cell r="AF228">
            <v>1048201.6259608601</v>
          </cell>
          <cell r="AG228">
            <v>242692.982301857</v>
          </cell>
          <cell r="AJ228">
            <v>2150.2016851776598</v>
          </cell>
          <cell r="AK228">
            <v>292402.76162590302</v>
          </cell>
        </row>
        <row r="229">
          <cell r="AD229">
            <v>20686</v>
          </cell>
          <cell r="AE229">
            <v>1333908</v>
          </cell>
          <cell r="AF229">
            <v>872409.57886053098</v>
          </cell>
          <cell r="AG229">
            <v>317725.54352099902</v>
          </cell>
          <cell r="AJ229">
            <v>2146.86767068687</v>
          </cell>
          <cell r="AK229">
            <v>256686.80751808299</v>
          </cell>
        </row>
        <row r="230">
          <cell r="AD230">
            <v>28468</v>
          </cell>
          <cell r="AE230">
            <v>1386391</v>
          </cell>
          <cell r="AF230">
            <v>847805.63252897095</v>
          </cell>
          <cell r="AG230">
            <v>245385.04264318</v>
          </cell>
          <cell r="AJ230">
            <v>2158.5283158823599</v>
          </cell>
          <cell r="AK230">
            <v>246844.046860617</v>
          </cell>
        </row>
        <row r="231">
          <cell r="AD231">
            <v>37247</v>
          </cell>
          <cell r="AE231">
            <v>1525079</v>
          </cell>
          <cell r="AF231">
            <v>842112.24998620804</v>
          </cell>
          <cell r="AG231">
            <v>251648.95615267</v>
          </cell>
          <cell r="AJ231">
            <v>2135.8007533464101</v>
          </cell>
          <cell r="AK231">
            <v>241056.19034404599</v>
          </cell>
        </row>
        <row r="232">
          <cell r="AD232">
            <v>33229</v>
          </cell>
          <cell r="AE232">
            <v>1216804</v>
          </cell>
          <cell r="AF232">
            <v>762156.00577298703</v>
          </cell>
          <cell r="AG232">
            <v>242714.29002783101</v>
          </cell>
          <cell r="AJ232">
            <v>2137.0289970398098</v>
          </cell>
          <cell r="AK232">
            <v>246856.802186799</v>
          </cell>
        </row>
        <row r="233">
          <cell r="AD233">
            <v>33765</v>
          </cell>
          <cell r="AE233">
            <v>1238239</v>
          </cell>
          <cell r="AF233">
            <v>885274.20599915704</v>
          </cell>
          <cell r="AG233">
            <v>280225.723111409</v>
          </cell>
          <cell r="AJ233">
            <v>2148.2023663351201</v>
          </cell>
          <cell r="AK233">
            <v>244035.98686146201</v>
          </cell>
        </row>
        <row r="234">
          <cell r="AD234">
            <v>29380</v>
          </cell>
          <cell r="AE234">
            <v>1252129</v>
          </cell>
          <cell r="AF234">
            <v>934696.45786958304</v>
          </cell>
          <cell r="AG234">
            <v>283018.87578703999</v>
          </cell>
          <cell r="AJ234">
            <v>2126.3252697148</v>
          </cell>
          <cell r="AK234">
            <v>252311.220214815</v>
          </cell>
        </row>
        <row r="235">
          <cell r="AD235">
            <v>26012</v>
          </cell>
          <cell r="AE235">
            <v>1681816</v>
          </cell>
          <cell r="AF235">
            <v>1084678.70073961</v>
          </cell>
          <cell r="AG235">
            <v>276618.014762384</v>
          </cell>
          <cell r="AJ235">
            <v>2126.4752697148001</v>
          </cell>
          <cell r="AK235">
            <v>298060.22118457803</v>
          </cell>
        </row>
        <row r="236">
          <cell r="AD236">
            <v>21983</v>
          </cell>
          <cell r="AE236">
            <v>1911928</v>
          </cell>
          <cell r="AF236">
            <v>1079243.2477349101</v>
          </cell>
          <cell r="AG236">
            <v>275220.62897287699</v>
          </cell>
          <cell r="AJ236">
            <v>2136.24244724956</v>
          </cell>
          <cell r="AK236">
            <v>298489.87217647099</v>
          </cell>
        </row>
        <row r="237">
          <cell r="AD237">
            <v>20690</v>
          </cell>
          <cell r="AE237">
            <v>1982346</v>
          </cell>
          <cell r="AF237">
            <v>1121883.82470854</v>
          </cell>
          <cell r="AG237">
            <v>274288.54206123704</v>
          </cell>
          <cell r="AJ237">
            <v>2139.3709061847899</v>
          </cell>
          <cell r="AK237">
            <v>288765.90107608598</v>
          </cell>
        </row>
        <row r="238">
          <cell r="AD238">
            <v>21190</v>
          </cell>
          <cell r="AE238">
            <v>1975316</v>
          </cell>
          <cell r="AF238">
            <v>1127204.5038971801</v>
          </cell>
          <cell r="AG238">
            <v>279375.28195656801</v>
          </cell>
          <cell r="AJ238">
            <v>2127.7044098074898</v>
          </cell>
          <cell r="AK238">
            <v>295116.69114739599</v>
          </cell>
        </row>
        <row r="239">
          <cell r="AD239">
            <v>20400</v>
          </cell>
          <cell r="AE239">
            <v>1915824</v>
          </cell>
          <cell r="AF239">
            <v>1065864.1036642799</v>
          </cell>
          <cell r="AG239">
            <v>262494.52678402001</v>
          </cell>
          <cell r="AJ239">
            <v>2126.25996536305</v>
          </cell>
          <cell r="AK239">
            <v>297070.23642072198</v>
          </cell>
        </row>
        <row r="240">
          <cell r="AD240">
            <v>16170</v>
          </cell>
          <cell r="AE240">
            <v>1456366</v>
          </cell>
          <cell r="AF240">
            <v>1023054.24425183</v>
          </cell>
          <cell r="AG240">
            <v>259979.90110261299</v>
          </cell>
          <cell r="AJ240">
            <v>2124.0932986963799</v>
          </cell>
          <cell r="AK240">
            <v>268767.16112248099</v>
          </cell>
        </row>
        <row r="241">
          <cell r="AD241">
            <v>20049</v>
          </cell>
          <cell r="AE241">
            <v>1287119</v>
          </cell>
          <cell r="AF241">
            <v>880001.55112034699</v>
          </cell>
          <cell r="AG241">
            <v>243791.868515599</v>
          </cell>
          <cell r="AJ241">
            <v>2120.7592842055901</v>
          </cell>
          <cell r="AK241">
            <v>260932.42597206001</v>
          </cell>
        </row>
        <row r="242">
          <cell r="AD242">
            <v>30210</v>
          </cell>
          <cell r="AE242">
            <v>1456003</v>
          </cell>
          <cell r="AF242">
            <v>862527.78510956396</v>
          </cell>
          <cell r="AG242">
            <v>241022.518922174</v>
          </cell>
          <cell r="AJ242">
            <v>2132.41992940107</v>
          </cell>
          <cell r="AK242">
            <v>244823.48078091099</v>
          </cell>
        </row>
        <row r="243">
          <cell r="AD243">
            <v>35917</v>
          </cell>
          <cell r="AE243">
            <v>1455716</v>
          </cell>
          <cell r="AF243">
            <v>849928.31070006394</v>
          </cell>
          <cell r="AG243">
            <v>271620.68401809601</v>
          </cell>
          <cell r="AJ243">
            <v>2109.6923668651302</v>
          </cell>
          <cell r="AK243">
            <v>242396.296249084</v>
          </cell>
        </row>
        <row r="244">
          <cell r="AD244">
            <v>33488</v>
          </cell>
          <cell r="AE244">
            <v>1195209</v>
          </cell>
          <cell r="AF244">
            <v>786738.60334152798</v>
          </cell>
          <cell r="AG244">
            <v>252027.352138419</v>
          </cell>
          <cell r="AJ244">
            <v>2110.9206105585299</v>
          </cell>
          <cell r="AK244">
            <v>246406.30262700201</v>
          </cell>
        </row>
        <row r="245">
          <cell r="AD245">
            <v>31848</v>
          </cell>
          <cell r="AE245">
            <v>1160164</v>
          </cell>
          <cell r="AF245">
            <v>894463.18400971906</v>
          </cell>
          <cell r="AG245">
            <v>265451.65769118001</v>
          </cell>
          <cell r="AJ245">
            <v>2122.0939798538402</v>
          </cell>
          <cell r="AK245">
            <v>243805.05386345199</v>
          </cell>
        </row>
        <row r="246">
          <cell r="AD246">
            <v>29904</v>
          </cell>
          <cell r="AE246">
            <v>1286736</v>
          </cell>
          <cell r="AF246">
            <v>915323.17154988996</v>
          </cell>
          <cell r="AG246">
            <v>256683.852102662</v>
          </cell>
          <cell r="AJ246">
            <v>2100.2168832335201</v>
          </cell>
          <cell r="AK246">
            <v>267799.4625738</v>
          </cell>
        </row>
        <row r="247">
          <cell r="AD247">
            <v>27171</v>
          </cell>
          <cell r="AE247">
            <v>1722694</v>
          </cell>
          <cell r="AF247">
            <v>1051753.59430142</v>
          </cell>
          <cell r="AG247">
            <v>299300.98742372199</v>
          </cell>
          <cell r="AJ247">
            <v>2100.3668832335202</v>
          </cell>
          <cell r="AK247">
            <v>280519.63737734797</v>
          </cell>
        </row>
        <row r="248">
          <cell r="AD248">
            <v>20919</v>
          </cell>
          <cell r="AE248">
            <v>1861073</v>
          </cell>
          <cell r="AF248">
            <v>1041576.86228766</v>
          </cell>
          <cell r="AG248">
            <v>266535.956449283</v>
          </cell>
          <cell r="AJ248">
            <v>2110.1340607682801</v>
          </cell>
          <cell r="AK248">
            <v>285670.66828610102</v>
          </cell>
        </row>
        <row r="249">
          <cell r="AD249">
            <v>21099</v>
          </cell>
          <cell r="AE249">
            <v>2001998</v>
          </cell>
          <cell r="AF249">
            <v>1113473.4336848201</v>
          </cell>
          <cell r="AG249">
            <v>279595.11484725797</v>
          </cell>
          <cell r="AJ249">
            <v>2113.26251970351</v>
          </cell>
          <cell r="AK249">
            <v>279167.87735747802</v>
          </cell>
        </row>
        <row r="250">
          <cell r="AD250">
            <v>22355</v>
          </cell>
          <cell r="AE250">
            <v>2123444</v>
          </cell>
          <cell r="AF250">
            <v>1133194.4017708199</v>
          </cell>
          <cell r="AG250">
            <v>281591.802101754</v>
          </cell>
          <cell r="AJ250">
            <v>2101.5960233262099</v>
          </cell>
          <cell r="AK250">
            <v>278463.01028685097</v>
          </cell>
        </row>
        <row r="251">
          <cell r="AD251">
            <v>19277</v>
          </cell>
          <cell r="AE251">
            <v>1815294</v>
          </cell>
          <cell r="AF251">
            <v>1074401.3001882599</v>
          </cell>
          <cell r="AG251">
            <v>277959.02565660502</v>
          </cell>
          <cell r="AJ251">
            <v>2100.1515788817601</v>
          </cell>
          <cell r="AK251">
            <v>292217.085692817</v>
          </cell>
        </row>
        <row r="252">
          <cell r="AD252">
            <v>16745</v>
          </cell>
          <cell r="AE252">
            <v>1471563</v>
          </cell>
          <cell r="AF252">
            <v>1028200.9634727</v>
          </cell>
          <cell r="AG252">
            <v>283570.51218838</v>
          </cell>
          <cell r="AJ252">
            <v>2097.9849122150999</v>
          </cell>
          <cell r="AK252">
            <v>261971.716269664</v>
          </cell>
        </row>
        <row r="253">
          <cell r="AD253">
            <v>19728</v>
          </cell>
          <cell r="AE253">
            <v>1279872</v>
          </cell>
          <cell r="AF253">
            <v>892023.44513701298</v>
          </cell>
          <cell r="AG253">
            <v>263518.12056703796</v>
          </cell>
          <cell r="AJ253">
            <v>2094.6508977243102</v>
          </cell>
          <cell r="AK253">
            <v>258311.37542879899</v>
          </cell>
        </row>
        <row r="254">
          <cell r="AD254">
            <v>29201</v>
          </cell>
          <cell r="AE254">
            <v>1416010</v>
          </cell>
          <cell r="AF254">
            <v>906949.04303342802</v>
          </cell>
          <cell r="AG254">
            <v>251148.876874056</v>
          </cell>
          <cell r="AJ254">
            <v>2106.3115429197901</v>
          </cell>
          <cell r="AK254">
            <v>245824.50656015199</v>
          </cell>
        </row>
        <row r="255">
          <cell r="AD255">
            <v>35682</v>
          </cell>
          <cell r="AE255">
            <v>1445251</v>
          </cell>
          <cell r="AF255">
            <v>870160.39824225102</v>
          </cell>
          <cell r="AG255">
            <v>254514.10769422699</v>
          </cell>
          <cell r="AJ255">
            <v>2083.5839803838398</v>
          </cell>
          <cell r="AK255">
            <v>238576.404497298</v>
          </cell>
        </row>
        <row r="256">
          <cell r="AD256">
            <v>34540</v>
          </cell>
          <cell r="AE256">
            <v>1232770</v>
          </cell>
          <cell r="AF256">
            <v>811108.04787987098</v>
          </cell>
          <cell r="AG256">
            <v>255275.07490201801</v>
          </cell>
          <cell r="AJ256">
            <v>2084.81222407725</v>
          </cell>
          <cell r="AK256">
            <v>265270.38305038598</v>
          </cell>
        </row>
        <row r="257">
          <cell r="AD257">
            <v>34511</v>
          </cell>
          <cell r="AE257">
            <v>1262209</v>
          </cell>
          <cell r="AF257">
            <v>876019.42535390204</v>
          </cell>
          <cell r="AG257">
            <v>264451.72749923298</v>
          </cell>
          <cell r="AJ257">
            <v>2095.9855933725598</v>
          </cell>
          <cell r="AK257">
            <v>250717.423912892</v>
          </cell>
        </row>
        <row r="258">
          <cell r="AD258">
            <v>30018</v>
          </cell>
          <cell r="AE258">
            <v>1293041</v>
          </cell>
          <cell r="AF258">
            <v>891228.47859503597</v>
          </cell>
          <cell r="AG258">
            <v>266821.37476074102</v>
          </cell>
          <cell r="AJ258">
            <v>2074.1084967522402</v>
          </cell>
          <cell r="AK258">
            <v>254606.71635511701</v>
          </cell>
        </row>
        <row r="259">
          <cell r="AD259">
            <v>26559</v>
          </cell>
          <cell r="AE259">
            <v>1695480</v>
          </cell>
          <cell r="AF259">
            <v>1007203.59570485</v>
          </cell>
          <cell r="AG259">
            <v>269041.01475276204</v>
          </cell>
          <cell r="AJ259">
            <v>2074.2584967522398</v>
          </cell>
          <cell r="AK259">
            <v>281972.93527209398</v>
          </cell>
        </row>
        <row r="260">
          <cell r="AD260">
            <v>20659</v>
          </cell>
          <cell r="AE260">
            <v>1869072</v>
          </cell>
          <cell r="AF260">
            <v>1046365.2813031001</v>
          </cell>
          <cell r="AG260">
            <v>272992.32963404304</v>
          </cell>
          <cell r="AJ260">
            <v>2084.0256742869901</v>
          </cell>
          <cell r="AK260">
            <v>274127.785448407</v>
          </cell>
        </row>
        <row r="261">
          <cell r="AD261">
            <v>19823</v>
          </cell>
          <cell r="AE261">
            <v>1870714</v>
          </cell>
          <cell r="AF261">
            <v>1118601.10044922</v>
          </cell>
          <cell r="AG261">
            <v>278705.90318783501</v>
          </cell>
          <cell r="AJ261">
            <v>2087.15413322223</v>
          </cell>
          <cell r="AK261">
            <v>274870.86166424502</v>
          </cell>
        </row>
        <row r="262">
          <cell r="AD262">
            <v>22196</v>
          </cell>
          <cell r="AE262">
            <v>2086137</v>
          </cell>
          <cell r="AF262">
            <v>1135673.2547344801</v>
          </cell>
          <cell r="AG262">
            <v>276105.11465850996</v>
          </cell>
          <cell r="AJ262">
            <v>2075.48763684493</v>
          </cell>
          <cell r="AK262">
            <v>288221.38256646501</v>
          </cell>
        </row>
        <row r="263">
          <cell r="AD263">
            <v>18506</v>
          </cell>
          <cell r="AE263">
            <v>1768286</v>
          </cell>
          <cell r="AF263">
            <v>1081258.3814044499</v>
          </cell>
          <cell r="AG263">
            <v>266799.16790362401</v>
          </cell>
          <cell r="AJ263">
            <v>2074.0431924004802</v>
          </cell>
          <cell r="AK263">
            <v>305487.87293715699</v>
          </cell>
        </row>
        <row r="264">
          <cell r="AD264">
            <v>17333</v>
          </cell>
          <cell r="AE264">
            <v>1529269</v>
          </cell>
          <cell r="AF264">
            <v>1034769.50379959</v>
          </cell>
          <cell r="AG264">
            <v>269931.40892059199</v>
          </cell>
          <cell r="AJ264">
            <v>2071.87652573382</v>
          </cell>
          <cell r="AK264">
            <v>272563.60059639299</v>
          </cell>
        </row>
        <row r="265">
          <cell r="AD265">
            <v>18943</v>
          </cell>
          <cell r="AE265">
            <v>1222495</v>
          </cell>
          <cell r="AF265">
            <v>872558.39845425601</v>
          </cell>
          <cell r="AG265">
            <v>256525.05380458001</v>
          </cell>
          <cell r="AJ265">
            <v>2068.5425112430298</v>
          </cell>
          <cell r="AK265">
            <v>245876.71257909099</v>
          </cell>
        </row>
        <row r="266">
          <cell r="AD266">
            <v>29183</v>
          </cell>
          <cell r="AE266">
            <v>1410598</v>
          </cell>
          <cell r="AF266">
            <v>872791.46494569595</v>
          </cell>
          <cell r="AG266">
            <v>262090.09875665201</v>
          </cell>
          <cell r="AJ266">
            <v>2080.2031564385102</v>
          </cell>
          <cell r="AK266">
            <v>241635.353586585</v>
          </cell>
        </row>
        <row r="267">
          <cell r="AD267">
            <v>35383</v>
          </cell>
          <cell r="AE267">
            <v>1446086</v>
          </cell>
          <cell r="AF267">
            <v>870447.66905327002</v>
          </cell>
          <cell r="AG267">
            <v>262255.34618928999</v>
          </cell>
          <cell r="AJ267">
            <v>2057.4755939025599</v>
          </cell>
          <cell r="AK267">
            <v>240887.14963936899</v>
          </cell>
        </row>
        <row r="268">
          <cell r="AD268">
            <v>34559</v>
          </cell>
          <cell r="AE268">
            <v>1238786</v>
          </cell>
          <cell r="AF268">
            <v>773840.46298767102</v>
          </cell>
          <cell r="AG268">
            <v>243220.042425575</v>
          </cell>
          <cell r="AJ268">
            <v>2058.7038375959701</v>
          </cell>
          <cell r="AK268">
            <v>238316.23145590501</v>
          </cell>
        </row>
        <row r="269">
          <cell r="AD269">
            <v>31877</v>
          </cell>
          <cell r="AE269">
            <v>1197214</v>
          </cell>
          <cell r="AF269">
            <v>877410.601449401</v>
          </cell>
          <cell r="AG269">
            <v>267423.20877607999</v>
          </cell>
          <cell r="AJ269">
            <v>2069.8772068912699</v>
          </cell>
          <cell r="AK269">
            <v>236893.950359001</v>
          </cell>
        </row>
        <row r="270">
          <cell r="AD270">
            <v>29452</v>
          </cell>
          <cell r="AE270">
            <v>1270912</v>
          </cell>
          <cell r="AF270">
            <v>908441.57832026796</v>
          </cell>
          <cell r="AG270">
            <v>270124.55685646797</v>
          </cell>
          <cell r="AJ270">
            <v>2048.0001102709498</v>
          </cell>
          <cell r="AK270">
            <v>256121.55639592899</v>
          </cell>
        </row>
        <row r="271">
          <cell r="AD271">
            <v>27334</v>
          </cell>
          <cell r="AE271">
            <v>1762662</v>
          </cell>
          <cell r="AF271">
            <v>1051702.89913118</v>
          </cell>
          <cell r="AG271">
            <v>268923.39236475702</v>
          </cell>
          <cell r="AJ271">
            <v>2048.1501102709499</v>
          </cell>
          <cell r="AK271">
            <v>265597.43765086198</v>
          </cell>
        </row>
        <row r="272">
          <cell r="AD272">
            <v>20583</v>
          </cell>
          <cell r="AE272">
            <v>1832569</v>
          </cell>
          <cell r="AF272">
            <v>1066505.9646260799</v>
          </cell>
          <cell r="AG272">
            <v>271671.56414297799</v>
          </cell>
          <cell r="AJ272">
            <v>2057.9172878057102</v>
          </cell>
          <cell r="AK272">
            <v>281598.66430804698</v>
          </cell>
        </row>
        <row r="273">
          <cell r="AD273">
            <v>20307</v>
          </cell>
          <cell r="AE273">
            <v>1983666</v>
          </cell>
          <cell r="AF273">
            <v>1136054.8439588</v>
          </cell>
          <cell r="AG273">
            <v>276022.56416688696</v>
          </cell>
          <cell r="AJ273">
            <v>2061.0457467409501</v>
          </cell>
          <cell r="AK273">
            <v>278897.03550563002</v>
          </cell>
        </row>
        <row r="274">
          <cell r="AD274">
            <v>18798</v>
          </cell>
          <cell r="AE274">
            <v>1889684</v>
          </cell>
          <cell r="AF274">
            <v>1143257.52975501</v>
          </cell>
          <cell r="AG274">
            <v>282425.205812103</v>
          </cell>
          <cell r="AJ274">
            <v>2049.37925036364</v>
          </cell>
          <cell r="AK274">
            <v>291322.85606566299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CST"/>
      <sheetName val="Comparison"/>
      <sheetName val="Charts"/>
    </sheetNames>
    <sheetDataSet>
      <sheetData sheetId="0">
        <row r="3">
          <cell r="BD3">
            <v>1300136</v>
          </cell>
        </row>
        <row r="215">
          <cell r="D215">
            <v>1482273.78924866</v>
          </cell>
          <cell r="E215">
            <v>165567</v>
          </cell>
          <cell r="F215">
            <v>2341</v>
          </cell>
          <cell r="G215">
            <v>1560</v>
          </cell>
          <cell r="H215">
            <v>24167</v>
          </cell>
        </row>
        <row r="216">
          <cell r="D216">
            <v>1483618.0478194701</v>
          </cell>
          <cell r="E216">
            <v>165701</v>
          </cell>
          <cell r="F216">
            <v>2339</v>
          </cell>
          <cell r="G216">
            <v>1559</v>
          </cell>
          <cell r="H216">
            <v>24207</v>
          </cell>
        </row>
        <row r="217">
          <cell r="D217">
            <v>1485020.6999864201</v>
          </cell>
          <cell r="E217">
            <v>165842</v>
          </cell>
          <cell r="F217">
            <v>2337</v>
          </cell>
          <cell r="G217">
            <v>1558</v>
          </cell>
          <cell r="H217">
            <v>24259</v>
          </cell>
        </row>
        <row r="218">
          <cell r="D218">
            <v>1486476.89265728</v>
          </cell>
          <cell r="E218">
            <v>165990</v>
          </cell>
          <cell r="F218">
            <v>2335</v>
          </cell>
          <cell r="G218">
            <v>1558</v>
          </cell>
          <cell r="H218">
            <v>24224</v>
          </cell>
        </row>
        <row r="219">
          <cell r="D219">
            <v>1487979.2770484199</v>
          </cell>
          <cell r="E219">
            <v>166143</v>
          </cell>
          <cell r="F219">
            <v>2333</v>
          </cell>
          <cell r="G219">
            <v>1557</v>
          </cell>
          <cell r="H219">
            <v>24280</v>
          </cell>
        </row>
        <row r="220">
          <cell r="D220">
            <v>1489519.5950996799</v>
          </cell>
          <cell r="E220">
            <v>166302</v>
          </cell>
          <cell r="F220">
            <v>2331</v>
          </cell>
          <cell r="G220">
            <v>1556</v>
          </cell>
          <cell r="H220">
            <v>24299</v>
          </cell>
        </row>
        <row r="221">
          <cell r="D221">
            <v>1491089.71659772</v>
          </cell>
          <cell r="E221">
            <v>166465</v>
          </cell>
          <cell r="F221">
            <v>2329</v>
          </cell>
          <cell r="G221">
            <v>1555</v>
          </cell>
          <cell r="H221">
            <v>24304</v>
          </cell>
        </row>
        <row r="222">
          <cell r="D222">
            <v>1492682.25777379</v>
          </cell>
          <cell r="E222">
            <v>166632</v>
          </cell>
          <cell r="F222">
            <v>2328</v>
          </cell>
          <cell r="G222">
            <v>1554</v>
          </cell>
          <cell r="H222">
            <v>24278</v>
          </cell>
        </row>
        <row r="223">
          <cell r="D223">
            <v>1494290.8951314699</v>
          </cell>
          <cell r="E223">
            <v>166801</v>
          </cell>
          <cell r="F223">
            <v>2326</v>
          </cell>
          <cell r="G223">
            <v>1553</v>
          </cell>
          <cell r="H223">
            <v>24327</v>
          </cell>
        </row>
        <row r="224">
          <cell r="D224">
            <v>1495910.46858248</v>
          </cell>
          <cell r="E224">
            <v>166972</v>
          </cell>
          <cell r="F224">
            <v>2324</v>
          </cell>
          <cell r="G224">
            <v>1553</v>
          </cell>
          <cell r="H224">
            <v>24291</v>
          </cell>
        </row>
        <row r="225">
          <cell r="D225">
            <v>1497536.94829204</v>
          </cell>
          <cell r="E225">
            <v>167144</v>
          </cell>
          <cell r="F225">
            <v>2323</v>
          </cell>
          <cell r="G225">
            <v>1552</v>
          </cell>
          <cell r="H225">
            <v>24278</v>
          </cell>
        </row>
        <row r="226">
          <cell r="D226">
            <v>1499580.2354812301</v>
          </cell>
          <cell r="E226">
            <v>167333</v>
          </cell>
          <cell r="F226">
            <v>2321</v>
          </cell>
          <cell r="G226">
            <v>1551</v>
          </cell>
          <cell r="H226">
            <v>24348</v>
          </cell>
        </row>
        <row r="227">
          <cell r="D227">
            <v>1501625.2684289</v>
          </cell>
          <cell r="E227">
            <v>167539</v>
          </cell>
          <cell r="F227">
            <v>2320</v>
          </cell>
          <cell r="G227">
            <v>1550</v>
          </cell>
          <cell r="H227">
            <v>24370</v>
          </cell>
        </row>
        <row r="228">
          <cell r="D228">
            <v>1503670.6006465401</v>
          </cell>
          <cell r="E228">
            <v>167760</v>
          </cell>
          <cell r="F228">
            <v>2318</v>
          </cell>
          <cell r="G228">
            <v>1550</v>
          </cell>
          <cell r="H228">
            <v>24408</v>
          </cell>
        </row>
        <row r="229">
          <cell r="D229">
            <v>1505715.3300766</v>
          </cell>
          <cell r="E229">
            <v>167981</v>
          </cell>
          <cell r="F229">
            <v>2317</v>
          </cell>
          <cell r="G229">
            <v>1549</v>
          </cell>
          <cell r="H229">
            <v>24457</v>
          </cell>
        </row>
        <row r="230">
          <cell r="D230">
            <v>1507758.95912638</v>
          </cell>
          <cell r="E230">
            <v>168202</v>
          </cell>
          <cell r="F230">
            <v>2315</v>
          </cell>
          <cell r="G230">
            <v>1548</v>
          </cell>
          <cell r="H230">
            <v>24420</v>
          </cell>
        </row>
        <row r="231">
          <cell r="D231">
            <v>1509801.2764886201</v>
          </cell>
          <cell r="E231">
            <v>168424</v>
          </cell>
          <cell r="F231">
            <v>2314</v>
          </cell>
          <cell r="G231">
            <v>1547</v>
          </cell>
          <cell r="H231">
            <v>24475</v>
          </cell>
        </row>
        <row r="232">
          <cell r="D232">
            <v>1511842.26190074</v>
          </cell>
          <cell r="E232">
            <v>168645</v>
          </cell>
          <cell r="F232">
            <v>2312</v>
          </cell>
          <cell r="G232">
            <v>1547</v>
          </cell>
          <cell r="H232">
            <v>24492</v>
          </cell>
        </row>
        <row r="233">
          <cell r="D233">
            <v>1513882.01265442</v>
          </cell>
          <cell r="E233">
            <v>168865</v>
          </cell>
          <cell r="F233">
            <v>2311</v>
          </cell>
          <cell r="G233">
            <v>1546</v>
          </cell>
          <cell r="H233">
            <v>24494</v>
          </cell>
        </row>
        <row r="234">
          <cell r="D234">
            <v>1515920.68934495</v>
          </cell>
          <cell r="E234">
            <v>169086</v>
          </cell>
          <cell r="F234">
            <v>2310</v>
          </cell>
          <cell r="G234">
            <v>1545</v>
          </cell>
          <cell r="H234">
            <v>24466</v>
          </cell>
        </row>
        <row r="235">
          <cell r="D235">
            <v>1517958.4777548499</v>
          </cell>
          <cell r="E235">
            <v>169306</v>
          </cell>
          <cell r="F235">
            <v>2309</v>
          </cell>
          <cell r="G235">
            <v>1545</v>
          </cell>
          <cell r="H235">
            <v>24513</v>
          </cell>
        </row>
        <row r="236">
          <cell r="D236">
            <v>1519995.5636603599</v>
          </cell>
          <cell r="E236">
            <v>169526</v>
          </cell>
          <cell r="F236">
            <v>2308</v>
          </cell>
          <cell r="G236">
            <v>1544</v>
          </cell>
          <cell r="H236">
            <v>24475</v>
          </cell>
        </row>
        <row r="237">
          <cell r="D237">
            <v>1522032.1175496201</v>
          </cell>
          <cell r="E237">
            <v>169747</v>
          </cell>
          <cell r="F237">
            <v>2306</v>
          </cell>
          <cell r="G237">
            <v>1543</v>
          </cell>
          <cell r="H237">
            <v>24460</v>
          </cell>
        </row>
        <row r="238">
          <cell r="D238">
            <v>1523992.0282306401</v>
          </cell>
          <cell r="E238">
            <v>169964</v>
          </cell>
          <cell r="F238">
            <v>2305</v>
          </cell>
          <cell r="G238">
            <v>1543</v>
          </cell>
          <cell r="H238">
            <v>24529</v>
          </cell>
        </row>
        <row r="239">
          <cell r="D239">
            <v>1525951.6750279199</v>
          </cell>
          <cell r="E239">
            <v>170178</v>
          </cell>
          <cell r="F239">
            <v>2304</v>
          </cell>
          <cell r="G239">
            <v>1542</v>
          </cell>
          <cell r="H239">
            <v>24549</v>
          </cell>
        </row>
        <row r="240">
          <cell r="D240">
            <v>1527911.1530164599</v>
          </cell>
          <cell r="E240">
            <v>170389</v>
          </cell>
          <cell r="F240">
            <v>2303</v>
          </cell>
          <cell r="G240">
            <v>1542</v>
          </cell>
          <cell r="H240">
            <v>24584</v>
          </cell>
        </row>
        <row r="241">
          <cell r="D241">
            <v>1529870.53375683</v>
          </cell>
          <cell r="E241">
            <v>170600</v>
          </cell>
          <cell r="F241">
            <v>2302</v>
          </cell>
          <cell r="G241">
            <v>1541</v>
          </cell>
          <cell r="H241">
            <v>24632</v>
          </cell>
        </row>
        <row r="242">
          <cell r="D242">
            <v>1531829.86865829</v>
          </cell>
          <cell r="E242">
            <v>170811</v>
          </cell>
          <cell r="F242">
            <v>2301</v>
          </cell>
          <cell r="G242">
            <v>1540</v>
          </cell>
          <cell r="H242">
            <v>24593</v>
          </cell>
        </row>
        <row r="243">
          <cell r="D243">
            <v>1533789.1926768499</v>
          </cell>
          <cell r="E243">
            <v>171022</v>
          </cell>
          <cell r="F243">
            <v>2300</v>
          </cell>
          <cell r="G243">
            <v>1540</v>
          </cell>
          <cell r="H243">
            <v>24646</v>
          </cell>
        </row>
        <row r="244">
          <cell r="D244">
            <v>1535748.5279121001</v>
          </cell>
          <cell r="E244">
            <v>171233</v>
          </cell>
          <cell r="F244">
            <v>2298</v>
          </cell>
          <cell r="G244">
            <v>1539</v>
          </cell>
          <cell r="H244">
            <v>24661</v>
          </cell>
        </row>
        <row r="245">
          <cell r="D245">
            <v>1537707.88684675</v>
          </cell>
          <cell r="E245">
            <v>171444</v>
          </cell>
          <cell r="F245">
            <v>2297</v>
          </cell>
          <cell r="G245">
            <v>1539</v>
          </cell>
          <cell r="H245">
            <v>24662</v>
          </cell>
        </row>
        <row r="246">
          <cell r="D246">
            <v>1539667.27510297</v>
          </cell>
          <cell r="E246">
            <v>171655</v>
          </cell>
          <cell r="F246">
            <v>2296</v>
          </cell>
          <cell r="G246">
            <v>1538</v>
          </cell>
          <cell r="H246">
            <v>24632</v>
          </cell>
        </row>
        <row r="247">
          <cell r="D247">
            <v>1541626.69367879</v>
          </cell>
          <cell r="E247">
            <v>171865</v>
          </cell>
          <cell r="F247">
            <v>2295</v>
          </cell>
          <cell r="G247">
            <v>1538</v>
          </cell>
          <cell r="H247">
            <v>24677</v>
          </cell>
        </row>
        <row r="248">
          <cell r="D248">
            <v>1543586.1406851499</v>
          </cell>
          <cell r="E248">
            <v>172076</v>
          </cell>
          <cell r="F248">
            <v>2294</v>
          </cell>
          <cell r="G248">
            <v>1537</v>
          </cell>
          <cell r="H248">
            <v>24637</v>
          </cell>
        </row>
        <row r="249">
          <cell r="D249">
            <v>1545545.6126371</v>
          </cell>
          <cell r="E249">
            <v>172287</v>
          </cell>
          <cell r="F249">
            <v>2293</v>
          </cell>
          <cell r="G249">
            <v>1537</v>
          </cell>
          <cell r="H249">
            <v>24621</v>
          </cell>
        </row>
        <row r="250">
          <cell r="D250">
            <v>1547548.13322698</v>
          </cell>
          <cell r="E250">
            <v>172499</v>
          </cell>
          <cell r="F250">
            <v>2291</v>
          </cell>
          <cell r="G250">
            <v>1536</v>
          </cell>
          <cell r="H250">
            <v>24688</v>
          </cell>
        </row>
        <row r="251">
          <cell r="D251">
            <v>1549550.67035931</v>
          </cell>
          <cell r="E251">
            <v>172713</v>
          </cell>
          <cell r="F251">
            <v>2290</v>
          </cell>
          <cell r="G251">
            <v>1536</v>
          </cell>
          <cell r="H251">
            <v>24706</v>
          </cell>
        </row>
        <row r="252">
          <cell r="D252">
            <v>1551553.2201030699</v>
          </cell>
          <cell r="E252">
            <v>172929</v>
          </cell>
          <cell r="F252">
            <v>2289</v>
          </cell>
          <cell r="G252">
            <v>1535</v>
          </cell>
          <cell r="H252">
            <v>24740</v>
          </cell>
        </row>
        <row r="253">
          <cell r="D253">
            <v>1553555.77903611</v>
          </cell>
          <cell r="E253">
            <v>173145</v>
          </cell>
          <cell r="F253">
            <v>2288</v>
          </cell>
          <cell r="G253">
            <v>1535</v>
          </cell>
          <cell r="H253">
            <v>24786</v>
          </cell>
        </row>
        <row r="254">
          <cell r="D254">
            <v>1555558.3443265699</v>
          </cell>
          <cell r="E254">
            <v>173360</v>
          </cell>
          <cell r="F254">
            <v>2286</v>
          </cell>
          <cell r="G254">
            <v>1534</v>
          </cell>
          <cell r="H254">
            <v>24746</v>
          </cell>
        </row>
        <row r="255">
          <cell r="D255">
            <v>1557560.9137335799</v>
          </cell>
          <cell r="E255">
            <v>173576</v>
          </cell>
          <cell r="F255">
            <v>2285</v>
          </cell>
          <cell r="G255">
            <v>1534</v>
          </cell>
          <cell r="H255">
            <v>24797</v>
          </cell>
        </row>
        <row r="256">
          <cell r="D256">
            <v>1559563.4855591799</v>
          </cell>
          <cell r="E256">
            <v>173791</v>
          </cell>
          <cell r="F256">
            <v>2284</v>
          </cell>
          <cell r="G256">
            <v>1533</v>
          </cell>
          <cell r="H256">
            <v>24810</v>
          </cell>
        </row>
        <row r="257">
          <cell r="D257">
            <v>1561566.0585743999</v>
          </cell>
          <cell r="E257">
            <v>174006</v>
          </cell>
          <cell r="F257">
            <v>2282</v>
          </cell>
          <cell r="G257">
            <v>1533</v>
          </cell>
          <cell r="H257">
            <v>24810</v>
          </cell>
        </row>
        <row r="258">
          <cell r="D258">
            <v>1563568.63193587</v>
          </cell>
          <cell r="E258">
            <v>174222</v>
          </cell>
          <cell r="F258">
            <v>2281</v>
          </cell>
          <cell r="G258">
            <v>1532</v>
          </cell>
          <cell r="H258">
            <v>24778</v>
          </cell>
        </row>
        <row r="259">
          <cell r="D259">
            <v>1565571.2051035301</v>
          </cell>
          <cell r="E259">
            <v>174437</v>
          </cell>
          <cell r="F259">
            <v>2280</v>
          </cell>
          <cell r="G259">
            <v>1532</v>
          </cell>
          <cell r="H259">
            <v>24822</v>
          </cell>
        </row>
        <row r="260">
          <cell r="D260">
            <v>1567573.7777657199</v>
          </cell>
          <cell r="E260">
            <v>174653</v>
          </cell>
          <cell r="F260">
            <v>2278</v>
          </cell>
          <cell r="G260">
            <v>1532</v>
          </cell>
          <cell r="H260">
            <v>24780</v>
          </cell>
        </row>
        <row r="261">
          <cell r="D261">
            <v>1569576.34977497</v>
          </cell>
          <cell r="E261">
            <v>174868</v>
          </cell>
          <cell r="F261">
            <v>2277</v>
          </cell>
          <cell r="G261">
            <v>1531</v>
          </cell>
          <cell r="H261">
            <v>24762</v>
          </cell>
        </row>
        <row r="262">
          <cell r="D262">
            <v>1571480.69182096</v>
          </cell>
          <cell r="E262">
            <v>175079</v>
          </cell>
          <cell r="F262">
            <v>2275</v>
          </cell>
          <cell r="G262">
            <v>1531</v>
          </cell>
          <cell r="H262">
            <v>24828</v>
          </cell>
        </row>
        <row r="263">
          <cell r="D263">
            <v>1573385.0332132699</v>
          </cell>
          <cell r="E263">
            <v>175287</v>
          </cell>
          <cell r="F263">
            <v>2274</v>
          </cell>
          <cell r="G263">
            <v>1530</v>
          </cell>
          <cell r="H263">
            <v>24845</v>
          </cell>
        </row>
        <row r="264">
          <cell r="D264">
            <v>1575289.3740268999</v>
          </cell>
          <cell r="E264">
            <v>175491</v>
          </cell>
          <cell r="F264">
            <v>2272</v>
          </cell>
          <cell r="G264">
            <v>1530</v>
          </cell>
          <cell r="H264">
            <v>24877</v>
          </cell>
        </row>
        <row r="265">
          <cell r="D265">
            <v>1577193.71435494</v>
          </cell>
          <cell r="E265">
            <v>175695</v>
          </cell>
          <cell r="F265">
            <v>2271</v>
          </cell>
          <cell r="G265">
            <v>1530</v>
          </cell>
          <cell r="H265">
            <v>24922</v>
          </cell>
        </row>
        <row r="266">
          <cell r="D266">
            <v>1579098.0542938299</v>
          </cell>
          <cell r="E266">
            <v>175898</v>
          </cell>
          <cell r="F266">
            <v>2269</v>
          </cell>
          <cell r="G266">
            <v>1529</v>
          </cell>
          <cell r="H266">
            <v>24880</v>
          </cell>
        </row>
        <row r="267">
          <cell r="D267">
            <v>1581002.3939340799</v>
          </cell>
          <cell r="E267">
            <v>176102</v>
          </cell>
          <cell r="F267">
            <v>2267</v>
          </cell>
          <cell r="G267">
            <v>1529</v>
          </cell>
          <cell r="H267">
            <v>24930</v>
          </cell>
        </row>
        <row r="268">
          <cell r="D268">
            <v>1582906.7333551601</v>
          </cell>
          <cell r="E268">
            <v>176306</v>
          </cell>
          <cell r="F268">
            <v>2266</v>
          </cell>
          <cell r="G268">
            <v>1528</v>
          </cell>
          <cell r="H268">
            <v>24942</v>
          </cell>
        </row>
        <row r="269">
          <cell r="D269">
            <v>1584811.0726233099</v>
          </cell>
          <cell r="E269">
            <v>176509</v>
          </cell>
          <cell r="F269">
            <v>2264</v>
          </cell>
          <cell r="G269">
            <v>1528</v>
          </cell>
          <cell r="H269">
            <v>24940</v>
          </cell>
        </row>
        <row r="270">
          <cell r="D270">
            <v>1586715.4117912899</v>
          </cell>
          <cell r="E270">
            <v>176713</v>
          </cell>
          <cell r="F270">
            <v>2263</v>
          </cell>
          <cell r="G270">
            <v>1528</v>
          </cell>
          <cell r="H270">
            <v>24907</v>
          </cell>
        </row>
        <row r="271">
          <cell r="D271">
            <v>1588619.75089934</v>
          </cell>
          <cell r="E271">
            <v>176916</v>
          </cell>
          <cell r="F271">
            <v>2261</v>
          </cell>
          <cell r="G271">
            <v>1527</v>
          </cell>
          <cell r="H271">
            <v>24949</v>
          </cell>
        </row>
        <row r="272">
          <cell r="D272">
            <v>1590524.0899768199</v>
          </cell>
          <cell r="E272">
            <v>177120</v>
          </cell>
          <cell r="F272">
            <v>2260</v>
          </cell>
          <cell r="G272">
            <v>1527</v>
          </cell>
          <cell r="H272">
            <v>24907</v>
          </cell>
        </row>
        <row r="273">
          <cell r="D273">
            <v>1592428.4290440399</v>
          </cell>
          <cell r="E273">
            <v>177323</v>
          </cell>
          <cell r="F273">
            <v>2258</v>
          </cell>
          <cell r="G273">
            <v>1527</v>
          </cell>
          <cell r="H273">
            <v>24887</v>
          </cell>
        </row>
        <row r="274">
          <cell r="D274">
            <v>1594210.8131978901</v>
          </cell>
          <cell r="E274">
            <v>177522</v>
          </cell>
          <cell r="F274">
            <v>2257</v>
          </cell>
          <cell r="G274">
            <v>1526</v>
          </cell>
          <cell r="H274">
            <v>24951</v>
          </cell>
        </row>
        <row r="275">
          <cell r="D275">
            <v>1595993.1973623901</v>
          </cell>
          <cell r="E275">
            <v>177716</v>
          </cell>
          <cell r="F275">
            <v>2255</v>
          </cell>
          <cell r="G275">
            <v>1526</v>
          </cell>
          <cell r="H275">
            <v>24967</v>
          </cell>
        </row>
        <row r="276">
          <cell r="D276">
            <v>1597775.5815413699</v>
          </cell>
          <cell r="E276">
            <v>177906</v>
          </cell>
          <cell r="F276">
            <v>2254</v>
          </cell>
          <cell r="G276">
            <v>1526</v>
          </cell>
          <cell r="H276">
            <v>24998</v>
          </cell>
        </row>
        <row r="277">
          <cell r="D277">
            <v>1599557.9657359601</v>
          </cell>
          <cell r="E277">
            <v>178095</v>
          </cell>
          <cell r="F277">
            <v>2252</v>
          </cell>
          <cell r="G277">
            <v>1525</v>
          </cell>
          <cell r="H277">
            <v>25042</v>
          </cell>
        </row>
        <row r="278">
          <cell r="D278">
            <v>1601340.3499455501</v>
          </cell>
          <cell r="E278">
            <v>178284</v>
          </cell>
          <cell r="F278">
            <v>2251</v>
          </cell>
          <cell r="G278">
            <v>1525</v>
          </cell>
          <cell r="H278">
            <v>24999</v>
          </cell>
        </row>
        <row r="279">
          <cell r="D279">
            <v>1603122.73416855</v>
          </cell>
          <cell r="E279">
            <v>178473</v>
          </cell>
          <cell r="F279">
            <v>2249</v>
          </cell>
          <cell r="G279">
            <v>1525</v>
          </cell>
          <cell r="H279">
            <v>25047</v>
          </cell>
        </row>
        <row r="280">
          <cell r="D280">
            <v>1604905.1184028799</v>
          </cell>
          <cell r="E280">
            <v>178662</v>
          </cell>
          <cell r="F280">
            <v>2248</v>
          </cell>
          <cell r="G280">
            <v>1524</v>
          </cell>
          <cell r="H280">
            <v>25058</v>
          </cell>
        </row>
        <row r="281">
          <cell r="D281">
            <v>1606687.5026463601</v>
          </cell>
          <cell r="E281">
            <v>178851</v>
          </cell>
          <cell r="F281">
            <v>2246</v>
          </cell>
          <cell r="G281">
            <v>1524</v>
          </cell>
          <cell r="H281">
            <v>25055</v>
          </cell>
        </row>
        <row r="282">
          <cell r="D282">
            <v>1608469.8868969099</v>
          </cell>
          <cell r="E282">
            <v>179040</v>
          </cell>
          <cell r="F282">
            <v>2245</v>
          </cell>
          <cell r="G282">
            <v>1524</v>
          </cell>
          <cell r="H282">
            <v>25021</v>
          </cell>
        </row>
        <row r="283">
          <cell r="D283">
            <v>1610252.27115267</v>
          </cell>
          <cell r="E283">
            <v>179230</v>
          </cell>
          <cell r="F283">
            <v>2243</v>
          </cell>
          <cell r="G283">
            <v>1524</v>
          </cell>
          <cell r="H283">
            <v>25062</v>
          </cell>
        </row>
        <row r="284">
          <cell r="D284">
            <v>1612034.65541211</v>
          </cell>
          <cell r="E284">
            <v>179418</v>
          </cell>
          <cell r="F284">
            <v>2242</v>
          </cell>
          <cell r="G284">
            <v>1523</v>
          </cell>
          <cell r="H284">
            <v>25018</v>
          </cell>
        </row>
        <row r="285">
          <cell r="D285">
            <v>1613817.0396739901</v>
          </cell>
          <cell r="E285">
            <v>179607</v>
          </cell>
          <cell r="F285">
            <v>2240</v>
          </cell>
          <cell r="G285">
            <v>1523</v>
          </cell>
          <cell r="H285">
            <v>24997</v>
          </cell>
        </row>
        <row r="286">
          <cell r="D286">
            <v>1615585.16661799</v>
          </cell>
          <cell r="E286">
            <v>179796</v>
          </cell>
          <cell r="F286">
            <v>2239</v>
          </cell>
          <cell r="G286">
            <v>1523</v>
          </cell>
          <cell r="H286">
            <v>25060</v>
          </cell>
        </row>
        <row r="287">
          <cell r="D287">
            <v>1617353.2935627699</v>
          </cell>
          <cell r="E287">
            <v>179984</v>
          </cell>
          <cell r="F287">
            <v>2237</v>
          </cell>
          <cell r="G287">
            <v>1522</v>
          </cell>
          <cell r="H287">
            <v>25075</v>
          </cell>
        </row>
        <row r="288">
          <cell r="D288">
            <v>1619121.4205078499</v>
          </cell>
          <cell r="E288">
            <v>180171</v>
          </cell>
          <cell r="F288">
            <v>2236</v>
          </cell>
          <cell r="G288">
            <v>1522</v>
          </cell>
          <cell r="H288">
            <v>25105</v>
          </cell>
        </row>
        <row r="289">
          <cell r="D289">
            <v>1620889.5474528901</v>
          </cell>
          <cell r="E289">
            <v>180358</v>
          </cell>
          <cell r="F289">
            <v>2234</v>
          </cell>
          <cell r="G289">
            <v>1522</v>
          </cell>
          <cell r="H289">
            <v>25147</v>
          </cell>
        </row>
        <row r="290">
          <cell r="D290">
            <v>1622657.67439772</v>
          </cell>
          <cell r="E290">
            <v>180545</v>
          </cell>
          <cell r="F290">
            <v>2233</v>
          </cell>
          <cell r="G290">
            <v>1522</v>
          </cell>
          <cell r="H290">
            <v>25103</v>
          </cell>
        </row>
        <row r="291">
          <cell r="D291">
            <v>1624425.80134222</v>
          </cell>
          <cell r="E291">
            <v>180732</v>
          </cell>
          <cell r="F291">
            <v>2232</v>
          </cell>
          <cell r="G291">
            <v>1521</v>
          </cell>
          <cell r="H291">
            <v>25151</v>
          </cell>
        </row>
        <row r="292">
          <cell r="D292">
            <v>1626193.9282863699</v>
          </cell>
          <cell r="E292">
            <v>180919</v>
          </cell>
          <cell r="F292">
            <v>2230</v>
          </cell>
          <cell r="G292">
            <v>1521</v>
          </cell>
          <cell r="H292">
            <v>25160</v>
          </cell>
        </row>
        <row r="293">
          <cell r="D293">
            <v>1627962.05523018</v>
          </cell>
          <cell r="E293">
            <v>181106</v>
          </cell>
          <cell r="F293">
            <v>2229</v>
          </cell>
          <cell r="G293">
            <v>1521</v>
          </cell>
          <cell r="H293">
            <v>25156</v>
          </cell>
        </row>
        <row r="294">
          <cell r="D294">
            <v>1629730.18217368</v>
          </cell>
          <cell r="E294">
            <v>181293</v>
          </cell>
          <cell r="F294">
            <v>2227</v>
          </cell>
          <cell r="G294">
            <v>1521</v>
          </cell>
          <cell r="H294">
            <v>25121</v>
          </cell>
        </row>
        <row r="295">
          <cell r="D295">
            <v>1631498.30911691</v>
          </cell>
          <cell r="E295">
            <v>181480</v>
          </cell>
          <cell r="F295">
            <v>2226</v>
          </cell>
          <cell r="G295">
            <v>1520</v>
          </cell>
          <cell r="H295">
            <v>25161</v>
          </cell>
        </row>
        <row r="296">
          <cell r="D296">
            <v>1633266.4360599299</v>
          </cell>
          <cell r="E296">
            <v>181667</v>
          </cell>
          <cell r="F296">
            <v>2225</v>
          </cell>
          <cell r="G296">
            <v>1520</v>
          </cell>
          <cell r="H296">
            <v>25116</v>
          </cell>
        </row>
        <row r="297">
          <cell r="D297">
            <v>1635034.5630027801</v>
          </cell>
          <cell r="E297">
            <v>181853</v>
          </cell>
          <cell r="F297">
            <v>2223</v>
          </cell>
          <cell r="G297">
            <v>1520</v>
          </cell>
          <cell r="H297">
            <v>25095</v>
          </cell>
        </row>
        <row r="298">
          <cell r="D298">
            <v>1636731.1840053899</v>
          </cell>
          <cell r="E298">
            <v>182037</v>
          </cell>
          <cell r="F298">
            <v>2222</v>
          </cell>
          <cell r="G298">
            <v>1520</v>
          </cell>
          <cell r="H298">
            <v>25156</v>
          </cell>
        </row>
        <row r="299">
          <cell r="D299">
            <v>1638427.8050079099</v>
          </cell>
          <cell r="E299">
            <v>182219</v>
          </cell>
          <cell r="F299">
            <v>2220</v>
          </cell>
          <cell r="G299">
            <v>1520</v>
          </cell>
          <cell r="H299">
            <v>25170</v>
          </cell>
        </row>
        <row r="300">
          <cell r="D300">
            <v>1640124.42601038</v>
          </cell>
          <cell r="E300">
            <v>182397</v>
          </cell>
          <cell r="F300">
            <v>2219</v>
          </cell>
          <cell r="G300">
            <v>1519</v>
          </cell>
          <cell r="H300">
            <v>25199</v>
          </cell>
        </row>
        <row r="301">
          <cell r="D301">
            <v>1641821.0470127999</v>
          </cell>
          <cell r="E301">
            <v>182575</v>
          </cell>
          <cell r="F301">
            <v>2218</v>
          </cell>
          <cell r="G301">
            <v>1519</v>
          </cell>
          <cell r="H301">
            <v>25240</v>
          </cell>
        </row>
        <row r="302">
          <cell r="D302">
            <v>1643517.66801521</v>
          </cell>
          <cell r="E302">
            <v>182754</v>
          </cell>
          <cell r="F302">
            <v>2216</v>
          </cell>
          <cell r="G302">
            <v>1519</v>
          </cell>
          <cell r="H302">
            <v>25195</v>
          </cell>
        </row>
        <row r="303">
          <cell r="D303">
            <v>1645214.28901761</v>
          </cell>
          <cell r="E303">
            <v>182932</v>
          </cell>
          <cell r="F303">
            <v>2215</v>
          </cell>
          <cell r="G303">
            <v>1519</v>
          </cell>
          <cell r="H303">
            <v>25242</v>
          </cell>
        </row>
        <row r="304">
          <cell r="D304">
            <v>1646910.9100200101</v>
          </cell>
          <cell r="E304">
            <v>183110</v>
          </cell>
          <cell r="F304">
            <v>2214</v>
          </cell>
          <cell r="G304">
            <v>1519</v>
          </cell>
          <cell r="H304">
            <v>25251</v>
          </cell>
        </row>
        <row r="305">
          <cell r="D305">
            <v>1648607.5310224099</v>
          </cell>
          <cell r="E305">
            <v>183289</v>
          </cell>
          <cell r="F305">
            <v>2212</v>
          </cell>
          <cell r="G305">
            <v>1518</v>
          </cell>
          <cell r="H305">
            <v>25245</v>
          </cell>
        </row>
        <row r="306">
          <cell r="D306">
            <v>1650304.15202482</v>
          </cell>
          <cell r="E306">
            <v>183467</v>
          </cell>
          <cell r="F306">
            <v>2211</v>
          </cell>
          <cell r="G306">
            <v>1518</v>
          </cell>
          <cell r="H306">
            <v>25209</v>
          </cell>
        </row>
        <row r="307">
          <cell r="D307">
            <v>1652000.7730272401</v>
          </cell>
          <cell r="E307">
            <v>183645</v>
          </cell>
          <cell r="F307">
            <v>2210</v>
          </cell>
          <cell r="G307">
            <v>1518</v>
          </cell>
          <cell r="H307">
            <v>25248</v>
          </cell>
        </row>
        <row r="308">
          <cell r="D308">
            <v>1653697.3940296699</v>
          </cell>
          <cell r="E308">
            <v>183823</v>
          </cell>
          <cell r="F308">
            <v>2208</v>
          </cell>
          <cell r="G308">
            <v>1518</v>
          </cell>
          <cell r="H308">
            <v>25202</v>
          </cell>
        </row>
        <row r="309">
          <cell r="D309">
            <v>1655394.0150321</v>
          </cell>
          <cell r="E309">
            <v>184001</v>
          </cell>
          <cell r="F309">
            <v>2207</v>
          </cell>
          <cell r="G309">
            <v>1518</v>
          </cell>
          <cell r="H309">
            <v>25180</v>
          </cell>
        </row>
        <row r="310">
          <cell r="D310">
            <v>1657061.13435066</v>
          </cell>
          <cell r="E310">
            <v>184178</v>
          </cell>
          <cell r="F310">
            <v>2206</v>
          </cell>
          <cell r="G310">
            <v>1517</v>
          </cell>
          <cell r="H310">
            <v>25241</v>
          </cell>
        </row>
        <row r="311">
          <cell r="D311">
            <v>1658728.25366922</v>
          </cell>
          <cell r="E311">
            <v>184354</v>
          </cell>
          <cell r="F311">
            <v>2204</v>
          </cell>
          <cell r="G311">
            <v>1517</v>
          </cell>
          <cell r="H311">
            <v>25254</v>
          </cell>
        </row>
        <row r="312">
          <cell r="D312">
            <v>1660395.37298779</v>
          </cell>
          <cell r="E312">
            <v>184528</v>
          </cell>
          <cell r="F312">
            <v>2203</v>
          </cell>
          <cell r="G312">
            <v>1517</v>
          </cell>
          <cell r="H312">
            <v>25282</v>
          </cell>
        </row>
        <row r="313">
          <cell r="D313">
            <v>1662062.49230636</v>
          </cell>
          <cell r="E313">
            <v>184703</v>
          </cell>
          <cell r="F313">
            <v>2202</v>
          </cell>
          <cell r="G313">
            <v>1517</v>
          </cell>
          <cell r="H313">
            <v>25322</v>
          </cell>
        </row>
        <row r="314">
          <cell r="D314">
            <v>1663729.6116249301</v>
          </cell>
          <cell r="E314">
            <v>184877</v>
          </cell>
          <cell r="F314">
            <v>2200</v>
          </cell>
          <cell r="G314">
            <v>1517</v>
          </cell>
          <cell r="H314">
            <v>25276</v>
          </cell>
        </row>
        <row r="315">
          <cell r="D315">
            <v>1665396.7309435001</v>
          </cell>
          <cell r="E315">
            <v>185051</v>
          </cell>
          <cell r="F315">
            <v>2199</v>
          </cell>
          <cell r="G315">
            <v>1517</v>
          </cell>
          <cell r="H315">
            <v>25322</v>
          </cell>
        </row>
        <row r="316">
          <cell r="D316">
            <v>1667063.8502620801</v>
          </cell>
          <cell r="E316">
            <v>185226</v>
          </cell>
          <cell r="F316">
            <v>2198</v>
          </cell>
          <cell r="G316">
            <v>1516</v>
          </cell>
          <cell r="H316">
            <v>25330</v>
          </cell>
        </row>
        <row r="317">
          <cell r="D317">
            <v>1668730.9695806501</v>
          </cell>
          <cell r="E317">
            <v>185400</v>
          </cell>
          <cell r="F317">
            <v>2196</v>
          </cell>
          <cell r="G317">
            <v>1516</v>
          </cell>
          <cell r="H317">
            <v>25324</v>
          </cell>
        </row>
        <row r="318">
          <cell r="D318">
            <v>1670398.0888992299</v>
          </cell>
          <cell r="E318">
            <v>185574</v>
          </cell>
          <cell r="F318">
            <v>2195</v>
          </cell>
          <cell r="G318">
            <v>1516</v>
          </cell>
          <cell r="H318">
            <v>25287</v>
          </cell>
        </row>
        <row r="319">
          <cell r="D319">
            <v>1672065.2082177999</v>
          </cell>
          <cell r="E319">
            <v>185748</v>
          </cell>
          <cell r="F319">
            <v>2194</v>
          </cell>
          <cell r="G319">
            <v>1516</v>
          </cell>
          <cell r="H319">
            <v>25325</v>
          </cell>
        </row>
        <row r="320">
          <cell r="D320">
            <v>1673732.3275363799</v>
          </cell>
          <cell r="E320">
            <v>185923</v>
          </cell>
          <cell r="F320">
            <v>2192</v>
          </cell>
          <cell r="G320">
            <v>1516</v>
          </cell>
          <cell r="H320">
            <v>25279</v>
          </cell>
        </row>
        <row r="321">
          <cell r="D321">
            <v>1675399.4468549499</v>
          </cell>
          <cell r="E321">
            <v>186097</v>
          </cell>
          <cell r="F321">
            <v>2191</v>
          </cell>
          <cell r="G321">
            <v>1516</v>
          </cell>
          <cell r="H321">
            <v>25256</v>
          </cell>
        </row>
        <row r="322">
          <cell r="D322">
            <v>1676947.5723928099</v>
          </cell>
          <cell r="E322">
            <v>186266</v>
          </cell>
          <cell r="F322">
            <v>2190</v>
          </cell>
          <cell r="G322">
            <v>1515</v>
          </cell>
          <cell r="H322">
            <v>25316</v>
          </cell>
        </row>
        <row r="323">
          <cell r="D323">
            <v>1678495.6979306701</v>
          </cell>
          <cell r="E323">
            <v>186431</v>
          </cell>
          <cell r="F323">
            <v>2188</v>
          </cell>
          <cell r="G323">
            <v>1515</v>
          </cell>
          <cell r="H323">
            <v>25328</v>
          </cell>
        </row>
        <row r="324">
          <cell r="D324">
            <v>1680043.8234685301</v>
          </cell>
          <cell r="E324">
            <v>186591</v>
          </cell>
          <cell r="F324">
            <v>2187</v>
          </cell>
          <cell r="G324">
            <v>1515</v>
          </cell>
          <cell r="H324">
            <v>25355</v>
          </cell>
        </row>
        <row r="325">
          <cell r="D325">
            <v>1681591.9490063901</v>
          </cell>
          <cell r="E325">
            <v>186752</v>
          </cell>
          <cell r="F325">
            <v>2186</v>
          </cell>
          <cell r="G325">
            <v>1515</v>
          </cell>
          <cell r="H325">
            <v>25395</v>
          </cell>
        </row>
        <row r="326">
          <cell r="D326">
            <v>1683140.07454424</v>
          </cell>
          <cell r="E326">
            <v>186912</v>
          </cell>
          <cell r="F326">
            <v>2185</v>
          </cell>
          <cell r="G326">
            <v>1515</v>
          </cell>
          <cell r="H326">
            <v>25348</v>
          </cell>
        </row>
        <row r="327">
          <cell r="D327">
            <v>1684688.2000821</v>
          </cell>
          <cell r="E327">
            <v>187072</v>
          </cell>
          <cell r="F327">
            <v>2183</v>
          </cell>
          <cell r="G327">
            <v>1515</v>
          </cell>
          <cell r="H327">
            <v>25393</v>
          </cell>
        </row>
        <row r="328">
          <cell r="D328">
            <v>1686236.32561996</v>
          </cell>
          <cell r="E328">
            <v>187232</v>
          </cell>
          <cell r="F328">
            <v>2182</v>
          </cell>
          <cell r="G328">
            <v>1515</v>
          </cell>
          <cell r="H328">
            <v>25400</v>
          </cell>
        </row>
        <row r="329">
          <cell r="D329">
            <v>1687784.4511578199</v>
          </cell>
          <cell r="E329">
            <v>187392</v>
          </cell>
          <cell r="F329">
            <v>2181</v>
          </cell>
          <cell r="G329">
            <v>1515</v>
          </cell>
          <cell r="H329">
            <v>25393</v>
          </cell>
        </row>
        <row r="330">
          <cell r="D330">
            <v>1689332.5766956799</v>
          </cell>
          <cell r="E330">
            <v>187552</v>
          </cell>
          <cell r="F330">
            <v>2179</v>
          </cell>
          <cell r="G330">
            <v>1514</v>
          </cell>
          <cell r="H330">
            <v>25356</v>
          </cell>
        </row>
        <row r="331">
          <cell r="D331">
            <v>1690880.7022335399</v>
          </cell>
          <cell r="E331">
            <v>187712</v>
          </cell>
          <cell r="F331">
            <v>2178</v>
          </cell>
          <cell r="G331">
            <v>1514</v>
          </cell>
          <cell r="H331">
            <v>25393</v>
          </cell>
        </row>
        <row r="332">
          <cell r="D332">
            <v>1692428.8277713901</v>
          </cell>
          <cell r="E332">
            <v>187872</v>
          </cell>
          <cell r="F332">
            <v>2177</v>
          </cell>
          <cell r="G332">
            <v>1514</v>
          </cell>
          <cell r="H332">
            <v>25346</v>
          </cell>
        </row>
        <row r="333">
          <cell r="D333">
            <v>1693976.9533092501</v>
          </cell>
          <cell r="E333">
            <v>188032</v>
          </cell>
          <cell r="F333">
            <v>2176</v>
          </cell>
          <cell r="G333">
            <v>1514</v>
          </cell>
          <cell r="H333">
            <v>25322</v>
          </cell>
        </row>
        <row r="334">
          <cell r="D334">
            <v>1695497.22223854</v>
          </cell>
          <cell r="E334">
            <v>188191</v>
          </cell>
          <cell r="F334">
            <v>2174</v>
          </cell>
          <cell r="G334">
            <v>1514</v>
          </cell>
          <cell r="H334">
            <v>25382</v>
          </cell>
        </row>
        <row r="335">
          <cell r="D335">
            <v>1697017.4911678201</v>
          </cell>
          <cell r="E335">
            <v>188348</v>
          </cell>
          <cell r="F335">
            <v>2173</v>
          </cell>
          <cell r="G335">
            <v>1514</v>
          </cell>
          <cell r="H335">
            <v>25393</v>
          </cell>
        </row>
        <row r="336">
          <cell r="D336">
            <v>1698537.7600971099</v>
          </cell>
          <cell r="E336">
            <v>188505</v>
          </cell>
          <cell r="F336">
            <v>2172</v>
          </cell>
          <cell r="G336">
            <v>1514</v>
          </cell>
          <cell r="H336">
            <v>25420</v>
          </cell>
        </row>
        <row r="337">
          <cell r="D337">
            <v>1700058.0290263901</v>
          </cell>
          <cell r="E337">
            <v>188661</v>
          </cell>
          <cell r="F337">
            <v>2170</v>
          </cell>
          <cell r="G337">
            <v>1514</v>
          </cell>
          <cell r="H337">
            <v>25458</v>
          </cell>
        </row>
        <row r="338">
          <cell r="D338">
            <v>1701578.2979556799</v>
          </cell>
          <cell r="E338">
            <v>188818</v>
          </cell>
          <cell r="F338">
            <v>2169</v>
          </cell>
          <cell r="G338">
            <v>1513</v>
          </cell>
          <cell r="H338">
            <v>25411</v>
          </cell>
        </row>
        <row r="339">
          <cell r="D339">
            <v>1703098.56688496</v>
          </cell>
          <cell r="E339">
            <v>188974</v>
          </cell>
          <cell r="F339">
            <v>2168</v>
          </cell>
          <cell r="G339">
            <v>1513</v>
          </cell>
          <cell r="H339">
            <v>25455</v>
          </cell>
        </row>
        <row r="340">
          <cell r="D340">
            <v>1704618.8358142499</v>
          </cell>
          <cell r="E340">
            <v>189130</v>
          </cell>
          <cell r="F340">
            <v>2167</v>
          </cell>
          <cell r="G340">
            <v>1513</v>
          </cell>
          <cell r="H340">
            <v>25462</v>
          </cell>
        </row>
        <row r="341">
          <cell r="D341">
            <v>1706139.10474353</v>
          </cell>
          <cell r="E341">
            <v>189287</v>
          </cell>
          <cell r="F341">
            <v>2165</v>
          </cell>
          <cell r="G341">
            <v>1513</v>
          </cell>
          <cell r="H341">
            <v>25454</v>
          </cell>
        </row>
        <row r="342">
          <cell r="D342">
            <v>1707659.3736728199</v>
          </cell>
          <cell r="E342">
            <v>189443</v>
          </cell>
          <cell r="F342">
            <v>2164</v>
          </cell>
          <cell r="G342">
            <v>1513</v>
          </cell>
          <cell r="H342">
            <v>25416</v>
          </cell>
        </row>
        <row r="343">
          <cell r="D343">
            <v>1709179.6426021</v>
          </cell>
          <cell r="E343">
            <v>189599</v>
          </cell>
          <cell r="F343">
            <v>2163</v>
          </cell>
          <cell r="G343">
            <v>1513</v>
          </cell>
          <cell r="H343">
            <v>25453</v>
          </cell>
        </row>
        <row r="344">
          <cell r="D344">
            <v>1710699.9115313899</v>
          </cell>
          <cell r="E344">
            <v>189755</v>
          </cell>
          <cell r="F344">
            <v>2162</v>
          </cell>
          <cell r="G344">
            <v>1513</v>
          </cell>
          <cell r="H344">
            <v>25405</v>
          </cell>
        </row>
        <row r="345">
          <cell r="D345">
            <v>1712220.18046067</v>
          </cell>
          <cell r="E345">
            <v>189911</v>
          </cell>
          <cell r="F345">
            <v>2160</v>
          </cell>
          <cell r="G345">
            <v>1513</v>
          </cell>
          <cell r="H345">
            <v>25381</v>
          </cell>
        </row>
        <row r="346">
          <cell r="D346">
            <v>1713667.7370612801</v>
          </cell>
          <cell r="E346">
            <v>190064</v>
          </cell>
          <cell r="F346">
            <v>2159</v>
          </cell>
          <cell r="G346">
            <v>1513</v>
          </cell>
          <cell r="H346">
            <v>25440</v>
          </cell>
        </row>
        <row r="347">
          <cell r="D347">
            <v>1715115.2936618901</v>
          </cell>
          <cell r="E347">
            <v>190215</v>
          </cell>
          <cell r="F347">
            <v>2158</v>
          </cell>
          <cell r="G347">
            <v>1513</v>
          </cell>
          <cell r="H347">
            <v>25450</v>
          </cell>
        </row>
        <row r="348">
          <cell r="D348">
            <v>1716562.8502625001</v>
          </cell>
          <cell r="E348">
            <v>190362</v>
          </cell>
          <cell r="F348">
            <v>2157</v>
          </cell>
          <cell r="G348">
            <v>1512</v>
          </cell>
          <cell r="H348">
            <v>25476</v>
          </cell>
        </row>
        <row r="349">
          <cell r="D349">
            <v>1718010.4068631099</v>
          </cell>
          <cell r="E349">
            <v>190510</v>
          </cell>
          <cell r="F349">
            <v>2156</v>
          </cell>
          <cell r="G349">
            <v>1512</v>
          </cell>
          <cell r="H349">
            <v>25515</v>
          </cell>
        </row>
        <row r="350">
          <cell r="D350">
            <v>1719457.9634637199</v>
          </cell>
          <cell r="E350">
            <v>190657</v>
          </cell>
          <cell r="F350">
            <v>2155</v>
          </cell>
          <cell r="G350">
            <v>1512</v>
          </cell>
          <cell r="H350">
            <v>25467</v>
          </cell>
        </row>
        <row r="351">
          <cell r="D351">
            <v>1720905.5200643199</v>
          </cell>
          <cell r="E351">
            <v>190805</v>
          </cell>
          <cell r="F351">
            <v>2153</v>
          </cell>
          <cell r="G351">
            <v>1512</v>
          </cell>
          <cell r="H351">
            <v>25510</v>
          </cell>
        </row>
        <row r="352">
          <cell r="D352">
            <v>1722353.07666493</v>
          </cell>
          <cell r="E352">
            <v>190952</v>
          </cell>
          <cell r="F352">
            <v>2152</v>
          </cell>
          <cell r="G352">
            <v>1512</v>
          </cell>
          <cell r="H352">
            <v>25516</v>
          </cell>
        </row>
        <row r="353">
          <cell r="D353">
            <v>1723800.63326554</v>
          </cell>
          <cell r="E353">
            <v>191100</v>
          </cell>
          <cell r="F353">
            <v>2151</v>
          </cell>
          <cell r="G353">
            <v>1512</v>
          </cell>
          <cell r="H353">
            <v>25508</v>
          </cell>
        </row>
        <row r="354">
          <cell r="D354">
            <v>1725248.18986615</v>
          </cell>
          <cell r="E354">
            <v>191247</v>
          </cell>
          <cell r="F354">
            <v>2150</v>
          </cell>
          <cell r="G354">
            <v>1512</v>
          </cell>
          <cell r="H354">
            <v>25469</v>
          </cell>
        </row>
        <row r="355">
          <cell r="D355">
            <v>1726695.7464667601</v>
          </cell>
          <cell r="E355">
            <v>191394</v>
          </cell>
          <cell r="F355">
            <v>2149</v>
          </cell>
          <cell r="G355">
            <v>1512</v>
          </cell>
          <cell r="H355">
            <v>25506</v>
          </cell>
        </row>
        <row r="356">
          <cell r="D356">
            <v>1728143.3030673701</v>
          </cell>
          <cell r="E356">
            <v>191541</v>
          </cell>
          <cell r="F356">
            <v>2147</v>
          </cell>
          <cell r="G356">
            <v>1512</v>
          </cell>
          <cell r="H356">
            <v>25457</v>
          </cell>
        </row>
        <row r="357">
          <cell r="D357">
            <v>1729590.8596679701</v>
          </cell>
          <cell r="E357">
            <v>191688</v>
          </cell>
          <cell r="F357">
            <v>2146</v>
          </cell>
          <cell r="G357">
            <v>1512</v>
          </cell>
          <cell r="H357">
            <v>25432</v>
          </cell>
        </row>
        <row r="358">
          <cell r="D358">
            <v>1730965.74049714</v>
          </cell>
          <cell r="E358">
            <v>191833</v>
          </cell>
          <cell r="F358">
            <v>2145</v>
          </cell>
          <cell r="G358">
            <v>1512</v>
          </cell>
          <cell r="H358">
            <v>25491</v>
          </cell>
        </row>
        <row r="359">
          <cell r="D359">
            <v>1732340.6213263001</v>
          </cell>
          <cell r="E359">
            <v>191974</v>
          </cell>
          <cell r="F359">
            <v>2144</v>
          </cell>
          <cell r="G359">
            <v>1512</v>
          </cell>
          <cell r="H359">
            <v>25501</v>
          </cell>
        </row>
        <row r="360">
          <cell r="D360">
            <v>1733715.50215546</v>
          </cell>
          <cell r="E360">
            <v>192113</v>
          </cell>
          <cell r="F360">
            <v>2143</v>
          </cell>
          <cell r="G360">
            <v>1511</v>
          </cell>
          <cell r="H360">
            <v>25526</v>
          </cell>
        </row>
        <row r="361">
          <cell r="D361">
            <v>1735090.3829846201</v>
          </cell>
          <cell r="E361">
            <v>192251</v>
          </cell>
          <cell r="F361">
            <v>2142</v>
          </cell>
          <cell r="G361">
            <v>1511</v>
          </cell>
          <cell r="H361">
            <v>25564</v>
          </cell>
        </row>
        <row r="362">
          <cell r="D362">
            <v>1736465.2638137799</v>
          </cell>
          <cell r="E362">
            <v>192390</v>
          </cell>
          <cell r="F362">
            <v>2141</v>
          </cell>
          <cell r="G362">
            <v>1511</v>
          </cell>
          <cell r="H362">
            <v>25516</v>
          </cell>
        </row>
        <row r="363">
          <cell r="D363">
            <v>1737840.14464294</v>
          </cell>
          <cell r="E363">
            <v>192528</v>
          </cell>
          <cell r="F363">
            <v>2140</v>
          </cell>
          <cell r="G363">
            <v>1511</v>
          </cell>
          <cell r="H363">
            <v>25559</v>
          </cell>
        </row>
        <row r="364">
          <cell r="D364">
            <v>1739215.0254720999</v>
          </cell>
          <cell r="E364">
            <v>192667</v>
          </cell>
          <cell r="F364">
            <v>2138</v>
          </cell>
          <cell r="G364">
            <v>1511</v>
          </cell>
          <cell r="H364">
            <v>25564</v>
          </cell>
        </row>
        <row r="365">
          <cell r="D365">
            <v>1740589.90630126</v>
          </cell>
          <cell r="E365">
            <v>192805</v>
          </cell>
          <cell r="F365">
            <v>2137</v>
          </cell>
          <cell r="G365">
            <v>1511</v>
          </cell>
          <cell r="H365">
            <v>25556</v>
          </cell>
        </row>
        <row r="366">
          <cell r="D366">
            <v>1741964.7871304201</v>
          </cell>
          <cell r="E366">
            <v>192943</v>
          </cell>
          <cell r="F366">
            <v>2136</v>
          </cell>
          <cell r="G366">
            <v>1511</v>
          </cell>
          <cell r="H366">
            <v>25516</v>
          </cell>
        </row>
        <row r="367">
          <cell r="D367">
            <v>1743339.66795958</v>
          </cell>
          <cell r="E367">
            <v>193082</v>
          </cell>
          <cell r="F367">
            <v>2135</v>
          </cell>
          <cell r="G367">
            <v>1511</v>
          </cell>
          <cell r="H367">
            <v>25552</v>
          </cell>
        </row>
        <row r="368">
          <cell r="D368">
            <v>1744714.5487887401</v>
          </cell>
          <cell r="E368">
            <v>193220</v>
          </cell>
          <cell r="F368">
            <v>2134</v>
          </cell>
          <cell r="G368">
            <v>1511</v>
          </cell>
          <cell r="H368">
            <v>25503</v>
          </cell>
        </row>
        <row r="369">
          <cell r="D369">
            <v>1746089.4296179099</v>
          </cell>
          <cell r="E369">
            <v>193358</v>
          </cell>
          <cell r="F369">
            <v>2133</v>
          </cell>
          <cell r="G369">
            <v>1511</v>
          </cell>
          <cell r="H369">
            <v>25478</v>
          </cell>
        </row>
        <row r="370">
          <cell r="D370">
            <v>1747437.9161276601</v>
          </cell>
          <cell r="E370">
            <v>193495</v>
          </cell>
          <cell r="F370">
            <v>2132</v>
          </cell>
          <cell r="G370">
            <v>1511</v>
          </cell>
          <cell r="H370">
            <v>25536</v>
          </cell>
        </row>
        <row r="371">
          <cell r="D371">
            <v>1748786.40263741</v>
          </cell>
          <cell r="E371">
            <v>193631</v>
          </cell>
          <cell r="F371">
            <v>2131</v>
          </cell>
          <cell r="G371">
            <v>1511</v>
          </cell>
          <cell r="H371">
            <v>25545</v>
          </cell>
        </row>
        <row r="372">
          <cell r="D372">
            <v>1750134.8891471601</v>
          </cell>
          <cell r="E372">
            <v>193766</v>
          </cell>
          <cell r="F372">
            <v>2129</v>
          </cell>
          <cell r="G372">
            <v>1511</v>
          </cell>
          <cell r="H372">
            <v>25571</v>
          </cell>
        </row>
        <row r="373">
          <cell r="D373">
            <v>1751483.37565691</v>
          </cell>
          <cell r="E373">
            <v>193901</v>
          </cell>
          <cell r="F373">
            <v>2128</v>
          </cell>
          <cell r="G373">
            <v>1511</v>
          </cell>
          <cell r="H373">
            <v>25608</v>
          </cell>
        </row>
        <row r="374">
          <cell r="D374">
            <v>1752831.8621666599</v>
          </cell>
          <cell r="E374">
            <v>194036</v>
          </cell>
          <cell r="F374">
            <v>2127</v>
          </cell>
          <cell r="G374">
            <v>1511</v>
          </cell>
          <cell r="H374">
            <v>25559</v>
          </cell>
        </row>
        <row r="375">
          <cell r="D375">
            <v>1754180.34867642</v>
          </cell>
          <cell r="E375">
            <v>194171</v>
          </cell>
          <cell r="F375">
            <v>2126</v>
          </cell>
          <cell r="G375">
            <v>1510</v>
          </cell>
          <cell r="H375">
            <v>25601</v>
          </cell>
        </row>
        <row r="376">
          <cell r="D376">
            <v>1755528.8351861699</v>
          </cell>
          <cell r="E376">
            <v>194305</v>
          </cell>
          <cell r="F376">
            <v>2125</v>
          </cell>
          <cell r="G376">
            <v>1510</v>
          </cell>
          <cell r="H376">
            <v>25607</v>
          </cell>
        </row>
        <row r="377">
          <cell r="D377">
            <v>1756877.3216959201</v>
          </cell>
          <cell r="E377">
            <v>194440</v>
          </cell>
          <cell r="F377">
            <v>2124</v>
          </cell>
          <cell r="G377">
            <v>1510</v>
          </cell>
          <cell r="H377">
            <v>25598</v>
          </cell>
        </row>
        <row r="378">
          <cell r="D378">
            <v>1758225.80820567</v>
          </cell>
          <cell r="E378">
            <v>194575</v>
          </cell>
          <cell r="F378">
            <v>2123</v>
          </cell>
          <cell r="G378">
            <v>1510</v>
          </cell>
          <cell r="H378">
            <v>25558</v>
          </cell>
        </row>
        <row r="379">
          <cell r="D379">
            <v>1759574.2947154201</v>
          </cell>
          <cell r="E379">
            <v>194709</v>
          </cell>
          <cell r="F379">
            <v>2122</v>
          </cell>
          <cell r="G379">
            <v>1510</v>
          </cell>
          <cell r="H379">
            <v>25593</v>
          </cell>
        </row>
        <row r="380">
          <cell r="D380">
            <v>1760922.78122518</v>
          </cell>
          <cell r="E380">
            <v>194844</v>
          </cell>
          <cell r="F380">
            <v>2121</v>
          </cell>
          <cell r="G380">
            <v>1510</v>
          </cell>
          <cell r="H380">
            <v>25544</v>
          </cell>
        </row>
        <row r="381">
          <cell r="D381">
            <v>1762271.2677349299</v>
          </cell>
          <cell r="E381">
            <v>194979</v>
          </cell>
          <cell r="F381">
            <v>2120</v>
          </cell>
          <cell r="G381">
            <v>1510</v>
          </cell>
          <cell r="H381">
            <v>25518</v>
          </cell>
        </row>
        <row r="382">
          <cell r="D382">
            <v>1763592.7384523801</v>
          </cell>
          <cell r="E382">
            <v>195112</v>
          </cell>
          <cell r="F382">
            <v>2119</v>
          </cell>
          <cell r="G382">
            <v>1510</v>
          </cell>
          <cell r="H382">
            <v>25575</v>
          </cell>
        </row>
        <row r="383">
          <cell r="D383">
            <v>1764914.20916982</v>
          </cell>
          <cell r="E383">
            <v>195244</v>
          </cell>
          <cell r="F383">
            <v>2118</v>
          </cell>
          <cell r="G383">
            <v>1510</v>
          </cell>
          <cell r="H383">
            <v>25584</v>
          </cell>
        </row>
        <row r="384">
          <cell r="D384">
            <v>1766235.6798872701</v>
          </cell>
          <cell r="E384">
            <v>195376</v>
          </cell>
          <cell r="F384">
            <v>2117</v>
          </cell>
          <cell r="G384">
            <v>1510</v>
          </cell>
          <cell r="H384">
            <v>25609</v>
          </cell>
        </row>
        <row r="385">
          <cell r="D385">
            <v>1767557.15060472</v>
          </cell>
          <cell r="E385">
            <v>195507</v>
          </cell>
          <cell r="F385">
            <v>2116</v>
          </cell>
          <cell r="G385">
            <v>1510</v>
          </cell>
          <cell r="H385">
            <v>25646</v>
          </cell>
        </row>
        <row r="386">
          <cell r="D386">
            <v>1768878.6213221699</v>
          </cell>
          <cell r="E386">
            <v>195638</v>
          </cell>
          <cell r="F386">
            <v>2115</v>
          </cell>
          <cell r="G386">
            <v>1510</v>
          </cell>
          <cell r="H386">
            <v>25597</v>
          </cell>
        </row>
        <row r="387">
          <cell r="D387">
            <v>1770200.09203962</v>
          </cell>
          <cell r="E387">
            <v>195769</v>
          </cell>
          <cell r="F387">
            <v>2113</v>
          </cell>
          <cell r="G387">
            <v>1510</v>
          </cell>
          <cell r="H387">
            <v>25639</v>
          </cell>
        </row>
        <row r="388">
          <cell r="D388">
            <v>1771521.5627570699</v>
          </cell>
          <cell r="E388">
            <v>195900</v>
          </cell>
          <cell r="F388">
            <v>2112</v>
          </cell>
          <cell r="G388">
            <v>1510</v>
          </cell>
          <cell r="H388">
            <v>25644</v>
          </cell>
        </row>
        <row r="389">
          <cell r="D389">
            <v>1772843.0334745101</v>
          </cell>
          <cell r="E389">
            <v>196031</v>
          </cell>
          <cell r="F389">
            <v>2111</v>
          </cell>
          <cell r="G389">
            <v>1510</v>
          </cell>
          <cell r="H389">
            <v>25635</v>
          </cell>
        </row>
        <row r="390">
          <cell r="D390">
            <v>1774164.50419196</v>
          </cell>
          <cell r="E390">
            <v>196162</v>
          </cell>
          <cell r="F390">
            <v>2110</v>
          </cell>
          <cell r="G390">
            <v>1510</v>
          </cell>
          <cell r="H390">
            <v>25594</v>
          </cell>
        </row>
        <row r="391">
          <cell r="D391">
            <v>1775485.9749094101</v>
          </cell>
          <cell r="E391">
            <v>196293</v>
          </cell>
          <cell r="F391">
            <v>2109</v>
          </cell>
          <cell r="G391">
            <v>1510</v>
          </cell>
          <cell r="H391">
            <v>25629</v>
          </cell>
        </row>
        <row r="392">
          <cell r="D392">
            <v>1776807.44562686</v>
          </cell>
          <cell r="E392">
            <v>196424</v>
          </cell>
          <cell r="F392">
            <v>2108</v>
          </cell>
          <cell r="G392">
            <v>1510</v>
          </cell>
          <cell r="H392">
            <v>25580</v>
          </cell>
        </row>
        <row r="393">
          <cell r="D393">
            <v>1778128.9163443099</v>
          </cell>
          <cell r="E393">
            <v>196554</v>
          </cell>
          <cell r="F393">
            <v>2107</v>
          </cell>
          <cell r="G393">
            <v>1510</v>
          </cell>
          <cell r="H393">
            <v>25553</v>
          </cell>
        </row>
        <row r="394">
          <cell r="D394">
            <v>1779422.6766820999</v>
          </cell>
          <cell r="E394">
            <v>196684</v>
          </cell>
          <cell r="F394">
            <v>2106</v>
          </cell>
          <cell r="G394">
            <v>1510</v>
          </cell>
          <cell r="H394">
            <v>25610</v>
          </cell>
        </row>
        <row r="395">
          <cell r="D395">
            <v>1780716.4370198899</v>
          </cell>
          <cell r="E395">
            <v>196813</v>
          </cell>
          <cell r="F395">
            <v>2105</v>
          </cell>
          <cell r="G395">
            <v>1509</v>
          </cell>
          <cell r="H395">
            <v>25619</v>
          </cell>
        </row>
        <row r="396">
          <cell r="D396">
            <v>1782010.19735768</v>
          </cell>
          <cell r="E396">
            <v>196940</v>
          </cell>
          <cell r="F396">
            <v>2104</v>
          </cell>
          <cell r="G396">
            <v>1509</v>
          </cell>
          <cell r="H396">
            <v>25644</v>
          </cell>
        </row>
        <row r="397">
          <cell r="D397">
            <v>1783303.95769547</v>
          </cell>
          <cell r="E397">
            <v>197067</v>
          </cell>
          <cell r="F397">
            <v>2103</v>
          </cell>
          <cell r="G397">
            <v>1509</v>
          </cell>
          <cell r="H397">
            <v>25680</v>
          </cell>
        </row>
        <row r="398">
          <cell r="D398">
            <v>1784597.71803326</v>
          </cell>
          <cell r="E398">
            <v>197195</v>
          </cell>
          <cell r="F398">
            <v>2102</v>
          </cell>
          <cell r="G398">
            <v>1509</v>
          </cell>
          <cell r="H398">
            <v>25631</v>
          </cell>
        </row>
        <row r="399">
          <cell r="D399">
            <v>1785891.47837106</v>
          </cell>
          <cell r="E399">
            <v>197322</v>
          </cell>
          <cell r="F399">
            <v>2101</v>
          </cell>
          <cell r="G399">
            <v>1509</v>
          </cell>
          <cell r="H399">
            <v>25672</v>
          </cell>
        </row>
        <row r="400">
          <cell r="D400">
            <v>1787185.23870885</v>
          </cell>
          <cell r="E400">
            <v>197449</v>
          </cell>
          <cell r="F400">
            <v>2100</v>
          </cell>
          <cell r="G400">
            <v>1509</v>
          </cell>
          <cell r="H400">
            <v>25677</v>
          </cell>
        </row>
        <row r="401">
          <cell r="D401">
            <v>1788478.99904664</v>
          </cell>
          <cell r="E401">
            <v>197576</v>
          </cell>
          <cell r="F401">
            <v>2100</v>
          </cell>
          <cell r="G401">
            <v>1509</v>
          </cell>
          <cell r="H401">
            <v>25667</v>
          </cell>
        </row>
        <row r="402">
          <cell r="D402">
            <v>1789772.75938443</v>
          </cell>
          <cell r="E402">
            <v>197703</v>
          </cell>
          <cell r="F402">
            <v>2099</v>
          </cell>
          <cell r="G402">
            <v>1509</v>
          </cell>
          <cell r="H402">
            <v>25627</v>
          </cell>
        </row>
        <row r="403">
          <cell r="D403">
            <v>1791066.51972222</v>
          </cell>
          <cell r="E403">
            <v>197830</v>
          </cell>
          <cell r="F403">
            <v>2098</v>
          </cell>
          <cell r="G403">
            <v>1509</v>
          </cell>
          <cell r="H403">
            <v>25661</v>
          </cell>
        </row>
        <row r="404">
          <cell r="D404">
            <v>1792360.28006001</v>
          </cell>
          <cell r="E404">
            <v>197957</v>
          </cell>
          <cell r="F404">
            <v>2097</v>
          </cell>
          <cell r="G404">
            <v>1509</v>
          </cell>
          <cell r="H404">
            <v>25611</v>
          </cell>
        </row>
        <row r="405">
          <cell r="D405">
            <v>1793654.0403978101</v>
          </cell>
          <cell r="E405">
            <v>198084</v>
          </cell>
          <cell r="F405">
            <v>2096</v>
          </cell>
          <cell r="G405">
            <v>1509</v>
          </cell>
          <cell r="H405">
            <v>25585</v>
          </cell>
        </row>
        <row r="406">
          <cell r="D406">
            <v>1794869.6413797899</v>
          </cell>
          <cell r="E406">
            <v>198208</v>
          </cell>
          <cell r="F406">
            <v>2095</v>
          </cell>
          <cell r="G406">
            <v>1509</v>
          </cell>
          <cell r="H406">
            <v>25641</v>
          </cell>
        </row>
        <row r="407">
          <cell r="D407">
            <v>1796085.24236176</v>
          </cell>
          <cell r="E407">
            <v>198329</v>
          </cell>
          <cell r="F407">
            <v>2094</v>
          </cell>
          <cell r="G407">
            <v>1509</v>
          </cell>
          <cell r="H407">
            <v>25650</v>
          </cell>
        </row>
        <row r="408">
          <cell r="D408">
            <v>1797300.8433437401</v>
          </cell>
          <cell r="E408">
            <v>198447</v>
          </cell>
          <cell r="F408">
            <v>2093</v>
          </cell>
          <cell r="G408">
            <v>1509</v>
          </cell>
          <cell r="H408">
            <v>25674</v>
          </cell>
        </row>
        <row r="409">
          <cell r="D409">
            <v>1798516.44432572</v>
          </cell>
          <cell r="E409">
            <v>198564</v>
          </cell>
          <cell r="F409">
            <v>2092</v>
          </cell>
          <cell r="G409">
            <v>1509</v>
          </cell>
          <cell r="H409">
            <v>25710</v>
          </cell>
        </row>
        <row r="410">
          <cell r="D410">
            <v>1799732.0453077001</v>
          </cell>
          <cell r="E410">
            <v>198682</v>
          </cell>
          <cell r="F410">
            <v>2091</v>
          </cell>
          <cell r="G410">
            <v>1509</v>
          </cell>
          <cell r="H410">
            <v>25660</v>
          </cell>
        </row>
        <row r="411">
          <cell r="D411">
            <v>1800947.6462896799</v>
          </cell>
          <cell r="E411">
            <v>198800</v>
          </cell>
          <cell r="F411">
            <v>2090</v>
          </cell>
          <cell r="G411">
            <v>1509</v>
          </cell>
          <cell r="H411">
            <v>25702</v>
          </cell>
        </row>
        <row r="412">
          <cell r="D412">
            <v>1802163.24727166</v>
          </cell>
          <cell r="E412">
            <v>198917</v>
          </cell>
          <cell r="F412">
            <v>2089</v>
          </cell>
          <cell r="G412">
            <v>1509</v>
          </cell>
          <cell r="H412">
            <v>25706</v>
          </cell>
        </row>
        <row r="413">
          <cell r="D413">
            <v>1803378.8482536401</v>
          </cell>
          <cell r="E413">
            <v>199035</v>
          </cell>
          <cell r="F413">
            <v>2088</v>
          </cell>
          <cell r="G413">
            <v>1509</v>
          </cell>
          <cell r="H413">
            <v>25696</v>
          </cell>
        </row>
        <row r="414">
          <cell r="D414">
            <v>1804594.44923562</v>
          </cell>
          <cell r="E414">
            <v>199152</v>
          </cell>
          <cell r="F414">
            <v>2088</v>
          </cell>
          <cell r="G414">
            <v>1509</v>
          </cell>
          <cell r="H414">
            <v>25655</v>
          </cell>
        </row>
        <row r="415">
          <cell r="D415">
            <v>1805810.0502176001</v>
          </cell>
          <cell r="E415">
            <v>199269</v>
          </cell>
          <cell r="F415">
            <v>2087</v>
          </cell>
          <cell r="G415">
            <v>1509</v>
          </cell>
          <cell r="H415">
            <v>25689</v>
          </cell>
        </row>
        <row r="416">
          <cell r="D416">
            <v>1807025.6511995799</v>
          </cell>
          <cell r="E416">
            <v>199387</v>
          </cell>
          <cell r="F416">
            <v>2086</v>
          </cell>
          <cell r="G416">
            <v>1509</v>
          </cell>
          <cell r="H416">
            <v>25639</v>
          </cell>
        </row>
        <row r="417">
          <cell r="D417">
            <v>1808241.25218156</v>
          </cell>
          <cell r="E417">
            <v>199504</v>
          </cell>
          <cell r="F417">
            <v>2085</v>
          </cell>
          <cell r="G417">
            <v>1509</v>
          </cell>
          <cell r="H417">
            <v>25612</v>
          </cell>
        </row>
        <row r="418">
          <cell r="D418">
            <v>1809427.09557905</v>
          </cell>
          <cell r="E418">
            <v>199620</v>
          </cell>
          <cell r="F418">
            <v>2084</v>
          </cell>
          <cell r="G418">
            <v>1509</v>
          </cell>
          <cell r="H418">
            <v>25669</v>
          </cell>
        </row>
        <row r="419">
          <cell r="D419">
            <v>1810612.93897654</v>
          </cell>
          <cell r="E419">
            <v>199735</v>
          </cell>
          <cell r="F419">
            <v>2083</v>
          </cell>
          <cell r="G419">
            <v>1509</v>
          </cell>
          <cell r="H419">
            <v>25677</v>
          </cell>
        </row>
        <row r="420">
          <cell r="D420">
            <v>1811798.78237404</v>
          </cell>
          <cell r="E420">
            <v>199849</v>
          </cell>
          <cell r="F420">
            <v>2082</v>
          </cell>
          <cell r="G420">
            <v>1509</v>
          </cell>
          <cell r="H420">
            <v>25701</v>
          </cell>
        </row>
        <row r="421">
          <cell r="D421">
            <v>1812984.62577153</v>
          </cell>
          <cell r="E421">
            <v>199962</v>
          </cell>
          <cell r="F421">
            <v>2082</v>
          </cell>
          <cell r="G421">
            <v>1509</v>
          </cell>
          <cell r="H421">
            <v>25736</v>
          </cell>
        </row>
        <row r="422">
          <cell r="D422">
            <v>1814170.46916902</v>
          </cell>
          <cell r="E422">
            <v>200076</v>
          </cell>
          <cell r="F422">
            <v>2081</v>
          </cell>
          <cell r="G422">
            <v>1509</v>
          </cell>
          <cell r="H422">
            <v>25686</v>
          </cell>
        </row>
        <row r="423">
          <cell r="D423">
            <v>1815356.3125665199</v>
          </cell>
          <cell r="E423">
            <v>200189</v>
          </cell>
          <cell r="F423">
            <v>2080</v>
          </cell>
          <cell r="G423">
            <v>1509</v>
          </cell>
          <cell r="H423">
            <v>25727</v>
          </cell>
        </row>
        <row r="424">
          <cell r="D424">
            <v>1816542.1559640099</v>
          </cell>
          <cell r="E424">
            <v>200303</v>
          </cell>
          <cell r="F424">
            <v>2079</v>
          </cell>
          <cell r="G424">
            <v>1509</v>
          </cell>
          <cell r="H424">
            <v>25731</v>
          </cell>
        </row>
        <row r="425">
          <cell r="D425">
            <v>1817727.9993614999</v>
          </cell>
          <cell r="E425">
            <v>200416</v>
          </cell>
          <cell r="F425">
            <v>2078</v>
          </cell>
          <cell r="G425">
            <v>1509</v>
          </cell>
          <cell r="H425">
            <v>25721</v>
          </cell>
        </row>
        <row r="426">
          <cell r="D426">
            <v>1818913.8427589999</v>
          </cell>
          <cell r="E426">
            <v>200529</v>
          </cell>
          <cell r="F426">
            <v>2077</v>
          </cell>
          <cell r="G426">
            <v>1508</v>
          </cell>
          <cell r="H426">
            <v>25680</v>
          </cell>
        </row>
        <row r="427">
          <cell r="D427">
            <v>1820099.6861564899</v>
          </cell>
          <cell r="E427">
            <v>200643</v>
          </cell>
          <cell r="F427">
            <v>2077</v>
          </cell>
          <cell r="G427">
            <v>1508</v>
          </cell>
          <cell r="H427">
            <v>25714</v>
          </cell>
        </row>
        <row r="428">
          <cell r="D428">
            <v>1821285.5295539801</v>
          </cell>
          <cell r="E428">
            <v>200756</v>
          </cell>
          <cell r="F428">
            <v>2076</v>
          </cell>
          <cell r="G428">
            <v>1508</v>
          </cell>
          <cell r="H428">
            <v>25663</v>
          </cell>
        </row>
        <row r="429">
          <cell r="D429">
            <v>1822471.3729514801</v>
          </cell>
          <cell r="E429">
            <v>200869</v>
          </cell>
          <cell r="F429">
            <v>2075</v>
          </cell>
          <cell r="G429">
            <v>1508</v>
          </cell>
          <cell r="H429">
            <v>25636</v>
          </cell>
        </row>
        <row r="430">
          <cell r="D430">
            <v>1823627.8974512301</v>
          </cell>
          <cell r="E430">
            <v>200981</v>
          </cell>
          <cell r="F430">
            <v>2074</v>
          </cell>
          <cell r="G430">
            <v>1508</v>
          </cell>
          <cell r="H430">
            <v>25693</v>
          </cell>
        </row>
        <row r="431">
          <cell r="D431">
            <v>1824784.4219509901</v>
          </cell>
          <cell r="E431">
            <v>201092</v>
          </cell>
          <cell r="F431">
            <v>2073</v>
          </cell>
          <cell r="G431">
            <v>1508</v>
          </cell>
          <cell r="H431">
            <v>25700</v>
          </cell>
        </row>
        <row r="432">
          <cell r="D432">
            <v>1825940.9464507401</v>
          </cell>
          <cell r="E432">
            <v>201201</v>
          </cell>
          <cell r="F432">
            <v>2073</v>
          </cell>
          <cell r="G432">
            <v>1508</v>
          </cell>
          <cell r="H432">
            <v>25724</v>
          </cell>
        </row>
        <row r="433">
          <cell r="D433">
            <v>1827097.4709505001</v>
          </cell>
          <cell r="E433">
            <v>201311</v>
          </cell>
          <cell r="F433">
            <v>2072</v>
          </cell>
          <cell r="G433">
            <v>1508</v>
          </cell>
          <cell r="H433">
            <v>25760</v>
          </cell>
        </row>
        <row r="434">
          <cell r="D434">
            <v>1828253.9954502599</v>
          </cell>
          <cell r="E434">
            <v>201420</v>
          </cell>
          <cell r="F434">
            <v>2071</v>
          </cell>
          <cell r="G434">
            <v>1508</v>
          </cell>
          <cell r="H434">
            <v>25709</v>
          </cell>
        </row>
        <row r="435">
          <cell r="D435">
            <v>1829410.5199500101</v>
          </cell>
          <cell r="E435">
            <v>201530</v>
          </cell>
          <cell r="F435">
            <v>2070</v>
          </cell>
          <cell r="G435">
            <v>1508</v>
          </cell>
          <cell r="H435">
            <v>25750</v>
          </cell>
        </row>
        <row r="436">
          <cell r="D436">
            <v>1830567.0444497699</v>
          </cell>
          <cell r="E436">
            <v>201639</v>
          </cell>
          <cell r="F436">
            <v>2069</v>
          </cell>
          <cell r="G436">
            <v>1508</v>
          </cell>
          <cell r="H436">
            <v>25754</v>
          </cell>
        </row>
        <row r="437">
          <cell r="D437">
            <v>1831723.5689495299</v>
          </cell>
          <cell r="E437">
            <v>201748</v>
          </cell>
          <cell r="F437">
            <v>2069</v>
          </cell>
          <cell r="G437">
            <v>1508</v>
          </cell>
          <cell r="H437">
            <v>25743</v>
          </cell>
        </row>
        <row r="438">
          <cell r="D438">
            <v>1832880.0934492799</v>
          </cell>
          <cell r="E438">
            <v>201858</v>
          </cell>
          <cell r="F438">
            <v>2068</v>
          </cell>
          <cell r="G438">
            <v>1508</v>
          </cell>
          <cell r="H438">
            <v>25702</v>
          </cell>
        </row>
        <row r="439">
          <cell r="D439">
            <v>1834036.6179490399</v>
          </cell>
          <cell r="E439">
            <v>201967</v>
          </cell>
          <cell r="F439">
            <v>2067</v>
          </cell>
          <cell r="G439">
            <v>1508</v>
          </cell>
          <cell r="H439">
            <v>25736</v>
          </cell>
        </row>
        <row r="440">
          <cell r="D440">
            <v>1835193.1424487899</v>
          </cell>
          <cell r="E440">
            <v>202076</v>
          </cell>
          <cell r="F440">
            <v>2066</v>
          </cell>
          <cell r="G440">
            <v>1508</v>
          </cell>
          <cell r="H440">
            <v>25685</v>
          </cell>
        </row>
        <row r="441">
          <cell r="D441">
            <v>1836349.6669485499</v>
          </cell>
          <cell r="E441">
            <v>202185</v>
          </cell>
          <cell r="F441">
            <v>2066</v>
          </cell>
          <cell r="G441">
            <v>1508</v>
          </cell>
          <cell r="H441">
            <v>25658</v>
          </cell>
        </row>
        <row r="442">
          <cell r="D442">
            <v>1837477.60369515</v>
          </cell>
          <cell r="E442">
            <v>202293</v>
          </cell>
          <cell r="F442">
            <v>2065</v>
          </cell>
          <cell r="G442">
            <v>1508</v>
          </cell>
          <cell r="H442">
            <v>25714</v>
          </cell>
        </row>
        <row r="443">
          <cell r="D443">
            <v>1838605.5404417501</v>
          </cell>
          <cell r="E443">
            <v>202399</v>
          </cell>
          <cell r="F443">
            <v>2064</v>
          </cell>
          <cell r="G443">
            <v>1508</v>
          </cell>
          <cell r="H443">
            <v>25721</v>
          </cell>
        </row>
        <row r="444">
          <cell r="D444">
            <v>1839733.4771883499</v>
          </cell>
          <cell r="E444">
            <v>202505</v>
          </cell>
          <cell r="F444">
            <v>2064</v>
          </cell>
          <cell r="G444">
            <v>1508</v>
          </cell>
          <cell r="H444">
            <v>25745</v>
          </cell>
        </row>
        <row r="445">
          <cell r="D445">
            <v>1840861.41393496</v>
          </cell>
          <cell r="E445">
            <v>202611</v>
          </cell>
          <cell r="F445">
            <v>2063</v>
          </cell>
          <cell r="G445">
            <v>1508</v>
          </cell>
          <cell r="H445">
            <v>25780</v>
          </cell>
        </row>
        <row r="446">
          <cell r="D446">
            <v>1841989.3506815601</v>
          </cell>
          <cell r="E446">
            <v>202716</v>
          </cell>
          <cell r="F446">
            <v>2062</v>
          </cell>
          <cell r="G446">
            <v>1508</v>
          </cell>
          <cell r="H446">
            <v>25729</v>
          </cell>
        </row>
        <row r="447">
          <cell r="D447">
            <v>1843117.28742816</v>
          </cell>
          <cell r="E447">
            <v>202821</v>
          </cell>
          <cell r="F447">
            <v>2061</v>
          </cell>
          <cell r="G447">
            <v>1508</v>
          </cell>
          <cell r="H447">
            <v>25770</v>
          </cell>
        </row>
        <row r="448">
          <cell r="D448">
            <v>1844245.22417476</v>
          </cell>
          <cell r="E448">
            <v>202927</v>
          </cell>
          <cell r="F448">
            <v>2061</v>
          </cell>
          <cell r="G448">
            <v>1508</v>
          </cell>
          <cell r="H448">
            <v>25774</v>
          </cell>
        </row>
        <row r="449">
          <cell r="D449">
            <v>1845373.1609213599</v>
          </cell>
          <cell r="E449">
            <v>203032</v>
          </cell>
          <cell r="F449">
            <v>2060</v>
          </cell>
          <cell r="G449">
            <v>1508</v>
          </cell>
          <cell r="H449">
            <v>25763</v>
          </cell>
        </row>
        <row r="450">
          <cell r="D450">
            <v>1846501.09766796</v>
          </cell>
          <cell r="E450">
            <v>203137</v>
          </cell>
          <cell r="F450">
            <v>2059</v>
          </cell>
          <cell r="G450">
            <v>1508</v>
          </cell>
          <cell r="H450">
            <v>25721</v>
          </cell>
        </row>
        <row r="451">
          <cell r="D451">
            <v>1847629.0344145601</v>
          </cell>
          <cell r="E451">
            <v>203242</v>
          </cell>
          <cell r="F451">
            <v>2058</v>
          </cell>
          <cell r="G451">
            <v>1508</v>
          </cell>
          <cell r="H451">
            <v>25755</v>
          </cell>
        </row>
        <row r="452">
          <cell r="D452">
            <v>1848756.9711611699</v>
          </cell>
          <cell r="E452">
            <v>203347</v>
          </cell>
          <cell r="F452">
            <v>2058</v>
          </cell>
          <cell r="G452">
            <v>1508</v>
          </cell>
          <cell r="H452">
            <v>25704</v>
          </cell>
        </row>
        <row r="453">
          <cell r="D453">
            <v>1849884.90790777</v>
          </cell>
          <cell r="E453">
            <v>203453</v>
          </cell>
          <cell r="F453">
            <v>2057</v>
          </cell>
          <cell r="G453">
            <v>1508</v>
          </cell>
          <cell r="H453">
            <v>25676</v>
          </cell>
        </row>
        <row r="454">
          <cell r="D454">
            <v>1850984.9514885701</v>
          </cell>
          <cell r="E454">
            <v>203556</v>
          </cell>
          <cell r="F454">
            <v>2056</v>
          </cell>
          <cell r="G454">
            <v>1508</v>
          </cell>
          <cell r="H454">
            <v>25732</v>
          </cell>
        </row>
        <row r="455">
          <cell r="D455">
            <v>1852084.9950693699</v>
          </cell>
          <cell r="E455">
            <v>203659</v>
          </cell>
          <cell r="F455">
            <v>2056</v>
          </cell>
          <cell r="G455">
            <v>1508</v>
          </cell>
          <cell r="H455">
            <v>25740</v>
          </cell>
        </row>
        <row r="456">
          <cell r="D456">
            <v>1853185.03865016</v>
          </cell>
          <cell r="E456">
            <v>203761</v>
          </cell>
          <cell r="F456">
            <v>2055</v>
          </cell>
          <cell r="G456">
            <v>1508</v>
          </cell>
          <cell r="H456">
            <v>25763</v>
          </cell>
        </row>
        <row r="457">
          <cell r="D457">
            <v>1854285.08223096</v>
          </cell>
          <cell r="E457">
            <v>203862</v>
          </cell>
          <cell r="F457">
            <v>2054</v>
          </cell>
          <cell r="G457">
            <v>1508</v>
          </cell>
          <cell r="H457">
            <v>25798</v>
          </cell>
        </row>
        <row r="458">
          <cell r="D458">
            <v>1855385.1258117601</v>
          </cell>
          <cell r="E458">
            <v>203964</v>
          </cell>
          <cell r="F458">
            <v>2054</v>
          </cell>
          <cell r="G458">
            <v>1508</v>
          </cell>
          <cell r="H458">
            <v>25747</v>
          </cell>
        </row>
        <row r="459">
          <cell r="D459">
            <v>1856485.1693925599</v>
          </cell>
          <cell r="E459">
            <v>204065</v>
          </cell>
          <cell r="F459">
            <v>2053</v>
          </cell>
          <cell r="G459">
            <v>1508</v>
          </cell>
          <cell r="H459">
            <v>25788</v>
          </cell>
        </row>
        <row r="460">
          <cell r="D460">
            <v>1857585.21297336</v>
          </cell>
          <cell r="E460">
            <v>204167</v>
          </cell>
          <cell r="F460">
            <v>2052</v>
          </cell>
          <cell r="G460">
            <v>1508</v>
          </cell>
          <cell r="H460">
            <v>25791</v>
          </cell>
        </row>
        <row r="461">
          <cell r="D461">
            <v>1858685.25655416</v>
          </cell>
          <cell r="E461">
            <v>204268</v>
          </cell>
          <cell r="F461">
            <v>2051</v>
          </cell>
          <cell r="G461">
            <v>1508</v>
          </cell>
          <cell r="H461">
            <v>25780</v>
          </cell>
        </row>
        <row r="462">
          <cell r="D462">
            <v>1859785.3001349601</v>
          </cell>
          <cell r="E462">
            <v>204369</v>
          </cell>
          <cell r="F462">
            <v>2051</v>
          </cell>
          <cell r="G462">
            <v>1508</v>
          </cell>
          <cell r="H462">
            <v>25739</v>
          </cell>
        </row>
        <row r="463">
          <cell r="D463">
            <v>1860885.3437157599</v>
          </cell>
          <cell r="E463">
            <v>204470</v>
          </cell>
          <cell r="F463">
            <v>2050</v>
          </cell>
          <cell r="G463">
            <v>1508</v>
          </cell>
          <cell r="H463">
            <v>25772</v>
          </cell>
        </row>
        <row r="464">
          <cell r="D464">
            <v>1861985.38729656</v>
          </cell>
          <cell r="E464">
            <v>204572</v>
          </cell>
          <cell r="F464">
            <v>2049</v>
          </cell>
          <cell r="G464">
            <v>1508</v>
          </cell>
          <cell r="H464">
            <v>25721</v>
          </cell>
        </row>
        <row r="465">
          <cell r="D465">
            <v>1863085.43087736</v>
          </cell>
          <cell r="E465">
            <v>204673</v>
          </cell>
          <cell r="F465">
            <v>2049</v>
          </cell>
          <cell r="G465">
            <v>1508</v>
          </cell>
          <cell r="H465">
            <v>25693</v>
          </cell>
        </row>
        <row r="466">
          <cell r="D466">
            <v>1864158.27587971</v>
          </cell>
          <cell r="E466">
            <v>204773</v>
          </cell>
          <cell r="F466">
            <v>2048</v>
          </cell>
          <cell r="G466">
            <v>1508</v>
          </cell>
          <cell r="H466">
            <v>25749</v>
          </cell>
        </row>
        <row r="467">
          <cell r="D467">
            <v>1865231.1208820599</v>
          </cell>
          <cell r="E467">
            <v>204871</v>
          </cell>
          <cell r="F467">
            <v>2047</v>
          </cell>
          <cell r="G467">
            <v>1508</v>
          </cell>
          <cell r="H467">
            <v>25756</v>
          </cell>
        </row>
        <row r="468">
          <cell r="D468">
            <v>1866303.9658844101</v>
          </cell>
          <cell r="E468">
            <v>204969</v>
          </cell>
          <cell r="F468">
            <v>2047</v>
          </cell>
          <cell r="G468">
            <v>1508</v>
          </cell>
          <cell r="H468">
            <v>25779</v>
          </cell>
        </row>
        <row r="469">
          <cell r="D469">
            <v>1867376.81088676</v>
          </cell>
          <cell r="E469">
            <v>205067</v>
          </cell>
          <cell r="F469">
            <v>2046</v>
          </cell>
          <cell r="G469">
            <v>1508</v>
          </cell>
          <cell r="H469">
            <v>25814</v>
          </cell>
        </row>
        <row r="470">
          <cell r="D470">
            <v>1868449.6558891099</v>
          </cell>
          <cell r="E470">
            <v>205164</v>
          </cell>
          <cell r="F470">
            <v>2045</v>
          </cell>
          <cell r="G470">
            <v>1508</v>
          </cell>
          <cell r="H470">
            <v>25763</v>
          </cell>
        </row>
        <row r="471">
          <cell r="D471">
            <v>1869522.5008914601</v>
          </cell>
          <cell r="E471">
            <v>205262</v>
          </cell>
          <cell r="F471">
            <v>2045</v>
          </cell>
          <cell r="G471">
            <v>1508</v>
          </cell>
          <cell r="H471">
            <v>25804</v>
          </cell>
        </row>
        <row r="472">
          <cell r="D472">
            <v>1870595.34589381</v>
          </cell>
          <cell r="E472">
            <v>205359</v>
          </cell>
          <cell r="F472">
            <v>2044</v>
          </cell>
          <cell r="G472">
            <v>1508</v>
          </cell>
          <cell r="H472">
            <v>25807</v>
          </cell>
        </row>
        <row r="473">
          <cell r="D473">
            <v>1871668.19089616</v>
          </cell>
          <cell r="E473">
            <v>205457</v>
          </cell>
          <cell r="F473">
            <v>2043</v>
          </cell>
          <cell r="G473">
            <v>1508</v>
          </cell>
          <cell r="H473">
            <v>25796</v>
          </cell>
        </row>
        <row r="474">
          <cell r="D474">
            <v>1872741.0358985099</v>
          </cell>
          <cell r="E474">
            <v>205554</v>
          </cell>
          <cell r="F474">
            <v>2043</v>
          </cell>
          <cell r="G474">
            <v>1508</v>
          </cell>
          <cell r="H474">
            <v>25754</v>
          </cell>
        </row>
        <row r="475">
          <cell r="D475">
            <v>1873813.8809008601</v>
          </cell>
          <cell r="E475">
            <v>205652</v>
          </cell>
          <cell r="F475">
            <v>2042</v>
          </cell>
          <cell r="G475">
            <v>1508</v>
          </cell>
          <cell r="H475">
            <v>25787</v>
          </cell>
        </row>
        <row r="476">
          <cell r="D476">
            <v>1874886.72590321</v>
          </cell>
          <cell r="E476">
            <v>205749</v>
          </cell>
          <cell r="F476">
            <v>2041</v>
          </cell>
          <cell r="G476">
            <v>1508</v>
          </cell>
          <cell r="H476">
            <v>25736</v>
          </cell>
        </row>
        <row r="477">
          <cell r="D477">
            <v>1875959.5709055599</v>
          </cell>
          <cell r="E477">
            <v>205846</v>
          </cell>
          <cell r="F477">
            <v>2040</v>
          </cell>
          <cell r="G477">
            <v>1508</v>
          </cell>
          <cell r="H477">
            <v>25708</v>
          </cell>
        </row>
        <row r="478">
          <cell r="D478">
            <v>1877006.6796186201</v>
          </cell>
          <cell r="E478">
            <v>205942</v>
          </cell>
          <cell r="F478">
            <v>2040</v>
          </cell>
          <cell r="G478">
            <v>1508</v>
          </cell>
          <cell r="H478">
            <v>25763</v>
          </cell>
        </row>
        <row r="479">
          <cell r="D479">
            <v>1878053.78833169</v>
          </cell>
          <cell r="E479">
            <v>206037</v>
          </cell>
          <cell r="F479">
            <v>2039</v>
          </cell>
          <cell r="G479">
            <v>1508</v>
          </cell>
          <cell r="H479">
            <v>25770</v>
          </cell>
        </row>
        <row r="480">
          <cell r="D480">
            <v>1879100.8970447499</v>
          </cell>
          <cell r="E480">
            <v>206131</v>
          </cell>
          <cell r="F480">
            <v>2038</v>
          </cell>
          <cell r="G480">
            <v>1508</v>
          </cell>
          <cell r="H480">
            <v>25793</v>
          </cell>
        </row>
        <row r="481">
          <cell r="D481">
            <v>1880148.0057578201</v>
          </cell>
          <cell r="E481">
            <v>206225</v>
          </cell>
          <cell r="F481">
            <v>2038</v>
          </cell>
          <cell r="G481">
            <v>1508</v>
          </cell>
          <cell r="H481">
            <v>25828</v>
          </cell>
        </row>
        <row r="482">
          <cell r="D482">
            <v>1881195.11447088</v>
          </cell>
          <cell r="E482">
            <v>206319</v>
          </cell>
          <cell r="F482">
            <v>2037</v>
          </cell>
          <cell r="G482">
            <v>1508</v>
          </cell>
          <cell r="H482">
            <v>25777</v>
          </cell>
        </row>
        <row r="483">
          <cell r="D483">
            <v>1882242.2231839499</v>
          </cell>
          <cell r="E483">
            <v>206413</v>
          </cell>
          <cell r="F483">
            <v>2036</v>
          </cell>
          <cell r="G483">
            <v>1508</v>
          </cell>
          <cell r="H483">
            <v>25817</v>
          </cell>
        </row>
        <row r="484">
          <cell r="D484">
            <v>1883289.3318970101</v>
          </cell>
          <cell r="E484">
            <v>206506</v>
          </cell>
          <cell r="F484">
            <v>2036</v>
          </cell>
          <cell r="G484">
            <v>1508</v>
          </cell>
          <cell r="H484">
            <v>25820</v>
          </cell>
        </row>
        <row r="485">
          <cell r="D485">
            <v>1884336.44061008</v>
          </cell>
          <cell r="E485">
            <v>206600</v>
          </cell>
          <cell r="F485">
            <v>2035</v>
          </cell>
          <cell r="G485">
            <v>1508</v>
          </cell>
          <cell r="H485">
            <v>25809</v>
          </cell>
        </row>
        <row r="486">
          <cell r="D486">
            <v>1885383.5493231399</v>
          </cell>
          <cell r="E486">
            <v>206694</v>
          </cell>
          <cell r="F486">
            <v>2034</v>
          </cell>
          <cell r="G486">
            <v>1508</v>
          </cell>
          <cell r="H486">
            <v>25767</v>
          </cell>
        </row>
        <row r="487">
          <cell r="D487">
            <v>1886430.6580362101</v>
          </cell>
          <cell r="E487">
            <v>206787</v>
          </cell>
          <cell r="F487">
            <v>2034</v>
          </cell>
          <cell r="G487">
            <v>1508</v>
          </cell>
          <cell r="H487">
            <v>25800</v>
          </cell>
        </row>
        <row r="488">
          <cell r="D488">
            <v>1887477.76674927</v>
          </cell>
          <cell r="E488">
            <v>206881</v>
          </cell>
          <cell r="F488">
            <v>2033</v>
          </cell>
          <cell r="G488">
            <v>1508</v>
          </cell>
          <cell r="H488">
            <v>25749</v>
          </cell>
        </row>
        <row r="489">
          <cell r="D489">
            <v>1888524.87546234</v>
          </cell>
          <cell r="E489">
            <v>206974</v>
          </cell>
          <cell r="F489">
            <v>2032</v>
          </cell>
          <cell r="G489">
            <v>1508</v>
          </cell>
          <cell r="H489">
            <v>25721</v>
          </cell>
        </row>
        <row r="490">
          <cell r="D490">
            <v>1889656.3217029299</v>
          </cell>
          <cell r="E490">
            <v>207071</v>
          </cell>
          <cell r="F490">
            <v>2032</v>
          </cell>
          <cell r="G490">
            <v>1508</v>
          </cell>
          <cell r="H490">
            <v>25776</v>
          </cell>
        </row>
        <row r="491">
          <cell r="D491">
            <v>1890787.7679435301</v>
          </cell>
          <cell r="E491">
            <v>207170</v>
          </cell>
          <cell r="F491">
            <v>2031</v>
          </cell>
          <cell r="G491">
            <v>1508</v>
          </cell>
          <cell r="H491">
            <v>25783</v>
          </cell>
        </row>
        <row r="492">
          <cell r="D492">
            <v>1891919.2141841201</v>
          </cell>
          <cell r="E492">
            <v>207273</v>
          </cell>
          <cell r="F492">
            <v>2030</v>
          </cell>
          <cell r="G492">
            <v>1508</v>
          </cell>
          <cell r="H492">
            <v>25806</v>
          </cell>
        </row>
        <row r="493">
          <cell r="D493">
            <v>1893050.66042472</v>
          </cell>
          <cell r="E493">
            <v>207376</v>
          </cell>
          <cell r="F493">
            <v>2029</v>
          </cell>
          <cell r="G493">
            <v>1508</v>
          </cell>
          <cell r="H493">
            <v>25841</v>
          </cell>
        </row>
        <row r="494">
          <cell r="D494">
            <v>1894182.10666531</v>
          </cell>
          <cell r="E494">
            <v>207479</v>
          </cell>
          <cell r="F494">
            <v>2029</v>
          </cell>
          <cell r="G494">
            <v>1508</v>
          </cell>
          <cell r="H494">
            <v>25789</v>
          </cell>
        </row>
        <row r="495">
          <cell r="D495">
            <v>1895313.5529059099</v>
          </cell>
          <cell r="E495">
            <v>207582</v>
          </cell>
          <cell r="F495">
            <v>2028</v>
          </cell>
          <cell r="G495">
            <v>1508</v>
          </cell>
          <cell r="H495">
            <v>25829</v>
          </cell>
        </row>
        <row r="496">
          <cell r="D496">
            <v>1896444.9991464999</v>
          </cell>
          <cell r="E496">
            <v>207684</v>
          </cell>
          <cell r="F496">
            <v>2027</v>
          </cell>
          <cell r="G496">
            <v>1508</v>
          </cell>
          <cell r="H496">
            <v>25832</v>
          </cell>
        </row>
        <row r="497">
          <cell r="D497">
            <v>1897576.4453871001</v>
          </cell>
          <cell r="E497">
            <v>207787</v>
          </cell>
          <cell r="F497">
            <v>2027</v>
          </cell>
          <cell r="G497">
            <v>1508</v>
          </cell>
          <cell r="H497">
            <v>25821</v>
          </cell>
        </row>
        <row r="498">
          <cell r="D498">
            <v>1898707.8916276901</v>
          </cell>
          <cell r="E498">
            <v>207889</v>
          </cell>
          <cell r="F498">
            <v>2026</v>
          </cell>
          <cell r="G498">
            <v>1508</v>
          </cell>
          <cell r="H498">
            <v>25779</v>
          </cell>
        </row>
        <row r="499">
          <cell r="D499">
            <v>1899839.33786829</v>
          </cell>
          <cell r="E499">
            <v>207992</v>
          </cell>
          <cell r="F499">
            <v>2025</v>
          </cell>
          <cell r="G499">
            <v>1508</v>
          </cell>
          <cell r="H499">
            <v>25812</v>
          </cell>
        </row>
        <row r="500">
          <cell r="D500">
            <v>1900970.78410888</v>
          </cell>
          <cell r="E500">
            <v>208094</v>
          </cell>
          <cell r="F500">
            <v>2024</v>
          </cell>
          <cell r="G500">
            <v>1507</v>
          </cell>
          <cell r="H500">
            <v>25760</v>
          </cell>
        </row>
        <row r="501">
          <cell r="D501">
            <v>1902102.2303494799</v>
          </cell>
          <cell r="E501">
            <v>208196</v>
          </cell>
          <cell r="F501">
            <v>2024</v>
          </cell>
          <cell r="G501">
            <v>1507</v>
          </cell>
          <cell r="H501">
            <v>25732</v>
          </cell>
        </row>
        <row r="502">
          <cell r="D502">
            <v>1903272.5734818301</v>
          </cell>
          <cell r="E502">
            <v>208300</v>
          </cell>
          <cell r="F502">
            <v>2023</v>
          </cell>
          <cell r="G502">
            <v>1507</v>
          </cell>
          <cell r="H502">
            <v>25787</v>
          </cell>
        </row>
        <row r="503">
          <cell r="D503">
            <v>1904442.91661419</v>
          </cell>
          <cell r="E503">
            <v>208405</v>
          </cell>
          <cell r="F503">
            <v>2022</v>
          </cell>
          <cell r="G503">
            <v>1507</v>
          </cell>
          <cell r="H503">
            <v>25794</v>
          </cell>
        </row>
        <row r="504">
          <cell r="D504">
            <v>1905613.2597465401</v>
          </cell>
          <cell r="E504">
            <v>208512</v>
          </cell>
          <cell r="F504">
            <v>2022</v>
          </cell>
          <cell r="G504">
            <v>1507</v>
          </cell>
          <cell r="H504">
            <v>25817</v>
          </cell>
        </row>
        <row r="505">
          <cell r="D505">
            <v>1906783.6028789</v>
          </cell>
          <cell r="E505">
            <v>208618</v>
          </cell>
          <cell r="F505">
            <v>2021</v>
          </cell>
          <cell r="G505">
            <v>1507</v>
          </cell>
          <cell r="H505">
            <v>25852</v>
          </cell>
        </row>
        <row r="506">
          <cell r="D506">
            <v>1907953.9460112499</v>
          </cell>
          <cell r="E506">
            <v>208725</v>
          </cell>
          <cell r="F506">
            <v>2020</v>
          </cell>
          <cell r="G506">
            <v>1507</v>
          </cell>
          <cell r="H506">
            <v>25800</v>
          </cell>
        </row>
        <row r="507">
          <cell r="D507">
            <v>1909124.28914361</v>
          </cell>
          <cell r="E507">
            <v>208831</v>
          </cell>
          <cell r="F507">
            <v>2020</v>
          </cell>
          <cell r="G507">
            <v>1507</v>
          </cell>
          <cell r="H507">
            <v>25840</v>
          </cell>
        </row>
        <row r="508">
          <cell r="D508">
            <v>1910294.6322759599</v>
          </cell>
          <cell r="E508">
            <v>208938</v>
          </cell>
          <cell r="F508">
            <v>2019</v>
          </cell>
          <cell r="G508">
            <v>1507</v>
          </cell>
          <cell r="H508">
            <v>25843</v>
          </cell>
        </row>
        <row r="509">
          <cell r="D509">
            <v>1911464.9754083201</v>
          </cell>
          <cell r="E509">
            <v>209044</v>
          </cell>
          <cell r="F509">
            <v>2018</v>
          </cell>
          <cell r="G509">
            <v>1507</v>
          </cell>
          <cell r="H509">
            <v>25831</v>
          </cell>
        </row>
        <row r="510">
          <cell r="D510">
            <v>1912635.31854067</v>
          </cell>
          <cell r="E510">
            <v>209150</v>
          </cell>
          <cell r="F510">
            <v>2018</v>
          </cell>
          <cell r="G510">
            <v>1507</v>
          </cell>
          <cell r="H510">
            <v>25789</v>
          </cell>
        </row>
        <row r="511">
          <cell r="D511">
            <v>1913805.6616730299</v>
          </cell>
          <cell r="E511">
            <v>209256</v>
          </cell>
          <cell r="F511">
            <v>2017</v>
          </cell>
          <cell r="G511">
            <v>1507</v>
          </cell>
          <cell r="H511">
            <v>25822</v>
          </cell>
        </row>
        <row r="512">
          <cell r="D512">
            <v>1914976.00480539</v>
          </cell>
          <cell r="E512">
            <v>209362</v>
          </cell>
          <cell r="F512">
            <v>2016</v>
          </cell>
          <cell r="G512">
            <v>1507</v>
          </cell>
          <cell r="H512">
            <v>25770</v>
          </cell>
        </row>
        <row r="513">
          <cell r="D513">
            <v>1916146.3479377399</v>
          </cell>
          <cell r="E513">
            <v>209468</v>
          </cell>
          <cell r="F513">
            <v>2015</v>
          </cell>
          <cell r="G513">
            <v>1507</v>
          </cell>
          <cell r="H513">
            <v>25742</v>
          </cell>
        </row>
        <row r="514">
          <cell r="D514">
            <v>1917254.4706661699</v>
          </cell>
          <cell r="E514">
            <v>209571</v>
          </cell>
          <cell r="F514">
            <v>2015</v>
          </cell>
          <cell r="G514">
            <v>1507</v>
          </cell>
          <cell r="H514">
            <v>25797</v>
          </cell>
        </row>
        <row r="515">
          <cell r="D515">
            <v>1918362.5933946001</v>
          </cell>
          <cell r="E515">
            <v>209672</v>
          </cell>
          <cell r="F515">
            <v>2014</v>
          </cell>
          <cell r="G515">
            <v>1507</v>
          </cell>
          <cell r="H515">
            <v>25804</v>
          </cell>
        </row>
        <row r="516">
          <cell r="D516">
            <v>1919470.7161230301</v>
          </cell>
          <cell r="E516">
            <v>209771</v>
          </cell>
          <cell r="F516">
            <v>2013</v>
          </cell>
          <cell r="G516">
            <v>1507</v>
          </cell>
          <cell r="H516">
            <v>25827</v>
          </cell>
        </row>
        <row r="517">
          <cell r="D517">
            <v>1920578.83885146</v>
          </cell>
          <cell r="E517">
            <v>209869</v>
          </cell>
          <cell r="F517">
            <v>2013</v>
          </cell>
          <cell r="G517">
            <v>1507</v>
          </cell>
          <cell r="H517">
            <v>25861</v>
          </cell>
        </row>
        <row r="518">
          <cell r="D518">
            <v>1921686.96157989</v>
          </cell>
          <cell r="E518">
            <v>209968</v>
          </cell>
          <cell r="F518">
            <v>2012</v>
          </cell>
          <cell r="G518">
            <v>1507</v>
          </cell>
          <cell r="H518">
            <v>25810</v>
          </cell>
        </row>
        <row r="519">
          <cell r="D519">
            <v>1922795.08430832</v>
          </cell>
          <cell r="E519">
            <v>210066</v>
          </cell>
          <cell r="F519">
            <v>2011</v>
          </cell>
          <cell r="G519">
            <v>1507</v>
          </cell>
          <cell r="H519">
            <v>25850</v>
          </cell>
        </row>
        <row r="520">
          <cell r="D520">
            <v>1923903.2070367499</v>
          </cell>
          <cell r="E520">
            <v>210164</v>
          </cell>
          <cell r="F520">
            <v>2011</v>
          </cell>
          <cell r="G520">
            <v>1507</v>
          </cell>
          <cell r="H520">
            <v>25852</v>
          </cell>
        </row>
        <row r="521">
          <cell r="D521">
            <v>1925011.3297651799</v>
          </cell>
          <cell r="E521">
            <v>210263</v>
          </cell>
          <cell r="F521">
            <v>2010</v>
          </cell>
          <cell r="G521">
            <v>1507</v>
          </cell>
          <cell r="H521">
            <v>25841</v>
          </cell>
        </row>
        <row r="522">
          <cell r="D522">
            <v>1926119.4524936101</v>
          </cell>
          <cell r="E522">
            <v>210361</v>
          </cell>
          <cell r="F522">
            <v>2009</v>
          </cell>
          <cell r="G522">
            <v>1507</v>
          </cell>
          <cell r="H522">
            <v>25798</v>
          </cell>
        </row>
        <row r="523">
          <cell r="D523">
            <v>1927227.5752220401</v>
          </cell>
          <cell r="E523">
            <v>210459</v>
          </cell>
          <cell r="F523">
            <v>2009</v>
          </cell>
          <cell r="G523">
            <v>1507</v>
          </cell>
          <cell r="H523">
            <v>25831</v>
          </cell>
        </row>
        <row r="524">
          <cell r="D524">
            <v>1928335.69795047</v>
          </cell>
          <cell r="E524">
            <v>210557</v>
          </cell>
          <cell r="F524">
            <v>2008</v>
          </cell>
          <cell r="G524">
            <v>1507</v>
          </cell>
          <cell r="H524">
            <v>25779</v>
          </cell>
        </row>
        <row r="525">
          <cell r="D525">
            <v>1929443.8206789</v>
          </cell>
          <cell r="E525">
            <v>210655</v>
          </cell>
          <cell r="F525">
            <v>2007</v>
          </cell>
          <cell r="G525">
            <v>1507</v>
          </cell>
          <cell r="H525">
            <v>25751</v>
          </cell>
        </row>
        <row r="526">
          <cell r="D526">
            <v>1930602.0999256501</v>
          </cell>
          <cell r="E526">
            <v>210754</v>
          </cell>
          <cell r="F526">
            <v>2007</v>
          </cell>
          <cell r="G526">
            <v>1507</v>
          </cell>
          <cell r="H526">
            <v>25806</v>
          </cell>
        </row>
        <row r="527">
          <cell r="D527">
            <v>1931760.3791724099</v>
          </cell>
          <cell r="E527">
            <v>210856</v>
          </cell>
          <cell r="F527">
            <v>2006</v>
          </cell>
          <cell r="G527">
            <v>1507</v>
          </cell>
          <cell r="H527">
            <v>25813</v>
          </cell>
        </row>
        <row r="528">
          <cell r="D528">
            <v>1932918.6584191599</v>
          </cell>
          <cell r="E528">
            <v>210960</v>
          </cell>
          <cell r="F528">
            <v>2005</v>
          </cell>
          <cell r="G528">
            <v>1507</v>
          </cell>
          <cell r="H528">
            <v>25835</v>
          </cell>
        </row>
        <row r="529">
          <cell r="D529">
            <v>1934076.93766591</v>
          </cell>
          <cell r="E529">
            <v>211063</v>
          </cell>
          <cell r="F529">
            <v>2005</v>
          </cell>
          <cell r="G529">
            <v>1507</v>
          </cell>
          <cell r="H529">
            <v>25870</v>
          </cell>
        </row>
        <row r="530">
          <cell r="D530">
            <v>1935235.2169126701</v>
          </cell>
          <cell r="E530">
            <v>211166</v>
          </cell>
          <cell r="F530">
            <v>2004</v>
          </cell>
          <cell r="G530">
            <v>1507</v>
          </cell>
          <cell r="H530">
            <v>25818</v>
          </cell>
        </row>
        <row r="531">
          <cell r="D531">
            <v>1936393.4961594201</v>
          </cell>
          <cell r="E531">
            <v>211269</v>
          </cell>
          <cell r="F531">
            <v>2003</v>
          </cell>
          <cell r="G531">
            <v>1507</v>
          </cell>
          <cell r="H531">
            <v>25858</v>
          </cell>
        </row>
        <row r="532">
          <cell r="D532">
            <v>1937551.7754061699</v>
          </cell>
          <cell r="E532">
            <v>211373</v>
          </cell>
          <cell r="F532">
            <v>2003</v>
          </cell>
          <cell r="G532">
            <v>1507</v>
          </cell>
          <cell r="H532">
            <v>25860</v>
          </cell>
        </row>
        <row r="533">
          <cell r="D533">
            <v>1938710.05465293</v>
          </cell>
          <cell r="E533">
            <v>211476</v>
          </cell>
          <cell r="F533">
            <v>2002</v>
          </cell>
          <cell r="G533">
            <v>1507</v>
          </cell>
          <cell r="H533">
            <v>25849</v>
          </cell>
        </row>
        <row r="534">
          <cell r="D534">
            <v>1939868.3338996801</v>
          </cell>
          <cell r="E534">
            <v>211579</v>
          </cell>
          <cell r="F534">
            <v>2001</v>
          </cell>
          <cell r="G534">
            <v>1507</v>
          </cell>
          <cell r="H534">
            <v>25806</v>
          </cell>
        </row>
        <row r="535">
          <cell r="D535">
            <v>1941026.6131464301</v>
          </cell>
          <cell r="E535">
            <v>211682</v>
          </cell>
          <cell r="F535">
            <v>2001</v>
          </cell>
          <cell r="G535">
            <v>1507</v>
          </cell>
          <cell r="H535">
            <v>25839</v>
          </cell>
        </row>
        <row r="536">
          <cell r="D536">
            <v>1942184.8923931899</v>
          </cell>
          <cell r="E536">
            <v>211785</v>
          </cell>
          <cell r="F536">
            <v>2000</v>
          </cell>
          <cell r="G536">
            <v>1507</v>
          </cell>
          <cell r="H536">
            <v>25787</v>
          </cell>
        </row>
        <row r="537">
          <cell r="D537">
            <v>1943343.17163994</v>
          </cell>
          <cell r="E537">
            <v>211887</v>
          </cell>
          <cell r="F537">
            <v>1999</v>
          </cell>
          <cell r="G537">
            <v>1507</v>
          </cell>
          <cell r="H537">
            <v>25759</v>
          </cell>
        </row>
        <row r="538">
          <cell r="D538">
            <v>1943949.7291851302</v>
          </cell>
          <cell r="E538">
            <v>211937</v>
          </cell>
          <cell r="F538">
            <v>1999</v>
          </cell>
          <cell r="G538">
            <v>1507</v>
          </cell>
          <cell r="H538">
            <v>25814</v>
          </cell>
        </row>
        <row r="539">
          <cell r="D539">
            <v>1945158.1649502197</v>
          </cell>
          <cell r="E539">
            <v>212040</v>
          </cell>
          <cell r="F539">
            <v>1998</v>
          </cell>
          <cell r="G539">
            <v>1507</v>
          </cell>
          <cell r="H539">
            <v>25820</v>
          </cell>
        </row>
        <row r="540">
          <cell r="D540">
            <v>1946366.6007152898</v>
          </cell>
          <cell r="E540">
            <v>212149</v>
          </cell>
          <cell r="F540">
            <v>1997</v>
          </cell>
          <cell r="G540">
            <v>1507</v>
          </cell>
          <cell r="H540">
            <v>25843</v>
          </cell>
        </row>
        <row r="541">
          <cell r="D541">
            <v>1947575.03648036</v>
          </cell>
          <cell r="E541">
            <v>212257</v>
          </cell>
          <cell r="F541">
            <v>1997</v>
          </cell>
          <cell r="G541">
            <v>1507</v>
          </cell>
          <cell r="H541">
            <v>25877</v>
          </cell>
        </row>
        <row r="542">
          <cell r="D542">
            <v>1948783.4722454501</v>
          </cell>
          <cell r="E542">
            <v>212364</v>
          </cell>
          <cell r="F542">
            <v>1996</v>
          </cell>
          <cell r="G542">
            <v>1507</v>
          </cell>
          <cell r="H542">
            <v>25825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transitionEvaluation="1" codeName="Sheet1">
    <pageSetUpPr fitToPage="1"/>
  </sheetPr>
  <dimension ref="A1:DH547"/>
  <sheetViews>
    <sheetView showGridLines="0" tabSelected="1" zoomScale="70" zoomScaleNormal="70" workbookViewId="0">
      <pane xSplit="2" ySplit="5" topLeftCell="C189" activePane="bottomRight" state="frozen"/>
      <selection activeCell="A218" sqref="A218"/>
      <selection pane="topRight" activeCell="A218" sqref="A218"/>
      <selection pane="bottomLeft" activeCell="A218" sqref="A218"/>
      <selection pane="bottomRight" activeCell="A218" sqref="A218"/>
    </sheetView>
  </sheetViews>
  <sheetFormatPr defaultColWidth="9.77734375" defaultRowHeight="12.75"/>
  <cols>
    <col min="1" max="1" width="6.77734375" style="2" customWidth="1"/>
    <col min="2" max="2" width="6.5546875" style="2" customWidth="1"/>
    <col min="3" max="3" width="10.5546875" style="2" customWidth="1"/>
    <col min="4" max="4" width="10.88671875" style="2" customWidth="1"/>
    <col min="5" max="6" width="10.77734375" style="2" customWidth="1"/>
    <col min="7" max="7" width="9.77734375" style="2" customWidth="1"/>
    <col min="8" max="8" width="9.88671875" style="2" bestFit="1" customWidth="1"/>
    <col min="9" max="9" width="11.88671875" style="2" customWidth="1"/>
    <col min="10" max="10" width="10.109375" style="2" customWidth="1"/>
    <col min="11" max="11" width="9.21875" style="2" customWidth="1"/>
    <col min="12" max="12" width="10.109375" style="2" bestFit="1" customWidth="1"/>
    <col min="13" max="13" width="9.6640625" style="2" customWidth="1"/>
    <col min="14" max="14" width="9.109375" style="2" bestFit="1" customWidth="1"/>
    <col min="15" max="15" width="14.109375" style="2" bestFit="1" customWidth="1"/>
    <col min="16" max="16" width="12.21875" style="2" bestFit="1" customWidth="1"/>
    <col min="17" max="17" width="10.6640625" style="2" customWidth="1"/>
    <col min="18" max="18" width="10.5546875" style="2" customWidth="1"/>
    <col min="19" max="19" width="8.77734375" style="2" bestFit="1" customWidth="1"/>
    <col min="20" max="20" width="11.5546875" style="2" customWidth="1"/>
    <col min="21" max="21" width="8.109375" style="38" customWidth="1"/>
    <col min="22" max="22" width="9.88671875" style="2" bestFit="1" customWidth="1"/>
    <col min="23" max="23" width="9.33203125" style="2" customWidth="1"/>
    <col min="24" max="24" width="8.21875" style="2" bestFit="1" customWidth="1"/>
    <col min="25" max="25" width="7.88671875" style="2" customWidth="1"/>
    <col min="26" max="26" width="10.33203125" style="2" customWidth="1"/>
    <col min="27" max="27" width="10.21875" style="2" customWidth="1"/>
    <col min="28" max="28" width="9.88671875" style="2" bestFit="1" customWidth="1"/>
    <col min="29" max="29" width="8.33203125" style="2" customWidth="1"/>
    <col min="30" max="30" width="11.6640625" style="17" customWidth="1"/>
    <col min="31" max="31" width="9.88671875" style="2" bestFit="1" customWidth="1"/>
    <col min="32" max="32" width="9" style="2" customWidth="1"/>
    <col min="33" max="33" width="12.109375" style="2" bestFit="1" customWidth="1"/>
    <col min="34" max="34" width="9.88671875" style="2" bestFit="1" customWidth="1"/>
    <col min="35" max="36" width="8.44140625" style="2" customWidth="1"/>
    <col min="37" max="37" width="11.77734375" style="17" customWidth="1"/>
    <col min="38" max="38" width="12.21875" style="2" customWidth="1"/>
    <col min="39" max="40" width="6.6640625" style="2" bestFit="1" customWidth="1"/>
    <col min="41" max="41" width="10" style="2" customWidth="1"/>
    <col min="42" max="42" width="9.33203125" style="17" customWidth="1"/>
    <col min="43" max="43" width="8.77734375" style="2" customWidth="1"/>
    <col min="44" max="44" width="10.21875" style="2" customWidth="1"/>
    <col min="45" max="45" width="7.77734375" style="2" bestFit="1" customWidth="1"/>
    <col min="46" max="46" width="8.88671875" style="2" bestFit="1" customWidth="1"/>
    <col min="47" max="47" width="9.88671875" style="2" bestFit="1" customWidth="1"/>
    <col min="48" max="48" width="11.109375" style="17" bestFit="1" customWidth="1"/>
    <col min="49" max="49" width="11.109375" style="2" bestFit="1" customWidth="1"/>
    <col min="50" max="50" width="10.88671875" style="2" customWidth="1"/>
    <col min="51" max="56" width="2.33203125" style="2" customWidth="1"/>
    <col min="57" max="57" width="7.21875" style="38" customWidth="1"/>
    <col min="58" max="58" width="5" style="2" customWidth="1"/>
    <col min="59" max="59" width="11.33203125" style="21" bestFit="1" customWidth="1"/>
    <col min="60" max="60" width="12.21875" style="21" customWidth="1"/>
    <col min="61" max="61" width="12.6640625" style="21" customWidth="1"/>
    <col min="62" max="62" width="10.5546875" style="21" customWidth="1"/>
    <col min="63" max="63" width="9.33203125" style="21" customWidth="1"/>
    <col min="64" max="64" width="10.77734375" style="21" customWidth="1"/>
    <col min="65" max="65" width="11.33203125" style="21" bestFit="1" customWidth="1"/>
    <col min="66" max="66" width="12" style="21" customWidth="1"/>
    <col min="67" max="67" width="10.44140625" style="21" customWidth="1"/>
    <col min="68" max="68" width="9.6640625" style="21" bestFit="1" customWidth="1"/>
    <col min="69" max="69" width="10.21875" style="106" customWidth="1"/>
    <col min="70" max="70" width="11.33203125" style="106" bestFit="1" customWidth="1"/>
    <col min="71" max="71" width="10.21875" style="106" customWidth="1"/>
    <col min="72" max="72" width="8.21875" style="38" customWidth="1"/>
    <col min="73" max="73" width="11.109375" style="2" customWidth="1"/>
    <col min="74" max="74" width="11.33203125" style="2" bestFit="1" customWidth="1"/>
    <col min="75" max="75" width="10.88671875" style="2" customWidth="1"/>
    <col min="76" max="76" width="9.88671875" style="2" customWidth="1"/>
    <col min="77" max="77" width="8.44140625" style="2" customWidth="1"/>
    <col min="78" max="78" width="9.88671875" style="2" customWidth="1"/>
    <col min="79" max="79" width="10.109375" style="2" customWidth="1"/>
    <col min="80" max="80" width="9.88671875" style="2" bestFit="1" customWidth="1"/>
    <col min="81" max="83" width="8.109375" style="2" customWidth="1"/>
    <col min="84" max="84" width="10.6640625" style="2" bestFit="1" customWidth="1"/>
    <col min="85" max="86" width="8.109375" style="2" customWidth="1"/>
    <col min="87" max="87" width="9.88671875" style="2" bestFit="1" customWidth="1"/>
    <col min="88" max="88" width="10.33203125" style="2" customWidth="1"/>
    <col min="89" max="90" width="9.6640625" style="2" customWidth="1"/>
    <col min="91" max="91" width="8.21875" style="2" customWidth="1"/>
    <col min="92" max="92" width="9.6640625" style="2" customWidth="1"/>
    <col min="93" max="100" width="9" style="2" customWidth="1"/>
    <col min="101" max="105" width="9.88671875" style="2" bestFit="1" customWidth="1"/>
    <col min="106" max="106" width="9.5546875" style="2" customWidth="1"/>
    <col min="107" max="108" width="9" style="2" customWidth="1"/>
    <col min="109" max="109" width="12.5546875" style="17" bestFit="1" customWidth="1"/>
    <col min="110" max="110" width="11" style="2" bestFit="1" customWidth="1"/>
    <col min="111" max="112" width="9.88671875" style="2" bestFit="1" customWidth="1"/>
    <col min="113" max="16384" width="9.77734375" style="2"/>
  </cols>
  <sheetData>
    <row r="1" spans="1:112">
      <c r="A1" s="1" t="s">
        <v>106</v>
      </c>
      <c r="E1" s="3"/>
      <c r="F1" s="4"/>
      <c r="H1" s="5" t="s">
        <v>104</v>
      </c>
      <c r="L1" s="6"/>
      <c r="M1" s="7"/>
      <c r="N1" s="8" t="s">
        <v>61</v>
      </c>
      <c r="O1" s="9"/>
      <c r="P1" s="10" t="s">
        <v>60</v>
      </c>
      <c r="Q1" s="11"/>
      <c r="R1" s="12" t="s">
        <v>45</v>
      </c>
      <c r="S1" s="13"/>
      <c r="T1" s="13"/>
      <c r="U1" s="14" t="s">
        <v>43</v>
      </c>
      <c r="X1" s="15"/>
      <c r="AB1" s="16"/>
      <c r="AC1" s="10"/>
      <c r="AE1" s="18"/>
      <c r="AG1" s="10" t="s">
        <v>48</v>
      </c>
      <c r="AH1" s="10" t="s">
        <v>48</v>
      </c>
      <c r="AI1" s="10" t="s">
        <v>48</v>
      </c>
      <c r="AJ1" s="10" t="s">
        <v>48</v>
      </c>
      <c r="AK1" s="10" t="s">
        <v>48</v>
      </c>
      <c r="AL1" s="10" t="s">
        <v>48</v>
      </c>
      <c r="AM1" s="10" t="s">
        <v>48</v>
      </c>
      <c r="AN1" s="10" t="s">
        <v>48</v>
      </c>
      <c r="AO1" s="10" t="s">
        <v>48</v>
      </c>
      <c r="AP1" s="10" t="s">
        <v>48</v>
      </c>
      <c r="AQ1" s="10" t="s">
        <v>48</v>
      </c>
      <c r="AR1" s="10" t="s">
        <v>48</v>
      </c>
      <c r="AS1" s="10" t="s">
        <v>48</v>
      </c>
      <c r="AT1" s="10" t="s">
        <v>48</v>
      </c>
      <c r="AU1" s="7"/>
      <c r="AV1" s="19"/>
      <c r="AW1" s="19"/>
      <c r="AX1" s="19"/>
      <c r="AY1" s="19"/>
      <c r="AZ1" s="19"/>
      <c r="BA1" s="19"/>
      <c r="BB1" s="19"/>
      <c r="BC1" s="19"/>
      <c r="BE1" s="20" t="str">
        <f>A1</f>
        <v>FALL 2013 Forecast - ITRON Results</v>
      </c>
      <c r="BI1" s="22"/>
      <c r="BJ1" s="23"/>
      <c r="BK1" s="23"/>
      <c r="BN1" s="24" t="str">
        <f>H1</f>
        <v>(Retail actuals through AUG '13)</v>
      </c>
      <c r="BQ1" s="25"/>
      <c r="BR1" s="25"/>
      <c r="BS1" s="25"/>
      <c r="BT1" s="26" t="str">
        <f>A1</f>
        <v>FALL 2013 Forecast - ITRON Results</v>
      </c>
      <c r="BY1" s="27"/>
      <c r="CC1" s="28"/>
      <c r="CI1" s="29" t="str">
        <f>H1</f>
        <v>(Retail actuals through AUG '13)</v>
      </c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28"/>
      <c r="CX1" s="28"/>
      <c r="CY1" s="28"/>
      <c r="CZ1" s="28"/>
      <c r="DA1" s="28"/>
      <c r="DB1" s="30"/>
      <c r="DC1" s="30"/>
      <c r="DD1" s="30"/>
      <c r="DE1" s="31"/>
      <c r="DF1" s="28"/>
      <c r="DG1" s="28"/>
      <c r="DH1" s="28"/>
    </row>
    <row r="2" spans="1:112">
      <c r="A2" s="32"/>
      <c r="H2" s="29"/>
      <c r="I2" s="2">
        <v>2</v>
      </c>
      <c r="K2" s="2">
        <v>2</v>
      </c>
      <c r="M2" s="33"/>
      <c r="N2" s="34"/>
      <c r="O2" s="35"/>
      <c r="P2" s="36"/>
      <c r="Q2" s="37"/>
      <c r="R2" s="35"/>
      <c r="S2" s="36"/>
      <c r="T2" s="2">
        <v>2</v>
      </c>
      <c r="X2" s="11" t="s">
        <v>99</v>
      </c>
      <c r="AC2" s="11" t="s">
        <v>100</v>
      </c>
      <c r="AT2" s="37"/>
      <c r="AU2" s="37"/>
      <c r="AW2" s="17"/>
      <c r="AX2" s="17"/>
      <c r="AY2" s="17"/>
      <c r="AZ2" s="17"/>
      <c r="BA2" s="17"/>
      <c r="BB2" s="17"/>
      <c r="BC2" s="17"/>
      <c r="BE2" s="39"/>
      <c r="BP2" s="40"/>
      <c r="BQ2" s="41"/>
      <c r="BR2" s="42"/>
      <c r="BS2" s="42"/>
      <c r="BT2" s="3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DB2" s="9"/>
      <c r="DC2" s="9"/>
      <c r="DD2" s="9"/>
      <c r="DE2" s="31"/>
    </row>
    <row r="3" spans="1:112">
      <c r="A3" s="32"/>
      <c r="H3" s="29"/>
      <c r="I3" s="43" t="s">
        <v>27</v>
      </c>
      <c r="J3" s="35" t="s">
        <v>28</v>
      </c>
      <c r="K3" s="37">
        <v>504</v>
      </c>
      <c r="L3" s="37">
        <v>520</v>
      </c>
      <c r="M3" s="35">
        <v>532</v>
      </c>
      <c r="N3" s="35">
        <v>533</v>
      </c>
      <c r="O3" s="35">
        <v>534</v>
      </c>
      <c r="P3" s="35">
        <v>535</v>
      </c>
      <c r="Q3" s="35">
        <v>536</v>
      </c>
      <c r="R3" s="35">
        <v>537</v>
      </c>
      <c r="S3" s="35">
        <v>538</v>
      </c>
      <c r="T3" s="34">
        <v>555</v>
      </c>
      <c r="U3" s="44" t="s">
        <v>31</v>
      </c>
      <c r="V3" s="43" t="s">
        <v>102</v>
      </c>
      <c r="W3" s="43" t="s">
        <v>74</v>
      </c>
      <c r="X3" s="43">
        <v>500</v>
      </c>
      <c r="Y3" s="37">
        <v>502</v>
      </c>
      <c r="Z3" s="37">
        <v>510</v>
      </c>
      <c r="AA3" s="37">
        <v>512</v>
      </c>
      <c r="AB3" s="37">
        <v>519</v>
      </c>
      <c r="AC3" s="43">
        <v>499</v>
      </c>
      <c r="AD3" s="45">
        <v>540</v>
      </c>
      <c r="AE3" s="43" t="s">
        <v>49</v>
      </c>
      <c r="AF3" s="43" t="s">
        <v>73</v>
      </c>
      <c r="AG3" s="43">
        <v>570</v>
      </c>
      <c r="AH3" s="37">
        <v>562</v>
      </c>
      <c r="AI3" s="43">
        <v>493</v>
      </c>
      <c r="AJ3" s="43" t="s">
        <v>75</v>
      </c>
      <c r="AK3" s="46" t="s">
        <v>35</v>
      </c>
      <c r="AL3" s="43" t="s">
        <v>36</v>
      </c>
      <c r="AM3" s="43" t="s">
        <v>33</v>
      </c>
      <c r="AN3" s="43" t="s">
        <v>32</v>
      </c>
      <c r="AO3" s="37"/>
      <c r="AP3" s="45"/>
      <c r="AQ3" s="37"/>
      <c r="AR3" s="43"/>
      <c r="AS3" s="37">
        <v>518</v>
      </c>
      <c r="AT3" s="37"/>
      <c r="AU3" s="37"/>
      <c r="AW3" s="17"/>
      <c r="AX3" s="17"/>
      <c r="AY3" s="17"/>
      <c r="AZ3" s="17"/>
      <c r="BA3" s="17"/>
      <c r="BB3" s="17"/>
      <c r="BC3" s="17"/>
      <c r="BE3" s="39"/>
      <c r="BP3" s="40"/>
      <c r="BQ3" s="41"/>
      <c r="BR3" s="42"/>
      <c r="BS3" s="42"/>
      <c r="BT3" s="3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DB3" s="9"/>
      <c r="DC3" s="9"/>
      <c r="DD3" s="9"/>
      <c r="DE3" s="31"/>
    </row>
    <row r="4" spans="1:112">
      <c r="A4" s="421" t="s">
        <v>81</v>
      </c>
      <c r="B4" s="421"/>
      <c r="C4" s="421"/>
      <c r="D4" s="421"/>
      <c r="E4" s="421"/>
      <c r="F4" s="47"/>
      <c r="G4" s="48"/>
      <c r="H4" s="48"/>
      <c r="I4" s="49" t="s">
        <v>70</v>
      </c>
      <c r="J4" s="50" t="s">
        <v>69</v>
      </c>
      <c r="K4" s="51" t="s">
        <v>29</v>
      </c>
      <c r="L4" s="50" t="s">
        <v>62</v>
      </c>
      <c r="M4" s="49" t="s">
        <v>72</v>
      </c>
      <c r="N4" s="52"/>
      <c r="O4" s="6"/>
      <c r="P4" s="53"/>
      <c r="Q4" s="11" t="s">
        <v>24</v>
      </c>
      <c r="R4" s="9" t="s">
        <v>65</v>
      </c>
      <c r="S4" s="49" t="s">
        <v>66</v>
      </c>
      <c r="T4" s="54" t="s">
        <v>42</v>
      </c>
      <c r="U4" s="55">
        <v>2</v>
      </c>
      <c r="V4" s="11">
        <v>1</v>
      </c>
      <c r="W4" s="56">
        <v>1</v>
      </c>
      <c r="X4" s="57">
        <v>1</v>
      </c>
      <c r="Y4" s="12">
        <v>2</v>
      </c>
      <c r="Z4" s="57">
        <v>1</v>
      </c>
      <c r="AA4" s="57">
        <v>1</v>
      </c>
      <c r="AB4" s="57">
        <v>1</v>
      </c>
      <c r="AC4" s="49" t="s">
        <v>84</v>
      </c>
      <c r="AD4" s="58"/>
      <c r="AE4" s="57">
        <v>1</v>
      </c>
      <c r="AF4" s="12">
        <v>1</v>
      </c>
      <c r="AG4" s="12">
        <v>1</v>
      </c>
      <c r="AH4" s="12" t="s">
        <v>59</v>
      </c>
      <c r="AI4" s="12" t="s">
        <v>59</v>
      </c>
      <c r="AJ4" s="12" t="s">
        <v>59</v>
      </c>
      <c r="AK4" s="59" t="s">
        <v>88</v>
      </c>
      <c r="AL4" s="59" t="s">
        <v>88</v>
      </c>
      <c r="AM4" s="12" t="s">
        <v>59</v>
      </c>
      <c r="AN4" s="12" t="s">
        <v>59</v>
      </c>
      <c r="AO4" s="12" t="s">
        <v>59</v>
      </c>
      <c r="AP4" s="12" t="s">
        <v>59</v>
      </c>
      <c r="AQ4" s="12" t="s">
        <v>59</v>
      </c>
      <c r="AR4" s="12" t="s">
        <v>59</v>
      </c>
      <c r="AS4" s="12" t="s">
        <v>59</v>
      </c>
      <c r="AT4" s="12" t="s">
        <v>59</v>
      </c>
      <c r="AU4" s="60" t="s">
        <v>39</v>
      </c>
      <c r="AV4" s="60" t="s">
        <v>39</v>
      </c>
      <c r="AW4" s="60" t="s">
        <v>39</v>
      </c>
      <c r="AX4" s="60" t="s">
        <v>39</v>
      </c>
      <c r="AY4" s="61"/>
      <c r="AZ4" s="61"/>
      <c r="BA4" s="61"/>
      <c r="BB4" s="61"/>
      <c r="BC4" s="61"/>
      <c r="BE4" s="62" t="str">
        <f>A4</f>
        <v>Billing Month Data</v>
      </c>
      <c r="BF4" s="48"/>
      <c r="BG4" s="63"/>
      <c r="BH4" s="63"/>
      <c r="BI4" s="2"/>
      <c r="BJ4" s="63"/>
      <c r="BK4" s="63"/>
      <c r="BL4" s="63"/>
      <c r="BM4" s="25" t="s">
        <v>39</v>
      </c>
      <c r="BN4" s="25" t="s">
        <v>39</v>
      </c>
      <c r="BO4" s="63"/>
      <c r="BP4" s="64" t="s">
        <v>86</v>
      </c>
      <c r="BQ4" s="65" t="str">
        <f>AU4</f>
        <v>Total</v>
      </c>
      <c r="BR4" s="65" t="str">
        <f>AV4</f>
        <v>Total</v>
      </c>
      <c r="BS4" s="65"/>
      <c r="BT4" s="66"/>
      <c r="BU4" s="48"/>
      <c r="BV4" s="48"/>
      <c r="BW4" s="48"/>
      <c r="BX4" s="48"/>
      <c r="BY4" s="48"/>
      <c r="BZ4" s="48"/>
      <c r="CA4" s="67" t="str">
        <f>BN4</f>
        <v>Total</v>
      </c>
      <c r="CB4" s="68"/>
      <c r="CC4" s="69" t="s">
        <v>87</v>
      </c>
      <c r="CD4" s="9"/>
      <c r="CE4" s="9"/>
      <c r="CF4" s="9"/>
      <c r="CG4" s="9"/>
      <c r="CH4" s="9"/>
      <c r="CI4" s="9"/>
      <c r="CJ4" s="52"/>
      <c r="CK4" s="9"/>
      <c r="CL4" s="52"/>
      <c r="CM4" s="9"/>
      <c r="CN4" s="9"/>
      <c r="CO4" s="52"/>
      <c r="CP4" s="52"/>
      <c r="CQ4" s="52"/>
      <c r="CR4" s="52"/>
      <c r="CS4" s="52"/>
      <c r="CT4" s="52"/>
      <c r="CU4" s="52"/>
      <c r="CV4" s="52"/>
      <c r="CW4" s="48"/>
      <c r="CX4" s="48"/>
      <c r="CY4" s="48"/>
      <c r="CZ4" s="48"/>
      <c r="DA4" s="48"/>
      <c r="DB4" s="9"/>
      <c r="DC4" s="9"/>
      <c r="DD4" s="9"/>
      <c r="DE4" s="61"/>
      <c r="DF4" s="48"/>
      <c r="DG4" s="48"/>
      <c r="DH4" s="48"/>
    </row>
    <row r="5" spans="1:112">
      <c r="A5" s="52" t="s">
        <v>1</v>
      </c>
      <c r="B5" s="53" t="s">
        <v>2</v>
      </c>
      <c r="C5" s="52" t="s">
        <v>3</v>
      </c>
      <c r="D5" s="52" t="s">
        <v>4</v>
      </c>
      <c r="E5" s="52" t="s">
        <v>5</v>
      </c>
      <c r="F5" s="52" t="s">
        <v>6</v>
      </c>
      <c r="G5" s="52" t="s">
        <v>7</v>
      </c>
      <c r="H5" s="52" t="s">
        <v>8</v>
      </c>
      <c r="I5" s="50" t="s">
        <v>71</v>
      </c>
      <c r="J5" s="50" t="s">
        <v>26</v>
      </c>
      <c r="K5" s="51" t="s">
        <v>30</v>
      </c>
      <c r="L5" s="50" t="s">
        <v>40</v>
      </c>
      <c r="M5" s="70" t="s">
        <v>95</v>
      </c>
      <c r="N5" s="71" t="s">
        <v>68</v>
      </c>
      <c r="O5" s="72" t="s">
        <v>67</v>
      </c>
      <c r="P5" s="73" t="s">
        <v>63</v>
      </c>
      <c r="Q5" s="49" t="s">
        <v>50</v>
      </c>
      <c r="R5" s="50" t="s">
        <v>64</v>
      </c>
      <c r="S5" s="49" t="s">
        <v>96</v>
      </c>
      <c r="T5" s="54" t="s">
        <v>41</v>
      </c>
      <c r="U5" s="74" t="s">
        <v>12</v>
      </c>
      <c r="V5" s="54" t="s">
        <v>34</v>
      </c>
      <c r="W5" s="75" t="s">
        <v>13</v>
      </c>
      <c r="X5" s="76" t="s">
        <v>80</v>
      </c>
      <c r="Y5" s="75" t="s">
        <v>10</v>
      </c>
      <c r="Z5" s="54" t="s">
        <v>44</v>
      </c>
      <c r="AA5" s="54" t="s">
        <v>46</v>
      </c>
      <c r="AB5" s="51" t="s">
        <v>58</v>
      </c>
      <c r="AC5" s="54" t="s">
        <v>82</v>
      </c>
      <c r="AD5" s="77" t="s">
        <v>91</v>
      </c>
      <c r="AE5" s="49" t="s">
        <v>47</v>
      </c>
      <c r="AF5" s="75" t="s">
        <v>90</v>
      </c>
      <c r="AG5" s="11" t="s">
        <v>97</v>
      </c>
      <c r="AH5" s="9" t="s">
        <v>85</v>
      </c>
      <c r="AI5" s="52" t="s">
        <v>11</v>
      </c>
      <c r="AJ5" s="52" t="s">
        <v>9</v>
      </c>
      <c r="AK5" s="78" t="s">
        <v>14</v>
      </c>
      <c r="AL5" s="53" t="s">
        <v>52</v>
      </c>
      <c r="AM5" s="53" t="s">
        <v>16</v>
      </c>
      <c r="AN5" s="53" t="s">
        <v>15</v>
      </c>
      <c r="AO5" s="53" t="s">
        <v>93</v>
      </c>
      <c r="AP5" s="78" t="s">
        <v>92</v>
      </c>
      <c r="AQ5" s="52" t="s">
        <v>94</v>
      </c>
      <c r="AR5" s="79" t="s">
        <v>83</v>
      </c>
      <c r="AS5" s="11" t="s">
        <v>77</v>
      </c>
      <c r="AT5" s="80" t="s">
        <v>79</v>
      </c>
      <c r="AU5" s="60" t="s">
        <v>76</v>
      </c>
      <c r="AV5" s="60" t="s">
        <v>24</v>
      </c>
      <c r="AW5" s="60" t="s">
        <v>51</v>
      </c>
      <c r="AX5" s="60" t="s">
        <v>38</v>
      </c>
      <c r="AY5" s="81"/>
      <c r="AZ5" s="81"/>
      <c r="BA5" s="81"/>
      <c r="BB5" s="81"/>
      <c r="BC5" s="81"/>
      <c r="BE5" s="82" t="s">
        <v>1</v>
      </c>
      <c r="BF5" s="52" t="s">
        <v>2</v>
      </c>
      <c r="BG5" s="83" t="s">
        <v>3</v>
      </c>
      <c r="BH5" s="83" t="s">
        <v>4</v>
      </c>
      <c r="BI5" s="83" t="s">
        <v>5</v>
      </c>
      <c r="BJ5" s="83" t="s">
        <v>6</v>
      </c>
      <c r="BK5" s="83" t="s">
        <v>7</v>
      </c>
      <c r="BL5" s="83" t="s">
        <v>8</v>
      </c>
      <c r="BM5" s="84" t="s">
        <v>89</v>
      </c>
      <c r="BN5" s="25" t="s">
        <v>17</v>
      </c>
      <c r="BO5" s="85" t="s">
        <v>19</v>
      </c>
      <c r="BP5" s="85" t="s">
        <v>78</v>
      </c>
      <c r="BQ5" s="65" t="str">
        <f>AU5</f>
        <v>Muni</v>
      </c>
      <c r="BR5" s="65" t="s">
        <v>78</v>
      </c>
      <c r="BS5" s="65"/>
      <c r="BT5" s="86" t="s">
        <v>1</v>
      </c>
      <c r="BU5" s="52" t="s">
        <v>3</v>
      </c>
      <c r="BV5" s="52" t="s">
        <v>4</v>
      </c>
      <c r="BW5" s="52" t="s">
        <v>5</v>
      </c>
      <c r="BX5" s="52" t="s">
        <v>6</v>
      </c>
      <c r="BY5" s="52" t="s">
        <v>7</v>
      </c>
      <c r="BZ5" s="52" t="s">
        <v>8</v>
      </c>
      <c r="CA5" s="67" t="str">
        <f>BN5</f>
        <v>REA</v>
      </c>
      <c r="CB5" s="87" t="s">
        <v>19</v>
      </c>
      <c r="CC5" s="69" t="s">
        <v>18</v>
      </c>
      <c r="CD5" s="52" t="str">
        <f>U5</f>
        <v>SEPA</v>
      </c>
      <c r="CE5" s="52" t="str">
        <f t="shared" ref="CE5:CO5" si="0">V5</f>
        <v>NSB PR</v>
      </c>
      <c r="CF5" s="52" t="str">
        <f t="shared" si="0"/>
        <v>WILLISTON</v>
      </c>
      <c r="CG5" s="52" t="str">
        <f t="shared" si="0"/>
        <v>RCU-A</v>
      </c>
      <c r="CH5" s="52" t="str">
        <f t="shared" si="0"/>
        <v>CHATTA</v>
      </c>
      <c r="CI5" s="52" t="str">
        <f t="shared" si="0"/>
        <v>Tall-CR3</v>
      </c>
      <c r="CJ5" s="52" t="str">
        <f t="shared" si="0"/>
        <v>Hmst-B</v>
      </c>
      <c r="CK5" s="52" t="str">
        <f t="shared" si="0"/>
        <v>GRU</v>
      </c>
      <c r="CL5" s="52" t="str">
        <f t="shared" si="0"/>
        <v>RC-B</v>
      </c>
      <c r="CM5" s="52" t="str">
        <f t="shared" si="0"/>
        <v>WPark</v>
      </c>
      <c r="CN5" s="52" t="str">
        <f t="shared" si="0"/>
        <v>Hmst-I</v>
      </c>
      <c r="CO5" s="52" t="str">
        <f t="shared" si="0"/>
        <v>Mt Dora</v>
      </c>
      <c r="CP5" s="52" t="str">
        <f t="shared" ref="CP5" si="1">AG5</f>
        <v>NSB-Pk</v>
      </c>
      <c r="CQ5" s="52" t="str">
        <f t="shared" ref="CQ5" si="2">AH5</f>
        <v>TE/FMPP</v>
      </c>
      <c r="CR5" s="52" t="str">
        <f t="shared" ref="CR5" si="3">AI5</f>
        <v>QUINCY</v>
      </c>
      <c r="CS5" s="52" t="str">
        <f t="shared" ref="CS5" si="4">AJ5</f>
        <v>BARTOW</v>
      </c>
      <c r="CT5" s="52" t="str">
        <f t="shared" ref="CT5" si="5">AK5</f>
        <v>FMPA PR</v>
      </c>
      <c r="CU5" s="52" t="str">
        <f t="shared" ref="CU5" si="6">AL5</f>
        <v>FMPA LS</v>
      </c>
      <c r="CV5" s="52" t="str">
        <f t="shared" ref="CV5" si="7">AM5</f>
        <v>KISS</v>
      </c>
      <c r="CW5" s="52" t="str">
        <f t="shared" ref="CW5" si="8">AN5</f>
        <v>STC</v>
      </c>
      <c r="CX5" s="52" t="str">
        <f t="shared" ref="CX5" si="9">AO5</f>
        <v>Newberry</v>
      </c>
      <c r="CY5" s="52" t="str">
        <f t="shared" ref="CY5" si="10">AP5</f>
        <v>Alach-old</v>
      </c>
      <c r="CZ5" s="52" t="str">
        <f t="shared" ref="CZ5" si="11">AQ5</f>
        <v>Havanna</v>
      </c>
      <c r="DA5" s="52" t="str">
        <f t="shared" ref="DA5" si="12">AR5</f>
        <v>NSBI</v>
      </c>
      <c r="DB5" s="52" t="str">
        <f>AG5</f>
        <v>NSB-Pk</v>
      </c>
      <c r="DC5" s="52" t="str">
        <f>AH5</f>
        <v>TE/FMPP</v>
      </c>
      <c r="DD5" s="88" t="str">
        <f>BQ5</f>
        <v>Muni</v>
      </c>
      <c r="DE5" s="81" t="s">
        <v>54</v>
      </c>
      <c r="DF5" s="52" t="s">
        <v>55</v>
      </c>
      <c r="DG5" s="52" t="s">
        <v>56</v>
      </c>
      <c r="DH5" s="89" t="s">
        <v>1</v>
      </c>
    </row>
    <row r="6" spans="1:112">
      <c r="A6" s="28">
        <v>1996</v>
      </c>
      <c r="B6" s="28">
        <v>1</v>
      </c>
      <c r="C6" s="90">
        <f>SUM(D6:AT6)</f>
        <v>2601700</v>
      </c>
      <c r="D6" s="91">
        <f>'[1]FPC wSEB'!D258</f>
        <v>1431693</v>
      </c>
      <c r="E6" s="91">
        <f>'[1]FPC wSEB'!E258</f>
        <v>610439</v>
      </c>
      <c r="F6" s="91">
        <f>'[1]FPC wSEB'!F258</f>
        <v>319114</v>
      </c>
      <c r="G6" s="91">
        <f>'[1]FPC wSEB'!I258</f>
        <v>2252</v>
      </c>
      <c r="H6" s="91">
        <f>'[1]FPC wSEB'!J258</f>
        <v>147889</v>
      </c>
      <c r="I6" s="92">
        <v>662</v>
      </c>
      <c r="J6" s="93">
        <v>0</v>
      </c>
      <c r="K6" s="92">
        <v>27</v>
      </c>
      <c r="L6" s="94"/>
      <c r="M6" s="94"/>
      <c r="O6" s="91">
        <v>0</v>
      </c>
      <c r="P6" s="92"/>
      <c r="Q6" s="91">
        <v>0</v>
      </c>
      <c r="R6" s="91">
        <v>0</v>
      </c>
      <c r="S6" s="92"/>
      <c r="T6" s="95">
        <v>0</v>
      </c>
      <c r="U6" s="96">
        <v>0</v>
      </c>
      <c r="V6" s="91">
        <v>10707</v>
      </c>
      <c r="W6" s="91">
        <v>2156</v>
      </c>
      <c r="X6" s="91">
        <v>0</v>
      </c>
      <c r="Y6" s="91">
        <v>2849</v>
      </c>
      <c r="Z6" s="91">
        <v>0</v>
      </c>
      <c r="AA6" s="97">
        <v>0</v>
      </c>
      <c r="AB6" s="98">
        <v>0</v>
      </c>
      <c r="AC6" s="99">
        <v>3543</v>
      </c>
      <c r="AD6" s="100">
        <v>0</v>
      </c>
      <c r="AF6" s="91">
        <v>6528</v>
      </c>
      <c r="AG6" s="94"/>
      <c r="AH6" s="94"/>
      <c r="AI6" s="91">
        <v>7166</v>
      </c>
      <c r="AJ6" s="91">
        <v>23000</v>
      </c>
      <c r="AK6" s="99">
        <v>19006</v>
      </c>
      <c r="AL6" s="91">
        <v>3430</v>
      </c>
      <c r="AM6" s="91">
        <v>3123</v>
      </c>
      <c r="AN6" s="91">
        <v>4133</v>
      </c>
      <c r="AO6" s="91">
        <v>2012</v>
      </c>
      <c r="AP6" s="99">
        <v>18</v>
      </c>
      <c r="AQ6" s="91">
        <v>1953</v>
      </c>
      <c r="AR6" s="91">
        <v>0</v>
      </c>
      <c r="AS6" s="52"/>
      <c r="AT6" s="52"/>
      <c r="AU6" s="101">
        <f>SUM(U6:AT6)</f>
        <v>89624</v>
      </c>
      <c r="AV6" s="102">
        <f t="shared" ref="AV6:AV69" si="13">SUM(I6:T6)</f>
        <v>689</v>
      </c>
      <c r="AW6" s="102">
        <f>AV6+AU6</f>
        <v>90313</v>
      </c>
      <c r="AX6" s="102">
        <f>SUM(D6:H6)</f>
        <v>2511387</v>
      </c>
      <c r="AY6" s="103"/>
      <c r="AZ6" s="103"/>
      <c r="BA6" s="103"/>
      <c r="BB6" s="103"/>
      <c r="BC6" s="103"/>
      <c r="BE6" s="104">
        <f>A6</f>
        <v>1996</v>
      </c>
      <c r="BF6" s="28">
        <v>1</v>
      </c>
      <c r="BG6" s="21">
        <f>SUM(BH6:BL6,BN6:BP6)</f>
        <v>2601700</v>
      </c>
      <c r="BH6" s="105">
        <f>D6</f>
        <v>1431693</v>
      </c>
      <c r="BI6" s="105">
        <f>E6</f>
        <v>610439</v>
      </c>
      <c r="BJ6" s="105">
        <f>F6</f>
        <v>319114</v>
      </c>
      <c r="BK6" s="105">
        <f>G6</f>
        <v>2252</v>
      </c>
      <c r="BL6" s="105">
        <f>H6</f>
        <v>147889</v>
      </c>
      <c r="BM6" s="105">
        <f>SUM(BH6:BL6)</f>
        <v>2511387</v>
      </c>
      <c r="BN6" s="21">
        <f>SUM(I6:T6)</f>
        <v>689</v>
      </c>
      <c r="BO6" s="21">
        <f>SUM(U6,W6,Y6,AD6,AF6,AI6:AJ6,AO6:AQ6)</f>
        <v>45682</v>
      </c>
      <c r="BP6" s="21">
        <f>AU6-BO6</f>
        <v>43942</v>
      </c>
      <c r="BQ6" s="21">
        <f t="shared" ref="BQ6:BQ69" si="14">AU6</f>
        <v>89624</v>
      </c>
      <c r="BR6" s="106">
        <f>BQ6+BN6</f>
        <v>90313</v>
      </c>
      <c r="BT6" s="104">
        <v>1996</v>
      </c>
      <c r="BU6" s="107">
        <f>SUM(BV6:CA6,CD6:DC6)</f>
        <v>32308632</v>
      </c>
      <c r="BV6" s="107">
        <f>SUM(D6:D17)</f>
        <v>15481372</v>
      </c>
      <c r="BW6" s="107">
        <f>SUM(E6:E17)</f>
        <v>8848017</v>
      </c>
      <c r="BX6" s="107">
        <f>SUM(F6:F17)</f>
        <v>4223693</v>
      </c>
      <c r="BY6" s="107">
        <f>SUM(G6:G17)</f>
        <v>26289</v>
      </c>
      <c r="BZ6" s="107">
        <f>SUM(H6:H17)</f>
        <v>2205425</v>
      </c>
      <c r="CA6" s="108">
        <f>SUM(I6:T17)</f>
        <v>247373</v>
      </c>
      <c r="CB6" s="108">
        <f>SUM(BO6:BO17)</f>
        <v>608488</v>
      </c>
      <c r="CC6" s="109">
        <f>SUM(AK6:AL17)</f>
        <v>460731</v>
      </c>
      <c r="CD6" s="110">
        <f>SUM(U6:U17)</f>
        <v>21646</v>
      </c>
      <c r="CE6" s="110">
        <f t="shared" ref="CE6:CO6" si="15">SUM(V6:V17)</f>
        <v>133689</v>
      </c>
      <c r="CF6" s="110">
        <f t="shared" si="15"/>
        <v>30476</v>
      </c>
      <c r="CG6" s="110">
        <f t="shared" si="15"/>
        <v>0</v>
      </c>
      <c r="CH6" s="110">
        <f t="shared" si="15"/>
        <v>40078</v>
      </c>
      <c r="CI6" s="110">
        <f t="shared" si="15"/>
        <v>0</v>
      </c>
      <c r="CJ6" s="110">
        <f t="shared" si="15"/>
        <v>0</v>
      </c>
      <c r="CK6" s="110">
        <f t="shared" si="15"/>
        <v>0</v>
      </c>
      <c r="CL6" s="110">
        <f t="shared" si="15"/>
        <v>59040</v>
      </c>
      <c r="CM6" s="110">
        <f t="shared" si="15"/>
        <v>0</v>
      </c>
      <c r="CN6" s="110">
        <f t="shared" si="15"/>
        <v>0</v>
      </c>
      <c r="CO6" s="110">
        <f t="shared" si="15"/>
        <v>83768</v>
      </c>
      <c r="CP6" s="110">
        <f t="shared" ref="CP6" si="16">SUM(AG6:AG17)</f>
        <v>0</v>
      </c>
      <c r="CQ6" s="110">
        <f t="shared" ref="CQ6" si="17">SUM(AH6:AH17)</f>
        <v>0</v>
      </c>
      <c r="CR6" s="110">
        <f t="shared" ref="CR6" si="18">SUM(AI6:AI17)</f>
        <v>101417</v>
      </c>
      <c r="CS6" s="110">
        <f t="shared" ref="CS6" si="19">SUM(AJ6:AJ17)</f>
        <v>277945</v>
      </c>
      <c r="CT6" s="110">
        <f t="shared" ref="CT6" si="20">SUM(AK6:AK17)</f>
        <v>423660</v>
      </c>
      <c r="CU6" s="110">
        <f t="shared" ref="CU6" si="21">SUM(AL6:AL17)</f>
        <v>37071</v>
      </c>
      <c r="CV6" s="110">
        <f t="shared" ref="CV6" si="22">SUM(AM6:AM17)</f>
        <v>10316</v>
      </c>
      <c r="CW6" s="110">
        <f t="shared" ref="CW6" si="23">SUM(AN6:AN17)</f>
        <v>4199</v>
      </c>
      <c r="CX6" s="110">
        <f t="shared" ref="CX6" si="24">SUM(AO6:AO17)</f>
        <v>30455</v>
      </c>
      <c r="CY6" s="110">
        <f t="shared" ref="CY6" si="25">SUM(AP6:AP17)</f>
        <v>250</v>
      </c>
      <c r="CZ6" s="110">
        <f t="shared" ref="CZ6" si="26">SUM(AQ6:AQ17)</f>
        <v>22453</v>
      </c>
      <c r="DA6" s="110">
        <f t="shared" ref="DA6" si="27">SUM(AR6:AR17)</f>
        <v>0</v>
      </c>
      <c r="DB6" s="110">
        <f t="shared" ref="DB6" si="28">SUM(AS6:AS17)</f>
        <v>0</v>
      </c>
      <c r="DC6" s="110">
        <f t="shared" ref="DC6" si="29">SUM(AT6:AT17)</f>
        <v>0</v>
      </c>
      <c r="DD6" s="110">
        <f t="shared" ref="DD6" si="30">SUM(AU6:AU17)</f>
        <v>1276463</v>
      </c>
      <c r="DE6" s="110">
        <f t="shared" ref="DE6" si="31">SUM(AW6:AW17)</f>
        <v>1523836</v>
      </c>
      <c r="DF6" s="107">
        <f>SUM(BV6:BZ6)</f>
        <v>30784796</v>
      </c>
      <c r="DG6" s="107">
        <f t="shared" ref="DG6:DG40" si="32">BU6-DF6-DE6</f>
        <v>0</v>
      </c>
      <c r="DH6" s="111">
        <f>BT6</f>
        <v>1996</v>
      </c>
    </row>
    <row r="7" spans="1:112">
      <c r="A7" s="28">
        <v>1996</v>
      </c>
      <c r="B7" s="28">
        <v>2</v>
      </c>
      <c r="C7" s="90">
        <f t="shared" ref="C7:C70" si="33">SUM(D7:AT7)</f>
        <v>2578131</v>
      </c>
      <c r="D7" s="91">
        <f>'[1]FPC wSEB'!D259</f>
        <v>1307365</v>
      </c>
      <c r="E7" s="91">
        <f>'[1]FPC wSEB'!E259</f>
        <v>661745</v>
      </c>
      <c r="F7" s="91">
        <f>'[1]FPC wSEB'!F259</f>
        <v>334088</v>
      </c>
      <c r="G7" s="91">
        <f>'[1]FPC wSEB'!I259</f>
        <v>2257</v>
      </c>
      <c r="H7" s="91">
        <f>'[1]FPC wSEB'!J259</f>
        <v>164429</v>
      </c>
      <c r="I7" s="92">
        <v>17897</v>
      </c>
      <c r="J7" s="93">
        <v>0</v>
      </c>
      <c r="K7" s="92">
        <v>24</v>
      </c>
      <c r="L7" s="94"/>
      <c r="M7" s="95"/>
      <c r="O7" s="91">
        <v>0</v>
      </c>
      <c r="P7" s="92"/>
      <c r="Q7" s="91">
        <v>0</v>
      </c>
      <c r="R7" s="91">
        <v>0</v>
      </c>
      <c r="S7" s="92"/>
      <c r="T7" s="95">
        <v>0</v>
      </c>
      <c r="U7" s="96">
        <v>0</v>
      </c>
      <c r="V7" s="91">
        <v>12054</v>
      </c>
      <c r="W7" s="91">
        <v>2219</v>
      </c>
      <c r="X7" s="91">
        <v>0</v>
      </c>
      <c r="Y7" s="91">
        <v>3020</v>
      </c>
      <c r="Z7" s="91">
        <v>0</v>
      </c>
      <c r="AA7" s="97">
        <v>0</v>
      </c>
      <c r="AB7" s="98">
        <v>0</v>
      </c>
      <c r="AC7" s="99">
        <v>1704</v>
      </c>
      <c r="AD7" s="100">
        <v>0</v>
      </c>
      <c r="AF7" s="91">
        <v>6430</v>
      </c>
      <c r="AG7" s="95"/>
      <c r="AH7" s="95"/>
      <c r="AI7" s="91">
        <v>8098</v>
      </c>
      <c r="AJ7" s="91">
        <v>22006</v>
      </c>
      <c r="AK7" s="99">
        <v>25977</v>
      </c>
      <c r="AL7" s="91">
        <v>3859</v>
      </c>
      <c r="AM7" s="91">
        <v>450</v>
      </c>
      <c r="AN7" s="99">
        <v>0</v>
      </c>
      <c r="AO7" s="91">
        <v>2528</v>
      </c>
      <c r="AP7" s="99">
        <v>21</v>
      </c>
      <c r="AQ7" s="91">
        <v>1960</v>
      </c>
      <c r="AR7" s="91">
        <v>0</v>
      </c>
      <c r="AS7" s="95"/>
      <c r="AT7" s="94"/>
      <c r="AU7" s="101">
        <f t="shared" ref="AU7:AU70" si="34">SUM(U7:AT7)</f>
        <v>90326</v>
      </c>
      <c r="AV7" s="102">
        <f t="shared" si="13"/>
        <v>17921</v>
      </c>
      <c r="AW7" s="102">
        <f t="shared" ref="AW7:AW70" si="35">AV7+AU7</f>
        <v>108247</v>
      </c>
      <c r="AX7" s="102">
        <f t="shared" ref="AX7:AX70" si="36">SUM(D7:H7)</f>
        <v>2469884</v>
      </c>
      <c r="AY7" s="103"/>
      <c r="AZ7" s="103"/>
      <c r="BA7" s="103"/>
      <c r="BB7" s="103"/>
      <c r="BC7" s="103"/>
      <c r="BE7" s="104">
        <f t="shared" ref="BE7:BE17" si="37">A7</f>
        <v>1996</v>
      </c>
      <c r="BF7" s="28">
        <v>2</v>
      </c>
      <c r="BG7" s="21">
        <f t="shared" ref="BG7:BG70" si="38">SUM(BH7:BL7,BN7:BP7)</f>
        <v>2578131</v>
      </c>
      <c r="BH7" s="112">
        <f t="shared" ref="BH7:BH70" si="39">D7</f>
        <v>1307365</v>
      </c>
      <c r="BI7" s="112">
        <f t="shared" ref="BI7:BI70" si="40">E7</f>
        <v>661745</v>
      </c>
      <c r="BJ7" s="112">
        <f t="shared" ref="BJ7:BJ70" si="41">F7</f>
        <v>334088</v>
      </c>
      <c r="BK7" s="112">
        <f t="shared" ref="BK7:BK70" si="42">G7</f>
        <v>2257</v>
      </c>
      <c r="BL7" s="112">
        <f t="shared" ref="BL7:BL70" si="43">H7</f>
        <v>164429</v>
      </c>
      <c r="BM7" s="112">
        <f t="shared" ref="BM7:BM70" si="44">SUM(BH7:BL7)</f>
        <v>2469884</v>
      </c>
      <c r="BN7" s="21">
        <f t="shared" ref="BN7:BN70" si="45">SUM(I7:T7)</f>
        <v>17921</v>
      </c>
      <c r="BO7" s="21">
        <f t="shared" ref="BO7:BO70" si="46">SUM(U7,W7,Y7,AD7,AF7,AI7:AJ7,AO7:AQ7)</f>
        <v>46282</v>
      </c>
      <c r="BP7" s="21">
        <f t="shared" ref="BP7:BP70" si="47">AU7-BO7</f>
        <v>44044</v>
      </c>
      <c r="BQ7" s="21">
        <f t="shared" si="14"/>
        <v>90326</v>
      </c>
      <c r="BR7" s="106">
        <f t="shared" ref="BR7:BR70" si="48">BQ7+BN7</f>
        <v>108247</v>
      </c>
      <c r="BT7" s="104">
        <v>1997</v>
      </c>
      <c r="BU7" s="107">
        <f t="shared" ref="BU7:BU50" si="49">SUM(BV7:CA7,CD7:DC7)</f>
        <v>31976052.202999998</v>
      </c>
      <c r="BV7" s="107">
        <f>SUM(D18:D29)</f>
        <v>15079777</v>
      </c>
      <c r="BW7" s="107">
        <f>SUM(E18:E29)</f>
        <v>9257316</v>
      </c>
      <c r="BX7" s="107">
        <f>SUM(F18:F29)</f>
        <v>4187785</v>
      </c>
      <c r="BY7" s="107">
        <f>SUM(G18:G29)</f>
        <v>26883</v>
      </c>
      <c r="BZ7" s="107">
        <f>SUM(H18:H29)</f>
        <v>2298506</v>
      </c>
      <c r="CA7" s="108">
        <f>SUM(I18:T29)</f>
        <v>90596</v>
      </c>
      <c r="CB7" s="108">
        <f>SUM(BO18:BO29)</f>
        <v>595802.18000000005</v>
      </c>
      <c r="CC7" s="109">
        <f>SUM(AK18:AL29)</f>
        <v>267641.02299999999</v>
      </c>
      <c r="CD7" s="110">
        <f>SUM(U18:U29)</f>
        <v>18306</v>
      </c>
      <c r="CE7" s="110">
        <f t="shared" ref="CE7:CO7" si="50">SUM(V18:V29)</f>
        <v>108877</v>
      </c>
      <c r="CF7" s="110">
        <f t="shared" si="50"/>
        <v>30496</v>
      </c>
      <c r="CG7" s="110">
        <f t="shared" si="50"/>
        <v>0</v>
      </c>
      <c r="CH7" s="110">
        <f t="shared" si="50"/>
        <v>37943.64499999999</v>
      </c>
      <c r="CI7" s="110">
        <f t="shared" si="50"/>
        <v>0</v>
      </c>
      <c r="CJ7" s="110">
        <f t="shared" si="50"/>
        <v>0</v>
      </c>
      <c r="CK7" s="110">
        <f t="shared" si="50"/>
        <v>11502</v>
      </c>
      <c r="CL7" s="110">
        <f t="shared" si="50"/>
        <v>50008</v>
      </c>
      <c r="CM7" s="110">
        <f t="shared" si="50"/>
        <v>0</v>
      </c>
      <c r="CN7" s="110">
        <f t="shared" si="50"/>
        <v>0</v>
      </c>
      <c r="CO7" s="110">
        <f t="shared" si="50"/>
        <v>79775.813999999998</v>
      </c>
      <c r="CP7" s="110">
        <f t="shared" ref="CP7" si="51">SUM(AG18:AG29)</f>
        <v>0</v>
      </c>
      <c r="CQ7" s="110">
        <f t="shared" ref="CQ7" si="52">SUM(AH18:AH29)</f>
        <v>0</v>
      </c>
      <c r="CR7" s="110">
        <f t="shared" ref="CR7" si="53">SUM(AI18:AI29)</f>
        <v>101399.02099999999</v>
      </c>
      <c r="CS7" s="110">
        <f t="shared" ref="CS7" si="54">SUM(AJ18:AJ29)</f>
        <v>274897</v>
      </c>
      <c r="CT7" s="110">
        <f t="shared" ref="CT7" si="55">SUM(AK18:AK29)</f>
        <v>225719</v>
      </c>
      <c r="CU7" s="110">
        <f t="shared" ref="CU7" si="56">SUM(AL18:AL29)</f>
        <v>41922.022999999994</v>
      </c>
      <c r="CV7" s="110">
        <f t="shared" ref="CV7" si="57">SUM(AM18:AM29)</f>
        <v>834</v>
      </c>
      <c r="CW7" s="110">
        <f t="shared" ref="CW7" si="58">SUM(AN18:AN29)</f>
        <v>397</v>
      </c>
      <c r="CX7" s="110">
        <f t="shared" ref="CX7" si="59">SUM(AO18:AO29)</f>
        <v>30798</v>
      </c>
      <c r="CY7" s="110">
        <f t="shared" ref="CY7" si="60">SUM(AP18:AP29)</f>
        <v>465.70000000000005</v>
      </c>
      <c r="CZ7" s="110">
        <f t="shared" ref="CZ7" si="61">SUM(AQ18:AQ29)</f>
        <v>21721</v>
      </c>
      <c r="DA7" s="110">
        <f t="shared" ref="DA7" si="62">SUM(AR18:AR29)</f>
        <v>128</v>
      </c>
      <c r="DB7" s="110">
        <f t="shared" ref="DB7" si="63">SUM(AS18:AS29)</f>
        <v>0</v>
      </c>
      <c r="DC7" s="110">
        <f t="shared" ref="DC7" si="64">SUM(AT18:AT29)</f>
        <v>0</v>
      </c>
      <c r="DD7" s="110">
        <f t="shared" ref="DD7" si="65">SUM(AU18:AU29)</f>
        <v>1035189.203</v>
      </c>
      <c r="DE7" s="110">
        <f t="shared" ref="DE7" si="66">SUM(AW18:AW29)</f>
        <v>1125785.203</v>
      </c>
      <c r="DF7" s="107">
        <f t="shared" ref="DF7:DF20" si="67">SUM(BV7:BZ7)</f>
        <v>30850267</v>
      </c>
      <c r="DG7" s="107">
        <f t="shared" si="32"/>
        <v>-2.0954757928848267E-9</v>
      </c>
      <c r="DH7" s="111">
        <f t="shared" ref="DH7:DH40" si="68">BT7</f>
        <v>1997</v>
      </c>
    </row>
    <row r="8" spans="1:112">
      <c r="A8" s="28">
        <v>1996</v>
      </c>
      <c r="B8" s="28">
        <v>3</v>
      </c>
      <c r="C8" s="90">
        <f t="shared" si="33"/>
        <v>2444475</v>
      </c>
      <c r="D8" s="91">
        <f>'[1]FPC wSEB'!D260</f>
        <v>1180411</v>
      </c>
      <c r="E8" s="91">
        <f>'[1]FPC wSEB'!E260</f>
        <v>616715</v>
      </c>
      <c r="F8" s="91">
        <f>'[1]FPC wSEB'!F260</f>
        <v>347662</v>
      </c>
      <c r="G8" s="91">
        <f>'[1]FPC wSEB'!I260</f>
        <v>2207</v>
      </c>
      <c r="H8" s="91">
        <f>'[1]FPC wSEB'!J260</f>
        <v>161796</v>
      </c>
      <c r="I8" s="92">
        <v>33584</v>
      </c>
      <c r="J8" s="93">
        <v>0</v>
      </c>
      <c r="K8" s="92">
        <v>28</v>
      </c>
      <c r="L8" s="94"/>
      <c r="M8" s="95"/>
      <c r="O8" s="91">
        <v>0</v>
      </c>
      <c r="P8" s="92"/>
      <c r="Q8" s="91">
        <v>0</v>
      </c>
      <c r="R8" s="91">
        <v>0</v>
      </c>
      <c r="S8" s="92"/>
      <c r="T8" s="95">
        <v>0</v>
      </c>
      <c r="U8" s="96">
        <v>1147</v>
      </c>
      <c r="V8" s="91">
        <v>10902</v>
      </c>
      <c r="W8" s="91">
        <v>2050</v>
      </c>
      <c r="X8" s="91">
        <v>0</v>
      </c>
      <c r="Y8" s="91">
        <v>3210</v>
      </c>
      <c r="Z8" s="91">
        <v>0</v>
      </c>
      <c r="AA8" s="97">
        <v>0</v>
      </c>
      <c r="AB8" s="98">
        <v>0</v>
      </c>
      <c r="AC8" s="99">
        <v>1860</v>
      </c>
      <c r="AD8" s="100">
        <v>0</v>
      </c>
      <c r="AF8" s="91">
        <v>6595</v>
      </c>
      <c r="AG8" s="95"/>
      <c r="AH8" s="95"/>
      <c r="AI8" s="91">
        <v>8728</v>
      </c>
      <c r="AJ8" s="91">
        <v>21560</v>
      </c>
      <c r="AK8" s="99">
        <v>37570</v>
      </c>
      <c r="AL8" s="91">
        <v>3963</v>
      </c>
      <c r="AM8" s="91">
        <v>521</v>
      </c>
      <c r="AN8" s="99">
        <v>66</v>
      </c>
      <c r="AO8" s="91">
        <v>2378</v>
      </c>
      <c r="AP8" s="99">
        <v>20</v>
      </c>
      <c r="AQ8" s="91">
        <v>1502</v>
      </c>
      <c r="AR8" s="91">
        <v>0</v>
      </c>
      <c r="AS8" s="95"/>
      <c r="AT8" s="94"/>
      <c r="AU8" s="101">
        <f t="shared" si="34"/>
        <v>102072</v>
      </c>
      <c r="AV8" s="102">
        <f t="shared" si="13"/>
        <v>33612</v>
      </c>
      <c r="AW8" s="102">
        <f t="shared" si="35"/>
        <v>135684</v>
      </c>
      <c r="AX8" s="102">
        <f t="shared" si="36"/>
        <v>2308791</v>
      </c>
      <c r="AY8" s="103"/>
      <c r="AZ8" s="103"/>
      <c r="BA8" s="103"/>
      <c r="BB8" s="103"/>
      <c r="BC8" s="103"/>
      <c r="BE8" s="104">
        <f t="shared" si="37"/>
        <v>1996</v>
      </c>
      <c r="BF8" s="28">
        <v>3</v>
      </c>
      <c r="BG8" s="21">
        <f t="shared" si="38"/>
        <v>2444475</v>
      </c>
      <c r="BH8" s="112">
        <f t="shared" si="39"/>
        <v>1180411</v>
      </c>
      <c r="BI8" s="112">
        <f t="shared" si="40"/>
        <v>616715</v>
      </c>
      <c r="BJ8" s="112">
        <f t="shared" si="41"/>
        <v>347662</v>
      </c>
      <c r="BK8" s="112">
        <f t="shared" si="42"/>
        <v>2207</v>
      </c>
      <c r="BL8" s="112">
        <f t="shared" si="43"/>
        <v>161796</v>
      </c>
      <c r="BM8" s="112">
        <f t="shared" si="44"/>
        <v>2308791</v>
      </c>
      <c r="BN8" s="21">
        <f t="shared" si="45"/>
        <v>33612</v>
      </c>
      <c r="BO8" s="21">
        <f t="shared" si="46"/>
        <v>47190</v>
      </c>
      <c r="BP8" s="21">
        <f t="shared" si="47"/>
        <v>54882</v>
      </c>
      <c r="BQ8" s="21">
        <f t="shared" si="14"/>
        <v>102072</v>
      </c>
      <c r="BR8" s="106">
        <f t="shared" si="48"/>
        <v>135684</v>
      </c>
      <c r="BT8" s="104">
        <v>1998</v>
      </c>
      <c r="BU8" s="107">
        <f t="shared" si="49"/>
        <v>34661655.749000005</v>
      </c>
      <c r="BV8" s="110">
        <f>SUM(D30:D41)</f>
        <v>16526270</v>
      </c>
      <c r="BW8" s="110">
        <f>SUM(E30:E41)</f>
        <v>9999347</v>
      </c>
      <c r="BX8" s="110">
        <f>SUM(F30:F41)</f>
        <v>4375389</v>
      </c>
      <c r="BY8" s="110">
        <f>SUM(G30:G41)</f>
        <v>26875</v>
      </c>
      <c r="BZ8" s="110">
        <f>SUM(H30:H41)</f>
        <v>2458729</v>
      </c>
      <c r="CA8" s="108">
        <f>SUM(I30:T41)</f>
        <v>102342</v>
      </c>
      <c r="CB8" s="108">
        <f>SUM(BO30:BO41)</f>
        <v>655412.95700000005</v>
      </c>
      <c r="CC8" s="109">
        <f>SUM(AK30:AL41)</f>
        <v>258295.79200000002</v>
      </c>
      <c r="CD8" s="110">
        <f>SUM(U30:U41)</f>
        <v>39873</v>
      </c>
      <c r="CE8" s="110">
        <f t="shared" ref="CE8:CO8" si="69">SUM(V30:V41)</f>
        <v>118991</v>
      </c>
      <c r="CF8" s="110">
        <f t="shared" si="69"/>
        <v>32483</v>
      </c>
      <c r="CG8" s="110">
        <f t="shared" si="69"/>
        <v>0</v>
      </c>
      <c r="CH8" s="110">
        <f t="shared" si="69"/>
        <v>39382.694000000003</v>
      </c>
      <c r="CI8" s="110">
        <f t="shared" si="69"/>
        <v>0</v>
      </c>
      <c r="CJ8" s="110">
        <f t="shared" si="69"/>
        <v>31560</v>
      </c>
      <c r="CK8" s="110">
        <f t="shared" si="69"/>
        <v>39056</v>
      </c>
      <c r="CL8" s="110">
        <f t="shared" si="69"/>
        <v>68707</v>
      </c>
      <c r="CM8" s="110">
        <f t="shared" si="69"/>
        <v>0</v>
      </c>
      <c r="CN8" s="110">
        <f t="shared" si="69"/>
        <v>0</v>
      </c>
      <c r="CO8" s="110">
        <f t="shared" si="69"/>
        <v>86848.29</v>
      </c>
      <c r="CP8" s="110">
        <f t="shared" ref="CP8" si="70">SUM(AG30:AG41)</f>
        <v>0</v>
      </c>
      <c r="CQ8" s="110">
        <f t="shared" ref="CQ8" si="71">SUM(AH30:AH41)</f>
        <v>0</v>
      </c>
      <c r="CR8" s="110">
        <f t="shared" ref="CR8" si="72">SUM(AI30:AI41)</f>
        <v>118352.09299999999</v>
      </c>
      <c r="CS8" s="110">
        <f t="shared" ref="CS8" si="73">SUM(AJ30:AJ41)</f>
        <v>281204</v>
      </c>
      <c r="CT8" s="110">
        <f t="shared" ref="CT8" si="74">SUM(AK30:AK41)</f>
        <v>218032</v>
      </c>
      <c r="CU8" s="110">
        <f t="shared" ref="CU8" si="75">SUM(AL30:AL41)</f>
        <v>40263.791999999994</v>
      </c>
      <c r="CV8" s="110">
        <f t="shared" ref="CV8" si="76">SUM(AM30:AM41)</f>
        <v>0</v>
      </c>
      <c r="CW8" s="110">
        <f t="shared" ref="CW8" si="77">SUM(AN30:AN41)</f>
        <v>220</v>
      </c>
      <c r="CX8" s="110">
        <f t="shared" ref="CX8" si="78">SUM(AO30:AO41)</f>
        <v>33198</v>
      </c>
      <c r="CY8" s="110">
        <f t="shared" ref="CY8" si="79">SUM(AP30:AP41)</f>
        <v>598.88</v>
      </c>
      <c r="CZ8" s="110">
        <f t="shared" ref="CZ8" si="80">SUM(AQ30:AQ41)</f>
        <v>23473</v>
      </c>
      <c r="DA8" s="110">
        <f t="shared" ref="DA8" si="81">SUM(AR30:AR41)</f>
        <v>461</v>
      </c>
      <c r="DB8" s="110">
        <f t="shared" ref="DB8" si="82">SUM(AS30:AS41)</f>
        <v>0</v>
      </c>
      <c r="DC8" s="110">
        <f t="shared" ref="DC8" si="83">SUM(AT30:AT41)</f>
        <v>0</v>
      </c>
      <c r="DD8" s="110">
        <f t="shared" ref="DD8" si="84">SUM(AU30:AU41)</f>
        <v>1172703.7490000003</v>
      </c>
      <c r="DE8" s="110">
        <f t="shared" ref="DE8" si="85">SUM(AW30:AW41)</f>
        <v>1275045.7490000003</v>
      </c>
      <c r="DF8" s="107">
        <f t="shared" si="67"/>
        <v>33386610</v>
      </c>
      <c r="DG8" s="107">
        <f t="shared" si="32"/>
        <v>5.1222741603851318E-9</v>
      </c>
      <c r="DH8" s="111">
        <f t="shared" si="68"/>
        <v>1998</v>
      </c>
    </row>
    <row r="9" spans="1:112">
      <c r="A9" s="28">
        <v>1996</v>
      </c>
      <c r="B9" s="28">
        <v>4</v>
      </c>
      <c r="C9" s="90">
        <f t="shared" si="33"/>
        <v>2364190</v>
      </c>
      <c r="D9" s="91">
        <f>'[1]FPC wSEB'!D261</f>
        <v>1047283</v>
      </c>
      <c r="E9" s="91">
        <f>'[1]FPC wSEB'!E261</f>
        <v>655624</v>
      </c>
      <c r="F9" s="91">
        <f>'[1]FPC wSEB'!F261</f>
        <v>349343</v>
      </c>
      <c r="G9" s="91">
        <f>'[1]FPC wSEB'!I261</f>
        <v>2219</v>
      </c>
      <c r="H9" s="91">
        <f>'[1]FPC wSEB'!J261</f>
        <v>168038</v>
      </c>
      <c r="I9" s="92">
        <v>36896</v>
      </c>
      <c r="J9" s="93">
        <v>0</v>
      </c>
      <c r="K9" s="92">
        <v>28</v>
      </c>
      <c r="L9" s="94"/>
      <c r="M9" s="95"/>
      <c r="O9" s="91">
        <v>0</v>
      </c>
      <c r="P9" s="92"/>
      <c r="Q9" s="91">
        <v>0</v>
      </c>
      <c r="R9" s="91">
        <v>0</v>
      </c>
      <c r="S9" s="92"/>
      <c r="T9" s="95">
        <v>0</v>
      </c>
      <c r="U9" s="96">
        <v>2167</v>
      </c>
      <c r="V9" s="91">
        <v>11315</v>
      </c>
      <c r="W9" s="91">
        <v>2144</v>
      </c>
      <c r="X9" s="91">
        <v>0</v>
      </c>
      <c r="Y9" s="91">
        <v>2620</v>
      </c>
      <c r="Z9" s="91">
        <v>0</v>
      </c>
      <c r="AA9" s="97">
        <v>0</v>
      </c>
      <c r="AB9" s="98">
        <v>0</v>
      </c>
      <c r="AC9" s="99">
        <v>2667</v>
      </c>
      <c r="AD9" s="100">
        <v>0</v>
      </c>
      <c r="AF9" s="91">
        <v>5803</v>
      </c>
      <c r="AG9" s="95"/>
      <c r="AH9" s="95"/>
      <c r="AI9" s="91">
        <v>7086</v>
      </c>
      <c r="AJ9" s="91">
        <v>21384</v>
      </c>
      <c r="AK9" s="99">
        <v>41123</v>
      </c>
      <c r="AL9" s="91">
        <v>3614</v>
      </c>
      <c r="AM9" s="91">
        <v>923</v>
      </c>
      <c r="AN9" s="99">
        <v>0</v>
      </c>
      <c r="AO9" s="91">
        <v>2466</v>
      </c>
      <c r="AP9" s="99">
        <v>19</v>
      </c>
      <c r="AQ9" s="91">
        <v>1428</v>
      </c>
      <c r="AR9" s="91">
        <v>0</v>
      </c>
      <c r="AS9" s="95"/>
      <c r="AT9" s="94"/>
      <c r="AU9" s="101">
        <f t="shared" si="34"/>
        <v>104759</v>
      </c>
      <c r="AV9" s="102">
        <f t="shared" si="13"/>
        <v>36924</v>
      </c>
      <c r="AW9" s="102">
        <f t="shared" si="35"/>
        <v>141683</v>
      </c>
      <c r="AX9" s="102">
        <f t="shared" si="36"/>
        <v>2222507</v>
      </c>
      <c r="AY9" s="103"/>
      <c r="AZ9" s="103"/>
      <c r="BA9" s="103"/>
      <c r="BB9" s="103"/>
      <c r="BC9" s="103"/>
      <c r="BE9" s="104">
        <f t="shared" si="37"/>
        <v>1996</v>
      </c>
      <c r="BF9" s="28">
        <v>4</v>
      </c>
      <c r="BG9" s="21">
        <f t="shared" si="38"/>
        <v>2364190</v>
      </c>
      <c r="BH9" s="112">
        <f t="shared" si="39"/>
        <v>1047283</v>
      </c>
      <c r="BI9" s="112">
        <f t="shared" si="40"/>
        <v>655624</v>
      </c>
      <c r="BJ9" s="112">
        <f t="shared" si="41"/>
        <v>349343</v>
      </c>
      <c r="BK9" s="112">
        <f t="shared" si="42"/>
        <v>2219</v>
      </c>
      <c r="BL9" s="112">
        <f t="shared" si="43"/>
        <v>168038</v>
      </c>
      <c r="BM9" s="112">
        <f t="shared" si="44"/>
        <v>2222507</v>
      </c>
      <c r="BN9" s="21">
        <f t="shared" si="45"/>
        <v>36924</v>
      </c>
      <c r="BO9" s="21">
        <f t="shared" si="46"/>
        <v>45117</v>
      </c>
      <c r="BP9" s="21">
        <f t="shared" si="47"/>
        <v>59642</v>
      </c>
      <c r="BQ9" s="21">
        <f t="shared" si="14"/>
        <v>104759</v>
      </c>
      <c r="BR9" s="106">
        <f t="shared" si="48"/>
        <v>141683</v>
      </c>
      <c r="BT9" s="104">
        <v>1999</v>
      </c>
      <c r="BU9" s="110">
        <f t="shared" si="49"/>
        <v>36644268.157999992</v>
      </c>
      <c r="BV9" s="110">
        <f>SUM(D42:D53)</f>
        <v>16244772</v>
      </c>
      <c r="BW9" s="110">
        <f>SUM(E42:E53)</f>
        <v>10326848</v>
      </c>
      <c r="BX9" s="110">
        <f>SUM(F42:F53)</f>
        <v>4333709</v>
      </c>
      <c r="BY9" s="110">
        <f>SUM(G42:G53)</f>
        <v>26669</v>
      </c>
      <c r="BZ9" s="110">
        <f>SUM(H42:H53)</f>
        <v>2509032</v>
      </c>
      <c r="CA9" s="108">
        <f>SUM(I42:T53)</f>
        <v>1911021</v>
      </c>
      <c r="CB9" s="108">
        <f>SUM(BO42:BO53)</f>
        <v>682190.16700000002</v>
      </c>
      <c r="CC9" s="109">
        <f>SUM(AK42:AL53)</f>
        <v>329510.99100000004</v>
      </c>
      <c r="CD9" s="110">
        <f>SUM(U42:U53)</f>
        <v>62930</v>
      </c>
      <c r="CE9" s="110">
        <f t="shared" ref="CE9:CO9" si="86">SUM(V42:V53)</f>
        <v>113159</v>
      </c>
      <c r="CF9" s="110">
        <f t="shared" si="86"/>
        <v>31881</v>
      </c>
      <c r="CG9" s="110">
        <f t="shared" si="86"/>
        <v>0</v>
      </c>
      <c r="CH9" s="110">
        <f t="shared" si="86"/>
        <v>37387.264000000003</v>
      </c>
      <c r="CI9" s="110">
        <f t="shared" si="86"/>
        <v>16495</v>
      </c>
      <c r="CJ9" s="110">
        <f t="shared" si="86"/>
        <v>33925</v>
      </c>
      <c r="CK9" s="110">
        <f t="shared" si="86"/>
        <v>53800</v>
      </c>
      <c r="CL9" s="110">
        <f t="shared" si="86"/>
        <v>59550</v>
      </c>
      <c r="CM9" s="110">
        <f t="shared" si="86"/>
        <v>0</v>
      </c>
      <c r="CN9" s="110">
        <f t="shared" si="86"/>
        <v>0</v>
      </c>
      <c r="CO9" s="110">
        <f t="shared" si="86"/>
        <v>84819.364000000001</v>
      </c>
      <c r="CP9" s="110">
        <f t="shared" ref="CP9" si="87">SUM(AG42:AG53)</f>
        <v>0</v>
      </c>
      <c r="CQ9" s="110">
        <f t="shared" ref="CQ9" si="88">SUM(AH42:AH53)</f>
        <v>0</v>
      </c>
      <c r="CR9" s="110">
        <f t="shared" ref="CR9" si="89">SUM(AI42:AI53)</f>
        <v>117974.53899999999</v>
      </c>
      <c r="CS9" s="110">
        <f t="shared" ref="CS9" si="90">SUM(AJ42:AJ53)</f>
        <v>291050</v>
      </c>
      <c r="CT9" s="110">
        <f t="shared" ref="CT9" si="91">SUM(AK42:AK53)</f>
        <v>294911</v>
      </c>
      <c r="CU9" s="110">
        <f t="shared" ref="CU9" si="92">SUM(AL42:AL53)</f>
        <v>34599.990999999995</v>
      </c>
      <c r="CV9" s="110">
        <f t="shared" ref="CV9" si="93">SUM(AM42:AM53)</f>
        <v>0</v>
      </c>
      <c r="CW9" s="110">
        <f t="shared" ref="CW9" si="94">SUM(AN42:AN53)</f>
        <v>0</v>
      </c>
      <c r="CX9" s="110">
        <f t="shared" ref="CX9" si="95">SUM(AO42:AO53)</f>
        <v>32562</v>
      </c>
      <c r="CY9" s="110">
        <f t="shared" ref="CY9" si="96">SUM(AP42:AP53)</f>
        <v>30</v>
      </c>
      <c r="CZ9" s="110">
        <f t="shared" ref="CZ9" si="97">SUM(AQ42:AQ53)</f>
        <v>23556</v>
      </c>
      <c r="DA9" s="110">
        <f t="shared" ref="DA9" si="98">SUM(AR42:AR53)</f>
        <v>3587</v>
      </c>
      <c r="DB9" s="110">
        <f t="shared" ref="DB9" si="99">SUM(AS42:AS53)</f>
        <v>0</v>
      </c>
      <c r="DC9" s="110">
        <f t="shared" ref="DC9" si="100">SUM(AT42:AT53)</f>
        <v>0</v>
      </c>
      <c r="DD9" s="110">
        <f t="shared" ref="DD9" si="101">SUM(AU42:AU53)</f>
        <v>1292217.1580000001</v>
      </c>
      <c r="DE9" s="110">
        <f t="shared" ref="DE9" si="102">SUM(AW42:AW53)</f>
        <v>3203238.1580000008</v>
      </c>
      <c r="DF9" s="107">
        <f t="shared" si="67"/>
        <v>33441030</v>
      </c>
      <c r="DG9" s="107">
        <f t="shared" si="32"/>
        <v>-8.3819031715393066E-9</v>
      </c>
      <c r="DH9" s="111">
        <f t="shared" si="68"/>
        <v>1999</v>
      </c>
    </row>
    <row r="10" spans="1:112">
      <c r="A10" s="28">
        <v>1996</v>
      </c>
      <c r="B10" s="28">
        <v>5</v>
      </c>
      <c r="C10" s="90">
        <f t="shared" si="33"/>
        <v>2400829</v>
      </c>
      <c r="D10" s="91">
        <f>'[1]FPC wSEB'!D262</f>
        <v>1040873</v>
      </c>
      <c r="E10" s="91">
        <f>'[1]FPC wSEB'!E262</f>
        <v>696298</v>
      </c>
      <c r="F10" s="91">
        <f>'[1]FPC wSEB'!F262</f>
        <v>368380</v>
      </c>
      <c r="G10" s="91">
        <f>'[1]FPC wSEB'!I262</f>
        <v>2245</v>
      </c>
      <c r="H10" s="91">
        <f>'[1]FPC wSEB'!J262</f>
        <v>180093</v>
      </c>
      <c r="I10" s="92">
        <v>14807</v>
      </c>
      <c r="J10" s="93">
        <v>0</v>
      </c>
      <c r="K10" s="92">
        <v>26</v>
      </c>
      <c r="L10" s="94"/>
      <c r="M10" s="95"/>
      <c r="O10" s="91">
        <v>0</v>
      </c>
      <c r="P10" s="92"/>
      <c r="Q10" s="91">
        <v>0</v>
      </c>
      <c r="R10" s="91">
        <v>0</v>
      </c>
      <c r="S10" s="92"/>
      <c r="T10" s="95">
        <v>0</v>
      </c>
      <c r="U10" s="96">
        <v>268</v>
      </c>
      <c r="V10" s="91">
        <v>9832</v>
      </c>
      <c r="W10" s="91">
        <v>2082</v>
      </c>
      <c r="X10" s="91">
        <v>0</v>
      </c>
      <c r="Y10" s="91">
        <v>2471</v>
      </c>
      <c r="Z10" s="91">
        <v>0</v>
      </c>
      <c r="AA10" s="97">
        <v>0</v>
      </c>
      <c r="AB10" s="98">
        <v>0</v>
      </c>
      <c r="AC10" s="99">
        <v>3822</v>
      </c>
      <c r="AD10" s="100">
        <v>0</v>
      </c>
      <c r="AF10" s="91">
        <v>5196</v>
      </c>
      <c r="AG10" s="95"/>
      <c r="AH10" s="95"/>
      <c r="AI10" s="91">
        <v>6296</v>
      </c>
      <c r="AJ10" s="91">
        <v>19922</v>
      </c>
      <c r="AK10" s="99">
        <v>43377</v>
      </c>
      <c r="AL10" s="91">
        <v>0</v>
      </c>
      <c r="AM10" s="91">
        <v>828</v>
      </c>
      <c r="AN10" s="99">
        <v>0</v>
      </c>
      <c r="AO10" s="91">
        <v>2246</v>
      </c>
      <c r="AP10" s="99">
        <v>18</v>
      </c>
      <c r="AQ10" s="91">
        <v>1749</v>
      </c>
      <c r="AR10" s="91">
        <v>0</v>
      </c>
      <c r="AS10" s="95"/>
      <c r="AT10" s="94"/>
      <c r="AU10" s="101">
        <f t="shared" si="34"/>
        <v>98107</v>
      </c>
      <c r="AV10" s="102">
        <f t="shared" si="13"/>
        <v>14833</v>
      </c>
      <c r="AW10" s="102">
        <f t="shared" si="35"/>
        <v>112940</v>
      </c>
      <c r="AX10" s="102">
        <f t="shared" si="36"/>
        <v>2287889</v>
      </c>
      <c r="AY10" s="103"/>
      <c r="AZ10" s="103"/>
      <c r="BA10" s="103"/>
      <c r="BB10" s="103"/>
      <c r="BC10" s="103"/>
      <c r="BE10" s="104">
        <f t="shared" si="37"/>
        <v>1996</v>
      </c>
      <c r="BF10" s="28">
        <v>5</v>
      </c>
      <c r="BG10" s="21">
        <f t="shared" si="38"/>
        <v>2400829</v>
      </c>
      <c r="BH10" s="112">
        <f t="shared" si="39"/>
        <v>1040873</v>
      </c>
      <c r="BI10" s="112">
        <f t="shared" si="40"/>
        <v>696298</v>
      </c>
      <c r="BJ10" s="112">
        <f t="shared" si="41"/>
        <v>368380</v>
      </c>
      <c r="BK10" s="112">
        <f t="shared" si="42"/>
        <v>2245</v>
      </c>
      <c r="BL10" s="112">
        <f t="shared" si="43"/>
        <v>180093</v>
      </c>
      <c r="BM10" s="112">
        <f t="shared" si="44"/>
        <v>2287889</v>
      </c>
      <c r="BN10" s="21">
        <f t="shared" si="45"/>
        <v>14833</v>
      </c>
      <c r="BO10" s="21">
        <f t="shared" si="46"/>
        <v>40248</v>
      </c>
      <c r="BP10" s="21">
        <f t="shared" si="47"/>
        <v>57859</v>
      </c>
      <c r="BQ10" s="21">
        <f t="shared" si="14"/>
        <v>98107</v>
      </c>
      <c r="BR10" s="106">
        <f t="shared" si="48"/>
        <v>112940</v>
      </c>
      <c r="BT10" s="104">
        <v>2000</v>
      </c>
      <c r="BU10" s="110">
        <f t="shared" si="49"/>
        <v>38510853.726999998</v>
      </c>
      <c r="BV10" s="110">
        <f>SUM(D54:D65)</f>
        <v>17115690</v>
      </c>
      <c r="BW10" s="110">
        <f>SUM(E54:E65)</f>
        <v>10813409</v>
      </c>
      <c r="BX10" s="110">
        <f>SUM(F54:F65)</f>
        <v>4248717</v>
      </c>
      <c r="BY10" s="110">
        <f>SUM(G54:G65)</f>
        <v>27916</v>
      </c>
      <c r="BZ10" s="110">
        <f>SUM(H54:H65)</f>
        <v>2626234</v>
      </c>
      <c r="CA10" s="108">
        <f>SUM(I54:T65)</f>
        <v>2464668.159</v>
      </c>
      <c r="CB10" s="108">
        <f>SUM(BO54:BO65)</f>
        <v>757804.78899999999</v>
      </c>
      <c r="CC10" s="109">
        <f>SUM(AK54:AL65)</f>
        <v>272125.77899999998</v>
      </c>
      <c r="CD10" s="110">
        <f>SUM(U54:U65)</f>
        <v>127760</v>
      </c>
      <c r="CE10" s="110">
        <f t="shared" ref="CE10:CO10" si="103">SUM(V54:V65)</f>
        <v>74908</v>
      </c>
      <c r="CF10" s="110">
        <f t="shared" si="103"/>
        <v>31842</v>
      </c>
      <c r="CG10" s="110">
        <f t="shared" si="103"/>
        <v>0</v>
      </c>
      <c r="CH10" s="110">
        <f t="shared" si="103"/>
        <v>35232.455999999998</v>
      </c>
      <c r="CI10" s="110">
        <f t="shared" si="103"/>
        <v>100156</v>
      </c>
      <c r="CJ10" s="110">
        <f t="shared" si="103"/>
        <v>0</v>
      </c>
      <c r="CK10" s="110">
        <f t="shared" si="103"/>
        <v>0</v>
      </c>
      <c r="CL10" s="110">
        <f t="shared" si="103"/>
        <v>8920</v>
      </c>
      <c r="CM10" s="110">
        <f t="shared" si="103"/>
        <v>0</v>
      </c>
      <c r="CN10" s="110">
        <f t="shared" si="103"/>
        <v>0</v>
      </c>
      <c r="CO10" s="110">
        <f t="shared" si="103"/>
        <v>98340.22</v>
      </c>
      <c r="CP10" s="110">
        <f t="shared" ref="CP10" si="104">SUM(AG54:AG65)</f>
        <v>0</v>
      </c>
      <c r="CQ10" s="110">
        <f t="shared" ref="CQ10" si="105">SUM(AH54:AH65)</f>
        <v>0</v>
      </c>
      <c r="CR10" s="110">
        <f t="shared" ref="CR10" si="106">SUM(AI54:AI65)</f>
        <v>118071.113</v>
      </c>
      <c r="CS10" s="110">
        <f t="shared" ref="CS10" si="107">SUM(AJ54:AJ65)</f>
        <v>289190</v>
      </c>
      <c r="CT10" s="110">
        <f t="shared" ref="CT10" si="108">SUM(AK54:AK65)</f>
        <v>234818</v>
      </c>
      <c r="CU10" s="110">
        <f t="shared" ref="CU10" si="109">SUM(AL54:AL65)</f>
        <v>37307.779000000002</v>
      </c>
      <c r="CV10" s="110">
        <f t="shared" ref="CV10" si="110">SUM(AM54:AM65)</f>
        <v>0</v>
      </c>
      <c r="CW10" s="110">
        <f t="shared" ref="CW10" si="111">SUM(AN54:AN65)</f>
        <v>0</v>
      </c>
      <c r="CX10" s="110">
        <f t="shared" ref="CX10" si="112">SUM(AO54:AO65)</f>
        <v>32461</v>
      </c>
      <c r="CY10" s="110">
        <f t="shared" ref="CY10" si="113">SUM(AP54:AP65)</f>
        <v>0</v>
      </c>
      <c r="CZ10" s="110">
        <f t="shared" ref="CZ10" si="114">SUM(AQ54:AQ65)</f>
        <v>24908</v>
      </c>
      <c r="DA10" s="110">
        <f t="shared" ref="DA10" si="115">SUM(AR54:AR65)</f>
        <v>305</v>
      </c>
      <c r="DB10" s="110">
        <f t="shared" ref="DB10" si="116">SUM(AS54:AS65)</f>
        <v>0</v>
      </c>
      <c r="DC10" s="110">
        <f t="shared" ref="DC10" si="117">SUM(AT54:AT65)</f>
        <v>0</v>
      </c>
      <c r="DD10" s="110">
        <f t="shared" ref="DD10" si="118">SUM(AU54:AU65)</f>
        <v>1214219.568</v>
      </c>
      <c r="DE10" s="110">
        <f t="shared" ref="DE10" si="119">SUM(AW54:AW65)</f>
        <v>3678887.7269999995</v>
      </c>
      <c r="DF10" s="107">
        <f t="shared" si="67"/>
        <v>34831966</v>
      </c>
      <c r="DG10" s="107">
        <f t="shared" si="32"/>
        <v>0</v>
      </c>
      <c r="DH10" s="111">
        <f t="shared" si="68"/>
        <v>2000</v>
      </c>
    </row>
    <row r="11" spans="1:112">
      <c r="A11" s="28">
        <v>1996</v>
      </c>
      <c r="B11" s="28">
        <v>6</v>
      </c>
      <c r="C11" s="90">
        <f t="shared" si="33"/>
        <v>3006153</v>
      </c>
      <c r="D11" s="91">
        <f>'[1]FPC wSEB'!D263</f>
        <v>1452937</v>
      </c>
      <c r="E11" s="91">
        <f>'[1]FPC wSEB'!E263</f>
        <v>863366</v>
      </c>
      <c r="F11" s="91">
        <f>'[1]FPC wSEB'!F263</f>
        <v>382108</v>
      </c>
      <c r="G11" s="91">
        <f>'[1]FPC wSEB'!I263</f>
        <v>2281</v>
      </c>
      <c r="H11" s="91">
        <f>'[1]FPC wSEB'!J263</f>
        <v>203289</v>
      </c>
      <c r="I11" s="92">
        <v>-2890</v>
      </c>
      <c r="J11" s="93">
        <v>0</v>
      </c>
      <c r="K11" s="92">
        <v>25</v>
      </c>
      <c r="L11" s="94"/>
      <c r="M11" s="95"/>
      <c r="O11" s="91">
        <v>0</v>
      </c>
      <c r="P11" s="92"/>
      <c r="Q11" s="91">
        <v>0</v>
      </c>
      <c r="R11" s="91">
        <v>0</v>
      </c>
      <c r="S11" s="92"/>
      <c r="T11" s="95">
        <v>0</v>
      </c>
      <c r="U11" s="96">
        <v>0</v>
      </c>
      <c r="V11" s="91">
        <v>13564</v>
      </c>
      <c r="W11" s="91">
        <v>2992</v>
      </c>
      <c r="X11" s="91">
        <v>0</v>
      </c>
      <c r="Y11" s="91">
        <v>3352</v>
      </c>
      <c r="Z11" s="91">
        <v>0</v>
      </c>
      <c r="AA11" s="97">
        <v>0</v>
      </c>
      <c r="AB11" s="98">
        <v>0</v>
      </c>
      <c r="AC11" s="99">
        <v>6053</v>
      </c>
      <c r="AD11" s="100">
        <v>0</v>
      </c>
      <c r="AF11" s="91">
        <v>6620</v>
      </c>
      <c r="AG11" s="95"/>
      <c r="AH11" s="95"/>
      <c r="AI11" s="91">
        <v>8178</v>
      </c>
      <c r="AJ11" s="91">
        <v>26031</v>
      </c>
      <c r="AK11" s="99">
        <v>32300</v>
      </c>
      <c r="AL11" s="91">
        <v>0</v>
      </c>
      <c r="AM11" s="91">
        <v>844</v>
      </c>
      <c r="AN11" s="99">
        <v>0</v>
      </c>
      <c r="AO11" s="91">
        <v>2904</v>
      </c>
      <c r="AP11" s="99">
        <v>23</v>
      </c>
      <c r="AQ11" s="91">
        <v>2176</v>
      </c>
      <c r="AR11" s="91">
        <v>0</v>
      </c>
      <c r="AS11" s="95"/>
      <c r="AT11" s="94"/>
      <c r="AU11" s="101">
        <f t="shared" si="34"/>
        <v>105037</v>
      </c>
      <c r="AV11" s="102">
        <f t="shared" si="13"/>
        <v>-2865</v>
      </c>
      <c r="AW11" s="102">
        <f t="shared" si="35"/>
        <v>102172</v>
      </c>
      <c r="AX11" s="102">
        <f t="shared" si="36"/>
        <v>2903981</v>
      </c>
      <c r="AY11" s="103"/>
      <c r="AZ11" s="103"/>
      <c r="BA11" s="103"/>
      <c r="BB11" s="103"/>
      <c r="BC11" s="103"/>
      <c r="BE11" s="104">
        <f t="shared" si="37"/>
        <v>1996</v>
      </c>
      <c r="BF11" s="28">
        <v>6</v>
      </c>
      <c r="BG11" s="21">
        <f t="shared" si="38"/>
        <v>3006153</v>
      </c>
      <c r="BH11" s="112">
        <f t="shared" si="39"/>
        <v>1452937</v>
      </c>
      <c r="BI11" s="112">
        <f t="shared" si="40"/>
        <v>863366</v>
      </c>
      <c r="BJ11" s="112">
        <f t="shared" si="41"/>
        <v>382108</v>
      </c>
      <c r="BK11" s="112">
        <f t="shared" si="42"/>
        <v>2281</v>
      </c>
      <c r="BL11" s="112">
        <f t="shared" si="43"/>
        <v>203289</v>
      </c>
      <c r="BM11" s="112">
        <f t="shared" si="44"/>
        <v>2903981</v>
      </c>
      <c r="BN11" s="21">
        <f t="shared" si="45"/>
        <v>-2865</v>
      </c>
      <c r="BO11" s="21">
        <f t="shared" si="46"/>
        <v>52276</v>
      </c>
      <c r="BP11" s="21">
        <f t="shared" si="47"/>
        <v>52761</v>
      </c>
      <c r="BQ11" s="21">
        <f t="shared" si="14"/>
        <v>105037</v>
      </c>
      <c r="BR11" s="106">
        <f t="shared" si="48"/>
        <v>102172</v>
      </c>
      <c r="BT11" s="104">
        <v>2001</v>
      </c>
      <c r="BU11" s="110">
        <f t="shared" si="49"/>
        <v>39093712.449000008</v>
      </c>
      <c r="BV11" s="110">
        <f>SUM(D66:D77)</f>
        <v>17603735</v>
      </c>
      <c r="BW11" s="110">
        <f>SUM(E66:E77)</f>
        <v>11060652</v>
      </c>
      <c r="BX11" s="110">
        <f>SUM(F66:F77)</f>
        <v>3872340</v>
      </c>
      <c r="BY11" s="110">
        <f>SUM(G66:G77)</f>
        <v>28139</v>
      </c>
      <c r="BZ11" s="110">
        <f>SUM(H66:H77)</f>
        <v>2698043</v>
      </c>
      <c r="CA11" s="108">
        <f>SUM(I66:T77)</f>
        <v>2452562.577</v>
      </c>
      <c r="CB11" s="108">
        <f>SUM(BO66:BO77)</f>
        <v>671557.20500000007</v>
      </c>
      <c r="CC11" s="109">
        <f>SUM(AK66:AL77)</f>
        <v>197197.66699999996</v>
      </c>
      <c r="CD11" s="110">
        <f>SUM(U66:U77)</f>
        <v>73515</v>
      </c>
      <c r="CE11" s="110">
        <f t="shared" ref="CE11:CO11" si="120">SUM(V66:V77)</f>
        <v>61783</v>
      </c>
      <c r="CF11" s="110">
        <f t="shared" si="120"/>
        <v>31125</v>
      </c>
      <c r="CG11" s="110">
        <f t="shared" si="120"/>
        <v>0</v>
      </c>
      <c r="CH11" s="110">
        <f t="shared" si="120"/>
        <v>34699.279999999999</v>
      </c>
      <c r="CI11" s="110">
        <f t="shared" si="120"/>
        <v>99883</v>
      </c>
      <c r="CJ11" s="110">
        <f t="shared" si="120"/>
        <v>55020</v>
      </c>
      <c r="CK11" s="110">
        <f t="shared" si="120"/>
        <v>292800</v>
      </c>
      <c r="CL11" s="110">
        <f t="shared" si="120"/>
        <v>0</v>
      </c>
      <c r="CM11" s="110">
        <f t="shared" si="120"/>
        <v>0</v>
      </c>
      <c r="CN11" s="110">
        <f t="shared" si="120"/>
        <v>0</v>
      </c>
      <c r="CO11" s="110">
        <f t="shared" si="120"/>
        <v>83759.343000000023</v>
      </c>
      <c r="CP11" s="110">
        <f t="shared" ref="CP11" si="121">SUM(AG66:AG77)</f>
        <v>0</v>
      </c>
      <c r="CQ11" s="110">
        <f t="shared" ref="CQ11" si="122">SUM(AH66:AH77)</f>
        <v>0</v>
      </c>
      <c r="CR11" s="110">
        <f t="shared" ref="CR11" si="123">SUM(AI66:AI77)</f>
        <v>113043.58199999999</v>
      </c>
      <c r="CS11" s="110">
        <f t="shared" ref="CS11" si="124">SUM(AJ66:AJ77)</f>
        <v>286487</v>
      </c>
      <c r="CT11" s="110">
        <f t="shared" ref="CT11" si="125">SUM(AK66:AK77)</f>
        <v>163892</v>
      </c>
      <c r="CU11" s="110">
        <f t="shared" ref="CU11" si="126">SUM(AL66:AL77)</f>
        <v>33305.667000000001</v>
      </c>
      <c r="CV11" s="110">
        <f t="shared" ref="CV11" si="127">SUM(AM66:AM77)</f>
        <v>0</v>
      </c>
      <c r="CW11" s="110">
        <f t="shared" ref="CW11" si="128">SUM(AN66:AN77)</f>
        <v>0</v>
      </c>
      <c r="CX11" s="110">
        <f t="shared" ref="CX11" si="129">SUM(AO66:AO77)</f>
        <v>24849</v>
      </c>
      <c r="CY11" s="110">
        <f t="shared" ref="CY11" si="130">SUM(AP66:AP77)</f>
        <v>0</v>
      </c>
      <c r="CZ11" s="110">
        <f t="shared" ref="CZ11" si="131">SUM(AQ66:AQ77)</f>
        <v>24079</v>
      </c>
      <c r="DA11" s="110">
        <f t="shared" ref="DA11" si="132">SUM(AR66:AR77)</f>
        <v>0</v>
      </c>
      <c r="DB11" s="110">
        <f t="shared" ref="DB11" si="133">SUM(AS66:AS77)</f>
        <v>0</v>
      </c>
      <c r="DC11" s="110">
        <f t="shared" ref="DC11" si="134">SUM(AT66:AT77)</f>
        <v>0</v>
      </c>
      <c r="DD11" s="110">
        <f t="shared" ref="DD11" si="135">SUM(AU66:AU77)</f>
        <v>1378240.872</v>
      </c>
      <c r="DE11" s="110">
        <f t="shared" ref="DE11" si="136">SUM(AW66:AW77)</f>
        <v>3830803.4490000005</v>
      </c>
      <c r="DF11" s="107">
        <f t="shared" si="67"/>
        <v>35262909</v>
      </c>
      <c r="DG11" s="107">
        <f t="shared" si="32"/>
        <v>7.9162418842315674E-9</v>
      </c>
      <c r="DH11" s="111">
        <f t="shared" si="68"/>
        <v>2001</v>
      </c>
    </row>
    <row r="12" spans="1:112">
      <c r="A12" s="28">
        <v>1996</v>
      </c>
      <c r="B12" s="28">
        <v>7</v>
      </c>
      <c r="C12" s="90">
        <f t="shared" si="33"/>
        <v>2954769</v>
      </c>
      <c r="D12" s="91">
        <f>'[1]FPC wSEB'!D264</f>
        <v>1455529</v>
      </c>
      <c r="E12" s="91">
        <f>'[1]FPC wSEB'!E264</f>
        <v>825363</v>
      </c>
      <c r="F12" s="91">
        <f>'[1]FPC wSEB'!F264</f>
        <v>355078</v>
      </c>
      <c r="G12" s="91">
        <f>'[1]FPC wSEB'!I264</f>
        <v>2232</v>
      </c>
      <c r="H12" s="91">
        <f>'[1]FPC wSEB'!J264</f>
        <v>187980</v>
      </c>
      <c r="I12" s="92">
        <v>15735</v>
      </c>
      <c r="J12" s="93">
        <v>0</v>
      </c>
      <c r="K12" s="92">
        <v>22</v>
      </c>
      <c r="L12" s="94"/>
      <c r="M12" s="95"/>
      <c r="O12" s="91">
        <v>0</v>
      </c>
      <c r="P12" s="92"/>
      <c r="Q12" s="91">
        <v>0</v>
      </c>
      <c r="R12" s="91">
        <v>0</v>
      </c>
      <c r="S12" s="92"/>
      <c r="T12" s="95">
        <v>0</v>
      </c>
      <c r="U12" s="96">
        <v>1075</v>
      </c>
      <c r="V12" s="91">
        <v>11263</v>
      </c>
      <c r="W12" s="91">
        <v>2742</v>
      </c>
      <c r="X12" s="91">
        <v>0</v>
      </c>
      <c r="Y12" s="91">
        <v>4077</v>
      </c>
      <c r="Z12" s="91">
        <v>0</v>
      </c>
      <c r="AA12" s="97">
        <v>0</v>
      </c>
      <c r="AB12" s="98">
        <v>0</v>
      </c>
      <c r="AC12" s="99">
        <v>7427</v>
      </c>
      <c r="AD12" s="100">
        <v>0</v>
      </c>
      <c r="AF12" s="91">
        <v>8050</v>
      </c>
      <c r="AG12" s="95"/>
      <c r="AH12" s="95"/>
      <c r="AI12" s="91">
        <v>9780</v>
      </c>
      <c r="AJ12" s="91">
        <v>23940</v>
      </c>
      <c r="AK12" s="99">
        <v>35779</v>
      </c>
      <c r="AL12" s="91">
        <v>3691</v>
      </c>
      <c r="AM12" s="91">
        <v>205</v>
      </c>
      <c r="AN12" s="99">
        <v>0</v>
      </c>
      <c r="AO12" s="91">
        <v>2535</v>
      </c>
      <c r="AP12" s="99">
        <v>22</v>
      </c>
      <c r="AQ12" s="91">
        <v>2244</v>
      </c>
      <c r="AR12" s="91">
        <v>0</v>
      </c>
      <c r="AS12" s="95"/>
      <c r="AT12" s="94"/>
      <c r="AU12" s="101">
        <f t="shared" si="34"/>
        <v>112830</v>
      </c>
      <c r="AV12" s="102">
        <f t="shared" si="13"/>
        <v>15757</v>
      </c>
      <c r="AW12" s="102">
        <f t="shared" si="35"/>
        <v>128587</v>
      </c>
      <c r="AX12" s="102">
        <f t="shared" si="36"/>
        <v>2826182</v>
      </c>
      <c r="AY12" s="103"/>
      <c r="AZ12" s="103"/>
      <c r="BA12" s="103"/>
      <c r="BB12" s="103"/>
      <c r="BC12" s="103"/>
      <c r="BE12" s="104">
        <f t="shared" si="37"/>
        <v>1996</v>
      </c>
      <c r="BF12" s="28">
        <v>7</v>
      </c>
      <c r="BG12" s="21">
        <f t="shared" si="38"/>
        <v>2954769</v>
      </c>
      <c r="BH12" s="112">
        <f t="shared" si="39"/>
        <v>1455529</v>
      </c>
      <c r="BI12" s="112">
        <f t="shared" si="40"/>
        <v>825363</v>
      </c>
      <c r="BJ12" s="112">
        <f t="shared" si="41"/>
        <v>355078</v>
      </c>
      <c r="BK12" s="112">
        <f t="shared" si="42"/>
        <v>2232</v>
      </c>
      <c r="BL12" s="112">
        <f t="shared" si="43"/>
        <v>187980</v>
      </c>
      <c r="BM12" s="112">
        <f t="shared" si="44"/>
        <v>2826182</v>
      </c>
      <c r="BN12" s="21">
        <f t="shared" si="45"/>
        <v>15757</v>
      </c>
      <c r="BO12" s="21">
        <f t="shared" si="46"/>
        <v>54465</v>
      </c>
      <c r="BP12" s="21">
        <f t="shared" si="47"/>
        <v>58365</v>
      </c>
      <c r="BQ12" s="21">
        <f t="shared" si="14"/>
        <v>112830</v>
      </c>
      <c r="BR12" s="106">
        <f t="shared" si="48"/>
        <v>128587</v>
      </c>
      <c r="BT12" s="104">
        <v>2002</v>
      </c>
      <c r="BU12" s="110">
        <f t="shared" si="49"/>
        <v>40032262.924999997</v>
      </c>
      <c r="BV12" s="110">
        <f>SUM(D78:D89)</f>
        <v>18753818</v>
      </c>
      <c r="BW12" s="110">
        <f>SUM(E78:E89)</f>
        <v>11420082</v>
      </c>
      <c r="BX12" s="110">
        <f>SUM(F78:F89)</f>
        <v>3835060</v>
      </c>
      <c r="BY12" s="110">
        <f>SUM(G78:G89)</f>
        <v>28297</v>
      </c>
      <c r="BZ12" s="110">
        <f>SUM(H78:H89)</f>
        <v>2822087</v>
      </c>
      <c r="CA12" s="108">
        <f>SUM(I78:T89)</f>
        <v>999650.89</v>
      </c>
      <c r="CB12" s="108">
        <f>SUM(BO78:BO89)</f>
        <v>690603.44699999993</v>
      </c>
      <c r="CC12" s="109">
        <f>SUM(AK78:AL89)</f>
        <v>117805.588</v>
      </c>
      <c r="CD12" s="110">
        <f>SUM(U78:U89)</f>
        <v>59463</v>
      </c>
      <c r="CE12" s="110">
        <f t="shared" ref="CE12:CO12" si="137">SUM(V78:V89)</f>
        <v>85334</v>
      </c>
      <c r="CF12" s="110">
        <f t="shared" si="137"/>
        <v>32581</v>
      </c>
      <c r="CG12" s="110">
        <f t="shared" si="137"/>
        <v>0</v>
      </c>
      <c r="CH12" s="110">
        <f t="shared" si="137"/>
        <v>35478.995000000003</v>
      </c>
      <c r="CI12" s="110">
        <f t="shared" si="137"/>
        <v>99900</v>
      </c>
      <c r="CJ12" s="110">
        <f t="shared" si="137"/>
        <v>131400</v>
      </c>
      <c r="CK12" s="110">
        <f t="shared" si="137"/>
        <v>411000</v>
      </c>
      <c r="CL12" s="110">
        <f t="shared" si="137"/>
        <v>0</v>
      </c>
      <c r="CM12" s="110">
        <f t="shared" si="137"/>
        <v>0</v>
      </c>
      <c r="CN12" s="110">
        <f t="shared" si="137"/>
        <v>0</v>
      </c>
      <c r="CO12" s="110">
        <f t="shared" si="137"/>
        <v>104073.489</v>
      </c>
      <c r="CP12" s="110">
        <f t="shared" ref="CP12" si="138">SUM(AG78:AG89)</f>
        <v>0</v>
      </c>
      <c r="CQ12" s="110">
        <f t="shared" ref="CQ12" si="139">SUM(AH78:AH89)</f>
        <v>637225</v>
      </c>
      <c r="CR12" s="110">
        <f t="shared" ref="CR12" si="140">SUM(AI78:AI89)</f>
        <v>113685.96299999999</v>
      </c>
      <c r="CS12" s="110">
        <f t="shared" ref="CS12" si="141">SUM(AJ78:AJ89)</f>
        <v>292605</v>
      </c>
      <c r="CT12" s="110">
        <f t="shared" ref="CT12" si="142">SUM(AK78:AK89)</f>
        <v>70072</v>
      </c>
      <c r="CU12" s="110">
        <f t="shared" ref="CU12" si="143">SUM(AL78:AL89)</f>
        <v>47733.587999999996</v>
      </c>
      <c r="CV12" s="110">
        <f t="shared" ref="CV12" si="144">SUM(AM78:AM89)</f>
        <v>0</v>
      </c>
      <c r="CW12" s="110">
        <f t="shared" ref="CW12" si="145">SUM(AN78:AN89)</f>
        <v>0</v>
      </c>
      <c r="CX12" s="110">
        <f t="shared" ref="CX12" si="146">SUM(AO78:AO89)</f>
        <v>26699</v>
      </c>
      <c r="CY12" s="110">
        <f t="shared" ref="CY12" si="147">SUM(AP78:AP89)</f>
        <v>0</v>
      </c>
      <c r="CZ12" s="110">
        <f t="shared" ref="CZ12" si="148">SUM(AQ78:AQ89)</f>
        <v>26017</v>
      </c>
      <c r="DA12" s="110">
        <f t="shared" ref="DA12" si="149">SUM(AR78:AR89)</f>
        <v>0</v>
      </c>
      <c r="DB12" s="110">
        <f t="shared" ref="DB12" si="150">SUM(AS78:AS89)</f>
        <v>0</v>
      </c>
      <c r="DC12" s="110">
        <f t="shared" ref="DC12" si="151">SUM(AT78:AT89)</f>
        <v>0</v>
      </c>
      <c r="DD12" s="110">
        <f t="shared" ref="DD12" si="152">SUM(AU78:AU89)</f>
        <v>2173268.0350000001</v>
      </c>
      <c r="DE12" s="110">
        <f t="shared" ref="DE12" si="153">SUM(AW78:AW89)</f>
        <v>3172918.9249999998</v>
      </c>
      <c r="DF12" s="107">
        <f t="shared" si="67"/>
        <v>36859344</v>
      </c>
      <c r="DG12" s="107">
        <f t="shared" si="32"/>
        <v>0</v>
      </c>
      <c r="DH12" s="111">
        <f t="shared" si="68"/>
        <v>2002</v>
      </c>
    </row>
    <row r="13" spans="1:112">
      <c r="A13" s="28">
        <v>1996</v>
      </c>
      <c r="B13" s="28">
        <v>8</v>
      </c>
      <c r="C13" s="90">
        <f t="shared" si="33"/>
        <v>3286485</v>
      </c>
      <c r="D13" s="91">
        <f>'[1]FPC wSEB'!D265</f>
        <v>1688121</v>
      </c>
      <c r="E13" s="91">
        <f>'[1]FPC wSEB'!E265</f>
        <v>887587</v>
      </c>
      <c r="F13" s="91">
        <f>'[1]FPC wSEB'!F265</f>
        <v>361779</v>
      </c>
      <c r="G13" s="91">
        <f>'[1]FPC wSEB'!I265</f>
        <v>2212</v>
      </c>
      <c r="H13" s="91">
        <f>'[1]FPC wSEB'!J265</f>
        <v>203094</v>
      </c>
      <c r="I13" s="92">
        <v>21534</v>
      </c>
      <c r="J13" s="93">
        <v>0</v>
      </c>
      <c r="K13" s="92">
        <v>27</v>
      </c>
      <c r="L13" s="94"/>
      <c r="M13" s="95"/>
      <c r="O13" s="91">
        <v>0</v>
      </c>
      <c r="P13" s="92"/>
      <c r="Q13" s="91">
        <v>0</v>
      </c>
      <c r="R13" s="91">
        <v>0</v>
      </c>
      <c r="S13" s="92"/>
      <c r="T13" s="95">
        <v>0</v>
      </c>
      <c r="U13" s="96">
        <v>0</v>
      </c>
      <c r="V13" s="91">
        <v>13593</v>
      </c>
      <c r="W13" s="91">
        <v>3157</v>
      </c>
      <c r="X13" s="91">
        <v>0</v>
      </c>
      <c r="Y13" s="91">
        <v>4112</v>
      </c>
      <c r="Z13" s="91">
        <v>0</v>
      </c>
      <c r="AA13" s="97">
        <v>0</v>
      </c>
      <c r="AB13" s="98">
        <v>0</v>
      </c>
      <c r="AC13" s="99">
        <v>6545</v>
      </c>
      <c r="AD13" s="100">
        <v>0</v>
      </c>
      <c r="AF13" s="91">
        <v>8059</v>
      </c>
      <c r="AG13" s="95"/>
      <c r="AH13" s="95"/>
      <c r="AI13" s="91">
        <v>10302</v>
      </c>
      <c r="AJ13" s="91">
        <v>26455</v>
      </c>
      <c r="AK13" s="99">
        <v>40132</v>
      </c>
      <c r="AL13" s="91">
        <v>3630</v>
      </c>
      <c r="AM13" s="91">
        <v>768</v>
      </c>
      <c r="AN13" s="99">
        <v>0</v>
      </c>
      <c r="AO13" s="91">
        <v>2893</v>
      </c>
      <c r="AP13" s="99">
        <v>24</v>
      </c>
      <c r="AQ13" s="91">
        <v>2461</v>
      </c>
      <c r="AR13" s="91">
        <v>0</v>
      </c>
      <c r="AS13" s="95"/>
      <c r="AT13" s="94"/>
      <c r="AU13" s="101">
        <f t="shared" si="34"/>
        <v>122131</v>
      </c>
      <c r="AV13" s="102">
        <f t="shared" si="13"/>
        <v>21561</v>
      </c>
      <c r="AW13" s="102">
        <f t="shared" si="35"/>
        <v>143692</v>
      </c>
      <c r="AX13" s="102">
        <f t="shared" si="36"/>
        <v>3142793</v>
      </c>
      <c r="AY13" s="103"/>
      <c r="AZ13" s="103"/>
      <c r="BA13" s="103"/>
      <c r="BB13" s="103"/>
      <c r="BC13" s="103"/>
      <c r="BE13" s="104">
        <f t="shared" si="37"/>
        <v>1996</v>
      </c>
      <c r="BF13" s="28">
        <v>8</v>
      </c>
      <c r="BG13" s="21">
        <f t="shared" si="38"/>
        <v>3286485</v>
      </c>
      <c r="BH13" s="112">
        <f t="shared" si="39"/>
        <v>1688121</v>
      </c>
      <c r="BI13" s="112">
        <f t="shared" si="40"/>
        <v>887587</v>
      </c>
      <c r="BJ13" s="112">
        <f t="shared" si="41"/>
        <v>361779</v>
      </c>
      <c r="BK13" s="112">
        <f t="shared" si="42"/>
        <v>2212</v>
      </c>
      <c r="BL13" s="112">
        <f t="shared" si="43"/>
        <v>203094</v>
      </c>
      <c r="BM13" s="112">
        <f t="shared" si="44"/>
        <v>3142793</v>
      </c>
      <c r="BN13" s="21">
        <f t="shared" si="45"/>
        <v>21561</v>
      </c>
      <c r="BO13" s="21">
        <f t="shared" si="46"/>
        <v>57463</v>
      </c>
      <c r="BP13" s="21">
        <f t="shared" si="47"/>
        <v>64668</v>
      </c>
      <c r="BQ13" s="21">
        <f t="shared" si="14"/>
        <v>122131</v>
      </c>
      <c r="BR13" s="106">
        <f t="shared" si="48"/>
        <v>143692</v>
      </c>
      <c r="BT13" s="104">
        <v>2003</v>
      </c>
      <c r="BU13" s="110">
        <f t="shared" si="49"/>
        <v>41313637.216999993</v>
      </c>
      <c r="BV13" s="110">
        <f>SUM(D90:D101)</f>
        <v>19428942</v>
      </c>
      <c r="BW13" s="110">
        <f>SUM(E90:E101)</f>
        <v>11552967</v>
      </c>
      <c r="BX13" s="110">
        <f>SUM(F90:F101)</f>
        <v>4000561</v>
      </c>
      <c r="BY13" s="110">
        <f>SUM(G90:G101)</f>
        <v>28627</v>
      </c>
      <c r="BZ13" s="110">
        <f>SUM(H90:H101)</f>
        <v>2945604</v>
      </c>
      <c r="CA13" s="108">
        <f>SUM(I90:T101)</f>
        <v>963812.59899999981</v>
      </c>
      <c r="CB13" s="108">
        <f>SUM(BO90:BO101)</f>
        <v>612944.68900000001</v>
      </c>
      <c r="CC13" s="109">
        <f>SUM(AK90:AL101)</f>
        <v>150261.929</v>
      </c>
      <c r="CD13" s="110">
        <f>SUM(U90:U101)</f>
        <v>16679</v>
      </c>
      <c r="CE13" s="110">
        <f t="shared" ref="CE13:CO13" si="154">SUM(V90:V101)</f>
        <v>102117</v>
      </c>
      <c r="CF13" s="110">
        <f t="shared" si="154"/>
        <v>31747</v>
      </c>
      <c r="CG13" s="110">
        <f t="shared" si="154"/>
        <v>0</v>
      </c>
      <c r="CH13" s="110">
        <f t="shared" si="154"/>
        <v>34957.274000000005</v>
      </c>
      <c r="CI13" s="110">
        <f t="shared" si="154"/>
        <v>99863</v>
      </c>
      <c r="CJ13" s="110">
        <f t="shared" si="154"/>
        <v>131287</v>
      </c>
      <c r="CK13" s="110">
        <f t="shared" si="154"/>
        <v>423300</v>
      </c>
      <c r="CL13" s="110">
        <f t="shared" si="154"/>
        <v>0</v>
      </c>
      <c r="CM13" s="110">
        <f t="shared" si="154"/>
        <v>0</v>
      </c>
      <c r="CN13" s="110">
        <f t="shared" si="154"/>
        <v>0</v>
      </c>
      <c r="CO13" s="110">
        <f t="shared" si="154"/>
        <v>88486.025999999998</v>
      </c>
      <c r="CP13" s="110">
        <f t="shared" ref="CP13" si="155">SUM(AG90:AG101)</f>
        <v>0</v>
      </c>
      <c r="CQ13" s="110">
        <f t="shared" ref="CQ13" si="156">SUM(AH90:AH101)</f>
        <v>298100</v>
      </c>
      <c r="CR13" s="110">
        <f t="shared" ref="CR13" si="157">SUM(AI90:AI101)</f>
        <v>111919.389</v>
      </c>
      <c r="CS13" s="110">
        <f t="shared" ref="CS13" si="158">SUM(AJ90:AJ101)</f>
        <v>293708</v>
      </c>
      <c r="CT13" s="110">
        <f t="shared" ref="CT13" si="159">SUM(AK90:AK101)</f>
        <v>106254</v>
      </c>
      <c r="CU13" s="110">
        <f t="shared" ref="CU13" si="160">SUM(AL90:AL101)</f>
        <v>44007.929000000004</v>
      </c>
      <c r="CV13" s="110">
        <f t="shared" ref="CV13" si="161">SUM(AM90:AM101)</f>
        <v>0</v>
      </c>
      <c r="CW13" s="110">
        <f t="shared" ref="CW13" si="162">SUM(AN90:AN101)</f>
        <v>0</v>
      </c>
      <c r="CX13" s="110">
        <f t="shared" ref="CX13" si="163">SUM(AO90:AO101)</f>
        <v>27140</v>
      </c>
      <c r="CY13" s="110">
        <f t="shared" ref="CY13" si="164">SUM(AP90:AP101)</f>
        <v>0</v>
      </c>
      <c r="CZ13" s="110">
        <f t="shared" ref="CZ13" si="165">SUM(AQ90:AQ101)</f>
        <v>8308</v>
      </c>
      <c r="DA13" s="110">
        <f t="shared" ref="DA13" si="166">SUM(AR90:AR101)</f>
        <v>0</v>
      </c>
      <c r="DB13" s="110">
        <f t="shared" ref="DB13" si="167">SUM(AS90:AS101)</f>
        <v>0</v>
      </c>
      <c r="DC13" s="110">
        <f t="shared" ref="DC13" si="168">SUM(AT90:AT101)</f>
        <v>575250</v>
      </c>
      <c r="DD13" s="110">
        <f t="shared" ref="DD13" si="169">SUM(AU90:AU101)</f>
        <v>2393123.6180000002</v>
      </c>
      <c r="DE13" s="110">
        <f t="shared" ref="DE13" si="170">SUM(AW90:AW101)</f>
        <v>3356936.2169999992</v>
      </c>
      <c r="DF13" s="107">
        <f t="shared" si="67"/>
        <v>37956701</v>
      </c>
      <c r="DG13" s="107">
        <f t="shared" si="32"/>
        <v>-6.5192580223083496E-9</v>
      </c>
      <c r="DH13" s="111">
        <f t="shared" si="68"/>
        <v>2003</v>
      </c>
    </row>
    <row r="14" spans="1:112">
      <c r="A14" s="28">
        <v>1996</v>
      </c>
      <c r="B14" s="28">
        <v>9</v>
      </c>
      <c r="C14" s="90">
        <f t="shared" si="33"/>
        <v>3163449</v>
      </c>
      <c r="D14" s="91">
        <f>'[1]FPC wSEB'!D266</f>
        <v>1538545</v>
      </c>
      <c r="E14" s="91">
        <f>'[1]FPC wSEB'!E266</f>
        <v>844210</v>
      </c>
      <c r="F14" s="91">
        <f>'[1]FPC wSEB'!F266</f>
        <v>377666</v>
      </c>
      <c r="G14" s="91">
        <f>'[1]FPC wSEB'!I266</f>
        <v>2169</v>
      </c>
      <c r="H14" s="91">
        <f>'[1]FPC wSEB'!J266</f>
        <v>205115</v>
      </c>
      <c r="I14" s="92">
        <v>54205</v>
      </c>
      <c r="J14" s="93">
        <v>0</v>
      </c>
      <c r="K14" s="92">
        <v>20</v>
      </c>
      <c r="L14" s="94"/>
      <c r="M14" s="95"/>
      <c r="O14" s="91">
        <v>0</v>
      </c>
      <c r="P14" s="92"/>
      <c r="Q14" s="91">
        <v>0</v>
      </c>
      <c r="R14" s="91">
        <v>0</v>
      </c>
      <c r="S14" s="92"/>
      <c r="T14" s="95">
        <v>0</v>
      </c>
      <c r="U14" s="96">
        <v>1243</v>
      </c>
      <c r="V14" s="91">
        <v>11163</v>
      </c>
      <c r="W14" s="91">
        <v>3476</v>
      </c>
      <c r="X14" s="91">
        <v>0</v>
      </c>
      <c r="Y14" s="91">
        <v>4451</v>
      </c>
      <c r="Z14" s="91">
        <v>0</v>
      </c>
      <c r="AA14" s="97">
        <v>0</v>
      </c>
      <c r="AB14" s="98">
        <v>0</v>
      </c>
      <c r="AC14" s="99">
        <v>7929</v>
      </c>
      <c r="AD14" s="100">
        <v>0</v>
      </c>
      <c r="AF14" s="91">
        <v>8645</v>
      </c>
      <c r="AG14" s="95"/>
      <c r="AH14" s="95"/>
      <c r="AI14" s="91">
        <v>10875</v>
      </c>
      <c r="AJ14" s="91">
        <v>28506</v>
      </c>
      <c r="AK14" s="99">
        <v>54905</v>
      </c>
      <c r="AL14" s="91">
        <v>4145</v>
      </c>
      <c r="AM14" s="91">
        <v>824</v>
      </c>
      <c r="AN14" s="99">
        <v>0</v>
      </c>
      <c r="AO14" s="91">
        <v>3175</v>
      </c>
      <c r="AP14" s="99">
        <v>23</v>
      </c>
      <c r="AQ14" s="91">
        <v>2159</v>
      </c>
      <c r="AR14" s="91">
        <v>0</v>
      </c>
      <c r="AS14" s="95"/>
      <c r="AT14" s="94"/>
      <c r="AU14" s="101">
        <f t="shared" si="34"/>
        <v>141519</v>
      </c>
      <c r="AV14" s="102">
        <f t="shared" si="13"/>
        <v>54225</v>
      </c>
      <c r="AW14" s="102">
        <f t="shared" si="35"/>
        <v>195744</v>
      </c>
      <c r="AX14" s="102">
        <f t="shared" si="36"/>
        <v>2967705</v>
      </c>
      <c r="AY14" s="103"/>
      <c r="AZ14" s="103"/>
      <c r="BA14" s="103"/>
      <c r="BB14" s="103"/>
      <c r="BC14" s="103"/>
      <c r="BE14" s="104">
        <f t="shared" si="37"/>
        <v>1996</v>
      </c>
      <c r="BF14" s="28">
        <v>9</v>
      </c>
      <c r="BG14" s="21">
        <f t="shared" si="38"/>
        <v>3163449</v>
      </c>
      <c r="BH14" s="112">
        <f t="shared" si="39"/>
        <v>1538545</v>
      </c>
      <c r="BI14" s="112">
        <f t="shared" si="40"/>
        <v>844210</v>
      </c>
      <c r="BJ14" s="112">
        <f t="shared" si="41"/>
        <v>377666</v>
      </c>
      <c r="BK14" s="112">
        <f t="shared" si="42"/>
        <v>2169</v>
      </c>
      <c r="BL14" s="112">
        <f t="shared" si="43"/>
        <v>205115</v>
      </c>
      <c r="BM14" s="112">
        <f t="shared" si="44"/>
        <v>2967705</v>
      </c>
      <c r="BN14" s="21">
        <f t="shared" si="45"/>
        <v>54225</v>
      </c>
      <c r="BO14" s="21">
        <f t="shared" si="46"/>
        <v>62553</v>
      </c>
      <c r="BP14" s="21">
        <f t="shared" si="47"/>
        <v>78966</v>
      </c>
      <c r="BQ14" s="21">
        <f t="shared" si="14"/>
        <v>141519</v>
      </c>
      <c r="BR14" s="106">
        <f t="shared" si="48"/>
        <v>195744</v>
      </c>
      <c r="BT14" s="104">
        <v>2004</v>
      </c>
      <c r="BU14" s="110">
        <f t="shared" si="49"/>
        <v>42497597.298</v>
      </c>
      <c r="BV14" s="110">
        <f>SUM(D102:D113)</f>
        <v>19347268</v>
      </c>
      <c r="BW14" s="110">
        <f>SUM(E102:E113)</f>
        <v>11733536</v>
      </c>
      <c r="BX14" s="110">
        <f>SUM(F102:F113)</f>
        <v>4068626</v>
      </c>
      <c r="BY14" s="110">
        <f>SUM(G102:G113)</f>
        <v>27927</v>
      </c>
      <c r="BZ14" s="110">
        <f>SUM(H102:H113)</f>
        <v>3015746</v>
      </c>
      <c r="CA14" s="108">
        <f>SUM(I102:T113)</f>
        <v>1094384.8499999999</v>
      </c>
      <c r="CB14" s="108">
        <f>SUM(BO102:BO113)</f>
        <v>602875.42599999998</v>
      </c>
      <c r="CC14" s="109">
        <f>SUM(AK102:AL113)</f>
        <v>123360.02200000001</v>
      </c>
      <c r="CD14" s="110">
        <f>SUM(U102:U113)</f>
        <v>8175</v>
      </c>
      <c r="CE14" s="110">
        <f t="shared" ref="CE14:CO14" si="171">SUM(V102:V113)</f>
        <v>96040</v>
      </c>
      <c r="CF14" s="110">
        <f t="shared" si="171"/>
        <v>31871</v>
      </c>
      <c r="CG14" s="110">
        <f t="shared" si="171"/>
        <v>0</v>
      </c>
      <c r="CH14" s="110">
        <f t="shared" si="171"/>
        <v>34575.949000000001</v>
      </c>
      <c r="CI14" s="110">
        <f t="shared" si="171"/>
        <v>100138</v>
      </c>
      <c r="CJ14" s="110">
        <f t="shared" si="171"/>
        <v>131760</v>
      </c>
      <c r="CK14" s="110">
        <f t="shared" si="171"/>
        <v>408800</v>
      </c>
      <c r="CL14" s="110">
        <f t="shared" si="171"/>
        <v>0</v>
      </c>
      <c r="CM14" s="110">
        <f t="shared" si="171"/>
        <v>0</v>
      </c>
      <c r="CN14" s="110">
        <f t="shared" si="171"/>
        <v>0</v>
      </c>
      <c r="CO14" s="110">
        <f t="shared" si="171"/>
        <v>96582.385999999984</v>
      </c>
      <c r="CP14" s="110">
        <f t="shared" ref="CP14" si="172">SUM(AG102:AG113)</f>
        <v>78560</v>
      </c>
      <c r="CQ14" s="110">
        <f t="shared" ref="CQ14" si="173">SUM(AH102:AH113)</f>
        <v>524164</v>
      </c>
      <c r="CR14" s="110">
        <f t="shared" ref="CR14" si="174">SUM(AI102:AI113)</f>
        <v>112336.091</v>
      </c>
      <c r="CS14" s="110">
        <f t="shared" ref="CS14" si="175">SUM(AJ102:AJ113)</f>
        <v>290680</v>
      </c>
      <c r="CT14" s="110">
        <f t="shared" ref="CT14" si="176">SUM(AK102:AK113)</f>
        <v>74097.502000000008</v>
      </c>
      <c r="CU14" s="110">
        <f t="shared" ref="CU14" si="177">SUM(AL102:AL113)</f>
        <v>49262.520000000004</v>
      </c>
      <c r="CV14" s="110">
        <f t="shared" ref="CV14" si="178">SUM(AM102:AM113)</f>
        <v>0</v>
      </c>
      <c r="CW14" s="110">
        <f t="shared" ref="CW14" si="179">SUM(AN102:AN113)</f>
        <v>0</v>
      </c>
      <c r="CX14" s="110">
        <f t="shared" ref="CX14" si="180">SUM(AO102:AO113)</f>
        <v>28655</v>
      </c>
      <c r="CY14" s="110">
        <f t="shared" ref="CY14" si="181">SUM(AP102:AP113)</f>
        <v>0</v>
      </c>
      <c r="CZ14" s="110">
        <f t="shared" ref="CZ14" si="182">SUM(AQ102:AQ113)</f>
        <v>0</v>
      </c>
      <c r="DA14" s="110">
        <f t="shared" ref="DA14" si="183">SUM(AR102:AR113)</f>
        <v>157187</v>
      </c>
      <c r="DB14" s="110">
        <f t="shared" ref="DB14" si="184">SUM(AS102:AS113)</f>
        <v>0</v>
      </c>
      <c r="DC14" s="110">
        <f t="shared" ref="DC14" si="185">SUM(AT102:AT113)</f>
        <v>987225</v>
      </c>
      <c r="DD14" s="110">
        <f t="shared" ref="DD14" si="186">SUM(AU102:AU113)</f>
        <v>3210109.4480000008</v>
      </c>
      <c r="DE14" s="110">
        <f t="shared" ref="DE14" si="187">SUM(AW102:AW113)</f>
        <v>4304494.2979999995</v>
      </c>
      <c r="DF14" s="107">
        <f t="shared" si="67"/>
        <v>38193103</v>
      </c>
      <c r="DG14" s="107">
        <f t="shared" si="32"/>
        <v>0</v>
      </c>
      <c r="DH14" s="111">
        <f t="shared" si="68"/>
        <v>2004</v>
      </c>
    </row>
    <row r="15" spans="1:112">
      <c r="A15" s="28">
        <v>1996</v>
      </c>
      <c r="B15" s="28">
        <v>10</v>
      </c>
      <c r="C15" s="90">
        <f t="shared" si="33"/>
        <v>2705325</v>
      </c>
      <c r="D15" s="91">
        <f>'[1]FPC wSEB'!D267</f>
        <v>1236438</v>
      </c>
      <c r="E15" s="91">
        <f>'[1]FPC wSEB'!E267</f>
        <v>759400</v>
      </c>
      <c r="F15" s="91">
        <f>'[1]FPC wSEB'!F267</f>
        <v>341405</v>
      </c>
      <c r="G15" s="91">
        <f>'[1]FPC wSEB'!I267</f>
        <v>2236</v>
      </c>
      <c r="H15" s="91">
        <f>'[1]FPC wSEB'!J267</f>
        <v>209707</v>
      </c>
      <c r="I15" s="92">
        <v>30770</v>
      </c>
      <c r="J15" s="93">
        <v>0</v>
      </c>
      <c r="K15" s="92">
        <v>34</v>
      </c>
      <c r="L15" s="94"/>
      <c r="M15" s="95"/>
      <c r="O15" s="91">
        <v>0</v>
      </c>
      <c r="P15" s="92"/>
      <c r="Q15" s="91">
        <v>0</v>
      </c>
      <c r="R15" s="91">
        <v>0</v>
      </c>
      <c r="S15" s="92"/>
      <c r="T15" s="95">
        <v>0</v>
      </c>
      <c r="U15" s="96">
        <v>9223</v>
      </c>
      <c r="V15" s="91">
        <v>12464</v>
      </c>
      <c r="W15" s="91">
        <v>3001</v>
      </c>
      <c r="X15" s="91">
        <v>0</v>
      </c>
      <c r="Y15" s="91">
        <v>3971</v>
      </c>
      <c r="Z15" s="91">
        <v>0</v>
      </c>
      <c r="AA15" s="97">
        <v>0</v>
      </c>
      <c r="AB15" s="98">
        <v>0</v>
      </c>
      <c r="AC15" s="99">
        <v>4812</v>
      </c>
      <c r="AD15" s="100">
        <v>0</v>
      </c>
      <c r="AF15" s="91">
        <v>7763</v>
      </c>
      <c r="AG15" s="95"/>
      <c r="AH15" s="95"/>
      <c r="AI15" s="91">
        <v>9793</v>
      </c>
      <c r="AJ15" s="91">
        <v>23290</v>
      </c>
      <c r="AK15" s="99">
        <v>42387</v>
      </c>
      <c r="AL15" s="91">
        <v>3896</v>
      </c>
      <c r="AM15" s="91">
        <v>558</v>
      </c>
      <c r="AN15" s="99">
        <v>0</v>
      </c>
      <c r="AO15" s="91">
        <v>2684</v>
      </c>
      <c r="AP15" s="99">
        <v>20</v>
      </c>
      <c r="AQ15" s="91">
        <v>1473</v>
      </c>
      <c r="AR15" s="91">
        <v>0</v>
      </c>
      <c r="AS15" s="95"/>
      <c r="AT15" s="94"/>
      <c r="AU15" s="101">
        <f t="shared" si="34"/>
        <v>125335</v>
      </c>
      <c r="AV15" s="102">
        <f t="shared" si="13"/>
        <v>30804</v>
      </c>
      <c r="AW15" s="102">
        <f t="shared" si="35"/>
        <v>156139</v>
      </c>
      <c r="AX15" s="102">
        <f t="shared" si="36"/>
        <v>2549186</v>
      </c>
      <c r="AY15" s="103"/>
      <c r="AZ15" s="103"/>
      <c r="BA15" s="103"/>
      <c r="BB15" s="103"/>
      <c r="BC15" s="103"/>
      <c r="BE15" s="104">
        <f t="shared" si="37"/>
        <v>1996</v>
      </c>
      <c r="BF15" s="28">
        <v>10</v>
      </c>
      <c r="BG15" s="21">
        <f t="shared" si="38"/>
        <v>2705325</v>
      </c>
      <c r="BH15" s="112">
        <f t="shared" si="39"/>
        <v>1236438</v>
      </c>
      <c r="BI15" s="112">
        <f t="shared" si="40"/>
        <v>759400</v>
      </c>
      <c r="BJ15" s="112">
        <f t="shared" si="41"/>
        <v>341405</v>
      </c>
      <c r="BK15" s="112">
        <f t="shared" si="42"/>
        <v>2236</v>
      </c>
      <c r="BL15" s="112">
        <f t="shared" si="43"/>
        <v>209707</v>
      </c>
      <c r="BM15" s="112">
        <f t="shared" si="44"/>
        <v>2549186</v>
      </c>
      <c r="BN15" s="21">
        <f t="shared" si="45"/>
        <v>30804</v>
      </c>
      <c r="BO15" s="21">
        <f t="shared" si="46"/>
        <v>61218</v>
      </c>
      <c r="BP15" s="21">
        <f t="shared" si="47"/>
        <v>64117</v>
      </c>
      <c r="BQ15" s="21">
        <f t="shared" si="14"/>
        <v>125335</v>
      </c>
      <c r="BR15" s="106">
        <f t="shared" si="48"/>
        <v>156139</v>
      </c>
      <c r="BT15" s="104">
        <v>2005</v>
      </c>
      <c r="BU15" s="110">
        <f t="shared" si="49"/>
        <v>44308125.842</v>
      </c>
      <c r="BV15" s="110">
        <f>SUM(D114:D125)</f>
        <v>19893534</v>
      </c>
      <c r="BW15" s="110">
        <f>SUM(E114:E125)</f>
        <v>11944717</v>
      </c>
      <c r="BX15" s="110">
        <f>SUM(F114:F125)</f>
        <v>4139871</v>
      </c>
      <c r="BY15" s="110">
        <f>SUM(G114:G125)</f>
        <v>27389</v>
      </c>
      <c r="BZ15" s="110">
        <f>SUM(H114:H125)</f>
        <v>3171077</v>
      </c>
      <c r="CA15" s="108">
        <f>SUM(I114:T125)</f>
        <v>1556792.5139999995</v>
      </c>
      <c r="CB15" s="108">
        <f>SUM(BO114:BO125)</f>
        <v>887649.799</v>
      </c>
      <c r="CC15" s="109">
        <f>SUM(AK114:AL125)</f>
        <v>153907.52900000001</v>
      </c>
      <c r="CD15" s="110">
        <f>SUM(U114:U125)</f>
        <v>15815</v>
      </c>
      <c r="CE15" s="110">
        <f t="shared" ref="CE15:CO15" si="188">SUM(V114:V125)</f>
        <v>93279</v>
      </c>
      <c r="CF15" s="110">
        <f t="shared" si="188"/>
        <v>33178</v>
      </c>
      <c r="CG15" s="110">
        <f t="shared" si="188"/>
        <v>0</v>
      </c>
      <c r="CH15" s="110">
        <f t="shared" si="188"/>
        <v>34204.347999999998</v>
      </c>
      <c r="CI15" s="110">
        <f t="shared" si="188"/>
        <v>100154</v>
      </c>
      <c r="CJ15" s="110">
        <f t="shared" si="188"/>
        <v>130213</v>
      </c>
      <c r="CK15" s="110">
        <f t="shared" si="188"/>
        <v>37050</v>
      </c>
      <c r="CL15" s="110">
        <f t="shared" si="188"/>
        <v>0</v>
      </c>
      <c r="CM15" s="110">
        <f t="shared" si="188"/>
        <v>258619.16500000001</v>
      </c>
      <c r="CN15" s="110">
        <f t="shared" si="188"/>
        <v>0</v>
      </c>
      <c r="CO15" s="110">
        <f t="shared" si="188"/>
        <v>100999.829</v>
      </c>
      <c r="CP15" s="110">
        <f t="shared" ref="CP15" si="189">SUM(AG114:AG125)</f>
        <v>238600</v>
      </c>
      <c r="CQ15" s="110">
        <f t="shared" ref="CQ15" si="190">SUM(AH114:AH125)</f>
        <v>1217464</v>
      </c>
      <c r="CR15" s="110">
        <f t="shared" ref="CR15" si="191">SUM(AI114:AI125)</f>
        <v>116845.45699999999</v>
      </c>
      <c r="CS15" s="110">
        <f t="shared" ref="CS15" si="192">SUM(AJ114:AJ125)</f>
        <v>298173</v>
      </c>
      <c r="CT15" s="110">
        <f t="shared" ref="CT15" si="193">SUM(AK114:AK125)</f>
        <v>105433</v>
      </c>
      <c r="CU15" s="110">
        <f t="shared" ref="CU15" si="194">SUM(AL114:AL125)</f>
        <v>48474.529000000002</v>
      </c>
      <c r="CV15" s="110">
        <f t="shared" ref="CV15" si="195">SUM(AM114:AM125)</f>
        <v>0</v>
      </c>
      <c r="CW15" s="110">
        <f t="shared" ref="CW15" si="196">SUM(AN114:AN125)</f>
        <v>0</v>
      </c>
      <c r="CX15" s="110">
        <f t="shared" ref="CX15" si="197">SUM(AO114:AO125)</f>
        <v>29815</v>
      </c>
      <c r="CY15" s="110">
        <f t="shared" ref="CY15" si="198">SUM(AP114:AP125)</f>
        <v>0</v>
      </c>
      <c r="CZ15" s="110">
        <f t="shared" ref="CZ15" si="199">SUM(AQ114:AQ125)</f>
        <v>0</v>
      </c>
      <c r="DA15" s="110">
        <f t="shared" ref="DA15" si="200">SUM(AR114:AR125)</f>
        <v>209128</v>
      </c>
      <c r="DB15" s="110">
        <f t="shared" ref="DB15" si="201">SUM(AS114:AS125)</f>
        <v>0</v>
      </c>
      <c r="DC15" s="110">
        <f t="shared" ref="DC15" si="202">SUM(AT114:AT125)</f>
        <v>507300</v>
      </c>
      <c r="DD15" s="110">
        <f t="shared" ref="DD15" si="203">SUM(AU114:AU125)</f>
        <v>3574745.3279999993</v>
      </c>
      <c r="DE15" s="110">
        <f t="shared" ref="DE15" si="204">SUM(AW114:AW125)</f>
        <v>5131537.8419999992</v>
      </c>
      <c r="DF15" s="107">
        <f t="shared" si="67"/>
        <v>39176588</v>
      </c>
      <c r="DG15" s="107">
        <f t="shared" si="32"/>
        <v>0</v>
      </c>
      <c r="DH15" s="111">
        <f t="shared" si="68"/>
        <v>2005</v>
      </c>
    </row>
    <row r="16" spans="1:112">
      <c r="A16" s="28">
        <v>1996</v>
      </c>
      <c r="B16" s="28">
        <v>11</v>
      </c>
      <c r="C16" s="90">
        <f t="shared" si="33"/>
        <v>2505414</v>
      </c>
      <c r="D16" s="91">
        <f>'[1]FPC wSEB'!D268</f>
        <v>1053716</v>
      </c>
      <c r="E16" s="91">
        <f>'[1]FPC wSEB'!E268</f>
        <v>755534</v>
      </c>
      <c r="F16" s="91">
        <f>'[1]FPC wSEB'!F268</f>
        <v>377617</v>
      </c>
      <c r="G16" s="91">
        <f>'[1]FPC wSEB'!I268</f>
        <v>2164</v>
      </c>
      <c r="H16" s="91">
        <f>'[1]FPC wSEB'!J268</f>
        <v>194052</v>
      </c>
      <c r="I16" s="92">
        <v>23850</v>
      </c>
      <c r="J16" s="93">
        <v>0</v>
      </c>
      <c r="K16" s="92">
        <v>34</v>
      </c>
      <c r="L16" s="94"/>
      <c r="M16" s="95"/>
      <c r="O16" s="91">
        <v>0</v>
      </c>
      <c r="P16" s="92"/>
      <c r="Q16" s="91">
        <v>0</v>
      </c>
      <c r="R16" s="91">
        <v>0</v>
      </c>
      <c r="S16" s="92"/>
      <c r="T16" s="95">
        <v>0</v>
      </c>
      <c r="U16" s="96">
        <v>1925</v>
      </c>
      <c r="V16" s="91">
        <v>9714</v>
      </c>
      <c r="W16" s="91">
        <v>2374</v>
      </c>
      <c r="X16" s="91">
        <v>0</v>
      </c>
      <c r="Y16" s="91">
        <v>2821</v>
      </c>
      <c r="Z16" s="91">
        <v>0</v>
      </c>
      <c r="AA16" s="97">
        <v>0</v>
      </c>
      <c r="AB16" s="98">
        <v>0</v>
      </c>
      <c r="AC16" s="99">
        <v>7196</v>
      </c>
      <c r="AD16" s="100">
        <v>0</v>
      </c>
      <c r="AF16" s="91">
        <v>8151</v>
      </c>
      <c r="AG16" s="95"/>
      <c r="AH16" s="95"/>
      <c r="AI16" s="91">
        <v>7161</v>
      </c>
      <c r="AJ16" s="91">
        <v>22095</v>
      </c>
      <c r="AK16" s="99">
        <v>28804</v>
      </c>
      <c r="AL16" s="91">
        <v>3701</v>
      </c>
      <c r="AM16" s="91">
        <v>525</v>
      </c>
      <c r="AN16" s="99">
        <v>0</v>
      </c>
      <c r="AO16" s="91">
        <v>2255</v>
      </c>
      <c r="AP16" s="99">
        <v>20</v>
      </c>
      <c r="AQ16" s="91">
        <v>1705</v>
      </c>
      <c r="AR16" s="91">
        <v>0</v>
      </c>
      <c r="AS16" s="95"/>
      <c r="AT16" s="94"/>
      <c r="AU16" s="101">
        <f t="shared" si="34"/>
        <v>98447</v>
      </c>
      <c r="AV16" s="102">
        <f t="shared" si="13"/>
        <v>23884</v>
      </c>
      <c r="AW16" s="102">
        <f t="shared" si="35"/>
        <v>122331</v>
      </c>
      <c r="AX16" s="102">
        <f t="shared" si="36"/>
        <v>2383083</v>
      </c>
      <c r="AY16" s="103"/>
      <c r="AZ16" s="103"/>
      <c r="BA16" s="103"/>
      <c r="BB16" s="103"/>
      <c r="BC16" s="103"/>
      <c r="BE16" s="104">
        <f t="shared" si="37"/>
        <v>1996</v>
      </c>
      <c r="BF16" s="28">
        <v>11</v>
      </c>
      <c r="BG16" s="21">
        <f t="shared" si="38"/>
        <v>2505414</v>
      </c>
      <c r="BH16" s="112">
        <f t="shared" si="39"/>
        <v>1053716</v>
      </c>
      <c r="BI16" s="112">
        <f t="shared" si="40"/>
        <v>755534</v>
      </c>
      <c r="BJ16" s="112">
        <f t="shared" si="41"/>
        <v>377617</v>
      </c>
      <c r="BK16" s="112">
        <f t="shared" si="42"/>
        <v>2164</v>
      </c>
      <c r="BL16" s="112">
        <f t="shared" si="43"/>
        <v>194052</v>
      </c>
      <c r="BM16" s="112">
        <f t="shared" si="44"/>
        <v>2383083</v>
      </c>
      <c r="BN16" s="21">
        <f t="shared" si="45"/>
        <v>23884</v>
      </c>
      <c r="BO16" s="21">
        <f t="shared" si="46"/>
        <v>48507</v>
      </c>
      <c r="BP16" s="21">
        <f t="shared" si="47"/>
        <v>49940</v>
      </c>
      <c r="BQ16" s="21">
        <f t="shared" si="14"/>
        <v>98447</v>
      </c>
      <c r="BR16" s="106">
        <f t="shared" si="48"/>
        <v>122331</v>
      </c>
      <c r="BT16" s="104">
        <v>2006</v>
      </c>
      <c r="BU16" s="110">
        <f t="shared" si="49"/>
        <v>43559629.901999995</v>
      </c>
      <c r="BV16" s="110">
        <f>SUM(D126:D137)</f>
        <v>20020717</v>
      </c>
      <c r="BW16" s="110">
        <f>SUM(E126:E137)</f>
        <v>11975028</v>
      </c>
      <c r="BX16" s="110">
        <f>SUM(F126:F137)</f>
        <v>4160023</v>
      </c>
      <c r="BY16" s="110">
        <f>SUM(G126:G137)</f>
        <v>26650</v>
      </c>
      <c r="BZ16" s="110">
        <f>SUM(H126:H137)</f>
        <v>3249422</v>
      </c>
      <c r="CA16" s="108">
        <f>SUM(I126:T137)</f>
        <v>1503609.3409999995</v>
      </c>
      <c r="CB16" s="108">
        <f>SUM(BO126:BO137)</f>
        <v>1092805.0619999999</v>
      </c>
      <c r="CC16" s="109">
        <f>SUM(AK126:AL137)</f>
        <v>148757.49900000001</v>
      </c>
      <c r="CD16" s="110">
        <f>SUM(U126:U137)</f>
        <v>35521</v>
      </c>
      <c r="CE16" s="110">
        <f t="shared" ref="CE16:CO16" si="205">SUM(V126:V137)</f>
        <v>88537</v>
      </c>
      <c r="CF16" s="110">
        <f t="shared" si="205"/>
        <v>34787</v>
      </c>
      <c r="CG16" s="110">
        <f t="shared" si="205"/>
        <v>553640</v>
      </c>
      <c r="CH16" s="110">
        <f t="shared" si="205"/>
        <v>32705.572</v>
      </c>
      <c r="CI16" s="110">
        <f t="shared" si="205"/>
        <v>99851</v>
      </c>
      <c r="CJ16" s="110">
        <f t="shared" si="205"/>
        <v>131400</v>
      </c>
      <c r="CK16" s="110">
        <f t="shared" si="205"/>
        <v>0</v>
      </c>
      <c r="CL16" s="110">
        <f t="shared" si="205"/>
        <v>0</v>
      </c>
      <c r="CM16" s="110">
        <f t="shared" si="205"/>
        <v>465316.70400000003</v>
      </c>
      <c r="CN16" s="110">
        <f t="shared" si="205"/>
        <v>0</v>
      </c>
      <c r="CO16" s="110">
        <f t="shared" si="205"/>
        <v>102751.03599999999</v>
      </c>
      <c r="CP16" s="110">
        <f t="shared" ref="CP16" si="206">SUM(AG126:AG137)</f>
        <v>21960</v>
      </c>
      <c r="CQ16" s="110">
        <f t="shared" ref="CQ16" si="207">SUM(AH126:AH137)</f>
        <v>100800</v>
      </c>
      <c r="CR16" s="110">
        <f t="shared" ref="CR16" si="208">SUM(AI126:AI137)</f>
        <v>115337.75</v>
      </c>
      <c r="CS16" s="110">
        <f t="shared" ref="CS16" si="209">SUM(AJ126:AJ137)</f>
        <v>303775</v>
      </c>
      <c r="CT16" s="110">
        <f t="shared" ref="CT16" si="210">SUM(AK126:AK137)</f>
        <v>102008</v>
      </c>
      <c r="CU16" s="110">
        <f t="shared" ref="CU16" si="211">SUM(AL126:AL137)</f>
        <v>46749.499000000003</v>
      </c>
      <c r="CV16" s="110">
        <f t="shared" ref="CV16" si="212">SUM(AM126:AM137)</f>
        <v>0</v>
      </c>
      <c r="CW16" s="110">
        <f t="shared" ref="CW16" si="213">SUM(AN126:AN137)</f>
        <v>0</v>
      </c>
      <c r="CX16" s="110">
        <f t="shared" ref="CX16" si="214">SUM(AO126:AO137)</f>
        <v>2611</v>
      </c>
      <c r="CY16" s="110">
        <f t="shared" ref="CY16" si="215">SUM(AP126:AP137)</f>
        <v>0</v>
      </c>
      <c r="CZ16" s="110">
        <f t="shared" ref="CZ16" si="216">SUM(AQ126:AQ137)</f>
        <v>0</v>
      </c>
      <c r="DA16" s="110">
        <f t="shared" ref="DA16" si="217">SUM(AR126:AR137)</f>
        <v>15965</v>
      </c>
      <c r="DB16" s="110">
        <f t="shared" ref="DB16" si="218">SUM(AS126:AS137)</f>
        <v>370465</v>
      </c>
      <c r="DC16" s="110">
        <f t="shared" ref="DC16" si="219">SUM(AT126:AT137)</f>
        <v>0</v>
      </c>
      <c r="DD16" s="110">
        <f t="shared" ref="DD16" si="220">SUM(AU126:AU137)</f>
        <v>2624180.5609999998</v>
      </c>
      <c r="DE16" s="110">
        <f t="shared" ref="DE16" si="221">SUM(AW126:AW137)</f>
        <v>4127789.9019999998</v>
      </c>
      <c r="DF16" s="107">
        <f t="shared" si="67"/>
        <v>39431840</v>
      </c>
      <c r="DG16" s="107">
        <f t="shared" si="32"/>
        <v>-4.6566128730773926E-9</v>
      </c>
      <c r="DH16" s="111">
        <f t="shared" si="68"/>
        <v>2006</v>
      </c>
    </row>
    <row r="17" spans="1:112" s="120" customFormat="1">
      <c r="A17" s="113">
        <v>1996</v>
      </c>
      <c r="B17" s="113">
        <v>12</v>
      </c>
      <c r="C17" s="114">
        <f t="shared" si="33"/>
        <v>2297712</v>
      </c>
      <c r="D17" s="115">
        <f>'[1]FPC wSEB'!D269</f>
        <v>1048461</v>
      </c>
      <c r="E17" s="115">
        <f>'[1]FPC wSEB'!E269</f>
        <v>671736</v>
      </c>
      <c r="F17" s="115">
        <f>'[1]FPC wSEB'!F269</f>
        <v>309453</v>
      </c>
      <c r="G17" s="115">
        <f>'[1]FPC wSEB'!I269</f>
        <v>1815</v>
      </c>
      <c r="H17" s="115">
        <f>'[1]FPC wSEB'!J269</f>
        <v>179943</v>
      </c>
      <c r="I17" s="116">
        <v>0</v>
      </c>
      <c r="J17" s="117">
        <v>0</v>
      </c>
      <c r="K17" s="116">
        <v>28</v>
      </c>
      <c r="L17" s="118"/>
      <c r="M17" s="119"/>
      <c r="O17" s="115">
        <v>0</v>
      </c>
      <c r="P17" s="116"/>
      <c r="Q17" s="115">
        <v>0</v>
      </c>
      <c r="R17" s="115">
        <v>0</v>
      </c>
      <c r="S17" s="116"/>
      <c r="T17" s="119">
        <v>0</v>
      </c>
      <c r="U17" s="121">
        <v>4598</v>
      </c>
      <c r="V17" s="115">
        <v>7118</v>
      </c>
      <c r="W17" s="115">
        <v>2083</v>
      </c>
      <c r="X17" s="115">
        <v>0</v>
      </c>
      <c r="Y17" s="115">
        <v>3124</v>
      </c>
      <c r="Z17" s="115">
        <v>0</v>
      </c>
      <c r="AA17" s="122">
        <v>0</v>
      </c>
      <c r="AB17" s="123">
        <v>0</v>
      </c>
      <c r="AC17" s="115">
        <v>5482</v>
      </c>
      <c r="AD17" s="123">
        <v>0</v>
      </c>
      <c r="AF17" s="115">
        <v>5928</v>
      </c>
      <c r="AG17" s="119"/>
      <c r="AH17" s="119"/>
      <c r="AI17" s="115">
        <v>7954</v>
      </c>
      <c r="AJ17" s="115">
        <v>19756</v>
      </c>
      <c r="AK17" s="115">
        <v>22300</v>
      </c>
      <c r="AL17" s="115">
        <v>3142</v>
      </c>
      <c r="AM17" s="115">
        <v>747</v>
      </c>
      <c r="AN17" s="115">
        <v>0</v>
      </c>
      <c r="AO17" s="115">
        <v>2379</v>
      </c>
      <c r="AP17" s="115">
        <v>22</v>
      </c>
      <c r="AQ17" s="115">
        <v>1643</v>
      </c>
      <c r="AR17" s="115">
        <v>0</v>
      </c>
      <c r="AS17" s="119"/>
      <c r="AT17" s="118"/>
      <c r="AU17" s="124">
        <f t="shared" si="34"/>
        <v>86276</v>
      </c>
      <c r="AV17" s="125">
        <f t="shared" si="13"/>
        <v>28</v>
      </c>
      <c r="AW17" s="125">
        <f t="shared" si="35"/>
        <v>86304</v>
      </c>
      <c r="AX17" s="125">
        <f t="shared" si="36"/>
        <v>2211408</v>
      </c>
      <c r="AY17" s="113"/>
      <c r="AZ17" s="113"/>
      <c r="BA17" s="113"/>
      <c r="BB17" s="113"/>
      <c r="BC17" s="113"/>
      <c r="BE17" s="126">
        <f t="shared" si="37"/>
        <v>1996</v>
      </c>
      <c r="BF17" s="113">
        <v>12</v>
      </c>
      <c r="BG17" s="127">
        <f t="shared" si="38"/>
        <v>2297712</v>
      </c>
      <c r="BH17" s="128">
        <f t="shared" si="39"/>
        <v>1048461</v>
      </c>
      <c r="BI17" s="128">
        <f t="shared" si="40"/>
        <v>671736</v>
      </c>
      <c r="BJ17" s="128">
        <f t="shared" si="41"/>
        <v>309453</v>
      </c>
      <c r="BK17" s="128">
        <f t="shared" si="42"/>
        <v>1815</v>
      </c>
      <c r="BL17" s="128">
        <f t="shared" si="43"/>
        <v>179943</v>
      </c>
      <c r="BM17" s="128">
        <f t="shared" si="44"/>
        <v>2211408</v>
      </c>
      <c r="BN17" s="127">
        <f t="shared" si="45"/>
        <v>28</v>
      </c>
      <c r="BO17" s="127">
        <f t="shared" si="46"/>
        <v>47487</v>
      </c>
      <c r="BP17" s="127">
        <f t="shared" si="47"/>
        <v>38789</v>
      </c>
      <c r="BQ17" s="127">
        <f t="shared" si="14"/>
        <v>86276</v>
      </c>
      <c r="BR17" s="127">
        <f t="shared" si="48"/>
        <v>86304</v>
      </c>
      <c r="BS17" s="127"/>
      <c r="BT17" s="126">
        <f t="shared" ref="BT17:BT50" si="222">BT16+1</f>
        <v>2007</v>
      </c>
      <c r="BU17" s="129">
        <f t="shared" si="49"/>
        <v>44837403</v>
      </c>
      <c r="BV17" s="129">
        <f>SUM(D138:D149)</f>
        <v>19911884</v>
      </c>
      <c r="BW17" s="129">
        <f>SUM(E138:E149)</f>
        <v>12183638</v>
      </c>
      <c r="BX17" s="129">
        <f>SUM(F138:F149)</f>
        <v>3819403</v>
      </c>
      <c r="BY17" s="129">
        <f>SUM(G138:G149)</f>
        <v>26102</v>
      </c>
      <c r="BZ17" s="129">
        <f>SUM(H138:H149)</f>
        <v>3340614</v>
      </c>
      <c r="CA17" s="130">
        <f>SUM(I138:T149)</f>
        <v>2590258</v>
      </c>
      <c r="CB17" s="130">
        <f>SUM(BO138:BO149)</f>
        <v>1105197</v>
      </c>
      <c r="CC17" s="131">
        <f>SUM(AK138:AL149)</f>
        <v>130263</v>
      </c>
      <c r="CD17" s="129">
        <f>SUM(U138:U149)</f>
        <v>53669</v>
      </c>
      <c r="CE17" s="129">
        <f t="shared" ref="CE17:CO17" si="223">SUM(V138:V149)</f>
        <v>99488</v>
      </c>
      <c r="CF17" s="129">
        <f t="shared" si="223"/>
        <v>36009</v>
      </c>
      <c r="CG17" s="129">
        <f t="shared" si="223"/>
        <v>771689</v>
      </c>
      <c r="CH17" s="129">
        <f t="shared" si="223"/>
        <v>33203</v>
      </c>
      <c r="CI17" s="129">
        <f t="shared" si="223"/>
        <v>99877</v>
      </c>
      <c r="CJ17" s="129">
        <f t="shared" si="223"/>
        <v>164363</v>
      </c>
      <c r="CK17" s="129">
        <f t="shared" si="223"/>
        <v>0</v>
      </c>
      <c r="CL17" s="129">
        <f t="shared" si="223"/>
        <v>0</v>
      </c>
      <c r="CM17" s="129">
        <f t="shared" si="223"/>
        <v>460362</v>
      </c>
      <c r="CN17" s="129">
        <f t="shared" si="223"/>
        <v>46277</v>
      </c>
      <c r="CO17" s="129">
        <f t="shared" si="223"/>
        <v>102377</v>
      </c>
      <c r="CP17" s="129">
        <f t="shared" ref="CP17" si="224">SUM(AG138:AG149)</f>
        <v>0</v>
      </c>
      <c r="CQ17" s="129">
        <f t="shared" ref="CQ17" si="225">SUM(AH138:AH149)</f>
        <v>0</v>
      </c>
      <c r="CR17" s="129">
        <f t="shared" ref="CR17" si="226">SUM(AI138:AI149)</f>
        <v>115463</v>
      </c>
      <c r="CS17" s="129">
        <f t="shared" ref="CS17" si="227">SUM(AJ138:AJ149)</f>
        <v>304114</v>
      </c>
      <c r="CT17" s="129">
        <f t="shared" ref="CT17" si="228">SUM(AK138:AK149)</f>
        <v>81552</v>
      </c>
      <c r="CU17" s="129">
        <f t="shared" ref="CU17" si="229">SUM(AL138:AL149)</f>
        <v>48711</v>
      </c>
      <c r="CV17" s="129">
        <f t="shared" ref="CV17" si="230">SUM(AM138:AM149)</f>
        <v>0</v>
      </c>
      <c r="CW17" s="129">
        <f t="shared" ref="CW17" si="231">SUM(AN138:AN149)</f>
        <v>0</v>
      </c>
      <c r="CX17" s="129">
        <f t="shared" ref="CX17" si="232">SUM(AO138:AO149)</f>
        <v>0</v>
      </c>
      <c r="CY17" s="129">
        <f t="shared" ref="CY17" si="233">SUM(AP138:AP149)</f>
        <v>0</v>
      </c>
      <c r="CZ17" s="129">
        <f t="shared" ref="CZ17" si="234">SUM(AQ138:AQ149)</f>
        <v>0</v>
      </c>
      <c r="DA17" s="129">
        <f t="shared" ref="DA17" si="235">SUM(AR138:AR149)</f>
        <v>0</v>
      </c>
      <c r="DB17" s="129">
        <f t="shared" ref="DB17" si="236">SUM(AS138:AS149)</f>
        <v>548350</v>
      </c>
      <c r="DC17" s="129">
        <f t="shared" ref="DC17" si="237">SUM(AT138:AT149)</f>
        <v>0</v>
      </c>
      <c r="DD17" s="129">
        <f t="shared" ref="DD17" si="238">SUM(AU138:AU149)</f>
        <v>2965504</v>
      </c>
      <c r="DE17" s="129">
        <f t="shared" ref="DE17" si="239">SUM(AW138:AW149)</f>
        <v>5555762</v>
      </c>
      <c r="DF17" s="132">
        <f t="shared" si="67"/>
        <v>39281641</v>
      </c>
      <c r="DG17" s="132">
        <f t="shared" si="32"/>
        <v>0</v>
      </c>
      <c r="DH17" s="133">
        <f t="shared" si="68"/>
        <v>2007</v>
      </c>
    </row>
    <row r="18" spans="1:112">
      <c r="A18" s="28">
        <f t="shared" ref="A18:A25" si="240">1+A6</f>
        <v>1997</v>
      </c>
      <c r="B18" s="28">
        <v>1</v>
      </c>
      <c r="C18" s="90">
        <f t="shared" si="33"/>
        <v>2519628</v>
      </c>
      <c r="D18" s="91">
        <f>'[1]FPC wSEB'!D270</f>
        <v>1223345</v>
      </c>
      <c r="E18" s="91">
        <f>'[1]FPC wSEB'!E270</f>
        <v>673653</v>
      </c>
      <c r="F18" s="91">
        <f>'[1]FPC wSEB'!F270</f>
        <v>362334</v>
      </c>
      <c r="G18" s="91">
        <f>'[1]FPC wSEB'!I270</f>
        <v>2191</v>
      </c>
      <c r="H18" s="91">
        <f>'[1]FPC wSEB'!J270</f>
        <v>166803</v>
      </c>
      <c r="I18" s="92">
        <v>248</v>
      </c>
      <c r="J18" s="93">
        <v>0</v>
      </c>
      <c r="K18" s="92">
        <v>25</v>
      </c>
      <c r="L18" s="94"/>
      <c r="M18" s="95"/>
      <c r="O18" s="91">
        <v>0</v>
      </c>
      <c r="P18" s="92"/>
      <c r="Q18" s="91">
        <v>0</v>
      </c>
      <c r="R18" s="91">
        <v>0</v>
      </c>
      <c r="S18" s="92"/>
      <c r="T18" s="95">
        <v>0</v>
      </c>
      <c r="U18" s="96">
        <v>1290</v>
      </c>
      <c r="V18" s="91">
        <v>7032</v>
      </c>
      <c r="W18" s="91">
        <v>2325</v>
      </c>
      <c r="X18" s="91">
        <v>0</v>
      </c>
      <c r="Y18" s="91">
        <v>2737</v>
      </c>
      <c r="Z18" s="91">
        <v>0</v>
      </c>
      <c r="AA18" s="97">
        <v>0</v>
      </c>
      <c r="AB18" s="98">
        <v>0</v>
      </c>
      <c r="AC18" s="99">
        <v>4477</v>
      </c>
      <c r="AD18" s="100">
        <v>0</v>
      </c>
      <c r="AF18" s="91">
        <v>6156</v>
      </c>
      <c r="AG18" s="95"/>
      <c r="AH18" s="95"/>
      <c r="AI18" s="91">
        <v>7259</v>
      </c>
      <c r="AJ18" s="91">
        <v>21224</v>
      </c>
      <c r="AK18" s="99">
        <v>30454</v>
      </c>
      <c r="AL18" s="91">
        <v>2790</v>
      </c>
      <c r="AM18" s="91">
        <v>754</v>
      </c>
      <c r="AN18" s="99">
        <v>297</v>
      </c>
      <c r="AO18" s="91">
        <v>2409</v>
      </c>
      <c r="AP18" s="99">
        <v>20</v>
      </c>
      <c r="AQ18" s="91">
        <v>1805</v>
      </c>
      <c r="AR18" s="91">
        <v>0</v>
      </c>
      <c r="AS18" s="95"/>
      <c r="AT18" s="94"/>
      <c r="AU18" s="101">
        <f t="shared" si="34"/>
        <v>91029</v>
      </c>
      <c r="AV18" s="102">
        <f t="shared" si="13"/>
        <v>273</v>
      </c>
      <c r="AW18" s="102">
        <f t="shared" si="35"/>
        <v>91302</v>
      </c>
      <c r="AX18" s="102">
        <f t="shared" si="36"/>
        <v>2428326</v>
      </c>
      <c r="AY18" s="103"/>
      <c r="AZ18" s="103"/>
      <c r="BA18" s="103"/>
      <c r="BB18" s="103"/>
      <c r="BC18" s="103"/>
      <c r="BE18" s="104">
        <f t="shared" ref="BE18:BE25" si="241">1+BE6</f>
        <v>1997</v>
      </c>
      <c r="BF18" s="28">
        <v>1</v>
      </c>
      <c r="BG18" s="21">
        <f t="shared" si="38"/>
        <v>2519628</v>
      </c>
      <c r="BH18" s="112">
        <f t="shared" si="39"/>
        <v>1223345</v>
      </c>
      <c r="BI18" s="112">
        <f t="shared" si="40"/>
        <v>673653</v>
      </c>
      <c r="BJ18" s="112">
        <f t="shared" si="41"/>
        <v>362334</v>
      </c>
      <c r="BK18" s="112">
        <f t="shared" si="42"/>
        <v>2191</v>
      </c>
      <c r="BL18" s="112">
        <f t="shared" si="43"/>
        <v>166803</v>
      </c>
      <c r="BM18" s="112">
        <f t="shared" si="44"/>
        <v>2428326</v>
      </c>
      <c r="BN18" s="134">
        <f t="shared" si="45"/>
        <v>273</v>
      </c>
      <c r="BO18" s="21">
        <f t="shared" si="46"/>
        <v>45225</v>
      </c>
      <c r="BP18" s="21">
        <f t="shared" si="47"/>
        <v>45804</v>
      </c>
      <c r="BQ18" s="21">
        <f t="shared" si="14"/>
        <v>91029</v>
      </c>
      <c r="BR18" s="106">
        <f t="shared" si="48"/>
        <v>91302</v>
      </c>
      <c r="BT18" s="104">
        <f t="shared" si="222"/>
        <v>2008</v>
      </c>
      <c r="BU18" s="110">
        <f t="shared" si="49"/>
        <v>45122464</v>
      </c>
      <c r="BV18" s="110">
        <f>SUM(D150:D161)</f>
        <v>19328407</v>
      </c>
      <c r="BW18" s="110">
        <f>SUM(E150:E161)</f>
        <v>12138925</v>
      </c>
      <c r="BX18" s="110">
        <f>SUM(F150:F161)</f>
        <v>3786296</v>
      </c>
      <c r="BY18" s="110">
        <f>SUM(G150:G161)</f>
        <v>26270</v>
      </c>
      <c r="BZ18" s="110">
        <f>SUM(H150:H161)</f>
        <v>3275813</v>
      </c>
      <c r="CA18" s="108">
        <f>SUM(I150:T161)</f>
        <v>2910207</v>
      </c>
      <c r="CB18" s="108">
        <f>SUM(BO150:BO161)</f>
        <v>1090660</v>
      </c>
      <c r="CC18" s="109">
        <f>SUM(AK150:AL161)</f>
        <v>133075</v>
      </c>
      <c r="CD18" s="110">
        <f>SUM(U150:U161)</f>
        <v>64917</v>
      </c>
      <c r="CE18" s="110">
        <f t="shared" ref="CE18:CO18" si="242">SUM(V150:V161)</f>
        <v>92321</v>
      </c>
      <c r="CF18" s="110">
        <f t="shared" si="242"/>
        <v>35426</v>
      </c>
      <c r="CG18" s="110">
        <f t="shared" si="242"/>
        <v>818800</v>
      </c>
      <c r="CH18" s="110">
        <f t="shared" si="242"/>
        <v>32320</v>
      </c>
      <c r="CI18" s="110">
        <f t="shared" si="242"/>
        <v>100140</v>
      </c>
      <c r="CJ18" s="110">
        <f t="shared" si="242"/>
        <v>187628</v>
      </c>
      <c r="CK18" s="110">
        <f t="shared" si="242"/>
        <v>260859</v>
      </c>
      <c r="CL18" s="110">
        <f t="shared" si="242"/>
        <v>0</v>
      </c>
      <c r="CM18" s="110">
        <f t="shared" si="242"/>
        <v>446038</v>
      </c>
      <c r="CN18" s="110">
        <f t="shared" si="242"/>
        <v>30725</v>
      </c>
      <c r="CO18" s="110">
        <f t="shared" si="242"/>
        <v>97474</v>
      </c>
      <c r="CP18" s="110">
        <f t="shared" ref="CP18" si="243">SUM(AG150:AG161)</f>
        <v>0</v>
      </c>
      <c r="CQ18" s="110">
        <f t="shared" ref="CQ18" si="244">SUM(AH150:AH161)</f>
        <v>176210</v>
      </c>
      <c r="CR18" s="110">
        <f t="shared" ref="CR18" si="245">SUM(AI150:AI161)</f>
        <v>113050</v>
      </c>
      <c r="CS18" s="110">
        <f t="shared" ref="CS18" si="246">SUM(AJ150:AJ161)</f>
        <v>301435</v>
      </c>
      <c r="CT18" s="110">
        <f t="shared" ref="CT18" si="247">SUM(AK150:AK161)</f>
        <v>88722</v>
      </c>
      <c r="CU18" s="110">
        <f t="shared" ref="CU18" si="248">SUM(AL150:AL161)</f>
        <v>44353</v>
      </c>
      <c r="CV18" s="110">
        <f t="shared" ref="CV18" si="249">SUM(AM150:AM161)</f>
        <v>0</v>
      </c>
      <c r="CW18" s="110">
        <f t="shared" ref="CW18" si="250">SUM(AN150:AN161)</f>
        <v>0</v>
      </c>
      <c r="CX18" s="110">
        <f t="shared" ref="CX18" si="251">SUM(AO150:AO161)</f>
        <v>0</v>
      </c>
      <c r="CY18" s="110">
        <f t="shared" ref="CY18" si="252">SUM(AP150:AP161)</f>
        <v>0</v>
      </c>
      <c r="CZ18" s="110">
        <f t="shared" ref="CZ18" si="253">SUM(AQ150:AQ161)</f>
        <v>0</v>
      </c>
      <c r="DA18" s="110">
        <f t="shared" ref="DA18" si="254">SUM(AR150:AR161)</f>
        <v>0</v>
      </c>
      <c r="DB18" s="110">
        <f t="shared" ref="DB18" si="255">SUM(AS150:AS161)</f>
        <v>766128</v>
      </c>
      <c r="DC18" s="110">
        <f t="shared" ref="DC18" si="256">SUM(AT150:AT161)</f>
        <v>0</v>
      </c>
      <c r="DD18" s="110">
        <f t="shared" ref="DD18" si="257">SUM(AU150:AU161)</f>
        <v>3656546</v>
      </c>
      <c r="DE18" s="110">
        <f t="shared" ref="DE18" si="258">SUM(AW150:AW161)</f>
        <v>6566753</v>
      </c>
      <c r="DF18" s="107">
        <f t="shared" si="67"/>
        <v>38555711</v>
      </c>
      <c r="DG18" s="107">
        <f t="shared" si="32"/>
        <v>0</v>
      </c>
      <c r="DH18" s="111">
        <f t="shared" si="68"/>
        <v>2008</v>
      </c>
    </row>
    <row r="19" spans="1:112">
      <c r="A19" s="28">
        <f t="shared" si="240"/>
        <v>1997</v>
      </c>
      <c r="B19" s="28">
        <v>2</v>
      </c>
      <c r="C19" s="90">
        <f t="shared" si="33"/>
        <v>2359122</v>
      </c>
      <c r="D19" s="91">
        <f>'[1]FPC wSEB'!D271</f>
        <v>1089567</v>
      </c>
      <c r="E19" s="91">
        <f>'[1]FPC wSEB'!E271</f>
        <v>631549</v>
      </c>
      <c r="F19" s="91">
        <f>'[1]FPC wSEB'!F271</f>
        <v>356567</v>
      </c>
      <c r="G19" s="91">
        <f>'[1]FPC wSEB'!I271</f>
        <v>2084</v>
      </c>
      <c r="H19" s="91">
        <f>'[1]FPC wSEB'!J271</f>
        <v>168794</v>
      </c>
      <c r="I19" s="92">
        <v>19718</v>
      </c>
      <c r="J19" s="93">
        <v>0</v>
      </c>
      <c r="K19" s="92">
        <v>25</v>
      </c>
      <c r="L19" s="94"/>
      <c r="M19" s="95"/>
      <c r="O19" s="91">
        <v>0</v>
      </c>
      <c r="P19" s="92"/>
      <c r="Q19" s="91">
        <v>0</v>
      </c>
      <c r="R19" s="91">
        <v>0</v>
      </c>
      <c r="S19" s="92"/>
      <c r="T19" s="95">
        <v>0</v>
      </c>
      <c r="U19" s="96">
        <v>2636</v>
      </c>
      <c r="V19" s="91">
        <v>7167</v>
      </c>
      <c r="W19" s="91">
        <v>2129</v>
      </c>
      <c r="X19" s="91">
        <v>0</v>
      </c>
      <c r="Y19" s="91">
        <v>2862</v>
      </c>
      <c r="Z19" s="91">
        <v>0</v>
      </c>
      <c r="AA19" s="97">
        <v>0</v>
      </c>
      <c r="AB19" s="98">
        <v>0</v>
      </c>
      <c r="AC19" s="99">
        <v>2740</v>
      </c>
      <c r="AD19" s="100">
        <v>0</v>
      </c>
      <c r="AF19" s="91">
        <v>6131</v>
      </c>
      <c r="AG19" s="95"/>
      <c r="AH19" s="95"/>
      <c r="AI19" s="91">
        <v>7571</v>
      </c>
      <c r="AJ19" s="91">
        <v>22439</v>
      </c>
      <c r="AK19" s="99">
        <v>29808</v>
      </c>
      <c r="AL19" s="91">
        <v>3053</v>
      </c>
      <c r="AM19" s="91">
        <v>0</v>
      </c>
      <c r="AN19" s="99">
        <v>0</v>
      </c>
      <c r="AO19" s="91">
        <v>2470</v>
      </c>
      <c r="AP19" s="99">
        <v>22</v>
      </c>
      <c r="AQ19" s="91">
        <v>1662</v>
      </c>
      <c r="AR19" s="91">
        <v>128</v>
      </c>
      <c r="AS19" s="95"/>
      <c r="AT19" s="94"/>
      <c r="AU19" s="101">
        <f t="shared" si="34"/>
        <v>90818</v>
      </c>
      <c r="AV19" s="102">
        <f t="shared" si="13"/>
        <v>19743</v>
      </c>
      <c r="AW19" s="102">
        <f t="shared" si="35"/>
        <v>110561</v>
      </c>
      <c r="AX19" s="102">
        <f t="shared" si="36"/>
        <v>2248561</v>
      </c>
      <c r="AY19" s="103"/>
      <c r="AZ19" s="103"/>
      <c r="BA19" s="103"/>
      <c r="BB19" s="103"/>
      <c r="BC19" s="103"/>
      <c r="BE19" s="104">
        <f t="shared" si="241"/>
        <v>1997</v>
      </c>
      <c r="BF19" s="28">
        <v>2</v>
      </c>
      <c r="BG19" s="21">
        <f t="shared" si="38"/>
        <v>2359122</v>
      </c>
      <c r="BH19" s="112">
        <f t="shared" si="39"/>
        <v>1089567</v>
      </c>
      <c r="BI19" s="112">
        <f t="shared" si="40"/>
        <v>631549</v>
      </c>
      <c r="BJ19" s="112">
        <f t="shared" si="41"/>
        <v>356567</v>
      </c>
      <c r="BK19" s="112">
        <f t="shared" si="42"/>
        <v>2084</v>
      </c>
      <c r="BL19" s="112">
        <f t="shared" si="43"/>
        <v>168794</v>
      </c>
      <c r="BM19" s="112">
        <f t="shared" si="44"/>
        <v>2248561</v>
      </c>
      <c r="BN19" s="134">
        <f t="shared" si="45"/>
        <v>19743</v>
      </c>
      <c r="BO19" s="21">
        <f t="shared" si="46"/>
        <v>47922</v>
      </c>
      <c r="BP19" s="21">
        <f t="shared" si="47"/>
        <v>42896</v>
      </c>
      <c r="BQ19" s="21">
        <f t="shared" si="14"/>
        <v>90818</v>
      </c>
      <c r="BR19" s="106">
        <f t="shared" si="48"/>
        <v>110561</v>
      </c>
      <c r="BT19" s="104">
        <f t="shared" si="222"/>
        <v>2009</v>
      </c>
      <c r="BU19" s="110">
        <f t="shared" si="49"/>
        <v>41516341</v>
      </c>
      <c r="BV19" s="110">
        <f>SUM(D162:D173)</f>
        <v>19399196</v>
      </c>
      <c r="BW19" s="110">
        <f>SUM(E162:E173)</f>
        <v>11883476</v>
      </c>
      <c r="BX19" s="110">
        <f>SUM(F162:F173)</f>
        <v>3285388</v>
      </c>
      <c r="BY19" s="110">
        <f>SUM(G162:G173)</f>
        <v>25966</v>
      </c>
      <c r="BZ19" s="110">
        <f>SUM(H162:H173)</f>
        <v>3230223</v>
      </c>
      <c r="CA19" s="108">
        <f>SUM(I162:T173)</f>
        <v>1216423</v>
      </c>
      <c r="CB19" s="108">
        <f>SUM(BO162:BO173)</f>
        <v>1049667</v>
      </c>
      <c r="CC19" s="109">
        <f>SUM(AK162:AL173)</f>
        <v>84536</v>
      </c>
      <c r="CD19" s="110">
        <f>SUM(U162:U173)</f>
        <v>40306</v>
      </c>
      <c r="CE19" s="110">
        <f t="shared" ref="CE19:CO19" si="259">SUM(V162:V173)</f>
        <v>89964</v>
      </c>
      <c r="CF19" s="110">
        <f t="shared" si="259"/>
        <v>35092</v>
      </c>
      <c r="CG19" s="110">
        <f t="shared" si="259"/>
        <v>417205</v>
      </c>
      <c r="CH19" s="110">
        <f t="shared" si="259"/>
        <v>31794</v>
      </c>
      <c r="CI19" s="110">
        <f t="shared" si="259"/>
        <v>99867</v>
      </c>
      <c r="CJ19" s="110">
        <f t="shared" si="259"/>
        <v>187539</v>
      </c>
      <c r="CK19" s="110">
        <f t="shared" si="259"/>
        <v>246338</v>
      </c>
      <c r="CL19" s="110">
        <f t="shared" si="259"/>
        <v>0</v>
      </c>
      <c r="CM19" s="110">
        <f t="shared" si="259"/>
        <v>444958</v>
      </c>
      <c r="CN19" s="110">
        <f t="shared" si="259"/>
        <v>6333</v>
      </c>
      <c r="CO19" s="110">
        <f t="shared" si="259"/>
        <v>96366</v>
      </c>
      <c r="CP19" s="110">
        <f t="shared" ref="CP19" si="260">SUM(AG162:AG173)</f>
        <v>0</v>
      </c>
      <c r="CQ19" s="110">
        <f t="shared" ref="CQ19" si="261">SUM(AH162:AH173)</f>
        <v>69235</v>
      </c>
      <c r="CR19" s="110">
        <f t="shared" ref="CR19" si="262">SUM(AI162:AI173)</f>
        <v>100560</v>
      </c>
      <c r="CS19" s="110">
        <f t="shared" ref="CS19" si="263">SUM(AJ162:AJ173)</f>
        <v>300591</v>
      </c>
      <c r="CT19" s="110">
        <f t="shared" ref="CT19" si="264">SUM(AK162:AK173)</f>
        <v>39746</v>
      </c>
      <c r="CU19" s="110">
        <f t="shared" ref="CU19" si="265">SUM(AL162:AL173)</f>
        <v>44790</v>
      </c>
      <c r="CV19" s="110">
        <f t="shared" ref="CV19" si="266">SUM(AM162:AM173)</f>
        <v>0</v>
      </c>
      <c r="CW19" s="110">
        <f t="shared" ref="CW19" si="267">SUM(AN162:AN173)</f>
        <v>0</v>
      </c>
      <c r="CX19" s="110">
        <f t="shared" ref="CX19" si="268">SUM(AO162:AO173)</f>
        <v>0</v>
      </c>
      <c r="CY19" s="110">
        <f t="shared" ref="CY19" si="269">SUM(AP162:AP173)</f>
        <v>0</v>
      </c>
      <c r="CZ19" s="110">
        <f t="shared" ref="CZ19" si="270">SUM(AQ162:AQ173)</f>
        <v>0</v>
      </c>
      <c r="DA19" s="110">
        <f t="shared" ref="DA19" si="271">SUM(AR162:AR173)</f>
        <v>0</v>
      </c>
      <c r="DB19" s="110">
        <f t="shared" ref="DB19" si="272">SUM(AS162:AS173)</f>
        <v>224985</v>
      </c>
      <c r="DC19" s="110">
        <f t="shared" ref="DC19" si="273">SUM(AT162:AT173)</f>
        <v>0</v>
      </c>
      <c r="DD19" s="110">
        <f t="shared" ref="DD19" si="274">SUM(AU162:AU173)</f>
        <v>2475669</v>
      </c>
      <c r="DE19" s="110">
        <f t="shared" ref="DE19" si="275">SUM(AW162:AW173)</f>
        <v>3692092</v>
      </c>
      <c r="DF19" s="107">
        <f t="shared" si="67"/>
        <v>37824249</v>
      </c>
      <c r="DG19" s="107">
        <f t="shared" si="32"/>
        <v>0</v>
      </c>
      <c r="DH19" s="111">
        <f t="shared" si="68"/>
        <v>2009</v>
      </c>
    </row>
    <row r="20" spans="1:112">
      <c r="A20" s="28">
        <f t="shared" si="240"/>
        <v>1997</v>
      </c>
      <c r="B20" s="28">
        <v>3</v>
      </c>
      <c r="C20" s="90">
        <f t="shared" si="33"/>
        <v>2267504</v>
      </c>
      <c r="D20" s="91">
        <f>'[1]FPC wSEB'!D272</f>
        <v>983355</v>
      </c>
      <c r="E20" s="91">
        <f>'[1]FPC wSEB'!E272</f>
        <v>689227</v>
      </c>
      <c r="F20" s="91">
        <f>'[1]FPC wSEB'!F272</f>
        <v>331011</v>
      </c>
      <c r="G20" s="91">
        <f>'[1]FPC wSEB'!I272</f>
        <v>2448</v>
      </c>
      <c r="H20" s="91">
        <f>'[1]FPC wSEB'!J272</f>
        <v>175081</v>
      </c>
      <c r="I20" s="92">
        <v>12516</v>
      </c>
      <c r="J20" s="93">
        <v>0</v>
      </c>
      <c r="K20" s="92">
        <v>24</v>
      </c>
      <c r="L20" s="94"/>
      <c r="M20" s="95"/>
      <c r="O20" s="91">
        <v>0</v>
      </c>
      <c r="P20" s="92"/>
      <c r="Q20" s="91">
        <v>0</v>
      </c>
      <c r="R20" s="91">
        <v>0</v>
      </c>
      <c r="S20" s="92"/>
      <c r="T20" s="95">
        <v>0</v>
      </c>
      <c r="U20" s="96">
        <v>67</v>
      </c>
      <c r="V20" s="91">
        <v>6299</v>
      </c>
      <c r="W20" s="91">
        <v>2080</v>
      </c>
      <c r="X20" s="91">
        <v>0</v>
      </c>
      <c r="Y20" s="91">
        <v>2732</v>
      </c>
      <c r="Z20" s="91">
        <v>0</v>
      </c>
      <c r="AA20" s="97">
        <v>0</v>
      </c>
      <c r="AB20" s="98">
        <v>0</v>
      </c>
      <c r="AC20" s="99">
        <v>704</v>
      </c>
      <c r="AD20" s="100">
        <v>0</v>
      </c>
      <c r="AF20" s="91">
        <v>5406</v>
      </c>
      <c r="AG20" s="95"/>
      <c r="AH20" s="95"/>
      <c r="AI20" s="91">
        <v>7273</v>
      </c>
      <c r="AJ20" s="91">
        <v>18682</v>
      </c>
      <c r="AK20" s="99">
        <v>23660</v>
      </c>
      <c r="AL20" s="91">
        <v>3247</v>
      </c>
      <c r="AM20" s="91">
        <v>0</v>
      </c>
      <c r="AN20" s="99">
        <v>0</v>
      </c>
      <c r="AO20" s="91">
        <v>2279</v>
      </c>
      <c r="AP20" s="99">
        <v>33</v>
      </c>
      <c r="AQ20" s="91">
        <v>1380</v>
      </c>
      <c r="AR20" s="91">
        <v>0</v>
      </c>
      <c r="AS20" s="95"/>
      <c r="AT20" s="94"/>
      <c r="AU20" s="101">
        <f t="shared" si="34"/>
        <v>73842</v>
      </c>
      <c r="AV20" s="102">
        <f t="shared" si="13"/>
        <v>12540</v>
      </c>
      <c r="AW20" s="102">
        <f t="shared" si="35"/>
        <v>86382</v>
      </c>
      <c r="AX20" s="102">
        <f t="shared" si="36"/>
        <v>2181122</v>
      </c>
      <c r="AY20" s="103"/>
      <c r="AZ20" s="103"/>
      <c r="BA20" s="103"/>
      <c r="BB20" s="103"/>
      <c r="BC20" s="103"/>
      <c r="BE20" s="104">
        <f t="shared" si="241"/>
        <v>1997</v>
      </c>
      <c r="BF20" s="28">
        <v>3</v>
      </c>
      <c r="BG20" s="21">
        <f t="shared" si="38"/>
        <v>2267504</v>
      </c>
      <c r="BH20" s="112">
        <f t="shared" si="39"/>
        <v>983355</v>
      </c>
      <c r="BI20" s="112">
        <f t="shared" si="40"/>
        <v>689227</v>
      </c>
      <c r="BJ20" s="112">
        <f t="shared" si="41"/>
        <v>331011</v>
      </c>
      <c r="BK20" s="112">
        <f t="shared" si="42"/>
        <v>2448</v>
      </c>
      <c r="BL20" s="112">
        <f t="shared" si="43"/>
        <v>175081</v>
      </c>
      <c r="BM20" s="112">
        <f t="shared" si="44"/>
        <v>2181122</v>
      </c>
      <c r="BN20" s="134">
        <f t="shared" si="45"/>
        <v>12540</v>
      </c>
      <c r="BO20" s="21">
        <f t="shared" si="46"/>
        <v>39932</v>
      </c>
      <c r="BP20" s="21">
        <f t="shared" si="47"/>
        <v>33910</v>
      </c>
      <c r="BQ20" s="21">
        <f t="shared" si="14"/>
        <v>73842</v>
      </c>
      <c r="BR20" s="106">
        <f t="shared" si="48"/>
        <v>86382</v>
      </c>
      <c r="BT20" s="104">
        <f t="shared" si="222"/>
        <v>2010</v>
      </c>
      <c r="BU20" s="110">
        <f t="shared" si="49"/>
        <v>42418099</v>
      </c>
      <c r="BV20" s="110">
        <f>SUM(D174:D185)</f>
        <v>20524061</v>
      </c>
      <c r="BW20" s="110">
        <f>SUM(E174:E185)</f>
        <v>11895889</v>
      </c>
      <c r="BX20" s="110">
        <f>SUM(F174:F185)</f>
        <v>3219344</v>
      </c>
      <c r="BY20" s="110">
        <f>SUM(G174:G185)</f>
        <v>25787</v>
      </c>
      <c r="BZ20" s="110">
        <f>SUM(H174:H185)</f>
        <v>3259985</v>
      </c>
      <c r="CA20" s="108">
        <f>SUM(I174:T185)</f>
        <v>1283903</v>
      </c>
      <c r="CB20" s="108">
        <f>SUM(BO174:BO185)</f>
        <v>1108134</v>
      </c>
      <c r="CC20" s="109">
        <f>SUM(AK174:AL185)</f>
        <v>188929</v>
      </c>
      <c r="CD20" s="110">
        <f>SUM(U174:U185)</f>
        <v>74784</v>
      </c>
      <c r="CE20" s="110">
        <f t="shared" ref="CE20:CO20" si="276">SUM(V174:V185)</f>
        <v>64865</v>
      </c>
      <c r="CF20" s="110">
        <f t="shared" si="276"/>
        <v>35610</v>
      </c>
      <c r="CG20" s="110">
        <f t="shared" si="276"/>
        <v>294603</v>
      </c>
      <c r="CH20" s="110">
        <f t="shared" si="276"/>
        <v>36365</v>
      </c>
      <c r="CI20" s="110">
        <f t="shared" si="276"/>
        <v>99895</v>
      </c>
      <c r="CJ20" s="110">
        <f t="shared" si="276"/>
        <v>228112</v>
      </c>
      <c r="CK20" s="110">
        <f t="shared" si="276"/>
        <v>220732</v>
      </c>
      <c r="CL20" s="110">
        <f t="shared" si="276"/>
        <v>0</v>
      </c>
      <c r="CM20" s="110">
        <f t="shared" si="276"/>
        <v>450911</v>
      </c>
      <c r="CN20" s="110">
        <f t="shared" si="276"/>
        <v>0</v>
      </c>
      <c r="CO20" s="110">
        <f t="shared" si="276"/>
        <v>99066</v>
      </c>
      <c r="CP20" s="110">
        <f t="shared" ref="CP20" si="277">SUM(AG174:AG185)</f>
        <v>0</v>
      </c>
      <c r="CQ20" s="110">
        <f t="shared" ref="CQ20" si="278">SUM(AH174:AH185)</f>
        <v>3860</v>
      </c>
      <c r="CR20" s="110">
        <f t="shared" ref="CR20" si="279">SUM(AI174:AI185)</f>
        <v>105826</v>
      </c>
      <c r="CS20" s="110">
        <f t="shared" ref="CS20" si="280">SUM(AJ174:AJ185)</f>
        <v>305572</v>
      </c>
      <c r="CT20" s="110">
        <f t="shared" ref="CT20" si="281">SUM(AK174:AK185)</f>
        <v>144608</v>
      </c>
      <c r="CU20" s="110">
        <f t="shared" ref="CU20" si="282">SUM(AL174:AL185)</f>
        <v>44321</v>
      </c>
      <c r="CV20" s="110">
        <f t="shared" ref="CV20" si="283">SUM(AM174:AM185)</f>
        <v>0</v>
      </c>
      <c r="CW20" s="110">
        <f t="shared" ref="CW20" si="284">SUM(AN174:AN185)</f>
        <v>0</v>
      </c>
      <c r="CX20" s="110">
        <f t="shared" ref="CX20" si="285">SUM(AO174:AO185)</f>
        <v>0</v>
      </c>
      <c r="CY20" s="110">
        <f t="shared" ref="CY20" si="286">SUM(AP174:AP185)</f>
        <v>0</v>
      </c>
      <c r="CZ20" s="110">
        <f t="shared" ref="CZ20" si="287">SUM(AQ174:AQ185)</f>
        <v>0</v>
      </c>
      <c r="DA20" s="110">
        <f t="shared" ref="DA20" si="288">SUM(AR174:AR185)</f>
        <v>0</v>
      </c>
      <c r="DB20" s="110">
        <f t="shared" ref="DB20" si="289">SUM(AS174:AS185)</f>
        <v>0</v>
      </c>
      <c r="DC20" s="110">
        <f t="shared" ref="DC20" si="290">SUM(AT174:AT185)</f>
        <v>0</v>
      </c>
      <c r="DD20" s="110">
        <f t="shared" ref="DD20" si="291">SUM(AU174:AU185)</f>
        <v>2209130</v>
      </c>
      <c r="DE20" s="110">
        <f t="shared" ref="DE20" si="292">SUM(AW174:AW185)</f>
        <v>3493033</v>
      </c>
      <c r="DF20" s="110">
        <f t="shared" si="67"/>
        <v>38925066</v>
      </c>
      <c r="DG20" s="110">
        <f t="shared" si="32"/>
        <v>0</v>
      </c>
      <c r="DH20" s="111">
        <f t="shared" si="68"/>
        <v>2010</v>
      </c>
    </row>
    <row r="21" spans="1:112">
      <c r="A21" s="28">
        <f t="shared" si="240"/>
        <v>1997</v>
      </c>
      <c r="B21" s="28">
        <v>4</v>
      </c>
      <c r="C21" s="90">
        <f t="shared" si="33"/>
        <v>2333663</v>
      </c>
      <c r="D21" s="91">
        <f>'[1]FPC wSEB'!D273</f>
        <v>997123</v>
      </c>
      <c r="E21" s="91">
        <f>'[1]FPC wSEB'!E273</f>
        <v>734392</v>
      </c>
      <c r="F21" s="91">
        <f>'[1]FPC wSEB'!F273</f>
        <v>352429</v>
      </c>
      <c r="G21" s="91">
        <f>'[1]FPC wSEB'!I273</f>
        <v>2085</v>
      </c>
      <c r="H21" s="91">
        <f>'[1]FPC wSEB'!J273</f>
        <v>182337</v>
      </c>
      <c r="I21" s="92">
        <v>413</v>
      </c>
      <c r="J21" s="93">
        <v>0</v>
      </c>
      <c r="K21" s="92">
        <v>28</v>
      </c>
      <c r="L21" s="94"/>
      <c r="M21" s="95"/>
      <c r="O21" s="91">
        <v>0</v>
      </c>
      <c r="P21" s="92"/>
      <c r="Q21" s="91">
        <v>0</v>
      </c>
      <c r="R21" s="91">
        <v>0</v>
      </c>
      <c r="S21" s="92"/>
      <c r="T21" s="95">
        <v>0</v>
      </c>
      <c r="U21" s="96">
        <v>2506</v>
      </c>
      <c r="V21" s="91">
        <v>8750</v>
      </c>
      <c r="W21" s="91">
        <v>2272</v>
      </c>
      <c r="X21" s="91">
        <v>0</v>
      </c>
      <c r="Y21" s="91">
        <v>2443</v>
      </c>
      <c r="Z21" s="91">
        <v>0</v>
      </c>
      <c r="AA21" s="97">
        <v>0</v>
      </c>
      <c r="AB21" s="98">
        <v>0</v>
      </c>
      <c r="AC21" s="99">
        <v>1048</v>
      </c>
      <c r="AD21" s="100">
        <v>0</v>
      </c>
      <c r="AF21" s="91">
        <v>4872</v>
      </c>
      <c r="AG21" s="95"/>
      <c r="AH21" s="95"/>
      <c r="AI21" s="91">
        <v>6212</v>
      </c>
      <c r="AJ21" s="91">
        <v>19931</v>
      </c>
      <c r="AK21" s="99">
        <v>10189</v>
      </c>
      <c r="AL21" s="91">
        <v>2797</v>
      </c>
      <c r="AM21" s="91">
        <v>0</v>
      </c>
      <c r="AN21" s="99">
        <v>0</v>
      </c>
      <c r="AO21" s="91">
        <v>2420</v>
      </c>
      <c r="AP21" s="99">
        <v>37</v>
      </c>
      <c r="AQ21" s="91">
        <v>1379</v>
      </c>
      <c r="AR21" s="91">
        <v>0</v>
      </c>
      <c r="AS21" s="95"/>
      <c r="AT21" s="94"/>
      <c r="AU21" s="101">
        <f t="shared" si="34"/>
        <v>64856</v>
      </c>
      <c r="AV21" s="102">
        <f t="shared" si="13"/>
        <v>441</v>
      </c>
      <c r="AW21" s="102">
        <f t="shared" si="35"/>
        <v>65297</v>
      </c>
      <c r="AX21" s="102">
        <f t="shared" si="36"/>
        <v>2268366</v>
      </c>
      <c r="AY21" s="103"/>
      <c r="AZ21" s="103"/>
      <c r="BA21" s="103"/>
      <c r="BB21" s="103"/>
      <c r="BC21" s="103"/>
      <c r="BE21" s="104">
        <f t="shared" si="241"/>
        <v>1997</v>
      </c>
      <c r="BF21" s="28">
        <v>4</v>
      </c>
      <c r="BG21" s="21">
        <f t="shared" si="38"/>
        <v>2333663</v>
      </c>
      <c r="BH21" s="112">
        <f t="shared" si="39"/>
        <v>997123</v>
      </c>
      <c r="BI21" s="112">
        <f t="shared" si="40"/>
        <v>734392</v>
      </c>
      <c r="BJ21" s="112">
        <f t="shared" si="41"/>
        <v>352429</v>
      </c>
      <c r="BK21" s="112">
        <f t="shared" si="42"/>
        <v>2085</v>
      </c>
      <c r="BL21" s="112">
        <f t="shared" si="43"/>
        <v>182337</v>
      </c>
      <c r="BM21" s="112">
        <f t="shared" si="44"/>
        <v>2268366</v>
      </c>
      <c r="BN21" s="134">
        <f t="shared" si="45"/>
        <v>441</v>
      </c>
      <c r="BO21" s="21">
        <f t="shared" si="46"/>
        <v>42072</v>
      </c>
      <c r="BP21" s="21">
        <f t="shared" si="47"/>
        <v>22784</v>
      </c>
      <c r="BQ21" s="21">
        <f t="shared" si="14"/>
        <v>64856</v>
      </c>
      <c r="BR21" s="106">
        <f t="shared" si="48"/>
        <v>65297</v>
      </c>
      <c r="BT21" s="104">
        <f t="shared" si="222"/>
        <v>2011</v>
      </c>
      <c r="BU21" s="110">
        <f t="shared" si="49"/>
        <v>40579765</v>
      </c>
      <c r="BV21" s="110">
        <f>SUM(D186:D197)</f>
        <v>19237835</v>
      </c>
      <c r="BW21" s="110">
        <f>SUM(E186:E197)</f>
        <v>11891810</v>
      </c>
      <c r="BX21" s="110">
        <f>SUM(F186:F197)</f>
        <v>3242738</v>
      </c>
      <c r="BY21" s="110">
        <f>SUM(G186:G197)</f>
        <v>24883</v>
      </c>
      <c r="BZ21" s="110">
        <f>SUM(H186:H197)</f>
        <v>3199671</v>
      </c>
      <c r="CA21" s="108">
        <f>SUM(I186:T197)</f>
        <v>1572781</v>
      </c>
      <c r="CB21" s="108">
        <f>SUM(BO186:BO197)</f>
        <v>292296</v>
      </c>
      <c r="CC21" s="109">
        <f>SUM(AK186:AL197)</f>
        <v>24091</v>
      </c>
      <c r="CD21" s="110">
        <f>SUM(U186:U197)</f>
        <v>52141</v>
      </c>
      <c r="CE21" s="110">
        <f t="shared" ref="CE21:CO21" si="293">SUM(V186:V197)</f>
        <v>68680</v>
      </c>
      <c r="CF21" s="110">
        <f t="shared" si="293"/>
        <v>34579</v>
      </c>
      <c r="CG21" s="110">
        <f t="shared" si="293"/>
        <v>185009</v>
      </c>
      <c r="CH21" s="110">
        <f t="shared" si="293"/>
        <v>31642</v>
      </c>
      <c r="CI21" s="110">
        <f t="shared" si="293"/>
        <v>99867</v>
      </c>
      <c r="CJ21" s="110">
        <f t="shared" si="293"/>
        <v>223239</v>
      </c>
      <c r="CK21" s="110">
        <f t="shared" si="293"/>
        <v>140735</v>
      </c>
      <c r="CL21" s="110">
        <f t="shared" si="293"/>
        <v>105310</v>
      </c>
      <c r="CM21" s="110">
        <f t="shared" si="293"/>
        <v>310846</v>
      </c>
      <c r="CN21" s="110">
        <f t="shared" si="293"/>
        <v>0</v>
      </c>
      <c r="CO21" s="110">
        <f t="shared" si="293"/>
        <v>95374</v>
      </c>
      <c r="CP21" s="110">
        <f t="shared" ref="CP21" si="294">SUM(AG186:AG197)</f>
        <v>0</v>
      </c>
      <c r="CQ21" s="110">
        <f t="shared" ref="CQ21" si="295">SUM(AH186:AH197)</f>
        <v>0</v>
      </c>
      <c r="CR21" s="110">
        <f t="shared" ref="CR21" si="296">SUM(AI186:AI197)</f>
        <v>10265</v>
      </c>
      <c r="CS21" s="110">
        <f t="shared" ref="CS21" si="297">SUM(AJ186:AJ197)</f>
        <v>28269</v>
      </c>
      <c r="CT21" s="110">
        <f t="shared" ref="CT21" si="298">SUM(AK186:AK197)</f>
        <v>17244</v>
      </c>
      <c r="CU21" s="110">
        <f t="shared" ref="CU21" si="299">SUM(AL186:AL197)</f>
        <v>6847</v>
      </c>
      <c r="CV21" s="110">
        <f t="shared" ref="CV21" si="300">SUM(AM186:AM197)</f>
        <v>0</v>
      </c>
      <c r="CW21" s="110">
        <f t="shared" ref="CW21" si="301">SUM(AN186:AN197)</f>
        <v>0</v>
      </c>
      <c r="CX21" s="110">
        <f t="shared" ref="CX21" si="302">SUM(AO186:AO197)</f>
        <v>0</v>
      </c>
      <c r="CY21" s="110">
        <f t="shared" ref="CY21" si="303">SUM(AP186:AP197)</f>
        <v>0</v>
      </c>
      <c r="CZ21" s="110">
        <f t="shared" ref="CZ21" si="304">SUM(AQ186:AQ197)</f>
        <v>0</v>
      </c>
      <c r="DA21" s="110">
        <f t="shared" ref="DA21" si="305">SUM(AR186:AR197)</f>
        <v>0</v>
      </c>
      <c r="DB21" s="110">
        <f t="shared" ref="DB21" si="306">SUM(AS186:AS197)</f>
        <v>0</v>
      </c>
      <c r="DC21" s="110">
        <f t="shared" ref="DC21" si="307">SUM(AT186:AT197)</f>
        <v>0</v>
      </c>
      <c r="DD21" s="110">
        <f t="shared" ref="DD21" si="308">SUM(AU186:AU197)</f>
        <v>1410047</v>
      </c>
      <c r="DE21" s="110">
        <f t="shared" ref="DE21" si="309">SUM(AW186:AW197)</f>
        <v>2982828</v>
      </c>
      <c r="DF21" s="110">
        <f t="shared" ref="DF21:DF50" si="310">SUM(BV21:BZ21)</f>
        <v>37596937</v>
      </c>
      <c r="DG21" s="110">
        <f t="shared" si="32"/>
        <v>0</v>
      </c>
      <c r="DH21" s="111">
        <f t="shared" si="68"/>
        <v>2011</v>
      </c>
    </row>
    <row r="22" spans="1:112">
      <c r="A22" s="28">
        <f t="shared" si="240"/>
        <v>1997</v>
      </c>
      <c r="B22" s="28">
        <v>5</v>
      </c>
      <c r="C22" s="90">
        <f t="shared" si="33"/>
        <v>2336130.9730000002</v>
      </c>
      <c r="D22" s="91">
        <f>'[1]FPC wSEB'!D274</f>
        <v>1024053</v>
      </c>
      <c r="E22" s="91">
        <f>'[1]FPC wSEB'!E274</f>
        <v>713865</v>
      </c>
      <c r="F22" s="91">
        <f>'[1]FPC wSEB'!F274</f>
        <v>353513</v>
      </c>
      <c r="G22" s="91">
        <f>'[1]FPC wSEB'!I274</f>
        <v>2262</v>
      </c>
      <c r="H22" s="91">
        <f>'[1]FPC wSEB'!J274</f>
        <v>181365</v>
      </c>
      <c r="I22" s="92">
        <v>0</v>
      </c>
      <c r="J22" s="93">
        <v>0</v>
      </c>
      <c r="K22" s="92">
        <v>23</v>
      </c>
      <c r="L22" s="94"/>
      <c r="M22" s="95"/>
      <c r="O22" s="91">
        <v>0</v>
      </c>
      <c r="P22" s="92"/>
      <c r="Q22" s="91">
        <v>0</v>
      </c>
      <c r="R22" s="91">
        <v>0</v>
      </c>
      <c r="S22" s="92"/>
      <c r="T22" s="95">
        <v>0</v>
      </c>
      <c r="U22" s="96">
        <v>0</v>
      </c>
      <c r="V22" s="91">
        <v>9165</v>
      </c>
      <c r="W22" s="91">
        <v>2121</v>
      </c>
      <c r="X22" s="91">
        <v>0</v>
      </c>
      <c r="Y22" s="91">
        <v>2431.3530000000001</v>
      </c>
      <c r="Z22" s="91">
        <v>0</v>
      </c>
      <c r="AA22" s="97">
        <v>0</v>
      </c>
      <c r="AB22" s="98">
        <v>0</v>
      </c>
      <c r="AC22" s="99">
        <v>372</v>
      </c>
      <c r="AD22" s="100">
        <v>0</v>
      </c>
      <c r="AF22" s="91">
        <v>5424.9189999999999</v>
      </c>
      <c r="AG22" s="95"/>
      <c r="AH22" s="95"/>
      <c r="AI22" s="91">
        <v>6095.1220000000003</v>
      </c>
      <c r="AJ22" s="91">
        <v>19846</v>
      </c>
      <c r="AK22" s="99">
        <v>8577</v>
      </c>
      <c r="AL22" s="91">
        <v>3161.1590000000001</v>
      </c>
      <c r="AM22" s="91">
        <v>0</v>
      </c>
      <c r="AN22" s="99">
        <v>0</v>
      </c>
      <c r="AO22" s="91">
        <v>2204</v>
      </c>
      <c r="AP22" s="99">
        <v>36.42</v>
      </c>
      <c r="AQ22" s="91">
        <v>1616</v>
      </c>
      <c r="AR22" s="91">
        <v>0</v>
      </c>
      <c r="AS22" s="95"/>
      <c r="AT22" s="94"/>
      <c r="AU22" s="101">
        <f t="shared" si="34"/>
        <v>61049.972999999998</v>
      </c>
      <c r="AV22" s="102">
        <f t="shared" si="13"/>
        <v>23</v>
      </c>
      <c r="AW22" s="102">
        <f t="shared" si="35"/>
        <v>61072.972999999998</v>
      </c>
      <c r="AX22" s="102">
        <f t="shared" si="36"/>
        <v>2275058</v>
      </c>
      <c r="AY22" s="103"/>
      <c r="AZ22" s="103"/>
      <c r="BA22" s="103"/>
      <c r="BB22" s="103"/>
      <c r="BC22" s="103"/>
      <c r="BE22" s="104">
        <f t="shared" si="241"/>
        <v>1997</v>
      </c>
      <c r="BF22" s="28">
        <v>5</v>
      </c>
      <c r="BG22" s="21">
        <f t="shared" si="38"/>
        <v>2336130.9729999998</v>
      </c>
      <c r="BH22" s="112">
        <f t="shared" si="39"/>
        <v>1024053</v>
      </c>
      <c r="BI22" s="112">
        <f t="shared" si="40"/>
        <v>713865</v>
      </c>
      <c r="BJ22" s="112">
        <f t="shared" si="41"/>
        <v>353513</v>
      </c>
      <c r="BK22" s="112">
        <f t="shared" si="42"/>
        <v>2262</v>
      </c>
      <c r="BL22" s="112">
        <f t="shared" si="43"/>
        <v>181365</v>
      </c>
      <c r="BM22" s="112">
        <f t="shared" si="44"/>
        <v>2275058</v>
      </c>
      <c r="BN22" s="134">
        <f t="shared" si="45"/>
        <v>23</v>
      </c>
      <c r="BO22" s="21">
        <f t="shared" si="46"/>
        <v>39774.813999999998</v>
      </c>
      <c r="BP22" s="21">
        <f t="shared" si="47"/>
        <v>21275.159</v>
      </c>
      <c r="BQ22" s="21">
        <f t="shared" si="14"/>
        <v>61049.972999999998</v>
      </c>
      <c r="BR22" s="106">
        <f t="shared" si="48"/>
        <v>61072.972999999998</v>
      </c>
      <c r="BT22" s="104">
        <f t="shared" si="222"/>
        <v>2012</v>
      </c>
      <c r="BU22" s="110">
        <f t="shared" si="49"/>
        <v>38146107.089999996</v>
      </c>
      <c r="BV22" s="110">
        <f>SUM(D198:D209)</f>
        <v>18251335</v>
      </c>
      <c r="BW22" s="110">
        <f>SUM(E198:E209)</f>
        <v>11723459</v>
      </c>
      <c r="BX22" s="110">
        <f>SUM(F198:F209)</f>
        <v>3160252</v>
      </c>
      <c r="BY22" s="110">
        <f>SUM(G198:G209)</f>
        <v>25024</v>
      </c>
      <c r="BZ22" s="110">
        <f>SUM(H198:H209)</f>
        <v>3221388</v>
      </c>
      <c r="CA22" s="108">
        <f>SUM(I198:T209)</f>
        <v>733000.84899999993</v>
      </c>
      <c r="CB22" s="108">
        <f>SUM(BO198:BO209)</f>
        <v>233567.46600000001</v>
      </c>
      <c r="CC22" s="109">
        <f>SUM(AK198:AL209)</f>
        <v>0</v>
      </c>
      <c r="CD22" s="110">
        <f>SUM(U198:U209)</f>
        <v>83418.562999999995</v>
      </c>
      <c r="CE22" s="110">
        <f t="shared" ref="CE22:CO22" si="311">SUM(V198:V209)</f>
        <v>37795</v>
      </c>
      <c r="CF22" s="110">
        <f t="shared" si="311"/>
        <v>33181.087</v>
      </c>
      <c r="CG22" s="110">
        <f t="shared" si="311"/>
        <v>43313</v>
      </c>
      <c r="CH22" s="110">
        <f t="shared" si="311"/>
        <v>26606.404999999999</v>
      </c>
      <c r="CI22" s="110">
        <f t="shared" si="311"/>
        <v>100140</v>
      </c>
      <c r="CJ22" s="110">
        <f t="shared" si="311"/>
        <v>197004</v>
      </c>
      <c r="CK22" s="110">
        <f t="shared" si="311"/>
        <v>26403.775000000001</v>
      </c>
      <c r="CL22" s="110">
        <f t="shared" si="311"/>
        <v>95295</v>
      </c>
      <c r="CM22" s="110">
        <f t="shared" si="311"/>
        <v>298130</v>
      </c>
      <c r="CN22" s="110">
        <f t="shared" si="311"/>
        <v>0</v>
      </c>
      <c r="CO22" s="110">
        <f t="shared" si="311"/>
        <v>90361.411000000007</v>
      </c>
      <c r="CP22" s="110">
        <f t="shared" ref="CP22" si="312">SUM(AG198:AG209)</f>
        <v>0</v>
      </c>
      <c r="CQ22" s="110">
        <f t="shared" ref="CQ22" si="313">SUM(AH198:AH209)</f>
        <v>0</v>
      </c>
      <c r="CR22" s="110">
        <f t="shared" ref="CR22" si="314">SUM(AI198:AI209)</f>
        <v>0</v>
      </c>
      <c r="CS22" s="110">
        <f t="shared" ref="CS22" si="315">SUM(AJ198:AJ209)</f>
        <v>0</v>
      </c>
      <c r="CT22" s="110">
        <f t="shared" ref="CT22" si="316">SUM(AK198:AK209)</f>
        <v>0</v>
      </c>
      <c r="CU22" s="110">
        <f t="shared" ref="CU22" si="317">SUM(AL198:AL209)</f>
        <v>0</v>
      </c>
      <c r="CV22" s="110">
        <f t="shared" ref="CV22" si="318">SUM(AM198:AM209)</f>
        <v>0</v>
      </c>
      <c r="CW22" s="110">
        <f t="shared" ref="CW22" si="319">SUM(AN198:AN209)</f>
        <v>0</v>
      </c>
      <c r="CX22" s="110">
        <f t="shared" ref="CX22" si="320">SUM(AO198:AO209)</f>
        <v>0</v>
      </c>
      <c r="CY22" s="110">
        <f t="shared" ref="CY22" si="321">SUM(AP198:AP209)</f>
        <v>0</v>
      </c>
      <c r="CZ22" s="110">
        <f t="shared" ref="CZ22" si="322">SUM(AQ198:AQ209)</f>
        <v>0</v>
      </c>
      <c r="DA22" s="110">
        <f t="shared" ref="DA22" si="323">SUM(AR198:AR209)</f>
        <v>0</v>
      </c>
      <c r="DB22" s="110">
        <f t="shared" ref="DB22" si="324">SUM(AS198:AS209)</f>
        <v>0</v>
      </c>
      <c r="DC22" s="110">
        <f t="shared" ref="DC22" si="325">SUM(AT198:AT209)</f>
        <v>0</v>
      </c>
      <c r="DD22" s="110">
        <f t="shared" ref="DD22" si="326">SUM(AU198:AU209)</f>
        <v>1031648.2409999999</v>
      </c>
      <c r="DE22" s="110">
        <f t="shared" ref="DE22" si="327">SUM(AW198:AW209)</f>
        <v>1764649.09</v>
      </c>
      <c r="DF22" s="110">
        <f t="shared" si="310"/>
        <v>36381458</v>
      </c>
      <c r="DG22" s="110">
        <f t="shared" si="32"/>
        <v>-3.9581209421157837E-9</v>
      </c>
      <c r="DH22" s="140">
        <f t="shared" si="68"/>
        <v>2012</v>
      </c>
    </row>
    <row r="23" spans="1:112">
      <c r="A23" s="28">
        <f t="shared" si="240"/>
        <v>1997</v>
      </c>
      <c r="B23" s="28">
        <v>6</v>
      </c>
      <c r="C23" s="90">
        <f t="shared" si="33"/>
        <v>2817319.5</v>
      </c>
      <c r="D23" s="91">
        <f>'[1]FPC wSEB'!D275</f>
        <v>1342512</v>
      </c>
      <c r="E23" s="91">
        <f>'[1]FPC wSEB'!E275</f>
        <v>820712</v>
      </c>
      <c r="F23" s="91">
        <f>'[1]FPC wSEB'!F275</f>
        <v>368181</v>
      </c>
      <c r="G23" s="91">
        <f>'[1]FPC wSEB'!I275</f>
        <v>2239</v>
      </c>
      <c r="H23" s="91">
        <f>'[1]FPC wSEB'!J275</f>
        <v>199486</v>
      </c>
      <c r="I23" s="92">
        <v>0</v>
      </c>
      <c r="J23" s="93">
        <v>0</v>
      </c>
      <c r="K23" s="92">
        <v>23</v>
      </c>
      <c r="L23" s="94"/>
      <c r="M23" s="95"/>
      <c r="O23" s="91">
        <v>0</v>
      </c>
      <c r="P23" s="92"/>
      <c r="Q23" s="91">
        <v>0</v>
      </c>
      <c r="R23" s="91">
        <v>0</v>
      </c>
      <c r="S23" s="92"/>
      <c r="T23" s="95">
        <v>0</v>
      </c>
      <c r="U23" s="96">
        <v>2383</v>
      </c>
      <c r="V23" s="91">
        <v>12134</v>
      </c>
      <c r="W23" s="91">
        <v>2537</v>
      </c>
      <c r="X23" s="91">
        <v>0</v>
      </c>
      <c r="Y23" s="91">
        <v>2937.5010000000002</v>
      </c>
      <c r="Z23" s="91">
        <v>0</v>
      </c>
      <c r="AA23" s="97">
        <v>0</v>
      </c>
      <c r="AB23" s="98">
        <v>0</v>
      </c>
      <c r="AC23" s="99">
        <v>2046</v>
      </c>
      <c r="AD23" s="100">
        <v>0</v>
      </c>
      <c r="AF23" s="91">
        <v>7192.0659999999998</v>
      </c>
      <c r="AG23" s="95"/>
      <c r="AH23" s="95"/>
      <c r="AI23" s="91">
        <v>7425.6189999999997</v>
      </c>
      <c r="AJ23" s="91">
        <v>24900</v>
      </c>
      <c r="AK23" s="99">
        <v>15267</v>
      </c>
      <c r="AL23" s="91">
        <v>3014.5340000000001</v>
      </c>
      <c r="AM23" s="91">
        <v>0</v>
      </c>
      <c r="AN23" s="99">
        <v>0</v>
      </c>
      <c r="AO23" s="91">
        <v>2454</v>
      </c>
      <c r="AP23" s="99">
        <v>42.78</v>
      </c>
      <c r="AQ23" s="91">
        <v>1833</v>
      </c>
      <c r="AR23" s="91">
        <v>0</v>
      </c>
      <c r="AS23" s="95"/>
      <c r="AT23" s="94"/>
      <c r="AU23" s="101">
        <f t="shared" si="34"/>
        <v>84166.5</v>
      </c>
      <c r="AV23" s="102">
        <f t="shared" si="13"/>
        <v>23</v>
      </c>
      <c r="AW23" s="102">
        <f t="shared" si="35"/>
        <v>84189.5</v>
      </c>
      <c r="AX23" s="102">
        <f t="shared" si="36"/>
        <v>2733130</v>
      </c>
      <c r="AY23" s="103"/>
      <c r="AZ23" s="103"/>
      <c r="BA23" s="103"/>
      <c r="BB23" s="103"/>
      <c r="BC23" s="103"/>
      <c r="BE23" s="104">
        <f t="shared" si="241"/>
        <v>1997</v>
      </c>
      <c r="BF23" s="28">
        <v>6</v>
      </c>
      <c r="BG23" s="21">
        <f t="shared" si="38"/>
        <v>2817319.5</v>
      </c>
      <c r="BH23" s="112">
        <f t="shared" si="39"/>
        <v>1342512</v>
      </c>
      <c r="BI23" s="112">
        <f t="shared" si="40"/>
        <v>820712</v>
      </c>
      <c r="BJ23" s="112">
        <f t="shared" si="41"/>
        <v>368181</v>
      </c>
      <c r="BK23" s="112">
        <f t="shared" si="42"/>
        <v>2239</v>
      </c>
      <c r="BL23" s="112">
        <f t="shared" si="43"/>
        <v>199486</v>
      </c>
      <c r="BM23" s="112">
        <f t="shared" si="44"/>
        <v>2733130</v>
      </c>
      <c r="BN23" s="134">
        <f t="shared" si="45"/>
        <v>23</v>
      </c>
      <c r="BO23" s="21">
        <f t="shared" si="46"/>
        <v>51704.966</v>
      </c>
      <c r="BP23" s="21">
        <f t="shared" si="47"/>
        <v>32461.534</v>
      </c>
      <c r="BQ23" s="21">
        <f t="shared" si="14"/>
        <v>84166.5</v>
      </c>
      <c r="BR23" s="106">
        <f t="shared" si="48"/>
        <v>84189.5</v>
      </c>
      <c r="BT23" s="104">
        <f t="shared" si="222"/>
        <v>2013</v>
      </c>
      <c r="BU23" s="135">
        <f t="shared" si="49"/>
        <v>37350658</v>
      </c>
      <c r="BV23" s="136">
        <f>SUM(D210:D221)</f>
        <v>18070912</v>
      </c>
      <c r="BW23" s="136">
        <f>SUM(E210:E221)</f>
        <v>11554643</v>
      </c>
      <c r="BX23" s="136">
        <f>SUM(F210:F221)</f>
        <v>3178675</v>
      </c>
      <c r="BY23" s="136">
        <f>SUM(G210:G221)</f>
        <v>24737</v>
      </c>
      <c r="BZ23" s="136">
        <f>SUM(H210:H221)</f>
        <v>3125984</v>
      </c>
      <c r="CA23" s="137">
        <f>SUM(I210:T221)</f>
        <v>581476</v>
      </c>
      <c r="CB23" s="137">
        <f>SUM(BO210:BO221)</f>
        <v>179199</v>
      </c>
      <c r="CC23" s="138">
        <f>SUM(AK210:AL221)</f>
        <v>0</v>
      </c>
      <c r="CD23" s="135">
        <f>SUM(U210:U221)</f>
        <v>31911</v>
      </c>
      <c r="CE23" s="135">
        <f t="shared" ref="CE23:CO23" si="328">SUM(V210:V221)</f>
        <v>44610</v>
      </c>
      <c r="CF23" s="135">
        <f t="shared" si="328"/>
        <v>30933</v>
      </c>
      <c r="CG23" s="135">
        <f t="shared" si="328"/>
        <v>10910</v>
      </c>
      <c r="CH23" s="135">
        <f t="shared" si="328"/>
        <v>24606</v>
      </c>
      <c r="CI23" s="135">
        <f t="shared" si="328"/>
        <v>8482</v>
      </c>
      <c r="CJ23" s="135">
        <f t="shared" si="328"/>
        <v>111994</v>
      </c>
      <c r="CK23" s="135">
        <f t="shared" si="328"/>
        <v>31783</v>
      </c>
      <c r="CL23" s="135">
        <f t="shared" si="328"/>
        <v>151957</v>
      </c>
      <c r="CM23" s="135">
        <f t="shared" si="328"/>
        <v>266346</v>
      </c>
      <c r="CN23" s="135">
        <f t="shared" si="328"/>
        <v>6346</v>
      </c>
      <c r="CO23" s="135">
        <f t="shared" si="328"/>
        <v>91749</v>
      </c>
      <c r="CP23" s="135">
        <f t="shared" ref="CP23" si="329">SUM(AG210:AG221)</f>
        <v>2604</v>
      </c>
      <c r="CQ23" s="135">
        <f t="shared" ref="CQ23" si="330">SUM(AH210:AH221)</f>
        <v>0</v>
      </c>
      <c r="CR23" s="135">
        <f t="shared" ref="CR23" si="331">SUM(AI210:AI221)</f>
        <v>0</v>
      </c>
      <c r="CS23" s="135">
        <f t="shared" ref="CS23" si="332">SUM(AJ210:AJ221)</f>
        <v>0</v>
      </c>
      <c r="CT23" s="135">
        <f t="shared" ref="CT23" si="333">SUM(AK210:AK221)</f>
        <v>0</v>
      </c>
      <c r="CU23" s="135">
        <f t="shared" ref="CU23" si="334">SUM(AL210:AL221)</f>
        <v>0</v>
      </c>
      <c r="CV23" s="135">
        <f t="shared" ref="CV23" si="335">SUM(AM210:AM221)</f>
        <v>0</v>
      </c>
      <c r="CW23" s="135">
        <f t="shared" ref="CW23" si="336">SUM(AN210:AN221)</f>
        <v>0</v>
      </c>
      <c r="CX23" s="135">
        <f t="shared" ref="CX23" si="337">SUM(AO210:AO221)</f>
        <v>0</v>
      </c>
      <c r="CY23" s="135">
        <f t="shared" ref="CY23" si="338">SUM(AP210:AP221)</f>
        <v>0</v>
      </c>
      <c r="CZ23" s="135">
        <f t="shared" ref="CZ23" si="339">SUM(AQ210:AQ221)</f>
        <v>0</v>
      </c>
      <c r="DA23" s="135">
        <f t="shared" ref="DA23" si="340">SUM(AR210:AR221)</f>
        <v>0</v>
      </c>
      <c r="DB23" s="135">
        <f t="shared" ref="DB23" si="341">SUM(AS210:AS221)</f>
        <v>0</v>
      </c>
      <c r="DC23" s="135">
        <f t="shared" ref="DC23" si="342">SUM(AT210:AT221)</f>
        <v>0</v>
      </c>
      <c r="DD23" s="135">
        <f t="shared" ref="DD23" si="343">SUM(AU210:AU221)</f>
        <v>814231</v>
      </c>
      <c r="DE23" s="135">
        <f t="shared" ref="DE23" si="344">SUM(AW210:AW221)</f>
        <v>1395707</v>
      </c>
      <c r="DF23" s="139">
        <f t="shared" si="310"/>
        <v>35954951</v>
      </c>
      <c r="DG23" s="139">
        <f t="shared" si="32"/>
        <v>0</v>
      </c>
      <c r="DH23" s="140">
        <f t="shared" si="68"/>
        <v>2013</v>
      </c>
    </row>
    <row r="24" spans="1:112">
      <c r="A24" s="28">
        <f t="shared" si="240"/>
        <v>1997</v>
      </c>
      <c r="B24" s="28">
        <v>7</v>
      </c>
      <c r="C24" s="90">
        <f t="shared" si="33"/>
        <v>3108504.4649999999</v>
      </c>
      <c r="D24" s="91">
        <f>'[1]FPC wSEB'!D276</f>
        <v>1590264</v>
      </c>
      <c r="E24" s="91">
        <f>'[1]FPC wSEB'!E276</f>
        <v>885434</v>
      </c>
      <c r="F24" s="91">
        <f>'[1]FPC wSEB'!F276</f>
        <v>355864</v>
      </c>
      <c r="G24" s="91">
        <f>'[1]FPC wSEB'!I276</f>
        <v>2242</v>
      </c>
      <c r="H24" s="91">
        <f>'[1]FPC wSEB'!J276</f>
        <v>198030</v>
      </c>
      <c r="I24" s="92">
        <v>325</v>
      </c>
      <c r="J24" s="93">
        <v>0</v>
      </c>
      <c r="K24" s="92">
        <v>22</v>
      </c>
      <c r="L24" s="94"/>
      <c r="M24" s="95"/>
      <c r="O24" s="91">
        <v>0</v>
      </c>
      <c r="P24" s="92"/>
      <c r="Q24" s="91">
        <v>0</v>
      </c>
      <c r="R24" s="91">
        <v>0</v>
      </c>
      <c r="S24" s="92"/>
      <c r="T24" s="95">
        <v>700</v>
      </c>
      <c r="U24" s="96">
        <v>109</v>
      </c>
      <c r="V24" s="91">
        <v>8183</v>
      </c>
      <c r="W24" s="91">
        <v>3090</v>
      </c>
      <c r="X24" s="91">
        <v>0</v>
      </c>
      <c r="Y24" s="91">
        <v>3478.78</v>
      </c>
      <c r="Z24" s="91">
        <v>0</v>
      </c>
      <c r="AA24" s="97">
        <v>0</v>
      </c>
      <c r="AB24" s="98">
        <v>0</v>
      </c>
      <c r="AC24" s="99">
        <v>2779</v>
      </c>
      <c r="AD24" s="100">
        <v>0</v>
      </c>
      <c r="AF24" s="91">
        <v>6681.5379999999996</v>
      </c>
      <c r="AG24" s="95"/>
      <c r="AH24" s="95"/>
      <c r="AI24" s="91">
        <v>9360.509</v>
      </c>
      <c r="AJ24" s="91">
        <v>24988</v>
      </c>
      <c r="AK24" s="99">
        <v>8213</v>
      </c>
      <c r="AL24" s="91">
        <v>3660.7179999999998</v>
      </c>
      <c r="AM24" s="91">
        <v>0</v>
      </c>
      <c r="AN24" s="99">
        <v>0</v>
      </c>
      <c r="AO24" s="91">
        <v>2964</v>
      </c>
      <c r="AP24" s="99">
        <v>46.92</v>
      </c>
      <c r="AQ24" s="91">
        <v>2069</v>
      </c>
      <c r="AR24" s="91">
        <v>0</v>
      </c>
      <c r="AS24" s="95"/>
      <c r="AT24" s="94"/>
      <c r="AU24" s="101">
        <f t="shared" si="34"/>
        <v>75623.464999999982</v>
      </c>
      <c r="AV24" s="102">
        <f t="shared" si="13"/>
        <v>1047</v>
      </c>
      <c r="AW24" s="102">
        <f t="shared" si="35"/>
        <v>76670.464999999982</v>
      </c>
      <c r="AX24" s="102">
        <f t="shared" si="36"/>
        <v>3031834</v>
      </c>
      <c r="AY24" s="103"/>
      <c r="AZ24" s="103"/>
      <c r="BA24" s="103"/>
      <c r="BB24" s="103"/>
      <c r="BC24" s="103"/>
      <c r="BE24" s="104">
        <f t="shared" si="241"/>
        <v>1997</v>
      </c>
      <c r="BF24" s="28">
        <v>7</v>
      </c>
      <c r="BG24" s="21">
        <f t="shared" si="38"/>
        <v>3108504.4649999999</v>
      </c>
      <c r="BH24" s="112">
        <f t="shared" si="39"/>
        <v>1590264</v>
      </c>
      <c r="BI24" s="112">
        <f t="shared" si="40"/>
        <v>885434</v>
      </c>
      <c r="BJ24" s="112">
        <f t="shared" si="41"/>
        <v>355864</v>
      </c>
      <c r="BK24" s="112">
        <f t="shared" si="42"/>
        <v>2242</v>
      </c>
      <c r="BL24" s="112">
        <f t="shared" si="43"/>
        <v>198030</v>
      </c>
      <c r="BM24" s="112">
        <f t="shared" si="44"/>
        <v>3031834</v>
      </c>
      <c r="BN24" s="134">
        <f t="shared" si="45"/>
        <v>1047</v>
      </c>
      <c r="BO24" s="21">
        <f t="shared" si="46"/>
        <v>52787.746999999996</v>
      </c>
      <c r="BP24" s="21">
        <f t="shared" si="47"/>
        <v>22835.717999999986</v>
      </c>
      <c r="BQ24" s="21">
        <f t="shared" si="14"/>
        <v>75623.464999999982</v>
      </c>
      <c r="BR24" s="106">
        <f t="shared" si="48"/>
        <v>76670.464999999982</v>
      </c>
      <c r="BT24" s="104">
        <f t="shared" si="222"/>
        <v>2014</v>
      </c>
      <c r="BU24" s="135">
        <f t="shared" si="49"/>
        <v>37425660</v>
      </c>
      <c r="BV24" s="136">
        <f>SUM(D222:D233)</f>
        <v>18573876</v>
      </c>
      <c r="BW24" s="136">
        <f>SUM(E222:E233)</f>
        <v>11616724</v>
      </c>
      <c r="BX24" s="136">
        <f>SUM(F222:F233)</f>
        <v>3152620</v>
      </c>
      <c r="BY24" s="136">
        <f>SUM(G222:G233)</f>
        <v>24328</v>
      </c>
      <c r="BZ24" s="136">
        <f>SUM(H222:H233)</f>
        <v>3122509</v>
      </c>
      <c r="CA24" s="137">
        <f>SUM(I222:T233)</f>
        <v>312446</v>
      </c>
      <c r="CB24" s="137">
        <f>SUM(BO222:BO233)</f>
        <v>163509</v>
      </c>
      <c r="CC24" s="138">
        <f>SUM(AK222:AL233)</f>
        <v>0</v>
      </c>
      <c r="CD24" s="135">
        <f>SUM(U222:U233)</f>
        <v>16647</v>
      </c>
      <c r="CE24" s="135">
        <f t="shared" ref="CE24:CO24" si="345">SUM(V222:V233)</f>
        <v>37458</v>
      </c>
      <c r="CF24" s="135">
        <f t="shared" si="345"/>
        <v>29318</v>
      </c>
      <c r="CG24" s="135">
        <f t="shared" si="345"/>
        <v>7734</v>
      </c>
      <c r="CH24" s="135">
        <f t="shared" si="345"/>
        <v>22810</v>
      </c>
      <c r="CI24" s="135">
        <f t="shared" si="345"/>
        <v>0</v>
      </c>
      <c r="CJ24" s="135">
        <f t="shared" si="345"/>
        <v>113916</v>
      </c>
      <c r="CK24" s="135">
        <f t="shared" si="345"/>
        <v>839</v>
      </c>
      <c r="CL24" s="135">
        <f t="shared" si="345"/>
        <v>274839</v>
      </c>
      <c r="CM24" s="135">
        <f t="shared" si="345"/>
        <v>12520</v>
      </c>
      <c r="CN24" s="135">
        <f t="shared" si="345"/>
        <v>12207</v>
      </c>
      <c r="CO24" s="135">
        <f t="shared" si="345"/>
        <v>94734</v>
      </c>
      <c r="CP24" s="135">
        <f t="shared" ref="CP24" si="346">SUM(AG222:AG233)</f>
        <v>135</v>
      </c>
      <c r="CQ24" s="135">
        <f t="shared" ref="CQ24" si="347">SUM(AH222:AH233)</f>
        <v>0</v>
      </c>
      <c r="CR24" s="135">
        <f t="shared" ref="CR24" si="348">SUM(AI222:AI233)</f>
        <v>0</v>
      </c>
      <c r="CS24" s="135">
        <f t="shared" ref="CS24" si="349">SUM(AJ222:AJ233)</f>
        <v>0</v>
      </c>
      <c r="CT24" s="135">
        <f t="shared" ref="CT24" si="350">SUM(AK222:AK233)</f>
        <v>0</v>
      </c>
      <c r="CU24" s="135">
        <f t="shared" ref="CU24" si="351">SUM(AL222:AL233)</f>
        <v>0</v>
      </c>
      <c r="CV24" s="135">
        <f t="shared" ref="CV24" si="352">SUM(AM222:AM233)</f>
        <v>0</v>
      </c>
      <c r="CW24" s="135">
        <f t="shared" ref="CW24" si="353">SUM(AN222:AN233)</f>
        <v>0</v>
      </c>
      <c r="CX24" s="135">
        <f t="shared" ref="CX24" si="354">SUM(AO222:AO233)</f>
        <v>0</v>
      </c>
      <c r="CY24" s="135">
        <f t="shared" ref="CY24" si="355">SUM(AP222:AP233)</f>
        <v>0</v>
      </c>
      <c r="CZ24" s="135">
        <f t="shared" ref="CZ24" si="356">SUM(AQ222:AQ233)</f>
        <v>0</v>
      </c>
      <c r="DA24" s="135">
        <f t="shared" ref="DA24" si="357">SUM(AR222:AR233)</f>
        <v>0</v>
      </c>
      <c r="DB24" s="135">
        <f t="shared" ref="DB24" si="358">SUM(AS222:AS233)</f>
        <v>0</v>
      </c>
      <c r="DC24" s="135">
        <f t="shared" ref="DC24" si="359">SUM(AT222:AT233)</f>
        <v>0</v>
      </c>
      <c r="DD24" s="135">
        <f t="shared" ref="DD24" si="360">SUM(AU222:AU233)</f>
        <v>623157</v>
      </c>
      <c r="DE24" s="135">
        <f t="shared" ref="DE24" si="361">SUM(AW222:AW233)</f>
        <v>935603</v>
      </c>
      <c r="DF24" s="139">
        <f t="shared" si="310"/>
        <v>36490057</v>
      </c>
      <c r="DG24" s="139">
        <f t="shared" si="32"/>
        <v>0</v>
      </c>
      <c r="DH24" s="140">
        <f t="shared" si="68"/>
        <v>2014</v>
      </c>
    </row>
    <row r="25" spans="1:112">
      <c r="A25" s="28">
        <f t="shared" si="240"/>
        <v>1997</v>
      </c>
      <c r="B25" s="28">
        <v>8</v>
      </c>
      <c r="C25" s="90">
        <f t="shared" si="33"/>
        <v>3137616.963</v>
      </c>
      <c r="D25" s="91">
        <f>'[1]FPC wSEB'!D277</f>
        <v>1604536</v>
      </c>
      <c r="E25" s="91">
        <f>'[1]FPC wSEB'!E277</f>
        <v>871638</v>
      </c>
      <c r="F25" s="91">
        <f>'[1]FPC wSEB'!F277</f>
        <v>353659</v>
      </c>
      <c r="G25" s="91">
        <f>'[1]FPC wSEB'!I277</f>
        <v>2269</v>
      </c>
      <c r="H25" s="91">
        <f>'[1]FPC wSEB'!J277</f>
        <v>203793</v>
      </c>
      <c r="I25" s="92">
        <v>1617</v>
      </c>
      <c r="J25" s="93">
        <v>0</v>
      </c>
      <c r="K25" s="92">
        <v>22</v>
      </c>
      <c r="L25" s="94"/>
      <c r="M25" s="95"/>
      <c r="O25" s="91">
        <v>0</v>
      </c>
      <c r="P25" s="92"/>
      <c r="Q25" s="91">
        <v>0</v>
      </c>
      <c r="R25" s="91">
        <v>0</v>
      </c>
      <c r="S25" s="92"/>
      <c r="T25" s="95">
        <v>1875</v>
      </c>
      <c r="U25" s="96">
        <v>0</v>
      </c>
      <c r="V25" s="91">
        <v>11576</v>
      </c>
      <c r="W25" s="91">
        <v>2869</v>
      </c>
      <c r="X25" s="91">
        <v>0</v>
      </c>
      <c r="Y25" s="91">
        <v>3724.6</v>
      </c>
      <c r="Z25" s="91">
        <v>0</v>
      </c>
      <c r="AA25" s="97">
        <v>0</v>
      </c>
      <c r="AB25" s="98">
        <v>6677</v>
      </c>
      <c r="AC25" s="99">
        <v>5293</v>
      </c>
      <c r="AD25" s="100">
        <v>0</v>
      </c>
      <c r="AF25" s="91">
        <v>8371.4089999999997</v>
      </c>
      <c r="AG25" s="95"/>
      <c r="AH25" s="95"/>
      <c r="AI25" s="91">
        <v>9733.7270000000008</v>
      </c>
      <c r="AJ25" s="91">
        <v>27216</v>
      </c>
      <c r="AK25" s="99">
        <v>13363</v>
      </c>
      <c r="AL25" s="91">
        <v>3873.7269999999999</v>
      </c>
      <c r="AM25" s="91">
        <v>80</v>
      </c>
      <c r="AN25" s="99">
        <v>100</v>
      </c>
      <c r="AO25" s="91">
        <v>2754</v>
      </c>
      <c r="AP25" s="99">
        <v>43.5</v>
      </c>
      <c r="AQ25" s="91">
        <v>2533</v>
      </c>
      <c r="AR25" s="91">
        <v>0</v>
      </c>
      <c r="AS25" s="95"/>
      <c r="AT25" s="94"/>
      <c r="AU25" s="101">
        <f t="shared" si="34"/>
        <v>98207.963000000003</v>
      </c>
      <c r="AV25" s="102">
        <f t="shared" si="13"/>
        <v>3514</v>
      </c>
      <c r="AW25" s="102">
        <f t="shared" si="35"/>
        <v>101721.963</v>
      </c>
      <c r="AX25" s="102">
        <f t="shared" si="36"/>
        <v>3035895</v>
      </c>
      <c r="AY25" s="103"/>
      <c r="AZ25" s="103"/>
      <c r="BA25" s="103"/>
      <c r="BB25" s="103"/>
      <c r="BC25" s="103"/>
      <c r="BE25" s="104">
        <f t="shared" si="241"/>
        <v>1997</v>
      </c>
      <c r="BF25" s="28">
        <v>8</v>
      </c>
      <c r="BG25" s="21">
        <f t="shared" si="38"/>
        <v>3137616.963</v>
      </c>
      <c r="BH25" s="112">
        <f t="shared" si="39"/>
        <v>1604536</v>
      </c>
      <c r="BI25" s="112">
        <f t="shared" si="40"/>
        <v>871638</v>
      </c>
      <c r="BJ25" s="112">
        <f t="shared" si="41"/>
        <v>353659</v>
      </c>
      <c r="BK25" s="112">
        <f t="shared" si="42"/>
        <v>2269</v>
      </c>
      <c r="BL25" s="112">
        <f t="shared" si="43"/>
        <v>203793</v>
      </c>
      <c r="BM25" s="112">
        <f t="shared" si="44"/>
        <v>3035895</v>
      </c>
      <c r="BN25" s="134">
        <f t="shared" si="45"/>
        <v>3514</v>
      </c>
      <c r="BO25" s="21">
        <f t="shared" si="46"/>
        <v>57245.236000000004</v>
      </c>
      <c r="BP25" s="21">
        <f t="shared" si="47"/>
        <v>40962.726999999999</v>
      </c>
      <c r="BQ25" s="21">
        <f t="shared" si="14"/>
        <v>98207.963000000003</v>
      </c>
      <c r="BR25" s="106">
        <f t="shared" si="48"/>
        <v>101721.963</v>
      </c>
      <c r="BT25" s="104">
        <f t="shared" si="222"/>
        <v>2015</v>
      </c>
      <c r="BU25" s="135">
        <f t="shared" si="49"/>
        <v>37922791</v>
      </c>
      <c r="BV25" s="136">
        <f>SUM(D234:D245)</f>
        <v>18840473</v>
      </c>
      <c r="BW25" s="136">
        <f>SUM(E234:E245)</f>
        <v>11766450</v>
      </c>
      <c r="BX25" s="136">
        <f>SUM(F234:F245)</f>
        <v>3172506</v>
      </c>
      <c r="BY25" s="136">
        <f>SUM(G234:G245)</f>
        <v>24013</v>
      </c>
      <c r="BZ25" s="136">
        <f>SUM(H234:H245)</f>
        <v>3145368</v>
      </c>
      <c r="CA25" s="137">
        <f>SUM(I234:T245)</f>
        <v>307420</v>
      </c>
      <c r="CB25" s="137">
        <f>SUM(BO234:BO245)</f>
        <v>164028</v>
      </c>
      <c r="CC25" s="138">
        <f>SUM(AK234:AL245)</f>
        <v>0</v>
      </c>
      <c r="CD25" s="135">
        <f>SUM(U234:U245)</f>
        <v>16647</v>
      </c>
      <c r="CE25" s="135">
        <f t="shared" ref="CE25:CO25" si="362">SUM(V234:V245)</f>
        <v>37458</v>
      </c>
      <c r="CF25" s="135">
        <f t="shared" si="362"/>
        <v>29600</v>
      </c>
      <c r="CG25" s="135">
        <f t="shared" si="362"/>
        <v>8291</v>
      </c>
      <c r="CH25" s="135">
        <f t="shared" si="362"/>
        <v>22811</v>
      </c>
      <c r="CI25" s="135">
        <f t="shared" si="362"/>
        <v>0</v>
      </c>
      <c r="CJ25" s="135">
        <f t="shared" si="362"/>
        <v>164484</v>
      </c>
      <c r="CK25" s="135">
        <f t="shared" si="362"/>
        <v>0</v>
      </c>
      <c r="CL25" s="135">
        <f t="shared" si="362"/>
        <v>280093</v>
      </c>
      <c r="CM25" s="135">
        <f t="shared" si="362"/>
        <v>0</v>
      </c>
      <c r="CN25" s="135">
        <f t="shared" si="362"/>
        <v>12207</v>
      </c>
      <c r="CO25" s="135">
        <f t="shared" si="362"/>
        <v>94970</v>
      </c>
      <c r="CP25" s="135">
        <f t="shared" ref="CP25" si="363">SUM(AG234:AG245)</f>
        <v>0</v>
      </c>
      <c r="CQ25" s="135">
        <f t="shared" ref="CQ25" si="364">SUM(AH234:AH245)</f>
        <v>0</v>
      </c>
      <c r="CR25" s="135">
        <f t="shared" ref="CR25" si="365">SUM(AI234:AI245)</f>
        <v>0</v>
      </c>
      <c r="CS25" s="135">
        <f t="shared" ref="CS25" si="366">SUM(AJ234:AJ245)</f>
        <v>0</v>
      </c>
      <c r="CT25" s="135">
        <f t="shared" ref="CT25" si="367">SUM(AK234:AK245)</f>
        <v>0</v>
      </c>
      <c r="CU25" s="135">
        <f t="shared" ref="CU25" si="368">SUM(AL234:AL245)</f>
        <v>0</v>
      </c>
      <c r="CV25" s="135">
        <f t="shared" ref="CV25" si="369">SUM(AM234:AM245)</f>
        <v>0</v>
      </c>
      <c r="CW25" s="135">
        <f t="shared" ref="CW25" si="370">SUM(AN234:AN245)</f>
        <v>0</v>
      </c>
      <c r="CX25" s="135">
        <f t="shared" ref="CX25" si="371">SUM(AO234:AO245)</f>
        <v>0</v>
      </c>
      <c r="CY25" s="135">
        <f t="shared" ref="CY25" si="372">SUM(AP234:AP245)</f>
        <v>0</v>
      </c>
      <c r="CZ25" s="135">
        <f t="shared" ref="CZ25" si="373">SUM(AQ234:AQ245)</f>
        <v>0</v>
      </c>
      <c r="DA25" s="135">
        <f t="shared" ref="DA25" si="374">SUM(AR234:AR245)</f>
        <v>0</v>
      </c>
      <c r="DB25" s="135">
        <f t="shared" ref="DB25" si="375">SUM(AS234:AS245)</f>
        <v>0</v>
      </c>
      <c r="DC25" s="135">
        <f t="shared" ref="DC25" si="376">SUM(AT234:AT245)</f>
        <v>0</v>
      </c>
      <c r="DD25" s="135">
        <f t="shared" ref="DD25" si="377">SUM(AU234:AU245)</f>
        <v>666561</v>
      </c>
      <c r="DE25" s="135">
        <f t="shared" ref="DE25" si="378">SUM(AW234:AW245)</f>
        <v>973981</v>
      </c>
      <c r="DF25" s="139">
        <f t="shared" si="310"/>
        <v>36948810</v>
      </c>
      <c r="DG25" s="139">
        <f t="shared" si="32"/>
        <v>0</v>
      </c>
      <c r="DH25" s="140">
        <f t="shared" si="68"/>
        <v>2015</v>
      </c>
    </row>
    <row r="26" spans="1:112">
      <c r="A26" s="28">
        <f t="shared" ref="A26:A57" si="379">1+A14</f>
        <v>1997</v>
      </c>
      <c r="B26" s="28">
        <v>9</v>
      </c>
      <c r="C26" s="90">
        <f t="shared" si="33"/>
        <v>3215481.949</v>
      </c>
      <c r="D26" s="91">
        <f>'[1]FPC wSEB'!D278</f>
        <v>1606676</v>
      </c>
      <c r="E26" s="91">
        <f>'[1]FPC wSEB'!E278</f>
        <v>894532</v>
      </c>
      <c r="F26" s="91">
        <f>'[1]FPC wSEB'!F278</f>
        <v>348896</v>
      </c>
      <c r="G26" s="91">
        <f>'[1]FPC wSEB'!I278</f>
        <v>2260</v>
      </c>
      <c r="H26" s="91">
        <f>'[1]FPC wSEB'!J278</f>
        <v>221235</v>
      </c>
      <c r="I26" s="92">
        <v>21015</v>
      </c>
      <c r="J26" s="93">
        <v>0</v>
      </c>
      <c r="K26" s="92">
        <v>28</v>
      </c>
      <c r="L26" s="94"/>
      <c r="M26" s="95"/>
      <c r="O26" s="91">
        <v>0</v>
      </c>
      <c r="P26" s="92"/>
      <c r="Q26" s="91">
        <v>0</v>
      </c>
      <c r="R26" s="91">
        <v>0</v>
      </c>
      <c r="S26" s="92"/>
      <c r="T26" s="95">
        <v>0</v>
      </c>
      <c r="U26" s="96">
        <v>2542</v>
      </c>
      <c r="V26" s="91">
        <v>10650</v>
      </c>
      <c r="W26" s="91">
        <v>3142</v>
      </c>
      <c r="X26" s="91">
        <v>0</v>
      </c>
      <c r="Y26" s="91">
        <v>4461.6000000000004</v>
      </c>
      <c r="Z26" s="91">
        <v>0</v>
      </c>
      <c r="AA26" s="97">
        <v>0</v>
      </c>
      <c r="AB26" s="98">
        <v>4825</v>
      </c>
      <c r="AC26" s="99">
        <v>9703</v>
      </c>
      <c r="AD26" s="100">
        <v>0</v>
      </c>
      <c r="AF26" s="91">
        <v>8950.2630000000008</v>
      </c>
      <c r="AG26" s="95"/>
      <c r="AH26" s="95"/>
      <c r="AI26" s="91">
        <v>11898.460999999999</v>
      </c>
      <c r="AJ26" s="91">
        <v>28996</v>
      </c>
      <c r="AK26" s="99">
        <v>26122</v>
      </c>
      <c r="AL26" s="91">
        <v>4382.9449999999997</v>
      </c>
      <c r="AM26" s="91">
        <v>0</v>
      </c>
      <c r="AN26" s="99">
        <v>0</v>
      </c>
      <c r="AO26" s="91">
        <v>2886</v>
      </c>
      <c r="AP26" s="99">
        <v>49.68</v>
      </c>
      <c r="AQ26" s="91">
        <v>2231</v>
      </c>
      <c r="AR26" s="91">
        <v>0</v>
      </c>
      <c r="AS26" s="95"/>
      <c r="AT26" s="94"/>
      <c r="AU26" s="101">
        <f t="shared" si="34"/>
        <v>120839.94899999999</v>
      </c>
      <c r="AV26" s="102">
        <f t="shared" si="13"/>
        <v>21043</v>
      </c>
      <c r="AW26" s="102">
        <f t="shared" si="35"/>
        <v>141882.94899999999</v>
      </c>
      <c r="AX26" s="102">
        <f t="shared" si="36"/>
        <v>3073599</v>
      </c>
      <c r="AY26" s="103"/>
      <c r="AZ26" s="103"/>
      <c r="BA26" s="103"/>
      <c r="BB26" s="103"/>
      <c r="BC26" s="103"/>
      <c r="BE26" s="104">
        <f t="shared" ref="BE26:BE57" si="380">1+BE14</f>
        <v>1997</v>
      </c>
      <c r="BF26" s="28">
        <v>9</v>
      </c>
      <c r="BG26" s="21">
        <f t="shared" si="38"/>
        <v>3215481.949</v>
      </c>
      <c r="BH26" s="112">
        <f t="shared" si="39"/>
        <v>1606676</v>
      </c>
      <c r="BI26" s="112">
        <f t="shared" si="40"/>
        <v>894532</v>
      </c>
      <c r="BJ26" s="112">
        <f t="shared" si="41"/>
        <v>348896</v>
      </c>
      <c r="BK26" s="112">
        <f t="shared" si="42"/>
        <v>2260</v>
      </c>
      <c r="BL26" s="112">
        <f t="shared" si="43"/>
        <v>221235</v>
      </c>
      <c r="BM26" s="112">
        <f t="shared" si="44"/>
        <v>3073599</v>
      </c>
      <c r="BN26" s="134">
        <f t="shared" si="45"/>
        <v>21043</v>
      </c>
      <c r="BO26" s="21">
        <f t="shared" si="46"/>
        <v>65157.004000000001</v>
      </c>
      <c r="BP26" s="21">
        <f t="shared" si="47"/>
        <v>55682.944999999992</v>
      </c>
      <c r="BQ26" s="21">
        <f t="shared" si="14"/>
        <v>120839.94899999999</v>
      </c>
      <c r="BR26" s="106">
        <f t="shared" si="48"/>
        <v>141882.94899999999</v>
      </c>
      <c r="BT26" s="104">
        <f t="shared" si="222"/>
        <v>2016</v>
      </c>
      <c r="BU26" s="135">
        <f t="shared" si="49"/>
        <v>38607574</v>
      </c>
      <c r="BV26" s="136">
        <f>SUM(D246:D257)</f>
        <v>19178663</v>
      </c>
      <c r="BW26" s="136">
        <f>SUM(E246:E257)</f>
        <v>12015256</v>
      </c>
      <c r="BX26" s="136">
        <f>SUM(F246:F257)</f>
        <v>3187904</v>
      </c>
      <c r="BY26" s="136">
        <f>SUM(G246:G257)</f>
        <v>23700</v>
      </c>
      <c r="BZ26" s="136">
        <f>SUM(H246:H257)</f>
        <v>3177895</v>
      </c>
      <c r="CA26" s="137">
        <f>SUM(I246:T257)</f>
        <v>340037</v>
      </c>
      <c r="CB26" s="137">
        <f>SUM(BO246:BO257)</f>
        <v>165140</v>
      </c>
      <c r="CC26" s="138">
        <f>SUM(AK246:AL257)</f>
        <v>0</v>
      </c>
      <c r="CD26" s="135">
        <f>SUM(U246:U257)</f>
        <v>16676</v>
      </c>
      <c r="CE26" s="135">
        <f t="shared" ref="CE26:CO26" si="381">SUM(V246:V257)</f>
        <v>37516</v>
      </c>
      <c r="CF26" s="135">
        <f t="shared" si="381"/>
        <v>29936</v>
      </c>
      <c r="CG26" s="135">
        <f t="shared" si="381"/>
        <v>8484</v>
      </c>
      <c r="CH26" s="135">
        <f t="shared" si="381"/>
        <v>23091</v>
      </c>
      <c r="CI26" s="135">
        <f t="shared" si="381"/>
        <v>0</v>
      </c>
      <c r="CJ26" s="135">
        <f t="shared" si="381"/>
        <v>174984</v>
      </c>
      <c r="CK26" s="135">
        <f t="shared" si="381"/>
        <v>0</v>
      </c>
      <c r="CL26" s="135">
        <f t="shared" si="381"/>
        <v>285754</v>
      </c>
      <c r="CM26" s="135">
        <f t="shared" si="381"/>
        <v>0</v>
      </c>
      <c r="CN26" s="135">
        <f t="shared" si="381"/>
        <v>12241</v>
      </c>
      <c r="CO26" s="135">
        <f t="shared" si="381"/>
        <v>95437</v>
      </c>
      <c r="CP26" s="135">
        <f t="shared" ref="CP26" si="382">SUM(AG246:AG257)</f>
        <v>0</v>
      </c>
      <c r="CQ26" s="135">
        <f t="shared" ref="CQ26" si="383">SUM(AH246:AH257)</f>
        <v>0</v>
      </c>
      <c r="CR26" s="135">
        <f t="shared" ref="CR26" si="384">SUM(AI246:AI257)</f>
        <v>0</v>
      </c>
      <c r="CS26" s="135">
        <f t="shared" ref="CS26" si="385">SUM(AJ246:AJ257)</f>
        <v>0</v>
      </c>
      <c r="CT26" s="135">
        <f t="shared" ref="CT26" si="386">SUM(AK246:AK257)</f>
        <v>0</v>
      </c>
      <c r="CU26" s="135">
        <f t="shared" ref="CU26" si="387">SUM(AL246:AL257)</f>
        <v>0</v>
      </c>
      <c r="CV26" s="135">
        <f t="shared" ref="CV26" si="388">SUM(AM246:AM257)</f>
        <v>0</v>
      </c>
      <c r="CW26" s="135">
        <f t="shared" ref="CW26" si="389">SUM(AN246:AN257)</f>
        <v>0</v>
      </c>
      <c r="CX26" s="135">
        <f t="shared" ref="CX26" si="390">SUM(AO246:AO257)</f>
        <v>0</v>
      </c>
      <c r="CY26" s="135">
        <f t="shared" ref="CY26" si="391">SUM(AP246:AP257)</f>
        <v>0</v>
      </c>
      <c r="CZ26" s="135">
        <f t="shared" ref="CZ26" si="392">SUM(AQ246:AQ257)</f>
        <v>0</v>
      </c>
      <c r="DA26" s="135">
        <f t="shared" ref="DA26" si="393">SUM(AR246:AR257)</f>
        <v>0</v>
      </c>
      <c r="DB26" s="135">
        <f t="shared" ref="DB26" si="394">SUM(AS246:AS257)</f>
        <v>0</v>
      </c>
      <c r="DC26" s="135">
        <f t="shared" ref="DC26" si="395">SUM(AT246:AT257)</f>
        <v>0</v>
      </c>
      <c r="DD26" s="135">
        <f t="shared" ref="DD26" si="396">SUM(AU246:AU257)</f>
        <v>684119</v>
      </c>
      <c r="DE26" s="135">
        <f t="shared" ref="DE26" si="397">SUM(AW246:AW257)</f>
        <v>1024156</v>
      </c>
      <c r="DF26" s="139">
        <f t="shared" si="310"/>
        <v>37583418</v>
      </c>
      <c r="DG26" s="139">
        <f t="shared" si="32"/>
        <v>0</v>
      </c>
      <c r="DH26" s="140">
        <f t="shared" si="68"/>
        <v>2016</v>
      </c>
    </row>
    <row r="27" spans="1:112">
      <c r="A27" s="28">
        <f t="shared" si="379"/>
        <v>1997</v>
      </c>
      <c r="B27" s="28">
        <v>10</v>
      </c>
      <c r="C27" s="90">
        <f t="shared" si="33"/>
        <v>3046708.51</v>
      </c>
      <c r="D27" s="91">
        <f>'[1]FPC wSEB'!D279</f>
        <v>1465107</v>
      </c>
      <c r="E27" s="91">
        <f>'[1]FPC wSEB'!E279</f>
        <v>872440</v>
      </c>
      <c r="F27" s="91">
        <f>'[1]FPC wSEB'!F279</f>
        <v>364023</v>
      </c>
      <c r="G27" s="91">
        <f>'[1]FPC wSEB'!I279</f>
        <v>2279</v>
      </c>
      <c r="H27" s="91">
        <f>'[1]FPC wSEB'!J279</f>
        <v>222313</v>
      </c>
      <c r="I27" s="92">
        <v>19251</v>
      </c>
      <c r="J27" s="93">
        <v>0</v>
      </c>
      <c r="K27" s="92">
        <v>34</v>
      </c>
      <c r="L27" s="94"/>
      <c r="M27" s="95"/>
      <c r="O27" s="91">
        <v>0</v>
      </c>
      <c r="P27" s="92"/>
      <c r="Q27" s="91">
        <v>0</v>
      </c>
      <c r="R27" s="91">
        <v>0</v>
      </c>
      <c r="S27" s="92"/>
      <c r="T27" s="95">
        <v>0</v>
      </c>
      <c r="U27" s="96">
        <v>2424</v>
      </c>
      <c r="V27" s="91">
        <v>9049</v>
      </c>
      <c r="W27" s="91">
        <v>3340</v>
      </c>
      <c r="X27" s="91">
        <v>0</v>
      </c>
      <c r="Y27" s="91">
        <v>4008.17</v>
      </c>
      <c r="Z27" s="91">
        <v>0</v>
      </c>
      <c r="AA27" s="97">
        <v>0</v>
      </c>
      <c r="AB27" s="98">
        <v>0</v>
      </c>
      <c r="AC27" s="99">
        <v>8390</v>
      </c>
      <c r="AD27" s="100">
        <v>0</v>
      </c>
      <c r="AF27" s="91">
        <v>8116.692</v>
      </c>
      <c r="AG27" s="95"/>
      <c r="AH27" s="95"/>
      <c r="AI27" s="91">
        <v>10794.325999999999</v>
      </c>
      <c r="AJ27" s="91">
        <v>25123</v>
      </c>
      <c r="AK27" s="99">
        <v>20442</v>
      </c>
      <c r="AL27" s="91">
        <v>4418.7020000000002</v>
      </c>
      <c r="AM27" s="91">
        <v>0</v>
      </c>
      <c r="AN27" s="99">
        <v>0</v>
      </c>
      <c r="AO27" s="91">
        <v>3159</v>
      </c>
      <c r="AP27" s="99">
        <v>46.62</v>
      </c>
      <c r="AQ27" s="91">
        <v>1950</v>
      </c>
      <c r="AR27" s="91">
        <v>0</v>
      </c>
      <c r="AS27" s="95"/>
      <c r="AT27" s="94"/>
      <c r="AU27" s="101">
        <f t="shared" si="34"/>
        <v>101261.51</v>
      </c>
      <c r="AV27" s="102">
        <f t="shared" si="13"/>
        <v>19285</v>
      </c>
      <c r="AW27" s="102">
        <f t="shared" si="35"/>
        <v>120546.51</v>
      </c>
      <c r="AX27" s="102">
        <f t="shared" si="36"/>
        <v>2926162</v>
      </c>
      <c r="AY27" s="103"/>
      <c r="AZ27" s="103"/>
      <c r="BA27" s="103"/>
      <c r="BB27" s="103"/>
      <c r="BC27" s="103"/>
      <c r="BE27" s="104">
        <f t="shared" si="380"/>
        <v>1997</v>
      </c>
      <c r="BF27" s="28">
        <v>10</v>
      </c>
      <c r="BG27" s="21">
        <f t="shared" si="38"/>
        <v>3046708.5100000002</v>
      </c>
      <c r="BH27" s="112">
        <f t="shared" si="39"/>
        <v>1465107</v>
      </c>
      <c r="BI27" s="112">
        <f t="shared" si="40"/>
        <v>872440</v>
      </c>
      <c r="BJ27" s="112">
        <f t="shared" si="41"/>
        <v>364023</v>
      </c>
      <c r="BK27" s="112">
        <f t="shared" si="42"/>
        <v>2279</v>
      </c>
      <c r="BL27" s="112">
        <f t="shared" si="43"/>
        <v>222313</v>
      </c>
      <c r="BM27" s="112">
        <f t="shared" si="44"/>
        <v>2926162</v>
      </c>
      <c r="BN27" s="134">
        <f t="shared" si="45"/>
        <v>19285</v>
      </c>
      <c r="BO27" s="21">
        <f t="shared" si="46"/>
        <v>58961.808000000005</v>
      </c>
      <c r="BP27" s="21">
        <f t="shared" si="47"/>
        <v>42299.70199999999</v>
      </c>
      <c r="BQ27" s="21">
        <f t="shared" si="14"/>
        <v>101261.51</v>
      </c>
      <c r="BR27" s="106">
        <f t="shared" si="48"/>
        <v>120546.51</v>
      </c>
      <c r="BT27" s="104">
        <f t="shared" si="222"/>
        <v>2017</v>
      </c>
      <c r="BU27" s="135">
        <f t="shared" si="49"/>
        <v>38868611</v>
      </c>
      <c r="BV27" s="136">
        <f>SUM(D258:D269)</f>
        <v>19493782</v>
      </c>
      <c r="BW27" s="136">
        <f>SUM(E258:E269)</f>
        <v>12200116</v>
      </c>
      <c r="BX27" s="136">
        <f>SUM(F258:F269)</f>
        <v>3158316</v>
      </c>
      <c r="BY27" s="136">
        <f>SUM(G258:G269)</f>
        <v>23388</v>
      </c>
      <c r="BZ27" s="136">
        <f>SUM(H258:H269)</f>
        <v>3198441</v>
      </c>
      <c r="CA27" s="137">
        <f>SUM(I258:T269)</f>
        <v>472115</v>
      </c>
      <c r="CB27" s="137">
        <f>SUM(BO258:BO269)</f>
        <v>77398</v>
      </c>
      <c r="CC27" s="138">
        <f>SUM(AK258:AL269)</f>
        <v>0</v>
      </c>
      <c r="CD27" s="135">
        <f>SUM(U258:U269)</f>
        <v>16647</v>
      </c>
      <c r="CE27" s="135">
        <f t="shared" ref="CE27:CO27" si="398">SUM(V258:V269)</f>
        <v>37458</v>
      </c>
      <c r="CF27" s="135">
        <f t="shared" si="398"/>
        <v>30165</v>
      </c>
      <c r="CG27" s="135">
        <f t="shared" si="398"/>
        <v>774</v>
      </c>
      <c r="CH27" s="135">
        <f t="shared" si="398"/>
        <v>23110</v>
      </c>
      <c r="CI27" s="135">
        <f t="shared" si="398"/>
        <v>0</v>
      </c>
      <c r="CJ27" s="135">
        <f t="shared" si="398"/>
        <v>174528</v>
      </c>
      <c r="CK27" s="135">
        <f t="shared" si="398"/>
        <v>0</v>
      </c>
      <c r="CL27" s="135">
        <f t="shared" si="398"/>
        <v>20088</v>
      </c>
      <c r="CM27" s="135">
        <f t="shared" si="398"/>
        <v>0</v>
      </c>
      <c r="CN27" s="135">
        <f t="shared" si="398"/>
        <v>12207</v>
      </c>
      <c r="CO27" s="135">
        <f t="shared" si="398"/>
        <v>7476</v>
      </c>
      <c r="CP27" s="135">
        <f t="shared" ref="CP27" si="399">SUM(AG258:AG269)</f>
        <v>0</v>
      </c>
      <c r="CQ27" s="135">
        <f t="shared" ref="CQ27" si="400">SUM(AH258:AH269)</f>
        <v>0</v>
      </c>
      <c r="CR27" s="135">
        <f t="shared" ref="CR27" si="401">SUM(AI258:AI269)</f>
        <v>0</v>
      </c>
      <c r="CS27" s="135">
        <f t="shared" ref="CS27" si="402">SUM(AJ258:AJ269)</f>
        <v>0</v>
      </c>
      <c r="CT27" s="135">
        <f t="shared" ref="CT27" si="403">SUM(AK258:AK269)</f>
        <v>0</v>
      </c>
      <c r="CU27" s="135">
        <f t="shared" ref="CU27" si="404">SUM(AL258:AL269)</f>
        <v>0</v>
      </c>
      <c r="CV27" s="135">
        <f t="shared" ref="CV27" si="405">SUM(AM258:AM269)</f>
        <v>0</v>
      </c>
      <c r="CW27" s="135">
        <f t="shared" ref="CW27" si="406">SUM(AN258:AN269)</f>
        <v>0</v>
      </c>
      <c r="CX27" s="135">
        <f t="shared" ref="CX27" si="407">SUM(AO258:AO269)</f>
        <v>0</v>
      </c>
      <c r="CY27" s="135">
        <f t="shared" ref="CY27" si="408">SUM(AP258:AP269)</f>
        <v>0</v>
      </c>
      <c r="CZ27" s="135">
        <f t="shared" ref="CZ27" si="409">SUM(AQ258:AQ269)</f>
        <v>0</v>
      </c>
      <c r="DA27" s="135">
        <f t="shared" ref="DA27" si="410">SUM(AR258:AR269)</f>
        <v>0</v>
      </c>
      <c r="DB27" s="135">
        <f t="shared" ref="DB27" si="411">SUM(AS258:AS269)</f>
        <v>0</v>
      </c>
      <c r="DC27" s="135">
        <f t="shared" ref="DC27" si="412">SUM(AT258:AT269)</f>
        <v>0</v>
      </c>
      <c r="DD27" s="135">
        <f t="shared" ref="DD27" si="413">SUM(AU258:AU269)</f>
        <v>322453</v>
      </c>
      <c r="DE27" s="135">
        <f t="shared" ref="DE27" si="414">SUM(AW258:AW269)</f>
        <v>794568</v>
      </c>
      <c r="DF27" s="139">
        <f t="shared" si="310"/>
        <v>38074043</v>
      </c>
      <c r="DG27" s="139">
        <f t="shared" si="32"/>
        <v>0</v>
      </c>
      <c r="DH27" s="140">
        <f t="shared" si="68"/>
        <v>2017</v>
      </c>
    </row>
    <row r="28" spans="1:112">
      <c r="A28" s="28">
        <f t="shared" si="379"/>
        <v>1997</v>
      </c>
      <c r="B28" s="28">
        <v>11</v>
      </c>
      <c r="C28" s="90">
        <f t="shared" si="33"/>
        <v>2490283.7320000003</v>
      </c>
      <c r="D28" s="91">
        <f>'[1]FPC wSEB'!D280</f>
        <v>1054612</v>
      </c>
      <c r="E28" s="91">
        <f>'[1]FPC wSEB'!E280</f>
        <v>767858</v>
      </c>
      <c r="F28" s="91">
        <f>'[1]FPC wSEB'!F280</f>
        <v>357393</v>
      </c>
      <c r="G28" s="91">
        <f>'[1]FPC wSEB'!I280</f>
        <v>2247</v>
      </c>
      <c r="H28" s="91">
        <f>'[1]FPC wSEB'!J280</f>
        <v>196571</v>
      </c>
      <c r="I28" s="92">
        <v>12594</v>
      </c>
      <c r="J28" s="93">
        <v>0</v>
      </c>
      <c r="K28" s="92">
        <v>36</v>
      </c>
      <c r="L28" s="94"/>
      <c r="M28" s="95"/>
      <c r="O28" s="91">
        <v>0</v>
      </c>
      <c r="P28" s="92"/>
      <c r="Q28" s="91">
        <v>0</v>
      </c>
      <c r="R28" s="91">
        <v>0</v>
      </c>
      <c r="S28" s="92"/>
      <c r="T28" s="95">
        <v>0</v>
      </c>
      <c r="U28" s="96">
        <v>4349</v>
      </c>
      <c r="V28" s="91">
        <v>10673</v>
      </c>
      <c r="W28" s="91">
        <v>2267</v>
      </c>
      <c r="X28" s="91">
        <v>0</v>
      </c>
      <c r="Y28" s="91">
        <v>3520.6149999999998</v>
      </c>
      <c r="Z28" s="91">
        <v>0</v>
      </c>
      <c r="AA28" s="97">
        <v>0</v>
      </c>
      <c r="AB28" s="98">
        <v>0</v>
      </c>
      <c r="AC28" s="99">
        <v>7458</v>
      </c>
      <c r="AD28" s="100">
        <v>0</v>
      </c>
      <c r="AF28" s="91">
        <v>7407.5720000000001</v>
      </c>
      <c r="AG28" s="95"/>
      <c r="AH28" s="95"/>
      <c r="AI28" s="91">
        <v>9868.0040000000008</v>
      </c>
      <c r="AJ28" s="91">
        <v>24007</v>
      </c>
      <c r="AK28" s="99">
        <v>21363</v>
      </c>
      <c r="AL28" s="91">
        <v>4070.181</v>
      </c>
      <c r="AM28" s="91">
        <v>0</v>
      </c>
      <c r="AN28" s="99">
        <v>0</v>
      </c>
      <c r="AO28" s="91">
        <v>2341</v>
      </c>
      <c r="AP28" s="99">
        <v>45.36</v>
      </c>
      <c r="AQ28" s="91">
        <v>1603</v>
      </c>
      <c r="AR28" s="91">
        <v>0</v>
      </c>
      <c r="AS28" s="95"/>
      <c r="AT28" s="94"/>
      <c r="AU28" s="101">
        <f t="shared" si="34"/>
        <v>98972.731999999989</v>
      </c>
      <c r="AV28" s="102">
        <f t="shared" si="13"/>
        <v>12630</v>
      </c>
      <c r="AW28" s="102">
        <f t="shared" si="35"/>
        <v>111602.73199999999</v>
      </c>
      <c r="AX28" s="102">
        <f t="shared" si="36"/>
        <v>2378681</v>
      </c>
      <c r="AY28" s="103"/>
      <c r="AZ28" s="103"/>
      <c r="BA28" s="103"/>
      <c r="BB28" s="103"/>
      <c r="BC28" s="103"/>
      <c r="BE28" s="104">
        <f t="shared" si="380"/>
        <v>1997</v>
      </c>
      <c r="BF28" s="28">
        <v>11</v>
      </c>
      <c r="BG28" s="21">
        <f t="shared" si="38"/>
        <v>2490283.7319999998</v>
      </c>
      <c r="BH28" s="112">
        <f t="shared" si="39"/>
        <v>1054612</v>
      </c>
      <c r="BI28" s="112">
        <f t="shared" si="40"/>
        <v>767858</v>
      </c>
      <c r="BJ28" s="112">
        <f t="shared" si="41"/>
        <v>357393</v>
      </c>
      <c r="BK28" s="112">
        <f t="shared" si="42"/>
        <v>2247</v>
      </c>
      <c r="BL28" s="112">
        <f t="shared" si="43"/>
        <v>196571</v>
      </c>
      <c r="BM28" s="112">
        <f t="shared" si="44"/>
        <v>2378681</v>
      </c>
      <c r="BN28" s="134">
        <f t="shared" si="45"/>
        <v>12630</v>
      </c>
      <c r="BO28" s="21">
        <f t="shared" si="46"/>
        <v>55408.550999999999</v>
      </c>
      <c r="BP28" s="21">
        <f t="shared" si="47"/>
        <v>43564.18099999999</v>
      </c>
      <c r="BQ28" s="21">
        <f t="shared" si="14"/>
        <v>98972.731999999989</v>
      </c>
      <c r="BR28" s="106">
        <f t="shared" si="48"/>
        <v>111602.73199999999</v>
      </c>
      <c r="BT28" s="104">
        <f t="shared" si="222"/>
        <v>2018</v>
      </c>
      <c r="BU28" s="135">
        <f t="shared" si="49"/>
        <v>39391447</v>
      </c>
      <c r="BV28" s="136">
        <f>SUM(D270:D281)</f>
        <v>19833382</v>
      </c>
      <c r="BW28" s="136">
        <f>SUM(E270:E281)</f>
        <v>12297176</v>
      </c>
      <c r="BX28" s="136">
        <f>SUM(F270:F281)</f>
        <v>3250822</v>
      </c>
      <c r="BY28" s="136">
        <f>SUM(G270:G281)</f>
        <v>23073</v>
      </c>
      <c r="BZ28" s="136">
        <f>SUM(H270:H281)</f>
        <v>3220293</v>
      </c>
      <c r="CA28" s="137">
        <f>SUM(I270:T281)</f>
        <v>472115</v>
      </c>
      <c r="CB28" s="137">
        <f>SUM(BO270:BO281)</f>
        <v>70393</v>
      </c>
      <c r="CC28" s="138">
        <f>SUM(AK270:AL281)</f>
        <v>0</v>
      </c>
      <c r="CD28" s="135">
        <f>SUM(U270:U281)</f>
        <v>16647</v>
      </c>
      <c r="CE28" s="135">
        <f t="shared" ref="CE28:CO28" si="415">SUM(V270:V281)</f>
        <v>37458</v>
      </c>
      <c r="CF28" s="135">
        <f t="shared" si="415"/>
        <v>30452</v>
      </c>
      <c r="CG28" s="135">
        <f t="shared" si="415"/>
        <v>0</v>
      </c>
      <c r="CH28" s="135">
        <f t="shared" si="415"/>
        <v>23294</v>
      </c>
      <c r="CI28" s="135">
        <f t="shared" si="415"/>
        <v>0</v>
      </c>
      <c r="CJ28" s="135">
        <f t="shared" si="415"/>
        <v>174528</v>
      </c>
      <c r="CK28" s="135">
        <f t="shared" si="415"/>
        <v>0</v>
      </c>
      <c r="CL28" s="135">
        <f t="shared" si="415"/>
        <v>0</v>
      </c>
      <c r="CM28" s="135">
        <f t="shared" si="415"/>
        <v>0</v>
      </c>
      <c r="CN28" s="135">
        <f t="shared" si="415"/>
        <v>12207</v>
      </c>
      <c r="CO28" s="135">
        <f t="shared" si="415"/>
        <v>0</v>
      </c>
      <c r="CP28" s="135">
        <f t="shared" ref="CP28" si="416">SUM(AG270:AG281)</f>
        <v>0</v>
      </c>
      <c r="CQ28" s="135">
        <f t="shared" ref="CQ28" si="417">SUM(AH270:AH281)</f>
        <v>0</v>
      </c>
      <c r="CR28" s="135">
        <f t="shared" ref="CR28" si="418">SUM(AI270:AI281)</f>
        <v>0</v>
      </c>
      <c r="CS28" s="135">
        <f t="shared" ref="CS28" si="419">SUM(AJ270:AJ281)</f>
        <v>0</v>
      </c>
      <c r="CT28" s="135">
        <f t="shared" ref="CT28" si="420">SUM(AK270:AK281)</f>
        <v>0</v>
      </c>
      <c r="CU28" s="135">
        <f t="shared" ref="CU28" si="421">SUM(AL270:AL281)</f>
        <v>0</v>
      </c>
      <c r="CV28" s="135">
        <f t="shared" ref="CV28" si="422">SUM(AM270:AM281)</f>
        <v>0</v>
      </c>
      <c r="CW28" s="135">
        <f t="shared" ref="CW28" si="423">SUM(AN270:AN281)</f>
        <v>0</v>
      </c>
      <c r="CX28" s="135">
        <f t="shared" ref="CX28" si="424">SUM(AO270:AO281)</f>
        <v>0</v>
      </c>
      <c r="CY28" s="135">
        <f t="shared" ref="CY28" si="425">SUM(AP270:AP281)</f>
        <v>0</v>
      </c>
      <c r="CZ28" s="135">
        <f t="shared" ref="CZ28" si="426">SUM(AQ270:AQ281)</f>
        <v>0</v>
      </c>
      <c r="DA28" s="135">
        <f t="shared" ref="DA28" si="427">SUM(AR270:AR281)</f>
        <v>0</v>
      </c>
      <c r="DB28" s="135">
        <f t="shared" ref="DB28" si="428">SUM(AS270:AS281)</f>
        <v>0</v>
      </c>
      <c r="DC28" s="135">
        <f t="shared" ref="DC28" si="429">SUM(AT270:AT281)</f>
        <v>0</v>
      </c>
      <c r="DD28" s="135">
        <f t="shared" ref="DD28" si="430">SUM(AU270:AU281)</f>
        <v>294586</v>
      </c>
      <c r="DE28" s="135">
        <f t="shared" ref="DE28" si="431">SUM(AW270:AW281)</f>
        <v>766701</v>
      </c>
      <c r="DF28" s="139">
        <f t="shared" si="310"/>
        <v>38624746</v>
      </c>
      <c r="DG28" s="139">
        <f t="shared" si="32"/>
        <v>0</v>
      </c>
      <c r="DH28" s="140">
        <f t="shared" si="68"/>
        <v>2018</v>
      </c>
    </row>
    <row r="29" spans="1:112" s="120" customFormat="1">
      <c r="A29" s="113">
        <f t="shared" si="379"/>
        <v>1997</v>
      </c>
      <c r="B29" s="113">
        <v>12</v>
      </c>
      <c r="C29" s="114">
        <f t="shared" si="33"/>
        <v>2344089.111</v>
      </c>
      <c r="D29" s="115">
        <f>'[1]FPC wSEB'!D281</f>
        <v>1098627</v>
      </c>
      <c r="E29" s="115">
        <f>'[1]FPC wSEB'!E281</f>
        <v>702016</v>
      </c>
      <c r="F29" s="115">
        <f>'[1]FPC wSEB'!F281</f>
        <v>283915</v>
      </c>
      <c r="G29" s="115">
        <f>'[1]FPC wSEB'!I281</f>
        <v>2277</v>
      </c>
      <c r="H29" s="115">
        <f>'[1]FPC wSEB'!J281</f>
        <v>182698</v>
      </c>
      <c r="I29" s="116">
        <v>0</v>
      </c>
      <c r="J29" s="117">
        <v>0</v>
      </c>
      <c r="K29" s="116">
        <v>34</v>
      </c>
      <c r="L29" s="118"/>
      <c r="M29" s="119"/>
      <c r="O29" s="115">
        <v>0</v>
      </c>
      <c r="P29" s="116"/>
      <c r="Q29" s="115">
        <v>0</v>
      </c>
      <c r="R29" s="115">
        <v>0</v>
      </c>
      <c r="S29" s="116"/>
      <c r="T29" s="119">
        <v>0</v>
      </c>
      <c r="U29" s="121">
        <v>0</v>
      </c>
      <c r="V29" s="115">
        <v>8199</v>
      </c>
      <c r="W29" s="115">
        <v>2324</v>
      </c>
      <c r="X29" s="115">
        <v>0</v>
      </c>
      <c r="Y29" s="115">
        <v>2607.0259999999998</v>
      </c>
      <c r="Z29" s="115">
        <v>0</v>
      </c>
      <c r="AA29" s="122">
        <v>0</v>
      </c>
      <c r="AB29" s="123">
        <v>0</v>
      </c>
      <c r="AC29" s="115">
        <v>4998</v>
      </c>
      <c r="AD29" s="123">
        <v>0</v>
      </c>
      <c r="AF29" s="115">
        <v>5066.3549999999996</v>
      </c>
      <c r="AG29" s="119"/>
      <c r="AH29" s="119"/>
      <c r="AI29" s="115">
        <v>7908.2529999999997</v>
      </c>
      <c r="AJ29" s="115">
        <v>17545</v>
      </c>
      <c r="AK29" s="115">
        <v>18261</v>
      </c>
      <c r="AL29" s="115">
        <v>3453.0569999999998</v>
      </c>
      <c r="AM29" s="115">
        <v>0</v>
      </c>
      <c r="AN29" s="115">
        <v>0</v>
      </c>
      <c r="AO29" s="115">
        <v>2458</v>
      </c>
      <c r="AP29" s="115">
        <v>42.42</v>
      </c>
      <c r="AQ29" s="115">
        <v>1660</v>
      </c>
      <c r="AR29" s="115">
        <v>0</v>
      </c>
      <c r="AS29" s="119"/>
      <c r="AT29" s="118"/>
      <c r="AU29" s="124">
        <f t="shared" si="34"/>
        <v>74522.11099999999</v>
      </c>
      <c r="AV29" s="125">
        <f t="shared" si="13"/>
        <v>34</v>
      </c>
      <c r="AW29" s="125">
        <f t="shared" si="35"/>
        <v>74556.11099999999</v>
      </c>
      <c r="AX29" s="125">
        <f t="shared" si="36"/>
        <v>2269533</v>
      </c>
      <c r="AY29" s="113"/>
      <c r="AZ29" s="113"/>
      <c r="BA29" s="113"/>
      <c r="BB29" s="113"/>
      <c r="BC29" s="113"/>
      <c r="BE29" s="126">
        <f t="shared" si="380"/>
        <v>1997</v>
      </c>
      <c r="BF29" s="113">
        <v>12</v>
      </c>
      <c r="BG29" s="127">
        <f t="shared" si="38"/>
        <v>2344089.111</v>
      </c>
      <c r="BH29" s="128">
        <f t="shared" si="39"/>
        <v>1098627</v>
      </c>
      <c r="BI29" s="128">
        <f t="shared" si="40"/>
        <v>702016</v>
      </c>
      <c r="BJ29" s="128">
        <f t="shared" si="41"/>
        <v>283915</v>
      </c>
      <c r="BK29" s="128">
        <f t="shared" si="42"/>
        <v>2277</v>
      </c>
      <c r="BL29" s="128">
        <f t="shared" si="43"/>
        <v>182698</v>
      </c>
      <c r="BM29" s="128">
        <f t="shared" si="44"/>
        <v>2269533</v>
      </c>
      <c r="BN29" s="141">
        <f t="shared" si="45"/>
        <v>34</v>
      </c>
      <c r="BO29" s="127">
        <f t="shared" si="46"/>
        <v>39611.053999999996</v>
      </c>
      <c r="BP29" s="127">
        <f t="shared" si="47"/>
        <v>34911.056999999993</v>
      </c>
      <c r="BQ29" s="127">
        <f t="shared" si="14"/>
        <v>74522.11099999999</v>
      </c>
      <c r="BR29" s="127">
        <f t="shared" si="48"/>
        <v>74556.11099999999</v>
      </c>
      <c r="BS29" s="127"/>
      <c r="BT29" s="126">
        <f t="shared" si="222"/>
        <v>2019</v>
      </c>
      <c r="BU29" s="142">
        <f t="shared" si="49"/>
        <v>40396692</v>
      </c>
      <c r="BV29" s="143">
        <f>SUM(D282:D293)</f>
        <v>20085766</v>
      </c>
      <c r="BW29" s="143">
        <f>SUM(E282:E293)</f>
        <v>12499258</v>
      </c>
      <c r="BX29" s="143">
        <f>SUM(F282:F293)</f>
        <v>3503422</v>
      </c>
      <c r="BY29" s="143">
        <f>SUM(G282:G293)</f>
        <v>22760</v>
      </c>
      <c r="BZ29" s="143">
        <f>SUM(H282:H293)</f>
        <v>3239169</v>
      </c>
      <c r="CA29" s="144">
        <f>SUM(I282:T293)</f>
        <v>751173</v>
      </c>
      <c r="CB29" s="144">
        <f>SUM(BO282:BO293)</f>
        <v>70951</v>
      </c>
      <c r="CC29" s="145">
        <f>SUM(AK282:AL293)</f>
        <v>0</v>
      </c>
      <c r="CD29" s="142">
        <f>SUM(U282:U293)</f>
        <v>16647</v>
      </c>
      <c r="CE29" s="142">
        <f t="shared" ref="CE29:CO29" si="432">SUM(V282:V293)</f>
        <v>37458</v>
      </c>
      <c r="CF29" s="142">
        <f t="shared" si="432"/>
        <v>30780</v>
      </c>
      <c r="CG29" s="142">
        <f t="shared" si="432"/>
        <v>0</v>
      </c>
      <c r="CH29" s="142">
        <f t="shared" si="432"/>
        <v>23524</v>
      </c>
      <c r="CI29" s="142">
        <f t="shared" si="432"/>
        <v>0</v>
      </c>
      <c r="CJ29" s="142">
        <f t="shared" si="432"/>
        <v>174528</v>
      </c>
      <c r="CK29" s="142">
        <f t="shared" si="432"/>
        <v>0</v>
      </c>
      <c r="CL29" s="142">
        <f t="shared" si="432"/>
        <v>0</v>
      </c>
      <c r="CM29" s="142">
        <f t="shared" si="432"/>
        <v>0</v>
      </c>
      <c r="CN29" s="142">
        <f t="shared" si="432"/>
        <v>12207</v>
      </c>
      <c r="CO29" s="142">
        <f t="shared" si="432"/>
        <v>0</v>
      </c>
      <c r="CP29" s="142">
        <f t="shared" ref="CP29" si="433">SUM(AG282:AG293)</f>
        <v>0</v>
      </c>
      <c r="CQ29" s="142">
        <f t="shared" ref="CQ29" si="434">SUM(AH282:AH293)</f>
        <v>0</v>
      </c>
      <c r="CR29" s="142">
        <f t="shared" ref="CR29" si="435">SUM(AI282:AI293)</f>
        <v>0</v>
      </c>
      <c r="CS29" s="142">
        <f t="shared" ref="CS29" si="436">SUM(AJ282:AJ293)</f>
        <v>0</v>
      </c>
      <c r="CT29" s="142">
        <f t="shared" ref="CT29" si="437">SUM(AK282:AK293)</f>
        <v>0</v>
      </c>
      <c r="CU29" s="142">
        <f t="shared" ref="CU29" si="438">SUM(AL282:AL293)</f>
        <v>0</v>
      </c>
      <c r="CV29" s="142">
        <f t="shared" ref="CV29" si="439">SUM(AM282:AM293)</f>
        <v>0</v>
      </c>
      <c r="CW29" s="142">
        <f t="shared" ref="CW29" si="440">SUM(AN282:AN293)</f>
        <v>0</v>
      </c>
      <c r="CX29" s="142">
        <f t="shared" ref="CX29" si="441">SUM(AO282:AO293)</f>
        <v>0</v>
      </c>
      <c r="CY29" s="142">
        <f t="shared" ref="CY29" si="442">SUM(AP282:AP293)</f>
        <v>0</v>
      </c>
      <c r="CZ29" s="142">
        <f t="shared" ref="CZ29" si="443">SUM(AQ282:AQ293)</f>
        <v>0</v>
      </c>
      <c r="DA29" s="142">
        <f t="shared" ref="DA29" si="444">SUM(AR282:AR293)</f>
        <v>0</v>
      </c>
      <c r="DB29" s="142">
        <f t="shared" ref="DB29" si="445">SUM(AS282:AS293)</f>
        <v>0</v>
      </c>
      <c r="DC29" s="142">
        <f t="shared" ref="DC29" si="446">SUM(AT282:AT293)</f>
        <v>0</v>
      </c>
      <c r="DD29" s="142">
        <f t="shared" ref="DD29" si="447">SUM(AU282:AU293)</f>
        <v>295144</v>
      </c>
      <c r="DE29" s="142">
        <f t="shared" ref="DE29" si="448">SUM(AW282:AW293)</f>
        <v>1046317</v>
      </c>
      <c r="DF29" s="146">
        <f t="shared" si="310"/>
        <v>39350375</v>
      </c>
      <c r="DG29" s="146">
        <f t="shared" si="32"/>
        <v>0</v>
      </c>
      <c r="DH29" s="147">
        <f t="shared" si="68"/>
        <v>2019</v>
      </c>
    </row>
    <row r="30" spans="1:112">
      <c r="A30" s="28">
        <f t="shared" si="379"/>
        <v>1998</v>
      </c>
      <c r="B30" s="28">
        <v>1</v>
      </c>
      <c r="C30" s="90">
        <f t="shared" si="33"/>
        <v>2590253.1039999998</v>
      </c>
      <c r="D30" s="91">
        <f>'[1]FPC wSEB'!D282</f>
        <v>1288514</v>
      </c>
      <c r="E30" s="91">
        <f>'[1]FPC wSEB'!E282</f>
        <v>711050</v>
      </c>
      <c r="F30" s="91">
        <f>'[1]FPC wSEB'!F282</f>
        <v>328555</v>
      </c>
      <c r="G30" s="91">
        <f>'[1]FPC wSEB'!I282</f>
        <v>2173</v>
      </c>
      <c r="H30" s="91">
        <f>'[1]FPC wSEB'!J282</f>
        <v>174911</v>
      </c>
      <c r="I30" s="92">
        <v>41</v>
      </c>
      <c r="J30" s="93">
        <v>0</v>
      </c>
      <c r="K30" s="92">
        <v>30</v>
      </c>
      <c r="L30" s="94"/>
      <c r="M30" s="95"/>
      <c r="O30" s="91">
        <v>0</v>
      </c>
      <c r="P30" s="92"/>
      <c r="Q30" s="91">
        <v>0</v>
      </c>
      <c r="R30" s="91">
        <v>0</v>
      </c>
      <c r="S30" s="92"/>
      <c r="T30" s="95">
        <v>0</v>
      </c>
      <c r="U30" s="96">
        <v>2074</v>
      </c>
      <c r="V30" s="91">
        <v>11621</v>
      </c>
      <c r="W30" s="91">
        <v>2333</v>
      </c>
      <c r="X30" s="91">
        <v>0</v>
      </c>
      <c r="Y30" s="91">
        <v>2568.9380000000001</v>
      </c>
      <c r="Z30" s="91">
        <v>0</v>
      </c>
      <c r="AA30" s="97">
        <v>0</v>
      </c>
      <c r="AB30" s="98">
        <v>0</v>
      </c>
      <c r="AC30" s="99">
        <v>1430</v>
      </c>
      <c r="AD30" s="100">
        <v>0</v>
      </c>
      <c r="AF30" s="91">
        <v>6629.2780000000002</v>
      </c>
      <c r="AG30" s="95"/>
      <c r="AH30" s="95"/>
      <c r="AI30" s="91">
        <v>7420.3140000000003</v>
      </c>
      <c r="AJ30" s="91">
        <v>23017</v>
      </c>
      <c r="AK30" s="99">
        <v>20502</v>
      </c>
      <c r="AL30" s="91">
        <v>2926.694</v>
      </c>
      <c r="AM30" s="91">
        <v>0</v>
      </c>
      <c r="AN30" s="99">
        <v>0</v>
      </c>
      <c r="AO30" s="91">
        <v>2652</v>
      </c>
      <c r="AP30" s="99">
        <v>47.88</v>
      </c>
      <c r="AQ30" s="91">
        <v>1757</v>
      </c>
      <c r="AR30" s="91">
        <v>0</v>
      </c>
      <c r="AS30" s="95"/>
      <c r="AT30" s="94"/>
      <c r="AU30" s="101">
        <f t="shared" si="34"/>
        <v>84979.104000000007</v>
      </c>
      <c r="AV30" s="102">
        <f t="shared" si="13"/>
        <v>71</v>
      </c>
      <c r="AW30" s="102">
        <f t="shared" si="35"/>
        <v>85050.104000000007</v>
      </c>
      <c r="AX30" s="102">
        <f t="shared" si="36"/>
        <v>2505203</v>
      </c>
      <c r="AY30" s="103"/>
      <c r="AZ30" s="103"/>
      <c r="BA30" s="103"/>
      <c r="BB30" s="103"/>
      <c r="BC30" s="103"/>
      <c r="BE30" s="104">
        <f t="shared" si="380"/>
        <v>1998</v>
      </c>
      <c r="BF30" s="28">
        <v>1</v>
      </c>
      <c r="BG30" s="21">
        <f t="shared" si="38"/>
        <v>2590253.1040000003</v>
      </c>
      <c r="BH30" s="112">
        <f t="shared" si="39"/>
        <v>1288514</v>
      </c>
      <c r="BI30" s="112">
        <f t="shared" si="40"/>
        <v>711050</v>
      </c>
      <c r="BJ30" s="112">
        <f t="shared" si="41"/>
        <v>328555</v>
      </c>
      <c r="BK30" s="112">
        <f t="shared" si="42"/>
        <v>2173</v>
      </c>
      <c r="BL30" s="112">
        <f t="shared" si="43"/>
        <v>174911</v>
      </c>
      <c r="BM30" s="112">
        <f t="shared" si="44"/>
        <v>2505203</v>
      </c>
      <c r="BN30" s="134">
        <f t="shared" si="45"/>
        <v>71</v>
      </c>
      <c r="BO30" s="21">
        <f t="shared" si="46"/>
        <v>48499.409999999996</v>
      </c>
      <c r="BP30" s="21">
        <f t="shared" si="47"/>
        <v>36479.69400000001</v>
      </c>
      <c r="BQ30" s="134">
        <f t="shared" si="14"/>
        <v>84979.104000000007</v>
      </c>
      <c r="BR30" s="106">
        <f t="shared" si="48"/>
        <v>85050.104000000007</v>
      </c>
      <c r="BT30" s="104">
        <f t="shared" si="222"/>
        <v>2020</v>
      </c>
      <c r="BU30" s="135">
        <f t="shared" si="49"/>
        <v>41253064</v>
      </c>
      <c r="BV30" s="136">
        <f>SUM(D294:D305)</f>
        <v>20351481</v>
      </c>
      <c r="BW30" s="136">
        <f>SUM(E294:E305)</f>
        <v>12734518</v>
      </c>
      <c r="BX30" s="136">
        <f>SUM(F294:F305)</f>
        <v>3617502</v>
      </c>
      <c r="BY30" s="136">
        <f>SUM(G294:G305)</f>
        <v>22448</v>
      </c>
      <c r="BZ30" s="136">
        <f>SUM(H294:H305)</f>
        <v>3256897</v>
      </c>
      <c r="CA30" s="137">
        <f>SUM(I294:T305)</f>
        <v>973858</v>
      </c>
      <c r="CB30" s="137">
        <f>SUM(BO294:BO305)</f>
        <v>71619</v>
      </c>
      <c r="CC30" s="138">
        <f>SUM(AK294:AL305)</f>
        <v>0</v>
      </c>
      <c r="CD30" s="135">
        <f>SUM(U294:U305)</f>
        <v>16676</v>
      </c>
      <c r="CE30" s="135">
        <f t="shared" ref="CE30:CO30" si="449">SUM(V294:V305)</f>
        <v>37516</v>
      </c>
      <c r="CF30" s="135">
        <f t="shared" si="449"/>
        <v>31134</v>
      </c>
      <c r="CG30" s="135">
        <f t="shared" si="449"/>
        <v>0</v>
      </c>
      <c r="CH30" s="135">
        <f t="shared" si="449"/>
        <v>23809</v>
      </c>
      <c r="CI30" s="135">
        <f t="shared" si="449"/>
        <v>0</v>
      </c>
      <c r="CJ30" s="135">
        <f t="shared" si="449"/>
        <v>174984</v>
      </c>
      <c r="CK30" s="135">
        <f t="shared" si="449"/>
        <v>0</v>
      </c>
      <c r="CL30" s="135">
        <f t="shared" si="449"/>
        <v>0</v>
      </c>
      <c r="CM30" s="135">
        <f t="shared" si="449"/>
        <v>0</v>
      </c>
      <c r="CN30" s="135">
        <f t="shared" si="449"/>
        <v>12241</v>
      </c>
      <c r="CO30" s="135">
        <f t="shared" si="449"/>
        <v>0</v>
      </c>
      <c r="CP30" s="135">
        <f t="shared" ref="CP30" si="450">SUM(AG294:AG305)</f>
        <v>0</v>
      </c>
      <c r="CQ30" s="135">
        <f t="shared" ref="CQ30" si="451">SUM(AH294:AH305)</f>
        <v>0</v>
      </c>
      <c r="CR30" s="135">
        <f t="shared" ref="CR30" si="452">SUM(AI294:AI305)</f>
        <v>0</v>
      </c>
      <c r="CS30" s="135">
        <f t="shared" ref="CS30" si="453">SUM(AJ294:AJ305)</f>
        <v>0</v>
      </c>
      <c r="CT30" s="135">
        <f t="shared" ref="CT30" si="454">SUM(AK294:AK305)</f>
        <v>0</v>
      </c>
      <c r="CU30" s="135">
        <f t="shared" ref="CU30" si="455">SUM(AL294:AL305)</f>
        <v>0</v>
      </c>
      <c r="CV30" s="135">
        <f t="shared" ref="CV30" si="456">SUM(AM294:AM305)</f>
        <v>0</v>
      </c>
      <c r="CW30" s="135">
        <f t="shared" ref="CW30" si="457">SUM(AN294:AN305)</f>
        <v>0</v>
      </c>
      <c r="CX30" s="135">
        <f t="shared" ref="CX30" si="458">SUM(AO294:AO305)</f>
        <v>0</v>
      </c>
      <c r="CY30" s="135">
        <f t="shared" ref="CY30" si="459">SUM(AP294:AP305)</f>
        <v>0</v>
      </c>
      <c r="CZ30" s="135">
        <f t="shared" ref="CZ30" si="460">SUM(AQ294:AQ305)</f>
        <v>0</v>
      </c>
      <c r="DA30" s="135">
        <f t="shared" ref="DA30" si="461">SUM(AR294:AR305)</f>
        <v>0</v>
      </c>
      <c r="DB30" s="135">
        <f t="shared" ref="DB30" si="462">SUM(AS294:AS305)</f>
        <v>0</v>
      </c>
      <c r="DC30" s="135">
        <f t="shared" ref="DC30" si="463">SUM(AT294:AT305)</f>
        <v>0</v>
      </c>
      <c r="DD30" s="135">
        <f t="shared" ref="DD30" si="464">SUM(AU294:AU305)</f>
        <v>296360</v>
      </c>
      <c r="DE30" s="135">
        <f t="shared" ref="DE30" si="465">SUM(AW294:AW305)</f>
        <v>1270218</v>
      </c>
      <c r="DF30" s="139">
        <f t="shared" si="310"/>
        <v>39982846</v>
      </c>
      <c r="DG30" s="139">
        <f t="shared" si="32"/>
        <v>0</v>
      </c>
      <c r="DH30" s="140">
        <f t="shared" si="68"/>
        <v>2020</v>
      </c>
    </row>
    <row r="31" spans="1:112">
      <c r="A31" s="28">
        <f t="shared" si="379"/>
        <v>1998</v>
      </c>
      <c r="B31" s="28">
        <v>2</v>
      </c>
      <c r="C31" s="90">
        <f t="shared" si="33"/>
        <v>2394361.8130000001</v>
      </c>
      <c r="D31" s="91">
        <f>'[1]FPC wSEB'!D283</f>
        <v>1162567</v>
      </c>
      <c r="E31" s="91">
        <f>'[1]FPC wSEB'!E283</f>
        <v>656259</v>
      </c>
      <c r="F31" s="91">
        <f>'[1]FPC wSEB'!F283</f>
        <v>318626</v>
      </c>
      <c r="G31" s="91">
        <f>'[1]FPC wSEB'!I283</f>
        <v>2338</v>
      </c>
      <c r="H31" s="91">
        <f>'[1]FPC wSEB'!J283</f>
        <v>168728</v>
      </c>
      <c r="I31" s="92">
        <v>3984</v>
      </c>
      <c r="J31" s="93">
        <v>0</v>
      </c>
      <c r="K31" s="92">
        <v>24</v>
      </c>
      <c r="L31" s="94"/>
      <c r="M31" s="95"/>
      <c r="O31" s="91">
        <v>0</v>
      </c>
      <c r="P31" s="92"/>
      <c r="Q31" s="91">
        <v>0</v>
      </c>
      <c r="R31" s="91">
        <v>0</v>
      </c>
      <c r="S31" s="92"/>
      <c r="T31" s="95">
        <v>0</v>
      </c>
      <c r="U31" s="96">
        <v>6096</v>
      </c>
      <c r="V31" s="91">
        <v>10217</v>
      </c>
      <c r="W31" s="91">
        <v>2073</v>
      </c>
      <c r="X31" s="91">
        <v>0</v>
      </c>
      <c r="Y31" s="91">
        <v>2766.0360000000001</v>
      </c>
      <c r="Z31" s="91">
        <v>0</v>
      </c>
      <c r="AA31" s="97">
        <v>0</v>
      </c>
      <c r="AB31" s="98">
        <v>0</v>
      </c>
      <c r="AC31" s="99">
        <v>1698</v>
      </c>
      <c r="AD31" s="100">
        <v>0</v>
      </c>
      <c r="AF31" s="91">
        <v>5576.5919999999996</v>
      </c>
      <c r="AG31" s="95"/>
      <c r="AH31" s="95"/>
      <c r="AI31" s="91">
        <v>7903.3429999999998</v>
      </c>
      <c r="AJ31" s="91">
        <v>20814</v>
      </c>
      <c r="AK31" s="99">
        <v>17052</v>
      </c>
      <c r="AL31" s="91">
        <v>3410.2420000000002</v>
      </c>
      <c r="AM31" s="91">
        <v>0</v>
      </c>
      <c r="AN31" s="99">
        <v>0</v>
      </c>
      <c r="AO31" s="91">
        <v>2449</v>
      </c>
      <c r="AP31" s="99">
        <v>51.6</v>
      </c>
      <c r="AQ31" s="91">
        <v>1729</v>
      </c>
      <c r="AR31" s="91">
        <v>0</v>
      </c>
      <c r="AS31" s="95"/>
      <c r="AT31" s="94"/>
      <c r="AU31" s="101">
        <f t="shared" si="34"/>
        <v>81835.812999999995</v>
      </c>
      <c r="AV31" s="102">
        <f t="shared" si="13"/>
        <v>4008</v>
      </c>
      <c r="AW31" s="102">
        <f t="shared" si="35"/>
        <v>85843.812999999995</v>
      </c>
      <c r="AX31" s="102">
        <f t="shared" si="36"/>
        <v>2308518</v>
      </c>
      <c r="AY31" s="103"/>
      <c r="AZ31" s="103"/>
      <c r="BA31" s="103"/>
      <c r="BB31" s="103"/>
      <c r="BC31" s="103"/>
      <c r="BE31" s="104">
        <f t="shared" si="380"/>
        <v>1998</v>
      </c>
      <c r="BF31" s="28">
        <v>2</v>
      </c>
      <c r="BG31" s="21">
        <f t="shared" si="38"/>
        <v>2394361.8130000001</v>
      </c>
      <c r="BH31" s="112">
        <f t="shared" si="39"/>
        <v>1162567</v>
      </c>
      <c r="BI31" s="112">
        <f t="shared" si="40"/>
        <v>656259</v>
      </c>
      <c r="BJ31" s="112">
        <f t="shared" si="41"/>
        <v>318626</v>
      </c>
      <c r="BK31" s="112">
        <f t="shared" si="42"/>
        <v>2338</v>
      </c>
      <c r="BL31" s="112">
        <f t="shared" si="43"/>
        <v>168728</v>
      </c>
      <c r="BM31" s="112">
        <f t="shared" si="44"/>
        <v>2308518</v>
      </c>
      <c r="BN31" s="134">
        <f t="shared" si="45"/>
        <v>4008</v>
      </c>
      <c r="BO31" s="21">
        <f t="shared" si="46"/>
        <v>49458.571000000004</v>
      </c>
      <c r="BP31" s="21">
        <f t="shared" si="47"/>
        <v>32377.241999999991</v>
      </c>
      <c r="BQ31" s="134">
        <f t="shared" si="14"/>
        <v>81835.812999999995</v>
      </c>
      <c r="BR31" s="106">
        <f t="shared" si="48"/>
        <v>85843.812999999995</v>
      </c>
      <c r="BT31" s="104">
        <f t="shared" si="222"/>
        <v>2021</v>
      </c>
      <c r="BU31" s="135">
        <f t="shared" si="49"/>
        <v>41646003</v>
      </c>
      <c r="BV31" s="136">
        <f>SUM(D306:D317)</f>
        <v>20604575</v>
      </c>
      <c r="BW31" s="136">
        <f>SUM(E306:E317)</f>
        <v>12938598</v>
      </c>
      <c r="BX31" s="136">
        <f>SUM(F306:F317)</f>
        <v>3564115</v>
      </c>
      <c r="BY31" s="136">
        <f>SUM(G306:G317)</f>
        <v>22134</v>
      </c>
      <c r="BZ31" s="136">
        <f>SUM(H306:H317)</f>
        <v>3273556</v>
      </c>
      <c r="CA31" s="137">
        <f>SUM(I306:T317)</f>
        <v>946970</v>
      </c>
      <c r="CB31" s="137">
        <f>SUM(BO306:BO317)</f>
        <v>71862</v>
      </c>
      <c r="CC31" s="138">
        <f>SUM(AK306:AL317)</f>
        <v>0</v>
      </c>
      <c r="CD31" s="135">
        <f>SUM(U306:U317)</f>
        <v>16647</v>
      </c>
      <c r="CE31" s="135">
        <f t="shared" ref="CE31:CO31" si="466">SUM(V306:V317)</f>
        <v>37458</v>
      </c>
      <c r="CF31" s="135">
        <f t="shared" si="466"/>
        <v>31316</v>
      </c>
      <c r="CG31" s="135">
        <f t="shared" si="466"/>
        <v>0</v>
      </c>
      <c r="CH31" s="135">
        <f t="shared" si="466"/>
        <v>23899</v>
      </c>
      <c r="CI31" s="135">
        <f t="shared" si="466"/>
        <v>0</v>
      </c>
      <c r="CJ31" s="135">
        <f t="shared" si="466"/>
        <v>174528</v>
      </c>
      <c r="CK31" s="135">
        <f t="shared" si="466"/>
        <v>0</v>
      </c>
      <c r="CL31" s="135">
        <f t="shared" si="466"/>
        <v>0</v>
      </c>
      <c r="CM31" s="135">
        <f t="shared" si="466"/>
        <v>0</v>
      </c>
      <c r="CN31" s="135">
        <f t="shared" si="466"/>
        <v>12207</v>
      </c>
      <c r="CO31" s="135">
        <f t="shared" si="466"/>
        <v>0</v>
      </c>
      <c r="CP31" s="135">
        <f t="shared" ref="CP31" si="467">SUM(AG306:AG317)</f>
        <v>0</v>
      </c>
      <c r="CQ31" s="135">
        <f t="shared" ref="CQ31" si="468">SUM(AH306:AH317)</f>
        <v>0</v>
      </c>
      <c r="CR31" s="135">
        <f t="shared" ref="CR31" si="469">SUM(AI306:AI317)</f>
        <v>0</v>
      </c>
      <c r="CS31" s="135">
        <f t="shared" ref="CS31" si="470">SUM(AJ306:AJ317)</f>
        <v>0</v>
      </c>
      <c r="CT31" s="135">
        <f t="shared" ref="CT31" si="471">SUM(AK306:AK317)</f>
        <v>0</v>
      </c>
      <c r="CU31" s="135">
        <f t="shared" ref="CU31" si="472">SUM(AL306:AL317)</f>
        <v>0</v>
      </c>
      <c r="CV31" s="135">
        <f t="shared" ref="CV31" si="473">SUM(AM306:AM317)</f>
        <v>0</v>
      </c>
      <c r="CW31" s="135">
        <f t="shared" ref="CW31" si="474">SUM(AN306:AN317)</f>
        <v>0</v>
      </c>
      <c r="CX31" s="135">
        <f t="shared" ref="CX31" si="475">SUM(AO306:AO317)</f>
        <v>0</v>
      </c>
      <c r="CY31" s="135">
        <f t="shared" ref="CY31" si="476">SUM(AP306:AP317)</f>
        <v>0</v>
      </c>
      <c r="CZ31" s="135">
        <f t="shared" ref="CZ31" si="477">SUM(AQ306:AQ317)</f>
        <v>0</v>
      </c>
      <c r="DA31" s="135">
        <f t="shared" ref="DA31" si="478">SUM(AR306:AR317)</f>
        <v>0</v>
      </c>
      <c r="DB31" s="135">
        <f t="shared" ref="DB31" si="479">SUM(AS306:AS317)</f>
        <v>0</v>
      </c>
      <c r="DC31" s="135">
        <f t="shared" ref="DC31" si="480">SUM(AT306:AT317)</f>
        <v>0</v>
      </c>
      <c r="DD31" s="135">
        <f t="shared" ref="DD31" si="481">SUM(AU306:AU317)</f>
        <v>296055</v>
      </c>
      <c r="DE31" s="135">
        <f t="shared" ref="DE31" si="482">SUM(AW306:AW317)</f>
        <v>1243025</v>
      </c>
      <c r="DF31" s="139">
        <f t="shared" si="310"/>
        <v>40402978</v>
      </c>
      <c r="DG31" s="139">
        <f t="shared" si="32"/>
        <v>0</v>
      </c>
      <c r="DH31" s="140">
        <f t="shared" si="68"/>
        <v>2021</v>
      </c>
    </row>
    <row r="32" spans="1:112">
      <c r="A32" s="28">
        <f t="shared" si="379"/>
        <v>1998</v>
      </c>
      <c r="B32" s="28">
        <v>3</v>
      </c>
      <c r="C32" s="90">
        <f t="shared" si="33"/>
        <v>2353073.1340000001</v>
      </c>
      <c r="D32" s="91">
        <f>'[1]FPC wSEB'!D284</f>
        <v>1104706</v>
      </c>
      <c r="E32" s="91">
        <f>'[1]FPC wSEB'!E284</f>
        <v>663566</v>
      </c>
      <c r="F32" s="91">
        <f>'[1]FPC wSEB'!F284</f>
        <v>335690</v>
      </c>
      <c r="G32" s="91">
        <f>'[1]FPC wSEB'!I284</f>
        <v>2273</v>
      </c>
      <c r="H32" s="91">
        <f>'[1]FPC wSEB'!J284</f>
        <v>179554</v>
      </c>
      <c r="I32" s="92">
        <v>289</v>
      </c>
      <c r="J32" s="93">
        <v>0</v>
      </c>
      <c r="K32" s="92">
        <v>29</v>
      </c>
      <c r="L32" s="94"/>
      <c r="M32" s="95"/>
      <c r="O32" s="91">
        <v>0</v>
      </c>
      <c r="P32" s="92"/>
      <c r="Q32" s="91">
        <v>0</v>
      </c>
      <c r="R32" s="91">
        <v>0</v>
      </c>
      <c r="S32" s="92"/>
      <c r="T32" s="95">
        <v>0</v>
      </c>
      <c r="U32" s="96">
        <v>6839</v>
      </c>
      <c r="V32" s="91">
        <v>9272</v>
      </c>
      <c r="W32" s="91">
        <v>2246</v>
      </c>
      <c r="X32" s="91">
        <v>0</v>
      </c>
      <c r="Y32" s="91">
        <v>2729.8980000000001</v>
      </c>
      <c r="Z32" s="91">
        <v>0</v>
      </c>
      <c r="AA32" s="97">
        <v>0</v>
      </c>
      <c r="AB32" s="98">
        <v>0</v>
      </c>
      <c r="AC32" s="99">
        <v>328</v>
      </c>
      <c r="AD32" s="100">
        <v>0</v>
      </c>
      <c r="AF32" s="91">
        <v>5747.2539999999999</v>
      </c>
      <c r="AG32" s="95"/>
      <c r="AH32" s="95"/>
      <c r="AI32" s="91">
        <v>8190.23</v>
      </c>
      <c r="AJ32" s="91">
        <v>19388</v>
      </c>
      <c r="AK32" s="99">
        <v>5352</v>
      </c>
      <c r="AL32" s="91">
        <v>2749.3519999999999</v>
      </c>
      <c r="AM32" s="91">
        <v>0</v>
      </c>
      <c r="AN32" s="99">
        <v>0</v>
      </c>
      <c r="AO32" s="91">
        <v>2587</v>
      </c>
      <c r="AP32" s="99">
        <v>53.4</v>
      </c>
      <c r="AQ32" s="91">
        <v>1484</v>
      </c>
      <c r="AR32" s="91">
        <v>0</v>
      </c>
      <c r="AS32" s="95"/>
      <c r="AT32" s="94"/>
      <c r="AU32" s="101">
        <f t="shared" si="34"/>
        <v>66966.133999999991</v>
      </c>
      <c r="AV32" s="102">
        <f t="shared" si="13"/>
        <v>318</v>
      </c>
      <c r="AW32" s="102">
        <f t="shared" si="35"/>
        <v>67284.133999999991</v>
      </c>
      <c r="AX32" s="102">
        <f t="shared" si="36"/>
        <v>2285789</v>
      </c>
      <c r="AY32" s="103"/>
      <c r="AZ32" s="103"/>
      <c r="BA32" s="103"/>
      <c r="BB32" s="103"/>
      <c r="BC32" s="103"/>
      <c r="BE32" s="104">
        <f t="shared" si="380"/>
        <v>1998</v>
      </c>
      <c r="BF32" s="28">
        <v>3</v>
      </c>
      <c r="BG32" s="21">
        <f t="shared" si="38"/>
        <v>2353073.1340000001</v>
      </c>
      <c r="BH32" s="112">
        <f t="shared" si="39"/>
        <v>1104706</v>
      </c>
      <c r="BI32" s="112">
        <f t="shared" si="40"/>
        <v>663566</v>
      </c>
      <c r="BJ32" s="112">
        <f t="shared" si="41"/>
        <v>335690</v>
      </c>
      <c r="BK32" s="112">
        <f t="shared" si="42"/>
        <v>2273</v>
      </c>
      <c r="BL32" s="112">
        <f t="shared" si="43"/>
        <v>179554</v>
      </c>
      <c r="BM32" s="112">
        <f t="shared" si="44"/>
        <v>2285789</v>
      </c>
      <c r="BN32" s="134">
        <f t="shared" si="45"/>
        <v>318</v>
      </c>
      <c r="BO32" s="21">
        <f t="shared" si="46"/>
        <v>49264.781999999999</v>
      </c>
      <c r="BP32" s="21">
        <f t="shared" si="47"/>
        <v>17701.351999999992</v>
      </c>
      <c r="BQ32" s="134">
        <f t="shared" si="14"/>
        <v>66966.133999999991</v>
      </c>
      <c r="BR32" s="106">
        <f t="shared" si="48"/>
        <v>67284.133999999991</v>
      </c>
      <c r="BT32" s="104">
        <f t="shared" si="222"/>
        <v>2022</v>
      </c>
      <c r="BU32" s="135">
        <f t="shared" si="49"/>
        <v>42234671</v>
      </c>
      <c r="BV32" s="136">
        <f>SUM(D318:D329)</f>
        <v>20906433</v>
      </c>
      <c r="BW32" s="136">
        <f>SUM(E318:E329)</f>
        <v>13238870</v>
      </c>
      <c r="BX32" s="136">
        <f>SUM(F318:F329)</f>
        <v>3535286</v>
      </c>
      <c r="BY32" s="136">
        <f>SUM(G318:G329)</f>
        <v>21822</v>
      </c>
      <c r="BZ32" s="136">
        <f>SUM(H318:H329)</f>
        <v>3288718</v>
      </c>
      <c r="CA32" s="137">
        <f>SUM(I318:T329)</f>
        <v>946970</v>
      </c>
      <c r="CB32" s="137">
        <f>SUM(BO318:BO329)</f>
        <v>72379</v>
      </c>
      <c r="CC32" s="138">
        <f>SUM(AK318:AL329)</f>
        <v>0</v>
      </c>
      <c r="CD32" s="135">
        <f>SUM(U318:U329)</f>
        <v>16647</v>
      </c>
      <c r="CE32" s="135">
        <f t="shared" ref="CE32:CO32" si="483">SUM(V318:V329)</f>
        <v>37458</v>
      </c>
      <c r="CF32" s="135">
        <f t="shared" si="483"/>
        <v>31559</v>
      </c>
      <c r="CG32" s="135">
        <f t="shared" si="483"/>
        <v>0</v>
      </c>
      <c r="CH32" s="135">
        <f t="shared" si="483"/>
        <v>24173</v>
      </c>
      <c r="CI32" s="135">
        <f t="shared" si="483"/>
        <v>0</v>
      </c>
      <c r="CJ32" s="135">
        <f t="shared" si="483"/>
        <v>174528</v>
      </c>
      <c r="CK32" s="135">
        <f t="shared" si="483"/>
        <v>0</v>
      </c>
      <c r="CL32" s="135">
        <f t="shared" si="483"/>
        <v>0</v>
      </c>
      <c r="CM32" s="135">
        <f t="shared" si="483"/>
        <v>0</v>
      </c>
      <c r="CN32" s="135">
        <f t="shared" si="483"/>
        <v>12207</v>
      </c>
      <c r="CO32" s="135">
        <f t="shared" si="483"/>
        <v>0</v>
      </c>
      <c r="CP32" s="135">
        <f t="shared" ref="CP32" si="484">SUM(AG318:AG329)</f>
        <v>0</v>
      </c>
      <c r="CQ32" s="135">
        <f t="shared" ref="CQ32" si="485">SUM(AH318:AH329)</f>
        <v>0</v>
      </c>
      <c r="CR32" s="135">
        <f t="shared" ref="CR32" si="486">SUM(AI318:AI329)</f>
        <v>0</v>
      </c>
      <c r="CS32" s="135">
        <f t="shared" ref="CS32" si="487">SUM(AJ318:AJ329)</f>
        <v>0</v>
      </c>
      <c r="CT32" s="135">
        <f t="shared" ref="CT32" si="488">SUM(AK318:AK329)</f>
        <v>0</v>
      </c>
      <c r="CU32" s="135">
        <f t="shared" ref="CU32" si="489">SUM(AL318:AL329)</f>
        <v>0</v>
      </c>
      <c r="CV32" s="135">
        <f t="shared" ref="CV32" si="490">SUM(AM318:AM329)</f>
        <v>0</v>
      </c>
      <c r="CW32" s="135">
        <f t="shared" ref="CW32" si="491">SUM(AN318:AN329)</f>
        <v>0</v>
      </c>
      <c r="CX32" s="135">
        <f t="shared" ref="CX32" si="492">SUM(AO318:AO329)</f>
        <v>0</v>
      </c>
      <c r="CY32" s="135">
        <f t="shared" ref="CY32" si="493">SUM(AP318:AP329)</f>
        <v>0</v>
      </c>
      <c r="CZ32" s="135">
        <f t="shared" ref="CZ32" si="494">SUM(AQ318:AQ329)</f>
        <v>0</v>
      </c>
      <c r="DA32" s="135">
        <f t="shared" ref="DA32" si="495">SUM(AR318:AR329)</f>
        <v>0</v>
      </c>
      <c r="DB32" s="135">
        <f t="shared" ref="DB32" si="496">SUM(AS318:AS329)</f>
        <v>0</v>
      </c>
      <c r="DC32" s="135">
        <f t="shared" ref="DC32" si="497">SUM(AT318:AT329)</f>
        <v>0</v>
      </c>
      <c r="DD32" s="135">
        <f t="shared" ref="DD32" si="498">SUM(AU318:AU329)</f>
        <v>296572</v>
      </c>
      <c r="DE32" s="135">
        <f t="shared" ref="DE32" si="499">SUM(AW318:AW329)</f>
        <v>1243542</v>
      </c>
      <c r="DF32" s="139">
        <f t="shared" si="310"/>
        <v>40991129</v>
      </c>
      <c r="DG32" s="139">
        <f t="shared" si="32"/>
        <v>0</v>
      </c>
      <c r="DH32" s="140">
        <f t="shared" si="68"/>
        <v>2022</v>
      </c>
    </row>
    <row r="33" spans="1:112">
      <c r="A33" s="28">
        <f t="shared" si="379"/>
        <v>1998</v>
      </c>
      <c r="B33" s="28">
        <v>4</v>
      </c>
      <c r="C33" s="90">
        <f t="shared" si="33"/>
        <v>2497913.523</v>
      </c>
      <c r="D33" s="91">
        <f>'[1]FPC wSEB'!D285</f>
        <v>1111939</v>
      </c>
      <c r="E33" s="91">
        <f>'[1]FPC wSEB'!E285</f>
        <v>756050</v>
      </c>
      <c r="F33" s="91">
        <f>'[1]FPC wSEB'!F285</f>
        <v>373889</v>
      </c>
      <c r="G33" s="91">
        <f>'[1]FPC wSEB'!I285</f>
        <v>2317</v>
      </c>
      <c r="H33" s="91">
        <f>'[1]FPC wSEB'!J285</f>
        <v>186495</v>
      </c>
      <c r="I33" s="92">
        <v>195</v>
      </c>
      <c r="J33" s="93">
        <v>0</v>
      </c>
      <c r="K33" s="92">
        <v>24</v>
      </c>
      <c r="L33" s="94"/>
      <c r="M33" s="95"/>
      <c r="O33" s="91">
        <v>0</v>
      </c>
      <c r="P33" s="92"/>
      <c r="Q33" s="91">
        <v>0</v>
      </c>
      <c r="R33" s="91">
        <v>0</v>
      </c>
      <c r="S33" s="92"/>
      <c r="T33" s="95">
        <v>0</v>
      </c>
      <c r="U33" s="96">
        <v>9188</v>
      </c>
      <c r="V33" s="91">
        <v>8380</v>
      </c>
      <c r="W33" s="91">
        <v>2118</v>
      </c>
      <c r="X33" s="91">
        <v>0</v>
      </c>
      <c r="Y33" s="91">
        <v>2390.2840000000001</v>
      </c>
      <c r="Z33" s="91">
        <v>0</v>
      </c>
      <c r="AA33" s="97">
        <v>0</v>
      </c>
      <c r="AB33" s="98">
        <v>0</v>
      </c>
      <c r="AC33" s="99">
        <v>833</v>
      </c>
      <c r="AD33" s="100">
        <v>0</v>
      </c>
      <c r="AF33" s="91">
        <v>5477.77</v>
      </c>
      <c r="AG33" s="95"/>
      <c r="AH33" s="95"/>
      <c r="AI33" s="91">
        <v>7208.4939999999997</v>
      </c>
      <c r="AJ33" s="91">
        <v>20723</v>
      </c>
      <c r="AK33" s="99">
        <v>4268</v>
      </c>
      <c r="AL33" s="91">
        <v>2519.9549999999999</v>
      </c>
      <c r="AM33" s="91">
        <v>0</v>
      </c>
      <c r="AN33" s="99">
        <v>0</v>
      </c>
      <c r="AO33" s="91">
        <v>2355</v>
      </c>
      <c r="AP33" s="99">
        <v>55.02</v>
      </c>
      <c r="AQ33" s="91">
        <v>1488</v>
      </c>
      <c r="AR33" s="91">
        <v>0</v>
      </c>
      <c r="AS33" s="95"/>
      <c r="AT33" s="94"/>
      <c r="AU33" s="101">
        <f t="shared" si="34"/>
        <v>67004.523000000001</v>
      </c>
      <c r="AV33" s="102">
        <f t="shared" si="13"/>
        <v>219</v>
      </c>
      <c r="AW33" s="102">
        <f t="shared" si="35"/>
        <v>67223.523000000001</v>
      </c>
      <c r="AX33" s="102">
        <f t="shared" si="36"/>
        <v>2430690</v>
      </c>
      <c r="AY33" s="103"/>
      <c r="AZ33" s="103"/>
      <c r="BA33" s="103"/>
      <c r="BB33" s="103"/>
      <c r="BC33" s="103"/>
      <c r="BE33" s="104">
        <f t="shared" si="380"/>
        <v>1998</v>
      </c>
      <c r="BF33" s="28">
        <v>4</v>
      </c>
      <c r="BG33" s="21">
        <f t="shared" si="38"/>
        <v>2497913.523</v>
      </c>
      <c r="BH33" s="112">
        <f t="shared" si="39"/>
        <v>1111939</v>
      </c>
      <c r="BI33" s="112">
        <f t="shared" si="40"/>
        <v>756050</v>
      </c>
      <c r="BJ33" s="112">
        <f t="shared" si="41"/>
        <v>373889</v>
      </c>
      <c r="BK33" s="112">
        <f t="shared" si="42"/>
        <v>2317</v>
      </c>
      <c r="BL33" s="112">
        <f t="shared" si="43"/>
        <v>186495</v>
      </c>
      <c r="BM33" s="112">
        <f t="shared" si="44"/>
        <v>2430690</v>
      </c>
      <c r="BN33" s="134">
        <f t="shared" si="45"/>
        <v>219</v>
      </c>
      <c r="BO33" s="21">
        <f t="shared" si="46"/>
        <v>51003.567999999992</v>
      </c>
      <c r="BP33" s="21">
        <f t="shared" si="47"/>
        <v>16000.955000000009</v>
      </c>
      <c r="BQ33" s="134">
        <f t="shared" si="14"/>
        <v>67004.523000000001</v>
      </c>
      <c r="BR33" s="106">
        <f t="shared" si="48"/>
        <v>67223.523000000001</v>
      </c>
      <c r="BT33" s="104">
        <f t="shared" si="222"/>
        <v>2023</v>
      </c>
      <c r="BU33" s="135">
        <f t="shared" si="49"/>
        <v>42711798</v>
      </c>
      <c r="BV33" s="136">
        <f>SUM(D330:D341)</f>
        <v>21198724</v>
      </c>
      <c r="BW33" s="136">
        <f>SUM(E330:E341)</f>
        <v>13456699</v>
      </c>
      <c r="BX33" s="136">
        <f>SUM(F330:F341)</f>
        <v>3490084</v>
      </c>
      <c r="BY33" s="136">
        <f>SUM(G330:G341)</f>
        <v>21508</v>
      </c>
      <c r="BZ33" s="136">
        <f>SUM(H330:H341)</f>
        <v>3300691</v>
      </c>
      <c r="CA33" s="137">
        <f>SUM(I330:T341)</f>
        <v>946969</v>
      </c>
      <c r="CB33" s="137">
        <f>SUM(BO330:BO341)</f>
        <v>72930</v>
      </c>
      <c r="CC33" s="138">
        <f>SUM(AK330:AL341)</f>
        <v>0</v>
      </c>
      <c r="CD33" s="135">
        <f>SUM(U330:U341)</f>
        <v>16647</v>
      </c>
      <c r="CE33" s="135">
        <f t="shared" ref="CE33:CO33" si="500">SUM(V330:V341)</f>
        <v>37458</v>
      </c>
      <c r="CF33" s="135">
        <f t="shared" si="500"/>
        <v>31808</v>
      </c>
      <c r="CG33" s="135">
        <f t="shared" si="500"/>
        <v>0</v>
      </c>
      <c r="CH33" s="135">
        <f t="shared" si="500"/>
        <v>24475</v>
      </c>
      <c r="CI33" s="135">
        <f t="shared" si="500"/>
        <v>0</v>
      </c>
      <c r="CJ33" s="135">
        <f t="shared" si="500"/>
        <v>174528</v>
      </c>
      <c r="CK33" s="135">
        <f t="shared" si="500"/>
        <v>0</v>
      </c>
      <c r="CL33" s="135">
        <f t="shared" si="500"/>
        <v>0</v>
      </c>
      <c r="CM33" s="135">
        <f t="shared" si="500"/>
        <v>0</v>
      </c>
      <c r="CN33" s="135">
        <f t="shared" si="500"/>
        <v>12207</v>
      </c>
      <c r="CO33" s="135">
        <f t="shared" si="500"/>
        <v>0</v>
      </c>
      <c r="CP33" s="135">
        <f t="shared" ref="CP33" si="501">SUM(AG330:AG341)</f>
        <v>0</v>
      </c>
      <c r="CQ33" s="135">
        <f t="shared" ref="CQ33" si="502">SUM(AH330:AH341)</f>
        <v>0</v>
      </c>
      <c r="CR33" s="135">
        <f t="shared" ref="CR33" si="503">SUM(AI330:AI341)</f>
        <v>0</v>
      </c>
      <c r="CS33" s="135">
        <f t="shared" ref="CS33" si="504">SUM(AJ330:AJ341)</f>
        <v>0</v>
      </c>
      <c r="CT33" s="135">
        <f t="shared" ref="CT33" si="505">SUM(AK330:AK341)</f>
        <v>0</v>
      </c>
      <c r="CU33" s="135">
        <f t="shared" ref="CU33" si="506">SUM(AL330:AL341)</f>
        <v>0</v>
      </c>
      <c r="CV33" s="135">
        <f t="shared" ref="CV33" si="507">SUM(AM330:AM341)</f>
        <v>0</v>
      </c>
      <c r="CW33" s="135">
        <f t="shared" ref="CW33" si="508">SUM(AN330:AN341)</f>
        <v>0</v>
      </c>
      <c r="CX33" s="135">
        <f t="shared" ref="CX33" si="509">SUM(AO330:AO341)</f>
        <v>0</v>
      </c>
      <c r="CY33" s="135">
        <f t="shared" ref="CY33" si="510">SUM(AP330:AP341)</f>
        <v>0</v>
      </c>
      <c r="CZ33" s="135">
        <f t="shared" ref="CZ33" si="511">SUM(AQ330:AQ341)</f>
        <v>0</v>
      </c>
      <c r="DA33" s="135">
        <f t="shared" ref="DA33" si="512">SUM(AR330:AR341)</f>
        <v>0</v>
      </c>
      <c r="DB33" s="135">
        <f t="shared" ref="DB33" si="513">SUM(AS330:AS341)</f>
        <v>0</v>
      </c>
      <c r="DC33" s="135">
        <f t="shared" ref="DC33" si="514">SUM(AT330:AT341)</f>
        <v>0</v>
      </c>
      <c r="DD33" s="135">
        <f t="shared" ref="DD33" si="515">SUM(AU330:AU341)</f>
        <v>297123</v>
      </c>
      <c r="DE33" s="135">
        <f t="shared" ref="DE33" si="516">SUM(AW330:AW341)</f>
        <v>1244092</v>
      </c>
      <c r="DF33" s="139">
        <f t="shared" si="310"/>
        <v>41467706</v>
      </c>
      <c r="DG33" s="139">
        <f t="shared" si="32"/>
        <v>0</v>
      </c>
      <c r="DH33" s="140">
        <f t="shared" si="68"/>
        <v>2023</v>
      </c>
    </row>
    <row r="34" spans="1:112">
      <c r="A34" s="28">
        <f t="shared" si="379"/>
        <v>1998</v>
      </c>
      <c r="B34" s="28">
        <v>5</v>
      </c>
      <c r="C34" s="90">
        <f t="shared" si="33"/>
        <v>2560082.074</v>
      </c>
      <c r="D34" s="91">
        <f>'[1]FPC wSEB'!D286</f>
        <v>1111182</v>
      </c>
      <c r="E34" s="91">
        <f>'[1]FPC wSEB'!E286</f>
        <v>807648</v>
      </c>
      <c r="F34" s="91">
        <f>'[1]FPC wSEB'!F286</f>
        <v>368448</v>
      </c>
      <c r="G34" s="91">
        <f>'[1]FPC wSEB'!I286</f>
        <v>2246</v>
      </c>
      <c r="H34" s="91">
        <f>'[1]FPC wSEB'!J286</f>
        <v>192902</v>
      </c>
      <c r="I34" s="92">
        <v>1080</v>
      </c>
      <c r="J34" s="93">
        <v>0</v>
      </c>
      <c r="K34" s="92">
        <v>23</v>
      </c>
      <c r="L34" s="94"/>
      <c r="M34" s="95"/>
      <c r="O34" s="91">
        <v>0</v>
      </c>
      <c r="P34" s="92"/>
      <c r="Q34" s="91">
        <v>0</v>
      </c>
      <c r="R34" s="91">
        <v>0</v>
      </c>
      <c r="S34" s="92"/>
      <c r="T34" s="95">
        <v>0</v>
      </c>
      <c r="U34" s="96">
        <v>2998</v>
      </c>
      <c r="V34" s="91">
        <v>7934</v>
      </c>
      <c r="W34" s="91">
        <v>2019</v>
      </c>
      <c r="X34" s="91">
        <v>0</v>
      </c>
      <c r="Y34" s="91">
        <v>2687.7860000000001</v>
      </c>
      <c r="Z34" s="91">
        <v>0</v>
      </c>
      <c r="AA34" s="97">
        <v>0</v>
      </c>
      <c r="AB34" s="98">
        <v>0</v>
      </c>
      <c r="AC34" s="99">
        <v>3684</v>
      </c>
      <c r="AD34" s="100">
        <v>0</v>
      </c>
      <c r="AF34" s="91">
        <v>6211.5870000000004</v>
      </c>
      <c r="AG34" s="95"/>
      <c r="AH34" s="95"/>
      <c r="AI34" s="91">
        <v>7676.393</v>
      </c>
      <c r="AJ34" s="91">
        <v>21201</v>
      </c>
      <c r="AK34" s="99">
        <v>15312</v>
      </c>
      <c r="AL34" s="91">
        <v>2804.808</v>
      </c>
      <c r="AM34" s="91">
        <v>0</v>
      </c>
      <c r="AN34" s="99">
        <v>0</v>
      </c>
      <c r="AO34" s="91">
        <v>2231</v>
      </c>
      <c r="AP34" s="99">
        <v>52.5</v>
      </c>
      <c r="AQ34" s="91">
        <v>1741</v>
      </c>
      <c r="AR34" s="91">
        <v>0</v>
      </c>
      <c r="AS34" s="95"/>
      <c r="AT34" s="94"/>
      <c r="AU34" s="101">
        <f t="shared" si="34"/>
        <v>76553.074000000008</v>
      </c>
      <c r="AV34" s="102">
        <f t="shared" si="13"/>
        <v>1103</v>
      </c>
      <c r="AW34" s="102">
        <f t="shared" si="35"/>
        <v>77656.074000000008</v>
      </c>
      <c r="AX34" s="102">
        <f t="shared" si="36"/>
        <v>2482426</v>
      </c>
      <c r="AY34" s="103"/>
      <c r="AZ34" s="103"/>
      <c r="BA34" s="103"/>
      <c r="BB34" s="103"/>
      <c r="BC34" s="103"/>
      <c r="BE34" s="104">
        <f t="shared" si="380"/>
        <v>1998</v>
      </c>
      <c r="BF34" s="28">
        <v>5</v>
      </c>
      <c r="BG34" s="21">
        <f t="shared" si="38"/>
        <v>2560082.074</v>
      </c>
      <c r="BH34" s="112">
        <f t="shared" si="39"/>
        <v>1111182</v>
      </c>
      <c r="BI34" s="112">
        <f t="shared" si="40"/>
        <v>807648</v>
      </c>
      <c r="BJ34" s="112">
        <f t="shared" si="41"/>
        <v>368448</v>
      </c>
      <c r="BK34" s="112">
        <f t="shared" si="42"/>
        <v>2246</v>
      </c>
      <c r="BL34" s="112">
        <f t="shared" si="43"/>
        <v>192902</v>
      </c>
      <c r="BM34" s="112">
        <f t="shared" si="44"/>
        <v>2482426</v>
      </c>
      <c r="BN34" s="134">
        <f t="shared" si="45"/>
        <v>1103</v>
      </c>
      <c r="BO34" s="21">
        <f t="shared" si="46"/>
        <v>46818.266000000003</v>
      </c>
      <c r="BP34" s="21">
        <f t="shared" si="47"/>
        <v>29734.808000000005</v>
      </c>
      <c r="BQ34" s="134">
        <f t="shared" si="14"/>
        <v>76553.074000000008</v>
      </c>
      <c r="BR34" s="106">
        <f t="shared" si="48"/>
        <v>77656.074000000008</v>
      </c>
      <c r="BT34" s="104">
        <f t="shared" si="222"/>
        <v>2024</v>
      </c>
      <c r="BU34" s="135">
        <f t="shared" si="49"/>
        <v>43242630</v>
      </c>
      <c r="BV34" s="136">
        <f>SUM(D342:D353)</f>
        <v>21471805</v>
      </c>
      <c r="BW34" s="136">
        <f>SUM(E342:E353)</f>
        <v>13730963</v>
      </c>
      <c r="BX34" s="136">
        <f>SUM(F342:F353)</f>
        <v>3459253</v>
      </c>
      <c r="BY34" s="136">
        <f>SUM(G342:G353)</f>
        <v>21193</v>
      </c>
      <c r="BZ34" s="136">
        <f>SUM(H342:H353)</f>
        <v>3312358</v>
      </c>
      <c r="CA34" s="137">
        <f>SUM(I342:T353)</f>
        <v>948677</v>
      </c>
      <c r="CB34" s="137">
        <f>SUM(BO342:BO353)</f>
        <v>73640</v>
      </c>
      <c r="CC34" s="138">
        <f>SUM(AK342:AL353)</f>
        <v>0</v>
      </c>
      <c r="CD34" s="135">
        <f>SUM(U342:U353)</f>
        <v>16676</v>
      </c>
      <c r="CE34" s="135">
        <f t="shared" ref="CE34:CO34" si="517">SUM(V342:V353)</f>
        <v>37516</v>
      </c>
      <c r="CF34" s="135">
        <f t="shared" si="517"/>
        <v>32098</v>
      </c>
      <c r="CG34" s="135">
        <f t="shared" si="517"/>
        <v>0</v>
      </c>
      <c r="CH34" s="135">
        <f t="shared" si="517"/>
        <v>24866</v>
      </c>
      <c r="CI34" s="135">
        <f t="shared" si="517"/>
        <v>0</v>
      </c>
      <c r="CJ34" s="135">
        <f t="shared" si="517"/>
        <v>174984</v>
      </c>
      <c r="CK34" s="135">
        <f t="shared" si="517"/>
        <v>0</v>
      </c>
      <c r="CL34" s="135">
        <f t="shared" si="517"/>
        <v>0</v>
      </c>
      <c r="CM34" s="135">
        <f t="shared" si="517"/>
        <v>0</v>
      </c>
      <c r="CN34" s="135">
        <f t="shared" si="517"/>
        <v>12241</v>
      </c>
      <c r="CO34" s="135">
        <f t="shared" si="517"/>
        <v>0</v>
      </c>
      <c r="CP34" s="135">
        <f t="shared" ref="CP34" si="518">SUM(AG342:AG353)</f>
        <v>0</v>
      </c>
      <c r="CQ34" s="135">
        <f t="shared" ref="CQ34" si="519">SUM(AH342:AH353)</f>
        <v>0</v>
      </c>
      <c r="CR34" s="135">
        <f t="shared" ref="CR34" si="520">SUM(AI342:AI353)</f>
        <v>0</v>
      </c>
      <c r="CS34" s="135">
        <f t="shared" ref="CS34" si="521">SUM(AJ342:AJ353)</f>
        <v>0</v>
      </c>
      <c r="CT34" s="135">
        <f t="shared" ref="CT34" si="522">SUM(AK342:AK353)</f>
        <v>0</v>
      </c>
      <c r="CU34" s="135">
        <f t="shared" ref="CU34" si="523">SUM(AL342:AL353)</f>
        <v>0</v>
      </c>
      <c r="CV34" s="135">
        <f t="shared" ref="CV34" si="524">SUM(AM342:AM353)</f>
        <v>0</v>
      </c>
      <c r="CW34" s="135">
        <f t="shared" ref="CW34" si="525">SUM(AN342:AN353)</f>
        <v>0</v>
      </c>
      <c r="CX34" s="135">
        <f t="shared" ref="CX34" si="526">SUM(AO342:AO353)</f>
        <v>0</v>
      </c>
      <c r="CY34" s="135">
        <f t="shared" ref="CY34" si="527">SUM(AP342:AP353)</f>
        <v>0</v>
      </c>
      <c r="CZ34" s="135">
        <f t="shared" ref="CZ34" si="528">SUM(AQ342:AQ353)</f>
        <v>0</v>
      </c>
      <c r="DA34" s="135">
        <f t="shared" ref="DA34" si="529">SUM(AR342:AR353)</f>
        <v>0</v>
      </c>
      <c r="DB34" s="135">
        <f t="shared" ref="DB34" si="530">SUM(AS342:AS353)</f>
        <v>0</v>
      </c>
      <c r="DC34" s="135">
        <f t="shared" ref="DC34" si="531">SUM(AT342:AT353)</f>
        <v>0</v>
      </c>
      <c r="DD34" s="135">
        <f t="shared" ref="DD34" si="532">SUM(AU342:AU353)</f>
        <v>298381</v>
      </c>
      <c r="DE34" s="135">
        <f t="shared" ref="DE34" si="533">SUM(AW342:AW353)</f>
        <v>1247058</v>
      </c>
      <c r="DF34" s="139">
        <f t="shared" si="310"/>
        <v>41995572</v>
      </c>
      <c r="DG34" s="139">
        <f t="shared" si="32"/>
        <v>0</v>
      </c>
      <c r="DH34" s="140">
        <f t="shared" si="68"/>
        <v>2024</v>
      </c>
    </row>
    <row r="35" spans="1:112">
      <c r="A35" s="28">
        <f t="shared" si="379"/>
        <v>1998</v>
      </c>
      <c r="B35" s="28">
        <v>6</v>
      </c>
      <c r="C35" s="90">
        <f t="shared" si="33"/>
        <v>3263726.6380000003</v>
      </c>
      <c r="D35" s="91">
        <f>'[1]FPC wSEB'!D287</f>
        <v>1636604</v>
      </c>
      <c r="E35" s="91">
        <f>'[1]FPC wSEB'!E287</f>
        <v>934001</v>
      </c>
      <c r="F35" s="91">
        <f>'[1]FPC wSEB'!F287</f>
        <v>377900</v>
      </c>
      <c r="G35" s="91">
        <f>'[1]FPC wSEB'!I287</f>
        <v>2237</v>
      </c>
      <c r="H35" s="91">
        <f>'[1]FPC wSEB'!J287</f>
        <v>221670</v>
      </c>
      <c r="I35" s="92">
        <v>0</v>
      </c>
      <c r="J35" s="93">
        <v>0</v>
      </c>
      <c r="K35" s="92">
        <v>27</v>
      </c>
      <c r="L35" s="94"/>
      <c r="M35" s="95"/>
      <c r="O35" s="91">
        <v>0</v>
      </c>
      <c r="P35" s="92"/>
      <c r="Q35" s="91">
        <v>0</v>
      </c>
      <c r="R35" s="91">
        <v>0</v>
      </c>
      <c r="S35" s="92"/>
      <c r="T35" s="95">
        <v>0</v>
      </c>
      <c r="U35" s="96">
        <v>0</v>
      </c>
      <c r="V35" s="91">
        <v>10364</v>
      </c>
      <c r="W35" s="91">
        <v>3357</v>
      </c>
      <c r="X35" s="91">
        <v>0</v>
      </c>
      <c r="Y35" s="91">
        <v>3149.4369999999999</v>
      </c>
      <c r="Z35" s="91">
        <v>0</v>
      </c>
      <c r="AA35" s="97">
        <v>550</v>
      </c>
      <c r="AB35" s="98">
        <v>0</v>
      </c>
      <c r="AC35" s="99">
        <v>4959</v>
      </c>
      <c r="AD35" s="100">
        <v>0</v>
      </c>
      <c r="AF35" s="91">
        <v>7411.0349999999999</v>
      </c>
      <c r="AG35" s="95"/>
      <c r="AH35" s="95"/>
      <c r="AI35" s="91">
        <v>9587.4269999999997</v>
      </c>
      <c r="AJ35" s="91">
        <v>25298</v>
      </c>
      <c r="AK35" s="99">
        <v>18049</v>
      </c>
      <c r="AL35" s="91">
        <v>2712.4989999999998</v>
      </c>
      <c r="AM35" s="91">
        <v>0</v>
      </c>
      <c r="AN35" s="99">
        <v>35</v>
      </c>
      <c r="AO35" s="91">
        <v>3240</v>
      </c>
      <c r="AP35" s="99">
        <v>54.24</v>
      </c>
      <c r="AQ35" s="91">
        <v>2521</v>
      </c>
      <c r="AR35" s="91">
        <v>0</v>
      </c>
      <c r="AS35" s="95"/>
      <c r="AT35" s="94"/>
      <c r="AU35" s="101">
        <f t="shared" si="34"/>
        <v>91287.638000000006</v>
      </c>
      <c r="AV35" s="102">
        <f t="shared" si="13"/>
        <v>27</v>
      </c>
      <c r="AW35" s="102">
        <f t="shared" si="35"/>
        <v>91314.638000000006</v>
      </c>
      <c r="AX35" s="102">
        <f t="shared" si="36"/>
        <v>3172412</v>
      </c>
      <c r="AY35" s="103"/>
      <c r="AZ35" s="103"/>
      <c r="BA35" s="103"/>
      <c r="BB35" s="103"/>
      <c r="BC35" s="103"/>
      <c r="BE35" s="104">
        <f t="shared" si="380"/>
        <v>1998</v>
      </c>
      <c r="BF35" s="28">
        <v>6</v>
      </c>
      <c r="BG35" s="21">
        <f t="shared" si="38"/>
        <v>3263726.6379999998</v>
      </c>
      <c r="BH35" s="112">
        <f t="shared" si="39"/>
        <v>1636604</v>
      </c>
      <c r="BI35" s="112">
        <f t="shared" si="40"/>
        <v>934001</v>
      </c>
      <c r="BJ35" s="112">
        <f t="shared" si="41"/>
        <v>377900</v>
      </c>
      <c r="BK35" s="112">
        <f t="shared" si="42"/>
        <v>2237</v>
      </c>
      <c r="BL35" s="112">
        <f t="shared" si="43"/>
        <v>221670</v>
      </c>
      <c r="BM35" s="112">
        <f t="shared" si="44"/>
        <v>3172412</v>
      </c>
      <c r="BN35" s="134">
        <f t="shared" si="45"/>
        <v>27</v>
      </c>
      <c r="BO35" s="21">
        <f t="shared" si="46"/>
        <v>54618.138999999996</v>
      </c>
      <c r="BP35" s="21">
        <f t="shared" si="47"/>
        <v>36669.499000000011</v>
      </c>
      <c r="BQ35" s="134">
        <f t="shared" si="14"/>
        <v>91287.638000000006</v>
      </c>
      <c r="BR35" s="106">
        <f t="shared" si="48"/>
        <v>91314.638000000006</v>
      </c>
      <c r="BT35" s="104">
        <f t="shared" si="222"/>
        <v>2025</v>
      </c>
      <c r="BU35" s="135">
        <f t="shared" si="49"/>
        <v>43649787</v>
      </c>
      <c r="BV35" s="136">
        <f>SUM(D354:D365)</f>
        <v>21703324</v>
      </c>
      <c r="BW35" s="136">
        <f>SUM(E354:E365)</f>
        <v>13948349</v>
      </c>
      <c r="BX35" s="136">
        <f>SUM(F354:F365)</f>
        <v>3407675</v>
      </c>
      <c r="BY35" s="136">
        <f>SUM(G354:G365)</f>
        <v>20881</v>
      </c>
      <c r="BZ35" s="136">
        <f>SUM(H354:H365)</f>
        <v>3323531</v>
      </c>
      <c r="CA35" s="137">
        <f>SUM(I354:T365)</f>
        <v>947847</v>
      </c>
      <c r="CB35" s="137">
        <f>SUM(BO354:BO365)</f>
        <v>73987</v>
      </c>
      <c r="CC35" s="138">
        <f>SUM(AK354:AL365)</f>
        <v>0</v>
      </c>
      <c r="CD35" s="135">
        <f>SUM(U354:U365)</f>
        <v>16647</v>
      </c>
      <c r="CE35" s="135">
        <f t="shared" ref="CE35:CO35" si="534">SUM(V354:V365)</f>
        <v>37458</v>
      </c>
      <c r="CF35" s="135">
        <f t="shared" si="534"/>
        <v>32273</v>
      </c>
      <c r="CG35" s="135">
        <f t="shared" si="534"/>
        <v>0</v>
      </c>
      <c r="CH35" s="135">
        <f t="shared" si="534"/>
        <v>25067</v>
      </c>
      <c r="CI35" s="135">
        <f t="shared" si="534"/>
        <v>0</v>
      </c>
      <c r="CJ35" s="135">
        <f t="shared" si="534"/>
        <v>174528</v>
      </c>
      <c r="CK35" s="135">
        <f t="shared" si="534"/>
        <v>0</v>
      </c>
      <c r="CL35" s="135">
        <f t="shared" si="534"/>
        <v>0</v>
      </c>
      <c r="CM35" s="135">
        <f t="shared" si="534"/>
        <v>0</v>
      </c>
      <c r="CN35" s="135">
        <f t="shared" si="534"/>
        <v>12207</v>
      </c>
      <c r="CO35" s="135">
        <f t="shared" si="534"/>
        <v>0</v>
      </c>
      <c r="CP35" s="135">
        <f t="shared" ref="CP35" si="535">SUM(AG354:AG365)</f>
        <v>0</v>
      </c>
      <c r="CQ35" s="135">
        <f t="shared" ref="CQ35" si="536">SUM(AH354:AH365)</f>
        <v>0</v>
      </c>
      <c r="CR35" s="135">
        <f t="shared" ref="CR35" si="537">SUM(AI354:AI365)</f>
        <v>0</v>
      </c>
      <c r="CS35" s="135">
        <f t="shared" ref="CS35" si="538">SUM(AJ354:AJ365)</f>
        <v>0</v>
      </c>
      <c r="CT35" s="135">
        <f t="shared" ref="CT35" si="539">SUM(AK354:AK365)</f>
        <v>0</v>
      </c>
      <c r="CU35" s="135">
        <f t="shared" ref="CU35" si="540">SUM(AL354:AL365)</f>
        <v>0</v>
      </c>
      <c r="CV35" s="135">
        <f t="shared" ref="CV35" si="541">SUM(AM354:AM365)</f>
        <v>0</v>
      </c>
      <c r="CW35" s="135">
        <f t="shared" ref="CW35" si="542">SUM(AN354:AN365)</f>
        <v>0</v>
      </c>
      <c r="CX35" s="135">
        <f t="shared" ref="CX35" si="543">SUM(AO354:AO365)</f>
        <v>0</v>
      </c>
      <c r="CY35" s="135">
        <f t="shared" ref="CY35" si="544">SUM(AP354:AP365)</f>
        <v>0</v>
      </c>
      <c r="CZ35" s="135">
        <f t="shared" ref="CZ35" si="545">SUM(AQ354:AQ365)</f>
        <v>0</v>
      </c>
      <c r="DA35" s="135">
        <f t="shared" ref="DA35" si="546">SUM(AR354:AR365)</f>
        <v>0</v>
      </c>
      <c r="DB35" s="135">
        <f t="shared" ref="DB35" si="547">SUM(AS354:AS365)</f>
        <v>0</v>
      </c>
      <c r="DC35" s="135">
        <f t="shared" ref="DC35" si="548">SUM(AT354:AT365)</f>
        <v>0</v>
      </c>
      <c r="DD35" s="135">
        <f t="shared" ref="DD35" si="549">SUM(AU354:AU365)</f>
        <v>298180</v>
      </c>
      <c r="DE35" s="135">
        <f t="shared" ref="DE35" si="550">SUM(AW354:AW365)</f>
        <v>1246027</v>
      </c>
      <c r="DF35" s="139">
        <f t="shared" si="310"/>
        <v>42403760</v>
      </c>
      <c r="DG35" s="139">
        <f t="shared" si="32"/>
        <v>0</v>
      </c>
      <c r="DH35" s="140">
        <f t="shared" si="68"/>
        <v>2025</v>
      </c>
    </row>
    <row r="36" spans="1:112">
      <c r="A36" s="28">
        <f t="shared" si="379"/>
        <v>1998</v>
      </c>
      <c r="B36" s="28">
        <v>7</v>
      </c>
      <c r="C36" s="90">
        <f t="shared" si="33"/>
        <v>3469630.338</v>
      </c>
      <c r="D36" s="91">
        <f>'[1]FPC wSEB'!D288</f>
        <v>1793059</v>
      </c>
      <c r="E36" s="91">
        <f>'[1]FPC wSEB'!E288</f>
        <v>951850</v>
      </c>
      <c r="F36" s="91">
        <f>'[1]FPC wSEB'!F288</f>
        <v>362865</v>
      </c>
      <c r="G36" s="91">
        <f>'[1]FPC wSEB'!I288</f>
        <v>2243</v>
      </c>
      <c r="H36" s="91">
        <f>'[1]FPC wSEB'!J288</f>
        <v>216112</v>
      </c>
      <c r="I36" s="92">
        <v>1242</v>
      </c>
      <c r="J36" s="93">
        <v>0</v>
      </c>
      <c r="K36" s="92">
        <v>25</v>
      </c>
      <c r="L36" s="94"/>
      <c r="M36" s="95"/>
      <c r="O36" s="91">
        <v>0</v>
      </c>
      <c r="P36" s="92"/>
      <c r="Q36" s="91">
        <v>0</v>
      </c>
      <c r="R36" s="91">
        <v>0</v>
      </c>
      <c r="S36" s="92"/>
      <c r="T36" s="95">
        <v>15184</v>
      </c>
      <c r="U36" s="96">
        <v>698</v>
      </c>
      <c r="V36" s="91">
        <v>11814</v>
      </c>
      <c r="W36" s="91">
        <v>3338</v>
      </c>
      <c r="X36" s="91">
        <v>0</v>
      </c>
      <c r="Y36" s="91">
        <v>4252.8519999999999</v>
      </c>
      <c r="Z36" s="91">
        <v>0</v>
      </c>
      <c r="AA36" s="97">
        <v>549</v>
      </c>
      <c r="AB36" s="98">
        <v>13218</v>
      </c>
      <c r="AC36" s="99">
        <v>9376</v>
      </c>
      <c r="AD36" s="100">
        <v>0</v>
      </c>
      <c r="AF36" s="91">
        <v>9383.9809999999998</v>
      </c>
      <c r="AG36" s="95"/>
      <c r="AH36" s="95"/>
      <c r="AI36" s="91">
        <v>12871.442999999999</v>
      </c>
      <c r="AJ36" s="91">
        <v>30120</v>
      </c>
      <c r="AK36" s="99">
        <v>21723</v>
      </c>
      <c r="AL36" s="91">
        <v>3362.2820000000002</v>
      </c>
      <c r="AM36" s="91">
        <v>0</v>
      </c>
      <c r="AN36" s="99">
        <v>95</v>
      </c>
      <c r="AO36" s="91">
        <v>3104</v>
      </c>
      <c r="AP36" s="99">
        <v>51.78</v>
      </c>
      <c r="AQ36" s="91">
        <v>2802</v>
      </c>
      <c r="AR36" s="91">
        <v>291</v>
      </c>
      <c r="AS36" s="95"/>
      <c r="AT36" s="94"/>
      <c r="AU36" s="101">
        <f t="shared" si="34"/>
        <v>127050.338</v>
      </c>
      <c r="AV36" s="102">
        <f t="shared" si="13"/>
        <v>16451</v>
      </c>
      <c r="AW36" s="102">
        <f t="shared" si="35"/>
        <v>143501.33799999999</v>
      </c>
      <c r="AX36" s="102">
        <f t="shared" si="36"/>
        <v>3326129</v>
      </c>
      <c r="AY36" s="103"/>
      <c r="AZ36" s="103"/>
      <c r="BA36" s="103"/>
      <c r="BB36" s="103"/>
      <c r="BC36" s="103"/>
      <c r="BE36" s="104">
        <f t="shared" si="380"/>
        <v>1998</v>
      </c>
      <c r="BF36" s="28">
        <v>7</v>
      </c>
      <c r="BG36" s="21">
        <f t="shared" si="38"/>
        <v>3469630.338</v>
      </c>
      <c r="BH36" s="112">
        <f t="shared" si="39"/>
        <v>1793059</v>
      </c>
      <c r="BI36" s="112">
        <f t="shared" si="40"/>
        <v>951850</v>
      </c>
      <c r="BJ36" s="112">
        <f t="shared" si="41"/>
        <v>362865</v>
      </c>
      <c r="BK36" s="112">
        <f t="shared" si="42"/>
        <v>2243</v>
      </c>
      <c r="BL36" s="112">
        <f t="shared" si="43"/>
        <v>216112</v>
      </c>
      <c r="BM36" s="112">
        <f t="shared" si="44"/>
        <v>3326129</v>
      </c>
      <c r="BN36" s="134">
        <f t="shared" si="45"/>
        <v>16451</v>
      </c>
      <c r="BO36" s="21">
        <f t="shared" si="46"/>
        <v>66622.055999999997</v>
      </c>
      <c r="BP36" s="21">
        <f t="shared" si="47"/>
        <v>60428.282000000007</v>
      </c>
      <c r="BQ36" s="134">
        <f t="shared" si="14"/>
        <v>127050.338</v>
      </c>
      <c r="BR36" s="106">
        <f t="shared" si="48"/>
        <v>143501.33799999999</v>
      </c>
      <c r="BT36" s="104">
        <f t="shared" si="222"/>
        <v>2026</v>
      </c>
      <c r="BU36" s="135">
        <f t="shared" si="49"/>
        <v>44022687</v>
      </c>
      <c r="BV36" s="136">
        <f>SUM(D366:D377)</f>
        <v>21922866</v>
      </c>
      <c r="BW36" s="136">
        <f>SUM(E366:E377)</f>
        <v>14145918</v>
      </c>
      <c r="BX36" s="136">
        <f>SUM(F366:F377)</f>
        <v>3351060</v>
      </c>
      <c r="BY36" s="136">
        <f>SUM(G366:G377)</f>
        <v>20568</v>
      </c>
      <c r="BZ36" s="136">
        <f>SUM(H366:H377)</f>
        <v>3335712</v>
      </c>
      <c r="CA36" s="137">
        <f>SUM(I366:T377)</f>
        <v>947847</v>
      </c>
      <c r="CB36" s="137">
        <f>SUM(BO366:BO377)</f>
        <v>74523</v>
      </c>
      <c r="CC36" s="138">
        <f>SUM(AK366:AL377)</f>
        <v>0</v>
      </c>
      <c r="CD36" s="135">
        <f>SUM(U366:U377)</f>
        <v>16647</v>
      </c>
      <c r="CE36" s="135">
        <f t="shared" ref="CE36:CO36" si="551">SUM(V366:V377)</f>
        <v>37458</v>
      </c>
      <c r="CF36" s="135">
        <f t="shared" si="551"/>
        <v>32510</v>
      </c>
      <c r="CG36" s="135">
        <f t="shared" si="551"/>
        <v>0</v>
      </c>
      <c r="CH36" s="135">
        <f t="shared" si="551"/>
        <v>25366</v>
      </c>
      <c r="CI36" s="135">
        <f t="shared" si="551"/>
        <v>0</v>
      </c>
      <c r="CJ36" s="135">
        <f t="shared" si="551"/>
        <v>174528</v>
      </c>
      <c r="CK36" s="135">
        <f t="shared" si="551"/>
        <v>0</v>
      </c>
      <c r="CL36" s="135">
        <f t="shared" si="551"/>
        <v>0</v>
      </c>
      <c r="CM36" s="135">
        <f t="shared" si="551"/>
        <v>0</v>
      </c>
      <c r="CN36" s="135">
        <f t="shared" si="551"/>
        <v>12207</v>
      </c>
      <c r="CO36" s="135">
        <f t="shared" si="551"/>
        <v>0</v>
      </c>
      <c r="CP36" s="135">
        <f t="shared" ref="CP36" si="552">SUM(AG366:AG377)</f>
        <v>0</v>
      </c>
      <c r="CQ36" s="135">
        <f t="shared" ref="CQ36" si="553">SUM(AH366:AH377)</f>
        <v>0</v>
      </c>
      <c r="CR36" s="135">
        <f t="shared" ref="CR36" si="554">SUM(AI366:AI377)</f>
        <v>0</v>
      </c>
      <c r="CS36" s="135">
        <f t="shared" ref="CS36" si="555">SUM(AJ366:AJ377)</f>
        <v>0</v>
      </c>
      <c r="CT36" s="135">
        <f t="shared" ref="CT36" si="556">SUM(AK366:AK377)</f>
        <v>0</v>
      </c>
      <c r="CU36" s="135">
        <f t="shared" ref="CU36" si="557">SUM(AL366:AL377)</f>
        <v>0</v>
      </c>
      <c r="CV36" s="135">
        <f t="shared" ref="CV36" si="558">SUM(AM366:AM377)</f>
        <v>0</v>
      </c>
      <c r="CW36" s="135">
        <f t="shared" ref="CW36" si="559">SUM(AN366:AN377)</f>
        <v>0</v>
      </c>
      <c r="CX36" s="135">
        <f t="shared" ref="CX36" si="560">SUM(AO366:AO377)</f>
        <v>0</v>
      </c>
      <c r="CY36" s="135">
        <f t="shared" ref="CY36" si="561">SUM(AP366:AP377)</f>
        <v>0</v>
      </c>
      <c r="CZ36" s="135">
        <f t="shared" ref="CZ36" si="562">SUM(AQ366:AQ377)</f>
        <v>0</v>
      </c>
      <c r="DA36" s="135">
        <f t="shared" ref="DA36" si="563">SUM(AR366:AR377)</f>
        <v>0</v>
      </c>
      <c r="DB36" s="135">
        <f t="shared" ref="DB36" si="564">SUM(AS366:AS377)</f>
        <v>0</v>
      </c>
      <c r="DC36" s="135">
        <f t="shared" ref="DC36" si="565">SUM(AT366:AT377)</f>
        <v>0</v>
      </c>
      <c r="DD36" s="135">
        <f t="shared" ref="DD36" si="566">SUM(AU366:AU377)</f>
        <v>298716</v>
      </c>
      <c r="DE36" s="135">
        <f t="shared" ref="DE36" si="567">SUM(AW366:AW377)</f>
        <v>1246563</v>
      </c>
      <c r="DF36" s="139">
        <f t="shared" si="310"/>
        <v>42776124</v>
      </c>
      <c r="DG36" s="139">
        <f t="shared" si="32"/>
        <v>0</v>
      </c>
      <c r="DH36" s="148">
        <f t="shared" si="68"/>
        <v>2026</v>
      </c>
    </row>
    <row r="37" spans="1:112">
      <c r="A37" s="28">
        <f t="shared" si="379"/>
        <v>1998</v>
      </c>
      <c r="B37" s="28">
        <v>8</v>
      </c>
      <c r="C37" s="90">
        <f t="shared" si="33"/>
        <v>3626123.0470000003</v>
      </c>
      <c r="D37" s="91">
        <f>'[1]FPC wSEB'!D289</f>
        <v>1802172</v>
      </c>
      <c r="E37" s="91">
        <f>'[1]FPC wSEB'!E289</f>
        <v>1006236</v>
      </c>
      <c r="F37" s="91">
        <f>'[1]FPC wSEB'!F289</f>
        <v>388967</v>
      </c>
      <c r="G37" s="91">
        <f>'[1]FPC wSEB'!I289</f>
        <v>2203</v>
      </c>
      <c r="H37" s="91">
        <f>'[1]FPC wSEB'!J289</f>
        <v>229199</v>
      </c>
      <c r="I37" s="92">
        <v>33674</v>
      </c>
      <c r="J37" s="93">
        <v>0</v>
      </c>
      <c r="K37" s="92">
        <v>32</v>
      </c>
      <c r="L37" s="94"/>
      <c r="M37" s="95"/>
      <c r="O37" s="91">
        <v>0</v>
      </c>
      <c r="P37" s="92"/>
      <c r="Q37" s="93">
        <v>0</v>
      </c>
      <c r="R37" s="91">
        <v>0</v>
      </c>
      <c r="S37" s="92"/>
      <c r="T37" s="95">
        <v>3875</v>
      </c>
      <c r="U37" s="96">
        <v>1382</v>
      </c>
      <c r="V37" s="91">
        <v>11659</v>
      </c>
      <c r="W37" s="91">
        <v>3255</v>
      </c>
      <c r="X37" s="91">
        <v>0</v>
      </c>
      <c r="Y37" s="91">
        <v>4488.6239999999998</v>
      </c>
      <c r="Z37" s="91">
        <v>0</v>
      </c>
      <c r="AA37" s="97">
        <v>22183</v>
      </c>
      <c r="AB37" s="98">
        <v>10654</v>
      </c>
      <c r="AC37" s="99">
        <v>11909</v>
      </c>
      <c r="AD37" s="100">
        <v>0</v>
      </c>
      <c r="AF37" s="91">
        <v>8299.5149999999994</v>
      </c>
      <c r="AG37" s="95"/>
      <c r="AH37" s="95"/>
      <c r="AI37" s="91">
        <v>13629.986999999999</v>
      </c>
      <c r="AJ37" s="91">
        <v>30409</v>
      </c>
      <c r="AK37" s="99">
        <v>32171</v>
      </c>
      <c r="AL37" s="91">
        <v>3978.3209999999999</v>
      </c>
      <c r="AM37" s="91">
        <v>0</v>
      </c>
      <c r="AN37" s="99">
        <v>30</v>
      </c>
      <c r="AO37" s="91">
        <v>3105</v>
      </c>
      <c r="AP37" s="99">
        <v>57.6</v>
      </c>
      <c r="AQ37" s="91">
        <v>2491</v>
      </c>
      <c r="AR37" s="91">
        <v>63</v>
      </c>
      <c r="AS37" s="95"/>
      <c r="AT37" s="94"/>
      <c r="AU37" s="101">
        <f t="shared" si="34"/>
        <v>159765.04699999999</v>
      </c>
      <c r="AV37" s="102">
        <f t="shared" si="13"/>
        <v>37581</v>
      </c>
      <c r="AW37" s="102">
        <f t="shared" si="35"/>
        <v>197346.04699999999</v>
      </c>
      <c r="AX37" s="102">
        <f t="shared" si="36"/>
        <v>3428777</v>
      </c>
      <c r="AY37" s="103"/>
      <c r="AZ37" s="103"/>
      <c r="BA37" s="103"/>
      <c r="BB37" s="103"/>
      <c r="BC37" s="103"/>
      <c r="BE37" s="104">
        <f t="shared" si="380"/>
        <v>1998</v>
      </c>
      <c r="BF37" s="28">
        <v>8</v>
      </c>
      <c r="BG37" s="21">
        <f t="shared" si="38"/>
        <v>3626123.0469999998</v>
      </c>
      <c r="BH37" s="112">
        <f t="shared" si="39"/>
        <v>1802172</v>
      </c>
      <c r="BI37" s="112">
        <f t="shared" si="40"/>
        <v>1006236</v>
      </c>
      <c r="BJ37" s="112">
        <f t="shared" si="41"/>
        <v>388967</v>
      </c>
      <c r="BK37" s="112">
        <f t="shared" si="42"/>
        <v>2203</v>
      </c>
      <c r="BL37" s="112">
        <f t="shared" si="43"/>
        <v>229199</v>
      </c>
      <c r="BM37" s="112">
        <f t="shared" si="44"/>
        <v>3428777</v>
      </c>
      <c r="BN37" s="134">
        <f t="shared" si="45"/>
        <v>37581</v>
      </c>
      <c r="BO37" s="21">
        <f t="shared" si="46"/>
        <v>67117.725999999995</v>
      </c>
      <c r="BP37" s="21">
        <f t="shared" si="47"/>
        <v>92647.320999999996</v>
      </c>
      <c r="BQ37" s="134">
        <f t="shared" si="14"/>
        <v>159765.04699999999</v>
      </c>
      <c r="BR37" s="106">
        <f t="shared" si="48"/>
        <v>197346.04699999999</v>
      </c>
      <c r="BT37" s="104">
        <f t="shared" si="222"/>
        <v>2027</v>
      </c>
      <c r="BU37" s="135">
        <f t="shared" si="49"/>
        <v>44442910</v>
      </c>
      <c r="BV37" s="136">
        <f>SUM(D378:D389)</f>
        <v>22095090</v>
      </c>
      <c r="BW37" s="136">
        <f>SUM(E378:E389)</f>
        <v>14419168</v>
      </c>
      <c r="BX37" s="136">
        <f>SUM(F378:F389)</f>
        <v>3311349</v>
      </c>
      <c r="BY37" s="136">
        <f>SUM(G378:G389)</f>
        <v>20253</v>
      </c>
      <c r="BZ37" s="136">
        <f>SUM(H378:H389)</f>
        <v>3349994</v>
      </c>
      <c r="CA37" s="137">
        <f>SUM(I378:T389)</f>
        <v>947847</v>
      </c>
      <c r="CB37" s="137">
        <f>SUM(BO378:BO389)</f>
        <v>75016</v>
      </c>
      <c r="CC37" s="138">
        <f>SUM(AK378:AL389)</f>
        <v>0</v>
      </c>
      <c r="CD37" s="135">
        <f>SUM(U378:U389)</f>
        <v>16647</v>
      </c>
      <c r="CE37" s="135">
        <f t="shared" ref="CE37:CO37" si="568">SUM(V378:V389)</f>
        <v>37458</v>
      </c>
      <c r="CF37" s="135">
        <f t="shared" si="568"/>
        <v>32746</v>
      </c>
      <c r="CG37" s="135">
        <f t="shared" si="568"/>
        <v>0</v>
      </c>
      <c r="CH37" s="135">
        <f t="shared" si="568"/>
        <v>25623</v>
      </c>
      <c r="CI37" s="135">
        <f t="shared" si="568"/>
        <v>0</v>
      </c>
      <c r="CJ37" s="135">
        <f t="shared" si="568"/>
        <v>174528</v>
      </c>
      <c r="CK37" s="135">
        <f t="shared" si="568"/>
        <v>0</v>
      </c>
      <c r="CL37" s="135">
        <f t="shared" si="568"/>
        <v>0</v>
      </c>
      <c r="CM37" s="135">
        <f t="shared" si="568"/>
        <v>0</v>
      </c>
      <c r="CN37" s="135">
        <f t="shared" si="568"/>
        <v>12207</v>
      </c>
      <c r="CO37" s="135">
        <f t="shared" si="568"/>
        <v>0</v>
      </c>
      <c r="CP37" s="135">
        <f t="shared" ref="CP37" si="569">SUM(AG378:AG389)</f>
        <v>0</v>
      </c>
      <c r="CQ37" s="135">
        <f t="shared" ref="CQ37" si="570">SUM(AH378:AH389)</f>
        <v>0</v>
      </c>
      <c r="CR37" s="135">
        <f t="shared" ref="CR37" si="571">SUM(AI378:AI389)</f>
        <v>0</v>
      </c>
      <c r="CS37" s="135">
        <f t="shared" ref="CS37" si="572">SUM(AJ378:AJ389)</f>
        <v>0</v>
      </c>
      <c r="CT37" s="135">
        <f t="shared" ref="CT37" si="573">SUM(AK378:AK389)</f>
        <v>0</v>
      </c>
      <c r="CU37" s="135">
        <f t="shared" ref="CU37" si="574">SUM(AL378:AL389)</f>
        <v>0</v>
      </c>
      <c r="CV37" s="135">
        <f t="shared" ref="CV37" si="575">SUM(AM378:AM389)</f>
        <v>0</v>
      </c>
      <c r="CW37" s="135">
        <f t="shared" ref="CW37" si="576">SUM(AN378:AN389)</f>
        <v>0</v>
      </c>
      <c r="CX37" s="135">
        <f t="shared" ref="CX37" si="577">SUM(AO378:AO389)</f>
        <v>0</v>
      </c>
      <c r="CY37" s="135">
        <f t="shared" ref="CY37" si="578">SUM(AP378:AP389)</f>
        <v>0</v>
      </c>
      <c r="CZ37" s="135">
        <f t="shared" ref="CZ37" si="579">SUM(AQ378:AQ389)</f>
        <v>0</v>
      </c>
      <c r="DA37" s="135">
        <f t="shared" ref="DA37" si="580">SUM(AR378:AR389)</f>
        <v>0</v>
      </c>
      <c r="DB37" s="135">
        <f t="shared" ref="DB37" si="581">SUM(AS378:AS389)</f>
        <v>0</v>
      </c>
      <c r="DC37" s="135">
        <f t="shared" ref="DC37" si="582">SUM(AT378:AT389)</f>
        <v>0</v>
      </c>
      <c r="DD37" s="135">
        <f t="shared" ref="DD37" si="583">SUM(AU378:AU389)</f>
        <v>299209</v>
      </c>
      <c r="DE37" s="135">
        <f t="shared" ref="DE37" si="584">SUM(AW378:AW389)</f>
        <v>1247056</v>
      </c>
      <c r="DF37" s="139">
        <f t="shared" si="310"/>
        <v>43195854</v>
      </c>
      <c r="DG37" s="139">
        <f t="shared" si="32"/>
        <v>0</v>
      </c>
      <c r="DH37" s="149">
        <f t="shared" si="68"/>
        <v>2027</v>
      </c>
    </row>
    <row r="38" spans="1:112">
      <c r="A38" s="28">
        <f t="shared" si="379"/>
        <v>1998</v>
      </c>
      <c r="B38" s="28">
        <v>9</v>
      </c>
      <c r="C38" s="90">
        <f t="shared" si="33"/>
        <v>3361848.0550000002</v>
      </c>
      <c r="D38" s="91">
        <f>'[1]FPC wSEB'!D290</f>
        <v>1664838</v>
      </c>
      <c r="E38" s="91">
        <f>'[1]FPC wSEB'!E290</f>
        <v>922826</v>
      </c>
      <c r="F38" s="91">
        <f>'[1]FPC wSEB'!F290</f>
        <v>377480</v>
      </c>
      <c r="G38" s="91">
        <f>'[1]FPC wSEB'!I290</f>
        <v>2202</v>
      </c>
      <c r="H38" s="91">
        <f>'[1]FPC wSEB'!J290</f>
        <v>230649</v>
      </c>
      <c r="I38" s="92">
        <v>16206</v>
      </c>
      <c r="J38" s="93">
        <v>0</v>
      </c>
      <c r="K38" s="92">
        <v>42</v>
      </c>
      <c r="L38" s="94"/>
      <c r="M38" s="95"/>
      <c r="O38" s="91">
        <v>0</v>
      </c>
      <c r="P38" s="92"/>
      <c r="Q38" s="93">
        <v>0</v>
      </c>
      <c r="R38" s="91">
        <v>0</v>
      </c>
      <c r="S38" s="92"/>
      <c r="T38" s="95">
        <v>8279</v>
      </c>
      <c r="U38" s="96">
        <v>3195</v>
      </c>
      <c r="V38" s="91">
        <v>10848</v>
      </c>
      <c r="W38" s="91">
        <v>3385</v>
      </c>
      <c r="X38" s="91">
        <v>0</v>
      </c>
      <c r="Y38" s="91">
        <v>4184.8760000000002</v>
      </c>
      <c r="Z38" s="91">
        <v>0</v>
      </c>
      <c r="AA38" s="97">
        <v>5653</v>
      </c>
      <c r="AB38" s="98">
        <v>10372</v>
      </c>
      <c r="AC38" s="99">
        <v>12377</v>
      </c>
      <c r="AD38" s="100">
        <v>0</v>
      </c>
      <c r="AF38" s="91">
        <v>9956.866</v>
      </c>
      <c r="AG38" s="95"/>
      <c r="AH38" s="95"/>
      <c r="AI38" s="91">
        <v>12403.498</v>
      </c>
      <c r="AJ38" s="91">
        <v>27782</v>
      </c>
      <c r="AK38" s="99">
        <v>29739</v>
      </c>
      <c r="AL38" s="91">
        <v>3914.1550000000002</v>
      </c>
      <c r="AM38" s="91">
        <v>0</v>
      </c>
      <c r="AN38" s="99">
        <v>35</v>
      </c>
      <c r="AO38" s="91">
        <v>3048</v>
      </c>
      <c r="AP38" s="99">
        <v>54.66</v>
      </c>
      <c r="AQ38" s="91">
        <v>2271</v>
      </c>
      <c r="AR38" s="91">
        <v>107</v>
      </c>
      <c r="AS38" s="95"/>
      <c r="AT38" s="94"/>
      <c r="AU38" s="101">
        <f t="shared" si="34"/>
        <v>139326.05500000002</v>
      </c>
      <c r="AV38" s="102">
        <f t="shared" si="13"/>
        <v>24527</v>
      </c>
      <c r="AW38" s="102">
        <f t="shared" si="35"/>
        <v>163853.05500000002</v>
      </c>
      <c r="AX38" s="102">
        <f t="shared" si="36"/>
        <v>3197995</v>
      </c>
      <c r="AY38" s="103"/>
      <c r="AZ38" s="103"/>
      <c r="BA38" s="103"/>
      <c r="BB38" s="103"/>
      <c r="BC38" s="103"/>
      <c r="BE38" s="104">
        <f t="shared" si="380"/>
        <v>1998</v>
      </c>
      <c r="BF38" s="28">
        <v>9</v>
      </c>
      <c r="BG38" s="21">
        <f t="shared" si="38"/>
        <v>3361848.0549999997</v>
      </c>
      <c r="BH38" s="112">
        <f t="shared" si="39"/>
        <v>1664838</v>
      </c>
      <c r="BI38" s="112">
        <f t="shared" si="40"/>
        <v>922826</v>
      </c>
      <c r="BJ38" s="112">
        <f t="shared" si="41"/>
        <v>377480</v>
      </c>
      <c r="BK38" s="112">
        <f t="shared" si="42"/>
        <v>2202</v>
      </c>
      <c r="BL38" s="112">
        <f t="shared" si="43"/>
        <v>230649</v>
      </c>
      <c r="BM38" s="112">
        <f t="shared" si="44"/>
        <v>3197995</v>
      </c>
      <c r="BN38" s="134">
        <f t="shared" si="45"/>
        <v>24527</v>
      </c>
      <c r="BO38" s="21">
        <f t="shared" si="46"/>
        <v>66280.899999999994</v>
      </c>
      <c r="BP38" s="21">
        <f t="shared" si="47"/>
        <v>73045.155000000028</v>
      </c>
      <c r="BQ38" s="134">
        <f t="shared" si="14"/>
        <v>139326.05500000002</v>
      </c>
      <c r="BR38" s="106">
        <f t="shared" si="48"/>
        <v>163853.05500000002</v>
      </c>
      <c r="BT38" s="104">
        <f t="shared" si="222"/>
        <v>2028</v>
      </c>
      <c r="BU38" s="135">
        <f t="shared" si="49"/>
        <v>45037519</v>
      </c>
      <c r="BV38" s="136">
        <f>SUM(D390:D401)</f>
        <v>22313409</v>
      </c>
      <c r="BW38" s="136">
        <f>SUM(E390:E401)</f>
        <v>14792218</v>
      </c>
      <c r="BX38" s="136">
        <f>SUM(F390:F401)</f>
        <v>3297321</v>
      </c>
      <c r="BY38" s="136">
        <f>SUM(G390:G401)</f>
        <v>19940</v>
      </c>
      <c r="BZ38" s="136">
        <f>SUM(H390:H401)</f>
        <v>3365581</v>
      </c>
      <c r="CA38" s="137">
        <f>SUM(I390:T401)</f>
        <v>948677</v>
      </c>
      <c r="CB38" s="137">
        <f>SUM(BO390:BO401)</f>
        <v>75632</v>
      </c>
      <c r="CC38" s="138">
        <f>SUM(AK390:AL401)</f>
        <v>0</v>
      </c>
      <c r="CD38" s="135">
        <f>SUM(U390:U401)</f>
        <v>16676</v>
      </c>
      <c r="CE38" s="135">
        <f t="shared" ref="CE38:CO38" si="585">SUM(V390:V401)</f>
        <v>37516</v>
      </c>
      <c r="CF38" s="135">
        <f t="shared" si="585"/>
        <v>33052</v>
      </c>
      <c r="CG38" s="135">
        <f t="shared" si="585"/>
        <v>0</v>
      </c>
      <c r="CH38" s="135">
        <f t="shared" si="585"/>
        <v>25904</v>
      </c>
      <c r="CI38" s="135">
        <f t="shared" si="585"/>
        <v>0</v>
      </c>
      <c r="CJ38" s="135">
        <f t="shared" si="585"/>
        <v>174984</v>
      </c>
      <c r="CK38" s="135">
        <f t="shared" si="585"/>
        <v>0</v>
      </c>
      <c r="CL38" s="135">
        <f t="shared" si="585"/>
        <v>0</v>
      </c>
      <c r="CM38" s="135">
        <f t="shared" si="585"/>
        <v>0</v>
      </c>
      <c r="CN38" s="135">
        <f t="shared" si="585"/>
        <v>12241</v>
      </c>
      <c r="CO38" s="135">
        <f t="shared" si="585"/>
        <v>0</v>
      </c>
      <c r="CP38" s="135">
        <f t="shared" ref="CP38" si="586">SUM(AG390:AG401)</f>
        <v>0</v>
      </c>
      <c r="CQ38" s="135">
        <f t="shared" ref="CQ38" si="587">SUM(AH390:AH401)</f>
        <v>0</v>
      </c>
      <c r="CR38" s="135">
        <f t="shared" ref="CR38" si="588">SUM(AI390:AI401)</f>
        <v>0</v>
      </c>
      <c r="CS38" s="135">
        <f t="shared" ref="CS38" si="589">SUM(AJ390:AJ401)</f>
        <v>0</v>
      </c>
      <c r="CT38" s="135">
        <f t="shared" ref="CT38" si="590">SUM(AK390:AK401)</f>
        <v>0</v>
      </c>
      <c r="CU38" s="135">
        <f t="shared" ref="CU38" si="591">SUM(AL390:AL401)</f>
        <v>0</v>
      </c>
      <c r="CV38" s="135">
        <f t="shared" ref="CV38" si="592">SUM(AM390:AM401)</f>
        <v>0</v>
      </c>
      <c r="CW38" s="135">
        <f t="shared" ref="CW38" si="593">SUM(AN390:AN401)</f>
        <v>0</v>
      </c>
      <c r="CX38" s="135">
        <f t="shared" ref="CX38" si="594">SUM(AO390:AO401)</f>
        <v>0</v>
      </c>
      <c r="CY38" s="135">
        <f t="shared" ref="CY38" si="595">SUM(AP390:AP401)</f>
        <v>0</v>
      </c>
      <c r="CZ38" s="135">
        <f t="shared" ref="CZ38" si="596">SUM(AQ390:AQ401)</f>
        <v>0</v>
      </c>
      <c r="DA38" s="135">
        <f t="shared" ref="DA38" si="597">SUM(AR390:AR401)</f>
        <v>0</v>
      </c>
      <c r="DB38" s="135">
        <f t="shared" ref="DB38" si="598">SUM(AS390:AS401)</f>
        <v>0</v>
      </c>
      <c r="DC38" s="135">
        <f t="shared" ref="DC38" si="599">SUM(AT390:AT401)</f>
        <v>0</v>
      </c>
      <c r="DD38" s="135">
        <f t="shared" ref="DD38" si="600">SUM(AU390:AU401)</f>
        <v>300373</v>
      </c>
      <c r="DE38" s="135">
        <f t="shared" ref="DE38" si="601">SUM(AW390:AW401)</f>
        <v>1249050</v>
      </c>
      <c r="DF38" s="139">
        <f t="shared" si="310"/>
        <v>43788469</v>
      </c>
      <c r="DG38" s="139">
        <f t="shared" si="32"/>
        <v>0</v>
      </c>
      <c r="DH38" s="149">
        <f t="shared" si="68"/>
        <v>2028</v>
      </c>
    </row>
    <row r="39" spans="1:112">
      <c r="A39" s="28">
        <f t="shared" si="379"/>
        <v>1998</v>
      </c>
      <c r="B39" s="28">
        <v>10</v>
      </c>
      <c r="C39" s="90">
        <f t="shared" si="33"/>
        <v>3228332.2570000002</v>
      </c>
      <c r="D39" s="91">
        <f>'[1]FPC wSEB'!D291</f>
        <v>1565495</v>
      </c>
      <c r="E39" s="91">
        <f>'[1]FPC wSEB'!E291</f>
        <v>936864</v>
      </c>
      <c r="F39" s="91">
        <f>'[1]FPC wSEB'!F291</f>
        <v>356167</v>
      </c>
      <c r="G39" s="91">
        <f>'[1]FPC wSEB'!I291</f>
        <v>2205</v>
      </c>
      <c r="H39" s="91">
        <f>'[1]FPC wSEB'!J291</f>
        <v>236973</v>
      </c>
      <c r="I39" s="92">
        <v>14465</v>
      </c>
      <c r="J39" s="93">
        <v>0</v>
      </c>
      <c r="K39" s="92">
        <v>45</v>
      </c>
      <c r="L39" s="94"/>
      <c r="M39" s="95"/>
      <c r="O39" s="91">
        <v>0</v>
      </c>
      <c r="P39" s="92"/>
      <c r="Q39" s="93">
        <v>0</v>
      </c>
      <c r="R39" s="91">
        <v>0</v>
      </c>
      <c r="S39" s="92"/>
      <c r="T39" s="95">
        <v>3020</v>
      </c>
      <c r="U39" s="96">
        <v>1532</v>
      </c>
      <c r="V39" s="91">
        <v>7409</v>
      </c>
      <c r="W39" s="91">
        <v>3310</v>
      </c>
      <c r="X39" s="91">
        <v>0</v>
      </c>
      <c r="Y39" s="91">
        <v>3853</v>
      </c>
      <c r="Z39" s="91">
        <v>0</v>
      </c>
      <c r="AA39" s="97">
        <v>2625</v>
      </c>
      <c r="AB39" s="98">
        <v>4812</v>
      </c>
      <c r="AC39" s="99">
        <v>8999</v>
      </c>
      <c r="AD39" s="100">
        <v>0</v>
      </c>
      <c r="AF39" s="91">
        <v>8406</v>
      </c>
      <c r="AG39" s="95"/>
      <c r="AH39" s="95"/>
      <c r="AI39" s="91">
        <v>11628</v>
      </c>
      <c r="AJ39" s="91">
        <v>25589</v>
      </c>
      <c r="AK39" s="99">
        <v>25715</v>
      </c>
      <c r="AL39" s="91">
        <v>3831.2570000000001</v>
      </c>
      <c r="AM39" s="91">
        <v>0</v>
      </c>
      <c r="AN39" s="99">
        <v>0</v>
      </c>
      <c r="AO39" s="91">
        <v>3180</v>
      </c>
      <c r="AP39" s="99">
        <v>59</v>
      </c>
      <c r="AQ39" s="91">
        <v>2150</v>
      </c>
      <c r="AR39" s="91">
        <v>0</v>
      </c>
      <c r="AS39" s="95"/>
      <c r="AT39" s="94"/>
      <c r="AU39" s="101">
        <f t="shared" si="34"/>
        <v>113098.257</v>
      </c>
      <c r="AV39" s="102">
        <f t="shared" si="13"/>
        <v>17530</v>
      </c>
      <c r="AW39" s="102">
        <f t="shared" si="35"/>
        <v>130628.257</v>
      </c>
      <c r="AX39" s="102">
        <f t="shared" si="36"/>
        <v>3097704</v>
      </c>
      <c r="AY39" s="103"/>
      <c r="AZ39" s="103"/>
      <c r="BA39" s="103"/>
      <c r="BB39" s="103"/>
      <c r="BC39" s="103"/>
      <c r="BE39" s="104">
        <f t="shared" si="380"/>
        <v>1998</v>
      </c>
      <c r="BF39" s="28">
        <v>10</v>
      </c>
      <c r="BG39" s="21">
        <f t="shared" si="38"/>
        <v>3228332.2570000002</v>
      </c>
      <c r="BH39" s="112">
        <f t="shared" si="39"/>
        <v>1565495</v>
      </c>
      <c r="BI39" s="112">
        <f t="shared" si="40"/>
        <v>936864</v>
      </c>
      <c r="BJ39" s="112">
        <f t="shared" si="41"/>
        <v>356167</v>
      </c>
      <c r="BK39" s="112">
        <f t="shared" si="42"/>
        <v>2205</v>
      </c>
      <c r="BL39" s="112">
        <f t="shared" si="43"/>
        <v>236973</v>
      </c>
      <c r="BM39" s="112">
        <f t="shared" si="44"/>
        <v>3097704</v>
      </c>
      <c r="BN39" s="134">
        <f t="shared" si="45"/>
        <v>17530</v>
      </c>
      <c r="BO39" s="21">
        <f t="shared" si="46"/>
        <v>59707</v>
      </c>
      <c r="BP39" s="21">
        <f t="shared" si="47"/>
        <v>53391.256999999998</v>
      </c>
      <c r="BQ39" s="134">
        <f t="shared" si="14"/>
        <v>113098.257</v>
      </c>
      <c r="BR39" s="106">
        <f t="shared" si="48"/>
        <v>130628.257</v>
      </c>
      <c r="BT39" s="104">
        <f t="shared" si="222"/>
        <v>2029</v>
      </c>
      <c r="BU39" s="135">
        <f t="shared" si="49"/>
        <v>45304047</v>
      </c>
      <c r="BV39" s="136">
        <f>SUM(D402:D413)</f>
        <v>22394193</v>
      </c>
      <c r="BW39" s="136">
        <f>SUM(E402:E413)</f>
        <v>15010322</v>
      </c>
      <c r="BX39" s="136">
        <f>SUM(F402:F413)</f>
        <v>3248709</v>
      </c>
      <c r="BY39" s="136">
        <f>SUM(G402:G413)</f>
        <v>19628</v>
      </c>
      <c r="BZ39" s="136">
        <f>SUM(H402:H413)</f>
        <v>3383095</v>
      </c>
      <c r="CA39" s="137">
        <f>SUM(I402:T413)</f>
        <v>947847</v>
      </c>
      <c r="CB39" s="137">
        <f>SUM(BO402:BO413)</f>
        <v>76060</v>
      </c>
      <c r="CC39" s="138">
        <f>SUM(AK402:AL413)</f>
        <v>0</v>
      </c>
      <c r="CD39" s="135">
        <f>SUM(U402:U413)</f>
        <v>16647</v>
      </c>
      <c r="CE39" s="135">
        <f t="shared" ref="CE39:CO39" si="602">SUM(V402:V413)</f>
        <v>37458</v>
      </c>
      <c r="CF39" s="135">
        <f t="shared" si="602"/>
        <v>33221</v>
      </c>
      <c r="CG39" s="135">
        <f t="shared" si="602"/>
        <v>0</v>
      </c>
      <c r="CH39" s="135">
        <f t="shared" si="602"/>
        <v>26192</v>
      </c>
      <c r="CI39" s="135">
        <f t="shared" si="602"/>
        <v>0</v>
      </c>
      <c r="CJ39" s="135">
        <f t="shared" si="602"/>
        <v>174528</v>
      </c>
      <c r="CK39" s="135">
        <f t="shared" si="602"/>
        <v>0</v>
      </c>
      <c r="CL39" s="135">
        <f t="shared" si="602"/>
        <v>0</v>
      </c>
      <c r="CM39" s="135">
        <f t="shared" si="602"/>
        <v>0</v>
      </c>
      <c r="CN39" s="135">
        <f t="shared" si="602"/>
        <v>12207</v>
      </c>
      <c r="CO39" s="135">
        <f t="shared" si="602"/>
        <v>0</v>
      </c>
      <c r="CP39" s="135">
        <f t="shared" ref="CP39" si="603">SUM(AG402:AG413)</f>
        <v>0</v>
      </c>
      <c r="CQ39" s="135">
        <f t="shared" ref="CQ39" si="604">SUM(AH402:AH413)</f>
        <v>0</v>
      </c>
      <c r="CR39" s="135">
        <f t="shared" ref="CR39" si="605">SUM(AI402:AI413)</f>
        <v>0</v>
      </c>
      <c r="CS39" s="135">
        <f t="shared" ref="CS39" si="606">SUM(AJ402:AJ413)</f>
        <v>0</v>
      </c>
      <c r="CT39" s="135">
        <f t="shared" ref="CT39" si="607">SUM(AK402:AK413)</f>
        <v>0</v>
      </c>
      <c r="CU39" s="135">
        <f t="shared" ref="CU39" si="608">SUM(AL402:AL413)</f>
        <v>0</v>
      </c>
      <c r="CV39" s="135">
        <f t="shared" ref="CV39" si="609">SUM(AM402:AM413)</f>
        <v>0</v>
      </c>
      <c r="CW39" s="135">
        <f t="shared" ref="CW39" si="610">SUM(AN402:AN413)</f>
        <v>0</v>
      </c>
      <c r="CX39" s="135">
        <f t="shared" ref="CX39" si="611">SUM(AO402:AO413)</f>
        <v>0</v>
      </c>
      <c r="CY39" s="135">
        <f t="shared" ref="CY39" si="612">SUM(AP402:AP413)</f>
        <v>0</v>
      </c>
      <c r="CZ39" s="135">
        <f t="shared" ref="CZ39" si="613">SUM(AQ402:AQ413)</f>
        <v>0</v>
      </c>
      <c r="DA39" s="135">
        <f t="shared" ref="DA39" si="614">SUM(AR402:AR413)</f>
        <v>0</v>
      </c>
      <c r="DB39" s="135">
        <f t="shared" ref="DB39" si="615">SUM(AS402:AS413)</f>
        <v>0</v>
      </c>
      <c r="DC39" s="135">
        <f t="shared" ref="DC39" si="616">SUM(AT402:AT413)</f>
        <v>0</v>
      </c>
      <c r="DD39" s="135">
        <f t="shared" ref="DD39" si="617">SUM(AU402:AU413)</f>
        <v>300253</v>
      </c>
      <c r="DE39" s="135">
        <f t="shared" ref="DE39" si="618">SUM(AW402:AW413)</f>
        <v>1248100</v>
      </c>
      <c r="DF39" s="139">
        <f t="shared" si="310"/>
        <v>44055947</v>
      </c>
      <c r="DG39" s="139">
        <f t="shared" si="32"/>
        <v>0</v>
      </c>
      <c r="DH39" s="149">
        <f t="shared" si="68"/>
        <v>2029</v>
      </c>
    </row>
    <row r="40" spans="1:112">
      <c r="A40" s="28">
        <f t="shared" si="379"/>
        <v>1998</v>
      </c>
      <c r="B40" s="28">
        <v>11</v>
      </c>
      <c r="C40" s="90">
        <f t="shared" si="33"/>
        <v>2689390.0070000007</v>
      </c>
      <c r="D40" s="91">
        <f>'[1]FPC wSEB'!D292</f>
        <v>1156338</v>
      </c>
      <c r="E40" s="91">
        <f>'[1]FPC wSEB'!E292</f>
        <v>835753</v>
      </c>
      <c r="F40" s="91">
        <f>'[1]FPC wSEB'!F292</f>
        <v>386828</v>
      </c>
      <c r="G40" s="91">
        <f>'[1]FPC wSEB'!I292</f>
        <v>2219</v>
      </c>
      <c r="H40" s="91">
        <f>'[1]FPC wSEB'!J292</f>
        <v>212817</v>
      </c>
      <c r="I40" s="92">
        <v>377</v>
      </c>
      <c r="J40" s="93">
        <v>0</v>
      </c>
      <c r="K40" s="92">
        <v>42</v>
      </c>
      <c r="L40" s="94"/>
      <c r="M40" s="95"/>
      <c r="O40" s="91">
        <v>0</v>
      </c>
      <c r="P40" s="92"/>
      <c r="Q40" s="93">
        <v>0</v>
      </c>
      <c r="R40" s="91">
        <v>0</v>
      </c>
      <c r="S40" s="92"/>
      <c r="T40" s="95">
        <v>0</v>
      </c>
      <c r="U40" s="96">
        <v>3070</v>
      </c>
      <c r="V40" s="91">
        <v>10806</v>
      </c>
      <c r="W40" s="91">
        <v>2697</v>
      </c>
      <c r="X40" s="91">
        <v>0</v>
      </c>
      <c r="Y40" s="91">
        <v>3740.5630000000001</v>
      </c>
      <c r="Z40" s="91">
        <v>0</v>
      </c>
      <c r="AA40" s="97">
        <v>0</v>
      </c>
      <c r="AB40" s="98">
        <v>0</v>
      </c>
      <c r="AC40" s="99">
        <v>6079</v>
      </c>
      <c r="AD40" s="100">
        <v>0</v>
      </c>
      <c r="AF40" s="91">
        <v>7476.893</v>
      </c>
      <c r="AG40" s="95"/>
      <c r="AH40" s="95"/>
      <c r="AI40" s="91">
        <v>11765.561</v>
      </c>
      <c r="AJ40" s="91">
        <v>25493</v>
      </c>
      <c r="AK40" s="99">
        <v>16083</v>
      </c>
      <c r="AL40" s="91">
        <v>3416.79</v>
      </c>
      <c r="AM40" s="91">
        <v>0</v>
      </c>
      <c r="AN40" s="99">
        <v>25</v>
      </c>
      <c r="AO40" s="91">
        <v>2663</v>
      </c>
      <c r="AP40" s="99">
        <v>61.2</v>
      </c>
      <c r="AQ40" s="91">
        <v>1639</v>
      </c>
      <c r="AR40" s="91">
        <v>0</v>
      </c>
      <c r="AS40" s="95"/>
      <c r="AT40" s="94"/>
      <c r="AU40" s="101">
        <f t="shared" si="34"/>
        <v>95016.006999999998</v>
      </c>
      <c r="AV40" s="102">
        <f t="shared" si="13"/>
        <v>419</v>
      </c>
      <c r="AW40" s="102">
        <f t="shared" si="35"/>
        <v>95435.006999999998</v>
      </c>
      <c r="AX40" s="102">
        <f t="shared" si="36"/>
        <v>2593955</v>
      </c>
      <c r="AY40" s="103"/>
      <c r="AZ40" s="103"/>
      <c r="BA40" s="103"/>
      <c r="BB40" s="103"/>
      <c r="BC40" s="103"/>
      <c r="BE40" s="104">
        <f t="shared" si="380"/>
        <v>1998</v>
      </c>
      <c r="BF40" s="28">
        <v>11</v>
      </c>
      <c r="BG40" s="21">
        <f t="shared" si="38"/>
        <v>2689390.0070000002</v>
      </c>
      <c r="BH40" s="112">
        <f t="shared" si="39"/>
        <v>1156338</v>
      </c>
      <c r="BI40" s="112">
        <f t="shared" si="40"/>
        <v>835753</v>
      </c>
      <c r="BJ40" s="112">
        <f t="shared" si="41"/>
        <v>386828</v>
      </c>
      <c r="BK40" s="112">
        <f t="shared" si="42"/>
        <v>2219</v>
      </c>
      <c r="BL40" s="112">
        <f t="shared" si="43"/>
        <v>212817</v>
      </c>
      <c r="BM40" s="112">
        <f t="shared" si="44"/>
        <v>2593955</v>
      </c>
      <c r="BN40" s="134">
        <f t="shared" si="45"/>
        <v>419</v>
      </c>
      <c r="BO40" s="21">
        <f t="shared" si="46"/>
        <v>58606.216999999997</v>
      </c>
      <c r="BP40" s="21">
        <f t="shared" si="47"/>
        <v>36409.79</v>
      </c>
      <c r="BQ40" s="134">
        <f t="shared" si="14"/>
        <v>95016.006999999998</v>
      </c>
      <c r="BR40" s="106">
        <f t="shared" si="48"/>
        <v>95435.006999999998</v>
      </c>
      <c r="BT40" s="104">
        <f t="shared" si="222"/>
        <v>2030</v>
      </c>
      <c r="BU40" s="135">
        <f t="shared" si="49"/>
        <v>45636453</v>
      </c>
      <c r="BV40" s="136">
        <f>SUM(D414:D425)</f>
        <v>22523648</v>
      </c>
      <c r="BW40" s="136">
        <f>SUM(E414:E425)</f>
        <v>15232982</v>
      </c>
      <c r="BX40" s="136">
        <f>SUM(F414:F425)</f>
        <v>3208526</v>
      </c>
      <c r="BY40" s="136">
        <f>SUM(G414:G425)</f>
        <v>19315</v>
      </c>
      <c r="BZ40" s="136">
        <f>SUM(H414:H425)</f>
        <v>3403385</v>
      </c>
      <c r="CA40" s="137">
        <f>SUM(I414:T425)</f>
        <v>947847</v>
      </c>
      <c r="CB40" s="137">
        <f>SUM(BO414:BO425)</f>
        <v>76557</v>
      </c>
      <c r="CC40" s="138">
        <f>SUM(AK414:AL425)</f>
        <v>0</v>
      </c>
      <c r="CD40" s="135">
        <f>SUM(U414:U425)</f>
        <v>16647</v>
      </c>
      <c r="CE40" s="135">
        <f t="shared" ref="CE40:CO40" si="619">SUM(V414:V425)</f>
        <v>37458</v>
      </c>
      <c r="CF40" s="135">
        <f t="shared" si="619"/>
        <v>33459</v>
      </c>
      <c r="CG40" s="135">
        <f t="shared" si="619"/>
        <v>0</v>
      </c>
      <c r="CH40" s="135">
        <f t="shared" si="619"/>
        <v>26451</v>
      </c>
      <c r="CI40" s="135">
        <f t="shared" si="619"/>
        <v>0</v>
      </c>
      <c r="CJ40" s="135">
        <f t="shared" si="619"/>
        <v>174528</v>
      </c>
      <c r="CK40" s="135">
        <f t="shared" si="619"/>
        <v>0</v>
      </c>
      <c r="CL40" s="135">
        <f t="shared" si="619"/>
        <v>0</v>
      </c>
      <c r="CM40" s="135">
        <f t="shared" si="619"/>
        <v>0</v>
      </c>
      <c r="CN40" s="135">
        <f t="shared" si="619"/>
        <v>12207</v>
      </c>
      <c r="CO40" s="135">
        <f t="shared" si="619"/>
        <v>0</v>
      </c>
      <c r="CP40" s="135">
        <f t="shared" ref="CP40" si="620">SUM(AG414:AG425)</f>
        <v>0</v>
      </c>
      <c r="CQ40" s="135">
        <f t="shared" ref="CQ40" si="621">SUM(AH414:AH425)</f>
        <v>0</v>
      </c>
      <c r="CR40" s="135">
        <f t="shared" ref="CR40" si="622">SUM(AI414:AI425)</f>
        <v>0</v>
      </c>
      <c r="CS40" s="135">
        <f t="shared" ref="CS40" si="623">SUM(AJ414:AJ425)</f>
        <v>0</v>
      </c>
      <c r="CT40" s="135">
        <f t="shared" ref="CT40" si="624">SUM(AK414:AK425)</f>
        <v>0</v>
      </c>
      <c r="CU40" s="135">
        <f t="shared" ref="CU40" si="625">SUM(AL414:AL425)</f>
        <v>0</v>
      </c>
      <c r="CV40" s="135">
        <f t="shared" ref="CV40" si="626">SUM(AM414:AM425)</f>
        <v>0</v>
      </c>
      <c r="CW40" s="135">
        <f t="shared" ref="CW40" si="627">SUM(AN414:AN425)</f>
        <v>0</v>
      </c>
      <c r="CX40" s="135">
        <f t="shared" ref="CX40" si="628">SUM(AO414:AO425)</f>
        <v>0</v>
      </c>
      <c r="CY40" s="135">
        <f t="shared" ref="CY40" si="629">SUM(AP414:AP425)</f>
        <v>0</v>
      </c>
      <c r="CZ40" s="135">
        <f t="shared" ref="CZ40" si="630">SUM(AQ414:AQ425)</f>
        <v>0</v>
      </c>
      <c r="DA40" s="135">
        <f t="shared" ref="DA40" si="631">SUM(AR414:AR425)</f>
        <v>0</v>
      </c>
      <c r="DB40" s="135">
        <f t="shared" ref="DB40" si="632">SUM(AS414:AS425)</f>
        <v>0</v>
      </c>
      <c r="DC40" s="135">
        <f t="shared" ref="DC40" si="633">SUM(AT414:AT425)</f>
        <v>0</v>
      </c>
      <c r="DD40" s="135">
        <f t="shared" ref="DD40" si="634">SUM(AU414:AU425)</f>
        <v>300750</v>
      </c>
      <c r="DE40" s="135">
        <f t="shared" ref="DE40" si="635">SUM(AW414:AW425)</f>
        <v>1248597</v>
      </c>
      <c r="DF40" s="139">
        <f t="shared" si="310"/>
        <v>44387856</v>
      </c>
      <c r="DG40" s="139">
        <f t="shared" si="32"/>
        <v>0</v>
      </c>
      <c r="DH40" s="149">
        <f t="shared" si="68"/>
        <v>2030</v>
      </c>
    </row>
    <row r="41" spans="1:112" s="120" customFormat="1">
      <c r="A41" s="113">
        <f t="shared" si="379"/>
        <v>1998</v>
      </c>
      <c r="B41" s="113">
        <v>12</v>
      </c>
      <c r="C41" s="114">
        <f t="shared" si="33"/>
        <v>2626921.7589999996</v>
      </c>
      <c r="D41" s="115">
        <f>'[1]FPC wSEB'!D293</f>
        <v>1128856</v>
      </c>
      <c r="E41" s="115">
        <f>'[1]FPC wSEB'!E293</f>
        <v>817244</v>
      </c>
      <c r="F41" s="115">
        <f>'[1]FPC wSEB'!F293</f>
        <v>399974</v>
      </c>
      <c r="G41" s="115">
        <f>'[1]FPC wSEB'!I293</f>
        <v>2219</v>
      </c>
      <c r="H41" s="115">
        <f>'[1]FPC wSEB'!J293</f>
        <v>208719</v>
      </c>
      <c r="I41" s="116">
        <v>53</v>
      </c>
      <c r="J41" s="117">
        <v>0</v>
      </c>
      <c r="K41" s="116">
        <v>35</v>
      </c>
      <c r="L41" s="118"/>
      <c r="M41" s="119"/>
      <c r="O41" s="115">
        <v>0</v>
      </c>
      <c r="P41" s="116"/>
      <c r="Q41" s="117">
        <v>0</v>
      </c>
      <c r="R41" s="115">
        <v>0</v>
      </c>
      <c r="S41" s="116"/>
      <c r="T41" s="119">
        <v>0</v>
      </c>
      <c r="U41" s="121">
        <v>2801</v>
      </c>
      <c r="V41" s="115">
        <v>8667</v>
      </c>
      <c r="W41" s="115">
        <v>2352</v>
      </c>
      <c r="X41" s="115">
        <v>0</v>
      </c>
      <c r="Y41" s="115">
        <v>2570.4</v>
      </c>
      <c r="Z41" s="115">
        <v>0</v>
      </c>
      <c r="AA41" s="122">
        <v>0</v>
      </c>
      <c r="AB41" s="123">
        <v>0</v>
      </c>
      <c r="AC41" s="115">
        <v>7035</v>
      </c>
      <c r="AD41" s="123">
        <v>0</v>
      </c>
      <c r="AF41" s="115">
        <v>6271.5190000000002</v>
      </c>
      <c r="AG41" s="119"/>
      <c r="AH41" s="119"/>
      <c r="AI41" s="115">
        <v>8067.4030000000002</v>
      </c>
      <c r="AJ41" s="115">
        <v>11370</v>
      </c>
      <c r="AK41" s="115">
        <v>12066</v>
      </c>
      <c r="AL41" s="115">
        <v>4637.4369999999999</v>
      </c>
      <c r="AM41" s="115"/>
      <c r="AN41" s="115"/>
      <c r="AO41" s="115">
        <v>2584</v>
      </c>
      <c r="AP41" s="115">
        <v>0</v>
      </c>
      <c r="AQ41" s="115">
        <v>1400</v>
      </c>
      <c r="AR41" s="115">
        <v>0</v>
      </c>
      <c r="AS41" s="119"/>
      <c r="AT41" s="118"/>
      <c r="AU41" s="124">
        <f t="shared" si="34"/>
        <v>69821.759000000005</v>
      </c>
      <c r="AV41" s="125">
        <f t="shared" si="13"/>
        <v>88</v>
      </c>
      <c r="AW41" s="125">
        <f t="shared" si="35"/>
        <v>69909.759000000005</v>
      </c>
      <c r="AX41" s="125">
        <f t="shared" si="36"/>
        <v>2557012</v>
      </c>
      <c r="AY41" s="113"/>
      <c r="AZ41" s="113"/>
      <c r="BA41" s="113"/>
      <c r="BB41" s="113"/>
      <c r="BC41" s="113"/>
      <c r="BE41" s="126">
        <f t="shared" si="380"/>
        <v>1998</v>
      </c>
      <c r="BF41" s="113">
        <v>12</v>
      </c>
      <c r="BG41" s="127">
        <f t="shared" si="38"/>
        <v>2626921.7590000001</v>
      </c>
      <c r="BH41" s="128">
        <f t="shared" si="39"/>
        <v>1128856</v>
      </c>
      <c r="BI41" s="128">
        <f t="shared" si="40"/>
        <v>817244</v>
      </c>
      <c r="BJ41" s="128">
        <f t="shared" si="41"/>
        <v>399974</v>
      </c>
      <c r="BK41" s="128">
        <f t="shared" si="42"/>
        <v>2219</v>
      </c>
      <c r="BL41" s="128">
        <f t="shared" si="43"/>
        <v>208719</v>
      </c>
      <c r="BM41" s="128">
        <f t="shared" si="44"/>
        <v>2557012</v>
      </c>
      <c r="BN41" s="141">
        <f t="shared" si="45"/>
        <v>88</v>
      </c>
      <c r="BO41" s="127">
        <f t="shared" si="46"/>
        <v>37416.322</v>
      </c>
      <c r="BP41" s="127">
        <f t="shared" si="47"/>
        <v>32405.437000000005</v>
      </c>
      <c r="BQ41" s="141">
        <f t="shared" si="14"/>
        <v>69821.759000000005</v>
      </c>
      <c r="BR41" s="127">
        <f t="shared" si="48"/>
        <v>69909.759000000005</v>
      </c>
      <c r="BS41" s="127"/>
      <c r="BT41" s="126">
        <f t="shared" si="222"/>
        <v>2031</v>
      </c>
      <c r="BU41" s="142">
        <f t="shared" si="49"/>
        <v>46322564</v>
      </c>
      <c r="BV41" s="143">
        <f>SUM(D426:D437)</f>
        <v>22926425</v>
      </c>
      <c r="BW41" s="143">
        <f t="shared" ref="BW41:BZ41" si="636">SUM(E426:E437)</f>
        <v>15520194</v>
      </c>
      <c r="BX41" s="143">
        <f t="shared" si="636"/>
        <v>3182866</v>
      </c>
      <c r="BY41" s="143">
        <f t="shared" si="636"/>
        <v>19002</v>
      </c>
      <c r="BZ41" s="143">
        <f t="shared" si="636"/>
        <v>3425216</v>
      </c>
      <c r="CA41" s="144">
        <f>SUM(I426:T437)</f>
        <v>947847</v>
      </c>
      <c r="CB41" s="146">
        <f>SUM(BO426:BO437)</f>
        <v>76821</v>
      </c>
      <c r="CC41" s="415"/>
      <c r="CD41" s="146">
        <f>SUM(U426:U437)</f>
        <v>16647</v>
      </c>
      <c r="CE41" s="146">
        <f t="shared" ref="CE41:CP41" si="637">SUM(V426:V437)</f>
        <v>37458</v>
      </c>
      <c r="CF41" s="146">
        <f t="shared" si="637"/>
        <v>33728</v>
      </c>
      <c r="CG41" s="146">
        <f t="shared" si="637"/>
        <v>0</v>
      </c>
      <c r="CH41" s="146">
        <f t="shared" si="637"/>
        <v>26446</v>
      </c>
      <c r="CI41" s="146">
        <f t="shared" si="637"/>
        <v>0</v>
      </c>
      <c r="CJ41" s="146">
        <f t="shared" si="637"/>
        <v>174528</v>
      </c>
      <c r="CK41" s="146">
        <f t="shared" si="637"/>
        <v>0</v>
      </c>
      <c r="CL41" s="146">
        <f t="shared" si="637"/>
        <v>0</v>
      </c>
      <c r="CM41" s="146">
        <f t="shared" si="637"/>
        <v>0</v>
      </c>
      <c r="CN41" s="146">
        <f t="shared" si="637"/>
        <v>12207</v>
      </c>
      <c r="CO41" s="146">
        <f t="shared" si="637"/>
        <v>0</v>
      </c>
      <c r="CP41" s="146">
        <f t="shared" si="637"/>
        <v>0</v>
      </c>
      <c r="CQ41" s="146">
        <f t="shared" ref="CQ41" si="638">SUM(AH426:AH437)</f>
        <v>0</v>
      </c>
      <c r="CR41" s="146">
        <f t="shared" ref="CR41" si="639">SUM(AI426:AI437)</f>
        <v>0</v>
      </c>
      <c r="CS41" s="146">
        <f t="shared" ref="CS41" si="640">SUM(AJ426:AJ437)</f>
        <v>0</v>
      </c>
      <c r="CT41" s="146">
        <f t="shared" ref="CT41" si="641">SUM(AK426:AK437)</f>
        <v>0</v>
      </c>
      <c r="CU41" s="146">
        <f t="shared" ref="CU41" si="642">SUM(AL426:AL437)</f>
        <v>0</v>
      </c>
      <c r="CV41" s="146">
        <f t="shared" ref="CV41" si="643">SUM(AM426:AM437)</f>
        <v>0</v>
      </c>
      <c r="CW41" s="146">
        <f t="shared" ref="CW41" si="644">SUM(AN426:AN437)</f>
        <v>0</v>
      </c>
      <c r="CX41" s="146">
        <f t="shared" ref="CX41" si="645">SUM(AO426:AO437)</f>
        <v>0</v>
      </c>
      <c r="CY41" s="146">
        <f t="shared" ref="CY41" si="646">SUM(AP426:AP437)</f>
        <v>0</v>
      </c>
      <c r="CZ41" s="146">
        <f t="shared" ref="CZ41" si="647">SUM(AQ426:AQ437)</f>
        <v>0</v>
      </c>
      <c r="DA41" s="146">
        <f t="shared" ref="DA41" si="648">SUM(AR426:AR437)</f>
        <v>0</v>
      </c>
      <c r="DB41" s="146">
        <f t="shared" ref="DB41" si="649">SUM(AS426:AS437)</f>
        <v>0</v>
      </c>
      <c r="DC41" s="146">
        <f t="shared" ref="DC41" si="650">SUM(AT426:AT437)</f>
        <v>0</v>
      </c>
      <c r="DD41" s="146">
        <f t="shared" ref="DD41" si="651">SUM(AU426:AU437)</f>
        <v>301014</v>
      </c>
      <c r="DE41" s="146">
        <f>SUM(AW426:AW437)</f>
        <v>1248861</v>
      </c>
      <c r="DF41" s="146">
        <f t="shared" si="310"/>
        <v>45073703</v>
      </c>
      <c r="DG41" s="150"/>
      <c r="DH41" s="150"/>
    </row>
    <row r="42" spans="1:112">
      <c r="A42" s="28">
        <f t="shared" si="379"/>
        <v>1999</v>
      </c>
      <c r="B42" s="28">
        <v>1</v>
      </c>
      <c r="C42" s="90">
        <f t="shared" si="33"/>
        <v>2676443.6409999998</v>
      </c>
      <c r="D42" s="91">
        <f>'[1]FPC wSEB'!D294</f>
        <v>1302110</v>
      </c>
      <c r="E42" s="91">
        <f>'[1]FPC wSEB'!E294</f>
        <v>760977</v>
      </c>
      <c r="F42" s="91">
        <f>'[1]FPC wSEB'!F294</f>
        <v>343241</v>
      </c>
      <c r="G42" s="91">
        <f>'[1]FPC wSEB'!I294</f>
        <v>2220</v>
      </c>
      <c r="H42" s="91">
        <f>'[1]FPC wSEB'!J294</f>
        <v>188039</v>
      </c>
      <c r="I42" s="92">
        <v>0</v>
      </c>
      <c r="J42" s="93">
        <v>0</v>
      </c>
      <c r="K42" s="92">
        <v>31</v>
      </c>
      <c r="L42" s="94"/>
      <c r="M42" s="95"/>
      <c r="O42" s="91">
        <v>0</v>
      </c>
      <c r="P42" s="92"/>
      <c r="Q42" s="93">
        <v>0</v>
      </c>
      <c r="R42" s="93">
        <v>0</v>
      </c>
      <c r="S42" s="92"/>
      <c r="T42" s="95">
        <v>0</v>
      </c>
      <c r="U42" s="96">
        <v>1928</v>
      </c>
      <c r="V42" s="91">
        <v>7431</v>
      </c>
      <c r="W42" s="91">
        <v>2359</v>
      </c>
      <c r="X42" s="91">
        <v>0</v>
      </c>
      <c r="Y42" s="91">
        <v>2338.4589999999998</v>
      </c>
      <c r="Z42" s="91">
        <v>0</v>
      </c>
      <c r="AA42" s="97">
        <v>0</v>
      </c>
      <c r="AB42" s="98">
        <v>0</v>
      </c>
      <c r="AC42" s="99">
        <v>4123</v>
      </c>
      <c r="AD42" s="100">
        <v>0</v>
      </c>
      <c r="AF42" s="91">
        <v>6914.1869999999999</v>
      </c>
      <c r="AG42" s="95"/>
      <c r="AH42" s="95"/>
      <c r="AI42" s="91">
        <v>7000.38</v>
      </c>
      <c r="AJ42" s="91">
        <v>30865</v>
      </c>
      <c r="AK42" s="99">
        <v>11031</v>
      </c>
      <c r="AL42" s="91">
        <v>1223.615</v>
      </c>
      <c r="AM42" s="91"/>
      <c r="AN42" s="99"/>
      <c r="AO42" s="91">
        <v>2501</v>
      </c>
      <c r="AP42" s="99">
        <v>30</v>
      </c>
      <c r="AQ42" s="91">
        <v>2081</v>
      </c>
      <c r="AR42" s="91">
        <v>0</v>
      </c>
      <c r="AS42" s="95"/>
      <c r="AT42" s="94"/>
      <c r="AU42" s="101">
        <f t="shared" si="34"/>
        <v>79825.641000000003</v>
      </c>
      <c r="AV42" s="102">
        <f t="shared" si="13"/>
        <v>31</v>
      </c>
      <c r="AW42" s="102">
        <f t="shared" si="35"/>
        <v>79856.641000000003</v>
      </c>
      <c r="AX42" s="102">
        <f t="shared" si="36"/>
        <v>2596587</v>
      </c>
      <c r="AY42" s="103"/>
      <c r="AZ42" s="103"/>
      <c r="BA42" s="103"/>
      <c r="BB42" s="103"/>
      <c r="BC42" s="103"/>
      <c r="BE42" s="104">
        <f t="shared" si="380"/>
        <v>1999</v>
      </c>
      <c r="BF42" s="28">
        <v>1</v>
      </c>
      <c r="BG42" s="21">
        <f t="shared" si="38"/>
        <v>2676443.6410000003</v>
      </c>
      <c r="BH42" s="112">
        <f t="shared" si="39"/>
        <v>1302110</v>
      </c>
      <c r="BI42" s="112">
        <f t="shared" si="40"/>
        <v>760977</v>
      </c>
      <c r="BJ42" s="112">
        <f t="shared" si="41"/>
        <v>343241</v>
      </c>
      <c r="BK42" s="112">
        <f t="shared" si="42"/>
        <v>2220</v>
      </c>
      <c r="BL42" s="112">
        <f t="shared" si="43"/>
        <v>188039</v>
      </c>
      <c r="BM42" s="112">
        <f t="shared" si="44"/>
        <v>2596587</v>
      </c>
      <c r="BN42" s="134">
        <f t="shared" si="45"/>
        <v>31</v>
      </c>
      <c r="BO42" s="21">
        <f t="shared" si="46"/>
        <v>56017.025999999998</v>
      </c>
      <c r="BP42" s="21">
        <f t="shared" si="47"/>
        <v>23808.615000000005</v>
      </c>
      <c r="BQ42" s="134">
        <f t="shared" si="14"/>
        <v>79825.641000000003</v>
      </c>
      <c r="BR42" s="106">
        <f t="shared" si="48"/>
        <v>79856.641000000003</v>
      </c>
      <c r="BT42" s="104">
        <f t="shared" si="222"/>
        <v>2032</v>
      </c>
      <c r="BU42" s="135">
        <f t="shared" si="49"/>
        <v>46463399</v>
      </c>
      <c r="BV42" s="136">
        <f>SUM(D438:D449)</f>
        <v>22915568</v>
      </c>
      <c r="BW42" s="136">
        <f t="shared" ref="BW42:BZ42" si="652">SUM(E438:E449)</f>
        <v>15694684</v>
      </c>
      <c r="BX42" s="136">
        <f t="shared" si="652"/>
        <v>3136502</v>
      </c>
      <c r="BY42" s="136">
        <f t="shared" si="652"/>
        <v>18690</v>
      </c>
      <c r="BZ42" s="136">
        <f t="shared" si="652"/>
        <v>3447126</v>
      </c>
      <c r="CA42" s="137">
        <f>SUM(I438:T449)</f>
        <v>948677</v>
      </c>
      <c r="CB42" s="139">
        <f>SUM(BO438:BO449)</f>
        <v>77411</v>
      </c>
      <c r="CC42" s="259"/>
      <c r="CD42" s="139">
        <f>SUM(U438:U449)</f>
        <v>16676</v>
      </c>
      <c r="CE42" s="139">
        <f t="shared" ref="CE42:CP42" si="653">SUM(V438:V449)</f>
        <v>37516</v>
      </c>
      <c r="CF42" s="139">
        <f t="shared" si="653"/>
        <v>34033</v>
      </c>
      <c r="CG42" s="139">
        <f t="shared" si="653"/>
        <v>0</v>
      </c>
      <c r="CH42" s="139">
        <f t="shared" si="653"/>
        <v>26702</v>
      </c>
      <c r="CI42" s="139">
        <f t="shared" si="653"/>
        <v>0</v>
      </c>
      <c r="CJ42" s="139">
        <f t="shared" si="653"/>
        <v>174984</v>
      </c>
      <c r="CK42" s="139">
        <f t="shared" si="653"/>
        <v>0</v>
      </c>
      <c r="CL42" s="139">
        <f t="shared" si="653"/>
        <v>0</v>
      </c>
      <c r="CM42" s="139">
        <f t="shared" si="653"/>
        <v>0</v>
      </c>
      <c r="CN42" s="139">
        <f t="shared" si="653"/>
        <v>12241</v>
      </c>
      <c r="CO42" s="139">
        <f t="shared" si="653"/>
        <v>0</v>
      </c>
      <c r="CP42" s="139">
        <f t="shared" si="653"/>
        <v>0</v>
      </c>
      <c r="CQ42" s="139">
        <f t="shared" ref="CQ42" si="654">SUM(AH438:AH449)</f>
        <v>0</v>
      </c>
      <c r="CR42" s="139">
        <f t="shared" ref="CR42" si="655">SUM(AI438:AI449)</f>
        <v>0</v>
      </c>
      <c r="CS42" s="139">
        <f t="shared" ref="CS42" si="656">SUM(AJ438:AJ449)</f>
        <v>0</v>
      </c>
      <c r="CT42" s="139">
        <f t="shared" ref="CT42" si="657">SUM(AK438:AK449)</f>
        <v>0</v>
      </c>
      <c r="CU42" s="139">
        <f t="shared" ref="CU42" si="658">SUM(AL438:AL449)</f>
        <v>0</v>
      </c>
      <c r="CV42" s="139">
        <f t="shared" ref="CV42" si="659">SUM(AM438:AM449)</f>
        <v>0</v>
      </c>
      <c r="CW42" s="139">
        <f t="shared" ref="CW42" si="660">SUM(AN438:AN449)</f>
        <v>0</v>
      </c>
      <c r="CX42" s="139">
        <f t="shared" ref="CX42" si="661">SUM(AO438:AO449)</f>
        <v>0</v>
      </c>
      <c r="CY42" s="139">
        <f t="shared" ref="CY42" si="662">SUM(AP438:AP449)</f>
        <v>0</v>
      </c>
      <c r="CZ42" s="139">
        <f t="shared" ref="CZ42" si="663">SUM(AQ438:AQ449)</f>
        <v>0</v>
      </c>
      <c r="DA42" s="139">
        <f t="shared" ref="DA42" si="664">SUM(AR438:AR449)</f>
        <v>0</v>
      </c>
      <c r="DB42" s="139">
        <f t="shared" ref="DB42" si="665">SUM(AS438:AS449)</f>
        <v>0</v>
      </c>
      <c r="DC42" s="139">
        <f t="shared" ref="DC42" si="666">SUM(AT438:AT449)</f>
        <v>0</v>
      </c>
      <c r="DD42" s="139">
        <f t="shared" ref="DD42" si="667">SUM(AU438:AU449)</f>
        <v>302152</v>
      </c>
      <c r="DE42" s="139">
        <f>SUM(AW438:AW449)</f>
        <v>1250829</v>
      </c>
      <c r="DF42" s="139">
        <f t="shared" si="310"/>
        <v>45212570</v>
      </c>
      <c r="DG42" s="151"/>
      <c r="DH42" s="151"/>
    </row>
    <row r="43" spans="1:112">
      <c r="A43" s="28">
        <f t="shared" si="379"/>
        <v>1999</v>
      </c>
      <c r="B43" s="28">
        <v>2</v>
      </c>
      <c r="C43" s="90">
        <f t="shared" si="33"/>
        <v>2335079.429</v>
      </c>
      <c r="D43" s="91">
        <f>'[1]FPC wSEB'!D295</f>
        <v>1029004</v>
      </c>
      <c r="E43" s="91">
        <f>'[1]FPC wSEB'!E295</f>
        <v>714768</v>
      </c>
      <c r="F43" s="91">
        <f>'[1]FPC wSEB'!F295</f>
        <v>343776</v>
      </c>
      <c r="G43" s="91">
        <f>'[1]FPC wSEB'!I295</f>
        <v>2222</v>
      </c>
      <c r="H43" s="91">
        <f>'[1]FPC wSEB'!J295</f>
        <v>179994</v>
      </c>
      <c r="I43" s="92">
        <v>354</v>
      </c>
      <c r="J43" s="93">
        <v>0</v>
      </c>
      <c r="K43" s="92">
        <v>25</v>
      </c>
      <c r="L43" s="94"/>
      <c r="M43" s="95"/>
      <c r="O43" s="91">
        <v>0</v>
      </c>
      <c r="P43" s="92"/>
      <c r="Q43" s="93">
        <v>0</v>
      </c>
      <c r="R43" s="93">
        <v>0</v>
      </c>
      <c r="S43" s="92"/>
      <c r="T43" s="94"/>
      <c r="U43" s="96">
        <v>914</v>
      </c>
      <c r="V43" s="91">
        <v>7472</v>
      </c>
      <c r="W43" s="91">
        <v>2010</v>
      </c>
      <c r="X43" s="91">
        <v>0</v>
      </c>
      <c r="Y43" s="91">
        <v>3142.663</v>
      </c>
      <c r="Z43" s="91">
        <v>0</v>
      </c>
      <c r="AA43" s="97">
        <v>0</v>
      </c>
      <c r="AB43" s="98">
        <v>0</v>
      </c>
      <c r="AC43" s="99">
        <v>1757</v>
      </c>
      <c r="AD43" s="100">
        <v>0</v>
      </c>
      <c r="AF43" s="91">
        <v>5760.384</v>
      </c>
      <c r="AG43" s="95"/>
      <c r="AH43" s="95"/>
      <c r="AI43" s="91">
        <v>9638.0619999999999</v>
      </c>
      <c r="AJ43" s="91">
        <v>19778</v>
      </c>
      <c r="AK43" s="99">
        <v>7829</v>
      </c>
      <c r="AL43" s="91">
        <v>2800.32</v>
      </c>
      <c r="AM43" s="91"/>
      <c r="AN43" s="99"/>
      <c r="AO43" s="91">
        <v>2338</v>
      </c>
      <c r="AP43" s="99">
        <v>0</v>
      </c>
      <c r="AQ43" s="91">
        <v>1497</v>
      </c>
      <c r="AR43" s="91">
        <v>0</v>
      </c>
      <c r="AS43" s="95"/>
      <c r="AT43" s="94"/>
      <c r="AU43" s="101">
        <f t="shared" si="34"/>
        <v>64936.428999999996</v>
      </c>
      <c r="AV43" s="102">
        <f t="shared" si="13"/>
        <v>379</v>
      </c>
      <c r="AW43" s="102">
        <f t="shared" si="35"/>
        <v>65315.428999999996</v>
      </c>
      <c r="AX43" s="102">
        <f t="shared" si="36"/>
        <v>2269764</v>
      </c>
      <c r="AY43" s="103"/>
      <c r="AZ43" s="103"/>
      <c r="BA43" s="103"/>
      <c r="BB43" s="103"/>
      <c r="BC43" s="103"/>
      <c r="BE43" s="104">
        <f t="shared" si="380"/>
        <v>1999</v>
      </c>
      <c r="BF43" s="28">
        <v>2</v>
      </c>
      <c r="BG43" s="21">
        <f t="shared" si="38"/>
        <v>2335079.429</v>
      </c>
      <c r="BH43" s="112">
        <f t="shared" si="39"/>
        <v>1029004</v>
      </c>
      <c r="BI43" s="112">
        <f t="shared" si="40"/>
        <v>714768</v>
      </c>
      <c r="BJ43" s="112">
        <f t="shared" si="41"/>
        <v>343776</v>
      </c>
      <c r="BK43" s="112">
        <f t="shared" si="42"/>
        <v>2222</v>
      </c>
      <c r="BL43" s="112">
        <f t="shared" si="43"/>
        <v>179994</v>
      </c>
      <c r="BM43" s="112">
        <f t="shared" si="44"/>
        <v>2269764</v>
      </c>
      <c r="BN43" s="134">
        <f t="shared" si="45"/>
        <v>379</v>
      </c>
      <c r="BO43" s="21">
        <f t="shared" si="46"/>
        <v>45078.108999999997</v>
      </c>
      <c r="BP43" s="21">
        <f t="shared" si="47"/>
        <v>19858.32</v>
      </c>
      <c r="BQ43" s="134">
        <f t="shared" si="14"/>
        <v>64936.428999999996</v>
      </c>
      <c r="BR43" s="152">
        <f t="shared" si="48"/>
        <v>65315.428999999996</v>
      </c>
      <c r="BS43" s="153"/>
      <c r="BT43" s="104">
        <f t="shared" si="222"/>
        <v>2033</v>
      </c>
      <c r="BU43" s="135">
        <f t="shared" si="49"/>
        <v>47168470</v>
      </c>
      <c r="BV43" s="136">
        <f>SUM(D450:D461)</f>
        <v>23284387</v>
      </c>
      <c r="BW43" s="136">
        <f t="shared" ref="BW43:BZ43" si="668">SUM(E450:E461)</f>
        <v>16022449</v>
      </c>
      <c r="BX43" s="136">
        <f t="shared" si="668"/>
        <v>3124418</v>
      </c>
      <c r="BY43" s="136">
        <f t="shared" si="668"/>
        <v>18375</v>
      </c>
      <c r="BZ43" s="136">
        <f t="shared" si="668"/>
        <v>3469103</v>
      </c>
      <c r="CA43" s="137">
        <f>SUM(I450:T461)</f>
        <v>947847</v>
      </c>
      <c r="CB43" s="139">
        <f>SUM(BO450:BO461)</f>
        <v>77698</v>
      </c>
      <c r="CC43" s="259"/>
      <c r="CD43" s="139">
        <f>SUM(U450:U461)</f>
        <v>16647</v>
      </c>
      <c r="CE43" s="139">
        <f t="shared" ref="CE43:CP43" si="669">SUM(V450:V461)</f>
        <v>37458</v>
      </c>
      <c r="CF43" s="139">
        <f t="shared" si="669"/>
        <v>34202</v>
      </c>
      <c r="CG43" s="139">
        <f t="shared" si="669"/>
        <v>0</v>
      </c>
      <c r="CH43" s="139">
        <f t="shared" si="669"/>
        <v>26849</v>
      </c>
      <c r="CI43" s="139">
        <f t="shared" si="669"/>
        <v>0</v>
      </c>
      <c r="CJ43" s="139">
        <f t="shared" si="669"/>
        <v>174528</v>
      </c>
      <c r="CK43" s="139">
        <f t="shared" si="669"/>
        <v>0</v>
      </c>
      <c r="CL43" s="139">
        <f t="shared" si="669"/>
        <v>0</v>
      </c>
      <c r="CM43" s="139">
        <f t="shared" si="669"/>
        <v>0</v>
      </c>
      <c r="CN43" s="139">
        <f t="shared" si="669"/>
        <v>12207</v>
      </c>
      <c r="CO43" s="139">
        <f t="shared" si="669"/>
        <v>0</v>
      </c>
      <c r="CP43" s="139">
        <f t="shared" si="669"/>
        <v>0</v>
      </c>
      <c r="CQ43" s="139">
        <f t="shared" ref="CQ43" si="670">SUM(AH450:AH461)</f>
        <v>0</v>
      </c>
      <c r="CR43" s="139">
        <f t="shared" ref="CR43" si="671">SUM(AI450:AI461)</f>
        <v>0</v>
      </c>
      <c r="CS43" s="139">
        <f t="shared" ref="CS43" si="672">SUM(AJ450:AJ461)</f>
        <v>0</v>
      </c>
      <c r="CT43" s="139">
        <f t="shared" ref="CT43" si="673">SUM(AK450:AK461)</f>
        <v>0</v>
      </c>
      <c r="CU43" s="139">
        <f t="shared" ref="CU43" si="674">SUM(AL450:AL461)</f>
        <v>0</v>
      </c>
      <c r="CV43" s="139">
        <f t="shared" ref="CV43" si="675">SUM(AM450:AM461)</f>
        <v>0</v>
      </c>
      <c r="CW43" s="139">
        <f t="shared" ref="CW43" si="676">SUM(AN450:AN461)</f>
        <v>0</v>
      </c>
      <c r="CX43" s="139">
        <f t="shared" ref="CX43" si="677">SUM(AO450:AO461)</f>
        <v>0</v>
      </c>
      <c r="CY43" s="139">
        <f t="shared" ref="CY43" si="678">SUM(AP450:AP461)</f>
        <v>0</v>
      </c>
      <c r="CZ43" s="139">
        <f t="shared" ref="CZ43" si="679">SUM(AQ450:AQ461)</f>
        <v>0</v>
      </c>
      <c r="DA43" s="139">
        <f t="shared" ref="DA43" si="680">SUM(AR450:AR461)</f>
        <v>0</v>
      </c>
      <c r="DB43" s="139">
        <f t="shared" ref="DB43" si="681">SUM(AS450:AS461)</f>
        <v>0</v>
      </c>
      <c r="DC43" s="139">
        <f t="shared" ref="DC43" si="682">SUM(AT450:AT461)</f>
        <v>0</v>
      </c>
      <c r="DD43" s="139">
        <f t="shared" ref="DD43" si="683">SUM(AU450:AU461)</f>
        <v>301891</v>
      </c>
      <c r="DE43" s="139">
        <f>SUM(AW450:AW461)</f>
        <v>1249738</v>
      </c>
      <c r="DF43" s="139">
        <f t="shared" si="310"/>
        <v>45918732</v>
      </c>
      <c r="DH43" s="151"/>
    </row>
    <row r="44" spans="1:112">
      <c r="A44" s="28">
        <f t="shared" si="379"/>
        <v>1999</v>
      </c>
      <c r="B44" s="28">
        <v>3</v>
      </c>
      <c r="C44" s="90">
        <f t="shared" si="33"/>
        <v>2566092.8039999995</v>
      </c>
      <c r="D44" s="91">
        <f>'[1]FPC wSEB'!D296</f>
        <v>1087726</v>
      </c>
      <c r="E44" s="91">
        <f>'[1]FPC wSEB'!E296</f>
        <v>702486</v>
      </c>
      <c r="F44" s="91">
        <f>'[1]FPC wSEB'!F296</f>
        <v>340565</v>
      </c>
      <c r="G44" s="91">
        <f>'[1]FPC wSEB'!I296</f>
        <v>2231</v>
      </c>
      <c r="H44" s="91">
        <f>'[1]FPC wSEB'!J296</f>
        <v>185067</v>
      </c>
      <c r="I44" s="92">
        <v>22379</v>
      </c>
      <c r="J44" s="93">
        <v>21428</v>
      </c>
      <c r="K44" s="92">
        <v>23</v>
      </c>
      <c r="L44" s="94"/>
      <c r="M44" s="95"/>
      <c r="O44" s="93">
        <v>137637</v>
      </c>
      <c r="P44" s="92"/>
      <c r="Q44" s="93">
        <v>0</v>
      </c>
      <c r="R44" s="93">
        <v>3785</v>
      </c>
      <c r="S44" s="92"/>
      <c r="T44" s="94"/>
      <c r="U44" s="96">
        <v>148</v>
      </c>
      <c r="V44" s="91">
        <v>7106</v>
      </c>
      <c r="W44" s="91">
        <v>2286</v>
      </c>
      <c r="X44" s="91">
        <v>0</v>
      </c>
      <c r="Y44" s="91">
        <v>2529.212</v>
      </c>
      <c r="Z44" s="91">
        <v>0</v>
      </c>
      <c r="AA44" s="97">
        <v>0</v>
      </c>
      <c r="AB44" s="98">
        <v>0</v>
      </c>
      <c r="AC44" s="99">
        <v>1325</v>
      </c>
      <c r="AD44" s="100">
        <v>0</v>
      </c>
      <c r="AF44" s="91">
        <v>5436.7929999999997</v>
      </c>
      <c r="AG44" s="95"/>
      <c r="AH44" s="95"/>
      <c r="AI44" s="91">
        <v>8126.0129999999999</v>
      </c>
      <c r="AJ44" s="91">
        <v>19388</v>
      </c>
      <c r="AK44" s="99">
        <v>9253</v>
      </c>
      <c r="AL44" s="91">
        <v>2879.7860000000001</v>
      </c>
      <c r="AM44" s="91"/>
      <c r="AN44" s="99"/>
      <c r="AO44" s="91">
        <v>2671</v>
      </c>
      <c r="AP44" s="99">
        <v>0</v>
      </c>
      <c r="AQ44" s="91">
        <v>1513</v>
      </c>
      <c r="AR44" s="91">
        <v>104</v>
      </c>
      <c r="AS44" s="95"/>
      <c r="AT44" s="94"/>
      <c r="AU44" s="101">
        <f t="shared" si="34"/>
        <v>62765.803999999996</v>
      </c>
      <c r="AV44" s="102">
        <f t="shared" si="13"/>
        <v>185252</v>
      </c>
      <c r="AW44" s="102">
        <f t="shared" si="35"/>
        <v>248017.804</v>
      </c>
      <c r="AX44" s="102">
        <f t="shared" si="36"/>
        <v>2318075</v>
      </c>
      <c r="AY44" s="103"/>
      <c r="AZ44" s="103"/>
      <c r="BA44" s="103"/>
      <c r="BB44" s="103"/>
      <c r="BC44" s="103"/>
      <c r="BE44" s="104">
        <f t="shared" si="380"/>
        <v>1999</v>
      </c>
      <c r="BF44" s="28">
        <v>3</v>
      </c>
      <c r="BG44" s="21">
        <f t="shared" si="38"/>
        <v>2566092.804</v>
      </c>
      <c r="BH44" s="112">
        <f t="shared" si="39"/>
        <v>1087726</v>
      </c>
      <c r="BI44" s="112">
        <f t="shared" si="40"/>
        <v>702486</v>
      </c>
      <c r="BJ44" s="112">
        <f t="shared" si="41"/>
        <v>340565</v>
      </c>
      <c r="BK44" s="112">
        <f t="shared" si="42"/>
        <v>2231</v>
      </c>
      <c r="BL44" s="112">
        <f t="shared" si="43"/>
        <v>185067</v>
      </c>
      <c r="BM44" s="112">
        <f t="shared" si="44"/>
        <v>2318075</v>
      </c>
      <c r="BN44" s="134">
        <f t="shared" si="45"/>
        <v>185252</v>
      </c>
      <c r="BO44" s="21">
        <f t="shared" si="46"/>
        <v>42098.017999999996</v>
      </c>
      <c r="BP44" s="21">
        <f t="shared" si="47"/>
        <v>20667.786</v>
      </c>
      <c r="BQ44" s="134">
        <f t="shared" si="14"/>
        <v>62765.803999999996</v>
      </c>
      <c r="BR44" s="152">
        <f t="shared" si="48"/>
        <v>248017.804</v>
      </c>
      <c r="BS44" s="153"/>
      <c r="BT44" s="104">
        <f t="shared" si="222"/>
        <v>2034</v>
      </c>
      <c r="BU44" s="135">
        <f t="shared" si="49"/>
        <v>47513185</v>
      </c>
      <c r="BV44" s="136">
        <f>SUM(D462:D473)</f>
        <v>23412470</v>
      </c>
      <c r="BW44" s="136">
        <f t="shared" ref="BW44:BZ44" si="684">SUM(E462:E473)</f>
        <v>16247488</v>
      </c>
      <c r="BX44" s="136">
        <f t="shared" si="684"/>
        <v>3094819</v>
      </c>
      <c r="BY44" s="136">
        <f t="shared" si="684"/>
        <v>18061</v>
      </c>
      <c r="BZ44" s="136">
        <f t="shared" si="684"/>
        <v>3490171</v>
      </c>
      <c r="CA44" s="137">
        <f>SUM(I462:T473)</f>
        <v>947847</v>
      </c>
      <c r="CB44" s="139">
        <f>SUM(BO462:BO473)</f>
        <v>78136</v>
      </c>
      <c r="CC44" s="259"/>
      <c r="CD44" s="139">
        <f>SUM(U462:U473)</f>
        <v>16647</v>
      </c>
      <c r="CE44" s="139">
        <f t="shared" ref="CE44:CP44" si="685">SUM(V462:V473)</f>
        <v>37458</v>
      </c>
      <c r="CF44" s="139">
        <f t="shared" si="685"/>
        <v>34439</v>
      </c>
      <c r="CG44" s="139">
        <f t="shared" si="685"/>
        <v>0</v>
      </c>
      <c r="CH44" s="139">
        <f t="shared" si="685"/>
        <v>27050</v>
      </c>
      <c r="CI44" s="139">
        <f t="shared" si="685"/>
        <v>0</v>
      </c>
      <c r="CJ44" s="139">
        <f t="shared" si="685"/>
        <v>174528</v>
      </c>
      <c r="CK44" s="139">
        <f t="shared" si="685"/>
        <v>0</v>
      </c>
      <c r="CL44" s="139">
        <f t="shared" si="685"/>
        <v>0</v>
      </c>
      <c r="CM44" s="139">
        <f t="shared" si="685"/>
        <v>0</v>
      </c>
      <c r="CN44" s="139">
        <f t="shared" si="685"/>
        <v>12207</v>
      </c>
      <c r="CO44" s="139">
        <f t="shared" si="685"/>
        <v>0</v>
      </c>
      <c r="CP44" s="139">
        <f t="shared" si="685"/>
        <v>0</v>
      </c>
      <c r="CQ44" s="139">
        <f t="shared" ref="CQ44" si="686">SUM(AH462:AH473)</f>
        <v>0</v>
      </c>
      <c r="CR44" s="139">
        <f t="shared" ref="CR44" si="687">SUM(AI462:AI473)</f>
        <v>0</v>
      </c>
      <c r="CS44" s="139">
        <f t="shared" ref="CS44" si="688">SUM(AJ462:AJ473)</f>
        <v>0</v>
      </c>
      <c r="CT44" s="139">
        <f t="shared" ref="CT44" si="689">SUM(AK462:AK473)</f>
        <v>0</v>
      </c>
      <c r="CU44" s="139">
        <f t="shared" ref="CU44" si="690">SUM(AL462:AL473)</f>
        <v>0</v>
      </c>
      <c r="CV44" s="139">
        <f t="shared" ref="CV44" si="691">SUM(AM462:AM473)</f>
        <v>0</v>
      </c>
      <c r="CW44" s="139">
        <f t="shared" ref="CW44" si="692">SUM(AN462:AN473)</f>
        <v>0</v>
      </c>
      <c r="CX44" s="139">
        <f t="shared" ref="CX44" si="693">SUM(AO462:AO473)</f>
        <v>0</v>
      </c>
      <c r="CY44" s="139">
        <f t="shared" ref="CY44" si="694">SUM(AP462:AP473)</f>
        <v>0</v>
      </c>
      <c r="CZ44" s="139">
        <f t="shared" ref="CZ44" si="695">SUM(AQ462:AQ473)</f>
        <v>0</v>
      </c>
      <c r="DA44" s="139">
        <f t="shared" ref="DA44" si="696">SUM(AR462:AR473)</f>
        <v>0</v>
      </c>
      <c r="DB44" s="139">
        <f t="shared" ref="DB44" si="697">SUM(AS462:AS473)</f>
        <v>0</v>
      </c>
      <c r="DC44" s="139">
        <f t="shared" ref="DC44" si="698">SUM(AT462:AT473)</f>
        <v>0</v>
      </c>
      <c r="DD44" s="139">
        <f t="shared" ref="DD44" si="699">SUM(AU462:AU473)</f>
        <v>302329</v>
      </c>
      <c r="DE44" s="139">
        <f>SUM(AW462:AW473)</f>
        <v>1250176</v>
      </c>
      <c r="DF44" s="139">
        <f t="shared" si="310"/>
        <v>46263009</v>
      </c>
      <c r="DH44" s="151"/>
    </row>
    <row r="45" spans="1:112">
      <c r="A45" s="28">
        <f t="shared" si="379"/>
        <v>1999</v>
      </c>
      <c r="B45" s="28">
        <v>4</v>
      </c>
      <c r="C45" s="90">
        <f t="shared" si="33"/>
        <v>2630509.5870000003</v>
      </c>
      <c r="D45" s="91">
        <f>'[1]FPC wSEB'!D297</f>
        <v>1110313</v>
      </c>
      <c r="E45" s="91">
        <f>'[1]FPC wSEB'!E297</f>
        <v>808775</v>
      </c>
      <c r="F45" s="91">
        <f>'[1]FPC wSEB'!F297</f>
        <v>378037</v>
      </c>
      <c r="G45" s="91">
        <f>'[1]FPC wSEB'!I297</f>
        <v>2202</v>
      </c>
      <c r="H45" s="91">
        <f>'[1]FPC wSEB'!J297</f>
        <v>192369</v>
      </c>
      <c r="I45" s="92">
        <v>4619</v>
      </c>
      <c r="J45" s="93">
        <v>9123</v>
      </c>
      <c r="K45" s="92">
        <v>27</v>
      </c>
      <c r="L45" s="94"/>
      <c r="M45" s="95"/>
      <c r="O45" s="93">
        <v>71866</v>
      </c>
      <c r="P45" s="92"/>
      <c r="Q45" s="93">
        <v>0</v>
      </c>
      <c r="R45" s="93">
        <v>22</v>
      </c>
      <c r="S45" s="92"/>
      <c r="T45" s="94"/>
      <c r="U45" s="96">
        <v>-128</v>
      </c>
      <c r="V45" s="91">
        <v>6930</v>
      </c>
      <c r="W45" s="91">
        <v>2200</v>
      </c>
      <c r="X45" s="91">
        <v>0</v>
      </c>
      <c r="Y45" s="91">
        <v>2346.9639999999999</v>
      </c>
      <c r="Z45" s="91">
        <v>0</v>
      </c>
      <c r="AA45" s="97">
        <v>0</v>
      </c>
      <c r="AB45" s="98">
        <v>0</v>
      </c>
      <c r="AC45" s="99">
        <v>151</v>
      </c>
      <c r="AD45" s="100">
        <v>0</v>
      </c>
      <c r="AF45" s="91">
        <v>5277.8670000000002</v>
      </c>
      <c r="AG45" s="95"/>
      <c r="AH45" s="95"/>
      <c r="AI45" s="91">
        <v>7754.12</v>
      </c>
      <c r="AJ45" s="91">
        <v>20337</v>
      </c>
      <c r="AK45" s="99">
        <v>1719</v>
      </c>
      <c r="AL45" s="91">
        <v>2350.636</v>
      </c>
      <c r="AM45" s="91"/>
      <c r="AN45" s="99"/>
      <c r="AO45" s="91">
        <v>2434</v>
      </c>
      <c r="AP45" s="99">
        <v>0</v>
      </c>
      <c r="AQ45" s="91">
        <v>1784</v>
      </c>
      <c r="AR45" s="91">
        <v>0</v>
      </c>
      <c r="AS45" s="95"/>
      <c r="AT45" s="94"/>
      <c r="AU45" s="101">
        <f t="shared" si="34"/>
        <v>53156.587</v>
      </c>
      <c r="AV45" s="102">
        <f t="shared" si="13"/>
        <v>85657</v>
      </c>
      <c r="AW45" s="102">
        <f t="shared" si="35"/>
        <v>138813.587</v>
      </c>
      <c r="AX45" s="102">
        <f t="shared" si="36"/>
        <v>2491696</v>
      </c>
      <c r="AY45" s="103"/>
      <c r="AZ45" s="103"/>
      <c r="BA45" s="103"/>
      <c r="BB45" s="103"/>
      <c r="BC45" s="103"/>
      <c r="BE45" s="104">
        <f t="shared" si="380"/>
        <v>1999</v>
      </c>
      <c r="BF45" s="28">
        <v>4</v>
      </c>
      <c r="BG45" s="21">
        <f t="shared" si="38"/>
        <v>2630509.5869999998</v>
      </c>
      <c r="BH45" s="112">
        <f t="shared" si="39"/>
        <v>1110313</v>
      </c>
      <c r="BI45" s="112">
        <f t="shared" si="40"/>
        <v>808775</v>
      </c>
      <c r="BJ45" s="112">
        <f t="shared" si="41"/>
        <v>378037</v>
      </c>
      <c r="BK45" s="112">
        <f t="shared" si="42"/>
        <v>2202</v>
      </c>
      <c r="BL45" s="112">
        <f t="shared" si="43"/>
        <v>192369</v>
      </c>
      <c r="BM45" s="112">
        <f t="shared" si="44"/>
        <v>2491696</v>
      </c>
      <c r="BN45" s="134">
        <f t="shared" si="45"/>
        <v>85657</v>
      </c>
      <c r="BO45" s="21">
        <f t="shared" si="46"/>
        <v>42005.951000000001</v>
      </c>
      <c r="BP45" s="21">
        <f t="shared" si="47"/>
        <v>11150.635999999999</v>
      </c>
      <c r="BQ45" s="134">
        <f t="shared" si="14"/>
        <v>53156.587</v>
      </c>
      <c r="BR45" s="152">
        <f t="shared" si="48"/>
        <v>138813.587</v>
      </c>
      <c r="BS45" s="153"/>
      <c r="BT45" s="104">
        <f t="shared" si="222"/>
        <v>2035</v>
      </c>
      <c r="BU45" s="135">
        <f t="shared" si="49"/>
        <v>47918546</v>
      </c>
      <c r="BV45" s="136">
        <f>SUM(D474:D485)</f>
        <v>23597230</v>
      </c>
      <c r="BW45" s="136">
        <f t="shared" ref="BW45:BZ45" si="700">SUM(E474:E485)</f>
        <v>16473183</v>
      </c>
      <c r="BX45" s="136">
        <f t="shared" si="700"/>
        <v>3068285</v>
      </c>
      <c r="BY45" s="136">
        <f t="shared" si="700"/>
        <v>17748</v>
      </c>
      <c r="BZ45" s="136">
        <f t="shared" si="700"/>
        <v>3511467</v>
      </c>
      <c r="CA45" s="137">
        <f>SUM(I474:T485)</f>
        <v>947847</v>
      </c>
      <c r="CB45" s="139">
        <f>SUM(BO474:BO485)</f>
        <v>78593</v>
      </c>
      <c r="CC45" s="259"/>
      <c r="CD45" s="139">
        <f>SUM(U474:U485)</f>
        <v>16647</v>
      </c>
      <c r="CE45" s="139">
        <f t="shared" ref="CE45:CP45" si="701">SUM(V474:V485)</f>
        <v>37458</v>
      </c>
      <c r="CF45" s="139">
        <f t="shared" si="701"/>
        <v>34675</v>
      </c>
      <c r="CG45" s="139">
        <f t="shared" si="701"/>
        <v>0</v>
      </c>
      <c r="CH45" s="139">
        <f t="shared" si="701"/>
        <v>27271</v>
      </c>
      <c r="CI45" s="139">
        <f t="shared" si="701"/>
        <v>0</v>
      </c>
      <c r="CJ45" s="139">
        <f t="shared" si="701"/>
        <v>174528</v>
      </c>
      <c r="CK45" s="139">
        <f t="shared" si="701"/>
        <v>0</v>
      </c>
      <c r="CL45" s="139">
        <f t="shared" si="701"/>
        <v>0</v>
      </c>
      <c r="CM45" s="139">
        <f t="shared" si="701"/>
        <v>0</v>
      </c>
      <c r="CN45" s="139">
        <f t="shared" si="701"/>
        <v>12207</v>
      </c>
      <c r="CO45" s="139">
        <f t="shared" si="701"/>
        <v>0</v>
      </c>
      <c r="CP45" s="139">
        <f t="shared" si="701"/>
        <v>0</v>
      </c>
      <c r="CQ45" s="139">
        <f t="shared" ref="CQ45" si="702">SUM(AH474:AH485)</f>
        <v>0</v>
      </c>
      <c r="CR45" s="139">
        <f t="shared" ref="CR45" si="703">SUM(AI474:AI485)</f>
        <v>0</v>
      </c>
      <c r="CS45" s="139">
        <f t="shared" ref="CS45" si="704">SUM(AJ474:AJ485)</f>
        <v>0</v>
      </c>
      <c r="CT45" s="139">
        <f t="shared" ref="CT45" si="705">SUM(AK474:AK485)</f>
        <v>0</v>
      </c>
      <c r="CU45" s="139">
        <f t="shared" ref="CU45" si="706">SUM(AL474:AL485)</f>
        <v>0</v>
      </c>
      <c r="CV45" s="139">
        <f t="shared" ref="CV45" si="707">SUM(AM474:AM485)</f>
        <v>0</v>
      </c>
      <c r="CW45" s="139">
        <f t="shared" ref="CW45" si="708">SUM(AN474:AN485)</f>
        <v>0</v>
      </c>
      <c r="CX45" s="139">
        <f t="shared" ref="CX45" si="709">SUM(AO474:AO485)</f>
        <v>0</v>
      </c>
      <c r="CY45" s="139">
        <f t="shared" ref="CY45" si="710">SUM(AP474:AP485)</f>
        <v>0</v>
      </c>
      <c r="CZ45" s="139">
        <f t="shared" ref="CZ45" si="711">SUM(AQ474:AQ485)</f>
        <v>0</v>
      </c>
      <c r="DA45" s="139">
        <f t="shared" ref="DA45" si="712">SUM(AR474:AR485)</f>
        <v>0</v>
      </c>
      <c r="DB45" s="139">
        <f t="shared" ref="DB45" si="713">SUM(AS474:AS485)</f>
        <v>0</v>
      </c>
      <c r="DC45" s="139">
        <f t="shared" ref="DC45" si="714">SUM(AT474:AT485)</f>
        <v>0</v>
      </c>
      <c r="DD45" s="139">
        <f t="shared" ref="DD45" si="715">SUM(AU474:AU485)</f>
        <v>302786</v>
      </c>
      <c r="DE45" s="139">
        <f>SUM(AW474:AW485)</f>
        <v>1250633</v>
      </c>
      <c r="DF45" s="139">
        <f t="shared" si="310"/>
        <v>46667913</v>
      </c>
      <c r="DH45" s="151"/>
    </row>
    <row r="46" spans="1:112">
      <c r="A46" s="28">
        <f t="shared" si="379"/>
        <v>1999</v>
      </c>
      <c r="B46" s="28">
        <v>5</v>
      </c>
      <c r="C46" s="90">
        <f t="shared" si="33"/>
        <v>2699524.37</v>
      </c>
      <c r="D46" s="91">
        <f>'[1]FPC wSEB'!D298</f>
        <v>1222923</v>
      </c>
      <c r="E46" s="91">
        <f>'[1]FPC wSEB'!E298</f>
        <v>842200</v>
      </c>
      <c r="F46" s="91">
        <f>'[1]FPC wSEB'!F298</f>
        <v>353916</v>
      </c>
      <c r="G46" s="91">
        <f>'[1]FPC wSEB'!I298</f>
        <v>2215</v>
      </c>
      <c r="H46" s="91">
        <f>'[1]FPC wSEB'!J298</f>
        <v>209627</v>
      </c>
      <c r="I46" s="92">
        <v>953</v>
      </c>
      <c r="J46" s="93">
        <v>0</v>
      </c>
      <c r="K46" s="92">
        <v>23</v>
      </c>
      <c r="L46" s="94"/>
      <c r="M46" s="95"/>
      <c r="O46" s="93">
        <v>0</v>
      </c>
      <c r="P46" s="92"/>
      <c r="Q46" s="93">
        <v>0</v>
      </c>
      <c r="R46" s="93">
        <v>0</v>
      </c>
      <c r="S46" s="92"/>
      <c r="T46" s="94"/>
      <c r="U46" s="96">
        <v>193</v>
      </c>
      <c r="V46" s="91">
        <v>10629</v>
      </c>
      <c r="W46" s="91">
        <v>2296</v>
      </c>
      <c r="X46" s="91">
        <v>0</v>
      </c>
      <c r="Y46" s="91">
        <v>2795.6469999999999</v>
      </c>
      <c r="Z46" s="91">
        <v>0</v>
      </c>
      <c r="AA46" s="97">
        <v>0</v>
      </c>
      <c r="AB46" s="98">
        <v>0</v>
      </c>
      <c r="AC46" s="99">
        <v>1135</v>
      </c>
      <c r="AD46" s="100">
        <v>0</v>
      </c>
      <c r="AF46" s="91">
        <v>6932.2030000000004</v>
      </c>
      <c r="AG46" s="95"/>
      <c r="AH46" s="95"/>
      <c r="AI46" s="91">
        <v>8866.0570000000007</v>
      </c>
      <c r="AJ46" s="91">
        <v>24178</v>
      </c>
      <c r="AK46" s="99">
        <v>4036</v>
      </c>
      <c r="AL46" s="91">
        <v>2491.4630000000002</v>
      </c>
      <c r="AM46" s="91"/>
      <c r="AN46" s="99"/>
      <c r="AO46" s="91">
        <v>2391</v>
      </c>
      <c r="AP46" s="99">
        <v>0</v>
      </c>
      <c r="AQ46" s="91">
        <v>1724</v>
      </c>
      <c r="AR46" s="91">
        <v>0</v>
      </c>
      <c r="AS46" s="95"/>
      <c r="AT46" s="94"/>
      <c r="AU46" s="101">
        <f t="shared" si="34"/>
        <v>67667.37000000001</v>
      </c>
      <c r="AV46" s="102">
        <f t="shared" si="13"/>
        <v>976</v>
      </c>
      <c r="AW46" s="102">
        <f t="shared" si="35"/>
        <v>68643.37000000001</v>
      </c>
      <c r="AX46" s="102">
        <f t="shared" si="36"/>
        <v>2630881</v>
      </c>
      <c r="AY46" s="103"/>
      <c r="AZ46" s="103"/>
      <c r="BA46" s="103"/>
      <c r="BB46" s="103"/>
      <c r="BC46" s="103"/>
      <c r="BE46" s="104">
        <f t="shared" si="380"/>
        <v>1999</v>
      </c>
      <c r="BF46" s="28">
        <v>5</v>
      </c>
      <c r="BG46" s="21">
        <f t="shared" si="38"/>
        <v>2699524.37</v>
      </c>
      <c r="BH46" s="112">
        <f t="shared" si="39"/>
        <v>1222923</v>
      </c>
      <c r="BI46" s="112">
        <f t="shared" si="40"/>
        <v>842200</v>
      </c>
      <c r="BJ46" s="112">
        <f t="shared" si="41"/>
        <v>353916</v>
      </c>
      <c r="BK46" s="112">
        <f t="shared" si="42"/>
        <v>2215</v>
      </c>
      <c r="BL46" s="112">
        <f t="shared" si="43"/>
        <v>209627</v>
      </c>
      <c r="BM46" s="112">
        <f t="shared" si="44"/>
        <v>2630881</v>
      </c>
      <c r="BN46" s="134">
        <f t="shared" si="45"/>
        <v>976</v>
      </c>
      <c r="BO46" s="21">
        <f t="shared" si="46"/>
        <v>49375.906999999999</v>
      </c>
      <c r="BP46" s="21">
        <f t="shared" si="47"/>
        <v>18291.463000000011</v>
      </c>
      <c r="BQ46" s="134">
        <f t="shared" si="14"/>
        <v>67667.37000000001</v>
      </c>
      <c r="BR46" s="152">
        <f t="shared" si="48"/>
        <v>68643.37000000001</v>
      </c>
      <c r="BS46" s="153"/>
      <c r="BT46" s="104">
        <f t="shared" si="222"/>
        <v>2036</v>
      </c>
      <c r="BU46" s="135">
        <f t="shared" si="49"/>
        <v>48099150</v>
      </c>
      <c r="BV46" s="136">
        <f>SUM(D486:D497)</f>
        <v>23676594</v>
      </c>
      <c r="BW46" s="136">
        <f t="shared" ref="BW46:BZ46" si="716">SUM(E486:E497)</f>
        <v>16572743</v>
      </c>
      <c r="BX46" s="136">
        <f t="shared" si="716"/>
        <v>3048544</v>
      </c>
      <c r="BY46" s="136">
        <f t="shared" si="716"/>
        <v>17436</v>
      </c>
      <c r="BZ46" s="136">
        <f t="shared" si="716"/>
        <v>3531187</v>
      </c>
      <c r="CA46" s="137">
        <f>SUM(I486:T497)</f>
        <v>948677</v>
      </c>
      <c r="CB46" s="139">
        <f>SUM(BO486:BO497)</f>
        <v>79228</v>
      </c>
      <c r="CC46" s="259"/>
      <c r="CD46" s="139">
        <f>SUM(U486:U497)</f>
        <v>16676</v>
      </c>
      <c r="CE46" s="139">
        <f t="shared" ref="CE46:CP46" si="717">SUM(V486:V497)</f>
        <v>37516</v>
      </c>
      <c r="CF46" s="139">
        <f t="shared" si="717"/>
        <v>34982</v>
      </c>
      <c r="CG46" s="139">
        <f t="shared" si="717"/>
        <v>0</v>
      </c>
      <c r="CH46" s="139">
        <f t="shared" si="717"/>
        <v>27570</v>
      </c>
      <c r="CI46" s="139">
        <f t="shared" si="717"/>
        <v>0</v>
      </c>
      <c r="CJ46" s="139">
        <f t="shared" si="717"/>
        <v>174984</v>
      </c>
      <c r="CK46" s="139">
        <f t="shared" si="717"/>
        <v>0</v>
      </c>
      <c r="CL46" s="139">
        <f t="shared" si="717"/>
        <v>0</v>
      </c>
      <c r="CM46" s="139">
        <f t="shared" si="717"/>
        <v>0</v>
      </c>
      <c r="CN46" s="139">
        <f t="shared" si="717"/>
        <v>12241</v>
      </c>
      <c r="CO46" s="139">
        <f t="shared" si="717"/>
        <v>0</v>
      </c>
      <c r="CP46" s="139">
        <f t="shared" si="717"/>
        <v>0</v>
      </c>
      <c r="CQ46" s="139">
        <f t="shared" ref="CQ46" si="718">SUM(AH486:AH497)</f>
        <v>0</v>
      </c>
      <c r="CR46" s="139">
        <f t="shared" ref="CR46" si="719">SUM(AI486:AI497)</f>
        <v>0</v>
      </c>
      <c r="CS46" s="139">
        <f t="shared" ref="CS46" si="720">SUM(AJ486:AJ497)</f>
        <v>0</v>
      </c>
      <c r="CT46" s="139">
        <f t="shared" ref="CT46" si="721">SUM(AK486:AK497)</f>
        <v>0</v>
      </c>
      <c r="CU46" s="139">
        <f t="shared" ref="CU46" si="722">SUM(AL486:AL497)</f>
        <v>0</v>
      </c>
      <c r="CV46" s="139">
        <f t="shared" ref="CV46" si="723">SUM(AM486:AM497)</f>
        <v>0</v>
      </c>
      <c r="CW46" s="139">
        <f t="shared" ref="CW46" si="724">SUM(AN486:AN497)</f>
        <v>0</v>
      </c>
      <c r="CX46" s="139">
        <f t="shared" ref="CX46" si="725">SUM(AO486:AO497)</f>
        <v>0</v>
      </c>
      <c r="CY46" s="139">
        <f t="shared" ref="CY46" si="726">SUM(AP486:AP497)</f>
        <v>0</v>
      </c>
      <c r="CZ46" s="139">
        <f t="shared" ref="CZ46" si="727">SUM(AQ486:AQ497)</f>
        <v>0</v>
      </c>
      <c r="DA46" s="139">
        <f t="shared" ref="DA46" si="728">SUM(AR486:AR497)</f>
        <v>0</v>
      </c>
      <c r="DB46" s="139">
        <f t="shared" ref="DB46" si="729">SUM(AS486:AS497)</f>
        <v>0</v>
      </c>
      <c r="DC46" s="139">
        <f t="shared" ref="DC46" si="730">SUM(AT486:AT497)</f>
        <v>0</v>
      </c>
      <c r="DD46" s="139">
        <f t="shared" ref="DD46" si="731">SUM(AU486:AU497)</f>
        <v>303969</v>
      </c>
      <c r="DE46" s="139">
        <f>SUM(AW486:AW497)</f>
        <v>1252646</v>
      </c>
      <c r="DF46" s="139">
        <f t="shared" si="310"/>
        <v>46846504</v>
      </c>
      <c r="DH46" s="151"/>
    </row>
    <row r="47" spans="1:112">
      <c r="A47" s="28">
        <f t="shared" si="379"/>
        <v>1999</v>
      </c>
      <c r="B47" s="28">
        <v>6</v>
      </c>
      <c r="C47" s="90">
        <f t="shared" si="33"/>
        <v>3353745.091</v>
      </c>
      <c r="D47" s="91">
        <f>'[1]FPC wSEB'!D299</f>
        <v>1447475</v>
      </c>
      <c r="E47" s="91">
        <f>'[1]FPC wSEB'!E299</f>
        <v>894314</v>
      </c>
      <c r="F47" s="91">
        <f>'[1]FPC wSEB'!F299</f>
        <v>350550</v>
      </c>
      <c r="G47" s="91">
        <f>'[1]FPC wSEB'!I299</f>
        <v>2201</v>
      </c>
      <c r="H47" s="91">
        <f>'[1]FPC wSEB'!J299</f>
        <v>210064</v>
      </c>
      <c r="I47" s="92">
        <v>2256</v>
      </c>
      <c r="J47" s="93">
        <v>100454</v>
      </c>
      <c r="K47" s="92">
        <v>23</v>
      </c>
      <c r="L47" s="94"/>
      <c r="M47" s="95"/>
      <c r="O47" s="93">
        <v>232186</v>
      </c>
      <c r="P47" s="92"/>
      <c r="Q47" s="93">
        <v>0</v>
      </c>
      <c r="R47" s="93">
        <v>9565</v>
      </c>
      <c r="S47" s="92"/>
      <c r="T47" s="94"/>
      <c r="U47" s="96">
        <v>0</v>
      </c>
      <c r="V47" s="91">
        <v>9903</v>
      </c>
      <c r="W47" s="91">
        <v>3077</v>
      </c>
      <c r="X47" s="91">
        <v>0</v>
      </c>
      <c r="Y47" s="91">
        <v>3011.8960000000002</v>
      </c>
      <c r="Z47" s="91">
        <v>0</v>
      </c>
      <c r="AA47" s="97">
        <v>0</v>
      </c>
      <c r="AB47" s="98">
        <v>0</v>
      </c>
      <c r="AC47" s="99">
        <v>7018</v>
      </c>
      <c r="AD47" s="100">
        <v>0</v>
      </c>
      <c r="AF47" s="91">
        <v>6909.2160000000003</v>
      </c>
      <c r="AG47" s="95"/>
      <c r="AH47" s="95"/>
      <c r="AI47" s="91">
        <v>8940.1440000000002</v>
      </c>
      <c r="AJ47" s="91">
        <v>23024</v>
      </c>
      <c r="AK47" s="99">
        <v>34668</v>
      </c>
      <c r="AL47" s="91">
        <v>2836.835</v>
      </c>
      <c r="AM47" s="91"/>
      <c r="AN47" s="99"/>
      <c r="AO47" s="91">
        <v>3149</v>
      </c>
      <c r="AP47" s="99">
        <v>0</v>
      </c>
      <c r="AQ47" s="91">
        <v>2100</v>
      </c>
      <c r="AR47" s="91">
        <v>20</v>
      </c>
      <c r="AS47" s="95"/>
      <c r="AT47" s="94"/>
      <c r="AU47" s="101">
        <f t="shared" si="34"/>
        <v>104657.091</v>
      </c>
      <c r="AV47" s="102">
        <f t="shared" si="13"/>
        <v>344484</v>
      </c>
      <c r="AW47" s="102">
        <f t="shared" si="35"/>
        <v>449141.09100000001</v>
      </c>
      <c r="AX47" s="102">
        <f t="shared" si="36"/>
        <v>2904604</v>
      </c>
      <c r="AY47" s="103"/>
      <c r="AZ47" s="103"/>
      <c r="BA47" s="103"/>
      <c r="BB47" s="103"/>
      <c r="BC47" s="103"/>
      <c r="BE47" s="104">
        <f t="shared" si="380"/>
        <v>1999</v>
      </c>
      <c r="BF47" s="28">
        <v>6</v>
      </c>
      <c r="BG47" s="21">
        <f t="shared" si="38"/>
        <v>3353745.091</v>
      </c>
      <c r="BH47" s="112">
        <f t="shared" si="39"/>
        <v>1447475</v>
      </c>
      <c r="BI47" s="112">
        <f t="shared" si="40"/>
        <v>894314</v>
      </c>
      <c r="BJ47" s="112">
        <f t="shared" si="41"/>
        <v>350550</v>
      </c>
      <c r="BK47" s="112">
        <f t="shared" si="42"/>
        <v>2201</v>
      </c>
      <c r="BL47" s="112">
        <f t="shared" si="43"/>
        <v>210064</v>
      </c>
      <c r="BM47" s="112">
        <f t="shared" si="44"/>
        <v>2904604</v>
      </c>
      <c r="BN47" s="134">
        <f t="shared" si="45"/>
        <v>344484</v>
      </c>
      <c r="BO47" s="21">
        <f t="shared" si="46"/>
        <v>50211.256000000001</v>
      </c>
      <c r="BP47" s="21">
        <f t="shared" si="47"/>
        <v>54445.834999999999</v>
      </c>
      <c r="BQ47" s="134">
        <f t="shared" si="14"/>
        <v>104657.091</v>
      </c>
      <c r="BR47" s="152">
        <f t="shared" si="48"/>
        <v>449141.09100000001</v>
      </c>
      <c r="BS47" s="153"/>
      <c r="BT47" s="104">
        <f t="shared" si="222"/>
        <v>2037</v>
      </c>
      <c r="BU47" s="135">
        <f t="shared" si="49"/>
        <v>48426400</v>
      </c>
      <c r="BV47" s="136">
        <f>SUM(D498:D509)</f>
        <v>23890004</v>
      </c>
      <c r="BW47" s="136">
        <f t="shared" ref="BW47:BZ47" si="732">SUM(E498:E509)</f>
        <v>16726883</v>
      </c>
      <c r="BX47" s="136">
        <f t="shared" si="732"/>
        <v>2992409</v>
      </c>
      <c r="BY47" s="136">
        <f t="shared" si="732"/>
        <v>17121</v>
      </c>
      <c r="BZ47" s="136">
        <f t="shared" si="732"/>
        <v>3548428</v>
      </c>
      <c r="CA47" s="137">
        <f>SUM(I498:T509)</f>
        <v>947847</v>
      </c>
      <c r="CB47" s="139">
        <f>SUM(BO498:BO509)</f>
        <v>79515</v>
      </c>
      <c r="CC47" s="259"/>
      <c r="CD47" s="139">
        <f>SUM(U498:U509)</f>
        <v>16647</v>
      </c>
      <c r="CE47" s="139">
        <f t="shared" ref="CE47:CP47" si="733">SUM(V498:V509)</f>
        <v>37458</v>
      </c>
      <c r="CF47" s="139">
        <f t="shared" si="733"/>
        <v>35150</v>
      </c>
      <c r="CG47" s="139">
        <f t="shared" si="733"/>
        <v>0</v>
      </c>
      <c r="CH47" s="139">
        <f t="shared" si="733"/>
        <v>27718</v>
      </c>
      <c r="CI47" s="139">
        <f t="shared" si="733"/>
        <v>0</v>
      </c>
      <c r="CJ47" s="139">
        <f t="shared" si="733"/>
        <v>174528</v>
      </c>
      <c r="CK47" s="139">
        <f t="shared" si="733"/>
        <v>0</v>
      </c>
      <c r="CL47" s="139">
        <f t="shared" si="733"/>
        <v>0</v>
      </c>
      <c r="CM47" s="139">
        <f t="shared" si="733"/>
        <v>0</v>
      </c>
      <c r="CN47" s="139">
        <f t="shared" si="733"/>
        <v>12207</v>
      </c>
      <c r="CO47" s="139">
        <f t="shared" si="733"/>
        <v>0</v>
      </c>
      <c r="CP47" s="139">
        <f t="shared" si="733"/>
        <v>0</v>
      </c>
      <c r="CQ47" s="139">
        <f t="shared" ref="CQ47" si="734">SUM(AH498:AH509)</f>
        <v>0</v>
      </c>
      <c r="CR47" s="139">
        <f t="shared" ref="CR47" si="735">SUM(AI498:AI509)</f>
        <v>0</v>
      </c>
      <c r="CS47" s="139">
        <f t="shared" ref="CS47" si="736">SUM(AJ498:AJ509)</f>
        <v>0</v>
      </c>
      <c r="CT47" s="139">
        <f t="shared" ref="CT47" si="737">SUM(AK498:AK509)</f>
        <v>0</v>
      </c>
      <c r="CU47" s="139">
        <f t="shared" ref="CU47" si="738">SUM(AL498:AL509)</f>
        <v>0</v>
      </c>
      <c r="CV47" s="139">
        <f t="shared" ref="CV47" si="739">SUM(AM498:AM509)</f>
        <v>0</v>
      </c>
      <c r="CW47" s="139">
        <f t="shared" ref="CW47" si="740">SUM(AN498:AN509)</f>
        <v>0</v>
      </c>
      <c r="CX47" s="139">
        <f t="shared" ref="CX47" si="741">SUM(AO498:AO509)</f>
        <v>0</v>
      </c>
      <c r="CY47" s="139">
        <f t="shared" ref="CY47" si="742">SUM(AP498:AP509)</f>
        <v>0</v>
      </c>
      <c r="CZ47" s="139">
        <f t="shared" ref="CZ47" si="743">SUM(AQ498:AQ509)</f>
        <v>0</v>
      </c>
      <c r="DA47" s="139">
        <f t="shared" ref="DA47" si="744">SUM(AR498:AR509)</f>
        <v>0</v>
      </c>
      <c r="DB47" s="139">
        <f t="shared" ref="DB47" si="745">SUM(AS498:AS509)</f>
        <v>0</v>
      </c>
      <c r="DC47" s="139">
        <f t="shared" ref="DC47" si="746">SUM(AT498:AT509)</f>
        <v>0</v>
      </c>
      <c r="DD47" s="139">
        <f t="shared" ref="DD47" si="747">SUM(AU498:AU509)</f>
        <v>303708</v>
      </c>
      <c r="DE47" s="139">
        <f>SUM(AW498:AW509)</f>
        <v>1251555</v>
      </c>
      <c r="DF47" s="139">
        <f t="shared" si="310"/>
        <v>47174845</v>
      </c>
      <c r="DH47" s="151"/>
    </row>
    <row r="48" spans="1:112">
      <c r="A48" s="28">
        <f t="shared" si="379"/>
        <v>1999</v>
      </c>
      <c r="B48" s="28">
        <v>7</v>
      </c>
      <c r="C48" s="90">
        <f t="shared" si="33"/>
        <v>3463173.7220000001</v>
      </c>
      <c r="D48" s="91">
        <f>'[1]FPC wSEB'!D300</f>
        <v>1615756</v>
      </c>
      <c r="E48" s="91">
        <f>'[1]FPC wSEB'!E300</f>
        <v>966290</v>
      </c>
      <c r="F48" s="91">
        <f>'[1]FPC wSEB'!F300</f>
        <v>376119</v>
      </c>
      <c r="G48" s="91">
        <f>'[1]FPC wSEB'!I300</f>
        <v>2226</v>
      </c>
      <c r="H48" s="91">
        <f>'[1]FPC wSEB'!J300</f>
        <v>213726</v>
      </c>
      <c r="I48" s="92">
        <v>4436</v>
      </c>
      <c r="J48" s="93">
        <v>47331</v>
      </c>
      <c r="K48" s="92">
        <v>28</v>
      </c>
      <c r="L48" s="94"/>
      <c r="M48" s="95"/>
      <c r="O48" s="93">
        <v>121931</v>
      </c>
      <c r="P48" s="92"/>
      <c r="Q48" s="93">
        <v>0</v>
      </c>
      <c r="R48" s="93">
        <v>309</v>
      </c>
      <c r="S48" s="92"/>
      <c r="T48" s="94"/>
      <c r="U48" s="96">
        <v>15011</v>
      </c>
      <c r="V48" s="91">
        <v>8379</v>
      </c>
      <c r="W48" s="91">
        <v>3077</v>
      </c>
      <c r="X48" s="91">
        <v>0</v>
      </c>
      <c r="Y48" s="91">
        <v>3404.567</v>
      </c>
      <c r="Z48" s="91">
        <v>0</v>
      </c>
      <c r="AA48" s="97">
        <v>1700</v>
      </c>
      <c r="AB48" s="98">
        <v>2400</v>
      </c>
      <c r="AC48" s="99">
        <v>4950</v>
      </c>
      <c r="AD48" s="100">
        <v>0</v>
      </c>
      <c r="AF48" s="91">
        <v>7754.9979999999996</v>
      </c>
      <c r="AG48" s="95"/>
      <c r="AH48" s="95"/>
      <c r="AI48" s="91">
        <v>10627.262000000001</v>
      </c>
      <c r="AJ48" s="91">
        <v>25268</v>
      </c>
      <c r="AK48" s="99">
        <v>24134</v>
      </c>
      <c r="AL48" s="91">
        <v>3019.895</v>
      </c>
      <c r="AM48" s="91"/>
      <c r="AN48" s="99"/>
      <c r="AO48" s="91">
        <v>2984</v>
      </c>
      <c r="AP48" s="99">
        <v>0</v>
      </c>
      <c r="AQ48" s="91">
        <v>2260</v>
      </c>
      <c r="AR48" s="91">
        <v>52</v>
      </c>
      <c r="AS48" s="95"/>
      <c r="AT48" s="94"/>
      <c r="AU48" s="101">
        <f t="shared" si="34"/>
        <v>115021.72199999999</v>
      </c>
      <c r="AV48" s="102">
        <f t="shared" si="13"/>
        <v>174035</v>
      </c>
      <c r="AW48" s="102">
        <f t="shared" si="35"/>
        <v>289056.72200000001</v>
      </c>
      <c r="AX48" s="102">
        <f t="shared" si="36"/>
        <v>3174117</v>
      </c>
      <c r="AY48" s="103"/>
      <c r="AZ48" s="103"/>
      <c r="BA48" s="103"/>
      <c r="BB48" s="103"/>
      <c r="BC48" s="103"/>
      <c r="BE48" s="104">
        <f t="shared" si="380"/>
        <v>1999</v>
      </c>
      <c r="BF48" s="28">
        <v>7</v>
      </c>
      <c r="BG48" s="21">
        <f t="shared" si="38"/>
        <v>3463173.7220000001</v>
      </c>
      <c r="BH48" s="112">
        <f t="shared" si="39"/>
        <v>1615756</v>
      </c>
      <c r="BI48" s="112">
        <f t="shared" si="40"/>
        <v>966290</v>
      </c>
      <c r="BJ48" s="112">
        <f t="shared" si="41"/>
        <v>376119</v>
      </c>
      <c r="BK48" s="112">
        <f t="shared" si="42"/>
        <v>2226</v>
      </c>
      <c r="BL48" s="112">
        <f t="shared" si="43"/>
        <v>213726</v>
      </c>
      <c r="BM48" s="112">
        <f t="shared" si="44"/>
        <v>3174117</v>
      </c>
      <c r="BN48" s="134">
        <f t="shared" si="45"/>
        <v>174035</v>
      </c>
      <c r="BO48" s="21">
        <f t="shared" si="46"/>
        <v>70386.82699999999</v>
      </c>
      <c r="BP48" s="21">
        <f t="shared" si="47"/>
        <v>44634.895000000004</v>
      </c>
      <c r="BQ48" s="134">
        <f t="shared" si="14"/>
        <v>115021.72199999999</v>
      </c>
      <c r="BR48" s="152">
        <f t="shared" si="48"/>
        <v>289056.72200000001</v>
      </c>
      <c r="BS48" s="153"/>
      <c r="BT48" s="104">
        <f t="shared" si="222"/>
        <v>2038</v>
      </c>
      <c r="BU48" s="135">
        <f t="shared" si="49"/>
        <v>48737554</v>
      </c>
      <c r="BV48" s="136">
        <f>SUM(D510:D521)</f>
        <v>24086556</v>
      </c>
      <c r="BW48" s="136">
        <f t="shared" ref="BW48:BZ48" si="748">SUM(E510:E521)</f>
        <v>16856242</v>
      </c>
      <c r="BX48" s="136">
        <f t="shared" si="748"/>
        <v>2960984</v>
      </c>
      <c r="BY48" s="136">
        <f t="shared" si="748"/>
        <v>16808</v>
      </c>
      <c r="BZ48" s="136">
        <f t="shared" si="748"/>
        <v>3564962</v>
      </c>
      <c r="CA48" s="137">
        <f>SUM(I510:T521)</f>
        <v>947847</v>
      </c>
      <c r="CB48" s="139">
        <f>SUM(BO510:BO521)</f>
        <v>79962</v>
      </c>
      <c r="CC48" s="259"/>
      <c r="CD48" s="139">
        <f>SUM(U510:U521)</f>
        <v>16647</v>
      </c>
      <c r="CE48" s="139">
        <f t="shared" ref="CE48:CP48" si="749">SUM(V510:V521)</f>
        <v>37458</v>
      </c>
      <c r="CF48" s="139">
        <f t="shared" si="749"/>
        <v>35388</v>
      </c>
      <c r="CG48" s="139">
        <f t="shared" si="749"/>
        <v>0</v>
      </c>
      <c r="CH48" s="139">
        <f t="shared" si="749"/>
        <v>27927</v>
      </c>
      <c r="CI48" s="139">
        <f t="shared" si="749"/>
        <v>0</v>
      </c>
      <c r="CJ48" s="139">
        <f t="shared" si="749"/>
        <v>174528</v>
      </c>
      <c r="CK48" s="139">
        <f t="shared" si="749"/>
        <v>0</v>
      </c>
      <c r="CL48" s="139">
        <f t="shared" si="749"/>
        <v>0</v>
      </c>
      <c r="CM48" s="139">
        <f t="shared" si="749"/>
        <v>0</v>
      </c>
      <c r="CN48" s="139">
        <f t="shared" si="749"/>
        <v>12207</v>
      </c>
      <c r="CO48" s="139">
        <f t="shared" si="749"/>
        <v>0</v>
      </c>
      <c r="CP48" s="139">
        <f t="shared" si="749"/>
        <v>0</v>
      </c>
      <c r="CQ48" s="139">
        <f t="shared" ref="CQ48" si="750">SUM(AH510:AH521)</f>
        <v>0</v>
      </c>
      <c r="CR48" s="139">
        <f t="shared" ref="CR48" si="751">SUM(AI510:AI521)</f>
        <v>0</v>
      </c>
      <c r="CS48" s="139">
        <f t="shared" ref="CS48" si="752">SUM(AJ510:AJ521)</f>
        <v>0</v>
      </c>
      <c r="CT48" s="139">
        <f t="shared" ref="CT48" si="753">SUM(AK510:AK521)</f>
        <v>0</v>
      </c>
      <c r="CU48" s="139">
        <f t="shared" ref="CU48" si="754">SUM(AL510:AL521)</f>
        <v>0</v>
      </c>
      <c r="CV48" s="139">
        <f t="shared" ref="CV48" si="755">SUM(AM510:AM521)</f>
        <v>0</v>
      </c>
      <c r="CW48" s="139">
        <f t="shared" ref="CW48" si="756">SUM(AN510:AN521)</f>
        <v>0</v>
      </c>
      <c r="CX48" s="139">
        <f t="shared" ref="CX48" si="757">SUM(AO510:AO521)</f>
        <v>0</v>
      </c>
      <c r="CY48" s="139">
        <f t="shared" ref="CY48" si="758">SUM(AP510:AP521)</f>
        <v>0</v>
      </c>
      <c r="CZ48" s="139">
        <f t="shared" ref="CZ48" si="759">SUM(AQ510:AQ521)</f>
        <v>0</v>
      </c>
      <c r="DA48" s="139">
        <f t="shared" ref="DA48" si="760">SUM(AR510:AR521)</f>
        <v>0</v>
      </c>
      <c r="DB48" s="139">
        <f t="shared" ref="DB48" si="761">SUM(AS510:AS521)</f>
        <v>0</v>
      </c>
      <c r="DC48" s="139">
        <f t="shared" ref="DC48" si="762">SUM(AT510:AT521)</f>
        <v>0</v>
      </c>
      <c r="DD48" s="139">
        <f t="shared" ref="DD48" si="763">SUM(AU510:AU521)</f>
        <v>304155</v>
      </c>
      <c r="DE48" s="139">
        <f>SUM(AW510:AW521)</f>
        <v>1252002</v>
      </c>
      <c r="DF48" s="139">
        <f t="shared" si="310"/>
        <v>47485552</v>
      </c>
      <c r="DH48" s="151"/>
    </row>
    <row r="49" spans="1:112">
      <c r="A49" s="28">
        <f t="shared" si="379"/>
        <v>1999</v>
      </c>
      <c r="B49" s="28">
        <v>8</v>
      </c>
      <c r="C49" s="90">
        <f t="shared" si="33"/>
        <v>3987601.1969999997</v>
      </c>
      <c r="D49" s="91">
        <f>'[1]FPC wSEB'!D301</f>
        <v>1924248</v>
      </c>
      <c r="E49" s="91">
        <f>'[1]FPC wSEB'!E301</f>
        <v>1056460</v>
      </c>
      <c r="F49" s="91">
        <f>'[1]FPC wSEB'!F301</f>
        <v>391617</v>
      </c>
      <c r="G49" s="91">
        <f>'[1]FPC wSEB'!I301</f>
        <v>2227</v>
      </c>
      <c r="H49" s="91">
        <f>'[1]FPC wSEB'!J301</f>
        <v>237537</v>
      </c>
      <c r="I49" s="92">
        <v>12932</v>
      </c>
      <c r="J49" s="93">
        <v>59713</v>
      </c>
      <c r="K49" s="92">
        <v>26</v>
      </c>
      <c r="L49" s="94"/>
      <c r="M49" s="95"/>
      <c r="O49" s="93">
        <v>141435</v>
      </c>
      <c r="P49" s="92"/>
      <c r="Q49" s="93">
        <v>0</v>
      </c>
      <c r="R49" s="93">
        <v>12030</v>
      </c>
      <c r="S49" s="92"/>
      <c r="T49" s="94"/>
      <c r="U49" s="96">
        <v>3060</v>
      </c>
      <c r="V49" s="91">
        <v>12607</v>
      </c>
      <c r="W49" s="91">
        <v>3280</v>
      </c>
      <c r="X49" s="91">
        <v>0</v>
      </c>
      <c r="Y49" s="91">
        <v>3970.5819999999999</v>
      </c>
      <c r="Z49" s="91">
        <v>0</v>
      </c>
      <c r="AA49" s="97">
        <v>11325</v>
      </c>
      <c r="AB49" s="98">
        <v>23600</v>
      </c>
      <c r="AC49" s="99">
        <v>6465</v>
      </c>
      <c r="AD49" s="100">
        <v>0</v>
      </c>
      <c r="AF49" s="91">
        <v>9413.5280000000002</v>
      </c>
      <c r="AG49" s="95"/>
      <c r="AH49" s="95"/>
      <c r="AI49" s="91">
        <v>11420.894</v>
      </c>
      <c r="AJ49" s="91">
        <v>29531</v>
      </c>
      <c r="AK49" s="99">
        <v>24882</v>
      </c>
      <c r="AL49" s="91">
        <v>3214.1930000000002</v>
      </c>
      <c r="AM49" s="91"/>
      <c r="AN49" s="99"/>
      <c r="AO49" s="91">
        <v>2638</v>
      </c>
      <c r="AP49" s="99">
        <v>0</v>
      </c>
      <c r="AQ49" s="91">
        <v>3143</v>
      </c>
      <c r="AR49" s="91">
        <v>826</v>
      </c>
      <c r="AS49" s="95"/>
      <c r="AT49" s="94"/>
      <c r="AU49" s="101">
        <f t="shared" si="34"/>
        <v>149376.19700000001</v>
      </c>
      <c r="AV49" s="102">
        <f t="shared" si="13"/>
        <v>226136</v>
      </c>
      <c r="AW49" s="102">
        <f t="shared" si="35"/>
        <v>375512.19700000004</v>
      </c>
      <c r="AX49" s="102">
        <f t="shared" si="36"/>
        <v>3612089</v>
      </c>
      <c r="AY49" s="103"/>
      <c r="AZ49" s="103"/>
      <c r="BA49" s="103"/>
      <c r="BB49" s="103"/>
      <c r="BC49" s="103"/>
      <c r="BE49" s="104">
        <f t="shared" si="380"/>
        <v>1999</v>
      </c>
      <c r="BF49" s="28">
        <v>8</v>
      </c>
      <c r="BG49" s="21">
        <f t="shared" si="38"/>
        <v>3987601.1970000002</v>
      </c>
      <c r="BH49" s="112">
        <f t="shared" si="39"/>
        <v>1924248</v>
      </c>
      <c r="BI49" s="112">
        <f t="shared" si="40"/>
        <v>1056460</v>
      </c>
      <c r="BJ49" s="112">
        <f t="shared" si="41"/>
        <v>391617</v>
      </c>
      <c r="BK49" s="112">
        <f t="shared" si="42"/>
        <v>2227</v>
      </c>
      <c r="BL49" s="112">
        <f t="shared" si="43"/>
        <v>237537</v>
      </c>
      <c r="BM49" s="112">
        <f t="shared" si="44"/>
        <v>3612089</v>
      </c>
      <c r="BN49" s="134">
        <f t="shared" si="45"/>
        <v>226136</v>
      </c>
      <c r="BO49" s="21">
        <f t="shared" si="46"/>
        <v>66457.004000000001</v>
      </c>
      <c r="BP49" s="21">
        <f t="shared" si="47"/>
        <v>82919.193000000014</v>
      </c>
      <c r="BQ49" s="134">
        <f t="shared" si="14"/>
        <v>149376.19700000001</v>
      </c>
      <c r="BR49" s="152">
        <f t="shared" si="48"/>
        <v>375512.19700000004</v>
      </c>
      <c r="BS49" s="153"/>
      <c r="BT49" s="104">
        <f t="shared" si="222"/>
        <v>2039</v>
      </c>
      <c r="BU49" s="135">
        <f t="shared" si="49"/>
        <v>49200991</v>
      </c>
      <c r="BV49" s="136">
        <f>SUM(D522:D533)</f>
        <v>24348896</v>
      </c>
      <c r="BW49" s="136">
        <f t="shared" ref="BW49:BZ49" si="764">SUM(E522:E533)</f>
        <v>17060703</v>
      </c>
      <c r="BX49" s="136">
        <f t="shared" si="764"/>
        <v>2941510</v>
      </c>
      <c r="BY49" s="136">
        <f t="shared" si="764"/>
        <v>16495</v>
      </c>
      <c r="BZ49" s="136">
        <f t="shared" si="764"/>
        <v>3580930</v>
      </c>
      <c r="CA49" s="137">
        <f>SUM(I522:T533)</f>
        <v>947847</v>
      </c>
      <c r="CB49" s="139">
        <f>SUM(BO522:BO533)</f>
        <v>80417</v>
      </c>
      <c r="CC49" s="259"/>
      <c r="CD49" s="139">
        <f>SUM(U522:U533)</f>
        <v>16647</v>
      </c>
      <c r="CE49" s="139">
        <f t="shared" ref="CE49:CP49" si="765">SUM(V522:V533)</f>
        <v>37458</v>
      </c>
      <c r="CF49" s="139">
        <f t="shared" si="765"/>
        <v>35626</v>
      </c>
      <c r="CG49" s="139">
        <f t="shared" si="765"/>
        <v>0</v>
      </c>
      <c r="CH49" s="139">
        <f t="shared" si="765"/>
        <v>28144</v>
      </c>
      <c r="CI49" s="139">
        <f t="shared" si="765"/>
        <v>0</v>
      </c>
      <c r="CJ49" s="139">
        <f t="shared" si="765"/>
        <v>174528</v>
      </c>
      <c r="CK49" s="139">
        <f t="shared" si="765"/>
        <v>0</v>
      </c>
      <c r="CL49" s="139">
        <f t="shared" si="765"/>
        <v>0</v>
      </c>
      <c r="CM49" s="139">
        <f t="shared" si="765"/>
        <v>0</v>
      </c>
      <c r="CN49" s="139">
        <f t="shared" si="765"/>
        <v>12207</v>
      </c>
      <c r="CO49" s="139">
        <f t="shared" si="765"/>
        <v>0</v>
      </c>
      <c r="CP49" s="139">
        <f t="shared" si="765"/>
        <v>0</v>
      </c>
      <c r="CQ49" s="139">
        <f t="shared" ref="CQ49" si="766">SUM(AH522:AH533)</f>
        <v>0</v>
      </c>
      <c r="CR49" s="139">
        <f t="shared" ref="CR49" si="767">SUM(AI522:AI533)</f>
        <v>0</v>
      </c>
      <c r="CS49" s="139">
        <f t="shared" ref="CS49" si="768">SUM(AJ522:AJ533)</f>
        <v>0</v>
      </c>
      <c r="CT49" s="139">
        <f t="shared" ref="CT49" si="769">SUM(AK522:AK533)</f>
        <v>0</v>
      </c>
      <c r="CU49" s="139">
        <f t="shared" ref="CU49" si="770">SUM(AL522:AL533)</f>
        <v>0</v>
      </c>
      <c r="CV49" s="139">
        <f t="shared" ref="CV49" si="771">SUM(AM522:AM533)</f>
        <v>0</v>
      </c>
      <c r="CW49" s="139">
        <f t="shared" ref="CW49" si="772">SUM(AN522:AN533)</f>
        <v>0</v>
      </c>
      <c r="CX49" s="139">
        <f t="shared" ref="CX49" si="773">SUM(AO522:AO533)</f>
        <v>0</v>
      </c>
      <c r="CY49" s="139">
        <f t="shared" ref="CY49" si="774">SUM(AP522:AP533)</f>
        <v>0</v>
      </c>
      <c r="CZ49" s="139">
        <f t="shared" ref="CZ49" si="775">SUM(AQ522:AQ533)</f>
        <v>0</v>
      </c>
      <c r="DA49" s="139">
        <f t="shared" ref="DA49" si="776">SUM(AR522:AR533)</f>
        <v>0</v>
      </c>
      <c r="DB49" s="139">
        <f t="shared" ref="DB49" si="777">SUM(AS522:AS533)</f>
        <v>0</v>
      </c>
      <c r="DC49" s="139">
        <f t="shared" ref="DC49" si="778">SUM(AT522:AT533)</f>
        <v>0</v>
      </c>
      <c r="DD49" s="139">
        <f t="shared" ref="DD49" si="779">SUM(AU522:AU533)</f>
        <v>304610</v>
      </c>
      <c r="DE49" s="139">
        <f>SUM(AW522:AW533)</f>
        <v>1252457</v>
      </c>
      <c r="DF49" s="139">
        <f t="shared" si="310"/>
        <v>47948534</v>
      </c>
      <c r="DH49" s="151"/>
    </row>
    <row r="50" spans="1:112">
      <c r="A50" s="28">
        <f t="shared" si="379"/>
        <v>1999</v>
      </c>
      <c r="B50" s="28">
        <v>9</v>
      </c>
      <c r="C50" s="90">
        <f t="shared" si="33"/>
        <v>3854839.8729999997</v>
      </c>
      <c r="D50" s="91">
        <f>'[1]FPC wSEB'!D302</f>
        <v>1791090</v>
      </c>
      <c r="E50" s="91">
        <f>'[1]FPC wSEB'!E302</f>
        <v>1023261</v>
      </c>
      <c r="F50" s="91">
        <f>'[1]FPC wSEB'!F302</f>
        <v>373433</v>
      </c>
      <c r="G50" s="91">
        <f>'[1]FPC wSEB'!I302</f>
        <v>2217</v>
      </c>
      <c r="H50" s="91">
        <f>'[1]FPC wSEB'!J302</f>
        <v>246877</v>
      </c>
      <c r="I50" s="92">
        <v>8502</v>
      </c>
      <c r="J50" s="93">
        <v>64417</v>
      </c>
      <c r="K50" s="92">
        <v>36</v>
      </c>
      <c r="L50" s="94"/>
      <c r="M50" s="95"/>
      <c r="O50" s="93">
        <v>147275</v>
      </c>
      <c r="P50" s="92"/>
      <c r="Q50" s="93">
        <v>0</v>
      </c>
      <c r="R50" s="93">
        <v>10094</v>
      </c>
      <c r="S50" s="92"/>
      <c r="T50" s="94"/>
      <c r="U50" s="96">
        <v>11234</v>
      </c>
      <c r="V50" s="91">
        <v>13066</v>
      </c>
      <c r="W50" s="91">
        <v>3787</v>
      </c>
      <c r="X50" s="91">
        <v>0</v>
      </c>
      <c r="Y50" s="91">
        <v>4550.9570000000003</v>
      </c>
      <c r="Z50" s="91">
        <v>0</v>
      </c>
      <c r="AA50" s="97">
        <v>17450</v>
      </c>
      <c r="AB50" s="98">
        <v>27400</v>
      </c>
      <c r="AC50" s="99">
        <v>7889</v>
      </c>
      <c r="AD50" s="100">
        <v>0</v>
      </c>
      <c r="AF50" s="91">
        <v>10123.754999999999</v>
      </c>
      <c r="AG50" s="95"/>
      <c r="AH50" s="95"/>
      <c r="AI50" s="91">
        <v>14789.683999999999</v>
      </c>
      <c r="AJ50" s="91">
        <v>28801</v>
      </c>
      <c r="AK50" s="99">
        <v>38042</v>
      </c>
      <c r="AL50" s="91">
        <v>3721.4769999999999</v>
      </c>
      <c r="AM50" s="91"/>
      <c r="AN50" s="99"/>
      <c r="AO50" s="91">
        <v>3426</v>
      </c>
      <c r="AP50" s="99">
        <v>0</v>
      </c>
      <c r="AQ50" s="91">
        <v>2342</v>
      </c>
      <c r="AR50" s="91">
        <v>1015</v>
      </c>
      <c r="AS50" s="95"/>
      <c r="AT50" s="94"/>
      <c r="AU50" s="101">
        <f t="shared" si="34"/>
        <v>187637.87300000002</v>
      </c>
      <c r="AV50" s="102">
        <f t="shared" si="13"/>
        <v>230324</v>
      </c>
      <c r="AW50" s="102">
        <f t="shared" si="35"/>
        <v>417961.87300000002</v>
      </c>
      <c r="AX50" s="102">
        <f t="shared" si="36"/>
        <v>3436878</v>
      </c>
      <c r="AY50" s="103"/>
      <c r="AZ50" s="103"/>
      <c r="BA50" s="103"/>
      <c r="BB50" s="103"/>
      <c r="BC50" s="103"/>
      <c r="BE50" s="104">
        <f t="shared" si="380"/>
        <v>1999</v>
      </c>
      <c r="BF50" s="28">
        <v>9</v>
      </c>
      <c r="BG50" s="21">
        <f t="shared" si="38"/>
        <v>3854839.8730000001</v>
      </c>
      <c r="BH50" s="112">
        <f t="shared" si="39"/>
        <v>1791090</v>
      </c>
      <c r="BI50" s="112">
        <f t="shared" si="40"/>
        <v>1023261</v>
      </c>
      <c r="BJ50" s="112">
        <f t="shared" si="41"/>
        <v>373433</v>
      </c>
      <c r="BK50" s="112">
        <f t="shared" si="42"/>
        <v>2217</v>
      </c>
      <c r="BL50" s="112">
        <f t="shared" si="43"/>
        <v>246877</v>
      </c>
      <c r="BM50" s="112">
        <f t="shared" si="44"/>
        <v>3436878</v>
      </c>
      <c r="BN50" s="134">
        <f t="shared" si="45"/>
        <v>230324</v>
      </c>
      <c r="BO50" s="21">
        <f t="shared" si="46"/>
        <v>79054.396000000008</v>
      </c>
      <c r="BP50" s="21">
        <f t="shared" si="47"/>
        <v>108583.47700000001</v>
      </c>
      <c r="BQ50" s="134">
        <f t="shared" si="14"/>
        <v>187637.87300000002</v>
      </c>
      <c r="BR50" s="152">
        <f t="shared" si="48"/>
        <v>417961.87300000002</v>
      </c>
      <c r="BS50" s="153"/>
      <c r="BT50" s="104">
        <f t="shared" si="222"/>
        <v>2040</v>
      </c>
      <c r="BU50" s="135">
        <f t="shared" si="49"/>
        <v>49630262</v>
      </c>
      <c r="BV50" s="136">
        <f>SUM(D534:D545)</f>
        <v>24623894</v>
      </c>
      <c r="BW50" s="136">
        <f t="shared" ref="BW50:BZ50" si="780">SUM(E534:E545)</f>
        <v>17228794</v>
      </c>
      <c r="BX50" s="136">
        <f t="shared" si="780"/>
        <v>2909393</v>
      </c>
      <c r="BY50" s="136">
        <f t="shared" si="780"/>
        <v>16182</v>
      </c>
      <c r="BZ50" s="136">
        <f t="shared" si="780"/>
        <v>3597539</v>
      </c>
      <c r="CA50" s="137">
        <f>SUM(I534:T545)</f>
        <v>948677</v>
      </c>
      <c r="CB50" s="139">
        <f>SUM(BO534:BO545)</f>
        <v>81042</v>
      </c>
      <c r="CC50" s="259"/>
      <c r="CD50" s="139">
        <f>SUM(U534:U545)</f>
        <v>16676</v>
      </c>
      <c r="CE50" s="139">
        <f t="shared" ref="CE50:CP50" si="781">SUM(V534:V545)</f>
        <v>37516</v>
      </c>
      <c r="CF50" s="139">
        <f t="shared" si="781"/>
        <v>35934</v>
      </c>
      <c r="CG50" s="139">
        <f t="shared" si="781"/>
        <v>0</v>
      </c>
      <c r="CH50" s="139">
        <f t="shared" si="781"/>
        <v>28432</v>
      </c>
      <c r="CI50" s="139">
        <f t="shared" si="781"/>
        <v>0</v>
      </c>
      <c r="CJ50" s="139">
        <f t="shared" si="781"/>
        <v>174984</v>
      </c>
      <c r="CK50" s="139">
        <f t="shared" si="781"/>
        <v>0</v>
      </c>
      <c r="CL50" s="139">
        <f t="shared" si="781"/>
        <v>0</v>
      </c>
      <c r="CM50" s="139">
        <f t="shared" si="781"/>
        <v>0</v>
      </c>
      <c r="CN50" s="139">
        <f t="shared" si="781"/>
        <v>12241</v>
      </c>
      <c r="CO50" s="139">
        <f t="shared" si="781"/>
        <v>0</v>
      </c>
      <c r="CP50" s="139">
        <f t="shared" si="781"/>
        <v>0</v>
      </c>
      <c r="CQ50" s="139">
        <f t="shared" ref="CQ50" si="782">SUM(AH534:AH545)</f>
        <v>0</v>
      </c>
      <c r="CR50" s="139">
        <f t="shared" ref="CR50" si="783">SUM(AI534:AI545)</f>
        <v>0</v>
      </c>
      <c r="CS50" s="139">
        <f t="shared" ref="CS50" si="784">SUM(AJ534:AJ545)</f>
        <v>0</v>
      </c>
      <c r="CT50" s="139">
        <f t="shared" ref="CT50" si="785">SUM(AK534:AK545)</f>
        <v>0</v>
      </c>
      <c r="CU50" s="139">
        <f t="shared" ref="CU50" si="786">SUM(AL534:AL545)</f>
        <v>0</v>
      </c>
      <c r="CV50" s="139">
        <f t="shared" ref="CV50" si="787">SUM(AM534:AM545)</f>
        <v>0</v>
      </c>
      <c r="CW50" s="139">
        <f t="shared" ref="CW50" si="788">SUM(AN534:AN545)</f>
        <v>0</v>
      </c>
      <c r="CX50" s="139">
        <f t="shared" ref="CX50" si="789">SUM(AO534:AO545)</f>
        <v>0</v>
      </c>
      <c r="CY50" s="139">
        <f t="shared" ref="CY50" si="790">SUM(AP534:AP545)</f>
        <v>0</v>
      </c>
      <c r="CZ50" s="139">
        <f t="shared" ref="CZ50" si="791">SUM(AQ534:AQ545)</f>
        <v>0</v>
      </c>
      <c r="DA50" s="139">
        <f t="shared" ref="DA50" si="792">SUM(AR534:AR545)</f>
        <v>0</v>
      </c>
      <c r="DB50" s="139">
        <f t="shared" ref="DB50" si="793">SUM(AS534:AS545)</f>
        <v>0</v>
      </c>
      <c r="DC50" s="139">
        <f t="shared" ref="DC50" si="794">SUM(AT534:AT545)</f>
        <v>0</v>
      </c>
      <c r="DD50" s="139">
        <f t="shared" ref="DD50" si="795">SUM(AU534:AU545)</f>
        <v>305783</v>
      </c>
      <c r="DE50" s="139">
        <f>SUM(AW534:AW545)</f>
        <v>1254460</v>
      </c>
      <c r="DF50" s="139">
        <f t="shared" si="310"/>
        <v>48375802</v>
      </c>
      <c r="DH50" s="151"/>
    </row>
    <row r="51" spans="1:112">
      <c r="A51" s="28">
        <f t="shared" si="379"/>
        <v>1999</v>
      </c>
      <c r="B51" s="28">
        <v>10</v>
      </c>
      <c r="C51" s="90">
        <f t="shared" si="33"/>
        <v>3406947.6009999998</v>
      </c>
      <c r="D51" s="91">
        <f>'[1]FPC wSEB'!D303</f>
        <v>1465248</v>
      </c>
      <c r="E51" s="91">
        <f>'[1]FPC wSEB'!E303</f>
        <v>917912</v>
      </c>
      <c r="F51" s="91">
        <f>'[1]FPC wSEB'!F303</f>
        <v>363534</v>
      </c>
      <c r="G51" s="91">
        <f>'[1]FPC wSEB'!I303</f>
        <v>2217</v>
      </c>
      <c r="H51" s="91">
        <f>'[1]FPC wSEB'!J303</f>
        <v>231041</v>
      </c>
      <c r="I51" s="92">
        <v>112660</v>
      </c>
      <c r="J51" s="93">
        <v>49583</v>
      </c>
      <c r="K51" s="92">
        <v>33</v>
      </c>
      <c r="L51" s="94"/>
      <c r="M51" s="95"/>
      <c r="O51" s="93">
        <v>117476</v>
      </c>
      <c r="P51" s="92"/>
      <c r="Q51" s="93">
        <v>0</v>
      </c>
      <c r="R51" s="93">
        <v>4552</v>
      </c>
      <c r="S51" s="92"/>
      <c r="T51" s="94"/>
      <c r="U51" s="96">
        <v>9603</v>
      </c>
      <c r="V51" s="91">
        <v>10134</v>
      </c>
      <c r="W51" s="91">
        <v>2800</v>
      </c>
      <c r="X51" s="91">
        <v>0</v>
      </c>
      <c r="Y51" s="91">
        <v>3981.06</v>
      </c>
      <c r="Z51" s="91">
        <v>0</v>
      </c>
      <c r="AA51" s="97">
        <v>3450</v>
      </c>
      <c r="AB51" s="98">
        <v>400</v>
      </c>
      <c r="AC51" s="99">
        <v>9018</v>
      </c>
      <c r="AD51" s="100">
        <v>0</v>
      </c>
      <c r="AF51" s="91">
        <v>7532.6239999999998</v>
      </c>
      <c r="AG51" s="95"/>
      <c r="AH51" s="95"/>
      <c r="AI51" s="91">
        <v>12119.923000000001</v>
      </c>
      <c r="AJ51" s="91">
        <v>26526</v>
      </c>
      <c r="AK51" s="99">
        <v>48444</v>
      </c>
      <c r="AL51" s="91">
        <v>3828.9940000000001</v>
      </c>
      <c r="AM51" s="91"/>
      <c r="AN51" s="99"/>
      <c r="AO51" s="91">
        <v>2684</v>
      </c>
      <c r="AP51" s="99">
        <v>0</v>
      </c>
      <c r="AQ51" s="91">
        <v>1762</v>
      </c>
      <c r="AR51" s="91">
        <v>408</v>
      </c>
      <c r="AS51" s="95"/>
      <c r="AT51" s="94"/>
      <c r="AU51" s="101">
        <f t="shared" si="34"/>
        <v>142691.601</v>
      </c>
      <c r="AV51" s="102">
        <f t="shared" si="13"/>
        <v>284304</v>
      </c>
      <c r="AW51" s="102">
        <f t="shared" si="35"/>
        <v>426995.60100000002</v>
      </c>
      <c r="AX51" s="102">
        <f t="shared" si="36"/>
        <v>2979952</v>
      </c>
      <c r="AY51" s="103"/>
      <c r="AZ51" s="103"/>
      <c r="BA51" s="103"/>
      <c r="BB51" s="103"/>
      <c r="BC51" s="103"/>
      <c r="BE51" s="104">
        <f t="shared" si="380"/>
        <v>1999</v>
      </c>
      <c r="BF51" s="28">
        <v>10</v>
      </c>
      <c r="BG51" s="21">
        <f t="shared" si="38"/>
        <v>3406947.6009999998</v>
      </c>
      <c r="BH51" s="112">
        <f t="shared" si="39"/>
        <v>1465248</v>
      </c>
      <c r="BI51" s="112">
        <f t="shared" si="40"/>
        <v>917912</v>
      </c>
      <c r="BJ51" s="112">
        <f t="shared" si="41"/>
        <v>363534</v>
      </c>
      <c r="BK51" s="112">
        <f t="shared" si="42"/>
        <v>2217</v>
      </c>
      <c r="BL51" s="112">
        <f t="shared" si="43"/>
        <v>231041</v>
      </c>
      <c r="BM51" s="112">
        <f t="shared" si="44"/>
        <v>2979952</v>
      </c>
      <c r="BN51" s="134">
        <f t="shared" si="45"/>
        <v>284304</v>
      </c>
      <c r="BO51" s="21">
        <f t="shared" si="46"/>
        <v>67008.607000000004</v>
      </c>
      <c r="BP51" s="21">
        <f t="shared" si="47"/>
        <v>75682.993999999992</v>
      </c>
      <c r="BQ51" s="134">
        <f t="shared" si="14"/>
        <v>142691.601</v>
      </c>
      <c r="BR51" s="152">
        <f t="shared" si="48"/>
        <v>426995.60100000002</v>
      </c>
      <c r="BS51" s="153"/>
      <c r="CW51" s="151"/>
      <c r="CX51" s="151"/>
      <c r="CY51" s="151"/>
      <c r="CZ51" s="151"/>
      <c r="DA51" s="151"/>
      <c r="DH51" s="151"/>
    </row>
    <row r="52" spans="1:112">
      <c r="A52" s="28">
        <f t="shared" si="379"/>
        <v>1999</v>
      </c>
      <c r="B52" s="28">
        <v>11</v>
      </c>
      <c r="C52" s="90">
        <f t="shared" si="33"/>
        <v>2969379.45</v>
      </c>
      <c r="D52" s="91">
        <f>'[1]FPC wSEB'!D304</f>
        <v>1142859</v>
      </c>
      <c r="E52" s="91">
        <f>'[1]FPC wSEB'!E304</f>
        <v>849949</v>
      </c>
      <c r="F52" s="91">
        <f>'[1]FPC wSEB'!F304</f>
        <v>376090</v>
      </c>
      <c r="G52" s="91">
        <f>'[1]FPC wSEB'!I304</f>
        <v>2228</v>
      </c>
      <c r="H52" s="91">
        <f>'[1]FPC wSEB'!J304</f>
        <v>215852</v>
      </c>
      <c r="I52" s="92">
        <v>25259</v>
      </c>
      <c r="J52" s="93">
        <v>70143</v>
      </c>
      <c r="K52" s="92">
        <v>39</v>
      </c>
      <c r="L52" s="94"/>
      <c r="M52" s="95"/>
      <c r="O52" s="93">
        <v>148628</v>
      </c>
      <c r="P52" s="92"/>
      <c r="Q52" s="93">
        <v>0</v>
      </c>
      <c r="R52" s="93">
        <v>6236</v>
      </c>
      <c r="S52" s="92"/>
      <c r="T52" s="94"/>
      <c r="U52" s="96">
        <v>10401</v>
      </c>
      <c r="V52" s="91">
        <v>12747</v>
      </c>
      <c r="W52" s="91">
        <v>2387</v>
      </c>
      <c r="X52" s="91">
        <v>0</v>
      </c>
      <c r="Y52" s="91">
        <v>3077.7849999999999</v>
      </c>
      <c r="Z52" s="91">
        <v>8287</v>
      </c>
      <c r="AA52" s="97">
        <v>0</v>
      </c>
      <c r="AB52" s="98">
        <v>0</v>
      </c>
      <c r="AC52" s="99">
        <v>7760</v>
      </c>
      <c r="AD52" s="100">
        <v>0</v>
      </c>
      <c r="AF52" s="91">
        <v>7269.2020000000002</v>
      </c>
      <c r="AG52" s="95"/>
      <c r="AH52" s="95"/>
      <c r="AI52" s="91">
        <v>10116.726000000001</v>
      </c>
      <c r="AJ52" s="91">
        <v>23507</v>
      </c>
      <c r="AK52" s="99">
        <v>37963</v>
      </c>
      <c r="AL52" s="91">
        <v>3304.7370000000001</v>
      </c>
      <c r="AM52" s="91"/>
      <c r="AN52" s="99"/>
      <c r="AO52" s="91">
        <v>2600</v>
      </c>
      <c r="AP52" s="99">
        <v>0</v>
      </c>
      <c r="AQ52" s="91">
        <v>1568</v>
      </c>
      <c r="AR52" s="91">
        <v>1108</v>
      </c>
      <c r="AS52" s="95"/>
      <c r="AT52" s="94"/>
      <c r="AU52" s="101">
        <f t="shared" si="34"/>
        <v>132096.45000000001</v>
      </c>
      <c r="AV52" s="102">
        <f t="shared" si="13"/>
        <v>250305</v>
      </c>
      <c r="AW52" s="102">
        <f t="shared" si="35"/>
        <v>382401.45</v>
      </c>
      <c r="AX52" s="102">
        <f t="shared" si="36"/>
        <v>2586978</v>
      </c>
      <c r="AY52" s="103"/>
      <c r="AZ52" s="103"/>
      <c r="BA52" s="103"/>
      <c r="BB52" s="103"/>
      <c r="BC52" s="103"/>
      <c r="BE52" s="104">
        <f t="shared" si="380"/>
        <v>1999</v>
      </c>
      <c r="BF52" s="28">
        <v>11</v>
      </c>
      <c r="BG52" s="21">
        <f t="shared" si="38"/>
        <v>2969379.45</v>
      </c>
      <c r="BH52" s="112">
        <f t="shared" si="39"/>
        <v>1142859</v>
      </c>
      <c r="BI52" s="112">
        <f t="shared" si="40"/>
        <v>849949</v>
      </c>
      <c r="BJ52" s="112">
        <f t="shared" si="41"/>
        <v>376090</v>
      </c>
      <c r="BK52" s="112">
        <f t="shared" si="42"/>
        <v>2228</v>
      </c>
      <c r="BL52" s="112">
        <f t="shared" si="43"/>
        <v>215852</v>
      </c>
      <c r="BM52" s="112">
        <f t="shared" si="44"/>
        <v>2586978</v>
      </c>
      <c r="BN52" s="134">
        <f t="shared" si="45"/>
        <v>250305</v>
      </c>
      <c r="BO52" s="21">
        <f t="shared" si="46"/>
        <v>60926.713000000003</v>
      </c>
      <c r="BP52" s="21">
        <f t="shared" si="47"/>
        <v>71169.737000000008</v>
      </c>
      <c r="BQ52" s="134">
        <f t="shared" si="14"/>
        <v>132096.45000000001</v>
      </c>
      <c r="BR52" s="152">
        <f t="shared" si="48"/>
        <v>382401.45</v>
      </c>
      <c r="BS52" s="153"/>
      <c r="BT52" s="154" t="s">
        <v>57</v>
      </c>
      <c r="BU52" s="153"/>
      <c r="BV52" s="52" t="s">
        <v>4</v>
      </c>
      <c r="BW52" s="52" t="s">
        <v>5</v>
      </c>
      <c r="BX52" s="52" t="s">
        <v>6</v>
      </c>
      <c r="BY52" s="52" t="s">
        <v>7</v>
      </c>
      <c r="BZ52" s="52" t="s">
        <v>8</v>
      </c>
      <c r="CA52" s="9" t="s">
        <v>89</v>
      </c>
    </row>
    <row r="53" spans="1:112" s="120" customFormat="1">
      <c r="A53" s="113">
        <f t="shared" si="379"/>
        <v>1999</v>
      </c>
      <c r="B53" s="113">
        <v>12</v>
      </c>
      <c r="C53" s="114">
        <f t="shared" si="33"/>
        <v>2700931.3930000002</v>
      </c>
      <c r="D53" s="115">
        <f>'[1]FPC wSEB'!D305</f>
        <v>1106020</v>
      </c>
      <c r="E53" s="115">
        <f>'[1]FPC wSEB'!E305</f>
        <v>789456</v>
      </c>
      <c r="F53" s="115">
        <f>'[1]FPC wSEB'!F305</f>
        <v>342831</v>
      </c>
      <c r="G53" s="115">
        <f>'[1]FPC wSEB'!I305</f>
        <v>2263</v>
      </c>
      <c r="H53" s="115">
        <f>'[1]FPC wSEB'!J305</f>
        <v>198839</v>
      </c>
      <c r="I53" s="116">
        <v>2231</v>
      </c>
      <c r="J53" s="117">
        <v>28365</v>
      </c>
      <c r="K53" s="116">
        <v>40</v>
      </c>
      <c r="L53" s="118"/>
      <c r="M53" s="119"/>
      <c r="O53" s="117">
        <v>97376</v>
      </c>
      <c r="P53" s="123"/>
      <c r="Q53" s="117">
        <v>0</v>
      </c>
      <c r="R53" s="117">
        <v>842</v>
      </c>
      <c r="S53" s="123"/>
      <c r="T53" s="123">
        <v>284</v>
      </c>
      <c r="U53" s="121">
        <v>10566</v>
      </c>
      <c r="V53" s="115">
        <v>6755</v>
      </c>
      <c r="W53" s="115">
        <v>2322</v>
      </c>
      <c r="X53" s="115">
        <v>0</v>
      </c>
      <c r="Y53" s="115">
        <v>2237.4720000000002</v>
      </c>
      <c r="Z53" s="115">
        <v>8208</v>
      </c>
      <c r="AA53" s="122">
        <v>0</v>
      </c>
      <c r="AB53" s="123">
        <v>0</v>
      </c>
      <c r="AC53" s="115">
        <v>7959</v>
      </c>
      <c r="AD53" s="123">
        <v>0</v>
      </c>
      <c r="AF53" s="115">
        <v>5494.607</v>
      </c>
      <c r="AG53" s="119"/>
      <c r="AH53" s="119"/>
      <c r="AI53" s="115">
        <v>8575.2739999999994</v>
      </c>
      <c r="AJ53" s="115">
        <v>19847</v>
      </c>
      <c r="AK53" s="115">
        <v>52910</v>
      </c>
      <c r="AL53" s="115">
        <v>2928.04</v>
      </c>
      <c r="AM53" s="115"/>
      <c r="AN53" s="115"/>
      <c r="AO53" s="115">
        <v>2746</v>
      </c>
      <c r="AP53" s="115">
        <v>0</v>
      </c>
      <c r="AQ53" s="115">
        <v>1782</v>
      </c>
      <c r="AR53" s="115">
        <v>54</v>
      </c>
      <c r="AS53" s="119"/>
      <c r="AT53" s="118"/>
      <c r="AU53" s="124">
        <f t="shared" si="34"/>
        <v>132384.39299999998</v>
      </c>
      <c r="AV53" s="125">
        <f t="shared" si="13"/>
        <v>129138</v>
      </c>
      <c r="AW53" s="125">
        <f t="shared" si="35"/>
        <v>261522.39299999998</v>
      </c>
      <c r="AX53" s="125">
        <f t="shared" si="36"/>
        <v>2439409</v>
      </c>
      <c r="AY53" s="113"/>
      <c r="AZ53" s="113"/>
      <c r="BA53" s="113"/>
      <c r="BB53" s="113"/>
      <c r="BC53" s="113"/>
      <c r="BE53" s="126">
        <f t="shared" si="380"/>
        <v>1999</v>
      </c>
      <c r="BF53" s="113">
        <v>12</v>
      </c>
      <c r="BG53" s="127">
        <f t="shared" si="38"/>
        <v>2700931.3930000002</v>
      </c>
      <c r="BH53" s="128">
        <f t="shared" si="39"/>
        <v>1106020</v>
      </c>
      <c r="BI53" s="128">
        <f t="shared" si="40"/>
        <v>789456</v>
      </c>
      <c r="BJ53" s="128">
        <f t="shared" si="41"/>
        <v>342831</v>
      </c>
      <c r="BK53" s="128">
        <f t="shared" si="42"/>
        <v>2263</v>
      </c>
      <c r="BL53" s="128">
        <f t="shared" si="43"/>
        <v>198839</v>
      </c>
      <c r="BM53" s="128">
        <f t="shared" si="44"/>
        <v>2439409</v>
      </c>
      <c r="BN53" s="141">
        <f t="shared" si="45"/>
        <v>129138</v>
      </c>
      <c r="BO53" s="127">
        <f t="shared" si="46"/>
        <v>53570.352999999996</v>
      </c>
      <c r="BP53" s="127">
        <f t="shared" si="47"/>
        <v>78814.039999999979</v>
      </c>
      <c r="BQ53" s="141">
        <f t="shared" si="14"/>
        <v>132384.39299999998</v>
      </c>
      <c r="BR53" s="125">
        <f t="shared" si="48"/>
        <v>261522.39299999998</v>
      </c>
      <c r="BS53" s="155"/>
      <c r="BT53" s="126">
        <v>2004</v>
      </c>
      <c r="BU53" s="155">
        <f t="shared" ref="BU53:BZ62" si="796">(BU14/BU13-1)*100</f>
        <v>2.8657851517194022</v>
      </c>
      <c r="BV53" s="155">
        <f t="shared" si="796"/>
        <v>-0.42037286435875343</v>
      </c>
      <c r="BW53" s="155">
        <f t="shared" si="796"/>
        <v>1.5629664656706899</v>
      </c>
      <c r="BX53" s="155">
        <f t="shared" si="796"/>
        <v>1.7013863805601215</v>
      </c>
      <c r="BY53" s="155">
        <f t="shared" si="796"/>
        <v>-2.4452440004191889</v>
      </c>
      <c r="BZ53" s="155">
        <f t="shared" si="796"/>
        <v>2.3812433714783143</v>
      </c>
      <c r="CA53" s="156">
        <f>SUM(BV14:BZ14)/SUM(BV13:BZ13)-1</f>
        <v>6.2282019715043102E-3</v>
      </c>
      <c r="DE53" s="155">
        <f t="shared" ref="DE53:DF74" si="797">(DE14/DE13-1)*100</f>
        <v>28.226871758880389</v>
      </c>
      <c r="DF53" s="155">
        <f t="shared" si="797"/>
        <v>0.62282019715043102</v>
      </c>
      <c r="DG53" s="157">
        <f t="shared" ref="DG53:DG74" si="798">BT53</f>
        <v>2004</v>
      </c>
    </row>
    <row r="54" spans="1:112">
      <c r="A54" s="28">
        <f t="shared" si="379"/>
        <v>2000</v>
      </c>
      <c r="B54" s="28">
        <v>1</v>
      </c>
      <c r="C54" s="90">
        <f t="shared" si="33"/>
        <v>2668833.4049999993</v>
      </c>
      <c r="D54" s="91">
        <f>'[1]FPC wSEB'!D306</f>
        <v>1166783</v>
      </c>
      <c r="E54" s="91">
        <f>'[1]FPC wSEB'!E306</f>
        <v>699317</v>
      </c>
      <c r="F54" s="91">
        <f>'[1]FPC wSEB'!F306</f>
        <v>376396</v>
      </c>
      <c r="G54" s="91">
        <f>'[1]FPC wSEB'!I306</f>
        <v>2255</v>
      </c>
      <c r="H54" s="91">
        <f>'[1]FPC wSEB'!J306</f>
        <v>176784</v>
      </c>
      <c r="I54" s="92">
        <v>212.46199999999999</v>
      </c>
      <c r="J54" s="93">
        <v>27677</v>
      </c>
      <c r="K54" s="92">
        <v>28.442</v>
      </c>
      <c r="L54" s="94"/>
      <c r="M54" s="91"/>
      <c r="O54" s="93">
        <v>117122</v>
      </c>
      <c r="P54" s="98"/>
      <c r="Q54" s="93">
        <v>0</v>
      </c>
      <c r="R54" s="93">
        <v>2721</v>
      </c>
      <c r="S54" s="98"/>
      <c r="T54" s="98">
        <v>681</v>
      </c>
      <c r="U54" s="96">
        <v>14946</v>
      </c>
      <c r="V54" s="91">
        <v>6847</v>
      </c>
      <c r="W54" s="91">
        <v>2265</v>
      </c>
      <c r="X54" s="91">
        <v>0</v>
      </c>
      <c r="Y54" s="91">
        <v>2394.4560000000001</v>
      </c>
      <c r="Z54" s="91">
        <v>8494</v>
      </c>
      <c r="AA54" s="97">
        <v>0</v>
      </c>
      <c r="AB54" s="98">
        <v>0</v>
      </c>
      <c r="AC54" s="99">
        <v>5344</v>
      </c>
      <c r="AD54" s="100">
        <v>0</v>
      </c>
      <c r="AF54" s="91">
        <v>6801.7020000000002</v>
      </c>
      <c r="AG54" s="91"/>
      <c r="AH54" s="91"/>
      <c r="AI54" s="91">
        <v>8669.3430000000008</v>
      </c>
      <c r="AJ54" s="91">
        <v>23029</v>
      </c>
      <c r="AK54" s="99">
        <v>15517</v>
      </c>
      <c r="AL54" s="91">
        <v>0</v>
      </c>
      <c r="AM54" s="91"/>
      <c r="AN54" s="99"/>
      <c r="AO54" s="91">
        <v>2570</v>
      </c>
      <c r="AP54" s="99">
        <v>0</v>
      </c>
      <c r="AQ54" s="91">
        <v>1883</v>
      </c>
      <c r="AR54" s="91">
        <v>96</v>
      </c>
      <c r="AS54" s="91"/>
      <c r="AT54" s="94"/>
      <c r="AU54" s="101">
        <f t="shared" si="34"/>
        <v>98856.500999999989</v>
      </c>
      <c r="AV54" s="102">
        <f t="shared" si="13"/>
        <v>148441.90400000001</v>
      </c>
      <c r="AW54" s="102">
        <f t="shared" si="35"/>
        <v>247298.405</v>
      </c>
      <c r="AX54" s="102">
        <f t="shared" si="36"/>
        <v>2421535</v>
      </c>
      <c r="AY54" s="103"/>
      <c r="AZ54" s="103"/>
      <c r="BA54" s="103"/>
      <c r="BB54" s="103"/>
      <c r="BC54" s="103"/>
      <c r="BE54" s="104">
        <f t="shared" si="380"/>
        <v>2000</v>
      </c>
      <c r="BF54" s="28">
        <v>1</v>
      </c>
      <c r="BG54" s="21">
        <f t="shared" si="38"/>
        <v>2668833.4050000003</v>
      </c>
      <c r="BH54" s="112">
        <f t="shared" si="39"/>
        <v>1166783</v>
      </c>
      <c r="BI54" s="112">
        <f t="shared" si="40"/>
        <v>699317</v>
      </c>
      <c r="BJ54" s="112">
        <f t="shared" si="41"/>
        <v>376396</v>
      </c>
      <c r="BK54" s="112">
        <f t="shared" si="42"/>
        <v>2255</v>
      </c>
      <c r="BL54" s="112">
        <f t="shared" si="43"/>
        <v>176784</v>
      </c>
      <c r="BM54" s="112">
        <f t="shared" si="44"/>
        <v>2421535</v>
      </c>
      <c r="BN54" s="134">
        <f t="shared" si="45"/>
        <v>148441.90400000001</v>
      </c>
      <c r="BO54" s="21">
        <f t="shared" si="46"/>
        <v>62558.501000000004</v>
      </c>
      <c r="BP54" s="21">
        <f t="shared" si="47"/>
        <v>36297.999999999985</v>
      </c>
      <c r="BQ54" s="134">
        <f t="shared" si="14"/>
        <v>98856.500999999989</v>
      </c>
      <c r="BR54" s="152">
        <f t="shared" si="48"/>
        <v>247298.405</v>
      </c>
      <c r="BS54" s="153"/>
      <c r="BT54" s="104">
        <v>2005</v>
      </c>
      <c r="BU54" s="153">
        <f t="shared" si="796"/>
        <v>4.2603080153079675</v>
      </c>
      <c r="BV54" s="153">
        <f t="shared" si="796"/>
        <v>2.8234787464566091</v>
      </c>
      <c r="BW54" s="153">
        <f t="shared" si="796"/>
        <v>1.7998069806066885</v>
      </c>
      <c r="BX54" s="153">
        <f t="shared" si="796"/>
        <v>1.7510825521932949</v>
      </c>
      <c r="BY54" s="153">
        <f t="shared" si="796"/>
        <v>-1.9264511046657384</v>
      </c>
      <c r="BZ54" s="153">
        <f t="shared" si="796"/>
        <v>5.1506658717279219</v>
      </c>
      <c r="CA54" s="158">
        <f t="shared" ref="CA54:CA89" si="799">SUM(BV15:BZ15)/SUM(BV14:BZ14)-1</f>
        <v>2.5750329843584607E-2</v>
      </c>
      <c r="DE54" s="153">
        <f t="shared" si="797"/>
        <v>19.213489128891847</v>
      </c>
      <c r="DF54" s="153">
        <f t="shared" si="797"/>
        <v>2.5750329843584607</v>
      </c>
      <c r="DG54" s="159">
        <f t="shared" si="798"/>
        <v>2005</v>
      </c>
    </row>
    <row r="55" spans="1:112">
      <c r="A55" s="28">
        <f t="shared" si="379"/>
        <v>2000</v>
      </c>
      <c r="B55" s="28">
        <v>2</v>
      </c>
      <c r="C55" s="90">
        <f t="shared" si="33"/>
        <v>3104165.2449999996</v>
      </c>
      <c r="D55" s="91">
        <f>'[1]FPC wSEB'!D307</f>
        <v>1516191</v>
      </c>
      <c r="E55" s="91">
        <f>'[1]FPC wSEB'!E307</f>
        <v>804074</v>
      </c>
      <c r="F55" s="91">
        <f>'[1]FPC wSEB'!F307</f>
        <v>327089</v>
      </c>
      <c r="G55" s="91">
        <f>'[1]FPC wSEB'!I307</f>
        <v>2197</v>
      </c>
      <c r="H55" s="91">
        <f>'[1]FPC wSEB'!J307</f>
        <v>199336</v>
      </c>
      <c r="I55" s="92">
        <v>10981.579</v>
      </c>
      <c r="J55" s="93">
        <v>28270</v>
      </c>
      <c r="K55" s="92">
        <v>23.81</v>
      </c>
      <c r="L55" s="94"/>
      <c r="M55" s="91"/>
      <c r="O55" s="93">
        <v>110634</v>
      </c>
      <c r="P55" s="98"/>
      <c r="Q55" s="93">
        <v>8355</v>
      </c>
      <c r="R55" s="93">
        <v>8633</v>
      </c>
      <c r="S55" s="98"/>
      <c r="T55" s="98">
        <v>2174</v>
      </c>
      <c r="U55" s="96">
        <v>16077</v>
      </c>
      <c r="V55" s="91">
        <v>5573</v>
      </c>
      <c r="W55" s="91">
        <v>2409</v>
      </c>
      <c r="X55" s="91">
        <v>0</v>
      </c>
      <c r="Y55" s="91">
        <v>2420.991</v>
      </c>
      <c r="Z55" s="91">
        <v>8482</v>
      </c>
      <c r="AA55" s="97">
        <v>0</v>
      </c>
      <c r="AB55" s="98">
        <v>0</v>
      </c>
      <c r="AC55" s="99">
        <v>3576</v>
      </c>
      <c r="AD55" s="100">
        <v>0</v>
      </c>
      <c r="AF55" s="91">
        <v>5726.3540000000003</v>
      </c>
      <c r="AG55" s="91"/>
      <c r="AH55" s="91"/>
      <c r="AI55" s="91">
        <v>8814.5110000000004</v>
      </c>
      <c r="AJ55" s="91">
        <v>22006</v>
      </c>
      <c r="AK55" s="99">
        <v>5816</v>
      </c>
      <c r="AL55" s="91">
        <v>0</v>
      </c>
      <c r="AM55" s="91"/>
      <c r="AN55" s="99"/>
      <c r="AO55" s="91">
        <v>2981</v>
      </c>
      <c r="AP55" s="99">
        <v>0</v>
      </c>
      <c r="AQ55" s="91">
        <v>2146</v>
      </c>
      <c r="AR55" s="91">
        <v>179</v>
      </c>
      <c r="AS55" s="91"/>
      <c r="AT55" s="94"/>
      <c r="AU55" s="101">
        <f t="shared" si="34"/>
        <v>86206.856</v>
      </c>
      <c r="AV55" s="102">
        <f t="shared" si="13"/>
        <v>169071.389</v>
      </c>
      <c r="AW55" s="102">
        <f t="shared" si="35"/>
        <v>255278.245</v>
      </c>
      <c r="AX55" s="102">
        <f t="shared" si="36"/>
        <v>2848887</v>
      </c>
      <c r="AY55" s="103"/>
      <c r="AZ55" s="103"/>
      <c r="BA55" s="103"/>
      <c r="BB55" s="103"/>
      <c r="BC55" s="103"/>
      <c r="BE55" s="104">
        <f t="shared" si="380"/>
        <v>2000</v>
      </c>
      <c r="BF55" s="28">
        <v>2</v>
      </c>
      <c r="BG55" s="21">
        <f t="shared" si="38"/>
        <v>3104165.2450000001</v>
      </c>
      <c r="BH55" s="112">
        <f t="shared" si="39"/>
        <v>1516191</v>
      </c>
      <c r="BI55" s="112">
        <f t="shared" si="40"/>
        <v>804074</v>
      </c>
      <c r="BJ55" s="112">
        <f t="shared" si="41"/>
        <v>327089</v>
      </c>
      <c r="BK55" s="112">
        <f t="shared" si="42"/>
        <v>2197</v>
      </c>
      <c r="BL55" s="112">
        <f t="shared" si="43"/>
        <v>199336</v>
      </c>
      <c r="BM55" s="112">
        <f t="shared" si="44"/>
        <v>2848887</v>
      </c>
      <c r="BN55" s="134">
        <f t="shared" si="45"/>
        <v>169071.389</v>
      </c>
      <c r="BO55" s="21">
        <f t="shared" si="46"/>
        <v>62580.856</v>
      </c>
      <c r="BP55" s="21">
        <f t="shared" si="47"/>
        <v>23626</v>
      </c>
      <c r="BQ55" s="134">
        <f t="shared" si="14"/>
        <v>86206.856</v>
      </c>
      <c r="BR55" s="152">
        <f t="shared" si="48"/>
        <v>255278.245</v>
      </c>
      <c r="BS55" s="153"/>
      <c r="BT55" s="160">
        <v>2006</v>
      </c>
      <c r="BU55" s="153">
        <f t="shared" si="796"/>
        <v>-1.6892972243265136</v>
      </c>
      <c r="BV55" s="153">
        <f t="shared" si="796"/>
        <v>0.63931828301597715</v>
      </c>
      <c r="BW55" s="153">
        <f t="shared" si="796"/>
        <v>0.25376072116234383</v>
      </c>
      <c r="BX55" s="153">
        <f t="shared" si="796"/>
        <v>0.48677845275855169</v>
      </c>
      <c r="BY55" s="153">
        <f t="shared" si="796"/>
        <v>-2.698163496294137</v>
      </c>
      <c r="BZ55" s="153">
        <f t="shared" si="796"/>
        <v>2.4706117196145128</v>
      </c>
      <c r="CA55" s="158">
        <f t="shared" si="799"/>
        <v>6.515421914741637E-3</v>
      </c>
      <c r="CB55" s="135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  <c r="CP55" s="161"/>
      <c r="CQ55" s="161"/>
      <c r="CR55" s="161"/>
      <c r="CS55" s="161"/>
      <c r="CT55" s="161"/>
      <c r="CU55" s="161"/>
      <c r="CV55" s="161"/>
      <c r="DB55" s="161"/>
      <c r="DC55" s="161"/>
      <c r="DD55" s="161"/>
      <c r="DE55" s="153">
        <f t="shared" si="797"/>
        <v>-19.560372950670711</v>
      </c>
      <c r="DF55" s="153">
        <f t="shared" si="797"/>
        <v>0.6515421914741637</v>
      </c>
      <c r="DG55" s="159">
        <f t="shared" si="798"/>
        <v>2006</v>
      </c>
    </row>
    <row r="56" spans="1:112">
      <c r="A56" s="28">
        <f t="shared" si="379"/>
        <v>2000</v>
      </c>
      <c r="B56" s="28">
        <v>3</v>
      </c>
      <c r="C56" s="90">
        <f t="shared" si="33"/>
        <v>2587192.9440000001</v>
      </c>
      <c r="D56" s="91">
        <f>'[1]FPC wSEB'!D308</f>
        <v>1051480</v>
      </c>
      <c r="E56" s="91">
        <f>'[1]FPC wSEB'!E308</f>
        <v>769186</v>
      </c>
      <c r="F56" s="91">
        <f>'[1]FPC wSEB'!F308</f>
        <v>361578</v>
      </c>
      <c r="G56" s="91">
        <f>'[1]FPC wSEB'!I308</f>
        <v>2219</v>
      </c>
      <c r="H56" s="91">
        <f>'[1]FPC wSEB'!J308</f>
        <v>196410</v>
      </c>
      <c r="I56" s="92">
        <v>11480.262000000001</v>
      </c>
      <c r="J56" s="93">
        <v>15584</v>
      </c>
      <c r="K56" s="92">
        <v>23.530999999999999</v>
      </c>
      <c r="L56" s="94"/>
      <c r="M56" s="91"/>
      <c r="O56" s="93">
        <v>86738</v>
      </c>
      <c r="P56" s="98"/>
      <c r="Q56" s="93">
        <v>2462</v>
      </c>
      <c r="R56" s="93">
        <v>2545</v>
      </c>
      <c r="S56" s="98"/>
      <c r="T56" s="98">
        <v>3439</v>
      </c>
      <c r="U56" s="96">
        <v>12492</v>
      </c>
      <c r="V56" s="91">
        <v>5869</v>
      </c>
      <c r="W56" s="91">
        <v>2050</v>
      </c>
      <c r="X56" s="91">
        <v>0</v>
      </c>
      <c r="Y56" s="91">
        <v>2582.88</v>
      </c>
      <c r="Z56" s="91">
        <v>7934</v>
      </c>
      <c r="AA56" s="97">
        <v>0</v>
      </c>
      <c r="AB56" s="98">
        <v>0</v>
      </c>
      <c r="AC56" s="99">
        <v>0</v>
      </c>
      <c r="AD56" s="100">
        <v>0</v>
      </c>
      <c r="AF56" s="91">
        <v>6990.3379999999997</v>
      </c>
      <c r="AG56" s="91"/>
      <c r="AH56" s="91"/>
      <c r="AI56" s="91">
        <v>9153.9330000000009</v>
      </c>
      <c r="AJ56" s="91">
        <v>21266</v>
      </c>
      <c r="AK56" s="99">
        <v>11778</v>
      </c>
      <c r="AL56" s="91">
        <v>0</v>
      </c>
      <c r="AM56" s="91"/>
      <c r="AN56" s="99"/>
      <c r="AO56" s="91">
        <v>2451</v>
      </c>
      <c r="AP56" s="99">
        <v>0</v>
      </c>
      <c r="AQ56" s="91">
        <v>1451</v>
      </c>
      <c r="AR56" s="91">
        <v>30</v>
      </c>
      <c r="AS56" s="91"/>
      <c r="AT56" s="94"/>
      <c r="AU56" s="101">
        <f t="shared" si="34"/>
        <v>84048.150999999998</v>
      </c>
      <c r="AV56" s="102">
        <f t="shared" si="13"/>
        <v>122271.79300000001</v>
      </c>
      <c r="AW56" s="102">
        <f t="shared" si="35"/>
        <v>206319.94400000002</v>
      </c>
      <c r="AX56" s="102">
        <f t="shared" si="36"/>
        <v>2380873</v>
      </c>
      <c r="AY56" s="103"/>
      <c r="AZ56" s="103"/>
      <c r="BA56" s="103"/>
      <c r="BB56" s="103"/>
      <c r="BC56" s="103"/>
      <c r="BE56" s="104">
        <f t="shared" si="380"/>
        <v>2000</v>
      </c>
      <c r="BF56" s="28">
        <v>3</v>
      </c>
      <c r="BG56" s="21">
        <f t="shared" si="38"/>
        <v>2587192.9440000001</v>
      </c>
      <c r="BH56" s="112">
        <f t="shared" si="39"/>
        <v>1051480</v>
      </c>
      <c r="BI56" s="112">
        <f t="shared" si="40"/>
        <v>769186</v>
      </c>
      <c r="BJ56" s="112">
        <f t="shared" si="41"/>
        <v>361578</v>
      </c>
      <c r="BK56" s="112">
        <f t="shared" si="42"/>
        <v>2219</v>
      </c>
      <c r="BL56" s="112">
        <f t="shared" si="43"/>
        <v>196410</v>
      </c>
      <c r="BM56" s="112">
        <f t="shared" si="44"/>
        <v>2380873</v>
      </c>
      <c r="BN56" s="134">
        <f t="shared" si="45"/>
        <v>122271.79300000001</v>
      </c>
      <c r="BO56" s="21">
        <f t="shared" si="46"/>
        <v>58437.150999999998</v>
      </c>
      <c r="BP56" s="21">
        <f t="shared" si="47"/>
        <v>25611</v>
      </c>
      <c r="BQ56" s="134">
        <f t="shared" si="14"/>
        <v>84048.150999999998</v>
      </c>
      <c r="BR56" s="152">
        <f t="shared" si="48"/>
        <v>206319.94400000002</v>
      </c>
      <c r="BS56" s="153"/>
      <c r="BT56" s="162">
        <f t="shared" ref="BT56:BT89" si="800">BT55+1</f>
        <v>2007</v>
      </c>
      <c r="BU56" s="153">
        <f t="shared" si="796"/>
        <v>2.9333883250953319</v>
      </c>
      <c r="BV56" s="153">
        <f t="shared" si="796"/>
        <v>-0.54360190996156632</v>
      </c>
      <c r="BW56" s="153">
        <f t="shared" si="796"/>
        <v>1.7420418557685169</v>
      </c>
      <c r="BX56" s="153">
        <f t="shared" si="796"/>
        <v>-8.1879354993950706</v>
      </c>
      <c r="BY56" s="153">
        <f t="shared" si="796"/>
        <v>-2.0562851782363945</v>
      </c>
      <c r="BZ56" s="153">
        <f t="shared" si="796"/>
        <v>2.8064068009633791</v>
      </c>
      <c r="CA56" s="158">
        <f t="shared" si="799"/>
        <v>-3.8090791603941909E-3</v>
      </c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  <c r="CR56" s="163"/>
      <c r="CS56" s="163"/>
      <c r="CT56" s="163"/>
      <c r="CU56" s="163"/>
      <c r="CV56" s="163"/>
      <c r="DB56" s="163"/>
      <c r="DC56" s="163"/>
      <c r="DD56" s="163"/>
      <c r="DE56" s="153">
        <f t="shared" si="797"/>
        <v>34.594108031227996</v>
      </c>
      <c r="DF56" s="153">
        <f t="shared" si="797"/>
        <v>-0.38090791603941909</v>
      </c>
      <c r="DG56" s="159">
        <f t="shared" si="798"/>
        <v>2007</v>
      </c>
    </row>
    <row r="57" spans="1:112">
      <c r="A57" s="28">
        <f t="shared" si="379"/>
        <v>2000</v>
      </c>
      <c r="B57" s="28">
        <v>4</v>
      </c>
      <c r="C57" s="90">
        <f t="shared" si="33"/>
        <v>2775375.5210000002</v>
      </c>
      <c r="D57" s="91">
        <f>'[1]FPC wSEB'!D309</f>
        <v>1104237</v>
      </c>
      <c r="E57" s="91">
        <f>'[1]FPC wSEB'!E309</f>
        <v>853929</v>
      </c>
      <c r="F57" s="91">
        <f>'[1]FPC wSEB'!F309</f>
        <v>375713</v>
      </c>
      <c r="G57" s="91">
        <f>'[1]FPC wSEB'!I309</f>
        <v>3007</v>
      </c>
      <c r="H57" s="91">
        <f>'[1]FPC wSEB'!J309</f>
        <v>210411</v>
      </c>
      <c r="I57" s="92">
        <v>4596.9129999999996</v>
      </c>
      <c r="J57" s="93">
        <v>28723</v>
      </c>
      <c r="K57" s="92">
        <v>21.506</v>
      </c>
      <c r="L57" s="94"/>
      <c r="M57" s="91"/>
      <c r="O57" s="93">
        <v>105160</v>
      </c>
      <c r="P57" s="98"/>
      <c r="Q57" s="93">
        <v>634</v>
      </c>
      <c r="R57" s="93">
        <v>656</v>
      </c>
      <c r="S57" s="98"/>
      <c r="T57" s="98">
        <v>5288</v>
      </c>
      <c r="U57" s="96">
        <v>9581</v>
      </c>
      <c r="V57" s="91">
        <v>5301</v>
      </c>
      <c r="W57" s="91">
        <v>2232</v>
      </c>
      <c r="X57" s="91">
        <v>0</v>
      </c>
      <c r="Y57" s="91">
        <v>2250.2660000000001</v>
      </c>
      <c r="Z57" s="91">
        <v>8482</v>
      </c>
      <c r="AA57" s="97">
        <v>0</v>
      </c>
      <c r="AB57" s="98">
        <v>0</v>
      </c>
      <c r="AC57" s="99">
        <v>0</v>
      </c>
      <c r="AD57" s="100">
        <v>0</v>
      </c>
      <c r="AF57" s="91">
        <v>5549.7929999999997</v>
      </c>
      <c r="AG57" s="91"/>
      <c r="AH57" s="91"/>
      <c r="AI57" s="91">
        <v>7885.2470000000003</v>
      </c>
      <c r="AJ57" s="91">
        <v>22518</v>
      </c>
      <c r="AK57" s="99">
        <v>4320</v>
      </c>
      <c r="AL57" s="91">
        <v>10738.796</v>
      </c>
      <c r="AM57" s="91"/>
      <c r="AN57" s="99"/>
      <c r="AO57" s="91">
        <v>2567</v>
      </c>
      <c r="AP57" s="99">
        <v>0</v>
      </c>
      <c r="AQ57" s="91">
        <v>1574</v>
      </c>
      <c r="AR57" s="91">
        <v>0</v>
      </c>
      <c r="AS57" s="91"/>
      <c r="AT57" s="94"/>
      <c r="AU57" s="101">
        <f t="shared" si="34"/>
        <v>82999.102000000014</v>
      </c>
      <c r="AV57" s="102">
        <f t="shared" si="13"/>
        <v>145079.41899999999</v>
      </c>
      <c r="AW57" s="102">
        <f t="shared" si="35"/>
        <v>228078.52100000001</v>
      </c>
      <c r="AX57" s="102">
        <f t="shared" si="36"/>
        <v>2547297</v>
      </c>
      <c r="AY57" s="103"/>
      <c r="AZ57" s="103"/>
      <c r="BA57" s="103"/>
      <c r="BB57" s="103"/>
      <c r="BC57" s="103"/>
      <c r="BE57" s="104">
        <f t="shared" si="380"/>
        <v>2000</v>
      </c>
      <c r="BF57" s="28">
        <v>4</v>
      </c>
      <c r="BG57" s="21">
        <f t="shared" si="38"/>
        <v>2775375.5209999997</v>
      </c>
      <c r="BH57" s="112">
        <f t="shared" si="39"/>
        <v>1104237</v>
      </c>
      <c r="BI57" s="112">
        <f t="shared" si="40"/>
        <v>853929</v>
      </c>
      <c r="BJ57" s="112">
        <f t="shared" si="41"/>
        <v>375713</v>
      </c>
      <c r="BK57" s="112">
        <f t="shared" si="42"/>
        <v>3007</v>
      </c>
      <c r="BL57" s="112">
        <f t="shared" si="43"/>
        <v>210411</v>
      </c>
      <c r="BM57" s="112">
        <f t="shared" si="44"/>
        <v>2547297</v>
      </c>
      <c r="BN57" s="134">
        <f t="shared" si="45"/>
        <v>145079.41899999999</v>
      </c>
      <c r="BO57" s="21">
        <f t="shared" si="46"/>
        <v>54157.305999999997</v>
      </c>
      <c r="BP57" s="21">
        <f t="shared" si="47"/>
        <v>28841.796000000017</v>
      </c>
      <c r="BQ57" s="134">
        <f t="shared" si="14"/>
        <v>82999.102000000014</v>
      </c>
      <c r="BR57" s="152">
        <f t="shared" si="48"/>
        <v>228078.52100000001</v>
      </c>
      <c r="BS57" s="153"/>
      <c r="BT57" s="162">
        <f t="shared" si="800"/>
        <v>2008</v>
      </c>
      <c r="BU57" s="153">
        <f t="shared" si="796"/>
        <v>0.63576608127817735</v>
      </c>
      <c r="BV57" s="153">
        <f t="shared" si="796"/>
        <v>-2.9302952950107541</v>
      </c>
      <c r="BW57" s="153">
        <f t="shared" si="796"/>
        <v>-0.36699219067408695</v>
      </c>
      <c r="BX57" s="153">
        <f t="shared" si="796"/>
        <v>-0.86681086023129295</v>
      </c>
      <c r="BY57" s="153">
        <f t="shared" si="796"/>
        <v>0.64362884070185977</v>
      </c>
      <c r="BZ57" s="153">
        <f t="shared" si="796"/>
        <v>-1.9397931039024541</v>
      </c>
      <c r="CA57" s="158">
        <f t="shared" si="799"/>
        <v>-1.8480134269339699E-2</v>
      </c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  <c r="CR57" s="163"/>
      <c r="CS57" s="163"/>
      <c r="CT57" s="163"/>
      <c r="CU57" s="163"/>
      <c r="CV57" s="163"/>
      <c r="DB57" s="163"/>
      <c r="DC57" s="163"/>
      <c r="DD57" s="163"/>
      <c r="DE57" s="153">
        <f t="shared" si="797"/>
        <v>18.197161793467753</v>
      </c>
      <c r="DF57" s="153">
        <f t="shared" si="797"/>
        <v>-1.8480134269339699</v>
      </c>
      <c r="DG57" s="159">
        <f t="shared" si="798"/>
        <v>2008</v>
      </c>
    </row>
    <row r="58" spans="1:112">
      <c r="A58" s="28">
        <f t="shared" ref="A58:A89" si="801">1+A46</f>
        <v>2000</v>
      </c>
      <c r="B58" s="28">
        <v>5</v>
      </c>
      <c r="C58" s="90">
        <f t="shared" si="33"/>
        <v>2882310.3929999997</v>
      </c>
      <c r="D58" s="91">
        <f>'[1]FPC wSEB'!D310</f>
        <v>1237990</v>
      </c>
      <c r="E58" s="91">
        <f>'[1]FPC wSEB'!E310</f>
        <v>890051</v>
      </c>
      <c r="F58" s="91">
        <f>'[1]FPC wSEB'!F310</f>
        <v>342306</v>
      </c>
      <c r="G58" s="91">
        <f>'[1]FPC wSEB'!I310</f>
        <v>2258</v>
      </c>
      <c r="H58" s="91">
        <f>'[1]FPC wSEB'!J310</f>
        <v>201875</v>
      </c>
      <c r="I58" s="92">
        <v>0</v>
      </c>
      <c r="J58" s="93">
        <v>21086</v>
      </c>
      <c r="K58" s="92">
        <v>24.768999999999998</v>
      </c>
      <c r="L58" s="94"/>
      <c r="M58" s="91"/>
      <c r="O58" s="93">
        <v>108695</v>
      </c>
      <c r="P58" s="98"/>
      <c r="Q58" s="93">
        <v>882</v>
      </c>
      <c r="R58" s="93">
        <v>912</v>
      </c>
      <c r="S58" s="98"/>
      <c r="T58" s="98">
        <v>6257</v>
      </c>
      <c r="U58" s="96">
        <v>0</v>
      </c>
      <c r="V58" s="91">
        <v>5378</v>
      </c>
      <c r="W58" s="91">
        <v>2363</v>
      </c>
      <c r="X58" s="91">
        <v>0</v>
      </c>
      <c r="Y58" s="91">
        <v>2312.4609999999998</v>
      </c>
      <c r="Z58" s="91">
        <v>8196</v>
      </c>
      <c r="AA58" s="97">
        <v>0</v>
      </c>
      <c r="AB58" s="98">
        <v>0</v>
      </c>
      <c r="AC58" s="99">
        <v>0</v>
      </c>
      <c r="AD58" s="100">
        <v>0</v>
      </c>
      <c r="AF58" s="91">
        <v>6777.6239999999998</v>
      </c>
      <c r="AG58" s="91"/>
      <c r="AH58" s="91"/>
      <c r="AI58" s="91">
        <v>7950.7179999999998</v>
      </c>
      <c r="AJ58" s="91">
        <v>19726</v>
      </c>
      <c r="AK58" s="99">
        <v>10130</v>
      </c>
      <c r="AL58" s="91">
        <v>2619.8209999999999</v>
      </c>
      <c r="AM58" s="91"/>
      <c r="AN58" s="99"/>
      <c r="AO58" s="91">
        <v>2735</v>
      </c>
      <c r="AP58" s="99">
        <v>0</v>
      </c>
      <c r="AQ58" s="91">
        <v>1785</v>
      </c>
      <c r="AR58" s="91">
        <v>0</v>
      </c>
      <c r="AS58" s="91"/>
      <c r="AT58" s="94"/>
      <c r="AU58" s="101">
        <f t="shared" si="34"/>
        <v>69973.623999999996</v>
      </c>
      <c r="AV58" s="102">
        <f t="shared" si="13"/>
        <v>137856.769</v>
      </c>
      <c r="AW58" s="102">
        <f t="shared" si="35"/>
        <v>207830.39299999998</v>
      </c>
      <c r="AX58" s="102">
        <f t="shared" si="36"/>
        <v>2674480</v>
      </c>
      <c r="AY58" s="103"/>
      <c r="AZ58" s="103"/>
      <c r="BA58" s="103"/>
      <c r="BB58" s="103"/>
      <c r="BC58" s="103"/>
      <c r="BE58" s="104">
        <f t="shared" ref="BE58:BE89" si="802">1+BE46</f>
        <v>2000</v>
      </c>
      <c r="BF58" s="28">
        <v>5</v>
      </c>
      <c r="BG58" s="21">
        <f t="shared" si="38"/>
        <v>2882310.3929999997</v>
      </c>
      <c r="BH58" s="112">
        <f t="shared" si="39"/>
        <v>1237990</v>
      </c>
      <c r="BI58" s="112">
        <f t="shared" si="40"/>
        <v>890051</v>
      </c>
      <c r="BJ58" s="112">
        <f t="shared" si="41"/>
        <v>342306</v>
      </c>
      <c r="BK58" s="112">
        <f t="shared" si="42"/>
        <v>2258</v>
      </c>
      <c r="BL58" s="112">
        <f t="shared" si="43"/>
        <v>201875</v>
      </c>
      <c r="BM58" s="112">
        <f t="shared" si="44"/>
        <v>2674480</v>
      </c>
      <c r="BN58" s="134">
        <f t="shared" si="45"/>
        <v>137856.769</v>
      </c>
      <c r="BO58" s="21">
        <f t="shared" si="46"/>
        <v>43649.803</v>
      </c>
      <c r="BP58" s="21">
        <f t="shared" si="47"/>
        <v>26323.820999999996</v>
      </c>
      <c r="BQ58" s="134">
        <f t="shared" si="14"/>
        <v>69973.623999999996</v>
      </c>
      <c r="BR58" s="152">
        <f t="shared" si="48"/>
        <v>207830.39299999998</v>
      </c>
      <c r="BS58" s="153"/>
      <c r="BT58" s="162">
        <f t="shared" si="800"/>
        <v>2009</v>
      </c>
      <c r="BU58" s="153">
        <f t="shared" si="796"/>
        <v>-7.9918574482102711</v>
      </c>
      <c r="BV58" s="153">
        <f t="shared" si="796"/>
        <v>0.36624332258732295</v>
      </c>
      <c r="BW58" s="153">
        <f t="shared" si="796"/>
        <v>-2.1043790945244334</v>
      </c>
      <c r="BX58" s="153">
        <f t="shared" si="796"/>
        <v>-13.229499225628427</v>
      </c>
      <c r="BY58" s="153">
        <f t="shared" si="796"/>
        <v>-1.1572135515797499</v>
      </c>
      <c r="BZ58" s="153">
        <f t="shared" si="796"/>
        <v>-1.391715583276576</v>
      </c>
      <c r="CA58" s="158">
        <f t="shared" si="799"/>
        <v>-1.8971560399962506E-2</v>
      </c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DB58" s="164"/>
      <c r="DC58" s="164"/>
      <c r="DD58" s="164"/>
      <c r="DE58" s="153">
        <f t="shared" si="797"/>
        <v>-43.775987919752737</v>
      </c>
      <c r="DF58" s="153">
        <f t="shared" si="797"/>
        <v>-1.8971560399962506</v>
      </c>
      <c r="DG58" s="159">
        <f t="shared" si="798"/>
        <v>2009</v>
      </c>
    </row>
    <row r="59" spans="1:112">
      <c r="A59" s="28">
        <f t="shared" si="801"/>
        <v>2000</v>
      </c>
      <c r="B59" s="28">
        <v>6</v>
      </c>
      <c r="C59" s="90">
        <f t="shared" si="33"/>
        <v>3673488.2139999997</v>
      </c>
      <c r="D59" s="91">
        <f>'[1]FPC wSEB'!D311</f>
        <v>1723088</v>
      </c>
      <c r="E59" s="91">
        <f>'[1]FPC wSEB'!E311</f>
        <v>1013971</v>
      </c>
      <c r="F59" s="91">
        <f>'[1]FPC wSEB'!F311</f>
        <v>383440</v>
      </c>
      <c r="G59" s="91">
        <f>'[1]FPC wSEB'!I311</f>
        <v>2292</v>
      </c>
      <c r="H59" s="91">
        <f>'[1]FPC wSEB'!J311</f>
        <v>251831</v>
      </c>
      <c r="I59" s="92">
        <v>0</v>
      </c>
      <c r="J59" s="93">
        <v>43122</v>
      </c>
      <c r="K59" s="92">
        <v>22.751000000000001</v>
      </c>
      <c r="L59" s="94"/>
      <c r="M59" s="91"/>
      <c r="O59" s="93">
        <v>123758</v>
      </c>
      <c r="P59" s="98"/>
      <c r="Q59" s="93">
        <v>16349</v>
      </c>
      <c r="R59" s="93">
        <v>16893</v>
      </c>
      <c r="S59" s="98"/>
      <c r="T59" s="98">
        <v>4682</v>
      </c>
      <c r="U59" s="96">
        <v>9035</v>
      </c>
      <c r="V59" s="91">
        <v>6799</v>
      </c>
      <c r="W59" s="91">
        <v>3127</v>
      </c>
      <c r="X59" s="91">
        <v>0</v>
      </c>
      <c r="Y59" s="91">
        <v>2656.6010000000001</v>
      </c>
      <c r="Z59" s="91">
        <v>8482</v>
      </c>
      <c r="AA59" s="97">
        <v>0</v>
      </c>
      <c r="AB59" s="98">
        <v>0</v>
      </c>
      <c r="AC59" s="99">
        <v>0</v>
      </c>
      <c r="AD59" s="100">
        <v>0</v>
      </c>
      <c r="AF59" s="91">
        <v>7127.5649999999996</v>
      </c>
      <c r="AG59" s="91"/>
      <c r="AH59" s="91"/>
      <c r="AI59" s="91">
        <v>9363.1039999999994</v>
      </c>
      <c r="AJ59" s="91">
        <v>26881</v>
      </c>
      <c r="AK59" s="99">
        <v>12102</v>
      </c>
      <c r="AL59" s="91">
        <v>2649.1930000000002</v>
      </c>
      <c r="AM59" s="91"/>
      <c r="AN59" s="99"/>
      <c r="AO59" s="91">
        <v>3277</v>
      </c>
      <c r="AP59" s="99">
        <v>0</v>
      </c>
      <c r="AQ59" s="91">
        <v>2540</v>
      </c>
      <c r="AR59" s="91">
        <v>0</v>
      </c>
      <c r="AS59" s="91"/>
      <c r="AT59" s="94"/>
      <c r="AU59" s="101">
        <f t="shared" si="34"/>
        <v>94039.462999999989</v>
      </c>
      <c r="AV59" s="102">
        <f t="shared" si="13"/>
        <v>204826.75099999999</v>
      </c>
      <c r="AW59" s="102">
        <f t="shared" si="35"/>
        <v>298866.21399999998</v>
      </c>
      <c r="AX59" s="102">
        <f t="shared" si="36"/>
        <v>3374622</v>
      </c>
      <c r="AY59" s="103"/>
      <c r="AZ59" s="103"/>
      <c r="BA59" s="103"/>
      <c r="BB59" s="103"/>
      <c r="BC59" s="103"/>
      <c r="BE59" s="104">
        <f t="shared" si="802"/>
        <v>2000</v>
      </c>
      <c r="BF59" s="28">
        <v>6</v>
      </c>
      <c r="BG59" s="21">
        <f t="shared" si="38"/>
        <v>3673488.2140000002</v>
      </c>
      <c r="BH59" s="112">
        <f t="shared" si="39"/>
        <v>1723088</v>
      </c>
      <c r="BI59" s="112">
        <f t="shared" si="40"/>
        <v>1013971</v>
      </c>
      <c r="BJ59" s="112">
        <f t="shared" si="41"/>
        <v>383440</v>
      </c>
      <c r="BK59" s="112">
        <f t="shared" si="42"/>
        <v>2292</v>
      </c>
      <c r="BL59" s="112">
        <f t="shared" si="43"/>
        <v>251831</v>
      </c>
      <c r="BM59" s="112">
        <f t="shared" si="44"/>
        <v>3374622</v>
      </c>
      <c r="BN59" s="21">
        <f t="shared" si="45"/>
        <v>204826.75099999999</v>
      </c>
      <c r="BO59" s="21">
        <f t="shared" si="46"/>
        <v>64007.270000000004</v>
      </c>
      <c r="BP59" s="21">
        <f t="shared" si="47"/>
        <v>30032.192999999985</v>
      </c>
      <c r="BQ59" s="21">
        <f t="shared" si="14"/>
        <v>94039.462999999989</v>
      </c>
      <c r="BR59" s="106">
        <f t="shared" si="48"/>
        <v>298866.21399999998</v>
      </c>
      <c r="BT59" s="162">
        <f t="shared" si="800"/>
        <v>2010</v>
      </c>
      <c r="BU59" s="153">
        <f t="shared" si="796"/>
        <v>2.1720555768630856</v>
      </c>
      <c r="BV59" s="153">
        <f t="shared" si="796"/>
        <v>5.7985135054050785</v>
      </c>
      <c r="BW59" s="153">
        <f t="shared" si="796"/>
        <v>0.10445596894377296</v>
      </c>
      <c r="BX59" s="153">
        <f t="shared" si="796"/>
        <v>-2.0102344076255219</v>
      </c>
      <c r="BY59" s="153">
        <f t="shared" si="796"/>
        <v>-0.68936301317107374</v>
      </c>
      <c r="BZ59" s="153">
        <f t="shared" si="796"/>
        <v>0.92136053764708681</v>
      </c>
      <c r="CA59" s="158">
        <f t="shared" si="799"/>
        <v>2.9103472748394754E-2</v>
      </c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DB59" s="164"/>
      <c r="DC59" s="164"/>
      <c r="DD59" s="164"/>
      <c r="DE59" s="153">
        <f t="shared" si="797"/>
        <v>-5.3914962032365343</v>
      </c>
      <c r="DF59" s="153">
        <f t="shared" si="797"/>
        <v>2.9103472748394754</v>
      </c>
      <c r="DG59" s="159">
        <f t="shared" si="798"/>
        <v>2010</v>
      </c>
    </row>
    <row r="60" spans="1:112">
      <c r="A60" s="28">
        <f t="shared" si="801"/>
        <v>2000</v>
      </c>
      <c r="B60" s="28">
        <v>7</v>
      </c>
      <c r="C60" s="90">
        <f t="shared" si="33"/>
        <v>3896371.1000000006</v>
      </c>
      <c r="D60" s="91">
        <f>'[1]FPC wSEB'!D312</f>
        <v>1832696</v>
      </c>
      <c r="E60" s="91">
        <f>'[1]FPC wSEB'!E312</f>
        <v>1074792</v>
      </c>
      <c r="F60" s="91">
        <f>'[1]FPC wSEB'!F312</f>
        <v>372063</v>
      </c>
      <c r="G60" s="91">
        <f>'[1]FPC wSEB'!I312</f>
        <v>2184</v>
      </c>
      <c r="H60" s="91">
        <f>'[1]FPC wSEB'!J312</f>
        <v>235980</v>
      </c>
      <c r="I60" s="92">
        <v>8323.2939999999999</v>
      </c>
      <c r="J60" s="93">
        <v>48557</v>
      </c>
      <c r="K60" s="92">
        <v>21.491</v>
      </c>
      <c r="L60" s="94"/>
      <c r="M60" s="91"/>
      <c r="O60" s="93">
        <v>138870</v>
      </c>
      <c r="P60" s="98"/>
      <c r="Q60" s="93">
        <v>19483</v>
      </c>
      <c r="R60" s="93">
        <v>20133</v>
      </c>
      <c r="S60" s="98"/>
      <c r="T60" s="98">
        <v>7056</v>
      </c>
      <c r="U60" s="96">
        <v>13299</v>
      </c>
      <c r="V60" s="91">
        <v>6813</v>
      </c>
      <c r="W60" s="91">
        <v>3333</v>
      </c>
      <c r="X60" s="91">
        <v>0</v>
      </c>
      <c r="Y60" s="91">
        <v>3741.895</v>
      </c>
      <c r="Z60" s="91">
        <v>8208</v>
      </c>
      <c r="AA60" s="97">
        <v>0</v>
      </c>
      <c r="AB60" s="98">
        <v>0</v>
      </c>
      <c r="AC60" s="99">
        <v>0</v>
      </c>
      <c r="AD60" s="100">
        <v>0</v>
      </c>
      <c r="AF60" s="91">
        <v>18811.202000000001</v>
      </c>
      <c r="AG60" s="91"/>
      <c r="AH60" s="91"/>
      <c r="AI60" s="91">
        <v>12428.447</v>
      </c>
      <c r="AJ60" s="91">
        <v>29206</v>
      </c>
      <c r="AK60" s="99">
        <v>30765</v>
      </c>
      <c r="AL60" s="91">
        <v>3499.7710000000002</v>
      </c>
      <c r="AM60" s="91"/>
      <c r="AN60" s="99"/>
      <c r="AO60" s="91">
        <v>3454</v>
      </c>
      <c r="AP60" s="99">
        <v>0</v>
      </c>
      <c r="AQ60" s="91">
        <v>2653</v>
      </c>
      <c r="AR60" s="91">
        <v>0</v>
      </c>
      <c r="AS60" s="91"/>
      <c r="AT60" s="94"/>
      <c r="AU60" s="101">
        <f t="shared" si="34"/>
        <v>136212.315</v>
      </c>
      <c r="AV60" s="102">
        <f t="shared" si="13"/>
        <v>242443.785</v>
      </c>
      <c r="AW60" s="102">
        <f t="shared" si="35"/>
        <v>378656.1</v>
      </c>
      <c r="AX60" s="102">
        <f t="shared" si="36"/>
        <v>3517715</v>
      </c>
      <c r="AY60" s="103"/>
      <c r="AZ60" s="103"/>
      <c r="BA60" s="103"/>
      <c r="BB60" s="103"/>
      <c r="BC60" s="103"/>
      <c r="BE60" s="104">
        <f t="shared" si="802"/>
        <v>2000</v>
      </c>
      <c r="BF60" s="28">
        <v>7</v>
      </c>
      <c r="BG60" s="21">
        <f t="shared" si="38"/>
        <v>3896371.1</v>
      </c>
      <c r="BH60" s="112">
        <f t="shared" si="39"/>
        <v>1832696</v>
      </c>
      <c r="BI60" s="112">
        <f t="shared" si="40"/>
        <v>1074792</v>
      </c>
      <c r="BJ60" s="112">
        <f t="shared" si="41"/>
        <v>372063</v>
      </c>
      <c r="BK60" s="112">
        <f t="shared" si="42"/>
        <v>2184</v>
      </c>
      <c r="BL60" s="112">
        <f t="shared" si="43"/>
        <v>235980</v>
      </c>
      <c r="BM60" s="112">
        <f t="shared" si="44"/>
        <v>3517715</v>
      </c>
      <c r="BN60" s="21">
        <f t="shared" si="45"/>
        <v>242443.785</v>
      </c>
      <c r="BO60" s="21">
        <f t="shared" si="46"/>
        <v>86926.543999999994</v>
      </c>
      <c r="BP60" s="21">
        <f t="shared" si="47"/>
        <v>49285.771000000008</v>
      </c>
      <c r="BQ60" s="21">
        <f t="shared" si="14"/>
        <v>136212.315</v>
      </c>
      <c r="BR60" s="106">
        <f t="shared" si="48"/>
        <v>378656.1</v>
      </c>
      <c r="BT60" s="162">
        <f t="shared" si="800"/>
        <v>2011</v>
      </c>
      <c r="BU60" s="153">
        <f t="shared" si="796"/>
        <v>-4.3338434379154966</v>
      </c>
      <c r="BV60" s="153">
        <f t="shared" si="796"/>
        <v>-6.2669176436378704</v>
      </c>
      <c r="BW60" s="153">
        <f t="shared" si="796"/>
        <v>-3.4289156531297493E-2</v>
      </c>
      <c r="BX60" s="153">
        <f t="shared" si="796"/>
        <v>0.72666978117281733</v>
      </c>
      <c r="BY60" s="153">
        <f t="shared" si="796"/>
        <v>-3.5056423779423751</v>
      </c>
      <c r="BZ60" s="153">
        <f t="shared" si="796"/>
        <v>-1.8501312122601754</v>
      </c>
      <c r="CA60" s="158">
        <f t="shared" si="799"/>
        <v>-3.4120147670398282E-2</v>
      </c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DB60" s="164"/>
      <c r="DC60" s="164"/>
      <c r="DD60" s="164"/>
      <c r="DE60" s="153">
        <f t="shared" si="797"/>
        <v>-14.606360718607581</v>
      </c>
      <c r="DF60" s="153">
        <f t="shared" si="797"/>
        <v>-3.4120147670398282</v>
      </c>
      <c r="DG60" s="159">
        <f t="shared" si="798"/>
        <v>2011</v>
      </c>
    </row>
    <row r="61" spans="1:112">
      <c r="A61" s="28">
        <f t="shared" si="801"/>
        <v>2000</v>
      </c>
      <c r="B61" s="28">
        <v>8</v>
      </c>
      <c r="C61" s="90">
        <f t="shared" si="33"/>
        <v>3759875.7209999999</v>
      </c>
      <c r="D61" s="91">
        <f>'[1]FPC wSEB'!D313</f>
        <v>1764877</v>
      </c>
      <c r="E61" s="91">
        <f>'[1]FPC wSEB'!E313</f>
        <v>1032583</v>
      </c>
      <c r="F61" s="91">
        <f>'[1]FPC wSEB'!F313</f>
        <v>330599</v>
      </c>
      <c r="G61" s="91">
        <f>'[1]FPC wSEB'!I313</f>
        <v>2254</v>
      </c>
      <c r="H61" s="91">
        <f>'[1]FPC wSEB'!J313</f>
        <v>231026</v>
      </c>
      <c r="I61" s="92">
        <v>14083.931</v>
      </c>
      <c r="J61" s="93">
        <v>52685</v>
      </c>
      <c r="K61" s="92">
        <v>29.036999999999999</v>
      </c>
      <c r="L61" s="94"/>
      <c r="M61" s="91"/>
      <c r="O61" s="93">
        <v>151510</v>
      </c>
      <c r="P61" s="98"/>
      <c r="Q61" s="93">
        <v>28783</v>
      </c>
      <c r="R61" s="93">
        <v>29742</v>
      </c>
      <c r="S61" s="98"/>
      <c r="T61" s="98">
        <v>7126</v>
      </c>
      <c r="U61" s="96">
        <v>11927</v>
      </c>
      <c r="V61" s="91">
        <v>7542</v>
      </c>
      <c r="W61" s="91">
        <v>3019</v>
      </c>
      <c r="X61" s="91">
        <v>0</v>
      </c>
      <c r="Y61" s="91">
        <v>3853.78</v>
      </c>
      <c r="Z61" s="91">
        <v>8482</v>
      </c>
      <c r="AA61" s="97">
        <v>0</v>
      </c>
      <c r="AB61" s="98">
        <v>0</v>
      </c>
      <c r="AC61" s="99">
        <v>0</v>
      </c>
      <c r="AD61" s="100">
        <v>0</v>
      </c>
      <c r="AF61" s="91">
        <v>0</v>
      </c>
      <c r="AG61" s="91"/>
      <c r="AH61" s="91"/>
      <c r="AI61" s="91">
        <v>11750.665999999999</v>
      </c>
      <c r="AJ61" s="91">
        <v>26291</v>
      </c>
      <c r="AK61" s="99">
        <v>32209</v>
      </c>
      <c r="AL61" s="91">
        <v>3634.3069999999998</v>
      </c>
      <c r="AM61" s="91"/>
      <c r="AN61" s="99"/>
      <c r="AO61" s="91">
        <v>3100</v>
      </c>
      <c r="AP61" s="99">
        <v>0</v>
      </c>
      <c r="AQ61" s="91">
        <v>2769</v>
      </c>
      <c r="AR61" s="91">
        <v>0</v>
      </c>
      <c r="AS61" s="91"/>
      <c r="AT61" s="94"/>
      <c r="AU61" s="101">
        <f t="shared" si="34"/>
        <v>114577.753</v>
      </c>
      <c r="AV61" s="102">
        <f t="shared" si="13"/>
        <v>283958.96799999999</v>
      </c>
      <c r="AW61" s="102">
        <f t="shared" si="35"/>
        <v>398536.72100000002</v>
      </c>
      <c r="AX61" s="102">
        <f t="shared" si="36"/>
        <v>3361339</v>
      </c>
      <c r="AY61" s="103"/>
      <c r="AZ61" s="103"/>
      <c r="BA61" s="103"/>
      <c r="BB61" s="103"/>
      <c r="BC61" s="103"/>
      <c r="BE61" s="104">
        <f t="shared" si="802"/>
        <v>2000</v>
      </c>
      <c r="BF61" s="28">
        <v>8</v>
      </c>
      <c r="BG61" s="21">
        <f t="shared" si="38"/>
        <v>3759875.7209999999</v>
      </c>
      <c r="BH61" s="112">
        <f t="shared" si="39"/>
        <v>1764877</v>
      </c>
      <c r="BI61" s="112">
        <f t="shared" si="40"/>
        <v>1032583</v>
      </c>
      <c r="BJ61" s="112">
        <f t="shared" si="41"/>
        <v>330599</v>
      </c>
      <c r="BK61" s="112">
        <f t="shared" si="42"/>
        <v>2254</v>
      </c>
      <c r="BL61" s="112">
        <f t="shared" si="43"/>
        <v>231026</v>
      </c>
      <c r="BM61" s="112">
        <f t="shared" si="44"/>
        <v>3361339</v>
      </c>
      <c r="BN61" s="21">
        <f t="shared" si="45"/>
        <v>283958.96799999999</v>
      </c>
      <c r="BO61" s="21">
        <f t="shared" si="46"/>
        <v>62710.445999999996</v>
      </c>
      <c r="BP61" s="21">
        <f t="shared" si="47"/>
        <v>51867.307000000001</v>
      </c>
      <c r="BQ61" s="21">
        <f t="shared" si="14"/>
        <v>114577.753</v>
      </c>
      <c r="BR61" s="106">
        <f t="shared" si="48"/>
        <v>398536.72100000002</v>
      </c>
      <c r="BT61" s="162">
        <f t="shared" si="800"/>
        <v>2012</v>
      </c>
      <c r="BU61" s="153">
        <f t="shared" si="796"/>
        <v>-5.9972203141146929</v>
      </c>
      <c r="BV61" s="153">
        <f t="shared" si="796"/>
        <v>-5.1279159011396018</v>
      </c>
      <c r="BW61" s="153">
        <f t="shared" si="796"/>
        <v>-1.4156886125829438</v>
      </c>
      <c r="BX61" s="153">
        <f t="shared" si="796"/>
        <v>-2.5437146016730305</v>
      </c>
      <c r="BY61" s="153">
        <f t="shared" si="796"/>
        <v>0.5666519310372653</v>
      </c>
      <c r="BZ61" s="153">
        <f t="shared" si="796"/>
        <v>0.67872603152010491</v>
      </c>
      <c r="CA61" s="158">
        <f t="shared" si="799"/>
        <v>-3.2329202775215449E-2</v>
      </c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DB61" s="165"/>
      <c r="DC61" s="165"/>
      <c r="DD61" s="165"/>
      <c r="DE61" s="153">
        <f t="shared" si="797"/>
        <v>-40.839730282805441</v>
      </c>
      <c r="DF61" s="153">
        <f t="shared" si="797"/>
        <v>-3.2329202775215449</v>
      </c>
      <c r="DG61" s="159">
        <f t="shared" si="798"/>
        <v>2012</v>
      </c>
    </row>
    <row r="62" spans="1:112">
      <c r="A62" s="28">
        <f t="shared" si="801"/>
        <v>2000</v>
      </c>
      <c r="B62" s="28">
        <v>9</v>
      </c>
      <c r="C62" s="90">
        <f t="shared" si="33"/>
        <v>4016355.1129999999</v>
      </c>
      <c r="D62" s="91">
        <f>'[1]FPC wSEB'!D314</f>
        <v>1869566</v>
      </c>
      <c r="E62" s="91">
        <f>'[1]FPC wSEB'!E314</f>
        <v>1076919</v>
      </c>
      <c r="F62" s="91">
        <f>'[1]FPC wSEB'!F314</f>
        <v>374914</v>
      </c>
      <c r="G62" s="91">
        <f>'[1]FPC wSEB'!I314</f>
        <v>2317</v>
      </c>
      <c r="H62" s="91">
        <f>'[1]FPC wSEB'!J314</f>
        <v>263993</v>
      </c>
      <c r="I62" s="92">
        <v>21176.645</v>
      </c>
      <c r="J62" s="93">
        <v>59305</v>
      </c>
      <c r="K62" s="92">
        <v>32.536000000000001</v>
      </c>
      <c r="L62" s="94"/>
      <c r="M62" s="91"/>
      <c r="O62" s="93">
        <v>142795</v>
      </c>
      <c r="P62" s="98"/>
      <c r="Q62" s="93">
        <v>34141</v>
      </c>
      <c r="R62" s="93">
        <v>35280</v>
      </c>
      <c r="S62" s="98"/>
      <c r="T62" s="98">
        <v>7159</v>
      </c>
      <c r="U62" s="96">
        <v>9132</v>
      </c>
      <c r="V62" s="91">
        <v>8154</v>
      </c>
      <c r="W62" s="91">
        <v>3574</v>
      </c>
      <c r="X62" s="91">
        <v>0</v>
      </c>
      <c r="Y62" s="91">
        <v>3657.5140000000001</v>
      </c>
      <c r="Z62" s="91">
        <v>8487</v>
      </c>
      <c r="AA62" s="97">
        <v>0</v>
      </c>
      <c r="AB62" s="98">
        <v>0</v>
      </c>
      <c r="AC62" s="99">
        <v>0</v>
      </c>
      <c r="AD62" s="100">
        <v>0</v>
      </c>
      <c r="AF62" s="91">
        <v>10654.049000000001</v>
      </c>
      <c r="AG62" s="91"/>
      <c r="AH62" s="91"/>
      <c r="AI62" s="91">
        <v>11562.064</v>
      </c>
      <c r="AJ62" s="91">
        <v>28957</v>
      </c>
      <c r="AK62" s="99">
        <v>34939</v>
      </c>
      <c r="AL62" s="91">
        <v>3773.3049999999998</v>
      </c>
      <c r="AM62" s="91"/>
      <c r="AN62" s="99"/>
      <c r="AO62" s="91">
        <v>3383</v>
      </c>
      <c r="AP62" s="99">
        <v>0</v>
      </c>
      <c r="AQ62" s="91">
        <v>2484</v>
      </c>
      <c r="AR62" s="91">
        <v>0</v>
      </c>
      <c r="AS62" s="91"/>
      <c r="AT62" s="94"/>
      <c r="AU62" s="101">
        <f t="shared" si="34"/>
        <v>128756.93199999999</v>
      </c>
      <c r="AV62" s="102">
        <f t="shared" si="13"/>
        <v>299889.18099999998</v>
      </c>
      <c r="AW62" s="102">
        <f t="shared" si="35"/>
        <v>428646.11299999995</v>
      </c>
      <c r="AX62" s="102">
        <f t="shared" si="36"/>
        <v>3587709</v>
      </c>
      <c r="AY62" s="103"/>
      <c r="AZ62" s="103"/>
      <c r="BA62" s="103"/>
      <c r="BB62" s="103"/>
      <c r="BC62" s="103"/>
      <c r="BE62" s="104">
        <f t="shared" si="802"/>
        <v>2000</v>
      </c>
      <c r="BF62" s="28">
        <v>9</v>
      </c>
      <c r="BG62" s="21">
        <f t="shared" si="38"/>
        <v>4016355.1129999999</v>
      </c>
      <c r="BH62" s="112">
        <f t="shared" si="39"/>
        <v>1869566</v>
      </c>
      <c r="BI62" s="112">
        <f t="shared" si="40"/>
        <v>1076919</v>
      </c>
      <c r="BJ62" s="112">
        <f t="shared" si="41"/>
        <v>374914</v>
      </c>
      <c r="BK62" s="112">
        <f t="shared" si="42"/>
        <v>2317</v>
      </c>
      <c r="BL62" s="112">
        <f t="shared" si="43"/>
        <v>263993</v>
      </c>
      <c r="BM62" s="112">
        <f t="shared" si="44"/>
        <v>3587709</v>
      </c>
      <c r="BN62" s="21">
        <f t="shared" si="45"/>
        <v>299889.18099999998</v>
      </c>
      <c r="BO62" s="21">
        <f t="shared" si="46"/>
        <v>73403.627000000008</v>
      </c>
      <c r="BP62" s="21">
        <f t="shared" si="47"/>
        <v>55353.304999999978</v>
      </c>
      <c r="BQ62" s="21">
        <f t="shared" si="14"/>
        <v>128756.93199999999</v>
      </c>
      <c r="BR62" s="106">
        <f t="shared" si="48"/>
        <v>428646.11299999995</v>
      </c>
      <c r="BT62" s="162">
        <f t="shared" si="800"/>
        <v>2013</v>
      </c>
      <c r="BU62" s="153">
        <f t="shared" si="796"/>
        <v>-2.0852693778771525</v>
      </c>
      <c r="BV62" s="153">
        <f t="shared" si="796"/>
        <v>-0.98854686520191137</v>
      </c>
      <c r="BW62" s="153">
        <f t="shared" si="796"/>
        <v>-1.4399845642826037</v>
      </c>
      <c r="BX62" s="153">
        <f t="shared" si="796"/>
        <v>0.58295983991150102</v>
      </c>
      <c r="BY62" s="153">
        <f t="shared" si="796"/>
        <v>-1.1468989769821025</v>
      </c>
      <c r="BZ62" s="153">
        <f t="shared" si="796"/>
        <v>-2.9615805360919012</v>
      </c>
      <c r="CA62" s="158">
        <f t="shared" si="799"/>
        <v>-1.1723197019756548E-2</v>
      </c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DB62" s="17"/>
      <c r="DC62" s="17"/>
      <c r="DD62" s="17"/>
      <c r="DE62" s="153">
        <f t="shared" si="797"/>
        <v>-20.9073912819687</v>
      </c>
      <c r="DF62" s="153">
        <f t="shared" si="797"/>
        <v>-1.1723197019756548</v>
      </c>
      <c r="DG62" s="159">
        <f t="shared" si="798"/>
        <v>2013</v>
      </c>
    </row>
    <row r="63" spans="1:112">
      <c r="A63" s="28">
        <f t="shared" si="801"/>
        <v>2000</v>
      </c>
      <c r="B63" s="28">
        <v>10</v>
      </c>
      <c r="C63" s="90">
        <f t="shared" si="33"/>
        <v>3349066.6650000005</v>
      </c>
      <c r="D63" s="91">
        <f>'[1]FPC wSEB'!D315</f>
        <v>1456462</v>
      </c>
      <c r="E63" s="91">
        <f>'[1]FPC wSEB'!E315</f>
        <v>949341</v>
      </c>
      <c r="F63" s="91">
        <f>'[1]FPC wSEB'!F315</f>
        <v>341251</v>
      </c>
      <c r="G63" s="91">
        <f>'[1]FPC wSEB'!I315</f>
        <v>2310</v>
      </c>
      <c r="H63" s="91">
        <f>'[1]FPC wSEB'!J315</f>
        <v>235443</v>
      </c>
      <c r="I63" s="92">
        <v>25317.271000000001</v>
      </c>
      <c r="J63" s="93">
        <v>42292</v>
      </c>
      <c r="K63" s="92">
        <v>35.695</v>
      </c>
      <c r="L63" s="94"/>
      <c r="M63" s="91"/>
      <c r="O63" s="93">
        <v>127935</v>
      </c>
      <c r="P63" s="98"/>
      <c r="Q63" s="93">
        <v>18059</v>
      </c>
      <c r="R63" s="93">
        <v>18661</v>
      </c>
      <c r="S63" s="98"/>
      <c r="T63" s="98">
        <v>7225</v>
      </c>
      <c r="U63" s="96">
        <v>11753</v>
      </c>
      <c r="V63" s="91">
        <v>6906</v>
      </c>
      <c r="W63" s="91">
        <v>3078</v>
      </c>
      <c r="X63" s="91">
        <v>0</v>
      </c>
      <c r="Y63" s="91">
        <v>3981.9580000000001</v>
      </c>
      <c r="Z63" s="91">
        <v>8208</v>
      </c>
      <c r="AA63" s="97">
        <v>0</v>
      </c>
      <c r="AB63" s="98">
        <v>0</v>
      </c>
      <c r="AC63" s="99">
        <v>0</v>
      </c>
      <c r="AD63" s="100">
        <v>0</v>
      </c>
      <c r="AF63" s="91">
        <v>9100.1489999999994</v>
      </c>
      <c r="AG63" s="91"/>
      <c r="AH63" s="91"/>
      <c r="AI63" s="91">
        <v>12471.865</v>
      </c>
      <c r="AJ63" s="91">
        <v>27651</v>
      </c>
      <c r="AK63" s="99">
        <v>33604</v>
      </c>
      <c r="AL63" s="91">
        <v>3842.7269999999999</v>
      </c>
      <c r="AM63" s="91"/>
      <c r="AN63" s="99"/>
      <c r="AO63" s="91">
        <v>2339</v>
      </c>
      <c r="AP63" s="99">
        <v>0</v>
      </c>
      <c r="AQ63" s="91">
        <v>1799</v>
      </c>
      <c r="AR63" s="91">
        <v>0</v>
      </c>
      <c r="AS63" s="91"/>
      <c r="AT63" s="94"/>
      <c r="AU63" s="101">
        <f t="shared" si="34"/>
        <v>124734.69899999999</v>
      </c>
      <c r="AV63" s="102">
        <f t="shared" si="13"/>
        <v>239524.96600000001</v>
      </c>
      <c r="AW63" s="102">
        <f t="shared" si="35"/>
        <v>364259.66500000004</v>
      </c>
      <c r="AX63" s="102">
        <f t="shared" si="36"/>
        <v>2984807</v>
      </c>
      <c r="AY63" s="103"/>
      <c r="AZ63" s="103"/>
      <c r="BA63" s="103"/>
      <c r="BB63" s="103"/>
      <c r="BC63" s="103"/>
      <c r="BE63" s="104">
        <f t="shared" si="802"/>
        <v>2000</v>
      </c>
      <c r="BF63" s="28">
        <v>10</v>
      </c>
      <c r="BG63" s="21">
        <f t="shared" si="38"/>
        <v>3349066.665</v>
      </c>
      <c r="BH63" s="112">
        <f t="shared" si="39"/>
        <v>1456462</v>
      </c>
      <c r="BI63" s="112">
        <f t="shared" si="40"/>
        <v>949341</v>
      </c>
      <c r="BJ63" s="112">
        <f t="shared" si="41"/>
        <v>341251</v>
      </c>
      <c r="BK63" s="112">
        <f t="shared" si="42"/>
        <v>2310</v>
      </c>
      <c r="BL63" s="112">
        <f t="shared" si="43"/>
        <v>235443</v>
      </c>
      <c r="BM63" s="112">
        <f t="shared" si="44"/>
        <v>2984807</v>
      </c>
      <c r="BN63" s="21">
        <f t="shared" si="45"/>
        <v>239524.96600000001</v>
      </c>
      <c r="BO63" s="21">
        <f t="shared" si="46"/>
        <v>72173.971999999994</v>
      </c>
      <c r="BP63" s="21">
        <f t="shared" si="47"/>
        <v>52560.726999999999</v>
      </c>
      <c r="BQ63" s="21">
        <f t="shared" si="14"/>
        <v>124734.69899999999</v>
      </c>
      <c r="BR63" s="106">
        <f t="shared" si="48"/>
        <v>364259.66500000004</v>
      </c>
      <c r="BT63" s="162">
        <f t="shared" si="800"/>
        <v>2014</v>
      </c>
      <c r="BU63" s="153">
        <f t="shared" ref="BU63:BZ72" si="803">(BU24/BU23-1)*100</f>
        <v>0.20080502999437755</v>
      </c>
      <c r="BV63" s="153">
        <f t="shared" si="803"/>
        <v>2.7832795599912252</v>
      </c>
      <c r="BW63" s="153">
        <f t="shared" si="803"/>
        <v>0.53728185284478425</v>
      </c>
      <c r="BX63" s="153">
        <f t="shared" si="803"/>
        <v>-0.81968115645669748</v>
      </c>
      <c r="BY63" s="153">
        <f t="shared" si="803"/>
        <v>-1.6533937017423339</v>
      </c>
      <c r="BZ63" s="153">
        <f t="shared" si="803"/>
        <v>-0.11116499636594224</v>
      </c>
      <c r="CA63" s="158">
        <f t="shared" si="799"/>
        <v>1.4882679161487333E-2</v>
      </c>
      <c r="DE63" s="153">
        <f t="shared" si="797"/>
        <v>-32.965658264951024</v>
      </c>
      <c r="DF63" s="153">
        <f t="shared" si="797"/>
        <v>1.4882679161487333</v>
      </c>
      <c r="DG63" s="159">
        <f t="shared" si="798"/>
        <v>2014</v>
      </c>
    </row>
    <row r="64" spans="1:112">
      <c r="A64" s="28">
        <f t="shared" si="801"/>
        <v>2000</v>
      </c>
      <c r="B64" s="28">
        <v>11</v>
      </c>
      <c r="C64" s="90">
        <f t="shared" si="33"/>
        <v>2906337.6979999999</v>
      </c>
      <c r="D64" s="91">
        <f>'[1]FPC wSEB'!D316</f>
        <v>1118069</v>
      </c>
      <c r="E64" s="91">
        <f>'[1]FPC wSEB'!E316</f>
        <v>860163</v>
      </c>
      <c r="F64" s="91">
        <f>'[1]FPC wSEB'!F316</f>
        <v>346949</v>
      </c>
      <c r="G64" s="91">
        <f>'[1]FPC wSEB'!I316</f>
        <v>2319</v>
      </c>
      <c r="H64" s="91">
        <f>'[1]FPC wSEB'!J316</f>
        <v>222530</v>
      </c>
      <c r="I64" s="92">
        <v>7117.3090000000002</v>
      </c>
      <c r="J64" s="93">
        <v>50161</v>
      </c>
      <c r="K64" s="92">
        <v>32.323</v>
      </c>
      <c r="L64" s="94"/>
      <c r="M64" s="91"/>
      <c r="O64" s="93">
        <v>180126</v>
      </c>
      <c r="P64" s="98"/>
      <c r="Q64" s="93">
        <v>5030.6559999999999</v>
      </c>
      <c r="R64" s="93">
        <v>5198.3440000000001</v>
      </c>
      <c r="S64" s="98"/>
      <c r="T64" s="98">
        <v>6281</v>
      </c>
      <c r="U64" s="96">
        <v>9111</v>
      </c>
      <c r="V64" s="91">
        <v>4865</v>
      </c>
      <c r="W64" s="91">
        <v>2160</v>
      </c>
      <c r="X64" s="91">
        <v>0</v>
      </c>
      <c r="Y64" s="91">
        <v>2848.114</v>
      </c>
      <c r="Z64" s="91">
        <v>8493</v>
      </c>
      <c r="AA64" s="97">
        <v>0</v>
      </c>
      <c r="AB64" s="98">
        <v>0</v>
      </c>
      <c r="AC64" s="99">
        <v>0</v>
      </c>
      <c r="AD64" s="100">
        <v>0</v>
      </c>
      <c r="AF64" s="91">
        <v>6671.3140000000003</v>
      </c>
      <c r="AG64" s="91"/>
      <c r="AH64" s="91"/>
      <c r="AI64" s="91">
        <v>9343.8359999999993</v>
      </c>
      <c r="AJ64" s="91">
        <v>21469</v>
      </c>
      <c r="AK64" s="99">
        <v>30346</v>
      </c>
      <c r="AL64" s="91">
        <v>3638.8020000000001</v>
      </c>
      <c r="AM64" s="91"/>
      <c r="AN64" s="99"/>
      <c r="AO64" s="91">
        <v>1624</v>
      </c>
      <c r="AP64" s="99">
        <v>0</v>
      </c>
      <c r="AQ64" s="91">
        <v>1791</v>
      </c>
      <c r="AR64" s="91">
        <v>0</v>
      </c>
      <c r="AS64" s="91"/>
      <c r="AT64" s="94"/>
      <c r="AU64" s="101">
        <f t="shared" si="34"/>
        <v>102361.06599999999</v>
      </c>
      <c r="AV64" s="102">
        <f t="shared" si="13"/>
        <v>253946.63199999998</v>
      </c>
      <c r="AW64" s="102">
        <f t="shared" si="35"/>
        <v>356307.69799999997</v>
      </c>
      <c r="AX64" s="102">
        <f t="shared" si="36"/>
        <v>2550030</v>
      </c>
      <c r="AY64" s="103"/>
      <c r="AZ64" s="103"/>
      <c r="BA64" s="103"/>
      <c r="BB64" s="103"/>
      <c r="BC64" s="103"/>
      <c r="BE64" s="104">
        <f t="shared" si="802"/>
        <v>2000</v>
      </c>
      <c r="BF64" s="28">
        <v>11</v>
      </c>
      <c r="BG64" s="21">
        <f t="shared" si="38"/>
        <v>2906337.6980000003</v>
      </c>
      <c r="BH64" s="112">
        <f t="shared" si="39"/>
        <v>1118069</v>
      </c>
      <c r="BI64" s="112">
        <f t="shared" si="40"/>
        <v>860163</v>
      </c>
      <c r="BJ64" s="112">
        <f t="shared" si="41"/>
        <v>346949</v>
      </c>
      <c r="BK64" s="112">
        <f t="shared" si="42"/>
        <v>2319</v>
      </c>
      <c r="BL64" s="112">
        <f t="shared" si="43"/>
        <v>222530</v>
      </c>
      <c r="BM64" s="112">
        <f t="shared" si="44"/>
        <v>2550030</v>
      </c>
      <c r="BN64" s="21">
        <f t="shared" si="45"/>
        <v>253946.63199999998</v>
      </c>
      <c r="BO64" s="21">
        <f t="shared" si="46"/>
        <v>55018.263999999996</v>
      </c>
      <c r="BP64" s="21">
        <f t="shared" si="47"/>
        <v>47342.801999999996</v>
      </c>
      <c r="BQ64" s="21">
        <f t="shared" si="14"/>
        <v>102361.06599999999</v>
      </c>
      <c r="BR64" s="106">
        <f t="shared" si="48"/>
        <v>356307.69799999997</v>
      </c>
      <c r="BT64" s="162">
        <f t="shared" si="800"/>
        <v>2015</v>
      </c>
      <c r="BU64" s="153">
        <f t="shared" si="803"/>
        <v>1.328315920146772</v>
      </c>
      <c r="BV64" s="153">
        <f t="shared" si="803"/>
        <v>1.435333152864815</v>
      </c>
      <c r="BW64" s="153">
        <f t="shared" si="803"/>
        <v>1.2888831653399047</v>
      </c>
      <c r="BX64" s="153">
        <f t="shared" si="803"/>
        <v>0.63077694108393256</v>
      </c>
      <c r="BY64" s="153">
        <f t="shared" si="803"/>
        <v>-1.2948043406774135</v>
      </c>
      <c r="BZ64" s="153">
        <f t="shared" si="803"/>
        <v>0.73207154887304782</v>
      </c>
      <c r="CA64" s="158">
        <f t="shared" si="799"/>
        <v>1.2572000093066471E-2</v>
      </c>
      <c r="DE64" s="153">
        <f t="shared" si="797"/>
        <v>4.1019534995077933</v>
      </c>
      <c r="DF64" s="153">
        <f t="shared" si="797"/>
        <v>1.2572000093066471</v>
      </c>
      <c r="DG64" s="159">
        <f t="shared" si="798"/>
        <v>2015</v>
      </c>
    </row>
    <row r="65" spans="1:111" s="120" customFormat="1">
      <c r="A65" s="113">
        <f t="shared" si="801"/>
        <v>2000</v>
      </c>
      <c r="B65" s="113">
        <v>12</v>
      </c>
      <c r="C65" s="114">
        <f t="shared" si="33"/>
        <v>2891481.7080000001</v>
      </c>
      <c r="D65" s="115">
        <f>'[1]FPC wSEB'!D317</f>
        <v>1274251</v>
      </c>
      <c r="E65" s="115">
        <f>'[1]FPC wSEB'!E317</f>
        <v>789083</v>
      </c>
      <c r="F65" s="115">
        <f>'[1]FPC wSEB'!F317</f>
        <v>316419</v>
      </c>
      <c r="G65" s="115">
        <f>'[1]FPC wSEB'!I317</f>
        <v>2304</v>
      </c>
      <c r="H65" s="115">
        <f>'[1]FPC wSEB'!J317</f>
        <v>200615</v>
      </c>
      <c r="I65" s="116">
        <v>246.9</v>
      </c>
      <c r="J65" s="117">
        <v>47142</v>
      </c>
      <c r="K65" s="116">
        <v>29.702000000000002</v>
      </c>
      <c r="L65" s="118"/>
      <c r="M65" s="115"/>
      <c r="O65" s="117">
        <v>151565</v>
      </c>
      <c r="P65" s="123"/>
      <c r="Q65" s="117">
        <v>5135</v>
      </c>
      <c r="R65" s="117">
        <v>5307</v>
      </c>
      <c r="S65" s="123"/>
      <c r="T65" s="123">
        <v>7931</v>
      </c>
      <c r="U65" s="121">
        <v>10407</v>
      </c>
      <c r="V65" s="115">
        <v>4861</v>
      </c>
      <c r="W65" s="115">
        <v>2232</v>
      </c>
      <c r="X65" s="115">
        <v>0</v>
      </c>
      <c r="Y65" s="115">
        <v>2531.54</v>
      </c>
      <c r="Z65" s="115">
        <v>8208</v>
      </c>
      <c r="AA65" s="122">
        <v>0</v>
      </c>
      <c r="AB65" s="123">
        <v>0</v>
      </c>
      <c r="AC65" s="115">
        <v>0</v>
      </c>
      <c r="AD65" s="123">
        <v>0</v>
      </c>
      <c r="AF65" s="115">
        <v>14130.13</v>
      </c>
      <c r="AG65" s="115"/>
      <c r="AH65" s="115"/>
      <c r="AI65" s="115">
        <v>8677.3790000000008</v>
      </c>
      <c r="AJ65" s="115">
        <v>20190</v>
      </c>
      <c r="AK65" s="115">
        <v>13292</v>
      </c>
      <c r="AL65" s="115">
        <v>2911.0569999999998</v>
      </c>
      <c r="AM65" s="115"/>
      <c r="AN65" s="115"/>
      <c r="AO65" s="115">
        <v>1980</v>
      </c>
      <c r="AP65" s="115">
        <v>0</v>
      </c>
      <c r="AQ65" s="115">
        <v>2033</v>
      </c>
      <c r="AR65" s="115">
        <v>0</v>
      </c>
      <c r="AS65" s="115"/>
      <c r="AT65" s="118"/>
      <c r="AU65" s="124">
        <f t="shared" si="34"/>
        <v>91453.106</v>
      </c>
      <c r="AV65" s="125">
        <f t="shared" si="13"/>
        <v>217356.60200000001</v>
      </c>
      <c r="AW65" s="125">
        <f t="shared" si="35"/>
        <v>308809.70799999998</v>
      </c>
      <c r="AX65" s="125">
        <f t="shared" si="36"/>
        <v>2582672</v>
      </c>
      <c r="AY65" s="113"/>
      <c r="AZ65" s="113"/>
      <c r="BA65" s="113"/>
      <c r="BB65" s="113"/>
      <c r="BC65" s="113"/>
      <c r="BE65" s="126">
        <f t="shared" si="802"/>
        <v>2000</v>
      </c>
      <c r="BF65" s="113">
        <v>12</v>
      </c>
      <c r="BG65" s="127">
        <f t="shared" si="38"/>
        <v>2891481.7080000001</v>
      </c>
      <c r="BH65" s="128">
        <f t="shared" si="39"/>
        <v>1274251</v>
      </c>
      <c r="BI65" s="128">
        <f t="shared" si="40"/>
        <v>789083</v>
      </c>
      <c r="BJ65" s="128">
        <f t="shared" si="41"/>
        <v>316419</v>
      </c>
      <c r="BK65" s="128">
        <f t="shared" si="42"/>
        <v>2304</v>
      </c>
      <c r="BL65" s="128">
        <f t="shared" si="43"/>
        <v>200615</v>
      </c>
      <c r="BM65" s="128">
        <f t="shared" si="44"/>
        <v>2582672</v>
      </c>
      <c r="BN65" s="127">
        <f t="shared" si="45"/>
        <v>217356.60200000001</v>
      </c>
      <c r="BO65" s="127">
        <f t="shared" si="46"/>
        <v>62181.048999999999</v>
      </c>
      <c r="BP65" s="127">
        <f t="shared" si="47"/>
        <v>29272.057000000001</v>
      </c>
      <c r="BQ65" s="127">
        <f t="shared" si="14"/>
        <v>91453.106</v>
      </c>
      <c r="BR65" s="127">
        <f t="shared" si="48"/>
        <v>308809.70799999998</v>
      </c>
      <c r="BS65" s="127"/>
      <c r="BT65" s="166">
        <f t="shared" si="800"/>
        <v>2016</v>
      </c>
      <c r="BU65" s="155">
        <f t="shared" si="803"/>
        <v>1.8057294358951648</v>
      </c>
      <c r="BV65" s="155">
        <f t="shared" si="803"/>
        <v>1.7950186282478242</v>
      </c>
      <c r="BW65" s="155">
        <f t="shared" si="803"/>
        <v>2.1145375198126981</v>
      </c>
      <c r="BX65" s="155">
        <f t="shared" si="803"/>
        <v>0.48535763210535432</v>
      </c>
      <c r="BY65" s="155">
        <f t="shared" si="803"/>
        <v>-1.3034606254945236</v>
      </c>
      <c r="BZ65" s="155">
        <f t="shared" si="803"/>
        <v>1.0341238290718202</v>
      </c>
      <c r="CA65" s="156">
        <f t="shared" si="799"/>
        <v>1.7175329868539757E-2</v>
      </c>
      <c r="DE65" s="155">
        <f t="shared" si="797"/>
        <v>5.1515378636749487</v>
      </c>
      <c r="DF65" s="155">
        <f t="shared" si="797"/>
        <v>1.7175329868539757</v>
      </c>
      <c r="DG65" s="157">
        <f t="shared" si="798"/>
        <v>2016</v>
      </c>
    </row>
    <row r="66" spans="1:111">
      <c r="A66" s="28">
        <f t="shared" si="801"/>
        <v>2001</v>
      </c>
      <c r="B66" s="28">
        <v>1</v>
      </c>
      <c r="C66" s="90">
        <f t="shared" si="33"/>
        <v>3649719.3470000001</v>
      </c>
      <c r="D66" s="91">
        <f>'[1]FPC wSEB'!D318</f>
        <v>1964657</v>
      </c>
      <c r="E66" s="91">
        <f>'[1]FPC wSEB'!E318</f>
        <v>861193</v>
      </c>
      <c r="F66" s="91">
        <f>'[1]FPC wSEB'!F318</f>
        <v>331367</v>
      </c>
      <c r="G66" s="91">
        <f>'[1]FPC wSEB'!I318</f>
        <v>2330</v>
      </c>
      <c r="H66" s="91">
        <f>'[1]FPC wSEB'!J318</f>
        <v>209831</v>
      </c>
      <c r="I66" s="92">
        <v>2308.9319999999998</v>
      </c>
      <c r="J66" s="93">
        <v>43395</v>
      </c>
      <c r="K66" s="92">
        <v>24.032</v>
      </c>
      <c r="L66" s="94"/>
      <c r="M66" s="91"/>
      <c r="O66" s="93">
        <v>114986</v>
      </c>
      <c r="P66" s="98"/>
      <c r="Q66" s="93">
        <v>25404</v>
      </c>
      <c r="R66" s="93">
        <v>13125</v>
      </c>
      <c r="S66" s="98"/>
      <c r="T66" s="98">
        <v>7593</v>
      </c>
      <c r="U66" s="96">
        <v>0</v>
      </c>
      <c r="V66" s="91">
        <v>6100</v>
      </c>
      <c r="W66" s="91">
        <v>2747</v>
      </c>
      <c r="X66" s="91">
        <v>0</v>
      </c>
      <c r="Y66" s="91">
        <v>2650.0569999999998</v>
      </c>
      <c r="Z66" s="91">
        <v>8481</v>
      </c>
      <c r="AA66" s="97">
        <v>0</v>
      </c>
      <c r="AB66" s="98">
        <v>0</v>
      </c>
      <c r="AC66" s="99">
        <v>0</v>
      </c>
      <c r="AD66" s="100">
        <v>0</v>
      </c>
      <c r="AF66" s="91">
        <v>0</v>
      </c>
      <c r="AG66" s="91"/>
      <c r="AH66" s="91"/>
      <c r="AI66" s="91">
        <v>8817.3160000000007</v>
      </c>
      <c r="AJ66" s="91">
        <v>25155</v>
      </c>
      <c r="AK66" s="99">
        <v>11805</v>
      </c>
      <c r="AL66" s="91">
        <v>2752.01</v>
      </c>
      <c r="AM66" s="91"/>
      <c r="AN66" s="99"/>
      <c r="AO66" s="91">
        <v>2648</v>
      </c>
      <c r="AP66" s="99">
        <v>0</v>
      </c>
      <c r="AQ66" s="91">
        <v>2350</v>
      </c>
      <c r="AR66" s="91">
        <v>0</v>
      </c>
      <c r="AS66" s="91"/>
      <c r="AT66" s="94"/>
      <c r="AU66" s="101">
        <f t="shared" si="34"/>
        <v>73505.382999999987</v>
      </c>
      <c r="AV66" s="102">
        <f t="shared" si="13"/>
        <v>206835.96400000001</v>
      </c>
      <c r="AW66" s="102">
        <f t="shared" si="35"/>
        <v>280341.34700000001</v>
      </c>
      <c r="AX66" s="102">
        <f t="shared" si="36"/>
        <v>3369378</v>
      </c>
      <c r="AY66" s="103"/>
      <c r="AZ66" s="103"/>
      <c r="BA66" s="103"/>
      <c r="BB66" s="103"/>
      <c r="BC66" s="103"/>
      <c r="BE66" s="104">
        <f t="shared" si="802"/>
        <v>2001</v>
      </c>
      <c r="BF66" s="28">
        <v>1</v>
      </c>
      <c r="BG66" s="21">
        <f t="shared" si="38"/>
        <v>3649719.3470000001</v>
      </c>
      <c r="BH66" s="112">
        <f t="shared" si="39"/>
        <v>1964657</v>
      </c>
      <c r="BI66" s="112">
        <f t="shared" si="40"/>
        <v>861193</v>
      </c>
      <c r="BJ66" s="112">
        <f t="shared" si="41"/>
        <v>331367</v>
      </c>
      <c r="BK66" s="112">
        <f t="shared" si="42"/>
        <v>2330</v>
      </c>
      <c r="BL66" s="112">
        <f t="shared" si="43"/>
        <v>209831</v>
      </c>
      <c r="BM66" s="112">
        <f t="shared" si="44"/>
        <v>3369378</v>
      </c>
      <c r="BN66" s="21">
        <f t="shared" si="45"/>
        <v>206835.96400000001</v>
      </c>
      <c r="BO66" s="21">
        <f t="shared" si="46"/>
        <v>44367.373</v>
      </c>
      <c r="BP66" s="21">
        <f t="shared" si="47"/>
        <v>29138.009999999987</v>
      </c>
      <c r="BQ66" s="21">
        <f t="shared" si="14"/>
        <v>73505.382999999987</v>
      </c>
      <c r="BR66" s="106">
        <f t="shared" si="48"/>
        <v>280341.34700000001</v>
      </c>
      <c r="BT66" s="162">
        <f t="shared" si="800"/>
        <v>2017</v>
      </c>
      <c r="BU66" s="153">
        <f t="shared" si="803"/>
        <v>0.67612898961224577</v>
      </c>
      <c r="BV66" s="153">
        <f t="shared" si="803"/>
        <v>1.6430707396026589</v>
      </c>
      <c r="BW66" s="153">
        <f t="shared" si="803"/>
        <v>1.538543997730879</v>
      </c>
      <c r="BX66" s="153">
        <f t="shared" si="803"/>
        <v>-0.92813334404047154</v>
      </c>
      <c r="BY66" s="153">
        <f t="shared" si="803"/>
        <v>-1.3164556962025342</v>
      </c>
      <c r="BZ66" s="153">
        <f t="shared" si="803"/>
        <v>0.64652859833316256</v>
      </c>
      <c r="CA66" s="158">
        <f t="shared" si="799"/>
        <v>1.305429431671179E-2</v>
      </c>
      <c r="DE66" s="153">
        <f t="shared" si="797"/>
        <v>-22.417287991282574</v>
      </c>
      <c r="DF66" s="153">
        <f t="shared" si="797"/>
        <v>1.305429431671179</v>
      </c>
      <c r="DG66" s="159">
        <f t="shared" si="798"/>
        <v>2017</v>
      </c>
    </row>
    <row r="67" spans="1:111">
      <c r="A67" s="28">
        <f t="shared" si="801"/>
        <v>2001</v>
      </c>
      <c r="B67" s="28">
        <v>2</v>
      </c>
      <c r="C67" s="90">
        <f t="shared" si="33"/>
        <v>2981425.1289999997</v>
      </c>
      <c r="D67" s="91">
        <f>'[1]FPC wSEB'!D319</f>
        <v>1368539</v>
      </c>
      <c r="E67" s="91">
        <f>'[1]FPC wSEB'!E319</f>
        <v>783016</v>
      </c>
      <c r="F67" s="91">
        <f>'[1]FPC wSEB'!F319</f>
        <v>296037</v>
      </c>
      <c r="G67" s="91">
        <f>'[1]FPC wSEB'!I319</f>
        <v>2358</v>
      </c>
      <c r="H67" s="91">
        <f>'[1]FPC wSEB'!J319</f>
        <v>197894</v>
      </c>
      <c r="I67" s="92">
        <v>31854.044999999998</v>
      </c>
      <c r="J67" s="93">
        <v>41268</v>
      </c>
      <c r="K67" s="92">
        <v>23.021999999999998</v>
      </c>
      <c r="L67" s="94"/>
      <c r="M67" s="91"/>
      <c r="O67" s="93">
        <v>105107</v>
      </c>
      <c r="P67" s="98"/>
      <c r="Q67" s="93">
        <v>29399</v>
      </c>
      <c r="R67" s="93">
        <v>15190</v>
      </c>
      <c r="S67" s="98"/>
      <c r="T67" s="98">
        <v>6257</v>
      </c>
      <c r="U67" s="96">
        <v>7699</v>
      </c>
      <c r="V67" s="91">
        <v>5911</v>
      </c>
      <c r="W67" s="91">
        <v>2268</v>
      </c>
      <c r="X67" s="91">
        <v>0</v>
      </c>
      <c r="Y67" s="91">
        <v>3015.114</v>
      </c>
      <c r="Z67" s="91">
        <v>8482</v>
      </c>
      <c r="AA67" s="97">
        <v>0</v>
      </c>
      <c r="AB67" s="98">
        <v>0</v>
      </c>
      <c r="AC67" s="99">
        <v>0</v>
      </c>
      <c r="AD67" s="100">
        <v>0</v>
      </c>
      <c r="AF67" s="91">
        <v>8128.4219999999996</v>
      </c>
      <c r="AG67" s="91"/>
      <c r="AH67" s="91"/>
      <c r="AI67" s="91">
        <v>9870.7990000000009</v>
      </c>
      <c r="AJ67" s="91">
        <v>25118</v>
      </c>
      <c r="AK67" s="99">
        <v>26706</v>
      </c>
      <c r="AL67" s="91">
        <v>3220.7269999999999</v>
      </c>
      <c r="AM67" s="91"/>
      <c r="AN67" s="99"/>
      <c r="AO67" s="91">
        <v>2094</v>
      </c>
      <c r="AP67" s="99">
        <v>0</v>
      </c>
      <c r="AQ67" s="91">
        <v>1970</v>
      </c>
      <c r="AR67" s="91">
        <v>0</v>
      </c>
      <c r="AS67" s="91"/>
      <c r="AT67" s="94"/>
      <c r="AU67" s="101">
        <f t="shared" si="34"/>
        <v>104483.06199999999</v>
      </c>
      <c r="AV67" s="102">
        <f t="shared" si="13"/>
        <v>229098.06699999998</v>
      </c>
      <c r="AW67" s="102">
        <f t="shared" si="35"/>
        <v>333581.12899999996</v>
      </c>
      <c r="AX67" s="102">
        <f t="shared" si="36"/>
        <v>2647844</v>
      </c>
      <c r="AY67" s="103"/>
      <c r="AZ67" s="103"/>
      <c r="BA67" s="103"/>
      <c r="BB67" s="103"/>
      <c r="BC67" s="103"/>
      <c r="BE67" s="104">
        <f t="shared" si="802"/>
        <v>2001</v>
      </c>
      <c r="BF67" s="28">
        <v>2</v>
      </c>
      <c r="BG67" s="21">
        <f t="shared" si="38"/>
        <v>2981425.1289999997</v>
      </c>
      <c r="BH67" s="112">
        <f t="shared" si="39"/>
        <v>1368539</v>
      </c>
      <c r="BI67" s="112">
        <f t="shared" si="40"/>
        <v>783016</v>
      </c>
      <c r="BJ67" s="112">
        <f t="shared" si="41"/>
        <v>296037</v>
      </c>
      <c r="BK67" s="112">
        <f t="shared" si="42"/>
        <v>2358</v>
      </c>
      <c r="BL67" s="112">
        <f t="shared" si="43"/>
        <v>197894</v>
      </c>
      <c r="BM67" s="112">
        <f t="shared" si="44"/>
        <v>2647844</v>
      </c>
      <c r="BN67" s="21">
        <f t="shared" si="45"/>
        <v>229098.06699999998</v>
      </c>
      <c r="BO67" s="21">
        <f t="shared" si="46"/>
        <v>60163.334999999999</v>
      </c>
      <c r="BP67" s="21">
        <f t="shared" si="47"/>
        <v>44319.726999999992</v>
      </c>
      <c r="BQ67" s="21">
        <f t="shared" si="14"/>
        <v>104483.06199999999</v>
      </c>
      <c r="BR67" s="106">
        <f t="shared" si="48"/>
        <v>333581.12899999996</v>
      </c>
      <c r="BT67" s="162">
        <f t="shared" si="800"/>
        <v>2018</v>
      </c>
      <c r="BU67" s="153">
        <f t="shared" si="803"/>
        <v>1.3451368251878204</v>
      </c>
      <c r="BV67" s="153">
        <f t="shared" si="803"/>
        <v>1.7420939661682899</v>
      </c>
      <c r="BW67" s="153">
        <f t="shared" si="803"/>
        <v>0.79556620609180229</v>
      </c>
      <c r="BX67" s="153">
        <f t="shared" si="803"/>
        <v>2.9289659426099179</v>
      </c>
      <c r="BY67" s="153">
        <f t="shared" si="803"/>
        <v>-1.3468445356593084</v>
      </c>
      <c r="BZ67" s="153">
        <f t="shared" si="803"/>
        <v>0.68320785032458531</v>
      </c>
      <c r="CA67" s="158">
        <f t="shared" si="799"/>
        <v>1.4464001104374402E-2</v>
      </c>
      <c r="DE67" s="153">
        <f t="shared" si="797"/>
        <v>-3.5071888120337125</v>
      </c>
      <c r="DF67" s="153">
        <f t="shared" si="797"/>
        <v>1.4464001104374402</v>
      </c>
      <c r="DG67" s="159">
        <f t="shared" si="798"/>
        <v>2018</v>
      </c>
    </row>
    <row r="68" spans="1:111">
      <c r="A68" s="28">
        <f t="shared" si="801"/>
        <v>2001</v>
      </c>
      <c r="B68" s="28">
        <v>3</v>
      </c>
      <c r="C68" s="90">
        <f t="shared" si="33"/>
        <v>2618292.5190000003</v>
      </c>
      <c r="D68" s="91">
        <f>'[1]FPC wSEB'!D320</f>
        <v>1075666</v>
      </c>
      <c r="E68" s="91">
        <f>'[1]FPC wSEB'!E320</f>
        <v>778284</v>
      </c>
      <c r="F68" s="91">
        <f>'[1]FPC wSEB'!F320</f>
        <v>351874</v>
      </c>
      <c r="G68" s="91">
        <f>'[1]FPC wSEB'!I320</f>
        <v>2228</v>
      </c>
      <c r="H68" s="91">
        <f>'[1]FPC wSEB'!J320</f>
        <v>201040</v>
      </c>
      <c r="I68" s="92">
        <v>47690.173000000003</v>
      </c>
      <c r="J68" s="93">
        <v>30268</v>
      </c>
      <c r="K68" s="92">
        <v>21.507000000000001</v>
      </c>
      <c r="L68" s="94"/>
      <c r="M68" s="91"/>
      <c r="O68" s="93">
        <v>30810</v>
      </c>
      <c r="P68" s="98"/>
      <c r="Q68" s="93">
        <v>1151</v>
      </c>
      <c r="R68" s="93">
        <v>595</v>
      </c>
      <c r="S68" s="98"/>
      <c r="T68" s="98">
        <v>6595</v>
      </c>
      <c r="U68" s="96">
        <v>18891</v>
      </c>
      <c r="V68" s="91">
        <v>4827</v>
      </c>
      <c r="W68" s="91">
        <v>2047</v>
      </c>
      <c r="X68" s="91">
        <v>0</v>
      </c>
      <c r="Y68" s="91">
        <v>2709.9780000000001</v>
      </c>
      <c r="Z68" s="91">
        <v>7670</v>
      </c>
      <c r="AA68" s="97">
        <v>0</v>
      </c>
      <c r="AB68" s="98">
        <v>0</v>
      </c>
      <c r="AC68" s="99">
        <v>0</v>
      </c>
      <c r="AD68" s="100">
        <v>0</v>
      </c>
      <c r="AF68" s="91">
        <v>6387.7370000000001</v>
      </c>
      <c r="AG68" s="91"/>
      <c r="AH68" s="91"/>
      <c r="AI68" s="91">
        <v>9046.6020000000008</v>
      </c>
      <c r="AJ68" s="91">
        <v>19311</v>
      </c>
      <c r="AK68" s="99">
        <v>14513</v>
      </c>
      <c r="AL68" s="91">
        <v>3542.5219999999999</v>
      </c>
      <c r="AM68" s="91"/>
      <c r="AN68" s="99"/>
      <c r="AO68" s="91">
        <v>1661</v>
      </c>
      <c r="AP68" s="99">
        <v>0</v>
      </c>
      <c r="AQ68" s="91">
        <v>1463</v>
      </c>
      <c r="AR68" s="91">
        <v>0</v>
      </c>
      <c r="AS68" s="91"/>
      <c r="AT68" s="94"/>
      <c r="AU68" s="101">
        <f t="shared" si="34"/>
        <v>92069.839000000007</v>
      </c>
      <c r="AV68" s="102">
        <f t="shared" si="13"/>
        <v>117130.68000000001</v>
      </c>
      <c r="AW68" s="102">
        <f t="shared" si="35"/>
        <v>209200.51900000003</v>
      </c>
      <c r="AX68" s="102">
        <f t="shared" si="36"/>
        <v>2409092</v>
      </c>
      <c r="AY68" s="103"/>
      <c r="AZ68" s="103"/>
      <c r="BA68" s="103"/>
      <c r="BB68" s="103"/>
      <c r="BC68" s="103"/>
      <c r="BE68" s="104">
        <f t="shared" si="802"/>
        <v>2001</v>
      </c>
      <c r="BF68" s="28">
        <v>3</v>
      </c>
      <c r="BG68" s="21">
        <f t="shared" si="38"/>
        <v>2618292.5189999999</v>
      </c>
      <c r="BH68" s="112">
        <f t="shared" si="39"/>
        <v>1075666</v>
      </c>
      <c r="BI68" s="112">
        <f t="shared" si="40"/>
        <v>778284</v>
      </c>
      <c r="BJ68" s="112">
        <f t="shared" si="41"/>
        <v>351874</v>
      </c>
      <c r="BK68" s="112">
        <f t="shared" si="42"/>
        <v>2228</v>
      </c>
      <c r="BL68" s="112">
        <f t="shared" si="43"/>
        <v>201040</v>
      </c>
      <c r="BM68" s="112">
        <f t="shared" si="44"/>
        <v>2409092</v>
      </c>
      <c r="BN68" s="21">
        <f t="shared" si="45"/>
        <v>117130.68000000001</v>
      </c>
      <c r="BO68" s="21">
        <f t="shared" si="46"/>
        <v>61517.317000000003</v>
      </c>
      <c r="BP68" s="21">
        <f t="shared" si="47"/>
        <v>30552.522000000004</v>
      </c>
      <c r="BQ68" s="21">
        <f t="shared" si="14"/>
        <v>92069.839000000007</v>
      </c>
      <c r="BR68" s="106">
        <f t="shared" si="48"/>
        <v>209200.51900000003</v>
      </c>
      <c r="BT68" s="162">
        <f t="shared" si="800"/>
        <v>2019</v>
      </c>
      <c r="BU68" s="153">
        <f t="shared" si="803"/>
        <v>2.5519372263730355</v>
      </c>
      <c r="BV68" s="153">
        <f t="shared" si="803"/>
        <v>1.2725212472587843</v>
      </c>
      <c r="BW68" s="153">
        <f t="shared" si="803"/>
        <v>1.643320385103042</v>
      </c>
      <c r="BX68" s="153">
        <f t="shared" si="803"/>
        <v>7.7703423934007976</v>
      </c>
      <c r="BY68" s="153">
        <f t="shared" si="803"/>
        <v>-1.3565639492047032</v>
      </c>
      <c r="BZ68" s="153">
        <f t="shared" si="803"/>
        <v>0.5861578434012138</v>
      </c>
      <c r="CA68" s="158">
        <f t="shared" si="799"/>
        <v>1.8786634868744434E-2</v>
      </c>
      <c r="DE68" s="153">
        <f t="shared" si="797"/>
        <v>36.470018951325223</v>
      </c>
      <c r="DF68" s="153">
        <f t="shared" si="797"/>
        <v>1.8786634868744434</v>
      </c>
      <c r="DG68" s="159">
        <f t="shared" si="798"/>
        <v>2019</v>
      </c>
    </row>
    <row r="69" spans="1:111">
      <c r="A69" s="28">
        <f t="shared" si="801"/>
        <v>2001</v>
      </c>
      <c r="B69" s="28">
        <v>4</v>
      </c>
      <c r="C69" s="90">
        <f t="shared" si="33"/>
        <v>2856597.1530000004</v>
      </c>
      <c r="D69" s="91">
        <f>'[1]FPC wSEB'!D321</f>
        <v>1184065</v>
      </c>
      <c r="E69" s="91">
        <f>'[1]FPC wSEB'!E321</f>
        <v>872437</v>
      </c>
      <c r="F69" s="91">
        <f>'[1]FPC wSEB'!F321</f>
        <v>335141</v>
      </c>
      <c r="G69" s="91">
        <f>'[1]FPC wSEB'!I321</f>
        <v>2546</v>
      </c>
      <c r="H69" s="91">
        <f>'[1]FPC wSEB'!J321</f>
        <v>212974</v>
      </c>
      <c r="I69" s="92">
        <v>939.65499999999997</v>
      </c>
      <c r="J69" s="93">
        <v>45856</v>
      </c>
      <c r="K69" s="92">
        <v>33.665999999999997</v>
      </c>
      <c r="L69" s="94"/>
      <c r="M69" s="91"/>
      <c r="O69" s="93">
        <v>122900</v>
      </c>
      <c r="P69" s="98"/>
      <c r="Q69" s="93">
        <v>1919</v>
      </c>
      <c r="R69" s="93">
        <v>991</v>
      </c>
      <c r="S69" s="98"/>
      <c r="T69" s="98">
        <v>7095</v>
      </c>
      <c r="U69" s="96">
        <v>8510</v>
      </c>
      <c r="V69" s="91">
        <v>4569</v>
      </c>
      <c r="W69" s="91">
        <v>2014</v>
      </c>
      <c r="X69" s="91">
        <v>0</v>
      </c>
      <c r="Y69" s="91">
        <v>2008.5519999999999</v>
      </c>
      <c r="Z69" s="91">
        <v>8482</v>
      </c>
      <c r="AA69" s="97">
        <v>0</v>
      </c>
      <c r="AB69" s="98">
        <v>0</v>
      </c>
      <c r="AC69" s="99">
        <v>0</v>
      </c>
      <c r="AD69" s="100">
        <v>0</v>
      </c>
      <c r="AF69" s="91">
        <v>5565.607</v>
      </c>
      <c r="AG69" s="91"/>
      <c r="AH69" s="91"/>
      <c r="AI69" s="91">
        <v>7016.3649999999998</v>
      </c>
      <c r="AJ69" s="91">
        <v>21137</v>
      </c>
      <c r="AK69" s="99">
        <v>4545</v>
      </c>
      <c r="AL69" s="91">
        <v>2676.308</v>
      </c>
      <c r="AM69" s="91"/>
      <c r="AN69" s="99"/>
      <c r="AO69" s="91">
        <v>1438</v>
      </c>
      <c r="AP69" s="99">
        <v>0</v>
      </c>
      <c r="AQ69" s="91">
        <v>1738</v>
      </c>
      <c r="AR69" s="91">
        <v>0</v>
      </c>
      <c r="AS69" s="91"/>
      <c r="AT69" s="94"/>
      <c r="AU69" s="101">
        <f t="shared" si="34"/>
        <v>69699.831999999995</v>
      </c>
      <c r="AV69" s="102">
        <f t="shared" si="13"/>
        <v>179734.321</v>
      </c>
      <c r="AW69" s="102">
        <f t="shared" si="35"/>
        <v>249434.15299999999</v>
      </c>
      <c r="AX69" s="102">
        <f t="shared" si="36"/>
        <v>2607163</v>
      </c>
      <c r="AY69" s="103"/>
      <c r="AZ69" s="103"/>
      <c r="BA69" s="103"/>
      <c r="BB69" s="103"/>
      <c r="BC69" s="103"/>
      <c r="BE69" s="104">
        <f t="shared" si="802"/>
        <v>2001</v>
      </c>
      <c r="BF69" s="28">
        <v>4</v>
      </c>
      <c r="BG69" s="21">
        <f t="shared" si="38"/>
        <v>2856597.1530000004</v>
      </c>
      <c r="BH69" s="112">
        <f t="shared" si="39"/>
        <v>1184065</v>
      </c>
      <c r="BI69" s="112">
        <f t="shared" si="40"/>
        <v>872437</v>
      </c>
      <c r="BJ69" s="112">
        <f t="shared" si="41"/>
        <v>335141</v>
      </c>
      <c r="BK69" s="112">
        <f t="shared" si="42"/>
        <v>2546</v>
      </c>
      <c r="BL69" s="112">
        <f t="shared" si="43"/>
        <v>212974</v>
      </c>
      <c r="BM69" s="112">
        <f t="shared" si="44"/>
        <v>2607163</v>
      </c>
      <c r="BN69" s="21">
        <f t="shared" si="45"/>
        <v>179734.321</v>
      </c>
      <c r="BO69" s="21">
        <f t="shared" si="46"/>
        <v>49427.523999999998</v>
      </c>
      <c r="BP69" s="21">
        <f t="shared" si="47"/>
        <v>20272.307999999997</v>
      </c>
      <c r="BQ69" s="21">
        <f t="shared" si="14"/>
        <v>69699.831999999995</v>
      </c>
      <c r="BR69" s="106">
        <f t="shared" si="48"/>
        <v>249434.15299999999</v>
      </c>
      <c r="BT69" s="162">
        <f t="shared" si="800"/>
        <v>2020</v>
      </c>
      <c r="BU69" s="153">
        <f t="shared" si="803"/>
        <v>2.1199062537100799</v>
      </c>
      <c r="BV69" s="153">
        <f t="shared" si="803"/>
        <v>1.322901999356163</v>
      </c>
      <c r="BW69" s="153">
        <f t="shared" si="803"/>
        <v>1.882191726900917</v>
      </c>
      <c r="BX69" s="153">
        <f t="shared" si="803"/>
        <v>3.256244894277649</v>
      </c>
      <c r="BY69" s="153">
        <f t="shared" si="803"/>
        <v>-1.3708260105448122</v>
      </c>
      <c r="BZ69" s="153">
        <f t="shared" si="803"/>
        <v>0.54730086636418651</v>
      </c>
      <c r="CA69" s="158">
        <f t="shared" si="799"/>
        <v>1.607280743830275E-2</v>
      </c>
      <c r="DE69" s="153">
        <f t="shared" si="797"/>
        <v>21.39896417624869</v>
      </c>
      <c r="DF69" s="153">
        <f t="shared" si="797"/>
        <v>1.607280743830275</v>
      </c>
      <c r="DG69" s="159">
        <f t="shared" si="798"/>
        <v>2020</v>
      </c>
    </row>
    <row r="70" spans="1:111">
      <c r="A70" s="28">
        <f t="shared" si="801"/>
        <v>2001</v>
      </c>
      <c r="B70" s="28">
        <v>5</v>
      </c>
      <c r="C70" s="90">
        <f t="shared" si="33"/>
        <v>2944434.2510000002</v>
      </c>
      <c r="D70" s="91">
        <f>'[1]FPC wSEB'!D322</f>
        <v>1203111</v>
      </c>
      <c r="E70" s="91">
        <f>'[1]FPC wSEB'!E322</f>
        <v>878941</v>
      </c>
      <c r="F70" s="91">
        <f>'[1]FPC wSEB'!F322</f>
        <v>329010</v>
      </c>
      <c r="G70" s="91">
        <f>'[1]FPC wSEB'!I322</f>
        <v>2208</v>
      </c>
      <c r="H70" s="91">
        <f>'[1]FPC wSEB'!J322</f>
        <v>219153</v>
      </c>
      <c r="I70" s="92">
        <v>7.5949999999999998</v>
      </c>
      <c r="J70" s="93">
        <v>48471</v>
      </c>
      <c r="K70" s="92">
        <v>169.45099999999999</v>
      </c>
      <c r="L70" s="94"/>
      <c r="M70" s="91"/>
      <c r="O70" s="93">
        <v>162491</v>
      </c>
      <c r="P70" s="98"/>
      <c r="Q70" s="93">
        <v>10811</v>
      </c>
      <c r="R70" s="93">
        <v>5586</v>
      </c>
      <c r="S70" s="98"/>
      <c r="T70" s="98">
        <v>8159</v>
      </c>
      <c r="U70" s="96">
        <v>7594</v>
      </c>
      <c r="V70" s="91">
        <v>5201</v>
      </c>
      <c r="W70" s="91">
        <v>2353</v>
      </c>
      <c r="X70" s="91">
        <v>0</v>
      </c>
      <c r="Y70" s="91">
        <v>2503.1669999999999</v>
      </c>
      <c r="Z70" s="91">
        <v>8196</v>
      </c>
      <c r="AA70" s="97">
        <v>0</v>
      </c>
      <c r="AB70" s="98">
        <v>0</v>
      </c>
      <c r="AC70" s="99">
        <v>0</v>
      </c>
      <c r="AD70" s="100">
        <v>0</v>
      </c>
      <c r="AF70" s="91">
        <v>6785.2610000000004</v>
      </c>
      <c r="AG70" s="91"/>
      <c r="AH70" s="91"/>
      <c r="AI70" s="91">
        <v>8903.0540000000001</v>
      </c>
      <c r="AJ70" s="91">
        <v>21021</v>
      </c>
      <c r="AK70" s="99">
        <v>7530</v>
      </c>
      <c r="AL70" s="91">
        <v>2900.723</v>
      </c>
      <c r="AM70" s="91"/>
      <c r="AN70" s="99"/>
      <c r="AO70" s="91">
        <v>1674</v>
      </c>
      <c r="AP70" s="99">
        <v>0</v>
      </c>
      <c r="AQ70" s="91">
        <v>1655</v>
      </c>
      <c r="AR70" s="91">
        <v>0</v>
      </c>
      <c r="AS70" s="91"/>
      <c r="AT70" s="94"/>
      <c r="AU70" s="101">
        <f t="shared" si="34"/>
        <v>76316.205000000002</v>
      </c>
      <c r="AV70" s="102">
        <f t="shared" ref="AV70:AV133" si="804">SUM(I70:T70)</f>
        <v>235695.046</v>
      </c>
      <c r="AW70" s="102">
        <f t="shared" si="35"/>
        <v>312011.25099999999</v>
      </c>
      <c r="AX70" s="102">
        <f t="shared" si="36"/>
        <v>2632423</v>
      </c>
      <c r="AY70" s="103"/>
      <c r="AZ70" s="103"/>
      <c r="BA70" s="103"/>
      <c r="BB70" s="103"/>
      <c r="BC70" s="103"/>
      <c r="BE70" s="104">
        <f t="shared" si="802"/>
        <v>2001</v>
      </c>
      <c r="BF70" s="28">
        <v>5</v>
      </c>
      <c r="BG70" s="21">
        <f t="shared" si="38"/>
        <v>2944434.2510000002</v>
      </c>
      <c r="BH70" s="112">
        <f t="shared" si="39"/>
        <v>1203111</v>
      </c>
      <c r="BI70" s="112">
        <f t="shared" si="40"/>
        <v>878941</v>
      </c>
      <c r="BJ70" s="112">
        <f t="shared" si="41"/>
        <v>329010</v>
      </c>
      <c r="BK70" s="112">
        <f t="shared" si="42"/>
        <v>2208</v>
      </c>
      <c r="BL70" s="112">
        <f t="shared" si="43"/>
        <v>219153</v>
      </c>
      <c r="BM70" s="112">
        <f t="shared" si="44"/>
        <v>2632423</v>
      </c>
      <c r="BN70" s="21">
        <f t="shared" si="45"/>
        <v>235695.046</v>
      </c>
      <c r="BO70" s="21">
        <f t="shared" si="46"/>
        <v>52488.482000000004</v>
      </c>
      <c r="BP70" s="21">
        <f t="shared" si="47"/>
        <v>23827.722999999998</v>
      </c>
      <c r="BQ70" s="21">
        <f t="shared" ref="BQ70:BQ119" si="805">AU70</f>
        <v>76316.205000000002</v>
      </c>
      <c r="BR70" s="106">
        <f t="shared" si="48"/>
        <v>312011.25099999999</v>
      </c>
      <c r="BT70" s="162">
        <f t="shared" si="800"/>
        <v>2021</v>
      </c>
      <c r="BU70" s="153">
        <f t="shared" si="803"/>
        <v>0.95250864275195912</v>
      </c>
      <c r="BV70" s="153">
        <f t="shared" si="803"/>
        <v>1.2436146538917781</v>
      </c>
      <c r="BW70" s="153">
        <f t="shared" si="803"/>
        <v>1.6025734150283411</v>
      </c>
      <c r="BX70" s="153">
        <f t="shared" si="803"/>
        <v>-1.4757973872578378</v>
      </c>
      <c r="BY70" s="153">
        <f t="shared" si="803"/>
        <v>-1.3987883107626553</v>
      </c>
      <c r="BZ70" s="153">
        <f t="shared" si="803"/>
        <v>0.51149913552686055</v>
      </c>
      <c r="CA70" s="158">
        <f t="shared" si="799"/>
        <v>1.0507806272719966E-2</v>
      </c>
      <c r="DE70" s="153">
        <f t="shared" si="797"/>
        <v>-2.1408136241180653</v>
      </c>
      <c r="DF70" s="153">
        <f t="shared" si="797"/>
        <v>1.0507806272719966</v>
      </c>
      <c r="DG70" s="159">
        <f t="shared" si="798"/>
        <v>2021</v>
      </c>
    </row>
    <row r="71" spans="1:111">
      <c r="A71" s="28">
        <f t="shared" si="801"/>
        <v>2001</v>
      </c>
      <c r="B71" s="28">
        <v>6</v>
      </c>
      <c r="C71" s="90">
        <f t="shared" ref="C71:C134" si="806">SUM(D71:AT71)</f>
        <v>3581166.4940000004</v>
      </c>
      <c r="D71" s="91">
        <f>'[1]FPC wSEB'!D323</f>
        <v>1675883</v>
      </c>
      <c r="E71" s="91">
        <f>'[1]FPC wSEB'!E323</f>
        <v>1028951</v>
      </c>
      <c r="F71" s="91">
        <f>'[1]FPC wSEB'!F323</f>
        <v>345621</v>
      </c>
      <c r="G71" s="91">
        <f>'[1]FPC wSEB'!I323</f>
        <v>2458</v>
      </c>
      <c r="H71" s="91">
        <f>'[1]FPC wSEB'!J323</f>
        <v>236105</v>
      </c>
      <c r="I71" s="92">
        <v>0</v>
      </c>
      <c r="J71" s="93">
        <v>38212</v>
      </c>
      <c r="K71" s="92">
        <v>19.009</v>
      </c>
      <c r="L71" s="94"/>
      <c r="M71" s="91"/>
      <c r="O71" s="93">
        <v>115337</v>
      </c>
      <c r="P71" s="98"/>
      <c r="Q71" s="93">
        <v>6908</v>
      </c>
      <c r="R71" s="93">
        <v>3569</v>
      </c>
      <c r="S71" s="98"/>
      <c r="T71" s="98">
        <v>8658</v>
      </c>
      <c r="U71" s="96">
        <v>1552</v>
      </c>
      <c r="V71" s="91">
        <v>5420</v>
      </c>
      <c r="W71" s="91">
        <v>2925</v>
      </c>
      <c r="X71" s="91">
        <v>0</v>
      </c>
      <c r="Y71" s="91">
        <v>2551.8180000000002</v>
      </c>
      <c r="Z71" s="91">
        <v>8494</v>
      </c>
      <c r="AA71" s="97">
        <v>0</v>
      </c>
      <c r="AB71" s="98">
        <v>37200</v>
      </c>
      <c r="AC71" s="99">
        <v>0</v>
      </c>
      <c r="AD71" s="100">
        <v>0</v>
      </c>
      <c r="AF71" s="91">
        <v>6568.9129999999996</v>
      </c>
      <c r="AG71" s="91"/>
      <c r="AH71" s="91"/>
      <c r="AI71" s="91">
        <v>8391.1280000000006</v>
      </c>
      <c r="AJ71" s="91">
        <v>24975</v>
      </c>
      <c r="AK71" s="99">
        <v>13891</v>
      </c>
      <c r="AL71" s="91">
        <v>3010.6260000000002</v>
      </c>
      <c r="AM71" s="91"/>
      <c r="AN71" s="99"/>
      <c r="AO71" s="91">
        <v>2078</v>
      </c>
      <c r="AP71" s="99">
        <v>0</v>
      </c>
      <c r="AQ71" s="91">
        <v>2388</v>
      </c>
      <c r="AR71" s="91">
        <v>0</v>
      </c>
      <c r="AS71" s="91"/>
      <c r="AT71" s="94"/>
      <c r="AU71" s="101">
        <f t="shared" ref="AU71:AU134" si="807">SUM(U71:AT71)</f>
        <v>119445.485</v>
      </c>
      <c r="AV71" s="102">
        <f t="shared" si="804"/>
        <v>172703.00899999999</v>
      </c>
      <c r="AW71" s="102">
        <f t="shared" ref="AW71:AW134" si="808">AV71+AU71</f>
        <v>292148.49400000001</v>
      </c>
      <c r="AX71" s="102">
        <f t="shared" ref="AX71:AX134" si="809">SUM(D71:H71)</f>
        <v>3289018</v>
      </c>
      <c r="AY71" s="103"/>
      <c r="AZ71" s="103"/>
      <c r="BA71" s="103"/>
      <c r="BB71" s="103"/>
      <c r="BC71" s="103"/>
      <c r="BE71" s="104">
        <f t="shared" si="802"/>
        <v>2001</v>
      </c>
      <c r="BF71" s="28">
        <v>6</v>
      </c>
      <c r="BG71" s="21">
        <f t="shared" ref="BG71:BG134" si="810">SUM(BH71:BL71,BN71:BP71)</f>
        <v>3581166.4940000004</v>
      </c>
      <c r="BH71" s="112">
        <f t="shared" ref="BH71:BH129" si="811">D71</f>
        <v>1675883</v>
      </c>
      <c r="BI71" s="112">
        <f t="shared" ref="BI71:BI130" si="812">E71</f>
        <v>1028951</v>
      </c>
      <c r="BJ71" s="112">
        <f t="shared" ref="BJ71:BJ130" si="813">F71</f>
        <v>345621</v>
      </c>
      <c r="BK71" s="112">
        <f t="shared" ref="BK71:BK130" si="814">G71</f>
        <v>2458</v>
      </c>
      <c r="BL71" s="112">
        <f t="shared" ref="BL71:BL130" si="815">H71</f>
        <v>236105</v>
      </c>
      <c r="BM71" s="112">
        <f t="shared" ref="BM71:BM134" si="816">SUM(BH71:BL71)</f>
        <v>3289018</v>
      </c>
      <c r="BN71" s="21">
        <f t="shared" ref="BN71:BN134" si="817">SUM(I71:T71)</f>
        <v>172703.00899999999</v>
      </c>
      <c r="BO71" s="21">
        <f t="shared" ref="BO71:BO134" si="818">SUM(U71,W71,Y71,AD71,AF71,AI71:AJ71,AO71:AQ71)</f>
        <v>51429.858999999997</v>
      </c>
      <c r="BP71" s="21">
        <f t="shared" ref="BP71:BP134" si="819">AU71-BO71</f>
        <v>68015.626000000004</v>
      </c>
      <c r="BQ71" s="21">
        <f t="shared" si="805"/>
        <v>119445.485</v>
      </c>
      <c r="BR71" s="106">
        <f t="shared" ref="BR71:BR134" si="820">BQ71+BN71</f>
        <v>292148.49400000001</v>
      </c>
      <c r="BT71" s="162">
        <f t="shared" si="800"/>
        <v>2022</v>
      </c>
      <c r="BU71" s="153">
        <f t="shared" si="803"/>
        <v>1.4135041963090567</v>
      </c>
      <c r="BV71" s="153">
        <f t="shared" si="803"/>
        <v>1.4650047380254216</v>
      </c>
      <c r="BW71" s="153">
        <f t="shared" si="803"/>
        <v>2.3207460344621511</v>
      </c>
      <c r="BX71" s="153">
        <f t="shared" si="803"/>
        <v>-0.80886840071097144</v>
      </c>
      <c r="BY71" s="153">
        <f t="shared" si="803"/>
        <v>-1.4095960965031185</v>
      </c>
      <c r="BZ71" s="153">
        <f t="shared" si="803"/>
        <v>0.46316604939704575</v>
      </c>
      <c r="CA71" s="158">
        <f t="shared" si="799"/>
        <v>1.4557120022192338E-2</v>
      </c>
      <c r="DE71" s="153">
        <f t="shared" si="797"/>
        <v>4.1592083827768356E-2</v>
      </c>
      <c r="DF71" s="153">
        <f t="shared" si="797"/>
        <v>1.4557120022192338</v>
      </c>
      <c r="DG71" s="159">
        <f t="shared" si="798"/>
        <v>2022</v>
      </c>
    </row>
    <row r="72" spans="1:111">
      <c r="A72" s="28">
        <f t="shared" si="801"/>
        <v>2001</v>
      </c>
      <c r="B72" s="28">
        <v>7</v>
      </c>
      <c r="C72" s="90">
        <f t="shared" si="806"/>
        <v>3669238.6789999995</v>
      </c>
      <c r="D72" s="91">
        <f>'[1]FPC wSEB'!D324</f>
        <v>1727566</v>
      </c>
      <c r="E72" s="91">
        <f>'[1]FPC wSEB'!E324</f>
        <v>1023525</v>
      </c>
      <c r="F72" s="91">
        <f>'[1]FPC wSEB'!F324</f>
        <v>304736</v>
      </c>
      <c r="G72" s="91">
        <f>'[1]FPC wSEB'!I324</f>
        <v>2350</v>
      </c>
      <c r="H72" s="91">
        <f>'[1]FPC wSEB'!J324</f>
        <v>229365</v>
      </c>
      <c r="I72" s="92">
        <v>1582.2560000000001</v>
      </c>
      <c r="J72" s="93">
        <v>48012</v>
      </c>
      <c r="K72" s="92">
        <v>23.363</v>
      </c>
      <c r="L72" s="94"/>
      <c r="M72" s="91"/>
      <c r="O72" s="93">
        <v>133553</v>
      </c>
      <c r="P72" s="98"/>
      <c r="Q72" s="93">
        <v>12125</v>
      </c>
      <c r="R72" s="93">
        <v>6264</v>
      </c>
      <c r="S72" s="98"/>
      <c r="T72" s="98">
        <v>8441</v>
      </c>
      <c r="U72" s="96">
        <v>7580</v>
      </c>
      <c r="V72" s="91">
        <v>4936</v>
      </c>
      <c r="W72" s="91">
        <v>3152</v>
      </c>
      <c r="X72" s="91">
        <v>0</v>
      </c>
      <c r="Y72" s="91">
        <v>3516.9450000000002</v>
      </c>
      <c r="Z72" s="91">
        <v>8196</v>
      </c>
      <c r="AA72" s="97">
        <v>0</v>
      </c>
      <c r="AB72" s="98">
        <v>71950</v>
      </c>
      <c r="AC72" s="99">
        <v>0</v>
      </c>
      <c r="AD72" s="100">
        <v>0</v>
      </c>
      <c r="AF72" s="91">
        <v>9622.8909999999996</v>
      </c>
      <c r="AG72" s="91"/>
      <c r="AH72" s="91"/>
      <c r="AI72" s="91">
        <v>11565.013000000001</v>
      </c>
      <c r="AJ72" s="91">
        <v>27095</v>
      </c>
      <c r="AK72" s="99">
        <v>15712</v>
      </c>
      <c r="AL72" s="91">
        <v>3532.2109999999998</v>
      </c>
      <c r="AM72" s="91"/>
      <c r="AN72" s="99"/>
      <c r="AO72" s="91">
        <v>2385</v>
      </c>
      <c r="AP72" s="99">
        <v>0</v>
      </c>
      <c r="AQ72" s="91">
        <v>2453</v>
      </c>
      <c r="AR72" s="91">
        <v>0</v>
      </c>
      <c r="AS72" s="91"/>
      <c r="AT72" s="94"/>
      <c r="AU72" s="101">
        <f t="shared" si="807"/>
        <v>171696.06000000003</v>
      </c>
      <c r="AV72" s="102">
        <f t="shared" si="804"/>
        <v>210000.61900000001</v>
      </c>
      <c r="AW72" s="102">
        <f t="shared" si="808"/>
        <v>381696.679</v>
      </c>
      <c r="AX72" s="102">
        <f t="shared" si="809"/>
        <v>3287542</v>
      </c>
      <c r="AY72" s="103"/>
      <c r="AZ72" s="103"/>
      <c r="BA72" s="103"/>
      <c r="BB72" s="103"/>
      <c r="BC72" s="103"/>
      <c r="BE72" s="104">
        <f t="shared" si="802"/>
        <v>2001</v>
      </c>
      <c r="BF72" s="28">
        <v>7</v>
      </c>
      <c r="BG72" s="21">
        <f t="shared" si="810"/>
        <v>3669238.679</v>
      </c>
      <c r="BH72" s="112">
        <f t="shared" si="811"/>
        <v>1727566</v>
      </c>
      <c r="BI72" s="112">
        <f t="shared" si="812"/>
        <v>1023525</v>
      </c>
      <c r="BJ72" s="112">
        <f t="shared" si="813"/>
        <v>304736</v>
      </c>
      <c r="BK72" s="112">
        <f t="shared" si="814"/>
        <v>2350</v>
      </c>
      <c r="BL72" s="112">
        <f t="shared" si="815"/>
        <v>229365</v>
      </c>
      <c r="BM72" s="112">
        <f t="shared" si="816"/>
        <v>3287542</v>
      </c>
      <c r="BN72" s="21">
        <f t="shared" si="817"/>
        <v>210000.61900000001</v>
      </c>
      <c r="BO72" s="21">
        <f t="shared" si="818"/>
        <v>67369.849000000002</v>
      </c>
      <c r="BP72" s="21">
        <f t="shared" si="819"/>
        <v>104326.21100000002</v>
      </c>
      <c r="BQ72" s="21">
        <f t="shared" si="805"/>
        <v>171696.06000000003</v>
      </c>
      <c r="BR72" s="106">
        <f t="shared" si="820"/>
        <v>381696.679</v>
      </c>
      <c r="BT72" s="162">
        <f t="shared" si="800"/>
        <v>2023</v>
      </c>
      <c r="BU72" s="153">
        <f t="shared" si="803"/>
        <v>1.1297045500839875</v>
      </c>
      <c r="BV72" s="153">
        <f t="shared" si="803"/>
        <v>1.3980911999670109</v>
      </c>
      <c r="BW72" s="153">
        <f t="shared" si="803"/>
        <v>1.6453745674668507</v>
      </c>
      <c r="BX72" s="153">
        <f t="shared" si="803"/>
        <v>-1.2785952819658775</v>
      </c>
      <c r="BY72" s="153">
        <f t="shared" si="803"/>
        <v>-1.4389148565667642</v>
      </c>
      <c r="BZ72" s="153">
        <f t="shared" si="803"/>
        <v>0.36406283542704809</v>
      </c>
      <c r="CA72" s="158">
        <f t="shared" si="799"/>
        <v>1.1626344812312839E-2</v>
      </c>
      <c r="DE72" s="153">
        <f t="shared" si="797"/>
        <v>4.4228502133414338E-2</v>
      </c>
      <c r="DF72" s="153">
        <f t="shared" si="797"/>
        <v>1.1626344812312839</v>
      </c>
      <c r="DG72" s="159">
        <f t="shared" si="798"/>
        <v>2023</v>
      </c>
    </row>
    <row r="73" spans="1:111">
      <c r="A73" s="28">
        <f t="shared" si="801"/>
        <v>2001</v>
      </c>
      <c r="B73" s="28">
        <v>8</v>
      </c>
      <c r="C73" s="90">
        <f t="shared" si="806"/>
        <v>3705606.0729999999</v>
      </c>
      <c r="D73" s="91">
        <f>'[1]FPC wSEB'!D325</f>
        <v>1747142</v>
      </c>
      <c r="E73" s="91">
        <f>'[1]FPC wSEB'!E325</f>
        <v>1051280</v>
      </c>
      <c r="F73" s="91">
        <f>'[1]FPC wSEB'!F325</f>
        <v>299781</v>
      </c>
      <c r="G73" s="91">
        <f>'[1]FPC wSEB'!I325</f>
        <v>2297</v>
      </c>
      <c r="H73" s="91">
        <f>'[1]FPC wSEB'!J325</f>
        <v>238541</v>
      </c>
      <c r="I73" s="92">
        <v>11051.672</v>
      </c>
      <c r="J73" s="93">
        <v>54123</v>
      </c>
      <c r="K73" s="92">
        <v>25.305</v>
      </c>
      <c r="L73" s="94"/>
      <c r="M73" s="91"/>
      <c r="O73" s="93">
        <v>149175</v>
      </c>
      <c r="P73" s="98"/>
      <c r="Q73" s="93">
        <v>5769</v>
      </c>
      <c r="R73" s="93">
        <v>2981</v>
      </c>
      <c r="S73" s="98"/>
      <c r="T73" s="98">
        <v>6432</v>
      </c>
      <c r="U73" s="96">
        <v>0</v>
      </c>
      <c r="V73" s="91">
        <v>6142</v>
      </c>
      <c r="W73" s="91">
        <v>2839</v>
      </c>
      <c r="X73" s="91">
        <v>0</v>
      </c>
      <c r="Y73" s="91">
        <v>3583.0129999999999</v>
      </c>
      <c r="Z73" s="91">
        <v>8482</v>
      </c>
      <c r="AA73" s="97">
        <v>11160</v>
      </c>
      <c r="AB73" s="98">
        <v>37200</v>
      </c>
      <c r="AC73" s="99">
        <v>0</v>
      </c>
      <c r="AD73" s="100">
        <v>0</v>
      </c>
      <c r="AF73" s="91">
        <v>8878.5239999999994</v>
      </c>
      <c r="AG73" s="91"/>
      <c r="AH73" s="91"/>
      <c r="AI73" s="91">
        <v>10840.558999999999</v>
      </c>
      <c r="AJ73" s="91">
        <v>25843</v>
      </c>
      <c r="AK73" s="99">
        <v>17152</v>
      </c>
      <c r="AL73" s="91">
        <v>0</v>
      </c>
      <c r="AM73" s="91"/>
      <c r="AN73" s="99"/>
      <c r="AO73" s="91">
        <v>2330</v>
      </c>
      <c r="AP73" s="99">
        <v>0</v>
      </c>
      <c r="AQ73" s="91">
        <v>2558</v>
      </c>
      <c r="AR73" s="91">
        <v>0</v>
      </c>
      <c r="AS73" s="91"/>
      <c r="AT73" s="94"/>
      <c r="AU73" s="101">
        <f t="shared" si="807"/>
        <v>137008.09600000002</v>
      </c>
      <c r="AV73" s="102">
        <f t="shared" si="804"/>
        <v>229556.97700000001</v>
      </c>
      <c r="AW73" s="102">
        <f t="shared" si="808"/>
        <v>366565.07300000003</v>
      </c>
      <c r="AX73" s="102">
        <f t="shared" si="809"/>
        <v>3339041</v>
      </c>
      <c r="AY73" s="103"/>
      <c r="AZ73" s="103"/>
      <c r="BA73" s="103"/>
      <c r="BB73" s="103"/>
      <c r="BC73" s="103"/>
      <c r="BE73" s="104">
        <f t="shared" si="802"/>
        <v>2001</v>
      </c>
      <c r="BF73" s="28">
        <v>8</v>
      </c>
      <c r="BG73" s="21">
        <f t="shared" si="810"/>
        <v>3705606.0729999999</v>
      </c>
      <c r="BH73" s="112">
        <f t="shared" si="811"/>
        <v>1747142</v>
      </c>
      <c r="BI73" s="112">
        <f t="shared" si="812"/>
        <v>1051280</v>
      </c>
      <c r="BJ73" s="112">
        <f t="shared" si="813"/>
        <v>299781</v>
      </c>
      <c r="BK73" s="112">
        <f t="shared" si="814"/>
        <v>2297</v>
      </c>
      <c r="BL73" s="112">
        <f t="shared" si="815"/>
        <v>238541</v>
      </c>
      <c r="BM73" s="112">
        <f t="shared" si="816"/>
        <v>3339041</v>
      </c>
      <c r="BN73" s="21">
        <f t="shared" si="817"/>
        <v>229556.97700000001</v>
      </c>
      <c r="BO73" s="21">
        <f t="shared" si="818"/>
        <v>56872.095999999998</v>
      </c>
      <c r="BP73" s="21">
        <f t="shared" si="819"/>
        <v>80136.000000000029</v>
      </c>
      <c r="BQ73" s="21">
        <f t="shared" si="805"/>
        <v>137008.09600000002</v>
      </c>
      <c r="BR73" s="106">
        <f t="shared" si="820"/>
        <v>366565.07300000003</v>
      </c>
      <c r="BT73" s="162">
        <f t="shared" si="800"/>
        <v>2024</v>
      </c>
      <c r="BU73" s="153">
        <f t="shared" ref="BU73:BZ74" si="821">(BU34/BU33-1)*100</f>
        <v>1.2428228846746325</v>
      </c>
      <c r="BV73" s="153">
        <f t="shared" si="821"/>
        <v>1.288195459311603</v>
      </c>
      <c r="BW73" s="153">
        <f t="shared" si="821"/>
        <v>2.0381224251207586</v>
      </c>
      <c r="BX73" s="153">
        <f t="shared" si="821"/>
        <v>-0.88338848004804182</v>
      </c>
      <c r="BY73" s="153">
        <f t="shared" si="821"/>
        <v>-1.46457132229868</v>
      </c>
      <c r="BZ73" s="153">
        <f t="shared" si="821"/>
        <v>0.35347143976822704</v>
      </c>
      <c r="CA73" s="158">
        <f t="shared" si="799"/>
        <v>1.2729568401975255E-2</v>
      </c>
      <c r="DE73" s="153">
        <f t="shared" si="797"/>
        <v>0.23840680592752683</v>
      </c>
      <c r="DF73" s="153">
        <f t="shared" si="797"/>
        <v>1.2729568401975255</v>
      </c>
      <c r="DG73" s="159">
        <f t="shared" si="798"/>
        <v>2024</v>
      </c>
    </row>
    <row r="74" spans="1:111">
      <c r="A74" s="28">
        <f t="shared" si="801"/>
        <v>2001</v>
      </c>
      <c r="B74" s="28">
        <v>9</v>
      </c>
      <c r="C74" s="90">
        <f t="shared" si="806"/>
        <v>4043994.7280000001</v>
      </c>
      <c r="D74" s="91">
        <f>'[1]FPC wSEB'!D326</f>
        <v>1895091</v>
      </c>
      <c r="E74" s="91">
        <f>'[1]FPC wSEB'!E326</f>
        <v>1088966</v>
      </c>
      <c r="F74" s="91">
        <f>'[1]FPC wSEB'!F326</f>
        <v>329082</v>
      </c>
      <c r="G74" s="91">
        <f>'[1]FPC wSEB'!I326</f>
        <v>2397</v>
      </c>
      <c r="H74" s="91">
        <f>'[1]FPC wSEB'!J326</f>
        <v>275597</v>
      </c>
      <c r="I74" s="92">
        <v>12416.539000000001</v>
      </c>
      <c r="J74" s="93">
        <v>61256</v>
      </c>
      <c r="K74" s="92">
        <v>24.077000000000002</v>
      </c>
      <c r="L74" s="94"/>
      <c r="M74" s="91"/>
      <c r="O74" s="93">
        <v>167367</v>
      </c>
      <c r="P74" s="98"/>
      <c r="Q74" s="93">
        <v>26182</v>
      </c>
      <c r="R74" s="93">
        <v>13528</v>
      </c>
      <c r="S74" s="98"/>
      <c r="T74" s="98">
        <v>8267</v>
      </c>
      <c r="U74" s="96">
        <v>4709</v>
      </c>
      <c r="V74" s="91">
        <v>6132</v>
      </c>
      <c r="W74" s="91">
        <v>3797</v>
      </c>
      <c r="X74" s="91">
        <v>0</v>
      </c>
      <c r="Y74" s="91">
        <v>3668.404</v>
      </c>
      <c r="Z74" s="91">
        <v>8482</v>
      </c>
      <c r="AA74" s="97">
        <v>11160</v>
      </c>
      <c r="AB74" s="98">
        <v>37200</v>
      </c>
      <c r="AC74" s="99">
        <v>0</v>
      </c>
      <c r="AD74" s="100">
        <v>0</v>
      </c>
      <c r="AF74" s="91">
        <v>18482.201000000001</v>
      </c>
      <c r="AG74" s="91"/>
      <c r="AH74" s="91"/>
      <c r="AI74" s="91">
        <v>11275.433000000001</v>
      </c>
      <c r="AJ74" s="91">
        <v>31143</v>
      </c>
      <c r="AK74" s="99">
        <v>18464</v>
      </c>
      <c r="AL74" s="91">
        <v>3959.0740000000001</v>
      </c>
      <c r="AM74" s="91"/>
      <c r="AN74" s="99"/>
      <c r="AO74" s="91">
        <v>2885</v>
      </c>
      <c r="AP74" s="99">
        <v>0</v>
      </c>
      <c r="AQ74" s="91">
        <v>2464</v>
      </c>
      <c r="AR74" s="91">
        <v>0</v>
      </c>
      <c r="AS74" s="91"/>
      <c r="AT74" s="94"/>
      <c r="AU74" s="101">
        <f t="shared" si="807"/>
        <v>163821.11199999999</v>
      </c>
      <c r="AV74" s="102">
        <f t="shared" si="804"/>
        <v>289040.61600000004</v>
      </c>
      <c r="AW74" s="102">
        <f t="shared" si="808"/>
        <v>452861.728</v>
      </c>
      <c r="AX74" s="102">
        <f t="shared" si="809"/>
        <v>3591133</v>
      </c>
      <c r="AY74" s="103"/>
      <c r="AZ74" s="103"/>
      <c r="BA74" s="103"/>
      <c r="BB74" s="103"/>
      <c r="BC74" s="103"/>
      <c r="BE74" s="104">
        <f t="shared" si="802"/>
        <v>2001</v>
      </c>
      <c r="BF74" s="28">
        <v>9</v>
      </c>
      <c r="BG74" s="21">
        <f t="shared" si="810"/>
        <v>4043994.7280000001</v>
      </c>
      <c r="BH74" s="112">
        <f t="shared" si="811"/>
        <v>1895091</v>
      </c>
      <c r="BI74" s="112">
        <f t="shared" si="812"/>
        <v>1088966</v>
      </c>
      <c r="BJ74" s="112">
        <f t="shared" si="813"/>
        <v>329082</v>
      </c>
      <c r="BK74" s="112">
        <f t="shared" si="814"/>
        <v>2397</v>
      </c>
      <c r="BL74" s="112">
        <f t="shared" si="815"/>
        <v>275597</v>
      </c>
      <c r="BM74" s="112">
        <f t="shared" si="816"/>
        <v>3591133</v>
      </c>
      <c r="BN74" s="21">
        <f t="shared" si="817"/>
        <v>289040.61600000004</v>
      </c>
      <c r="BO74" s="21">
        <f t="shared" si="818"/>
        <v>78424.038</v>
      </c>
      <c r="BP74" s="21">
        <f t="shared" si="819"/>
        <v>85397.073999999993</v>
      </c>
      <c r="BQ74" s="21">
        <f t="shared" si="805"/>
        <v>163821.11199999999</v>
      </c>
      <c r="BR74" s="106">
        <f t="shared" si="820"/>
        <v>452861.728</v>
      </c>
      <c r="BT74" s="162">
        <f t="shared" si="800"/>
        <v>2025</v>
      </c>
      <c r="BU74" s="153">
        <f t="shared" si="821"/>
        <v>0.94156391505326731</v>
      </c>
      <c r="BV74" s="153">
        <f t="shared" si="821"/>
        <v>1.0782465656706597</v>
      </c>
      <c r="BW74" s="153">
        <f t="shared" si="821"/>
        <v>1.58318101942303</v>
      </c>
      <c r="BX74" s="153">
        <f t="shared" si="821"/>
        <v>-1.4910155458418339</v>
      </c>
      <c r="BY74" s="153">
        <f t="shared" si="821"/>
        <v>-1.472184211768035</v>
      </c>
      <c r="BZ74" s="153">
        <f t="shared" si="821"/>
        <v>0.33731257309748131</v>
      </c>
      <c r="CA74" s="158">
        <f t="shared" si="799"/>
        <v>9.7197866479827866E-3</v>
      </c>
      <c r="DE74" s="153">
        <f t="shared" si="797"/>
        <v>-8.2674582898312199E-2</v>
      </c>
      <c r="DF74" s="153">
        <f t="shared" si="797"/>
        <v>0.97197866479827866</v>
      </c>
      <c r="DG74" s="159">
        <f t="shared" si="798"/>
        <v>2025</v>
      </c>
    </row>
    <row r="75" spans="1:111">
      <c r="A75" s="28">
        <f t="shared" si="801"/>
        <v>2001</v>
      </c>
      <c r="B75" s="28">
        <v>10</v>
      </c>
      <c r="C75" s="90">
        <f t="shared" si="806"/>
        <v>3195170.9890000001</v>
      </c>
      <c r="D75" s="91">
        <f>'[1]FPC wSEB'!D327</f>
        <v>1377564</v>
      </c>
      <c r="E75" s="91">
        <f>'[1]FPC wSEB'!E327</f>
        <v>922278</v>
      </c>
      <c r="F75" s="91">
        <f>'[1]FPC wSEB'!F327</f>
        <v>310115</v>
      </c>
      <c r="G75" s="91">
        <f>'[1]FPC wSEB'!I327</f>
        <v>2353</v>
      </c>
      <c r="H75" s="91">
        <f>'[1]FPC wSEB'!J327</f>
        <v>226750</v>
      </c>
      <c r="I75" s="92">
        <v>26698.685000000001</v>
      </c>
      <c r="J75" s="93">
        <v>37403</v>
      </c>
      <c r="K75" s="92">
        <v>31.684000000000001</v>
      </c>
      <c r="L75" s="94"/>
      <c r="M75" s="91"/>
      <c r="O75" s="93">
        <v>132858</v>
      </c>
      <c r="P75" s="98"/>
      <c r="Q75" s="93">
        <v>11290</v>
      </c>
      <c r="R75" s="93">
        <v>5833</v>
      </c>
      <c r="S75" s="98"/>
      <c r="T75" s="98">
        <v>8018</v>
      </c>
      <c r="U75" s="96">
        <v>10343</v>
      </c>
      <c r="V75" s="91">
        <v>2748</v>
      </c>
      <c r="W75" s="91">
        <v>2532</v>
      </c>
      <c r="X75" s="91">
        <v>0</v>
      </c>
      <c r="Y75" s="91">
        <v>3515.018</v>
      </c>
      <c r="Z75" s="91">
        <v>8208</v>
      </c>
      <c r="AA75" s="97">
        <v>10740</v>
      </c>
      <c r="AB75" s="98">
        <v>36000</v>
      </c>
      <c r="AC75" s="99">
        <v>0</v>
      </c>
      <c r="AD75" s="100">
        <v>0</v>
      </c>
      <c r="AF75" s="91">
        <v>0</v>
      </c>
      <c r="AG75" s="91"/>
      <c r="AH75" s="91"/>
      <c r="AI75" s="91">
        <v>10868.093000000001</v>
      </c>
      <c r="AJ75" s="91">
        <v>22121</v>
      </c>
      <c r="AK75" s="99">
        <v>19096</v>
      </c>
      <c r="AL75" s="91">
        <v>4220.509</v>
      </c>
      <c r="AM75" s="91"/>
      <c r="AN75" s="99"/>
      <c r="AO75" s="91">
        <v>1898</v>
      </c>
      <c r="AP75" s="99">
        <v>0</v>
      </c>
      <c r="AQ75" s="91">
        <v>1689</v>
      </c>
      <c r="AR75" s="91">
        <v>0</v>
      </c>
      <c r="AS75" s="167"/>
      <c r="AT75" s="94"/>
      <c r="AU75" s="101">
        <f t="shared" si="807"/>
        <v>133978.62</v>
      </c>
      <c r="AV75" s="102">
        <f t="shared" si="804"/>
        <v>222132.36900000001</v>
      </c>
      <c r="AW75" s="102">
        <f t="shared" si="808"/>
        <v>356110.989</v>
      </c>
      <c r="AX75" s="102">
        <f t="shared" si="809"/>
        <v>2839060</v>
      </c>
      <c r="AY75" s="103"/>
      <c r="AZ75" s="103"/>
      <c r="BA75" s="103"/>
      <c r="BB75" s="103"/>
      <c r="BC75" s="103"/>
      <c r="BE75" s="104">
        <f t="shared" si="802"/>
        <v>2001</v>
      </c>
      <c r="BF75" s="28">
        <v>10</v>
      </c>
      <c r="BG75" s="21">
        <f t="shared" si="810"/>
        <v>3195170.9890000001</v>
      </c>
      <c r="BH75" s="112">
        <f t="shared" si="811"/>
        <v>1377564</v>
      </c>
      <c r="BI75" s="112">
        <f t="shared" si="812"/>
        <v>922278</v>
      </c>
      <c r="BJ75" s="112">
        <f t="shared" si="813"/>
        <v>310115</v>
      </c>
      <c r="BK75" s="112">
        <f t="shared" si="814"/>
        <v>2353</v>
      </c>
      <c r="BL75" s="112">
        <f t="shared" si="815"/>
        <v>226750</v>
      </c>
      <c r="BM75" s="112">
        <f t="shared" si="816"/>
        <v>2839060</v>
      </c>
      <c r="BN75" s="21">
        <f t="shared" si="817"/>
        <v>222132.36900000001</v>
      </c>
      <c r="BO75" s="21">
        <f t="shared" si="818"/>
        <v>52966.111000000004</v>
      </c>
      <c r="BP75" s="21">
        <f t="shared" si="819"/>
        <v>81012.508999999991</v>
      </c>
      <c r="BQ75" s="21">
        <f t="shared" si="805"/>
        <v>133978.62</v>
      </c>
      <c r="BR75" s="106">
        <f t="shared" si="820"/>
        <v>356110.989</v>
      </c>
      <c r="BT75" s="162">
        <f t="shared" si="800"/>
        <v>2026</v>
      </c>
      <c r="BU75" s="153">
        <f t="shared" ref="BU75:BZ75" si="822">(BU36/BU35-1)*100</f>
        <v>0.85429970139372369</v>
      </c>
      <c r="BV75" s="153">
        <f t="shared" si="822"/>
        <v>1.0115593353349883</v>
      </c>
      <c r="BW75" s="153">
        <f t="shared" si="822"/>
        <v>1.4164328695819073</v>
      </c>
      <c r="BX75" s="153">
        <f t="shared" si="822"/>
        <v>-1.6613967000961072</v>
      </c>
      <c r="BY75" s="153">
        <f t="shared" si="822"/>
        <v>-1.4989703558258682</v>
      </c>
      <c r="BZ75" s="153">
        <f t="shared" si="822"/>
        <v>0.36650778945646056</v>
      </c>
      <c r="CA75" s="158">
        <f t="shared" si="799"/>
        <v>8.7813910841869625E-3</v>
      </c>
    </row>
    <row r="76" spans="1:111">
      <c r="A76" s="28">
        <f t="shared" si="801"/>
        <v>2001</v>
      </c>
      <c r="B76" s="28">
        <v>11</v>
      </c>
      <c r="C76" s="90">
        <f t="shared" si="806"/>
        <v>3014052.7620000001</v>
      </c>
      <c r="D76" s="91">
        <f>'[1]FPC wSEB'!D328</f>
        <v>1216435</v>
      </c>
      <c r="E76" s="91">
        <f>'[1]FPC wSEB'!E328</f>
        <v>901526</v>
      </c>
      <c r="F76" s="91">
        <f>'[1]FPC wSEB'!F328</f>
        <v>328973</v>
      </c>
      <c r="G76" s="91">
        <f>'[1]FPC wSEB'!I328</f>
        <v>2349</v>
      </c>
      <c r="H76" s="91">
        <f>'[1]FPC wSEB'!J328</f>
        <v>223884</v>
      </c>
      <c r="I76" s="92">
        <v>4064.6849999999999</v>
      </c>
      <c r="J76" s="93">
        <v>31592</v>
      </c>
      <c r="K76" s="92">
        <v>31.312000000000001</v>
      </c>
      <c r="L76" s="94"/>
      <c r="M76" s="91"/>
      <c r="O76" s="93">
        <v>156886</v>
      </c>
      <c r="P76" s="98"/>
      <c r="Q76" s="93">
        <v>8655</v>
      </c>
      <c r="R76" s="93">
        <v>4472</v>
      </c>
      <c r="S76" s="98"/>
      <c r="T76" s="98">
        <v>7315</v>
      </c>
      <c r="U76" s="96">
        <v>6637</v>
      </c>
      <c r="V76" s="91">
        <v>4900</v>
      </c>
      <c r="W76" s="91">
        <v>2349</v>
      </c>
      <c r="X76" s="91">
        <v>0</v>
      </c>
      <c r="Y76" s="91">
        <v>2526.1709999999998</v>
      </c>
      <c r="Z76" s="91">
        <v>8493</v>
      </c>
      <c r="AA76" s="97">
        <v>11175</v>
      </c>
      <c r="AB76" s="98">
        <v>37250</v>
      </c>
      <c r="AC76" s="99">
        <v>0</v>
      </c>
      <c r="AD76" s="100">
        <v>0</v>
      </c>
      <c r="AF76" s="91">
        <v>6804.3389999999999</v>
      </c>
      <c r="AG76" s="91"/>
      <c r="AH76" s="91"/>
      <c r="AI76" s="91">
        <v>8405.2980000000007</v>
      </c>
      <c r="AJ76" s="91">
        <v>23081</v>
      </c>
      <c r="AK76" s="99">
        <v>9078</v>
      </c>
      <c r="AL76" s="91">
        <v>3490.9569999999999</v>
      </c>
      <c r="AM76" s="91"/>
      <c r="AN76" s="99"/>
      <c r="AO76" s="91">
        <v>1944</v>
      </c>
      <c r="AP76" s="99">
        <v>0</v>
      </c>
      <c r="AQ76" s="91">
        <v>1736</v>
      </c>
      <c r="AR76" s="91">
        <v>0</v>
      </c>
      <c r="AS76" s="167"/>
      <c r="AT76" s="94"/>
      <c r="AU76" s="101">
        <f t="shared" si="807"/>
        <v>127869.765</v>
      </c>
      <c r="AV76" s="102">
        <f t="shared" si="804"/>
        <v>213015.997</v>
      </c>
      <c r="AW76" s="102">
        <f t="shared" si="808"/>
        <v>340885.76199999999</v>
      </c>
      <c r="AX76" s="102">
        <f t="shared" si="809"/>
        <v>2673167</v>
      </c>
      <c r="AY76" s="103"/>
      <c r="AZ76" s="103"/>
      <c r="BA76" s="103"/>
      <c r="BB76" s="103"/>
      <c r="BC76" s="103"/>
      <c r="BD76" s="17"/>
      <c r="BE76" s="104">
        <f t="shared" si="802"/>
        <v>2001</v>
      </c>
      <c r="BF76" s="103">
        <v>11</v>
      </c>
      <c r="BG76" s="106">
        <f t="shared" si="810"/>
        <v>3014052.7620000001</v>
      </c>
      <c r="BH76" s="168">
        <f t="shared" si="811"/>
        <v>1216435</v>
      </c>
      <c r="BI76" s="168">
        <f t="shared" si="812"/>
        <v>901526</v>
      </c>
      <c r="BJ76" s="168">
        <f t="shared" si="813"/>
        <v>328973</v>
      </c>
      <c r="BK76" s="168">
        <f t="shared" si="814"/>
        <v>2349</v>
      </c>
      <c r="BL76" s="168">
        <f t="shared" si="815"/>
        <v>223884</v>
      </c>
      <c r="BM76" s="168">
        <f t="shared" si="816"/>
        <v>2673167</v>
      </c>
      <c r="BN76" s="106">
        <f t="shared" si="817"/>
        <v>213015.997</v>
      </c>
      <c r="BO76" s="21">
        <f t="shared" si="818"/>
        <v>53482.808000000005</v>
      </c>
      <c r="BP76" s="106">
        <f t="shared" si="819"/>
        <v>74386.956999999995</v>
      </c>
      <c r="BQ76" s="106">
        <f t="shared" si="805"/>
        <v>127869.765</v>
      </c>
      <c r="BR76" s="106">
        <f t="shared" si="820"/>
        <v>340885.76199999999</v>
      </c>
      <c r="BT76" s="162">
        <f t="shared" si="800"/>
        <v>2027</v>
      </c>
      <c r="BU76" s="153">
        <f t="shared" ref="BU76:BZ76" si="823">(BU37/BU36-1)*100</f>
        <v>0.95456008852889962</v>
      </c>
      <c r="BV76" s="153">
        <f t="shared" si="823"/>
        <v>0.78559071610435627</v>
      </c>
      <c r="BW76" s="153">
        <f t="shared" si="823"/>
        <v>1.9316526506091725</v>
      </c>
      <c r="BX76" s="153">
        <f t="shared" si="823"/>
        <v>-1.1850280209844022</v>
      </c>
      <c r="BY76" s="153">
        <f t="shared" si="823"/>
        <v>-1.5315052508751426</v>
      </c>
      <c r="BZ76" s="153">
        <f t="shared" si="823"/>
        <v>0.42815446897093157</v>
      </c>
      <c r="CA76" s="158">
        <f t="shared" si="799"/>
        <v>9.8122494688859252E-3</v>
      </c>
    </row>
    <row r="77" spans="1:111" s="120" customFormat="1">
      <c r="A77" s="113">
        <f t="shared" si="801"/>
        <v>2001</v>
      </c>
      <c r="B77" s="113">
        <v>12</v>
      </c>
      <c r="C77" s="114">
        <f t="shared" si="806"/>
        <v>2834014.3249999997</v>
      </c>
      <c r="D77" s="115">
        <f>'[1]FPC wSEB'!D329</f>
        <v>1168016</v>
      </c>
      <c r="E77" s="115">
        <f>'[1]FPC wSEB'!E329</f>
        <v>870255</v>
      </c>
      <c r="F77" s="115">
        <f>'[1]FPC wSEB'!F329</f>
        <v>310603</v>
      </c>
      <c r="G77" s="115">
        <f>'[1]FPC wSEB'!I329</f>
        <v>2265</v>
      </c>
      <c r="H77" s="115">
        <f>'[1]FPC wSEB'!J329</f>
        <v>226909</v>
      </c>
      <c r="I77" s="116">
        <v>0</v>
      </c>
      <c r="J77" s="117">
        <v>21576</v>
      </c>
      <c r="K77" s="116">
        <v>29.911999999999999</v>
      </c>
      <c r="L77" s="118"/>
      <c r="M77" s="115"/>
      <c r="O77" s="117">
        <v>116549</v>
      </c>
      <c r="P77" s="123"/>
      <c r="Q77" s="117">
        <v>1408</v>
      </c>
      <c r="R77" s="117">
        <v>728</v>
      </c>
      <c r="S77" s="123"/>
      <c r="T77" s="123">
        <v>7328</v>
      </c>
      <c r="U77" s="121">
        <v>0</v>
      </c>
      <c r="V77" s="115">
        <v>4897</v>
      </c>
      <c r="W77" s="115">
        <v>2102</v>
      </c>
      <c r="X77" s="115">
        <v>0</v>
      </c>
      <c r="Y77" s="115">
        <v>2451.0430000000001</v>
      </c>
      <c r="Z77" s="115">
        <v>8217</v>
      </c>
      <c r="AA77" s="122">
        <v>10785</v>
      </c>
      <c r="AB77" s="123">
        <v>36000</v>
      </c>
      <c r="AC77" s="115">
        <v>0</v>
      </c>
      <c r="AD77" s="123">
        <v>0</v>
      </c>
      <c r="AF77" s="115">
        <v>6535.4480000000003</v>
      </c>
      <c r="AG77" s="115"/>
      <c r="AH77" s="115"/>
      <c r="AI77" s="115">
        <v>8043.9219999999996</v>
      </c>
      <c r="AJ77" s="115">
        <v>20487</v>
      </c>
      <c r="AK77" s="115">
        <v>5400</v>
      </c>
      <c r="AL77" s="115">
        <v>0</v>
      </c>
      <c r="AM77" s="115"/>
      <c r="AN77" s="115"/>
      <c r="AO77" s="115">
        <v>1814</v>
      </c>
      <c r="AP77" s="115">
        <v>0</v>
      </c>
      <c r="AQ77" s="115">
        <v>1615</v>
      </c>
      <c r="AR77" s="115">
        <v>0</v>
      </c>
      <c r="AS77" s="169"/>
      <c r="AT77" s="118"/>
      <c r="AU77" s="124">
        <f t="shared" si="807"/>
        <v>108347.413</v>
      </c>
      <c r="AV77" s="125">
        <f t="shared" si="804"/>
        <v>147618.91200000001</v>
      </c>
      <c r="AW77" s="125">
        <f t="shared" si="808"/>
        <v>255966.32500000001</v>
      </c>
      <c r="AX77" s="125">
        <f t="shared" si="809"/>
        <v>2578048</v>
      </c>
      <c r="AY77" s="113"/>
      <c r="AZ77" s="113"/>
      <c r="BA77" s="113"/>
      <c r="BB77" s="113"/>
      <c r="BC77" s="113"/>
      <c r="BE77" s="126">
        <f t="shared" si="802"/>
        <v>2001</v>
      </c>
      <c r="BF77" s="113">
        <v>12</v>
      </c>
      <c r="BG77" s="127">
        <f t="shared" si="810"/>
        <v>2834014.3250000002</v>
      </c>
      <c r="BH77" s="128">
        <f t="shared" si="811"/>
        <v>1168016</v>
      </c>
      <c r="BI77" s="128">
        <f t="shared" si="812"/>
        <v>870255</v>
      </c>
      <c r="BJ77" s="128">
        <f t="shared" si="813"/>
        <v>310603</v>
      </c>
      <c r="BK77" s="128">
        <f t="shared" si="814"/>
        <v>2265</v>
      </c>
      <c r="BL77" s="128">
        <f t="shared" si="815"/>
        <v>226909</v>
      </c>
      <c r="BM77" s="128">
        <f t="shared" si="816"/>
        <v>2578048</v>
      </c>
      <c r="BN77" s="127">
        <f t="shared" si="817"/>
        <v>147618.91200000001</v>
      </c>
      <c r="BO77" s="127">
        <f t="shared" si="818"/>
        <v>43048.413</v>
      </c>
      <c r="BP77" s="127">
        <f t="shared" si="819"/>
        <v>65299</v>
      </c>
      <c r="BQ77" s="127">
        <f t="shared" si="805"/>
        <v>108347.413</v>
      </c>
      <c r="BR77" s="127">
        <f t="shared" si="820"/>
        <v>255966.32500000001</v>
      </c>
      <c r="BS77" s="127"/>
      <c r="BT77" s="166">
        <f t="shared" si="800"/>
        <v>2028</v>
      </c>
      <c r="BU77" s="155">
        <f t="shared" ref="BU77:BZ77" si="824">(BU38/BU37-1)*100</f>
        <v>1.3379164415651346</v>
      </c>
      <c r="BV77" s="155">
        <f t="shared" si="824"/>
        <v>0.98808830378152024</v>
      </c>
      <c r="BW77" s="155">
        <f t="shared" si="824"/>
        <v>2.5871811743923168</v>
      </c>
      <c r="BX77" s="155">
        <f t="shared" si="824"/>
        <v>-0.42363399327585149</v>
      </c>
      <c r="BY77" s="155">
        <f t="shared" si="824"/>
        <v>-1.5454500567817164</v>
      </c>
      <c r="BZ77" s="155">
        <f t="shared" si="824"/>
        <v>0.46528441543476351</v>
      </c>
      <c r="CA77" s="156">
        <f t="shared" si="799"/>
        <v>1.3719256482346731E-2</v>
      </c>
    </row>
    <row r="78" spans="1:111">
      <c r="A78" s="28">
        <f t="shared" si="801"/>
        <v>2002</v>
      </c>
      <c r="B78" s="28">
        <v>1</v>
      </c>
      <c r="C78" s="90">
        <f t="shared" si="806"/>
        <v>3189579.9250000003</v>
      </c>
      <c r="D78" s="91">
        <f>'[1]FPC wSEB'!D330</f>
        <v>1616959</v>
      </c>
      <c r="E78" s="91">
        <f>'[1]FPC wSEB'!E330</f>
        <v>856748</v>
      </c>
      <c r="F78" s="91">
        <f>'[1]FPC wSEB'!F330</f>
        <v>270326</v>
      </c>
      <c r="G78" s="91">
        <f>'[1]FPC wSEB'!I330</f>
        <v>2348</v>
      </c>
      <c r="H78" s="91">
        <f>'[1]FPC wSEB'!J330</f>
        <v>208358</v>
      </c>
      <c r="I78" s="92">
        <v>0</v>
      </c>
      <c r="J78" s="93">
        <v>14907</v>
      </c>
      <c r="K78" s="92">
        <v>23.501000000000001</v>
      </c>
      <c r="L78" s="98"/>
      <c r="M78" s="94"/>
      <c r="O78" s="93">
        <v>84807</v>
      </c>
      <c r="P78" s="98"/>
      <c r="Q78" s="93">
        <v>1533</v>
      </c>
      <c r="R78" s="93">
        <v>792</v>
      </c>
      <c r="S78" s="98"/>
      <c r="T78" s="98">
        <v>5096</v>
      </c>
      <c r="U78" s="96">
        <v>14422</v>
      </c>
      <c r="V78" s="91">
        <v>5530</v>
      </c>
      <c r="W78" s="91">
        <v>2592</v>
      </c>
      <c r="X78" s="99">
        <v>0</v>
      </c>
      <c r="Y78" s="91">
        <v>2165.66</v>
      </c>
      <c r="Z78" s="91">
        <v>8481</v>
      </c>
      <c r="AA78" s="97">
        <v>11160</v>
      </c>
      <c r="AB78" s="98">
        <v>33050</v>
      </c>
      <c r="AC78" s="99">
        <v>0</v>
      </c>
      <c r="AD78" s="100">
        <v>0</v>
      </c>
      <c r="AF78" s="91">
        <v>6912.1620000000003</v>
      </c>
      <c r="AG78" s="94"/>
      <c r="AH78" s="170">
        <v>0</v>
      </c>
      <c r="AI78" s="91">
        <v>6717.1350000000002</v>
      </c>
      <c r="AJ78" s="91">
        <v>21381</v>
      </c>
      <c r="AK78" s="99">
        <v>5085</v>
      </c>
      <c r="AL78" s="91">
        <v>5911.4669999999996</v>
      </c>
      <c r="AM78" s="91"/>
      <c r="AN78" s="99"/>
      <c r="AO78" s="91">
        <v>1965</v>
      </c>
      <c r="AP78" s="99">
        <v>0</v>
      </c>
      <c r="AQ78" s="91">
        <v>2310</v>
      </c>
      <c r="AR78" s="91">
        <v>0</v>
      </c>
      <c r="AS78" s="94"/>
      <c r="AT78" s="170">
        <v>0</v>
      </c>
      <c r="AU78" s="101">
        <f t="shared" si="807"/>
        <v>127682.424</v>
      </c>
      <c r="AV78" s="102">
        <f t="shared" si="804"/>
        <v>107158.501</v>
      </c>
      <c r="AW78" s="102">
        <f t="shared" si="808"/>
        <v>234840.92499999999</v>
      </c>
      <c r="AX78" s="102">
        <f t="shared" si="809"/>
        <v>2954739</v>
      </c>
      <c r="AY78" s="103"/>
      <c r="AZ78" s="103"/>
      <c r="BA78" s="103"/>
      <c r="BB78" s="103"/>
      <c r="BC78" s="103"/>
      <c r="BE78" s="104">
        <f t="shared" si="802"/>
        <v>2002</v>
      </c>
      <c r="BF78" s="28">
        <v>1</v>
      </c>
      <c r="BG78" s="21">
        <f t="shared" si="810"/>
        <v>3189579.9250000003</v>
      </c>
      <c r="BH78" s="112">
        <f t="shared" si="811"/>
        <v>1616959</v>
      </c>
      <c r="BI78" s="112">
        <f t="shared" si="812"/>
        <v>856748</v>
      </c>
      <c r="BJ78" s="112">
        <f t="shared" si="813"/>
        <v>270326</v>
      </c>
      <c r="BK78" s="112">
        <f t="shared" si="814"/>
        <v>2348</v>
      </c>
      <c r="BL78" s="112">
        <f t="shared" si="815"/>
        <v>208358</v>
      </c>
      <c r="BM78" s="112">
        <f t="shared" si="816"/>
        <v>2954739</v>
      </c>
      <c r="BN78" s="21">
        <f t="shared" si="817"/>
        <v>107158.501</v>
      </c>
      <c r="BO78" s="21">
        <f t="shared" si="818"/>
        <v>58464.957000000002</v>
      </c>
      <c r="BP78" s="21">
        <f t="shared" si="819"/>
        <v>69217.467000000004</v>
      </c>
      <c r="BQ78" s="21">
        <f t="shared" si="805"/>
        <v>127682.424</v>
      </c>
      <c r="BR78" s="106">
        <f t="shared" si="820"/>
        <v>234840.92499999999</v>
      </c>
      <c r="BT78" s="162">
        <f t="shared" si="800"/>
        <v>2029</v>
      </c>
      <c r="BU78" s="153">
        <f t="shared" ref="BU78:BZ78" si="825">(BU39/BU38-1)*100</f>
        <v>0.59179103538096189</v>
      </c>
      <c r="BV78" s="153">
        <f t="shared" si="825"/>
        <v>0.36204239343258227</v>
      </c>
      <c r="BW78" s="153">
        <f t="shared" si="825"/>
        <v>1.4744509579293741</v>
      </c>
      <c r="BX78" s="153">
        <f t="shared" si="825"/>
        <v>-1.474287762701898</v>
      </c>
      <c r="BY78" s="153">
        <f t="shared" si="825"/>
        <v>-1.5646940822467426</v>
      </c>
      <c r="BZ78" s="153">
        <f t="shared" si="825"/>
        <v>0.5203856332680834</v>
      </c>
      <c r="CA78" s="158">
        <f t="shared" si="799"/>
        <v>6.1084117830199069E-3</v>
      </c>
    </row>
    <row r="79" spans="1:111">
      <c r="A79" s="28">
        <f t="shared" si="801"/>
        <v>2002</v>
      </c>
      <c r="B79" s="28">
        <v>2</v>
      </c>
      <c r="C79" s="90">
        <f t="shared" si="806"/>
        <v>2688758.2419999996</v>
      </c>
      <c r="D79" s="91">
        <f>'[1]FPC wSEB'!D331</f>
        <v>1190155</v>
      </c>
      <c r="E79" s="91">
        <f>'[1]FPC wSEB'!E331</f>
        <v>794172</v>
      </c>
      <c r="F79" s="91">
        <f>'[1]FPC wSEB'!F331</f>
        <v>319236</v>
      </c>
      <c r="G79" s="91">
        <f>'[1]FPC wSEB'!I331</f>
        <v>2351</v>
      </c>
      <c r="H79" s="91">
        <f>'[1]FPC wSEB'!J331</f>
        <v>204591</v>
      </c>
      <c r="I79" s="92">
        <v>1592.5830000000001</v>
      </c>
      <c r="J79" s="93">
        <v>21015</v>
      </c>
      <c r="K79" s="92">
        <v>24.414000000000001</v>
      </c>
      <c r="L79" s="98"/>
      <c r="M79" s="94"/>
      <c r="O79" s="93"/>
      <c r="P79" s="98"/>
      <c r="Q79" s="93">
        <v>15622</v>
      </c>
      <c r="R79" s="93"/>
      <c r="S79" s="98"/>
      <c r="T79" s="98">
        <v>6515</v>
      </c>
      <c r="U79" s="96">
        <v>4264</v>
      </c>
      <c r="V79" s="91">
        <v>5654</v>
      </c>
      <c r="W79" s="91">
        <v>2057</v>
      </c>
      <c r="X79" s="99">
        <v>0</v>
      </c>
      <c r="Y79" s="91">
        <v>2631.5329999999999</v>
      </c>
      <c r="Z79" s="91">
        <v>8482</v>
      </c>
      <c r="AA79" s="97">
        <v>11160</v>
      </c>
      <c r="AB79" s="98">
        <v>30050</v>
      </c>
      <c r="AC79" s="99">
        <v>0</v>
      </c>
      <c r="AD79" s="100">
        <v>0</v>
      </c>
      <c r="AF79" s="91">
        <v>7420.0870000000004</v>
      </c>
      <c r="AG79" s="94"/>
      <c r="AH79" s="170">
        <v>19600</v>
      </c>
      <c r="AI79" s="91">
        <v>8840.0390000000007</v>
      </c>
      <c r="AJ79" s="91">
        <v>23295</v>
      </c>
      <c r="AK79" s="99">
        <v>3053</v>
      </c>
      <c r="AL79" s="91">
        <v>3118.5859999999998</v>
      </c>
      <c r="AM79" s="91"/>
      <c r="AN79" s="99"/>
      <c r="AO79" s="91">
        <v>2107</v>
      </c>
      <c r="AP79" s="99">
        <v>0</v>
      </c>
      <c r="AQ79" s="91">
        <v>1752</v>
      </c>
      <c r="AR79" s="91">
        <v>0</v>
      </c>
      <c r="AS79" s="94"/>
      <c r="AT79" s="170">
        <v>0</v>
      </c>
      <c r="AU79" s="101">
        <f t="shared" si="807"/>
        <v>133484.245</v>
      </c>
      <c r="AV79" s="102">
        <f t="shared" si="804"/>
        <v>44768.997000000003</v>
      </c>
      <c r="AW79" s="102">
        <f t="shared" si="808"/>
        <v>178253.242</v>
      </c>
      <c r="AX79" s="102">
        <f t="shared" si="809"/>
        <v>2510505</v>
      </c>
      <c r="AY79" s="103"/>
      <c r="AZ79" s="103"/>
      <c r="BA79" s="103"/>
      <c r="BB79" s="103"/>
      <c r="BC79" s="103"/>
      <c r="BE79" s="104">
        <f t="shared" si="802"/>
        <v>2002</v>
      </c>
      <c r="BF79" s="28">
        <v>2</v>
      </c>
      <c r="BG79" s="21">
        <f t="shared" si="810"/>
        <v>2688758.2420000001</v>
      </c>
      <c r="BH79" s="112">
        <f t="shared" si="811"/>
        <v>1190155</v>
      </c>
      <c r="BI79" s="112">
        <f t="shared" si="812"/>
        <v>794172</v>
      </c>
      <c r="BJ79" s="112">
        <f t="shared" si="813"/>
        <v>319236</v>
      </c>
      <c r="BK79" s="112">
        <f t="shared" si="814"/>
        <v>2351</v>
      </c>
      <c r="BL79" s="112">
        <f t="shared" si="815"/>
        <v>204591</v>
      </c>
      <c r="BM79" s="112">
        <f t="shared" si="816"/>
        <v>2510505</v>
      </c>
      <c r="BN79" s="21">
        <f t="shared" si="817"/>
        <v>44768.997000000003</v>
      </c>
      <c r="BO79" s="21">
        <f t="shared" si="818"/>
        <v>52366.659</v>
      </c>
      <c r="BP79" s="21">
        <f t="shared" si="819"/>
        <v>81117.585999999996</v>
      </c>
      <c r="BQ79" s="21">
        <f t="shared" si="805"/>
        <v>133484.245</v>
      </c>
      <c r="BR79" s="106">
        <f t="shared" si="820"/>
        <v>178253.242</v>
      </c>
      <c r="BT79" s="162">
        <f t="shared" si="800"/>
        <v>2030</v>
      </c>
      <c r="BU79" s="153">
        <f t="shared" ref="BU79:BZ79" si="826">(BU40/BU39-1)*100</f>
        <v>0.73372253035142165</v>
      </c>
      <c r="BV79" s="153">
        <f t="shared" si="826"/>
        <v>0.57807396765758856</v>
      </c>
      <c r="BW79" s="153">
        <f t="shared" si="826"/>
        <v>1.4833792373008414</v>
      </c>
      <c r="BX79" s="153">
        <f t="shared" si="826"/>
        <v>-1.236891331294987</v>
      </c>
      <c r="BY79" s="153">
        <f t="shared" si="826"/>
        <v>-1.5946606888118997</v>
      </c>
      <c r="BZ79" s="153">
        <f t="shared" si="826"/>
        <v>0.59974668166280498</v>
      </c>
      <c r="CA79" s="158">
        <f t="shared" si="799"/>
        <v>7.5338069568677835E-3</v>
      </c>
    </row>
    <row r="80" spans="1:111">
      <c r="A80" s="28">
        <f t="shared" si="801"/>
        <v>2002</v>
      </c>
      <c r="B80" s="28">
        <v>3</v>
      </c>
      <c r="C80" s="90">
        <f t="shared" si="806"/>
        <v>2719132.2719999999</v>
      </c>
      <c r="D80" s="91">
        <f>'[1]FPC wSEB'!D332</f>
        <v>1253029</v>
      </c>
      <c r="E80" s="91">
        <f>'[1]FPC wSEB'!E332</f>
        <v>804813</v>
      </c>
      <c r="F80" s="91">
        <f>'[1]FPC wSEB'!F332</f>
        <v>292918</v>
      </c>
      <c r="G80" s="91">
        <f>'[1]FPC wSEB'!I332</f>
        <v>2394</v>
      </c>
      <c r="H80" s="91">
        <f>'[1]FPC wSEB'!J332</f>
        <v>200767</v>
      </c>
      <c r="I80" s="92">
        <v>22369.698</v>
      </c>
      <c r="J80" s="93">
        <v>11356</v>
      </c>
      <c r="K80" s="92">
        <v>18.93</v>
      </c>
      <c r="L80" s="98"/>
      <c r="M80" s="94"/>
      <c r="O80" s="93"/>
      <c r="P80" s="98"/>
      <c r="Q80" s="93">
        <v>3085</v>
      </c>
      <c r="R80" s="93"/>
      <c r="S80" s="98"/>
      <c r="T80" s="98">
        <v>8290</v>
      </c>
      <c r="U80" s="96">
        <v>2121</v>
      </c>
      <c r="V80" s="91">
        <v>4189</v>
      </c>
      <c r="W80" s="91">
        <v>2006</v>
      </c>
      <c r="X80" s="99">
        <v>0</v>
      </c>
      <c r="Y80" s="91">
        <v>2512.9229999999998</v>
      </c>
      <c r="Z80" s="91">
        <v>7661</v>
      </c>
      <c r="AA80" s="97">
        <v>10080</v>
      </c>
      <c r="AB80" s="98">
        <v>25750</v>
      </c>
      <c r="AC80" s="99">
        <v>0</v>
      </c>
      <c r="AD80" s="100">
        <v>0</v>
      </c>
      <c r="AF80" s="91">
        <v>12434.295</v>
      </c>
      <c r="AG80" s="94"/>
      <c r="AH80" s="170">
        <v>13650</v>
      </c>
      <c r="AI80" s="91">
        <v>8781.7189999999991</v>
      </c>
      <c r="AJ80" s="91">
        <v>18974</v>
      </c>
      <c r="AK80" s="99">
        <v>4845</v>
      </c>
      <c r="AL80" s="91">
        <v>3555.7069999999999</v>
      </c>
      <c r="AM80" s="91"/>
      <c r="AN80" s="99"/>
      <c r="AO80" s="91">
        <v>1828</v>
      </c>
      <c r="AP80" s="99">
        <v>0</v>
      </c>
      <c r="AQ80" s="91">
        <v>1703</v>
      </c>
      <c r="AR80" s="91">
        <v>0</v>
      </c>
      <c r="AS80" s="94"/>
      <c r="AT80" s="170">
        <v>0</v>
      </c>
      <c r="AU80" s="101">
        <f t="shared" si="807"/>
        <v>120091.64399999999</v>
      </c>
      <c r="AV80" s="102">
        <f t="shared" si="804"/>
        <v>45119.628000000004</v>
      </c>
      <c r="AW80" s="102">
        <f t="shared" si="808"/>
        <v>165211.272</v>
      </c>
      <c r="AX80" s="102">
        <f t="shared" si="809"/>
        <v>2553921</v>
      </c>
      <c r="AY80" s="103"/>
      <c r="AZ80" s="103"/>
      <c r="BA80" s="103"/>
      <c r="BB80" s="103"/>
      <c r="BC80" s="103"/>
      <c r="BE80" s="104">
        <f t="shared" si="802"/>
        <v>2002</v>
      </c>
      <c r="BF80" s="28">
        <v>3</v>
      </c>
      <c r="BG80" s="21">
        <f t="shared" si="810"/>
        <v>2719132.2719999999</v>
      </c>
      <c r="BH80" s="112">
        <f t="shared" si="811"/>
        <v>1253029</v>
      </c>
      <c r="BI80" s="112">
        <f t="shared" si="812"/>
        <v>804813</v>
      </c>
      <c r="BJ80" s="112">
        <f t="shared" si="813"/>
        <v>292918</v>
      </c>
      <c r="BK80" s="112">
        <f t="shared" si="814"/>
        <v>2394</v>
      </c>
      <c r="BL80" s="112">
        <f t="shared" si="815"/>
        <v>200767</v>
      </c>
      <c r="BM80" s="112">
        <f t="shared" si="816"/>
        <v>2553921</v>
      </c>
      <c r="BN80" s="21">
        <f t="shared" si="817"/>
        <v>45119.628000000004</v>
      </c>
      <c r="BO80" s="21">
        <f t="shared" si="818"/>
        <v>50360.936999999998</v>
      </c>
      <c r="BP80" s="21">
        <f t="shared" si="819"/>
        <v>69730.706999999995</v>
      </c>
      <c r="BQ80" s="21">
        <f t="shared" si="805"/>
        <v>120091.64399999999</v>
      </c>
      <c r="BR80" s="106">
        <f t="shared" si="820"/>
        <v>165211.272</v>
      </c>
      <c r="BT80" s="162">
        <f t="shared" si="800"/>
        <v>2031</v>
      </c>
      <c r="BU80" s="153">
        <f t="shared" ref="BU80" si="827">(BU41/BU40-1)*100</f>
        <v>1.503427534124957</v>
      </c>
      <c r="BV80" s="153">
        <f t="shared" ref="BV80:BZ80" si="828">(BV41/BV40-1)*100</f>
        <v>1.7882405194753481</v>
      </c>
      <c r="BW80" s="153">
        <f t="shared" si="828"/>
        <v>1.8854614283664306</v>
      </c>
      <c r="BX80" s="153">
        <f t="shared" si="828"/>
        <v>-0.79974418159616256</v>
      </c>
      <c r="BY80" s="153">
        <f t="shared" si="828"/>
        <v>-1.620502200362417</v>
      </c>
      <c r="BZ80" s="153">
        <f t="shared" si="828"/>
        <v>0.64144961560328451</v>
      </c>
      <c r="CA80" s="158">
        <f t="shared" si="799"/>
        <v>1.5451230624880852E-2</v>
      </c>
    </row>
    <row r="81" spans="1:79">
      <c r="A81" s="28">
        <f t="shared" si="801"/>
        <v>2002</v>
      </c>
      <c r="B81" s="28">
        <v>4</v>
      </c>
      <c r="C81" s="90">
        <f t="shared" si="806"/>
        <v>2861272.2939999998</v>
      </c>
      <c r="D81" s="91">
        <f>'[1]FPC wSEB'!D333</f>
        <v>1247686</v>
      </c>
      <c r="E81" s="91">
        <f>'[1]FPC wSEB'!E333</f>
        <v>859682</v>
      </c>
      <c r="F81" s="91">
        <f>'[1]FPC wSEB'!F333</f>
        <v>310258</v>
      </c>
      <c r="G81" s="91">
        <f>'[1]FPC wSEB'!I333</f>
        <v>1721</v>
      </c>
      <c r="H81" s="91">
        <f>'[1]FPC wSEB'!J333</f>
        <v>220040</v>
      </c>
      <c r="I81" s="92">
        <v>3228.9969999999998</v>
      </c>
      <c r="J81" s="93">
        <v>42055</v>
      </c>
      <c r="K81" s="92">
        <v>25.248000000000001</v>
      </c>
      <c r="L81" s="98"/>
      <c r="M81" s="94"/>
      <c r="O81" s="93"/>
      <c r="P81" s="98"/>
      <c r="Q81" s="93">
        <v>11742</v>
      </c>
      <c r="R81" s="93"/>
      <c r="S81" s="98"/>
      <c r="T81" s="98">
        <v>6776</v>
      </c>
      <c r="U81" s="96">
        <v>563</v>
      </c>
      <c r="V81" s="91">
        <v>5944</v>
      </c>
      <c r="W81" s="91">
        <v>2535</v>
      </c>
      <c r="X81" s="99">
        <v>0</v>
      </c>
      <c r="Y81" s="91">
        <v>2325.652</v>
      </c>
      <c r="Z81" s="91">
        <v>8482</v>
      </c>
      <c r="AA81" s="97">
        <v>11160</v>
      </c>
      <c r="AB81" s="98">
        <v>32900</v>
      </c>
      <c r="AC81" s="99">
        <v>0</v>
      </c>
      <c r="AD81" s="100">
        <v>0</v>
      </c>
      <c r="AF81" s="91">
        <v>0</v>
      </c>
      <c r="AG81" s="94"/>
      <c r="AH81" s="170">
        <v>56600</v>
      </c>
      <c r="AI81" s="91">
        <v>7927.6369999999997</v>
      </c>
      <c r="AJ81" s="91">
        <v>22049</v>
      </c>
      <c r="AK81" s="99">
        <v>1105</v>
      </c>
      <c r="AL81" s="91">
        <v>2959.76</v>
      </c>
      <c r="AM81" s="91"/>
      <c r="AN81" s="99"/>
      <c r="AO81" s="91">
        <v>1878</v>
      </c>
      <c r="AP81" s="99">
        <v>0</v>
      </c>
      <c r="AQ81" s="91">
        <v>1629</v>
      </c>
      <c r="AR81" s="91">
        <v>0</v>
      </c>
      <c r="AS81" s="94"/>
      <c r="AT81" s="170">
        <v>0</v>
      </c>
      <c r="AU81" s="101">
        <f t="shared" si="807"/>
        <v>158058.049</v>
      </c>
      <c r="AV81" s="102">
        <f t="shared" si="804"/>
        <v>63827.245000000003</v>
      </c>
      <c r="AW81" s="102">
        <f t="shared" si="808"/>
        <v>221885.29399999999</v>
      </c>
      <c r="AX81" s="102">
        <f t="shared" si="809"/>
        <v>2639387</v>
      </c>
      <c r="AY81" s="103"/>
      <c r="AZ81" s="103"/>
      <c r="BA81" s="103"/>
      <c r="BB81" s="103"/>
      <c r="BC81" s="103"/>
      <c r="BE81" s="104">
        <f t="shared" si="802"/>
        <v>2002</v>
      </c>
      <c r="BF81" s="28">
        <v>4</v>
      </c>
      <c r="BG81" s="21">
        <f t="shared" si="810"/>
        <v>2861272.2939999998</v>
      </c>
      <c r="BH81" s="112">
        <f t="shared" si="811"/>
        <v>1247686</v>
      </c>
      <c r="BI81" s="112">
        <f t="shared" si="812"/>
        <v>859682</v>
      </c>
      <c r="BJ81" s="112">
        <f t="shared" si="813"/>
        <v>310258</v>
      </c>
      <c r="BK81" s="112">
        <f t="shared" si="814"/>
        <v>1721</v>
      </c>
      <c r="BL81" s="112">
        <f t="shared" si="815"/>
        <v>220040</v>
      </c>
      <c r="BM81" s="112">
        <f t="shared" si="816"/>
        <v>2639387</v>
      </c>
      <c r="BN81" s="21">
        <f t="shared" si="817"/>
        <v>63827.245000000003</v>
      </c>
      <c r="BO81" s="21">
        <f t="shared" si="818"/>
        <v>38907.289000000004</v>
      </c>
      <c r="BP81" s="21">
        <f t="shared" si="819"/>
        <v>119150.76</v>
      </c>
      <c r="BQ81" s="21">
        <f t="shared" si="805"/>
        <v>158058.049</v>
      </c>
      <c r="BR81" s="106">
        <f t="shared" si="820"/>
        <v>221885.29399999999</v>
      </c>
      <c r="BT81" s="162">
        <f t="shared" si="800"/>
        <v>2032</v>
      </c>
      <c r="BU81" s="153">
        <f t="shared" ref="BU81" si="829">(BU42/BU41-1)*100</f>
        <v>0.30403109810588358</v>
      </c>
      <c r="BV81" s="153">
        <f t="shared" ref="BV81:BZ81" si="830">(BV42/BV41-1)*100</f>
        <v>-4.7355835024431858E-2</v>
      </c>
      <c r="BW81" s="153">
        <f t="shared" si="830"/>
        <v>1.1242771836486032</v>
      </c>
      <c r="BX81" s="153">
        <f t="shared" si="830"/>
        <v>-1.4566745819648119</v>
      </c>
      <c r="BY81" s="153">
        <f t="shared" si="830"/>
        <v>-1.6419324281654601</v>
      </c>
      <c r="BZ81" s="153">
        <f t="shared" si="830"/>
        <v>0.63966768811076768</v>
      </c>
      <c r="CA81" s="158">
        <f t="shared" si="799"/>
        <v>3.0808873191536801E-3</v>
      </c>
    </row>
    <row r="82" spans="1:79">
      <c r="A82" s="28">
        <f t="shared" si="801"/>
        <v>2002</v>
      </c>
      <c r="B82" s="28">
        <v>5</v>
      </c>
      <c r="C82" s="90">
        <f t="shared" si="806"/>
        <v>3654443.95</v>
      </c>
      <c r="D82" s="91">
        <f>'[1]FPC wSEB'!D334</f>
        <v>1655608</v>
      </c>
      <c r="E82" s="91">
        <f>'[1]FPC wSEB'!E334</f>
        <v>1055642</v>
      </c>
      <c r="F82" s="91">
        <f>'[1]FPC wSEB'!F334</f>
        <v>372027</v>
      </c>
      <c r="G82" s="91">
        <f>'[1]FPC wSEB'!I334</f>
        <v>2953</v>
      </c>
      <c r="H82" s="91">
        <f>'[1]FPC wSEB'!J334</f>
        <v>250806</v>
      </c>
      <c r="I82" s="92">
        <v>2502.098</v>
      </c>
      <c r="J82" s="93">
        <v>71246</v>
      </c>
      <c r="K82" s="92">
        <v>25.785</v>
      </c>
      <c r="L82" s="98"/>
      <c r="M82" s="94"/>
      <c r="O82" s="93"/>
      <c r="P82" s="98"/>
      <c r="Q82" s="93">
        <v>26503</v>
      </c>
      <c r="R82" s="93"/>
      <c r="S82" s="98"/>
      <c r="T82" s="98">
        <v>8594</v>
      </c>
      <c r="U82" s="96">
        <v>497</v>
      </c>
      <c r="V82" s="91">
        <v>5571</v>
      </c>
      <c r="W82" s="91">
        <v>2530</v>
      </c>
      <c r="X82" s="99">
        <v>0</v>
      </c>
      <c r="Y82" s="91">
        <v>2464.8339999999998</v>
      </c>
      <c r="Z82" s="91">
        <v>8206</v>
      </c>
      <c r="AA82" s="97">
        <v>10785</v>
      </c>
      <c r="AB82" s="98">
        <v>35950</v>
      </c>
      <c r="AC82" s="99">
        <v>0</v>
      </c>
      <c r="AD82" s="100">
        <v>0</v>
      </c>
      <c r="AF82" s="91">
        <v>16938.866999999998</v>
      </c>
      <c r="AG82" s="94"/>
      <c r="AH82" s="170">
        <v>82050</v>
      </c>
      <c r="AI82" s="91">
        <v>8070.6589999999997</v>
      </c>
      <c r="AJ82" s="91">
        <v>23735</v>
      </c>
      <c r="AK82" s="99">
        <v>3890</v>
      </c>
      <c r="AL82" s="91">
        <v>3489.7069999999999</v>
      </c>
      <c r="AM82" s="91"/>
      <c r="AN82" s="99"/>
      <c r="AO82" s="91">
        <v>2062</v>
      </c>
      <c r="AP82" s="99">
        <v>0</v>
      </c>
      <c r="AQ82" s="91">
        <v>2297</v>
      </c>
      <c r="AR82" s="91">
        <v>0</v>
      </c>
      <c r="AS82" s="94"/>
      <c r="AT82" s="170">
        <v>0</v>
      </c>
      <c r="AU82" s="101">
        <f t="shared" si="807"/>
        <v>208537.06699999998</v>
      </c>
      <c r="AV82" s="102">
        <f t="shared" si="804"/>
        <v>108870.883</v>
      </c>
      <c r="AW82" s="102">
        <f t="shared" si="808"/>
        <v>317407.94999999995</v>
      </c>
      <c r="AX82" s="102">
        <f t="shared" si="809"/>
        <v>3337036</v>
      </c>
      <c r="AY82" s="103"/>
      <c r="AZ82" s="103"/>
      <c r="BA82" s="103"/>
      <c r="BB82" s="103"/>
      <c r="BC82" s="103"/>
      <c r="BE82" s="104">
        <f t="shared" si="802"/>
        <v>2002</v>
      </c>
      <c r="BF82" s="28">
        <v>5</v>
      </c>
      <c r="BG82" s="21">
        <f t="shared" si="810"/>
        <v>3654443.9499999997</v>
      </c>
      <c r="BH82" s="112">
        <f t="shared" si="811"/>
        <v>1655608</v>
      </c>
      <c r="BI82" s="112">
        <f t="shared" si="812"/>
        <v>1055642</v>
      </c>
      <c r="BJ82" s="112">
        <f t="shared" si="813"/>
        <v>372027</v>
      </c>
      <c r="BK82" s="112">
        <f t="shared" si="814"/>
        <v>2953</v>
      </c>
      <c r="BL82" s="112">
        <f t="shared" si="815"/>
        <v>250806</v>
      </c>
      <c r="BM82" s="112">
        <f t="shared" si="816"/>
        <v>3337036</v>
      </c>
      <c r="BN82" s="21">
        <f t="shared" si="817"/>
        <v>108870.883</v>
      </c>
      <c r="BO82" s="21">
        <f t="shared" si="818"/>
        <v>58595.360000000001</v>
      </c>
      <c r="BP82" s="21">
        <f t="shared" si="819"/>
        <v>149941.70699999999</v>
      </c>
      <c r="BQ82" s="21">
        <f t="shared" si="805"/>
        <v>208537.06699999998</v>
      </c>
      <c r="BR82" s="106">
        <f t="shared" si="820"/>
        <v>317407.94999999995</v>
      </c>
      <c r="BT82" s="162">
        <f t="shared" si="800"/>
        <v>2033</v>
      </c>
      <c r="BU82" s="153">
        <f t="shared" ref="BU82:BZ82" si="831">(BU43/BU42-1)*100</f>
        <v>1.5174761536494552</v>
      </c>
      <c r="BV82" s="153">
        <f t="shared" si="831"/>
        <v>1.6094691608778744</v>
      </c>
      <c r="BW82" s="153">
        <f t="shared" si="831"/>
        <v>2.0883822828162701</v>
      </c>
      <c r="BX82" s="153">
        <f t="shared" si="831"/>
        <v>-0.38526995997452129</v>
      </c>
      <c r="BY82" s="153">
        <f t="shared" si="831"/>
        <v>-1.6853932584269704</v>
      </c>
      <c r="BZ82" s="153">
        <f t="shared" si="831"/>
        <v>0.63754559595443627</v>
      </c>
      <c r="CA82" s="158">
        <f t="shared" si="799"/>
        <v>1.5618709575677681E-2</v>
      </c>
    </row>
    <row r="83" spans="1:79">
      <c r="A83" s="28">
        <f t="shared" si="801"/>
        <v>2002</v>
      </c>
      <c r="B83" s="28">
        <v>6</v>
      </c>
      <c r="C83" s="90">
        <f t="shared" si="806"/>
        <v>3396866.5569999996</v>
      </c>
      <c r="D83" s="91">
        <f>'[1]FPC wSEB'!D335</f>
        <v>1611396</v>
      </c>
      <c r="E83" s="91">
        <f>'[1]FPC wSEB'!E335</f>
        <v>941408</v>
      </c>
      <c r="F83" s="91">
        <f>'[1]FPC wSEB'!F335</f>
        <v>311167</v>
      </c>
      <c r="G83" s="91">
        <f>'[1]FPC wSEB'!I335</f>
        <v>2338</v>
      </c>
      <c r="H83" s="91">
        <f>'[1]FPC wSEB'!J335</f>
        <v>237033</v>
      </c>
      <c r="I83" s="92">
        <v>93.814999999999998</v>
      </c>
      <c r="J83" s="93">
        <v>63450</v>
      </c>
      <c r="K83" s="92">
        <v>21.812000000000001</v>
      </c>
      <c r="L83" s="98"/>
      <c r="M83" s="94"/>
      <c r="O83" s="93"/>
      <c r="P83" s="98"/>
      <c r="Q83" s="93">
        <v>35811</v>
      </c>
      <c r="R83" s="93"/>
      <c r="S83" s="98"/>
      <c r="T83" s="98">
        <v>8860</v>
      </c>
      <c r="U83" s="96">
        <v>2798</v>
      </c>
      <c r="V83" s="91">
        <v>9311</v>
      </c>
      <c r="W83" s="91">
        <v>2942</v>
      </c>
      <c r="X83" s="99">
        <v>0</v>
      </c>
      <c r="Y83" s="91">
        <v>3246.5329999999999</v>
      </c>
      <c r="Z83" s="91">
        <v>8482</v>
      </c>
      <c r="AA83" s="97">
        <v>11160</v>
      </c>
      <c r="AB83" s="98">
        <v>34850</v>
      </c>
      <c r="AC83" s="99">
        <v>0</v>
      </c>
      <c r="AD83" s="100">
        <v>0</v>
      </c>
      <c r="AF83" s="91">
        <v>0</v>
      </c>
      <c r="AG83" s="94"/>
      <c r="AH83" s="170">
        <v>64050</v>
      </c>
      <c r="AI83" s="91">
        <v>10207.397000000001</v>
      </c>
      <c r="AJ83" s="91">
        <v>28465</v>
      </c>
      <c r="AK83" s="99">
        <v>4940</v>
      </c>
      <c r="AL83" s="91">
        <v>0</v>
      </c>
      <c r="AM83" s="91"/>
      <c r="AN83" s="99"/>
      <c r="AO83" s="91">
        <v>2536</v>
      </c>
      <c r="AP83" s="99">
        <v>0</v>
      </c>
      <c r="AQ83" s="91">
        <v>2300</v>
      </c>
      <c r="AR83" s="91">
        <v>0</v>
      </c>
      <c r="AS83" s="94"/>
      <c r="AT83" s="170">
        <v>0</v>
      </c>
      <c r="AU83" s="101">
        <f t="shared" si="807"/>
        <v>185287.93</v>
      </c>
      <c r="AV83" s="102">
        <f t="shared" si="804"/>
        <v>108236.62700000001</v>
      </c>
      <c r="AW83" s="102">
        <f t="shared" si="808"/>
        <v>293524.55700000003</v>
      </c>
      <c r="AX83" s="102">
        <f t="shared" si="809"/>
        <v>3103342</v>
      </c>
      <c r="AY83" s="103"/>
      <c r="AZ83" s="103"/>
      <c r="BA83" s="103"/>
      <c r="BB83" s="103"/>
      <c r="BC83" s="103"/>
      <c r="BE83" s="104">
        <f t="shared" si="802"/>
        <v>2002</v>
      </c>
      <c r="BF83" s="28">
        <v>6</v>
      </c>
      <c r="BG83" s="21">
        <f t="shared" si="810"/>
        <v>3396866.557</v>
      </c>
      <c r="BH83" s="112">
        <f t="shared" si="811"/>
        <v>1611396</v>
      </c>
      <c r="BI83" s="112">
        <f t="shared" si="812"/>
        <v>941408</v>
      </c>
      <c r="BJ83" s="112">
        <f t="shared" si="813"/>
        <v>311167</v>
      </c>
      <c r="BK83" s="112">
        <f t="shared" si="814"/>
        <v>2338</v>
      </c>
      <c r="BL83" s="112">
        <f t="shared" si="815"/>
        <v>237033</v>
      </c>
      <c r="BM83" s="112">
        <f t="shared" si="816"/>
        <v>3103342</v>
      </c>
      <c r="BN83" s="21">
        <f t="shared" si="817"/>
        <v>108236.62700000001</v>
      </c>
      <c r="BO83" s="21">
        <f t="shared" si="818"/>
        <v>52494.93</v>
      </c>
      <c r="BP83" s="21">
        <f t="shared" si="819"/>
        <v>132793</v>
      </c>
      <c r="BQ83" s="21">
        <f t="shared" si="805"/>
        <v>185287.93</v>
      </c>
      <c r="BR83" s="106">
        <f t="shared" si="820"/>
        <v>293524.55700000003</v>
      </c>
      <c r="BT83" s="162">
        <f t="shared" si="800"/>
        <v>2034</v>
      </c>
      <c r="BU83" s="153">
        <f t="shared" ref="BU83:BZ83" si="832">(BU44/BU43-1)*100</f>
        <v>0.73081658150031537</v>
      </c>
      <c r="BV83" s="153">
        <f t="shared" si="832"/>
        <v>0.55008104787126477</v>
      </c>
      <c r="BW83" s="153">
        <f t="shared" si="832"/>
        <v>1.4045231162851612</v>
      </c>
      <c r="BX83" s="153">
        <f t="shared" si="832"/>
        <v>-0.94734443342727737</v>
      </c>
      <c r="BY83" s="153">
        <f t="shared" si="832"/>
        <v>-1.7088435374149613</v>
      </c>
      <c r="BZ83" s="153">
        <f t="shared" si="832"/>
        <v>0.60730396301291734</v>
      </c>
      <c r="CA83" s="158">
        <f t="shared" si="799"/>
        <v>7.4975284596272562E-3</v>
      </c>
    </row>
    <row r="84" spans="1:79">
      <c r="A84" s="28">
        <f t="shared" si="801"/>
        <v>2002</v>
      </c>
      <c r="B84" s="28">
        <v>7</v>
      </c>
      <c r="C84" s="90">
        <f t="shared" si="806"/>
        <v>3729616.2679999997</v>
      </c>
      <c r="D84" s="91">
        <f>'[1]FPC wSEB'!D336</f>
        <v>1780508</v>
      </c>
      <c r="E84" s="91">
        <f>'[1]FPC wSEB'!E336</f>
        <v>1078642</v>
      </c>
      <c r="F84" s="91">
        <f>'[1]FPC wSEB'!F336</f>
        <v>344323</v>
      </c>
      <c r="G84" s="91">
        <f>'[1]FPC wSEB'!I336</f>
        <v>2489</v>
      </c>
      <c r="H84" s="91">
        <f>'[1]FPC wSEB'!J336</f>
        <v>236700</v>
      </c>
      <c r="I84" s="92">
        <v>7950.73</v>
      </c>
      <c r="J84" s="93">
        <v>57203</v>
      </c>
      <c r="K84" s="92">
        <v>28.792000000000002</v>
      </c>
      <c r="L84" s="98"/>
      <c r="M84" s="94"/>
      <c r="O84" s="93"/>
      <c r="P84" s="98"/>
      <c r="Q84" s="93">
        <v>8299</v>
      </c>
      <c r="R84" s="93"/>
      <c r="S84" s="98"/>
      <c r="T84" s="98">
        <v>8949</v>
      </c>
      <c r="U84" s="96">
        <v>6954</v>
      </c>
      <c r="V84" s="91">
        <v>7277</v>
      </c>
      <c r="W84" s="91">
        <v>3077</v>
      </c>
      <c r="X84" s="99">
        <v>0</v>
      </c>
      <c r="Y84" s="91">
        <v>3328.7750000000001</v>
      </c>
      <c r="Z84" s="91">
        <v>8184</v>
      </c>
      <c r="AA84" s="97">
        <v>10800</v>
      </c>
      <c r="AB84" s="98">
        <v>35700</v>
      </c>
      <c r="AC84" s="99">
        <v>0</v>
      </c>
      <c r="AD84" s="100">
        <v>0</v>
      </c>
      <c r="AF84" s="91">
        <v>8314.7240000000002</v>
      </c>
      <c r="AG84" s="94"/>
      <c r="AH84" s="170">
        <v>64200</v>
      </c>
      <c r="AI84" s="91">
        <v>10963.085999999999</v>
      </c>
      <c r="AJ84" s="91">
        <v>23746</v>
      </c>
      <c r="AK84" s="99">
        <v>9174</v>
      </c>
      <c r="AL84" s="91">
        <v>7747.1610000000001</v>
      </c>
      <c r="AM84" s="91"/>
      <c r="AN84" s="99"/>
      <c r="AO84" s="91">
        <v>2181</v>
      </c>
      <c r="AP84" s="99">
        <v>0</v>
      </c>
      <c r="AQ84" s="91">
        <v>2877</v>
      </c>
      <c r="AR84" s="91">
        <v>0</v>
      </c>
      <c r="AS84" s="94"/>
      <c r="AT84" s="170">
        <v>0</v>
      </c>
      <c r="AU84" s="101">
        <f t="shared" si="807"/>
        <v>204523.74600000001</v>
      </c>
      <c r="AV84" s="102">
        <f t="shared" si="804"/>
        <v>82430.521999999997</v>
      </c>
      <c r="AW84" s="102">
        <f t="shared" si="808"/>
        <v>286954.26800000004</v>
      </c>
      <c r="AX84" s="102">
        <f t="shared" si="809"/>
        <v>3442662</v>
      </c>
      <c r="AY84" s="103"/>
      <c r="AZ84" s="103"/>
      <c r="BA84" s="103"/>
      <c r="BB84" s="103"/>
      <c r="BC84" s="103"/>
      <c r="BE84" s="104">
        <f t="shared" si="802"/>
        <v>2002</v>
      </c>
      <c r="BF84" s="28">
        <v>7</v>
      </c>
      <c r="BG84" s="21">
        <f t="shared" si="810"/>
        <v>3729616.2679999997</v>
      </c>
      <c r="BH84" s="112">
        <f t="shared" si="811"/>
        <v>1780508</v>
      </c>
      <c r="BI84" s="112">
        <f t="shared" si="812"/>
        <v>1078642</v>
      </c>
      <c r="BJ84" s="112">
        <f t="shared" si="813"/>
        <v>344323</v>
      </c>
      <c r="BK84" s="112">
        <f t="shared" si="814"/>
        <v>2489</v>
      </c>
      <c r="BL84" s="112">
        <f t="shared" si="815"/>
        <v>236700</v>
      </c>
      <c r="BM84" s="112">
        <f t="shared" si="816"/>
        <v>3442662</v>
      </c>
      <c r="BN84" s="21">
        <f t="shared" si="817"/>
        <v>82430.521999999997</v>
      </c>
      <c r="BO84" s="21">
        <f t="shared" si="818"/>
        <v>61441.584999999999</v>
      </c>
      <c r="BP84" s="21">
        <f t="shared" si="819"/>
        <v>143082.16100000002</v>
      </c>
      <c r="BQ84" s="21">
        <f t="shared" si="805"/>
        <v>204523.74600000001</v>
      </c>
      <c r="BR84" s="106">
        <f t="shared" si="820"/>
        <v>286954.26800000004</v>
      </c>
      <c r="BT84" s="162">
        <f t="shared" si="800"/>
        <v>2035</v>
      </c>
      <c r="BU84" s="153">
        <f t="shared" ref="BU84:BZ84" si="833">(BU45/BU44-1)*100</f>
        <v>0.85315476114682376</v>
      </c>
      <c r="BV84" s="153">
        <f t="shared" si="833"/>
        <v>0.78915210569410199</v>
      </c>
      <c r="BW84" s="153">
        <f t="shared" si="833"/>
        <v>1.3891070422701546</v>
      </c>
      <c r="BX84" s="153">
        <f t="shared" si="833"/>
        <v>-0.85736839537303711</v>
      </c>
      <c r="BY84" s="153">
        <f t="shared" si="833"/>
        <v>-1.7330158905929927</v>
      </c>
      <c r="BZ84" s="153">
        <f t="shared" si="833"/>
        <v>0.61017067645110501</v>
      </c>
      <c r="CA84" s="158">
        <f t="shared" si="799"/>
        <v>8.7522192946853927E-3</v>
      </c>
    </row>
    <row r="85" spans="1:79">
      <c r="A85" s="28">
        <f t="shared" si="801"/>
        <v>2002</v>
      </c>
      <c r="B85" s="28">
        <v>8</v>
      </c>
      <c r="C85" s="90">
        <f t="shared" si="806"/>
        <v>3739700.2260000003</v>
      </c>
      <c r="D85" s="91">
        <f>'[1]FPC wSEB'!D337</f>
        <v>1828668</v>
      </c>
      <c r="E85" s="91">
        <f>'[1]FPC wSEB'!E337</f>
        <v>1060305</v>
      </c>
      <c r="F85" s="91">
        <f>'[1]FPC wSEB'!F337</f>
        <v>312198</v>
      </c>
      <c r="G85" s="91">
        <f>'[1]FPC wSEB'!I337</f>
        <v>2305</v>
      </c>
      <c r="H85" s="91">
        <f>'[1]FPC wSEB'!J337</f>
        <v>247257</v>
      </c>
      <c r="I85" s="92">
        <v>8711.2219999999998</v>
      </c>
      <c r="J85" s="93">
        <v>56515</v>
      </c>
      <c r="K85" s="92">
        <v>12.79</v>
      </c>
      <c r="L85" s="98"/>
      <c r="M85" s="94"/>
      <c r="O85" s="93"/>
      <c r="P85" s="98"/>
      <c r="Q85" s="93">
        <v>13643</v>
      </c>
      <c r="R85" s="171"/>
      <c r="S85" s="98"/>
      <c r="T85" s="98">
        <v>6710</v>
      </c>
      <c r="U85" s="96">
        <v>6944</v>
      </c>
      <c r="V85" s="91">
        <v>8255</v>
      </c>
      <c r="W85" s="91">
        <v>3046</v>
      </c>
      <c r="X85" s="99">
        <v>0</v>
      </c>
      <c r="Y85" s="91">
        <v>3418.47</v>
      </c>
      <c r="Z85" s="91">
        <v>8482</v>
      </c>
      <c r="AA85" s="97">
        <v>11160</v>
      </c>
      <c r="AB85" s="98">
        <v>37200</v>
      </c>
      <c r="AC85" s="99">
        <v>0</v>
      </c>
      <c r="AD85" s="100">
        <v>0</v>
      </c>
      <c r="AF85" s="91">
        <v>8691.5869999999995</v>
      </c>
      <c r="AG85" s="94"/>
      <c r="AH85" s="170">
        <v>64300</v>
      </c>
      <c r="AI85" s="91">
        <v>10584.156999999999</v>
      </c>
      <c r="AJ85" s="91">
        <v>28061</v>
      </c>
      <c r="AK85" s="99">
        <v>8382</v>
      </c>
      <c r="AL85" s="91">
        <v>0</v>
      </c>
      <c r="AM85" s="91"/>
      <c r="AN85" s="99"/>
      <c r="AO85" s="91">
        <v>2548</v>
      </c>
      <c r="AP85" s="99">
        <v>0</v>
      </c>
      <c r="AQ85" s="91">
        <v>2303</v>
      </c>
      <c r="AR85" s="91">
        <v>0</v>
      </c>
      <c r="AS85" s="94"/>
      <c r="AT85" s="170">
        <v>0</v>
      </c>
      <c r="AU85" s="101">
        <f t="shared" si="807"/>
        <v>203375.21400000001</v>
      </c>
      <c r="AV85" s="102">
        <f t="shared" si="804"/>
        <v>85592.012000000002</v>
      </c>
      <c r="AW85" s="102">
        <f t="shared" si="808"/>
        <v>288967.22600000002</v>
      </c>
      <c r="AX85" s="102">
        <f t="shared" si="809"/>
        <v>3450733</v>
      </c>
      <c r="AY85" s="103"/>
      <c r="AZ85" s="103"/>
      <c r="BA85" s="103"/>
      <c r="BB85" s="103"/>
      <c r="BC85" s="103"/>
      <c r="BE85" s="104">
        <f t="shared" si="802"/>
        <v>2002</v>
      </c>
      <c r="BF85" s="28">
        <v>8</v>
      </c>
      <c r="BG85" s="21">
        <f t="shared" si="810"/>
        <v>3739700.2260000003</v>
      </c>
      <c r="BH85" s="112">
        <f t="shared" si="811"/>
        <v>1828668</v>
      </c>
      <c r="BI85" s="112">
        <f t="shared" si="812"/>
        <v>1060305</v>
      </c>
      <c r="BJ85" s="112">
        <f t="shared" si="813"/>
        <v>312198</v>
      </c>
      <c r="BK85" s="112">
        <f t="shared" si="814"/>
        <v>2305</v>
      </c>
      <c r="BL85" s="112">
        <f t="shared" si="815"/>
        <v>247257</v>
      </c>
      <c r="BM85" s="112">
        <f t="shared" si="816"/>
        <v>3450733</v>
      </c>
      <c r="BN85" s="21">
        <f t="shared" si="817"/>
        <v>85592.012000000002</v>
      </c>
      <c r="BO85" s="21">
        <f t="shared" si="818"/>
        <v>65596.214000000007</v>
      </c>
      <c r="BP85" s="21">
        <f t="shared" si="819"/>
        <v>137779</v>
      </c>
      <c r="BQ85" s="21">
        <f t="shared" si="805"/>
        <v>203375.21400000001</v>
      </c>
      <c r="BR85" s="106">
        <f t="shared" si="820"/>
        <v>288967.22600000002</v>
      </c>
      <c r="BT85" s="162">
        <f t="shared" si="800"/>
        <v>2036</v>
      </c>
      <c r="BU85" s="153">
        <f t="shared" ref="BU85:BZ85" si="834">(BU46/BU45-1)*100</f>
        <v>0.37689791338826328</v>
      </c>
      <c r="BV85" s="153">
        <f t="shared" si="834"/>
        <v>0.33632761133404188</v>
      </c>
      <c r="BW85" s="153">
        <f t="shared" si="834"/>
        <v>0.60437621557412058</v>
      </c>
      <c r="BX85" s="153">
        <f t="shared" si="834"/>
        <v>-0.64338873344556013</v>
      </c>
      <c r="BY85" s="153">
        <f t="shared" si="834"/>
        <v>-1.7579445571331953</v>
      </c>
      <c r="BZ85" s="153">
        <f t="shared" si="834"/>
        <v>0.5615886465685227</v>
      </c>
      <c r="CA85" s="158">
        <f t="shared" si="799"/>
        <v>3.8268477958292024E-3</v>
      </c>
    </row>
    <row r="86" spans="1:79">
      <c r="A86" s="28">
        <f t="shared" si="801"/>
        <v>2002</v>
      </c>
      <c r="B86" s="28">
        <v>9</v>
      </c>
      <c r="C86" s="90">
        <f t="shared" si="806"/>
        <v>3847974.9849999999</v>
      </c>
      <c r="D86" s="91">
        <f>'[1]FPC wSEB'!D338</f>
        <v>1894109</v>
      </c>
      <c r="E86" s="91">
        <f>'[1]FPC wSEB'!E338</f>
        <v>1067622</v>
      </c>
      <c r="F86" s="91">
        <f>'[1]FPC wSEB'!F338</f>
        <v>326118</v>
      </c>
      <c r="G86" s="91">
        <f>'[1]FPC wSEB'!I338</f>
        <v>2342</v>
      </c>
      <c r="H86" s="91">
        <f>'[1]FPC wSEB'!J338</f>
        <v>268630</v>
      </c>
      <c r="I86" s="92">
        <v>16524.451000000001</v>
      </c>
      <c r="J86" s="93">
        <v>45872</v>
      </c>
      <c r="K86" s="92">
        <v>7.85</v>
      </c>
      <c r="L86" s="98"/>
      <c r="M86" s="94"/>
      <c r="O86" s="93"/>
      <c r="P86" s="98"/>
      <c r="Q86" s="93">
        <v>7367</v>
      </c>
      <c r="R86" s="171"/>
      <c r="S86" s="98"/>
      <c r="T86" s="98">
        <v>7934</v>
      </c>
      <c r="U86" s="96">
        <v>8147</v>
      </c>
      <c r="V86" s="91">
        <v>7731</v>
      </c>
      <c r="W86" s="91">
        <v>3689</v>
      </c>
      <c r="X86" s="99">
        <v>0</v>
      </c>
      <c r="Y86" s="91">
        <v>3889.0369999999998</v>
      </c>
      <c r="Z86" s="91">
        <v>8532</v>
      </c>
      <c r="AA86" s="97">
        <v>11160</v>
      </c>
      <c r="AB86" s="98">
        <v>37200</v>
      </c>
      <c r="AC86" s="99">
        <v>0</v>
      </c>
      <c r="AD86" s="100">
        <v>0</v>
      </c>
      <c r="AF86" s="91">
        <v>10137.36</v>
      </c>
      <c r="AG86" s="94"/>
      <c r="AH86" s="170">
        <v>61700</v>
      </c>
      <c r="AI86" s="91">
        <v>11522.587</v>
      </c>
      <c r="AJ86" s="91">
        <v>30027</v>
      </c>
      <c r="AK86" s="99">
        <v>8008</v>
      </c>
      <c r="AL86" s="91">
        <v>4301.7</v>
      </c>
      <c r="AM86" s="91"/>
      <c r="AN86" s="99"/>
      <c r="AO86" s="91">
        <v>2735</v>
      </c>
      <c r="AP86" s="99">
        <v>0</v>
      </c>
      <c r="AQ86" s="91">
        <v>2669</v>
      </c>
      <c r="AR86" s="91">
        <v>0</v>
      </c>
      <c r="AS86" s="94"/>
      <c r="AT86" s="170">
        <v>0</v>
      </c>
      <c r="AU86" s="101">
        <f t="shared" si="807"/>
        <v>211448.68400000001</v>
      </c>
      <c r="AV86" s="102">
        <f t="shared" si="804"/>
        <v>77705.301000000007</v>
      </c>
      <c r="AW86" s="102">
        <f t="shared" si="808"/>
        <v>289153.98499999999</v>
      </c>
      <c r="AX86" s="102">
        <f t="shared" si="809"/>
        <v>3558821</v>
      </c>
      <c r="AY86" s="103"/>
      <c r="AZ86" s="103"/>
      <c r="BA86" s="103"/>
      <c r="BB86" s="103"/>
      <c r="BC86" s="103"/>
      <c r="BE86" s="104">
        <f t="shared" si="802"/>
        <v>2002</v>
      </c>
      <c r="BF86" s="28">
        <v>9</v>
      </c>
      <c r="BG86" s="21">
        <f t="shared" si="810"/>
        <v>3847974.9850000003</v>
      </c>
      <c r="BH86" s="112">
        <f t="shared" si="811"/>
        <v>1894109</v>
      </c>
      <c r="BI86" s="112">
        <f t="shared" si="812"/>
        <v>1067622</v>
      </c>
      <c r="BJ86" s="112">
        <f t="shared" si="813"/>
        <v>326118</v>
      </c>
      <c r="BK86" s="112">
        <f t="shared" si="814"/>
        <v>2342</v>
      </c>
      <c r="BL86" s="112">
        <f t="shared" si="815"/>
        <v>268630</v>
      </c>
      <c r="BM86" s="112">
        <f t="shared" si="816"/>
        <v>3558821</v>
      </c>
      <c r="BN86" s="21">
        <f t="shared" si="817"/>
        <v>77705.301000000007</v>
      </c>
      <c r="BO86" s="21">
        <f t="shared" si="818"/>
        <v>72815.983999999997</v>
      </c>
      <c r="BP86" s="21">
        <f t="shared" si="819"/>
        <v>138632.70000000001</v>
      </c>
      <c r="BQ86" s="21">
        <f t="shared" si="805"/>
        <v>211448.68400000001</v>
      </c>
      <c r="BR86" s="106">
        <f t="shared" si="820"/>
        <v>289153.98499999999</v>
      </c>
      <c r="BT86" s="162">
        <f t="shared" si="800"/>
        <v>2037</v>
      </c>
      <c r="BU86" s="153">
        <f t="shared" ref="BU86:BZ86" si="835">(BU47/BU46-1)*100</f>
        <v>0.68036545344356547</v>
      </c>
      <c r="BV86" s="153">
        <f t="shared" si="835"/>
        <v>0.90135430797182448</v>
      </c>
      <c r="BW86" s="153">
        <f t="shared" si="835"/>
        <v>0.93008139931936018</v>
      </c>
      <c r="BX86" s="153">
        <f t="shared" si="835"/>
        <v>-1.8413708314526489</v>
      </c>
      <c r="BY86" s="153">
        <f t="shared" si="835"/>
        <v>-1.8066070199587059</v>
      </c>
      <c r="BZ86" s="153">
        <f t="shared" si="835"/>
        <v>0.48824941867988692</v>
      </c>
      <c r="CA86" s="158">
        <f t="shared" si="799"/>
        <v>7.0088687941367578E-3</v>
      </c>
    </row>
    <row r="87" spans="1:79">
      <c r="A87" s="28">
        <f t="shared" si="801"/>
        <v>2002</v>
      </c>
      <c r="B87" s="28">
        <v>10</v>
      </c>
      <c r="C87" s="90">
        <f t="shared" si="806"/>
        <v>3625031.429</v>
      </c>
      <c r="D87" s="91">
        <f>'[1]FPC wSEB'!D339</f>
        <v>1717827</v>
      </c>
      <c r="E87" s="91">
        <f>'[1]FPC wSEB'!E339</f>
        <v>1007947</v>
      </c>
      <c r="F87" s="91">
        <f>'[1]FPC wSEB'!F339</f>
        <v>315167</v>
      </c>
      <c r="G87" s="91">
        <f>'[1]FPC wSEB'!I339</f>
        <v>2309</v>
      </c>
      <c r="H87" s="91">
        <f>'[1]FPC wSEB'!J339</f>
        <v>261651</v>
      </c>
      <c r="I87" s="92">
        <v>14712.335999999999</v>
      </c>
      <c r="J87" s="93">
        <v>57085</v>
      </c>
      <c r="K87" s="92">
        <v>14.493</v>
      </c>
      <c r="L87" s="98"/>
      <c r="M87" s="94"/>
      <c r="O87" s="93"/>
      <c r="P87" s="98"/>
      <c r="Q87" s="93">
        <v>22542</v>
      </c>
      <c r="R87" s="171"/>
      <c r="S87" s="98"/>
      <c r="T87" s="98">
        <v>7929</v>
      </c>
      <c r="U87" s="96">
        <v>8021</v>
      </c>
      <c r="V87" s="91">
        <v>8121</v>
      </c>
      <c r="W87" s="91">
        <v>3067</v>
      </c>
      <c r="X87" s="99">
        <v>0</v>
      </c>
      <c r="Y87" s="91">
        <v>3771.7</v>
      </c>
      <c r="Z87" s="91">
        <v>8208</v>
      </c>
      <c r="AA87" s="97">
        <v>10800</v>
      </c>
      <c r="AB87" s="98">
        <v>36000</v>
      </c>
      <c r="AC87" s="99">
        <v>0</v>
      </c>
      <c r="AD87" s="100">
        <v>0</v>
      </c>
      <c r="AF87" s="91">
        <v>9367.1</v>
      </c>
      <c r="AG87" s="94"/>
      <c r="AH87" s="170">
        <v>72100</v>
      </c>
      <c r="AI87" s="91">
        <v>11416.4</v>
      </c>
      <c r="AJ87" s="91">
        <v>25907</v>
      </c>
      <c r="AK87" s="99">
        <v>7986</v>
      </c>
      <c r="AL87" s="91">
        <v>8354.4</v>
      </c>
      <c r="AM87" s="91"/>
      <c r="AN87" s="99"/>
      <c r="AO87" s="91">
        <v>2428</v>
      </c>
      <c r="AP87" s="99">
        <v>0</v>
      </c>
      <c r="AQ87" s="91">
        <v>2300</v>
      </c>
      <c r="AR87" s="91">
        <v>0</v>
      </c>
      <c r="AS87" s="94"/>
      <c r="AT87" s="170">
        <v>0</v>
      </c>
      <c r="AU87" s="101">
        <f t="shared" si="807"/>
        <v>217847.59999999998</v>
      </c>
      <c r="AV87" s="102">
        <f t="shared" si="804"/>
        <v>102282.829</v>
      </c>
      <c r="AW87" s="102">
        <f t="shared" si="808"/>
        <v>320130.429</v>
      </c>
      <c r="AX87" s="102">
        <f t="shared" si="809"/>
        <v>3304901</v>
      </c>
      <c r="AY87" s="103"/>
      <c r="AZ87" s="103"/>
      <c r="BA87" s="103"/>
      <c r="BB87" s="103"/>
      <c r="BC87" s="103"/>
      <c r="BE87" s="104">
        <f t="shared" si="802"/>
        <v>2002</v>
      </c>
      <c r="BF87" s="28">
        <v>10</v>
      </c>
      <c r="BG87" s="21">
        <f t="shared" si="810"/>
        <v>3625031.429</v>
      </c>
      <c r="BH87" s="112">
        <f t="shared" si="811"/>
        <v>1717827</v>
      </c>
      <c r="BI87" s="112">
        <f t="shared" si="812"/>
        <v>1007947</v>
      </c>
      <c r="BJ87" s="112">
        <f t="shared" si="813"/>
        <v>315167</v>
      </c>
      <c r="BK87" s="112">
        <f t="shared" si="814"/>
        <v>2309</v>
      </c>
      <c r="BL87" s="112">
        <f t="shared" si="815"/>
        <v>261651</v>
      </c>
      <c r="BM87" s="112">
        <f t="shared" si="816"/>
        <v>3304901</v>
      </c>
      <c r="BN87" s="21">
        <f t="shared" si="817"/>
        <v>102282.829</v>
      </c>
      <c r="BO87" s="21">
        <f t="shared" si="818"/>
        <v>66278.200000000012</v>
      </c>
      <c r="BP87" s="21">
        <f t="shared" si="819"/>
        <v>151569.39999999997</v>
      </c>
      <c r="BQ87" s="21">
        <f t="shared" si="805"/>
        <v>217847.59999999998</v>
      </c>
      <c r="BR87" s="106">
        <f t="shared" si="820"/>
        <v>320130.429</v>
      </c>
      <c r="BT87" s="162">
        <f t="shared" si="800"/>
        <v>2038</v>
      </c>
      <c r="BU87" s="153">
        <f t="shared" ref="BU87:BZ87" si="836">(BU48/BU47-1)*100</f>
        <v>0.64252969454676734</v>
      </c>
      <c r="BV87" s="153">
        <f t="shared" si="836"/>
        <v>0.82273740933656025</v>
      </c>
      <c r="BW87" s="153">
        <f t="shared" si="836"/>
        <v>0.77335986627036224</v>
      </c>
      <c r="BX87" s="153">
        <f t="shared" si="836"/>
        <v>-1.0501572478895715</v>
      </c>
      <c r="BY87" s="153">
        <f t="shared" si="836"/>
        <v>-1.8281642427428357</v>
      </c>
      <c r="BZ87" s="153">
        <f t="shared" si="836"/>
        <v>0.4659528106530475</v>
      </c>
      <c r="CA87" s="158">
        <f t="shared" si="799"/>
        <v>6.5862855511236162E-3</v>
      </c>
    </row>
    <row r="88" spans="1:79">
      <c r="A88" s="28">
        <f t="shared" si="801"/>
        <v>2002</v>
      </c>
      <c r="B88" s="28">
        <v>11</v>
      </c>
      <c r="C88" s="90">
        <f t="shared" si="806"/>
        <v>3501065.9589999998</v>
      </c>
      <c r="D88" s="91">
        <f>'[1]FPC wSEB'!D340</f>
        <v>1543608</v>
      </c>
      <c r="E88" s="91">
        <f>'[1]FPC wSEB'!E340</f>
        <v>1023357</v>
      </c>
      <c r="F88" s="91">
        <f>'[1]FPC wSEB'!F340</f>
        <v>322551</v>
      </c>
      <c r="G88" s="91">
        <f>'[1]FPC wSEB'!I340</f>
        <v>2086</v>
      </c>
      <c r="H88" s="91">
        <f>'[1]FPC wSEB'!J340</f>
        <v>262097</v>
      </c>
      <c r="I88" s="92">
        <v>15444.302</v>
      </c>
      <c r="J88" s="93">
        <v>53102</v>
      </c>
      <c r="K88" s="92">
        <v>8.9109999999999996</v>
      </c>
      <c r="L88" s="98"/>
      <c r="M88" s="94"/>
      <c r="O88" s="93"/>
      <c r="P88" s="98"/>
      <c r="Q88" s="93">
        <v>36853</v>
      </c>
      <c r="R88" s="171"/>
      <c r="S88" s="98"/>
      <c r="T88" s="98">
        <v>8754</v>
      </c>
      <c r="U88" s="96">
        <v>4402</v>
      </c>
      <c r="V88" s="91">
        <v>8847</v>
      </c>
      <c r="W88" s="91">
        <v>2654</v>
      </c>
      <c r="X88" s="99">
        <v>0</v>
      </c>
      <c r="Y88" s="91">
        <v>3061.4760000000001</v>
      </c>
      <c r="Z88" s="91">
        <v>8492</v>
      </c>
      <c r="AA88" s="97">
        <v>11175</v>
      </c>
      <c r="AB88" s="98">
        <v>37250</v>
      </c>
      <c r="AC88" s="99">
        <v>0</v>
      </c>
      <c r="AD88" s="100">
        <v>0</v>
      </c>
      <c r="AF88" s="91">
        <v>15985.9</v>
      </c>
      <c r="AG88" s="94"/>
      <c r="AH88" s="170">
        <v>79475</v>
      </c>
      <c r="AI88" s="91">
        <v>9939.27</v>
      </c>
      <c r="AJ88" s="91">
        <v>25964</v>
      </c>
      <c r="AK88" s="99">
        <v>13604</v>
      </c>
      <c r="AL88" s="91">
        <v>8295.1</v>
      </c>
      <c r="AM88" s="91"/>
      <c r="AN88" s="99"/>
      <c r="AO88" s="91">
        <v>2295</v>
      </c>
      <c r="AP88" s="99">
        <v>0</v>
      </c>
      <c r="AQ88" s="91">
        <v>1765</v>
      </c>
      <c r="AR88" s="91">
        <v>0</v>
      </c>
      <c r="AS88" s="94"/>
      <c r="AT88" s="170">
        <v>0</v>
      </c>
      <c r="AU88" s="101">
        <f t="shared" si="807"/>
        <v>233204.74599999998</v>
      </c>
      <c r="AV88" s="102">
        <f t="shared" si="804"/>
        <v>114162.21299999999</v>
      </c>
      <c r="AW88" s="102">
        <f t="shared" si="808"/>
        <v>347366.95899999997</v>
      </c>
      <c r="AX88" s="102">
        <f t="shared" si="809"/>
        <v>3153699</v>
      </c>
      <c r="AY88" s="103"/>
      <c r="AZ88" s="103"/>
      <c r="BA88" s="103"/>
      <c r="BB88" s="103"/>
      <c r="BC88" s="103"/>
      <c r="BE88" s="104">
        <f t="shared" si="802"/>
        <v>2002</v>
      </c>
      <c r="BF88" s="28">
        <v>11</v>
      </c>
      <c r="BG88" s="21">
        <f t="shared" si="810"/>
        <v>3501065.9590000003</v>
      </c>
      <c r="BH88" s="112">
        <f t="shared" si="811"/>
        <v>1543608</v>
      </c>
      <c r="BI88" s="112">
        <f t="shared" si="812"/>
        <v>1023357</v>
      </c>
      <c r="BJ88" s="112">
        <f t="shared" si="813"/>
        <v>322551</v>
      </c>
      <c r="BK88" s="112">
        <f t="shared" si="814"/>
        <v>2086</v>
      </c>
      <c r="BL88" s="112">
        <f t="shared" si="815"/>
        <v>262097</v>
      </c>
      <c r="BM88" s="112">
        <f t="shared" si="816"/>
        <v>3153699</v>
      </c>
      <c r="BN88" s="21">
        <f t="shared" si="817"/>
        <v>114162.21299999999</v>
      </c>
      <c r="BO88" s="21">
        <f t="shared" si="818"/>
        <v>66066.646000000008</v>
      </c>
      <c r="BP88" s="21">
        <f t="shared" si="819"/>
        <v>167138.09999999998</v>
      </c>
      <c r="BQ88" s="21">
        <f t="shared" si="805"/>
        <v>233204.74599999998</v>
      </c>
      <c r="BR88" s="106">
        <f t="shared" si="820"/>
        <v>347366.95899999997</v>
      </c>
      <c r="BT88" s="162">
        <f t="shared" si="800"/>
        <v>2039</v>
      </c>
      <c r="BU88" s="153">
        <f t="shared" ref="BU88:BZ88" si="837">(BU49/BU48-1)*100</f>
        <v>0.95088276280750339</v>
      </c>
      <c r="BV88" s="153">
        <f t="shared" si="837"/>
        <v>1.089155294762767</v>
      </c>
      <c r="BW88" s="153">
        <f t="shared" si="837"/>
        <v>1.2129690591770048</v>
      </c>
      <c r="BX88" s="153">
        <f t="shared" si="837"/>
        <v>-0.65768676899301548</v>
      </c>
      <c r="BY88" s="153">
        <f t="shared" si="837"/>
        <v>-1.8622084721561127</v>
      </c>
      <c r="BZ88" s="153">
        <f t="shared" si="837"/>
        <v>0.44791501283885093</v>
      </c>
      <c r="CA88" s="158">
        <f t="shared" si="799"/>
        <v>9.7499551021329456E-3</v>
      </c>
    </row>
    <row r="89" spans="1:79" s="120" customFormat="1">
      <c r="A89" s="113">
        <f t="shared" si="801"/>
        <v>2002</v>
      </c>
      <c r="B89" s="113">
        <v>12</v>
      </c>
      <c r="C89" s="114">
        <f t="shared" si="806"/>
        <v>3078820.818</v>
      </c>
      <c r="D89" s="115">
        <f>'[1]FPC wSEB'!D341</f>
        <v>1414265</v>
      </c>
      <c r="E89" s="115">
        <f>'[1]FPC wSEB'!E341</f>
        <v>869744</v>
      </c>
      <c r="F89" s="115">
        <f>'[1]FPC wSEB'!F341</f>
        <v>338771</v>
      </c>
      <c r="G89" s="115">
        <f>'[1]FPC wSEB'!I341</f>
        <v>2661</v>
      </c>
      <c r="H89" s="115">
        <f>'[1]FPC wSEB'!J341</f>
        <v>224157</v>
      </c>
      <c r="I89" s="116">
        <v>4534.7650000000003</v>
      </c>
      <c r="J89" s="117">
        <v>39971</v>
      </c>
      <c r="K89" s="116">
        <v>2.367</v>
      </c>
      <c r="L89" s="123"/>
      <c r="M89" s="118"/>
      <c r="O89" s="117"/>
      <c r="P89" s="123"/>
      <c r="Q89" s="117">
        <v>5882</v>
      </c>
      <c r="R89" s="172"/>
      <c r="S89" s="123"/>
      <c r="T89" s="123">
        <v>9106</v>
      </c>
      <c r="U89" s="121">
        <v>330</v>
      </c>
      <c r="V89" s="115">
        <v>8904</v>
      </c>
      <c r="W89" s="115">
        <v>2386</v>
      </c>
      <c r="X89" s="115">
        <v>0</v>
      </c>
      <c r="Y89" s="115">
        <v>2662.402</v>
      </c>
      <c r="Z89" s="115">
        <v>8208</v>
      </c>
      <c r="AA89" s="122">
        <v>10800</v>
      </c>
      <c r="AB89" s="123">
        <v>35100</v>
      </c>
      <c r="AC89" s="115">
        <v>0</v>
      </c>
      <c r="AD89" s="123">
        <v>0</v>
      </c>
      <c r="AF89" s="115">
        <v>7871.4070000000002</v>
      </c>
      <c r="AG89" s="118"/>
      <c r="AH89" s="173">
        <v>59500</v>
      </c>
      <c r="AI89" s="115">
        <v>8715.8770000000004</v>
      </c>
      <c r="AJ89" s="115">
        <v>21001</v>
      </c>
      <c r="AK89" s="115">
        <v>0</v>
      </c>
      <c r="AL89" s="115">
        <v>0</v>
      </c>
      <c r="AM89" s="115"/>
      <c r="AN89" s="115"/>
      <c r="AO89" s="115">
        <v>2136</v>
      </c>
      <c r="AP89" s="115">
        <v>0</v>
      </c>
      <c r="AQ89" s="115">
        <v>2112</v>
      </c>
      <c r="AR89" s="115">
        <v>0</v>
      </c>
      <c r="AS89" s="118"/>
      <c r="AT89" s="173">
        <v>0</v>
      </c>
      <c r="AU89" s="124">
        <f t="shared" si="807"/>
        <v>169726.68600000002</v>
      </c>
      <c r="AV89" s="125">
        <f t="shared" si="804"/>
        <v>59496.131999999998</v>
      </c>
      <c r="AW89" s="125">
        <f t="shared" si="808"/>
        <v>229222.81800000003</v>
      </c>
      <c r="AX89" s="125">
        <f t="shared" si="809"/>
        <v>2849598</v>
      </c>
      <c r="AY89" s="113"/>
      <c r="AZ89" s="113"/>
      <c r="BA89" s="113"/>
      <c r="BB89" s="113"/>
      <c r="BC89" s="113"/>
      <c r="BE89" s="126">
        <f t="shared" si="802"/>
        <v>2002</v>
      </c>
      <c r="BF89" s="113">
        <v>12</v>
      </c>
      <c r="BG89" s="21">
        <f t="shared" si="810"/>
        <v>3078820.8180000004</v>
      </c>
      <c r="BH89" s="128">
        <f t="shared" si="811"/>
        <v>1414265</v>
      </c>
      <c r="BI89" s="128">
        <f t="shared" si="812"/>
        <v>869744</v>
      </c>
      <c r="BJ89" s="128">
        <f t="shared" si="813"/>
        <v>338771</v>
      </c>
      <c r="BK89" s="128">
        <f t="shared" si="814"/>
        <v>2661</v>
      </c>
      <c r="BL89" s="128">
        <f t="shared" si="815"/>
        <v>224157</v>
      </c>
      <c r="BM89" s="128">
        <f t="shared" si="816"/>
        <v>2849598</v>
      </c>
      <c r="BN89" s="127">
        <f t="shared" si="817"/>
        <v>59496.131999999998</v>
      </c>
      <c r="BO89" s="127">
        <f t="shared" si="818"/>
        <v>47214.686000000002</v>
      </c>
      <c r="BP89" s="127">
        <f t="shared" si="819"/>
        <v>122512.00000000001</v>
      </c>
      <c r="BQ89" s="127">
        <f t="shared" si="805"/>
        <v>169726.68600000002</v>
      </c>
      <c r="BR89" s="127">
        <f t="shared" si="820"/>
        <v>229222.81800000003</v>
      </c>
      <c r="BS89" s="127"/>
      <c r="BT89" s="166">
        <f t="shared" si="800"/>
        <v>2040</v>
      </c>
      <c r="BU89" s="155">
        <f t="shared" ref="BU89:BZ89" si="838">(BU50/BU49-1)*100</f>
        <v>0.87248445869718694</v>
      </c>
      <c r="BV89" s="155">
        <f t="shared" si="838"/>
        <v>1.1294064420826366</v>
      </c>
      <c r="BW89" s="155">
        <f t="shared" si="838"/>
        <v>0.98525248344103478</v>
      </c>
      <c r="BX89" s="155">
        <f t="shared" si="838"/>
        <v>-1.0918541837355633</v>
      </c>
      <c r="BY89" s="155">
        <f t="shared" si="838"/>
        <v>-1.8975447105183396</v>
      </c>
      <c r="BZ89" s="155">
        <f t="shared" si="838"/>
        <v>0.46381805843733748</v>
      </c>
      <c r="CA89" s="156">
        <f t="shared" si="799"/>
        <v>8.9109710841210887E-3</v>
      </c>
    </row>
    <row r="90" spans="1:79">
      <c r="A90" s="28">
        <f t="shared" ref="A90:A121" si="839">1+A78</f>
        <v>2003</v>
      </c>
      <c r="B90" s="28">
        <v>1</v>
      </c>
      <c r="C90" s="90">
        <f t="shared" si="806"/>
        <v>3310681.3330000001</v>
      </c>
      <c r="D90" s="91">
        <f>'[1]FPC wSEB'!D342</f>
        <v>1752347</v>
      </c>
      <c r="E90" s="91">
        <f>'[1]FPC wSEB'!E342</f>
        <v>817889</v>
      </c>
      <c r="F90" s="91">
        <f>'[1]FPC wSEB'!F342</f>
        <v>297101</v>
      </c>
      <c r="G90" s="91">
        <f>'[1]FPC wSEB'!I342</f>
        <v>2355</v>
      </c>
      <c r="H90" s="91">
        <f>'[1]FPC wSEB'!J342</f>
        <v>214155</v>
      </c>
      <c r="I90" s="92">
        <v>609.23599999999999</v>
      </c>
      <c r="J90" s="93">
        <v>53750</v>
      </c>
      <c r="K90" s="92">
        <v>6.0549999999999997</v>
      </c>
      <c r="L90" s="98"/>
      <c r="M90" s="94"/>
      <c r="O90" s="93"/>
      <c r="P90" s="98"/>
      <c r="Q90" s="93">
        <v>8656</v>
      </c>
      <c r="R90" s="171"/>
      <c r="S90" s="98"/>
      <c r="T90" s="98">
        <v>9006</v>
      </c>
      <c r="U90" s="96">
        <v>479</v>
      </c>
      <c r="V90" s="91">
        <v>6722</v>
      </c>
      <c r="W90" s="91">
        <v>2404</v>
      </c>
      <c r="X90" s="99">
        <v>0</v>
      </c>
      <c r="Y90" s="91">
        <v>2567.3119999999999</v>
      </c>
      <c r="Z90" s="91">
        <v>8481</v>
      </c>
      <c r="AA90" s="97">
        <v>11160</v>
      </c>
      <c r="AB90" s="98">
        <v>36850</v>
      </c>
      <c r="AC90" s="99">
        <v>0</v>
      </c>
      <c r="AD90" s="100">
        <v>0</v>
      </c>
      <c r="AF90" s="91">
        <v>0</v>
      </c>
      <c r="AG90" s="94"/>
      <c r="AH90" s="170">
        <v>45000</v>
      </c>
      <c r="AI90" s="91">
        <v>8423.43</v>
      </c>
      <c r="AJ90" s="91">
        <v>22567</v>
      </c>
      <c r="AK90" s="99">
        <v>2490</v>
      </c>
      <c r="AL90" s="91">
        <v>3171.3</v>
      </c>
      <c r="AM90" s="91"/>
      <c r="AN90" s="99"/>
      <c r="AO90" s="91">
        <v>2165</v>
      </c>
      <c r="AP90" s="99">
        <v>0</v>
      </c>
      <c r="AQ90" s="91">
        <v>2327</v>
      </c>
      <c r="AR90" s="91">
        <v>0</v>
      </c>
      <c r="AS90" s="94"/>
      <c r="AT90" s="170">
        <v>0</v>
      </c>
      <c r="AU90" s="101">
        <f t="shared" si="807"/>
        <v>154807.04199999999</v>
      </c>
      <c r="AV90" s="102">
        <f t="shared" si="804"/>
        <v>72027.290999999997</v>
      </c>
      <c r="AW90" s="102">
        <f t="shared" si="808"/>
        <v>226834.33299999998</v>
      </c>
      <c r="AX90" s="102">
        <f t="shared" si="809"/>
        <v>3083847</v>
      </c>
      <c r="AY90" s="103"/>
      <c r="AZ90" s="103"/>
      <c r="BA90" s="103"/>
      <c r="BB90" s="103"/>
      <c r="BC90" s="103"/>
      <c r="BE90" s="104">
        <f t="shared" ref="BE90:BE121" si="840">1+BE78</f>
        <v>2003</v>
      </c>
      <c r="BF90" s="28">
        <v>1</v>
      </c>
      <c r="BG90" s="21">
        <f t="shared" si="810"/>
        <v>3310681.3330000001</v>
      </c>
      <c r="BH90" s="112">
        <f t="shared" si="811"/>
        <v>1752347</v>
      </c>
      <c r="BI90" s="112">
        <f t="shared" si="812"/>
        <v>817889</v>
      </c>
      <c r="BJ90" s="112">
        <f t="shared" si="813"/>
        <v>297101</v>
      </c>
      <c r="BK90" s="112">
        <f t="shared" si="814"/>
        <v>2355</v>
      </c>
      <c r="BL90" s="112">
        <f t="shared" si="815"/>
        <v>214155</v>
      </c>
      <c r="BM90" s="112">
        <f t="shared" si="816"/>
        <v>3083847</v>
      </c>
      <c r="BN90" s="21">
        <f t="shared" si="817"/>
        <v>72027.290999999997</v>
      </c>
      <c r="BO90" s="21">
        <f t="shared" si="818"/>
        <v>40932.741999999998</v>
      </c>
      <c r="BP90" s="21">
        <f t="shared" si="819"/>
        <v>113874.29999999999</v>
      </c>
      <c r="BQ90" s="21">
        <f t="shared" si="805"/>
        <v>154807.04199999999</v>
      </c>
      <c r="BR90" s="106">
        <f t="shared" si="820"/>
        <v>226834.33299999998</v>
      </c>
    </row>
    <row r="91" spans="1:79">
      <c r="A91" s="28">
        <f t="shared" si="839"/>
        <v>2003</v>
      </c>
      <c r="B91" s="28">
        <v>2</v>
      </c>
      <c r="C91" s="90">
        <f t="shared" si="806"/>
        <v>3213771.5520000001</v>
      </c>
      <c r="D91" s="91">
        <f>'[1]FPC wSEB'!D343</f>
        <v>1607332</v>
      </c>
      <c r="E91" s="91">
        <f>'[1]FPC wSEB'!E343</f>
        <v>788082</v>
      </c>
      <c r="F91" s="91">
        <f>'[1]FPC wSEB'!F343</f>
        <v>322180</v>
      </c>
      <c r="G91" s="91">
        <f>'[1]FPC wSEB'!I343</f>
        <v>2465</v>
      </c>
      <c r="H91" s="91">
        <f>'[1]FPC wSEB'!J343</f>
        <v>217437</v>
      </c>
      <c r="I91" s="92">
        <v>6647.9120000000003</v>
      </c>
      <c r="J91" s="93">
        <v>57145</v>
      </c>
      <c r="K91" s="92">
        <v>17.181999999999999</v>
      </c>
      <c r="L91" s="98"/>
      <c r="M91" s="94"/>
      <c r="O91" s="93"/>
      <c r="P91" s="98"/>
      <c r="Q91" s="93"/>
      <c r="R91" s="171"/>
      <c r="S91" s="98"/>
      <c r="T91" s="98">
        <v>7128</v>
      </c>
      <c r="U91" s="96">
        <v>3220</v>
      </c>
      <c r="V91" s="91">
        <v>7846</v>
      </c>
      <c r="W91" s="91">
        <v>2411</v>
      </c>
      <c r="X91" s="99">
        <v>0</v>
      </c>
      <c r="Y91" s="91">
        <v>2735.1329999999998</v>
      </c>
      <c r="Z91" s="91">
        <v>8482</v>
      </c>
      <c r="AA91" s="97">
        <v>11160</v>
      </c>
      <c r="AB91" s="98">
        <v>35850</v>
      </c>
      <c r="AC91" s="99">
        <v>0</v>
      </c>
      <c r="AD91" s="100">
        <v>0</v>
      </c>
      <c r="AF91" s="91">
        <v>7849.6940000000004</v>
      </c>
      <c r="AG91" s="94"/>
      <c r="AH91" s="170">
        <v>75450</v>
      </c>
      <c r="AI91" s="91">
        <v>9179.3070000000007</v>
      </c>
      <c r="AJ91" s="91">
        <v>27075</v>
      </c>
      <c r="AK91" s="99">
        <v>5676</v>
      </c>
      <c r="AL91" s="91">
        <v>3472.3240000000001</v>
      </c>
      <c r="AM91" s="91"/>
      <c r="AN91" s="99"/>
      <c r="AO91" s="91">
        <v>2772</v>
      </c>
      <c r="AP91" s="99">
        <v>0</v>
      </c>
      <c r="AQ91" s="91">
        <v>2159</v>
      </c>
      <c r="AR91" s="91">
        <v>0</v>
      </c>
      <c r="AS91" s="94"/>
      <c r="AT91" s="170">
        <v>0</v>
      </c>
      <c r="AU91" s="101">
        <f t="shared" si="807"/>
        <v>205337.45799999998</v>
      </c>
      <c r="AV91" s="102">
        <f t="shared" si="804"/>
        <v>70938.093999999997</v>
      </c>
      <c r="AW91" s="102">
        <f t="shared" si="808"/>
        <v>276275.55199999997</v>
      </c>
      <c r="AX91" s="102">
        <f t="shared" si="809"/>
        <v>2937496</v>
      </c>
      <c r="AY91" s="103"/>
      <c r="AZ91" s="103"/>
      <c r="BA91" s="103"/>
      <c r="BB91" s="103"/>
      <c r="BC91" s="103"/>
      <c r="BE91" s="104">
        <f t="shared" si="840"/>
        <v>2003</v>
      </c>
      <c r="BF91" s="28">
        <v>2</v>
      </c>
      <c r="BG91" s="21">
        <f t="shared" si="810"/>
        <v>3213771.5520000001</v>
      </c>
      <c r="BH91" s="112">
        <f t="shared" si="811"/>
        <v>1607332</v>
      </c>
      <c r="BI91" s="112">
        <f t="shared" si="812"/>
        <v>788082</v>
      </c>
      <c r="BJ91" s="112">
        <f t="shared" si="813"/>
        <v>322180</v>
      </c>
      <c r="BK91" s="112">
        <f t="shared" si="814"/>
        <v>2465</v>
      </c>
      <c r="BL91" s="112">
        <f t="shared" si="815"/>
        <v>217437</v>
      </c>
      <c r="BM91" s="112">
        <f t="shared" si="816"/>
        <v>2937496</v>
      </c>
      <c r="BN91" s="21">
        <f t="shared" si="817"/>
        <v>70938.093999999997</v>
      </c>
      <c r="BO91" s="21">
        <f t="shared" si="818"/>
        <v>57401.134000000005</v>
      </c>
      <c r="BP91" s="21">
        <f t="shared" si="819"/>
        <v>147936.32399999996</v>
      </c>
      <c r="BQ91" s="21">
        <f t="shared" si="805"/>
        <v>205337.45799999998</v>
      </c>
      <c r="BR91" s="106">
        <f t="shared" si="820"/>
        <v>276275.55199999997</v>
      </c>
    </row>
    <row r="92" spans="1:79">
      <c r="A92" s="28">
        <f t="shared" si="839"/>
        <v>2003</v>
      </c>
      <c r="B92" s="28">
        <v>3</v>
      </c>
      <c r="C92" s="90">
        <f t="shared" si="806"/>
        <v>2790018.165</v>
      </c>
      <c r="D92" s="91">
        <f>'[1]FPC wSEB'!D344</f>
        <v>1193274</v>
      </c>
      <c r="E92" s="91">
        <f>'[1]FPC wSEB'!E344</f>
        <v>835816</v>
      </c>
      <c r="F92" s="91">
        <f>'[1]FPC wSEB'!F344</f>
        <v>296426</v>
      </c>
      <c r="G92" s="91">
        <f>'[1]FPC wSEB'!I344</f>
        <v>2286</v>
      </c>
      <c r="H92" s="91">
        <f>'[1]FPC wSEB'!J344</f>
        <v>217818</v>
      </c>
      <c r="I92" s="92">
        <v>45706.076999999997</v>
      </c>
      <c r="J92" s="93">
        <v>30013</v>
      </c>
      <c r="K92" s="92">
        <v>4.5759999999999996</v>
      </c>
      <c r="L92" s="98"/>
      <c r="M92" s="94"/>
      <c r="O92" s="93"/>
      <c r="P92" s="98"/>
      <c r="Q92" s="93"/>
      <c r="R92" s="171"/>
      <c r="S92" s="98"/>
      <c r="T92" s="98">
        <v>9028</v>
      </c>
      <c r="U92" s="96">
        <v>449</v>
      </c>
      <c r="V92" s="91">
        <v>8532</v>
      </c>
      <c r="W92" s="91">
        <v>2013</v>
      </c>
      <c r="X92" s="99">
        <v>0</v>
      </c>
      <c r="Y92" s="91">
        <v>2838.4380000000001</v>
      </c>
      <c r="Z92" s="91">
        <v>7660</v>
      </c>
      <c r="AA92" s="97">
        <v>10080</v>
      </c>
      <c r="AB92" s="98">
        <v>31750</v>
      </c>
      <c r="AC92" s="99">
        <v>0</v>
      </c>
      <c r="AD92" s="100">
        <v>0</v>
      </c>
      <c r="AF92" s="91">
        <v>6156.768</v>
      </c>
      <c r="AG92" s="94"/>
      <c r="AH92" s="170">
        <v>45900</v>
      </c>
      <c r="AI92" s="91">
        <v>9951.9709999999995</v>
      </c>
      <c r="AJ92" s="91">
        <v>18868</v>
      </c>
      <c r="AK92" s="99">
        <v>7888</v>
      </c>
      <c r="AL92" s="91">
        <v>4137.335</v>
      </c>
      <c r="AM92" s="91"/>
      <c r="AN92" s="99"/>
      <c r="AO92" s="91">
        <v>1848</v>
      </c>
      <c r="AP92" s="99">
        <v>0</v>
      </c>
      <c r="AQ92" s="91">
        <v>1574</v>
      </c>
      <c r="AR92" s="91">
        <v>0</v>
      </c>
      <c r="AS92" s="94"/>
      <c r="AT92" s="170">
        <v>0</v>
      </c>
      <c r="AU92" s="101">
        <f t="shared" si="807"/>
        <v>159646.51200000002</v>
      </c>
      <c r="AV92" s="102">
        <f t="shared" si="804"/>
        <v>84751.652999999991</v>
      </c>
      <c r="AW92" s="102">
        <f t="shared" si="808"/>
        <v>244398.16500000001</v>
      </c>
      <c r="AX92" s="102">
        <f t="shared" si="809"/>
        <v>2545620</v>
      </c>
      <c r="AY92" s="103"/>
      <c r="AZ92" s="103"/>
      <c r="BA92" s="103"/>
      <c r="BB92" s="103"/>
      <c r="BC92" s="103"/>
      <c r="BE92" s="104">
        <f t="shared" si="840"/>
        <v>2003</v>
      </c>
      <c r="BF92" s="28">
        <v>3</v>
      </c>
      <c r="BG92" s="21">
        <f t="shared" si="810"/>
        <v>2790018.165</v>
      </c>
      <c r="BH92" s="112">
        <f t="shared" si="811"/>
        <v>1193274</v>
      </c>
      <c r="BI92" s="112">
        <f t="shared" si="812"/>
        <v>835816</v>
      </c>
      <c r="BJ92" s="112">
        <f t="shared" si="813"/>
        <v>296426</v>
      </c>
      <c r="BK92" s="112">
        <f t="shared" si="814"/>
        <v>2286</v>
      </c>
      <c r="BL92" s="112">
        <f t="shared" si="815"/>
        <v>217818</v>
      </c>
      <c r="BM92" s="112">
        <f t="shared" si="816"/>
        <v>2545620</v>
      </c>
      <c r="BN92" s="21">
        <f t="shared" si="817"/>
        <v>84751.652999999991</v>
      </c>
      <c r="BO92" s="21">
        <f t="shared" si="818"/>
        <v>43699.176999999996</v>
      </c>
      <c r="BP92" s="21">
        <f t="shared" si="819"/>
        <v>115947.33500000002</v>
      </c>
      <c r="BQ92" s="21">
        <f t="shared" si="805"/>
        <v>159646.51200000002</v>
      </c>
      <c r="BR92" s="106">
        <f t="shared" si="820"/>
        <v>244398.16500000001</v>
      </c>
    </row>
    <row r="93" spans="1:79">
      <c r="A93" s="28">
        <f t="shared" si="839"/>
        <v>2003</v>
      </c>
      <c r="B93" s="28">
        <v>4</v>
      </c>
      <c r="C93" s="90">
        <f t="shared" si="806"/>
        <v>3012133.517</v>
      </c>
      <c r="D93" s="91">
        <f>'[1]FPC wSEB'!D345</f>
        <v>1294165</v>
      </c>
      <c r="E93" s="91">
        <f>'[1]FPC wSEB'!E345</f>
        <v>897197</v>
      </c>
      <c r="F93" s="91">
        <f>'[1]FPC wSEB'!F345</f>
        <v>325234</v>
      </c>
      <c r="G93" s="91">
        <f>'[1]FPC wSEB'!I345</f>
        <v>2430</v>
      </c>
      <c r="H93" s="91">
        <f>'[1]FPC wSEB'!J345</f>
        <v>225508</v>
      </c>
      <c r="I93" s="92">
        <v>1040.9090000000001</v>
      </c>
      <c r="J93" s="93">
        <v>55605</v>
      </c>
      <c r="K93" s="92">
        <v>3.6120000000000001</v>
      </c>
      <c r="L93" s="98"/>
      <c r="M93" s="94"/>
      <c r="O93" s="93"/>
      <c r="P93" s="98"/>
      <c r="Q93" s="93"/>
      <c r="R93" s="171"/>
      <c r="S93" s="98"/>
      <c r="T93" s="98">
        <v>8432</v>
      </c>
      <c r="U93" s="96">
        <v>3491</v>
      </c>
      <c r="V93" s="91">
        <v>9297</v>
      </c>
      <c r="W93" s="91">
        <v>2319</v>
      </c>
      <c r="X93" s="99">
        <v>0</v>
      </c>
      <c r="Y93" s="91">
        <v>2090.2420000000002</v>
      </c>
      <c r="Z93" s="91">
        <v>8482</v>
      </c>
      <c r="AA93" s="97">
        <v>11160</v>
      </c>
      <c r="AB93" s="98">
        <v>36000</v>
      </c>
      <c r="AC93" s="99">
        <v>0</v>
      </c>
      <c r="AD93" s="100">
        <v>0</v>
      </c>
      <c r="AF93" s="91">
        <v>13416.698</v>
      </c>
      <c r="AG93" s="94"/>
      <c r="AH93" s="170">
        <v>78500</v>
      </c>
      <c r="AI93" s="91">
        <v>6450.9769999999999</v>
      </c>
      <c r="AJ93" s="91">
        <v>21013</v>
      </c>
      <c r="AK93" s="99">
        <v>3682</v>
      </c>
      <c r="AL93" s="91">
        <v>3132.0790000000002</v>
      </c>
      <c r="AM93" s="91"/>
      <c r="AN93" s="99"/>
      <c r="AO93" s="91">
        <v>1783</v>
      </c>
      <c r="AP93" s="99">
        <v>0</v>
      </c>
      <c r="AQ93" s="91">
        <v>1701</v>
      </c>
      <c r="AR93" s="91">
        <v>0</v>
      </c>
      <c r="AS93" s="94"/>
      <c r="AT93" s="170">
        <v>0</v>
      </c>
      <c r="AU93" s="101">
        <f t="shared" si="807"/>
        <v>202517.99600000001</v>
      </c>
      <c r="AV93" s="102">
        <f t="shared" si="804"/>
        <v>65081.521000000001</v>
      </c>
      <c r="AW93" s="102">
        <f t="shared" si="808"/>
        <v>267599.51699999999</v>
      </c>
      <c r="AX93" s="102">
        <f t="shared" si="809"/>
        <v>2744534</v>
      </c>
      <c r="AY93" s="103"/>
      <c r="AZ93" s="103"/>
      <c r="BA93" s="103"/>
      <c r="BB93" s="103"/>
      <c r="BC93" s="103"/>
      <c r="BE93" s="104">
        <f t="shared" si="840"/>
        <v>2003</v>
      </c>
      <c r="BF93" s="28">
        <v>4</v>
      </c>
      <c r="BG93" s="21">
        <f t="shared" si="810"/>
        <v>3012133.517</v>
      </c>
      <c r="BH93" s="112">
        <f t="shared" si="811"/>
        <v>1294165</v>
      </c>
      <c r="BI93" s="112">
        <f t="shared" si="812"/>
        <v>897197</v>
      </c>
      <c r="BJ93" s="112">
        <f t="shared" si="813"/>
        <v>325234</v>
      </c>
      <c r="BK93" s="112">
        <f t="shared" si="814"/>
        <v>2430</v>
      </c>
      <c r="BL93" s="112">
        <f t="shared" si="815"/>
        <v>225508</v>
      </c>
      <c r="BM93" s="112">
        <f t="shared" si="816"/>
        <v>2744534</v>
      </c>
      <c r="BN93" s="21">
        <f t="shared" si="817"/>
        <v>65081.521000000001</v>
      </c>
      <c r="BO93" s="21">
        <f t="shared" si="818"/>
        <v>52264.917000000001</v>
      </c>
      <c r="BP93" s="21">
        <f t="shared" si="819"/>
        <v>150253.07900000003</v>
      </c>
      <c r="BQ93" s="21">
        <f t="shared" si="805"/>
        <v>202517.99600000001</v>
      </c>
      <c r="BR93" s="106">
        <f t="shared" si="820"/>
        <v>267599.51699999999</v>
      </c>
    </row>
    <row r="94" spans="1:79">
      <c r="A94" s="28">
        <f t="shared" si="839"/>
        <v>2003</v>
      </c>
      <c r="B94" s="28">
        <v>5</v>
      </c>
      <c r="C94" s="90">
        <f t="shared" si="806"/>
        <v>3354331.2800000003</v>
      </c>
      <c r="D94" s="91">
        <f>'[1]FPC wSEB'!D346</f>
        <v>1562851</v>
      </c>
      <c r="E94" s="91">
        <f>'[1]FPC wSEB'!E346</f>
        <v>986168</v>
      </c>
      <c r="F94" s="91">
        <f>'[1]FPC wSEB'!F346</f>
        <v>306070</v>
      </c>
      <c r="G94" s="91">
        <f>'[1]FPC wSEB'!I346</f>
        <v>2365</v>
      </c>
      <c r="H94" s="91">
        <f>'[1]FPC wSEB'!J346</f>
        <v>246846</v>
      </c>
      <c r="I94" s="92">
        <v>0</v>
      </c>
      <c r="J94" s="93">
        <v>45975</v>
      </c>
      <c r="K94" s="92">
        <v>22.882000000000001</v>
      </c>
      <c r="L94" s="98"/>
      <c r="M94" s="94"/>
      <c r="O94" s="93"/>
      <c r="P94" s="98">
        <v>11295</v>
      </c>
      <c r="Q94" s="93"/>
      <c r="R94" s="171"/>
      <c r="S94" s="98"/>
      <c r="T94" s="98">
        <v>9348</v>
      </c>
      <c r="U94" s="96">
        <v>993</v>
      </c>
      <c r="V94" s="91">
        <v>7959</v>
      </c>
      <c r="W94" s="91">
        <v>2483</v>
      </c>
      <c r="X94" s="99">
        <v>0</v>
      </c>
      <c r="Y94" s="91">
        <v>2234.0630000000001</v>
      </c>
      <c r="Z94" s="91">
        <v>8196</v>
      </c>
      <c r="AA94" s="97">
        <v>10800</v>
      </c>
      <c r="AB94" s="98">
        <v>33750</v>
      </c>
      <c r="AC94" s="99">
        <v>0</v>
      </c>
      <c r="AD94" s="100">
        <v>0</v>
      </c>
      <c r="AF94" s="91">
        <v>0</v>
      </c>
      <c r="AG94" s="94"/>
      <c r="AH94" s="170">
        <v>52600</v>
      </c>
      <c r="AI94" s="91">
        <v>7184.5339999999997</v>
      </c>
      <c r="AJ94" s="91">
        <v>22317</v>
      </c>
      <c r="AK94" s="99">
        <v>14240</v>
      </c>
      <c r="AL94" s="91">
        <v>3520.8009999999999</v>
      </c>
      <c r="AM94" s="91"/>
      <c r="AN94" s="99"/>
      <c r="AO94" s="91">
        <v>1916</v>
      </c>
      <c r="AP94" s="99">
        <v>0</v>
      </c>
      <c r="AQ94" s="91">
        <v>547</v>
      </c>
      <c r="AR94" s="91">
        <v>0</v>
      </c>
      <c r="AS94" s="94"/>
      <c r="AT94" s="170">
        <v>14650</v>
      </c>
      <c r="AU94" s="101">
        <f t="shared" si="807"/>
        <v>183390.39800000002</v>
      </c>
      <c r="AV94" s="102">
        <f t="shared" si="804"/>
        <v>66640.881999999998</v>
      </c>
      <c r="AW94" s="102">
        <f t="shared" si="808"/>
        <v>250031.28000000003</v>
      </c>
      <c r="AX94" s="102">
        <f t="shared" si="809"/>
        <v>3104300</v>
      </c>
      <c r="AY94" s="103"/>
      <c r="AZ94" s="103"/>
      <c r="BA94" s="103"/>
      <c r="BB94" s="103"/>
      <c r="BC94" s="103"/>
      <c r="BE94" s="104">
        <f t="shared" si="840"/>
        <v>2003</v>
      </c>
      <c r="BF94" s="28">
        <v>5</v>
      </c>
      <c r="BG94" s="21">
        <f t="shared" si="810"/>
        <v>3354331.2800000003</v>
      </c>
      <c r="BH94" s="112">
        <f t="shared" si="811"/>
        <v>1562851</v>
      </c>
      <c r="BI94" s="112">
        <f t="shared" si="812"/>
        <v>986168</v>
      </c>
      <c r="BJ94" s="112">
        <f t="shared" si="813"/>
        <v>306070</v>
      </c>
      <c r="BK94" s="112">
        <f t="shared" si="814"/>
        <v>2365</v>
      </c>
      <c r="BL94" s="112">
        <f t="shared" si="815"/>
        <v>246846</v>
      </c>
      <c r="BM94" s="112">
        <f t="shared" si="816"/>
        <v>3104300</v>
      </c>
      <c r="BN94" s="21">
        <f t="shared" si="817"/>
        <v>66640.881999999998</v>
      </c>
      <c r="BO94" s="21">
        <f t="shared" si="818"/>
        <v>37674.597000000002</v>
      </c>
      <c r="BP94" s="21">
        <f t="shared" si="819"/>
        <v>145715.80100000001</v>
      </c>
      <c r="BQ94" s="21">
        <f t="shared" si="805"/>
        <v>183390.39800000002</v>
      </c>
      <c r="BR94" s="106">
        <f t="shared" si="820"/>
        <v>250031.28000000003</v>
      </c>
    </row>
    <row r="95" spans="1:79">
      <c r="A95" s="28">
        <f t="shared" si="839"/>
        <v>2003</v>
      </c>
      <c r="B95" s="28">
        <v>6</v>
      </c>
      <c r="C95" s="90">
        <f t="shared" si="806"/>
        <v>3803516.5760000004</v>
      </c>
      <c r="D95" s="91">
        <f>'[1]FPC wSEB'!D347</f>
        <v>1846386</v>
      </c>
      <c r="E95" s="91">
        <f>'[1]FPC wSEB'!E347</f>
        <v>1067882</v>
      </c>
      <c r="F95" s="91">
        <f>'[1]FPC wSEB'!F347</f>
        <v>376493</v>
      </c>
      <c r="G95" s="91">
        <f>'[1]FPC wSEB'!I347</f>
        <v>2395</v>
      </c>
      <c r="H95" s="91">
        <f>'[1]FPC wSEB'!J347</f>
        <v>262017</v>
      </c>
      <c r="I95" s="92">
        <v>69.718999999999994</v>
      </c>
      <c r="J95" s="93">
        <v>59955</v>
      </c>
      <c r="K95" s="92">
        <v>6.4640000000000004</v>
      </c>
      <c r="L95" s="98"/>
      <c r="M95" s="94"/>
      <c r="O95" s="93"/>
      <c r="P95" s="98">
        <v>17202</v>
      </c>
      <c r="Q95" s="93"/>
      <c r="R95" s="171"/>
      <c r="S95" s="98"/>
      <c r="T95" s="98">
        <v>9506</v>
      </c>
      <c r="U95" s="96">
        <v>0</v>
      </c>
      <c r="V95" s="91">
        <v>10045</v>
      </c>
      <c r="W95" s="91">
        <v>3120</v>
      </c>
      <c r="X95" s="99">
        <v>0</v>
      </c>
      <c r="Y95" s="91">
        <v>3201.9920000000002</v>
      </c>
      <c r="Z95" s="91">
        <v>8482</v>
      </c>
      <c r="AA95" s="97">
        <v>11160</v>
      </c>
      <c r="AB95" s="98">
        <v>37200</v>
      </c>
      <c r="AC95" s="99">
        <v>0</v>
      </c>
      <c r="AD95" s="100">
        <v>0</v>
      </c>
      <c r="AF95" s="91">
        <v>9556.9</v>
      </c>
      <c r="AG95" s="94"/>
      <c r="AH95" s="170">
        <v>0</v>
      </c>
      <c r="AI95" s="91">
        <v>9745.473</v>
      </c>
      <c r="AJ95" s="91">
        <v>28591</v>
      </c>
      <c r="AK95" s="99">
        <v>14176</v>
      </c>
      <c r="AL95" s="91">
        <v>3580.0279999999998</v>
      </c>
      <c r="AM95" s="91"/>
      <c r="AN95" s="99"/>
      <c r="AO95" s="91">
        <v>2496</v>
      </c>
      <c r="AP95" s="99">
        <v>0</v>
      </c>
      <c r="AQ95" s="91">
        <v>0</v>
      </c>
      <c r="AR95" s="91">
        <v>0</v>
      </c>
      <c r="AS95" s="94"/>
      <c r="AT95" s="170">
        <v>20250</v>
      </c>
      <c r="AU95" s="101">
        <f t="shared" si="807"/>
        <v>161604.39299999998</v>
      </c>
      <c r="AV95" s="102">
        <f t="shared" si="804"/>
        <v>86739.18299999999</v>
      </c>
      <c r="AW95" s="102">
        <f t="shared" si="808"/>
        <v>248343.57599999997</v>
      </c>
      <c r="AX95" s="102">
        <f t="shared" si="809"/>
        <v>3555173</v>
      </c>
      <c r="AY95" s="103"/>
      <c r="AZ95" s="103"/>
      <c r="BA95" s="103"/>
      <c r="BB95" s="103"/>
      <c r="BC95" s="103"/>
      <c r="BE95" s="104">
        <f t="shared" si="840"/>
        <v>2003</v>
      </c>
      <c r="BF95" s="28">
        <v>6</v>
      </c>
      <c r="BG95" s="21">
        <f t="shared" si="810"/>
        <v>3803516.5760000004</v>
      </c>
      <c r="BH95" s="112">
        <f t="shared" si="811"/>
        <v>1846386</v>
      </c>
      <c r="BI95" s="112">
        <f t="shared" si="812"/>
        <v>1067882</v>
      </c>
      <c r="BJ95" s="112">
        <f t="shared" si="813"/>
        <v>376493</v>
      </c>
      <c r="BK95" s="112">
        <f t="shared" si="814"/>
        <v>2395</v>
      </c>
      <c r="BL95" s="112">
        <f t="shared" si="815"/>
        <v>262017</v>
      </c>
      <c r="BM95" s="112">
        <f t="shared" si="816"/>
        <v>3555173</v>
      </c>
      <c r="BN95" s="21">
        <f t="shared" si="817"/>
        <v>86739.18299999999</v>
      </c>
      <c r="BO95" s="21">
        <f t="shared" si="818"/>
        <v>56711.364999999998</v>
      </c>
      <c r="BP95" s="21">
        <f t="shared" si="819"/>
        <v>104893.02799999999</v>
      </c>
      <c r="BQ95" s="21">
        <f t="shared" si="805"/>
        <v>161604.39299999998</v>
      </c>
      <c r="BR95" s="106">
        <f t="shared" si="820"/>
        <v>248343.57599999997</v>
      </c>
    </row>
    <row r="96" spans="1:79">
      <c r="A96" s="28">
        <f t="shared" si="839"/>
        <v>2003</v>
      </c>
      <c r="B96" s="28">
        <v>7</v>
      </c>
      <c r="C96" s="90">
        <f t="shared" si="806"/>
        <v>3903413.3060000003</v>
      </c>
      <c r="D96" s="91">
        <f>'[1]FPC wSEB'!D348</f>
        <v>1909869</v>
      </c>
      <c r="E96" s="91">
        <f>'[1]FPC wSEB'!E348</f>
        <v>1099046</v>
      </c>
      <c r="F96" s="91">
        <f>'[1]FPC wSEB'!F348</f>
        <v>336712</v>
      </c>
      <c r="G96" s="91">
        <f>'[1]FPC wSEB'!I348</f>
        <v>2376</v>
      </c>
      <c r="H96" s="91">
        <f>'[1]FPC wSEB'!J348</f>
        <v>253155</v>
      </c>
      <c r="I96" s="92">
        <v>11763.668</v>
      </c>
      <c r="J96" s="93">
        <v>52015</v>
      </c>
      <c r="K96" s="92">
        <v>14.744</v>
      </c>
      <c r="L96" s="98"/>
      <c r="M96" s="94"/>
      <c r="O96" s="93"/>
      <c r="P96" s="98">
        <v>15467</v>
      </c>
      <c r="Q96" s="93"/>
      <c r="R96" s="171"/>
      <c r="S96" s="98"/>
      <c r="T96" s="98">
        <v>7720</v>
      </c>
      <c r="U96" s="96">
        <v>3293</v>
      </c>
      <c r="V96" s="91">
        <v>8795</v>
      </c>
      <c r="W96" s="91">
        <v>3154</v>
      </c>
      <c r="X96" s="99">
        <v>0</v>
      </c>
      <c r="Y96" s="91">
        <v>3422.3449999999998</v>
      </c>
      <c r="Z96" s="91">
        <v>8208</v>
      </c>
      <c r="AA96" s="97">
        <v>10800</v>
      </c>
      <c r="AB96" s="98">
        <v>33700</v>
      </c>
      <c r="AC96" s="99">
        <v>0</v>
      </c>
      <c r="AD96" s="100">
        <v>0</v>
      </c>
      <c r="AF96" s="91">
        <v>8353.3410000000003</v>
      </c>
      <c r="AG96" s="94"/>
      <c r="AH96" s="170">
        <v>0</v>
      </c>
      <c r="AI96" s="91">
        <v>10762.364</v>
      </c>
      <c r="AJ96" s="91">
        <v>25218</v>
      </c>
      <c r="AK96" s="99">
        <v>5656</v>
      </c>
      <c r="AL96" s="91">
        <v>4548.8440000000001</v>
      </c>
      <c r="AM96" s="91"/>
      <c r="AN96" s="99"/>
      <c r="AO96" s="91">
        <v>2364</v>
      </c>
      <c r="AP96" s="99">
        <v>0</v>
      </c>
      <c r="AQ96" s="91">
        <v>0</v>
      </c>
      <c r="AR96" s="91">
        <v>0</v>
      </c>
      <c r="AS96" s="94"/>
      <c r="AT96" s="170">
        <v>87000</v>
      </c>
      <c r="AU96" s="101">
        <f t="shared" si="807"/>
        <v>215274.894</v>
      </c>
      <c r="AV96" s="102">
        <f t="shared" si="804"/>
        <v>86980.411999999997</v>
      </c>
      <c r="AW96" s="102">
        <f t="shared" si="808"/>
        <v>302255.30599999998</v>
      </c>
      <c r="AX96" s="102">
        <f t="shared" si="809"/>
        <v>3601158</v>
      </c>
      <c r="AY96" s="103"/>
      <c r="AZ96" s="103"/>
      <c r="BA96" s="103"/>
      <c r="BB96" s="103"/>
      <c r="BC96" s="103"/>
      <c r="BE96" s="104">
        <f t="shared" si="840"/>
        <v>2003</v>
      </c>
      <c r="BF96" s="28">
        <v>7</v>
      </c>
      <c r="BG96" s="21">
        <f t="shared" si="810"/>
        <v>3903413.3059999999</v>
      </c>
      <c r="BH96" s="112">
        <f t="shared" si="811"/>
        <v>1909869</v>
      </c>
      <c r="BI96" s="112">
        <f t="shared" si="812"/>
        <v>1099046</v>
      </c>
      <c r="BJ96" s="112">
        <f t="shared" si="813"/>
        <v>336712</v>
      </c>
      <c r="BK96" s="112">
        <f t="shared" si="814"/>
        <v>2376</v>
      </c>
      <c r="BL96" s="112">
        <f t="shared" si="815"/>
        <v>253155</v>
      </c>
      <c r="BM96" s="112">
        <f t="shared" si="816"/>
        <v>3601158</v>
      </c>
      <c r="BN96" s="21">
        <f t="shared" si="817"/>
        <v>86980.411999999997</v>
      </c>
      <c r="BO96" s="21">
        <f t="shared" si="818"/>
        <v>56567.05</v>
      </c>
      <c r="BP96" s="21">
        <f t="shared" si="819"/>
        <v>158707.84399999998</v>
      </c>
      <c r="BQ96" s="21">
        <f t="shared" si="805"/>
        <v>215274.894</v>
      </c>
      <c r="BR96" s="106">
        <f t="shared" si="820"/>
        <v>302255.30599999998</v>
      </c>
    </row>
    <row r="97" spans="1:72">
      <c r="A97" s="28">
        <f t="shared" si="839"/>
        <v>2003</v>
      </c>
      <c r="B97" s="28">
        <v>8</v>
      </c>
      <c r="C97" s="90">
        <f t="shared" si="806"/>
        <v>3797942.0759999994</v>
      </c>
      <c r="D97" s="91">
        <f>'[1]FPC wSEB'!D349</f>
        <v>1854598</v>
      </c>
      <c r="E97" s="91">
        <f>'[1]FPC wSEB'!E349</f>
        <v>1080971</v>
      </c>
      <c r="F97" s="91">
        <f>'[1]FPC wSEB'!F349</f>
        <v>342691</v>
      </c>
      <c r="G97" s="91">
        <f>'[1]FPC wSEB'!I349</f>
        <v>2443</v>
      </c>
      <c r="H97" s="91">
        <f>'[1]FPC wSEB'!J349</f>
        <v>244422</v>
      </c>
      <c r="I97" s="92">
        <v>11661.269</v>
      </c>
      <c r="J97" s="93">
        <v>0</v>
      </c>
      <c r="K97" s="92">
        <v>14.102</v>
      </c>
      <c r="L97" s="98"/>
      <c r="M97" s="94"/>
      <c r="O97" s="93"/>
      <c r="P97" s="98">
        <v>18025</v>
      </c>
      <c r="Q97" s="93"/>
      <c r="R97" s="171"/>
      <c r="S97" s="98"/>
      <c r="T97" s="98">
        <v>8657</v>
      </c>
      <c r="U97" s="96">
        <v>805</v>
      </c>
      <c r="V97" s="91">
        <v>8128</v>
      </c>
      <c r="W97" s="91">
        <v>2880</v>
      </c>
      <c r="X97" s="99">
        <v>0</v>
      </c>
      <c r="Y97" s="91">
        <v>3688.2429999999999</v>
      </c>
      <c r="Z97" s="91">
        <v>8482</v>
      </c>
      <c r="AA97" s="97">
        <v>11032</v>
      </c>
      <c r="AB97" s="98">
        <v>37200</v>
      </c>
      <c r="AC97" s="99">
        <v>0</v>
      </c>
      <c r="AD97" s="100">
        <v>0</v>
      </c>
      <c r="AF97" s="91">
        <v>10321.954</v>
      </c>
      <c r="AG97" s="94"/>
      <c r="AH97" s="170">
        <v>650</v>
      </c>
      <c r="AI97" s="91">
        <v>10845.347</v>
      </c>
      <c r="AJ97" s="91">
        <v>28583</v>
      </c>
      <c r="AK97" s="99">
        <v>12672</v>
      </c>
      <c r="AL97" s="91">
        <v>4464.1610000000001</v>
      </c>
      <c r="AM97" s="91"/>
      <c r="AN97" s="99"/>
      <c r="AO97" s="91">
        <v>2608</v>
      </c>
      <c r="AP97" s="99">
        <v>0</v>
      </c>
      <c r="AQ97" s="91">
        <v>0</v>
      </c>
      <c r="AR97" s="91">
        <v>0</v>
      </c>
      <c r="AS97" s="94"/>
      <c r="AT97" s="170">
        <v>92100</v>
      </c>
      <c r="AU97" s="101">
        <f t="shared" si="807"/>
        <v>234459.70499999999</v>
      </c>
      <c r="AV97" s="102">
        <f t="shared" si="804"/>
        <v>38357.370999999999</v>
      </c>
      <c r="AW97" s="102">
        <f t="shared" si="808"/>
        <v>272817.076</v>
      </c>
      <c r="AX97" s="102">
        <f t="shared" si="809"/>
        <v>3525125</v>
      </c>
      <c r="AY97" s="103"/>
      <c r="AZ97" s="103"/>
      <c r="BA97" s="103"/>
      <c r="BB97" s="103"/>
      <c r="BC97" s="103"/>
      <c r="BE97" s="104">
        <f t="shared" si="840"/>
        <v>2003</v>
      </c>
      <c r="BF97" s="28">
        <v>8</v>
      </c>
      <c r="BG97" s="21">
        <f t="shared" si="810"/>
        <v>3797942.0759999999</v>
      </c>
      <c r="BH97" s="112">
        <f t="shared" si="811"/>
        <v>1854598</v>
      </c>
      <c r="BI97" s="112">
        <f t="shared" si="812"/>
        <v>1080971</v>
      </c>
      <c r="BJ97" s="112">
        <f t="shared" si="813"/>
        <v>342691</v>
      </c>
      <c r="BK97" s="112">
        <f t="shared" si="814"/>
        <v>2443</v>
      </c>
      <c r="BL97" s="112">
        <f t="shared" si="815"/>
        <v>244422</v>
      </c>
      <c r="BM97" s="112">
        <f t="shared" si="816"/>
        <v>3525125</v>
      </c>
      <c r="BN97" s="21">
        <f t="shared" si="817"/>
        <v>38357.370999999999</v>
      </c>
      <c r="BO97" s="21">
        <f t="shared" si="818"/>
        <v>59731.544000000002</v>
      </c>
      <c r="BP97" s="21">
        <f t="shared" si="819"/>
        <v>174728.16099999999</v>
      </c>
      <c r="BQ97" s="21">
        <f t="shared" si="805"/>
        <v>234459.70499999999</v>
      </c>
      <c r="BR97" s="106">
        <f t="shared" si="820"/>
        <v>272817.076</v>
      </c>
    </row>
    <row r="98" spans="1:72">
      <c r="A98" s="28">
        <f t="shared" si="839"/>
        <v>2003</v>
      </c>
      <c r="B98" s="28">
        <v>9</v>
      </c>
      <c r="C98" s="90">
        <f t="shared" si="806"/>
        <v>4163762.1289999997</v>
      </c>
      <c r="D98" s="91">
        <f>'[1]FPC wSEB'!D350</f>
        <v>1974784</v>
      </c>
      <c r="E98" s="91">
        <f>'[1]FPC wSEB'!E350</f>
        <v>1154159</v>
      </c>
      <c r="F98" s="91">
        <f>'[1]FPC wSEB'!F350</f>
        <v>348232</v>
      </c>
      <c r="G98" s="91">
        <f>'[1]FPC wSEB'!I350</f>
        <v>2421</v>
      </c>
      <c r="H98" s="91">
        <f>'[1]FPC wSEB'!J350</f>
        <v>300672</v>
      </c>
      <c r="I98" s="92">
        <v>18991.518</v>
      </c>
      <c r="J98" s="93">
        <v>103486</v>
      </c>
      <c r="K98" s="92">
        <v>13.257999999999999</v>
      </c>
      <c r="L98" s="98"/>
      <c r="M98" s="94"/>
      <c r="O98" s="93"/>
      <c r="P98" s="98">
        <v>19756</v>
      </c>
      <c r="Q98" s="93"/>
      <c r="R98" s="171"/>
      <c r="S98" s="98"/>
      <c r="T98" s="98">
        <v>8902</v>
      </c>
      <c r="U98" s="96">
        <v>2693</v>
      </c>
      <c r="V98" s="91">
        <v>8919</v>
      </c>
      <c r="W98" s="91">
        <v>3553</v>
      </c>
      <c r="X98" s="99">
        <v>0</v>
      </c>
      <c r="Y98" s="91">
        <v>3432.7689999999998</v>
      </c>
      <c r="Z98" s="91">
        <v>8482</v>
      </c>
      <c r="AA98" s="97">
        <v>11160</v>
      </c>
      <c r="AB98" s="98">
        <v>37000</v>
      </c>
      <c r="AC98" s="99">
        <v>0</v>
      </c>
      <c r="AD98" s="100">
        <v>0</v>
      </c>
      <c r="AF98" s="91">
        <v>8557.8889999999992</v>
      </c>
      <c r="AG98" s="94"/>
      <c r="AH98" s="170">
        <v>0</v>
      </c>
      <c r="AI98" s="91">
        <v>10465.474</v>
      </c>
      <c r="AJ98" s="91">
        <v>27599</v>
      </c>
      <c r="AK98" s="99">
        <v>13504</v>
      </c>
      <c r="AL98" s="91">
        <v>4796.2209999999995</v>
      </c>
      <c r="AM98" s="91"/>
      <c r="AN98" s="99"/>
      <c r="AO98" s="91">
        <v>2633</v>
      </c>
      <c r="AP98" s="99">
        <v>0</v>
      </c>
      <c r="AQ98" s="91">
        <v>0</v>
      </c>
      <c r="AR98" s="91">
        <v>0</v>
      </c>
      <c r="AS98" s="94"/>
      <c r="AT98" s="170">
        <v>89550</v>
      </c>
      <c r="AU98" s="101">
        <f t="shared" si="807"/>
        <v>232345.35299999997</v>
      </c>
      <c r="AV98" s="102">
        <f t="shared" si="804"/>
        <v>151148.77600000001</v>
      </c>
      <c r="AW98" s="102">
        <f t="shared" si="808"/>
        <v>383494.12899999996</v>
      </c>
      <c r="AX98" s="102">
        <f t="shared" si="809"/>
        <v>3780268</v>
      </c>
      <c r="AY98" s="103"/>
      <c r="AZ98" s="103"/>
      <c r="BA98" s="103"/>
      <c r="BB98" s="103"/>
      <c r="BC98" s="103"/>
      <c r="BE98" s="104">
        <f t="shared" si="840"/>
        <v>2003</v>
      </c>
      <c r="BF98" s="28">
        <v>9</v>
      </c>
      <c r="BG98" s="21">
        <f t="shared" si="810"/>
        <v>4163762.1290000002</v>
      </c>
      <c r="BH98" s="112">
        <f t="shared" si="811"/>
        <v>1974784</v>
      </c>
      <c r="BI98" s="112">
        <f t="shared" si="812"/>
        <v>1154159</v>
      </c>
      <c r="BJ98" s="112">
        <f t="shared" si="813"/>
        <v>348232</v>
      </c>
      <c r="BK98" s="112">
        <f t="shared" si="814"/>
        <v>2421</v>
      </c>
      <c r="BL98" s="112">
        <f t="shared" si="815"/>
        <v>300672</v>
      </c>
      <c r="BM98" s="112">
        <f t="shared" si="816"/>
        <v>3780268</v>
      </c>
      <c r="BN98" s="21">
        <f t="shared" si="817"/>
        <v>151148.77600000001</v>
      </c>
      <c r="BO98" s="21">
        <f t="shared" si="818"/>
        <v>58934.131999999998</v>
      </c>
      <c r="BP98" s="21">
        <f t="shared" si="819"/>
        <v>173411.22099999996</v>
      </c>
      <c r="BQ98" s="21">
        <f t="shared" si="805"/>
        <v>232345.35299999997</v>
      </c>
      <c r="BR98" s="106">
        <f t="shared" si="820"/>
        <v>383494.12899999996</v>
      </c>
    </row>
    <row r="99" spans="1:72">
      <c r="A99" s="28">
        <f t="shared" si="839"/>
        <v>2003</v>
      </c>
      <c r="B99" s="28">
        <v>10</v>
      </c>
      <c r="C99" s="90">
        <f t="shared" si="806"/>
        <v>3572963.7530000005</v>
      </c>
      <c r="D99" s="91">
        <f>'[1]FPC wSEB'!D351</f>
        <v>1612643</v>
      </c>
      <c r="E99" s="91">
        <f>'[1]FPC wSEB'!E351</f>
        <v>986855</v>
      </c>
      <c r="F99" s="91">
        <f>'[1]FPC wSEB'!F351</f>
        <v>378404</v>
      </c>
      <c r="G99" s="91">
        <f>'[1]FPC wSEB'!I351</f>
        <v>2317</v>
      </c>
      <c r="H99" s="91">
        <f>'[1]FPC wSEB'!J351</f>
        <v>269503</v>
      </c>
      <c r="I99" s="92">
        <v>15043.829</v>
      </c>
      <c r="J99" s="93">
        <v>40764</v>
      </c>
      <c r="K99" s="92">
        <v>15.318</v>
      </c>
      <c r="L99" s="98"/>
      <c r="M99" s="94"/>
      <c r="O99" s="93"/>
      <c r="P99" s="98">
        <v>18250</v>
      </c>
      <c r="Q99" s="93"/>
      <c r="R99" s="171"/>
      <c r="S99" s="98"/>
      <c r="T99" s="98">
        <v>9435</v>
      </c>
      <c r="U99" s="96">
        <v>46</v>
      </c>
      <c r="V99" s="91">
        <v>8201</v>
      </c>
      <c r="W99" s="91">
        <v>2718</v>
      </c>
      <c r="X99" s="99">
        <v>0</v>
      </c>
      <c r="Y99" s="91">
        <v>3515.3110000000001</v>
      </c>
      <c r="Z99" s="91">
        <v>8208</v>
      </c>
      <c r="AA99" s="97">
        <v>10800</v>
      </c>
      <c r="AB99" s="98">
        <v>36000</v>
      </c>
      <c r="AC99" s="99">
        <v>0</v>
      </c>
      <c r="AD99" s="100">
        <v>0</v>
      </c>
      <c r="AF99" s="91">
        <v>9782.8989999999994</v>
      </c>
      <c r="AG99" s="94"/>
      <c r="AH99" s="170">
        <v>0</v>
      </c>
      <c r="AI99" s="91">
        <v>10966.055</v>
      </c>
      <c r="AJ99" s="91">
        <v>26144</v>
      </c>
      <c r="AK99" s="99">
        <v>14272</v>
      </c>
      <c r="AL99" s="91">
        <v>4744.3410000000003</v>
      </c>
      <c r="AM99" s="91"/>
      <c r="AN99" s="99"/>
      <c r="AO99" s="91">
        <v>2486</v>
      </c>
      <c r="AP99" s="99">
        <v>0</v>
      </c>
      <c r="AQ99" s="91">
        <v>0</v>
      </c>
      <c r="AR99" s="91">
        <v>0</v>
      </c>
      <c r="AS99" s="94"/>
      <c r="AT99" s="170">
        <v>101850</v>
      </c>
      <c r="AU99" s="101">
        <f t="shared" si="807"/>
        <v>239733.60600000003</v>
      </c>
      <c r="AV99" s="102">
        <f t="shared" si="804"/>
        <v>83508.146999999997</v>
      </c>
      <c r="AW99" s="102">
        <f t="shared" si="808"/>
        <v>323241.75300000003</v>
      </c>
      <c r="AX99" s="102">
        <f t="shared" si="809"/>
        <v>3249722</v>
      </c>
      <c r="AY99" s="103"/>
      <c r="AZ99" s="103"/>
      <c r="BA99" s="103"/>
      <c r="BB99" s="103"/>
      <c r="BC99" s="103"/>
      <c r="BE99" s="104">
        <f t="shared" si="840"/>
        <v>2003</v>
      </c>
      <c r="BF99" s="28">
        <v>10</v>
      </c>
      <c r="BG99" s="21">
        <f t="shared" si="810"/>
        <v>3572963.753</v>
      </c>
      <c r="BH99" s="112">
        <f t="shared" si="811"/>
        <v>1612643</v>
      </c>
      <c r="BI99" s="112">
        <f t="shared" si="812"/>
        <v>986855</v>
      </c>
      <c r="BJ99" s="112">
        <f t="shared" si="813"/>
        <v>378404</v>
      </c>
      <c r="BK99" s="112">
        <f t="shared" si="814"/>
        <v>2317</v>
      </c>
      <c r="BL99" s="112">
        <f t="shared" si="815"/>
        <v>269503</v>
      </c>
      <c r="BM99" s="112">
        <f t="shared" si="816"/>
        <v>3249722</v>
      </c>
      <c r="BN99" s="21">
        <f t="shared" si="817"/>
        <v>83508.146999999997</v>
      </c>
      <c r="BO99" s="21">
        <f t="shared" si="818"/>
        <v>55658.264999999999</v>
      </c>
      <c r="BP99" s="21">
        <f t="shared" si="819"/>
        <v>184075.34100000001</v>
      </c>
      <c r="BQ99" s="21">
        <f t="shared" si="805"/>
        <v>239733.60600000003</v>
      </c>
      <c r="BR99" s="106">
        <f t="shared" si="820"/>
        <v>323241.75300000003</v>
      </c>
    </row>
    <row r="100" spans="1:72">
      <c r="A100" s="28">
        <f t="shared" si="839"/>
        <v>2003</v>
      </c>
      <c r="B100" s="28">
        <v>11</v>
      </c>
      <c r="C100" s="90">
        <f t="shared" si="806"/>
        <v>3306362.9850000003</v>
      </c>
      <c r="D100" s="91">
        <f>'[1]FPC wSEB'!D352</f>
        <v>1401461</v>
      </c>
      <c r="E100" s="91">
        <f>'[1]FPC wSEB'!E352</f>
        <v>957964</v>
      </c>
      <c r="F100" s="91">
        <f>'[1]FPC wSEB'!F352</f>
        <v>376394</v>
      </c>
      <c r="G100" s="91">
        <f>'[1]FPC wSEB'!I352</f>
        <v>2267</v>
      </c>
      <c r="H100" s="91">
        <f>'[1]FPC wSEB'!J352</f>
        <v>256936</v>
      </c>
      <c r="I100" s="92">
        <v>8580.3960000000006</v>
      </c>
      <c r="J100" s="93">
        <v>45814</v>
      </c>
      <c r="K100" s="92">
        <v>11.208</v>
      </c>
      <c r="L100" s="98"/>
      <c r="M100" s="94"/>
      <c r="O100" s="93"/>
      <c r="P100" s="98">
        <v>20520</v>
      </c>
      <c r="Q100" s="93"/>
      <c r="R100" s="171"/>
      <c r="S100" s="98"/>
      <c r="T100" s="98">
        <v>8921</v>
      </c>
      <c r="U100" s="96">
        <v>579</v>
      </c>
      <c r="V100" s="91">
        <v>8963</v>
      </c>
      <c r="W100" s="91">
        <v>2279</v>
      </c>
      <c r="X100" s="99">
        <v>0</v>
      </c>
      <c r="Y100" s="91">
        <v>2733.4</v>
      </c>
      <c r="Z100" s="91">
        <v>8492</v>
      </c>
      <c r="AA100" s="97">
        <v>11175</v>
      </c>
      <c r="AB100" s="98">
        <v>36800</v>
      </c>
      <c r="AC100" s="99">
        <v>0</v>
      </c>
      <c r="AD100" s="100">
        <v>0</v>
      </c>
      <c r="AF100" s="91">
        <v>14489.883</v>
      </c>
      <c r="AG100" s="95"/>
      <c r="AH100" s="170">
        <v>0</v>
      </c>
      <c r="AI100" s="91">
        <v>9233.6029999999992</v>
      </c>
      <c r="AJ100" s="91">
        <v>25890</v>
      </c>
      <c r="AK100" s="99">
        <v>6230</v>
      </c>
      <c r="AL100" s="91">
        <v>4440.4949999999999</v>
      </c>
      <c r="AM100" s="91"/>
      <c r="AN100" s="99"/>
      <c r="AO100" s="91">
        <v>2239</v>
      </c>
      <c r="AP100" s="99">
        <v>0</v>
      </c>
      <c r="AQ100" s="91">
        <v>0</v>
      </c>
      <c r="AR100" s="91">
        <v>0</v>
      </c>
      <c r="AS100" s="94"/>
      <c r="AT100" s="170">
        <v>93950</v>
      </c>
      <c r="AU100" s="101">
        <f t="shared" si="807"/>
        <v>227494.38099999999</v>
      </c>
      <c r="AV100" s="102">
        <f t="shared" si="804"/>
        <v>83846.603999999992</v>
      </c>
      <c r="AW100" s="102">
        <f t="shared" si="808"/>
        <v>311340.98499999999</v>
      </c>
      <c r="AX100" s="102">
        <f t="shared" si="809"/>
        <v>2995022</v>
      </c>
      <c r="AY100" s="103"/>
      <c r="AZ100" s="103"/>
      <c r="BA100" s="103"/>
      <c r="BB100" s="103"/>
      <c r="BC100" s="103"/>
      <c r="BE100" s="104">
        <f t="shared" si="840"/>
        <v>2003</v>
      </c>
      <c r="BF100" s="28">
        <v>11</v>
      </c>
      <c r="BG100" s="21">
        <f t="shared" si="810"/>
        <v>3306362.9849999999</v>
      </c>
      <c r="BH100" s="112">
        <f t="shared" si="811"/>
        <v>1401461</v>
      </c>
      <c r="BI100" s="112">
        <f t="shared" si="812"/>
        <v>957964</v>
      </c>
      <c r="BJ100" s="112">
        <f t="shared" si="813"/>
        <v>376394</v>
      </c>
      <c r="BK100" s="112">
        <f t="shared" si="814"/>
        <v>2267</v>
      </c>
      <c r="BL100" s="112">
        <f t="shared" si="815"/>
        <v>256936</v>
      </c>
      <c r="BM100" s="112">
        <f t="shared" si="816"/>
        <v>2995022</v>
      </c>
      <c r="BN100" s="21">
        <f t="shared" si="817"/>
        <v>83846.603999999992</v>
      </c>
      <c r="BO100" s="21">
        <f t="shared" si="818"/>
        <v>57443.885999999999</v>
      </c>
      <c r="BP100" s="21">
        <f t="shared" si="819"/>
        <v>170050.495</v>
      </c>
      <c r="BQ100" s="21">
        <f t="shared" si="805"/>
        <v>227494.38099999999</v>
      </c>
      <c r="BR100" s="106">
        <f t="shared" si="820"/>
        <v>311340.98499999999</v>
      </c>
    </row>
    <row r="101" spans="1:72" s="120" customFormat="1">
      <c r="A101" s="113">
        <f t="shared" si="839"/>
        <v>2003</v>
      </c>
      <c r="B101" s="113">
        <v>12</v>
      </c>
      <c r="C101" s="114">
        <f t="shared" si="806"/>
        <v>3084740.5449999999</v>
      </c>
      <c r="D101" s="115">
        <f>'[1]FPC wSEB'!D353</f>
        <v>1419232</v>
      </c>
      <c r="E101" s="115">
        <f>'[1]FPC wSEB'!E353</f>
        <v>880938</v>
      </c>
      <c r="F101" s="115">
        <f>'[1]FPC wSEB'!F353</f>
        <v>294624</v>
      </c>
      <c r="G101" s="115">
        <f>'[1]FPC wSEB'!I353</f>
        <v>2507</v>
      </c>
      <c r="H101" s="115">
        <f>'[1]FPC wSEB'!J353</f>
        <v>237135</v>
      </c>
      <c r="I101" s="116">
        <v>20.198</v>
      </c>
      <c r="J101" s="117">
        <v>41003</v>
      </c>
      <c r="K101" s="116">
        <v>9.4670000000000005</v>
      </c>
      <c r="L101" s="123"/>
      <c r="M101" s="118"/>
      <c r="O101" s="117"/>
      <c r="P101" s="123">
        <v>23929</v>
      </c>
      <c r="Q101" s="117"/>
      <c r="R101" s="172"/>
      <c r="S101" s="123"/>
      <c r="T101" s="123">
        <v>8831</v>
      </c>
      <c r="U101" s="121">
        <v>631</v>
      </c>
      <c r="V101" s="115">
        <v>8710</v>
      </c>
      <c r="W101" s="115">
        <v>2413</v>
      </c>
      <c r="X101" s="115">
        <v>0</v>
      </c>
      <c r="Y101" s="115">
        <v>2498.0259999999998</v>
      </c>
      <c r="Z101" s="115">
        <v>8208</v>
      </c>
      <c r="AA101" s="122">
        <v>10800</v>
      </c>
      <c r="AB101" s="123">
        <v>31200</v>
      </c>
      <c r="AC101" s="115">
        <v>0</v>
      </c>
      <c r="AD101" s="123">
        <v>0</v>
      </c>
      <c r="AF101" s="115">
        <v>0</v>
      </c>
      <c r="AG101" s="119"/>
      <c r="AH101" s="173">
        <v>0</v>
      </c>
      <c r="AI101" s="115">
        <v>8710.8539999999994</v>
      </c>
      <c r="AJ101" s="115">
        <v>19843</v>
      </c>
      <c r="AK101" s="115">
        <v>5768</v>
      </c>
      <c r="AL101" s="115">
        <v>0</v>
      </c>
      <c r="AM101" s="115"/>
      <c r="AN101" s="115"/>
      <c r="AO101" s="115">
        <v>1830</v>
      </c>
      <c r="AP101" s="115">
        <v>0</v>
      </c>
      <c r="AQ101" s="115">
        <v>0</v>
      </c>
      <c r="AR101" s="115">
        <v>0</v>
      </c>
      <c r="AS101" s="118"/>
      <c r="AT101" s="173">
        <v>75900</v>
      </c>
      <c r="AU101" s="124">
        <f t="shared" si="807"/>
        <v>176511.88</v>
      </c>
      <c r="AV101" s="125">
        <f t="shared" si="804"/>
        <v>73792.664999999994</v>
      </c>
      <c r="AW101" s="125">
        <f t="shared" si="808"/>
        <v>250304.54499999998</v>
      </c>
      <c r="AX101" s="125">
        <f t="shared" si="809"/>
        <v>2834436</v>
      </c>
      <c r="AY101" s="113"/>
      <c r="AZ101" s="113"/>
      <c r="BA101" s="113"/>
      <c r="BB101" s="113"/>
      <c r="BC101" s="113"/>
      <c r="BE101" s="126">
        <f t="shared" si="840"/>
        <v>2003</v>
      </c>
      <c r="BF101" s="113">
        <v>12</v>
      </c>
      <c r="BG101" s="21">
        <f t="shared" si="810"/>
        <v>3084740.5449999999</v>
      </c>
      <c r="BH101" s="128">
        <f t="shared" si="811"/>
        <v>1419232</v>
      </c>
      <c r="BI101" s="128">
        <f t="shared" si="812"/>
        <v>880938</v>
      </c>
      <c r="BJ101" s="128">
        <f t="shared" si="813"/>
        <v>294624</v>
      </c>
      <c r="BK101" s="128">
        <f t="shared" si="814"/>
        <v>2507</v>
      </c>
      <c r="BL101" s="128">
        <f t="shared" si="815"/>
        <v>237135</v>
      </c>
      <c r="BM101" s="128">
        <f t="shared" si="816"/>
        <v>2834436</v>
      </c>
      <c r="BN101" s="127">
        <f t="shared" si="817"/>
        <v>73792.664999999994</v>
      </c>
      <c r="BO101" s="127">
        <f t="shared" si="818"/>
        <v>35925.879999999997</v>
      </c>
      <c r="BP101" s="127">
        <f t="shared" si="819"/>
        <v>140586</v>
      </c>
      <c r="BQ101" s="127">
        <f t="shared" si="805"/>
        <v>176511.88</v>
      </c>
      <c r="BR101" s="127">
        <f t="shared" si="820"/>
        <v>250304.54499999998</v>
      </c>
      <c r="BS101" s="127"/>
      <c r="BT101" s="174"/>
    </row>
    <row r="102" spans="1:72">
      <c r="A102" s="28">
        <f t="shared" si="839"/>
        <v>2004</v>
      </c>
      <c r="B102" s="28">
        <v>1</v>
      </c>
      <c r="C102" s="175">
        <f t="shared" si="806"/>
        <v>3323468.8119999995</v>
      </c>
      <c r="D102" s="98">
        <f>'[1]FPC wSEB'!D354</f>
        <v>1600761</v>
      </c>
      <c r="E102" s="98">
        <f>'[1]FPC wSEB'!E354</f>
        <v>881905</v>
      </c>
      <c r="F102" s="98">
        <f>'[1]FPC wSEB'!F354</f>
        <v>349755</v>
      </c>
      <c r="G102" s="98">
        <f>'[1]FPC wSEB'!I354</f>
        <v>2340</v>
      </c>
      <c r="H102" s="98">
        <f>'[1]FPC wSEB'!J354</f>
        <v>222903</v>
      </c>
      <c r="I102" s="92">
        <v>124.795</v>
      </c>
      <c r="J102" s="93">
        <v>39602</v>
      </c>
      <c r="K102" s="92">
        <v>14.053000000000001</v>
      </c>
      <c r="L102" s="98"/>
      <c r="M102" s="94"/>
      <c r="N102" s="91"/>
      <c r="O102" s="93"/>
      <c r="P102" s="98">
        <v>18740</v>
      </c>
      <c r="Q102" s="93"/>
      <c r="R102" s="171"/>
      <c r="S102" s="98"/>
      <c r="T102" s="98">
        <v>7114</v>
      </c>
      <c r="U102" s="96">
        <v>0</v>
      </c>
      <c r="V102" s="91">
        <v>9346</v>
      </c>
      <c r="W102" s="91">
        <v>2317</v>
      </c>
      <c r="X102" s="99">
        <v>0</v>
      </c>
      <c r="Y102" s="91">
        <v>2445.9960000000001</v>
      </c>
      <c r="Z102" s="91">
        <v>8481</v>
      </c>
      <c r="AA102" s="97">
        <v>11160</v>
      </c>
      <c r="AB102" s="98">
        <v>29900</v>
      </c>
      <c r="AC102" s="99">
        <v>0</v>
      </c>
      <c r="AD102" s="100">
        <v>0</v>
      </c>
      <c r="AF102" s="91">
        <v>8232.81</v>
      </c>
      <c r="AG102" s="170">
        <v>0</v>
      </c>
      <c r="AH102" s="170">
        <v>0</v>
      </c>
      <c r="AI102" s="91">
        <v>8005.6559999999999</v>
      </c>
      <c r="AJ102" s="91">
        <v>23706</v>
      </c>
      <c r="AK102" s="99">
        <v>3552.502</v>
      </c>
      <c r="AL102" s="91">
        <v>5096</v>
      </c>
      <c r="AM102" s="91"/>
      <c r="AN102" s="99"/>
      <c r="AO102" s="91">
        <v>2467</v>
      </c>
      <c r="AP102" s="99">
        <v>0</v>
      </c>
      <c r="AQ102" s="91">
        <v>0</v>
      </c>
      <c r="AR102" s="91">
        <v>0</v>
      </c>
      <c r="AS102" s="94"/>
      <c r="AT102" s="170">
        <v>85500</v>
      </c>
      <c r="AU102" s="101">
        <f t="shared" si="807"/>
        <v>200209.96399999998</v>
      </c>
      <c r="AV102" s="102">
        <f t="shared" si="804"/>
        <v>65594.847999999998</v>
      </c>
      <c r="AW102" s="102">
        <f t="shared" si="808"/>
        <v>265804.81199999998</v>
      </c>
      <c r="AX102" s="102">
        <f t="shared" si="809"/>
        <v>3057664</v>
      </c>
      <c r="AY102" s="103"/>
      <c r="AZ102" s="103"/>
      <c r="BA102" s="103"/>
      <c r="BB102" s="103"/>
      <c r="BC102" s="103"/>
      <c r="BE102" s="104">
        <f t="shared" si="840"/>
        <v>2004</v>
      </c>
      <c r="BF102" s="28">
        <v>1</v>
      </c>
      <c r="BG102" s="21">
        <f t="shared" si="810"/>
        <v>3323468.8119999999</v>
      </c>
      <c r="BH102" s="112">
        <f t="shared" si="811"/>
        <v>1600761</v>
      </c>
      <c r="BI102" s="112">
        <f t="shared" si="812"/>
        <v>881905</v>
      </c>
      <c r="BJ102" s="112">
        <f t="shared" si="813"/>
        <v>349755</v>
      </c>
      <c r="BK102" s="112">
        <f t="shared" si="814"/>
        <v>2340</v>
      </c>
      <c r="BL102" s="112">
        <f t="shared" si="815"/>
        <v>222903</v>
      </c>
      <c r="BM102" s="112">
        <f t="shared" si="816"/>
        <v>3057664</v>
      </c>
      <c r="BN102" s="21">
        <f t="shared" si="817"/>
        <v>65594.847999999998</v>
      </c>
      <c r="BO102" s="21">
        <f t="shared" si="818"/>
        <v>47174.462</v>
      </c>
      <c r="BP102" s="21">
        <f t="shared" si="819"/>
        <v>153035.50199999998</v>
      </c>
      <c r="BQ102" s="21">
        <f t="shared" si="805"/>
        <v>200209.96399999998</v>
      </c>
      <c r="BR102" s="106">
        <f t="shared" si="820"/>
        <v>265804.81199999998</v>
      </c>
    </row>
    <row r="103" spans="1:72">
      <c r="A103" s="28">
        <f t="shared" si="839"/>
        <v>2004</v>
      </c>
      <c r="B103" s="28">
        <v>2</v>
      </c>
      <c r="C103" s="175">
        <f t="shared" si="806"/>
        <v>2962583.9390000002</v>
      </c>
      <c r="D103" s="98">
        <f>'[1]FPC wSEB'!D355</f>
        <v>1386066</v>
      </c>
      <c r="E103" s="98">
        <f>'[1]FPC wSEB'!E355</f>
        <v>760461</v>
      </c>
      <c r="F103" s="98">
        <f>'[1]FPC wSEB'!F355</f>
        <v>301960</v>
      </c>
      <c r="G103" s="98">
        <f>'[1]FPC wSEB'!I355</f>
        <v>2180</v>
      </c>
      <c r="H103" s="98">
        <f>'[1]FPC wSEB'!J355</f>
        <v>218718</v>
      </c>
      <c r="I103" s="92">
        <v>10007.069</v>
      </c>
      <c r="J103" s="93">
        <v>35325</v>
      </c>
      <c r="K103" s="92">
        <v>24.295000000000002</v>
      </c>
      <c r="L103" s="98"/>
      <c r="M103" s="94"/>
      <c r="N103" s="91"/>
      <c r="O103" s="93"/>
      <c r="P103" s="98">
        <v>26847</v>
      </c>
      <c r="Q103" s="93"/>
      <c r="R103" s="171"/>
      <c r="S103" s="98"/>
      <c r="T103" s="98">
        <v>9310</v>
      </c>
      <c r="U103" s="96">
        <v>442</v>
      </c>
      <c r="V103" s="91">
        <v>8313</v>
      </c>
      <c r="W103" s="91">
        <v>2523</v>
      </c>
      <c r="X103" s="99">
        <v>0</v>
      </c>
      <c r="Y103" s="91">
        <v>0</v>
      </c>
      <c r="Z103" s="91">
        <v>8482</v>
      </c>
      <c r="AA103" s="97">
        <v>11160</v>
      </c>
      <c r="AB103" s="98">
        <v>31900</v>
      </c>
      <c r="AC103" s="99">
        <v>0</v>
      </c>
      <c r="AD103" s="100">
        <v>0</v>
      </c>
      <c r="AF103" s="91">
        <v>6798.9059999999999</v>
      </c>
      <c r="AG103" s="170">
        <v>0</v>
      </c>
      <c r="AH103" s="170">
        <v>0</v>
      </c>
      <c r="AI103" s="91">
        <v>9378.2139999999999</v>
      </c>
      <c r="AJ103" s="91">
        <v>23777</v>
      </c>
      <c r="AK103" s="99">
        <v>12464</v>
      </c>
      <c r="AL103" s="91">
        <v>3843.4549999999999</v>
      </c>
      <c r="AM103" s="91"/>
      <c r="AN103" s="99"/>
      <c r="AO103" s="91">
        <v>2454</v>
      </c>
      <c r="AP103" s="99">
        <v>0</v>
      </c>
      <c r="AQ103" s="91">
        <v>0</v>
      </c>
      <c r="AR103" s="91">
        <v>0</v>
      </c>
      <c r="AS103" s="94"/>
      <c r="AT103" s="170">
        <v>90150</v>
      </c>
      <c r="AU103" s="101">
        <f t="shared" si="807"/>
        <v>211685.57500000001</v>
      </c>
      <c r="AV103" s="102">
        <f t="shared" si="804"/>
        <v>81513.364000000001</v>
      </c>
      <c r="AW103" s="102">
        <f t="shared" si="808"/>
        <v>293198.93900000001</v>
      </c>
      <c r="AX103" s="102">
        <f t="shared" si="809"/>
        <v>2669385</v>
      </c>
      <c r="AY103" s="103"/>
      <c r="AZ103" s="103"/>
      <c r="BA103" s="103"/>
      <c r="BB103" s="103"/>
      <c r="BC103" s="103"/>
      <c r="BE103" s="104">
        <f t="shared" si="840"/>
        <v>2004</v>
      </c>
      <c r="BF103" s="28">
        <v>2</v>
      </c>
      <c r="BG103" s="21">
        <f t="shared" si="810"/>
        <v>2962583.9390000002</v>
      </c>
      <c r="BH103" s="112">
        <f t="shared" si="811"/>
        <v>1386066</v>
      </c>
      <c r="BI103" s="112">
        <f t="shared" si="812"/>
        <v>760461</v>
      </c>
      <c r="BJ103" s="112">
        <f t="shared" si="813"/>
        <v>301960</v>
      </c>
      <c r="BK103" s="112">
        <f t="shared" si="814"/>
        <v>2180</v>
      </c>
      <c r="BL103" s="112">
        <f t="shared" si="815"/>
        <v>218718</v>
      </c>
      <c r="BM103" s="112">
        <f t="shared" si="816"/>
        <v>2669385</v>
      </c>
      <c r="BN103" s="21">
        <f t="shared" si="817"/>
        <v>81513.364000000001</v>
      </c>
      <c r="BO103" s="21">
        <f t="shared" si="818"/>
        <v>45373.119999999995</v>
      </c>
      <c r="BP103" s="21">
        <f t="shared" si="819"/>
        <v>166312.45500000002</v>
      </c>
      <c r="BQ103" s="21">
        <f t="shared" si="805"/>
        <v>211685.57500000001</v>
      </c>
      <c r="BR103" s="106">
        <f t="shared" si="820"/>
        <v>293198.93900000001</v>
      </c>
    </row>
    <row r="104" spans="1:72">
      <c r="A104" s="28">
        <f t="shared" si="839"/>
        <v>2004</v>
      </c>
      <c r="B104" s="28">
        <v>3</v>
      </c>
      <c r="C104" s="175">
        <f t="shared" si="806"/>
        <v>3022671.0580000002</v>
      </c>
      <c r="D104" s="98">
        <f>'[1]FPC wSEB'!D356</f>
        <v>1304591</v>
      </c>
      <c r="E104" s="98">
        <f>'[1]FPC wSEB'!E356</f>
        <v>848707</v>
      </c>
      <c r="F104" s="98">
        <f>'[1]FPC wSEB'!F356</f>
        <v>370820</v>
      </c>
      <c r="G104" s="98">
        <f>'[1]FPC wSEB'!I356</f>
        <v>2532</v>
      </c>
      <c r="H104" s="98">
        <f>'[1]FPC wSEB'!J356</f>
        <v>222934</v>
      </c>
      <c r="I104" s="92">
        <v>10964.11</v>
      </c>
      <c r="J104" s="93">
        <v>39960</v>
      </c>
      <c r="K104" s="92">
        <v>17.902999999999999</v>
      </c>
      <c r="L104" s="98"/>
      <c r="M104" s="94"/>
      <c r="N104" s="91"/>
      <c r="O104" s="93"/>
      <c r="P104" s="98">
        <v>22864</v>
      </c>
      <c r="Q104" s="93"/>
      <c r="R104" s="171"/>
      <c r="S104" s="98"/>
      <c r="T104" s="98">
        <v>9040</v>
      </c>
      <c r="U104" s="96">
        <v>401</v>
      </c>
      <c r="V104" s="91">
        <v>8751</v>
      </c>
      <c r="W104" s="91">
        <v>2151</v>
      </c>
      <c r="X104" s="99">
        <v>0</v>
      </c>
      <c r="Y104" s="91">
        <v>5802.7539999999999</v>
      </c>
      <c r="Z104" s="91">
        <v>7934</v>
      </c>
      <c r="AA104" s="97">
        <v>10440</v>
      </c>
      <c r="AB104" s="98">
        <v>28950</v>
      </c>
      <c r="AC104" s="99">
        <v>0</v>
      </c>
      <c r="AD104" s="100">
        <v>0</v>
      </c>
      <c r="AF104" s="91">
        <v>6628.6689999999999</v>
      </c>
      <c r="AG104" s="170">
        <v>0</v>
      </c>
      <c r="AH104" s="170">
        <v>0</v>
      </c>
      <c r="AI104" s="91">
        <v>9309.9290000000001</v>
      </c>
      <c r="AJ104" s="91">
        <v>19027</v>
      </c>
      <c r="AK104" s="99">
        <v>6176</v>
      </c>
      <c r="AL104" s="91">
        <v>3732.6930000000002</v>
      </c>
      <c r="AM104" s="91"/>
      <c r="AN104" s="99"/>
      <c r="AO104" s="91">
        <v>2037</v>
      </c>
      <c r="AP104" s="99">
        <v>0</v>
      </c>
      <c r="AQ104" s="91">
        <v>0</v>
      </c>
      <c r="AR104" s="91">
        <v>0</v>
      </c>
      <c r="AS104" s="94"/>
      <c r="AT104" s="170">
        <v>78900</v>
      </c>
      <c r="AU104" s="101">
        <f t="shared" si="807"/>
        <v>190241.04499999998</v>
      </c>
      <c r="AV104" s="102">
        <f t="shared" si="804"/>
        <v>82846.013000000006</v>
      </c>
      <c r="AW104" s="102">
        <f t="shared" si="808"/>
        <v>273087.05799999996</v>
      </c>
      <c r="AX104" s="102">
        <f t="shared" si="809"/>
        <v>2749584</v>
      </c>
      <c r="AY104" s="103"/>
      <c r="AZ104" s="103"/>
      <c r="BA104" s="103"/>
      <c r="BB104" s="103"/>
      <c r="BC104" s="103"/>
      <c r="BE104" s="104">
        <f t="shared" si="840"/>
        <v>2004</v>
      </c>
      <c r="BF104" s="28">
        <v>3</v>
      </c>
      <c r="BG104" s="21">
        <f t="shared" si="810"/>
        <v>3022671.0579999997</v>
      </c>
      <c r="BH104" s="112">
        <f t="shared" si="811"/>
        <v>1304591</v>
      </c>
      <c r="BI104" s="112">
        <f t="shared" si="812"/>
        <v>848707</v>
      </c>
      <c r="BJ104" s="112">
        <f t="shared" si="813"/>
        <v>370820</v>
      </c>
      <c r="BK104" s="112">
        <f t="shared" si="814"/>
        <v>2532</v>
      </c>
      <c r="BL104" s="112">
        <f t="shared" si="815"/>
        <v>222934</v>
      </c>
      <c r="BM104" s="112">
        <f t="shared" si="816"/>
        <v>2749584</v>
      </c>
      <c r="BN104" s="21">
        <f t="shared" si="817"/>
        <v>82846.013000000006</v>
      </c>
      <c r="BO104" s="21">
        <f t="shared" si="818"/>
        <v>45357.351999999999</v>
      </c>
      <c r="BP104" s="21">
        <f t="shared" si="819"/>
        <v>144883.69299999997</v>
      </c>
      <c r="BQ104" s="21">
        <f t="shared" si="805"/>
        <v>190241.04499999998</v>
      </c>
      <c r="BR104" s="106">
        <f t="shared" si="820"/>
        <v>273087.05799999996</v>
      </c>
    </row>
    <row r="105" spans="1:72">
      <c r="A105" s="28">
        <f t="shared" si="839"/>
        <v>2004</v>
      </c>
      <c r="B105" s="28">
        <v>4</v>
      </c>
      <c r="C105" s="175">
        <f t="shared" si="806"/>
        <v>2934786.7179999999</v>
      </c>
      <c r="D105" s="98">
        <f>'[1]FPC wSEB'!D357</f>
        <v>1186689</v>
      </c>
      <c r="E105" s="98">
        <f>'[1]FPC wSEB'!E357</f>
        <v>874499</v>
      </c>
      <c r="F105" s="98">
        <f>'[1]FPC wSEB'!F357</f>
        <v>345799</v>
      </c>
      <c r="G105" s="98">
        <f>'[1]FPC wSEB'!I357</f>
        <v>2353</v>
      </c>
      <c r="H105" s="98">
        <f>'[1]FPC wSEB'!J357</f>
        <v>235583</v>
      </c>
      <c r="I105" s="92">
        <v>2180.5</v>
      </c>
      <c r="J105" s="93">
        <v>50890</v>
      </c>
      <c r="K105" s="92">
        <v>16.875</v>
      </c>
      <c r="L105" s="98"/>
      <c r="M105" s="94"/>
      <c r="N105" s="91"/>
      <c r="O105" s="93"/>
      <c r="P105" s="98">
        <v>20514</v>
      </c>
      <c r="Q105" s="93"/>
      <c r="R105" s="171"/>
      <c r="S105" s="98"/>
      <c r="T105" s="98">
        <v>8819</v>
      </c>
      <c r="U105" s="96">
        <v>140</v>
      </c>
      <c r="V105" s="91">
        <v>8543</v>
      </c>
      <c r="W105" s="91">
        <v>1766</v>
      </c>
      <c r="X105" s="99">
        <v>0</v>
      </c>
      <c r="Y105" s="91">
        <v>2440.884</v>
      </c>
      <c r="Z105" s="91">
        <v>8482</v>
      </c>
      <c r="AA105" s="97">
        <v>11160</v>
      </c>
      <c r="AB105" s="98">
        <v>35150</v>
      </c>
      <c r="AC105" s="99">
        <v>0</v>
      </c>
      <c r="AD105" s="100">
        <v>0</v>
      </c>
      <c r="AF105" s="91">
        <v>5998.1869999999999</v>
      </c>
      <c r="AG105" s="170">
        <v>0</v>
      </c>
      <c r="AH105" s="170">
        <v>0</v>
      </c>
      <c r="AI105" s="91">
        <v>7346.759</v>
      </c>
      <c r="AJ105" s="91">
        <v>21057</v>
      </c>
      <c r="AK105" s="99">
        <v>6512</v>
      </c>
      <c r="AL105" s="91">
        <v>3307.5129999999999</v>
      </c>
      <c r="AM105" s="91"/>
      <c r="AN105" s="99"/>
      <c r="AO105" s="91">
        <v>1980</v>
      </c>
      <c r="AP105" s="99">
        <v>0</v>
      </c>
      <c r="AQ105" s="91">
        <v>0</v>
      </c>
      <c r="AR105" s="91">
        <v>10160</v>
      </c>
      <c r="AS105" s="94"/>
      <c r="AT105" s="170">
        <v>83400</v>
      </c>
      <c r="AU105" s="101">
        <f t="shared" si="807"/>
        <v>207443.34299999999</v>
      </c>
      <c r="AV105" s="102">
        <f t="shared" si="804"/>
        <v>82420.375</v>
      </c>
      <c r="AW105" s="102">
        <f t="shared" si="808"/>
        <v>289863.71799999999</v>
      </c>
      <c r="AX105" s="102">
        <f t="shared" si="809"/>
        <v>2644923</v>
      </c>
      <c r="AY105" s="103"/>
      <c r="AZ105" s="103"/>
      <c r="BA105" s="103"/>
      <c r="BB105" s="103"/>
      <c r="BC105" s="103"/>
      <c r="BE105" s="104">
        <f t="shared" si="840"/>
        <v>2004</v>
      </c>
      <c r="BF105" s="28">
        <v>4</v>
      </c>
      <c r="BG105" s="21">
        <f t="shared" si="810"/>
        <v>2934786.7179999999</v>
      </c>
      <c r="BH105" s="112">
        <f t="shared" si="811"/>
        <v>1186689</v>
      </c>
      <c r="BI105" s="112">
        <f t="shared" si="812"/>
        <v>874499</v>
      </c>
      <c r="BJ105" s="112">
        <f t="shared" si="813"/>
        <v>345799</v>
      </c>
      <c r="BK105" s="112">
        <f t="shared" si="814"/>
        <v>2353</v>
      </c>
      <c r="BL105" s="112">
        <f t="shared" si="815"/>
        <v>235583</v>
      </c>
      <c r="BM105" s="112">
        <f t="shared" si="816"/>
        <v>2644923</v>
      </c>
      <c r="BN105" s="21">
        <f t="shared" si="817"/>
        <v>82420.375</v>
      </c>
      <c r="BO105" s="21">
        <f t="shared" si="818"/>
        <v>40728.83</v>
      </c>
      <c r="BP105" s="21">
        <f t="shared" si="819"/>
        <v>166714.51299999998</v>
      </c>
      <c r="BQ105" s="21">
        <f t="shared" si="805"/>
        <v>207443.34299999999</v>
      </c>
      <c r="BR105" s="106">
        <f t="shared" si="820"/>
        <v>289863.71799999999</v>
      </c>
    </row>
    <row r="106" spans="1:72">
      <c r="A106" s="28">
        <f t="shared" si="839"/>
        <v>2004</v>
      </c>
      <c r="B106" s="28">
        <v>5</v>
      </c>
      <c r="C106" s="175">
        <f t="shared" si="806"/>
        <v>3231740.5969999996</v>
      </c>
      <c r="D106" s="98">
        <f>'[1]FPC wSEB'!D358</f>
        <v>1390027</v>
      </c>
      <c r="E106" s="98">
        <f>'[1]FPC wSEB'!E358</f>
        <v>953467</v>
      </c>
      <c r="F106" s="98">
        <f>'[1]FPC wSEB'!F358</f>
        <v>351164</v>
      </c>
      <c r="G106" s="98">
        <f>'[1]FPC wSEB'!I358</f>
        <v>2216</v>
      </c>
      <c r="H106" s="98">
        <f>'[1]FPC wSEB'!J358</f>
        <v>249972</v>
      </c>
      <c r="I106" s="92">
        <v>0</v>
      </c>
      <c r="J106" s="93">
        <v>45975</v>
      </c>
      <c r="K106" s="92">
        <v>8.9819999999999993</v>
      </c>
      <c r="L106" s="98"/>
      <c r="M106" s="94"/>
      <c r="N106" s="91"/>
      <c r="O106" s="171"/>
      <c r="P106" s="98">
        <v>25755</v>
      </c>
      <c r="Q106" s="93"/>
      <c r="R106" s="171"/>
      <c r="S106" s="98"/>
      <c r="T106" s="98">
        <v>9126</v>
      </c>
      <c r="U106" s="96">
        <v>0</v>
      </c>
      <c r="V106" s="91">
        <v>8811</v>
      </c>
      <c r="W106" s="91">
        <v>2175</v>
      </c>
      <c r="X106" s="99">
        <v>0</v>
      </c>
      <c r="Y106" s="91">
        <v>2683.9340000000002</v>
      </c>
      <c r="Z106" s="91">
        <v>8196</v>
      </c>
      <c r="AA106" s="97">
        <v>10785</v>
      </c>
      <c r="AB106" s="98">
        <v>34000</v>
      </c>
      <c r="AC106" s="99">
        <v>0</v>
      </c>
      <c r="AD106" s="100">
        <v>0</v>
      </c>
      <c r="AF106" s="91">
        <v>6811.7340000000004</v>
      </c>
      <c r="AG106" s="170">
        <v>0</v>
      </c>
      <c r="AH106" s="170">
        <v>0</v>
      </c>
      <c r="AI106" s="91">
        <v>7288.0450000000001</v>
      </c>
      <c r="AJ106" s="91">
        <v>22490</v>
      </c>
      <c r="AK106" s="99">
        <v>4770</v>
      </c>
      <c r="AL106" s="91">
        <v>3365.902</v>
      </c>
      <c r="AM106" s="91"/>
      <c r="AN106" s="99"/>
      <c r="AO106" s="91">
        <v>2078</v>
      </c>
      <c r="AP106" s="99">
        <v>0</v>
      </c>
      <c r="AQ106" s="91">
        <v>0</v>
      </c>
      <c r="AR106" s="91">
        <v>9575</v>
      </c>
      <c r="AS106" s="94"/>
      <c r="AT106" s="170">
        <v>81000</v>
      </c>
      <c r="AU106" s="101">
        <f t="shared" si="807"/>
        <v>204029.61499999999</v>
      </c>
      <c r="AV106" s="102">
        <f t="shared" si="804"/>
        <v>80864.982000000004</v>
      </c>
      <c r="AW106" s="102">
        <f t="shared" si="808"/>
        <v>284894.59700000001</v>
      </c>
      <c r="AX106" s="102">
        <f t="shared" si="809"/>
        <v>2946846</v>
      </c>
      <c r="AY106" s="103"/>
      <c r="AZ106" s="103"/>
      <c r="BA106" s="103"/>
      <c r="BB106" s="103"/>
      <c r="BC106" s="103"/>
      <c r="BE106" s="104">
        <f t="shared" si="840"/>
        <v>2004</v>
      </c>
      <c r="BF106" s="28">
        <v>5</v>
      </c>
      <c r="BG106" s="21">
        <f t="shared" si="810"/>
        <v>3231740.5970000001</v>
      </c>
      <c r="BH106" s="112">
        <f t="shared" si="811"/>
        <v>1390027</v>
      </c>
      <c r="BI106" s="112">
        <f t="shared" si="812"/>
        <v>953467</v>
      </c>
      <c r="BJ106" s="112">
        <f t="shared" si="813"/>
        <v>351164</v>
      </c>
      <c r="BK106" s="112">
        <f t="shared" si="814"/>
        <v>2216</v>
      </c>
      <c r="BL106" s="112">
        <f t="shared" si="815"/>
        <v>249972</v>
      </c>
      <c r="BM106" s="112">
        <f t="shared" si="816"/>
        <v>2946846</v>
      </c>
      <c r="BN106" s="21">
        <f t="shared" si="817"/>
        <v>80864.982000000004</v>
      </c>
      <c r="BO106" s="21">
        <f t="shared" si="818"/>
        <v>43526.713000000003</v>
      </c>
      <c r="BP106" s="21">
        <f t="shared" si="819"/>
        <v>160502.902</v>
      </c>
      <c r="BQ106" s="21">
        <f t="shared" si="805"/>
        <v>204029.61499999999</v>
      </c>
      <c r="BR106" s="106">
        <f t="shared" si="820"/>
        <v>284894.59700000001</v>
      </c>
    </row>
    <row r="107" spans="1:72">
      <c r="A107" s="28">
        <f t="shared" si="839"/>
        <v>2004</v>
      </c>
      <c r="B107" s="28">
        <v>6</v>
      </c>
      <c r="C107" s="175">
        <f t="shared" si="806"/>
        <v>3961804.2479999997</v>
      </c>
      <c r="D107" s="98">
        <f>'[1]FPC wSEB'!D359</f>
        <v>1928679</v>
      </c>
      <c r="E107" s="98">
        <f>'[1]FPC wSEB'!E359</f>
        <v>1112598</v>
      </c>
      <c r="F107" s="98">
        <f>'[1]FPC wSEB'!F359</f>
        <v>354226</v>
      </c>
      <c r="G107" s="98">
        <f>'[1]FPC wSEB'!I359</f>
        <v>2396</v>
      </c>
      <c r="H107" s="98">
        <f>'[1]FPC wSEB'!J359</f>
        <v>258702</v>
      </c>
      <c r="I107" s="92">
        <v>0</v>
      </c>
      <c r="J107" s="93">
        <v>64128</v>
      </c>
      <c r="K107" s="92">
        <v>13.571</v>
      </c>
      <c r="L107" s="171"/>
      <c r="M107" s="176"/>
      <c r="N107" s="91"/>
      <c r="O107" s="171"/>
      <c r="P107" s="98">
        <v>22765</v>
      </c>
      <c r="Q107" s="171"/>
      <c r="R107" s="171"/>
      <c r="S107" s="98"/>
      <c r="T107" s="98">
        <v>8906</v>
      </c>
      <c r="U107" s="96">
        <v>0</v>
      </c>
      <c r="V107" s="91">
        <v>9105</v>
      </c>
      <c r="W107" s="91">
        <v>3167</v>
      </c>
      <c r="X107" s="99">
        <v>0</v>
      </c>
      <c r="Y107" s="91">
        <v>-5124.8180000000002</v>
      </c>
      <c r="Z107" s="91">
        <v>8482</v>
      </c>
      <c r="AA107" s="97">
        <v>11160</v>
      </c>
      <c r="AB107" s="98">
        <v>32100</v>
      </c>
      <c r="AC107" s="99">
        <v>0</v>
      </c>
      <c r="AD107" s="100">
        <v>0</v>
      </c>
      <c r="AE107" s="177"/>
      <c r="AF107" s="91">
        <v>7711.741</v>
      </c>
      <c r="AG107" s="170">
        <v>0</v>
      </c>
      <c r="AH107" s="170">
        <v>0</v>
      </c>
      <c r="AI107" s="91">
        <v>8505.482</v>
      </c>
      <c r="AJ107" s="91">
        <v>24389</v>
      </c>
      <c r="AK107" s="99">
        <v>2524</v>
      </c>
      <c r="AL107" s="91">
        <v>3378.2719999999999</v>
      </c>
      <c r="AM107" s="91"/>
      <c r="AN107" s="99"/>
      <c r="AO107" s="91">
        <v>2438</v>
      </c>
      <c r="AP107" s="99">
        <v>0</v>
      </c>
      <c r="AQ107" s="91">
        <v>0</v>
      </c>
      <c r="AR107" s="91">
        <v>15155</v>
      </c>
      <c r="AS107" s="94"/>
      <c r="AT107" s="170">
        <v>86400</v>
      </c>
      <c r="AU107" s="101">
        <f t="shared" si="807"/>
        <v>209390.677</v>
      </c>
      <c r="AV107" s="102">
        <f t="shared" si="804"/>
        <v>95812.570999999996</v>
      </c>
      <c r="AW107" s="102">
        <f t="shared" si="808"/>
        <v>305203.24800000002</v>
      </c>
      <c r="AX107" s="102">
        <f t="shared" si="809"/>
        <v>3656601</v>
      </c>
      <c r="AY107" s="103"/>
      <c r="AZ107" s="103"/>
      <c r="BA107" s="103"/>
      <c r="BB107" s="103"/>
      <c r="BC107" s="103"/>
      <c r="BE107" s="104">
        <f t="shared" si="840"/>
        <v>2004</v>
      </c>
      <c r="BF107" s="28">
        <v>6</v>
      </c>
      <c r="BG107" s="21">
        <f t="shared" si="810"/>
        <v>3961804.2479999997</v>
      </c>
      <c r="BH107" s="112">
        <f t="shared" si="811"/>
        <v>1928679</v>
      </c>
      <c r="BI107" s="112">
        <f t="shared" si="812"/>
        <v>1112598</v>
      </c>
      <c r="BJ107" s="112">
        <f t="shared" si="813"/>
        <v>354226</v>
      </c>
      <c r="BK107" s="112">
        <f t="shared" si="814"/>
        <v>2396</v>
      </c>
      <c r="BL107" s="112">
        <f t="shared" si="815"/>
        <v>258702</v>
      </c>
      <c r="BM107" s="112">
        <f t="shared" si="816"/>
        <v>3656601</v>
      </c>
      <c r="BN107" s="21">
        <f t="shared" si="817"/>
        <v>95812.570999999996</v>
      </c>
      <c r="BO107" s="21">
        <f t="shared" si="818"/>
        <v>41086.404999999999</v>
      </c>
      <c r="BP107" s="21">
        <f t="shared" si="819"/>
        <v>168304.272</v>
      </c>
      <c r="BQ107" s="21">
        <f t="shared" si="805"/>
        <v>209390.677</v>
      </c>
      <c r="BR107" s="106">
        <f t="shared" si="820"/>
        <v>305203.24800000002</v>
      </c>
    </row>
    <row r="108" spans="1:72">
      <c r="A108" s="28">
        <f t="shared" si="839"/>
        <v>2004</v>
      </c>
      <c r="B108" s="28">
        <v>7</v>
      </c>
      <c r="C108" s="175">
        <f t="shared" si="806"/>
        <v>4271304.5970000001</v>
      </c>
      <c r="D108" s="98">
        <f>'[1]FPC wSEB'!D360</f>
        <v>2086220</v>
      </c>
      <c r="E108" s="98">
        <f>'[1]FPC wSEB'!E360</f>
        <v>1139256</v>
      </c>
      <c r="F108" s="98">
        <f>'[1]FPC wSEB'!F360</f>
        <v>335704</v>
      </c>
      <c r="G108" s="98">
        <f>'[1]FPC wSEB'!I360</f>
        <v>2351</v>
      </c>
      <c r="H108" s="98">
        <f>'[1]FPC wSEB'!J360</f>
        <v>266471</v>
      </c>
      <c r="I108" s="92">
        <v>11239.111000000001</v>
      </c>
      <c r="J108" s="93">
        <v>62344</v>
      </c>
      <c r="K108" s="92">
        <v>22.599</v>
      </c>
      <c r="L108" s="171"/>
      <c r="M108" s="176"/>
      <c r="N108" s="91"/>
      <c r="O108" s="171"/>
      <c r="P108" s="98">
        <v>21352</v>
      </c>
      <c r="Q108" s="171"/>
      <c r="R108" s="171"/>
      <c r="S108" s="98"/>
      <c r="T108" s="98">
        <v>7877</v>
      </c>
      <c r="U108" s="96">
        <v>5208</v>
      </c>
      <c r="V108" s="91">
        <v>8657</v>
      </c>
      <c r="W108" s="91">
        <v>2987</v>
      </c>
      <c r="X108" s="99">
        <v>0</v>
      </c>
      <c r="Y108" s="91">
        <v>10507.39</v>
      </c>
      <c r="Z108" s="91">
        <v>8208</v>
      </c>
      <c r="AA108" s="97">
        <v>10800</v>
      </c>
      <c r="AB108" s="98">
        <v>35700</v>
      </c>
      <c r="AC108" s="99">
        <v>0</v>
      </c>
      <c r="AD108" s="100">
        <v>0</v>
      </c>
      <c r="AE108" s="177"/>
      <c r="AF108" s="91">
        <v>9897.8119999999999</v>
      </c>
      <c r="AG108" s="170">
        <v>11560</v>
      </c>
      <c r="AH108" s="170">
        <v>89165</v>
      </c>
      <c r="AI108" s="91">
        <v>11364.281999999999</v>
      </c>
      <c r="AJ108" s="91">
        <v>28509</v>
      </c>
      <c r="AK108" s="99">
        <v>3544</v>
      </c>
      <c r="AL108" s="91">
        <v>4258.4030000000002</v>
      </c>
      <c r="AM108" s="91"/>
      <c r="AN108" s="99"/>
      <c r="AO108" s="91">
        <v>2777</v>
      </c>
      <c r="AP108" s="99">
        <v>0</v>
      </c>
      <c r="AQ108" s="91">
        <v>0</v>
      </c>
      <c r="AR108" s="91">
        <v>22950</v>
      </c>
      <c r="AS108" s="94"/>
      <c r="AT108" s="170">
        <v>72375</v>
      </c>
      <c r="AU108" s="101">
        <f t="shared" si="807"/>
        <v>338467.88699999999</v>
      </c>
      <c r="AV108" s="102">
        <f t="shared" si="804"/>
        <v>102834.71</v>
      </c>
      <c r="AW108" s="102">
        <f t="shared" si="808"/>
        <v>441302.59700000001</v>
      </c>
      <c r="AX108" s="102">
        <f t="shared" si="809"/>
        <v>3830002</v>
      </c>
      <c r="AY108" s="103"/>
      <c r="AZ108" s="103"/>
      <c r="BA108" s="103"/>
      <c r="BB108" s="103"/>
      <c r="BC108" s="103"/>
      <c r="BE108" s="104">
        <f t="shared" si="840"/>
        <v>2004</v>
      </c>
      <c r="BF108" s="28">
        <v>7</v>
      </c>
      <c r="BG108" s="21">
        <f t="shared" si="810"/>
        <v>4271304.5970000001</v>
      </c>
      <c r="BH108" s="112">
        <f t="shared" si="811"/>
        <v>2086220</v>
      </c>
      <c r="BI108" s="112">
        <f t="shared" si="812"/>
        <v>1139256</v>
      </c>
      <c r="BJ108" s="112">
        <f t="shared" si="813"/>
        <v>335704</v>
      </c>
      <c r="BK108" s="112">
        <f t="shared" si="814"/>
        <v>2351</v>
      </c>
      <c r="BL108" s="112">
        <f t="shared" si="815"/>
        <v>266471</v>
      </c>
      <c r="BM108" s="112">
        <f t="shared" si="816"/>
        <v>3830002</v>
      </c>
      <c r="BN108" s="21">
        <f t="shared" si="817"/>
        <v>102834.71</v>
      </c>
      <c r="BO108" s="21">
        <f t="shared" si="818"/>
        <v>71250.483999999997</v>
      </c>
      <c r="BP108" s="21">
        <f t="shared" si="819"/>
        <v>267217.40299999999</v>
      </c>
      <c r="BQ108" s="21">
        <f t="shared" si="805"/>
        <v>338467.88699999999</v>
      </c>
      <c r="BR108" s="106">
        <f t="shared" si="820"/>
        <v>441302.59700000001</v>
      </c>
    </row>
    <row r="109" spans="1:72">
      <c r="A109" s="28">
        <f t="shared" si="839"/>
        <v>2004</v>
      </c>
      <c r="B109" s="28">
        <v>8</v>
      </c>
      <c r="C109" s="175">
        <f t="shared" si="806"/>
        <v>4170265.8640000005</v>
      </c>
      <c r="D109" s="98">
        <f>'[1]FPC wSEB'!D361</f>
        <v>1976090</v>
      </c>
      <c r="E109" s="98">
        <f>'[1]FPC wSEB'!E361</f>
        <v>1109776</v>
      </c>
      <c r="F109" s="98">
        <f>'[1]FPC wSEB'!F361</f>
        <v>346763</v>
      </c>
      <c r="G109" s="98">
        <f>'[1]FPC wSEB'!I361</f>
        <v>2310</v>
      </c>
      <c r="H109" s="98">
        <f>'[1]FPC wSEB'!J361</f>
        <v>269870</v>
      </c>
      <c r="I109" s="92">
        <v>26076.452000000001</v>
      </c>
      <c r="J109" s="93">
        <v>65530</v>
      </c>
      <c r="K109" s="92">
        <v>23.827000000000002</v>
      </c>
      <c r="L109" s="171"/>
      <c r="M109" s="176"/>
      <c r="N109" s="91"/>
      <c r="O109" s="171"/>
      <c r="P109" s="98">
        <v>22341</v>
      </c>
      <c r="Q109" s="171"/>
      <c r="R109" s="171"/>
      <c r="S109" s="98"/>
      <c r="T109" s="98">
        <v>9344</v>
      </c>
      <c r="U109" s="96">
        <v>0</v>
      </c>
      <c r="V109" s="91">
        <v>7966</v>
      </c>
      <c r="W109" s="91">
        <v>3028</v>
      </c>
      <c r="X109" s="99">
        <v>0</v>
      </c>
      <c r="Y109" s="91">
        <v>3300.413</v>
      </c>
      <c r="Z109" s="91">
        <v>8482</v>
      </c>
      <c r="AA109" s="97">
        <v>11160</v>
      </c>
      <c r="AB109" s="98">
        <v>36000</v>
      </c>
      <c r="AC109" s="99">
        <v>0</v>
      </c>
      <c r="AD109" s="100">
        <v>0</v>
      </c>
      <c r="AE109" s="177"/>
      <c r="AF109" s="91">
        <v>10652.196</v>
      </c>
      <c r="AG109" s="170">
        <v>18390</v>
      </c>
      <c r="AH109" s="170">
        <v>91190</v>
      </c>
      <c r="AI109" s="91">
        <v>10706.492</v>
      </c>
      <c r="AJ109" s="91">
        <v>28941</v>
      </c>
      <c r="AK109" s="99">
        <v>4590</v>
      </c>
      <c r="AL109" s="91">
        <v>4629.4840000000004</v>
      </c>
      <c r="AM109" s="91"/>
      <c r="AN109" s="99"/>
      <c r="AO109" s="91">
        <v>2951</v>
      </c>
      <c r="AP109" s="99">
        <v>0</v>
      </c>
      <c r="AQ109" s="91">
        <v>0</v>
      </c>
      <c r="AR109" s="91">
        <v>25830</v>
      </c>
      <c r="AS109" s="94"/>
      <c r="AT109" s="170">
        <v>74325</v>
      </c>
      <c r="AU109" s="101">
        <f t="shared" si="807"/>
        <v>342141.58499999996</v>
      </c>
      <c r="AV109" s="102">
        <f t="shared" si="804"/>
        <v>123315.27900000001</v>
      </c>
      <c r="AW109" s="102">
        <f t="shared" si="808"/>
        <v>465456.86399999994</v>
      </c>
      <c r="AX109" s="102">
        <f t="shared" si="809"/>
        <v>3704809</v>
      </c>
      <c r="AY109" s="103"/>
      <c r="AZ109" s="103"/>
      <c r="BA109" s="103"/>
      <c r="BB109" s="103"/>
      <c r="BC109" s="103"/>
      <c r="BE109" s="104">
        <f t="shared" si="840"/>
        <v>2004</v>
      </c>
      <c r="BF109" s="28">
        <v>8</v>
      </c>
      <c r="BG109" s="21">
        <f t="shared" si="810"/>
        <v>4170265.8640000001</v>
      </c>
      <c r="BH109" s="112">
        <f t="shared" si="811"/>
        <v>1976090</v>
      </c>
      <c r="BI109" s="112">
        <f t="shared" si="812"/>
        <v>1109776</v>
      </c>
      <c r="BJ109" s="112">
        <f t="shared" si="813"/>
        <v>346763</v>
      </c>
      <c r="BK109" s="112">
        <f t="shared" si="814"/>
        <v>2310</v>
      </c>
      <c r="BL109" s="112">
        <f t="shared" si="815"/>
        <v>269870</v>
      </c>
      <c r="BM109" s="112">
        <f t="shared" si="816"/>
        <v>3704809</v>
      </c>
      <c r="BN109" s="21">
        <f t="shared" si="817"/>
        <v>123315.27900000001</v>
      </c>
      <c r="BO109" s="21">
        <f t="shared" si="818"/>
        <v>59579.101000000002</v>
      </c>
      <c r="BP109" s="21">
        <f t="shared" si="819"/>
        <v>282562.48399999994</v>
      </c>
      <c r="BQ109" s="21">
        <f t="shared" si="805"/>
        <v>342141.58499999996</v>
      </c>
      <c r="BR109" s="106">
        <f t="shared" si="820"/>
        <v>465456.86399999994</v>
      </c>
    </row>
    <row r="110" spans="1:72">
      <c r="A110" s="28">
        <f t="shared" si="839"/>
        <v>2004</v>
      </c>
      <c r="B110" s="28">
        <v>9</v>
      </c>
      <c r="C110" s="175">
        <f t="shared" si="806"/>
        <v>4071451.7729999996</v>
      </c>
      <c r="D110" s="98">
        <f>'[1]FPC wSEB'!D362</f>
        <v>1918346</v>
      </c>
      <c r="E110" s="98">
        <f>'[1]FPC wSEB'!E362</f>
        <v>1084918</v>
      </c>
      <c r="F110" s="98">
        <f>'[1]FPC wSEB'!F362</f>
        <v>331647</v>
      </c>
      <c r="G110" s="98">
        <f>'[1]FPC wSEB'!I362</f>
        <v>2313</v>
      </c>
      <c r="H110" s="98">
        <f>'[1]FPC wSEB'!J362</f>
        <v>274454</v>
      </c>
      <c r="I110" s="92">
        <v>30779.405999999999</v>
      </c>
      <c r="J110" s="93">
        <v>60705</v>
      </c>
      <c r="K110" s="92">
        <v>19.039000000000001</v>
      </c>
      <c r="L110" s="171"/>
      <c r="M110" s="176"/>
      <c r="N110" s="91"/>
      <c r="O110" s="171"/>
      <c r="P110" s="98">
        <v>20357</v>
      </c>
      <c r="Q110" s="171"/>
      <c r="R110" s="171"/>
      <c r="S110" s="98"/>
      <c r="T110" s="98">
        <v>9099</v>
      </c>
      <c r="U110" s="96">
        <v>0</v>
      </c>
      <c r="V110" s="91">
        <v>6015</v>
      </c>
      <c r="W110" s="91">
        <v>3745</v>
      </c>
      <c r="X110" s="99">
        <v>0</v>
      </c>
      <c r="Y110" s="91">
        <v>3823.15</v>
      </c>
      <c r="Z110" s="91">
        <v>8482</v>
      </c>
      <c r="AA110" s="97">
        <v>11160</v>
      </c>
      <c r="AB110" s="98">
        <v>36900</v>
      </c>
      <c r="AC110" s="99">
        <v>0</v>
      </c>
      <c r="AD110" s="100">
        <v>0</v>
      </c>
      <c r="AE110" s="177"/>
      <c r="AF110" s="91">
        <v>9531.4390000000003</v>
      </c>
      <c r="AG110" s="170">
        <v>18040</v>
      </c>
      <c r="AH110" s="170">
        <v>91320</v>
      </c>
      <c r="AI110" s="91">
        <v>11791.556</v>
      </c>
      <c r="AJ110" s="91">
        <v>27376</v>
      </c>
      <c r="AK110" s="99">
        <v>10008</v>
      </c>
      <c r="AL110" s="91">
        <v>4773.183</v>
      </c>
      <c r="AM110" s="91"/>
      <c r="AN110" s="99"/>
      <c r="AO110" s="91">
        <v>2674</v>
      </c>
      <c r="AP110" s="99">
        <v>0</v>
      </c>
      <c r="AQ110" s="91">
        <v>0</v>
      </c>
      <c r="AR110" s="91">
        <v>22600</v>
      </c>
      <c r="AS110" s="94"/>
      <c r="AT110" s="170">
        <v>70575</v>
      </c>
      <c r="AU110" s="101">
        <f t="shared" si="807"/>
        <v>338814.32799999998</v>
      </c>
      <c r="AV110" s="102">
        <f t="shared" si="804"/>
        <v>120959.44500000001</v>
      </c>
      <c r="AW110" s="102">
        <f t="shared" si="808"/>
        <v>459773.77299999999</v>
      </c>
      <c r="AX110" s="102">
        <f t="shared" si="809"/>
        <v>3611678</v>
      </c>
      <c r="AY110" s="103"/>
      <c r="AZ110" s="103"/>
      <c r="BA110" s="103"/>
      <c r="BB110" s="103"/>
      <c r="BC110" s="103"/>
      <c r="BE110" s="104">
        <f t="shared" si="840"/>
        <v>2004</v>
      </c>
      <c r="BF110" s="28">
        <v>9</v>
      </c>
      <c r="BG110" s="21">
        <f t="shared" si="810"/>
        <v>4071451.773</v>
      </c>
      <c r="BH110" s="112">
        <f t="shared" si="811"/>
        <v>1918346</v>
      </c>
      <c r="BI110" s="112">
        <f t="shared" si="812"/>
        <v>1084918</v>
      </c>
      <c r="BJ110" s="112">
        <f t="shared" si="813"/>
        <v>331647</v>
      </c>
      <c r="BK110" s="112">
        <f t="shared" si="814"/>
        <v>2313</v>
      </c>
      <c r="BL110" s="112">
        <f t="shared" si="815"/>
        <v>274454</v>
      </c>
      <c r="BM110" s="112">
        <f t="shared" si="816"/>
        <v>3611678</v>
      </c>
      <c r="BN110" s="21">
        <f t="shared" si="817"/>
        <v>120959.44500000001</v>
      </c>
      <c r="BO110" s="21">
        <f t="shared" si="818"/>
        <v>58941.145000000004</v>
      </c>
      <c r="BP110" s="21">
        <f t="shared" si="819"/>
        <v>279873.18299999996</v>
      </c>
      <c r="BQ110" s="21">
        <f t="shared" si="805"/>
        <v>338814.32799999998</v>
      </c>
      <c r="BR110" s="106">
        <f t="shared" si="820"/>
        <v>459773.77299999999</v>
      </c>
    </row>
    <row r="111" spans="1:72">
      <c r="A111" s="28">
        <f t="shared" si="839"/>
        <v>2004</v>
      </c>
      <c r="B111" s="28">
        <v>10</v>
      </c>
      <c r="C111" s="175">
        <f t="shared" si="806"/>
        <v>3826321.7520000003</v>
      </c>
      <c r="D111" s="98">
        <f>'[1]FPC wSEB'!D363</f>
        <v>1773691</v>
      </c>
      <c r="E111" s="98">
        <f>'[1]FPC wSEB'!E363</f>
        <v>1035843</v>
      </c>
      <c r="F111" s="98">
        <f>'[1]FPC wSEB'!F363</f>
        <v>284939</v>
      </c>
      <c r="G111" s="98">
        <f>'[1]FPC wSEB'!I363</f>
        <v>2300</v>
      </c>
      <c r="H111" s="98">
        <f>'[1]FPC wSEB'!J363</f>
        <v>277513</v>
      </c>
      <c r="I111" s="92">
        <v>20834.940999999999</v>
      </c>
      <c r="J111" s="93">
        <v>63437</v>
      </c>
      <c r="K111" s="92">
        <v>18.452999999999999</v>
      </c>
      <c r="L111" s="171"/>
      <c r="M111" s="176"/>
      <c r="N111" s="91">
        <v>3388</v>
      </c>
      <c r="O111" s="171"/>
      <c r="P111" s="98">
        <v>12970</v>
      </c>
      <c r="Q111" s="171"/>
      <c r="R111" s="171"/>
      <c r="S111" s="98"/>
      <c r="T111" s="98">
        <v>8861</v>
      </c>
      <c r="U111" s="96">
        <v>1867</v>
      </c>
      <c r="V111" s="91">
        <v>7646</v>
      </c>
      <c r="W111" s="91">
        <v>3033</v>
      </c>
      <c r="X111" s="99">
        <v>0</v>
      </c>
      <c r="Y111" s="91">
        <v>3434.4949999999999</v>
      </c>
      <c r="Z111" s="91">
        <v>8208</v>
      </c>
      <c r="AA111" s="97">
        <v>10800</v>
      </c>
      <c r="AB111" s="98">
        <v>36000</v>
      </c>
      <c r="AC111" s="99">
        <v>0</v>
      </c>
      <c r="AD111" s="100">
        <v>0</v>
      </c>
      <c r="AE111" s="177"/>
      <c r="AF111" s="91">
        <v>9193.3320000000003</v>
      </c>
      <c r="AG111" s="170">
        <v>12705</v>
      </c>
      <c r="AH111" s="170">
        <v>89785</v>
      </c>
      <c r="AI111" s="91">
        <v>10875.63</v>
      </c>
      <c r="AJ111" s="91">
        <v>26105</v>
      </c>
      <c r="AK111" s="99">
        <v>8167</v>
      </c>
      <c r="AL111" s="91">
        <v>4732.9009999999998</v>
      </c>
      <c r="AM111" s="91"/>
      <c r="AN111" s="99"/>
      <c r="AO111" s="91">
        <v>2547</v>
      </c>
      <c r="AP111" s="99">
        <v>0</v>
      </c>
      <c r="AQ111" s="91">
        <v>0</v>
      </c>
      <c r="AR111" s="91">
        <v>22977</v>
      </c>
      <c r="AS111" s="94"/>
      <c r="AT111" s="170">
        <v>84450</v>
      </c>
      <c r="AU111" s="101">
        <f t="shared" si="807"/>
        <v>342526.35800000001</v>
      </c>
      <c r="AV111" s="102">
        <f t="shared" si="804"/>
        <v>109509.39399999999</v>
      </c>
      <c r="AW111" s="102">
        <f t="shared" si="808"/>
        <v>452035.75199999998</v>
      </c>
      <c r="AX111" s="102">
        <f t="shared" si="809"/>
        <v>3374286</v>
      </c>
      <c r="AY111" s="103"/>
      <c r="AZ111" s="103"/>
      <c r="BA111" s="103"/>
      <c r="BB111" s="103"/>
      <c r="BC111" s="103"/>
      <c r="BE111" s="104">
        <f t="shared" si="840"/>
        <v>2004</v>
      </c>
      <c r="BF111" s="28">
        <v>10</v>
      </c>
      <c r="BG111" s="21">
        <f t="shared" si="810"/>
        <v>3826321.7519999999</v>
      </c>
      <c r="BH111" s="112">
        <f t="shared" si="811"/>
        <v>1773691</v>
      </c>
      <c r="BI111" s="112">
        <f t="shared" si="812"/>
        <v>1035843</v>
      </c>
      <c r="BJ111" s="112">
        <f t="shared" si="813"/>
        <v>284939</v>
      </c>
      <c r="BK111" s="112">
        <f t="shared" si="814"/>
        <v>2300</v>
      </c>
      <c r="BL111" s="112">
        <f t="shared" si="815"/>
        <v>277513</v>
      </c>
      <c r="BM111" s="112">
        <f t="shared" si="816"/>
        <v>3374286</v>
      </c>
      <c r="BN111" s="21">
        <f t="shared" si="817"/>
        <v>109509.39399999999</v>
      </c>
      <c r="BO111" s="21">
        <f t="shared" si="818"/>
        <v>57055.456999999995</v>
      </c>
      <c r="BP111" s="21">
        <f t="shared" si="819"/>
        <v>285470.90100000001</v>
      </c>
      <c r="BQ111" s="21">
        <f t="shared" si="805"/>
        <v>342526.35800000001</v>
      </c>
      <c r="BR111" s="106">
        <f t="shared" si="820"/>
        <v>452035.75199999998</v>
      </c>
    </row>
    <row r="112" spans="1:72">
      <c r="A112" s="28">
        <f t="shared" si="839"/>
        <v>2004</v>
      </c>
      <c r="B112" s="28">
        <v>11</v>
      </c>
      <c r="C112" s="175">
        <f t="shared" si="806"/>
        <v>3465355.2149999999</v>
      </c>
      <c r="D112" s="98">
        <f>'[1]FPC wSEB'!D364</f>
        <v>1423770</v>
      </c>
      <c r="E112" s="98">
        <f>'[1]FPC wSEB'!E364</f>
        <v>991682</v>
      </c>
      <c r="F112" s="98">
        <f>'[1]FPC wSEB'!F364</f>
        <v>345734</v>
      </c>
      <c r="G112" s="98">
        <f>'[1]FPC wSEB'!I364</f>
        <v>2179</v>
      </c>
      <c r="H112" s="98">
        <f>'[1]FPC wSEB'!J364</f>
        <v>267561</v>
      </c>
      <c r="I112" s="92">
        <v>7531.8530000000001</v>
      </c>
      <c r="J112" s="93">
        <v>59327</v>
      </c>
      <c r="K112" s="92">
        <v>17.494</v>
      </c>
      <c r="L112" s="171"/>
      <c r="M112" s="176"/>
      <c r="N112" s="91">
        <v>2772.52</v>
      </c>
      <c r="O112" s="171"/>
      <c r="P112" s="98">
        <v>14958</v>
      </c>
      <c r="Q112" s="171"/>
      <c r="R112" s="171"/>
      <c r="S112" s="98"/>
      <c r="T112" s="98">
        <v>7779</v>
      </c>
      <c r="U112" s="96">
        <v>809</v>
      </c>
      <c r="V112" s="91">
        <v>6390</v>
      </c>
      <c r="W112" s="91">
        <v>2704</v>
      </c>
      <c r="X112" s="99">
        <v>0</v>
      </c>
      <c r="Y112" s="91">
        <v>2794.2890000000002</v>
      </c>
      <c r="Z112" s="91">
        <v>8493</v>
      </c>
      <c r="AA112" s="97">
        <v>11175</v>
      </c>
      <c r="AB112" s="98">
        <v>36950</v>
      </c>
      <c r="AC112" s="99">
        <v>0</v>
      </c>
      <c r="AD112" s="100">
        <v>0</v>
      </c>
      <c r="AE112" s="177"/>
      <c r="AF112" s="91">
        <v>8384.0939999999991</v>
      </c>
      <c r="AG112" s="170">
        <v>13365</v>
      </c>
      <c r="AH112" s="170">
        <v>92120</v>
      </c>
      <c r="AI112" s="91">
        <v>9218.9860000000008</v>
      </c>
      <c r="AJ112" s="91">
        <v>24693</v>
      </c>
      <c r="AK112" s="99">
        <v>6190</v>
      </c>
      <c r="AL112" s="91">
        <v>4148.9790000000003</v>
      </c>
      <c r="AM112" s="91"/>
      <c r="AN112" s="99"/>
      <c r="AO112" s="91">
        <v>2303</v>
      </c>
      <c r="AP112" s="99">
        <v>0</v>
      </c>
      <c r="AQ112" s="91">
        <v>0</v>
      </c>
      <c r="AR112" s="91">
        <v>17955</v>
      </c>
      <c r="AS112" s="94"/>
      <c r="AT112" s="170">
        <v>94350</v>
      </c>
      <c r="AU112" s="101">
        <f t="shared" si="807"/>
        <v>342043.348</v>
      </c>
      <c r="AV112" s="102">
        <f t="shared" si="804"/>
        <v>92385.867000000013</v>
      </c>
      <c r="AW112" s="102">
        <f t="shared" si="808"/>
        <v>434429.21500000003</v>
      </c>
      <c r="AX112" s="102">
        <f t="shared" si="809"/>
        <v>3030926</v>
      </c>
      <c r="AY112" s="103"/>
      <c r="AZ112" s="103"/>
      <c r="BA112" s="103"/>
      <c r="BB112" s="103"/>
      <c r="BC112" s="103"/>
      <c r="BE112" s="104">
        <f t="shared" si="840"/>
        <v>2004</v>
      </c>
      <c r="BF112" s="28">
        <v>11</v>
      </c>
      <c r="BG112" s="21">
        <f t="shared" si="810"/>
        <v>3465355.2149999999</v>
      </c>
      <c r="BH112" s="112">
        <f t="shared" si="811"/>
        <v>1423770</v>
      </c>
      <c r="BI112" s="112">
        <f t="shared" si="812"/>
        <v>991682</v>
      </c>
      <c r="BJ112" s="112">
        <f t="shared" si="813"/>
        <v>345734</v>
      </c>
      <c r="BK112" s="112">
        <f t="shared" si="814"/>
        <v>2179</v>
      </c>
      <c r="BL112" s="112">
        <f t="shared" si="815"/>
        <v>267561</v>
      </c>
      <c r="BM112" s="112">
        <f t="shared" si="816"/>
        <v>3030926</v>
      </c>
      <c r="BN112" s="21">
        <f t="shared" si="817"/>
        <v>92385.867000000013</v>
      </c>
      <c r="BO112" s="21">
        <f t="shared" si="818"/>
        <v>50906.368999999999</v>
      </c>
      <c r="BP112" s="21">
        <f t="shared" si="819"/>
        <v>291136.97899999999</v>
      </c>
      <c r="BQ112" s="21">
        <f t="shared" si="805"/>
        <v>342043.348</v>
      </c>
      <c r="BR112" s="106">
        <f t="shared" si="820"/>
        <v>434429.21500000003</v>
      </c>
    </row>
    <row r="113" spans="1:72" s="120" customFormat="1">
      <c r="A113" s="113">
        <f t="shared" si="839"/>
        <v>2004</v>
      </c>
      <c r="B113" s="113">
        <v>12</v>
      </c>
      <c r="C113" s="178">
        <f t="shared" si="806"/>
        <v>3255842.7250000001</v>
      </c>
      <c r="D113" s="123">
        <f>'[1]FPC wSEB'!D365</f>
        <v>1372338</v>
      </c>
      <c r="E113" s="123">
        <f>'[1]FPC wSEB'!E365</f>
        <v>940424</v>
      </c>
      <c r="F113" s="123">
        <f>'[1]FPC wSEB'!F365</f>
        <v>350115</v>
      </c>
      <c r="G113" s="123">
        <f>'[1]FPC wSEB'!I365</f>
        <v>2457</v>
      </c>
      <c r="H113" s="123">
        <f>'[1]FPC wSEB'!J365</f>
        <v>251065</v>
      </c>
      <c r="I113" s="116">
        <v>2095.85</v>
      </c>
      <c r="J113" s="117">
        <v>24900</v>
      </c>
      <c r="K113" s="116">
        <v>14.211</v>
      </c>
      <c r="L113" s="172"/>
      <c r="M113" s="179"/>
      <c r="N113" s="115">
        <v>3724.9409999999998</v>
      </c>
      <c r="O113" s="172"/>
      <c r="P113" s="123">
        <v>18367</v>
      </c>
      <c r="Q113" s="172"/>
      <c r="R113" s="172"/>
      <c r="S113" s="123"/>
      <c r="T113" s="123">
        <v>7226</v>
      </c>
      <c r="U113" s="121">
        <v>-692</v>
      </c>
      <c r="V113" s="115">
        <v>6497</v>
      </c>
      <c r="W113" s="115">
        <v>2275</v>
      </c>
      <c r="X113" s="115">
        <v>0</v>
      </c>
      <c r="Y113" s="115">
        <v>2467.462</v>
      </c>
      <c r="Z113" s="115">
        <v>8208</v>
      </c>
      <c r="AA113" s="122">
        <v>10800</v>
      </c>
      <c r="AB113" s="123">
        <v>35250</v>
      </c>
      <c r="AC113" s="115">
        <v>0</v>
      </c>
      <c r="AD113" s="123">
        <v>0</v>
      </c>
      <c r="AE113" s="119"/>
      <c r="AF113" s="115">
        <v>6741.4660000000003</v>
      </c>
      <c r="AG113" s="173">
        <v>4500</v>
      </c>
      <c r="AH113" s="173">
        <v>70584</v>
      </c>
      <c r="AI113" s="115">
        <v>8545.06</v>
      </c>
      <c r="AJ113" s="115">
        <v>20610</v>
      </c>
      <c r="AK113" s="115">
        <v>5600</v>
      </c>
      <c r="AL113" s="115">
        <v>3995.7350000000001</v>
      </c>
      <c r="AM113" s="115"/>
      <c r="AN113" s="115"/>
      <c r="AO113" s="115">
        <v>1949</v>
      </c>
      <c r="AP113" s="115">
        <v>0</v>
      </c>
      <c r="AQ113" s="115">
        <v>0</v>
      </c>
      <c r="AR113" s="115">
        <v>9985</v>
      </c>
      <c r="AS113" s="118"/>
      <c r="AT113" s="173">
        <v>85800</v>
      </c>
      <c r="AU113" s="124">
        <f t="shared" si="807"/>
        <v>283115.723</v>
      </c>
      <c r="AV113" s="125">
        <f t="shared" si="804"/>
        <v>56328.001999999993</v>
      </c>
      <c r="AW113" s="125">
        <f t="shared" si="808"/>
        <v>339443.72499999998</v>
      </c>
      <c r="AX113" s="125">
        <f t="shared" si="809"/>
        <v>2916399</v>
      </c>
      <c r="AY113" s="113"/>
      <c r="AZ113" s="113"/>
      <c r="BA113" s="113"/>
      <c r="BB113" s="113"/>
      <c r="BC113" s="113"/>
      <c r="BE113" s="126">
        <f t="shared" si="840"/>
        <v>2004</v>
      </c>
      <c r="BF113" s="113">
        <v>12</v>
      </c>
      <c r="BG113" s="127">
        <f t="shared" si="810"/>
        <v>3255842.7249999996</v>
      </c>
      <c r="BH113" s="128">
        <f t="shared" si="811"/>
        <v>1372338</v>
      </c>
      <c r="BI113" s="128">
        <f t="shared" si="812"/>
        <v>940424</v>
      </c>
      <c r="BJ113" s="128">
        <f t="shared" si="813"/>
        <v>350115</v>
      </c>
      <c r="BK113" s="128">
        <f t="shared" si="814"/>
        <v>2457</v>
      </c>
      <c r="BL113" s="128">
        <f t="shared" si="815"/>
        <v>251065</v>
      </c>
      <c r="BM113" s="128">
        <f t="shared" si="816"/>
        <v>2916399</v>
      </c>
      <c r="BN113" s="127">
        <f t="shared" si="817"/>
        <v>56328.001999999993</v>
      </c>
      <c r="BO113" s="127">
        <f t="shared" si="818"/>
        <v>41895.987999999998</v>
      </c>
      <c r="BP113" s="127">
        <f t="shared" si="819"/>
        <v>241219.73499999999</v>
      </c>
      <c r="BQ113" s="127">
        <f t="shared" si="805"/>
        <v>283115.723</v>
      </c>
      <c r="BR113" s="127">
        <f t="shared" si="820"/>
        <v>339443.72499999998</v>
      </c>
      <c r="BS113" s="127"/>
      <c r="BT113" s="174"/>
    </row>
    <row r="114" spans="1:72">
      <c r="A114" s="28">
        <f t="shared" si="839"/>
        <v>2005</v>
      </c>
      <c r="B114" s="28">
        <v>1</v>
      </c>
      <c r="C114" s="175">
        <f t="shared" si="806"/>
        <v>3420000.2290000003</v>
      </c>
      <c r="D114" s="98">
        <f>'[1]FPC wSEB'!D366</f>
        <v>1580977</v>
      </c>
      <c r="E114" s="98">
        <f>'[1]FPC wSEB'!E366</f>
        <v>883397</v>
      </c>
      <c r="F114" s="98">
        <f>'[1]FPC wSEB'!F366</f>
        <v>325588</v>
      </c>
      <c r="G114" s="98">
        <f>'[1]FPC wSEB'!I366</f>
        <v>1620</v>
      </c>
      <c r="H114" s="98">
        <f>'[1]FPC wSEB'!J366</f>
        <v>237708</v>
      </c>
      <c r="I114" s="92">
        <v>0</v>
      </c>
      <c r="J114" s="93">
        <v>45188</v>
      </c>
      <c r="K114" s="92">
        <v>14.952</v>
      </c>
      <c r="L114" s="171"/>
      <c r="M114" s="176"/>
      <c r="N114" s="98">
        <v>4368.4250000000002</v>
      </c>
      <c r="O114" s="171"/>
      <c r="P114" s="98">
        <v>17826.214</v>
      </c>
      <c r="Q114" s="171"/>
      <c r="R114" s="93">
        <v>0</v>
      </c>
      <c r="S114" s="98"/>
      <c r="T114" s="98">
        <v>7369.6119999999992</v>
      </c>
      <c r="U114" s="96">
        <v>181</v>
      </c>
      <c r="V114" s="91">
        <v>8230</v>
      </c>
      <c r="W114" s="91">
        <v>2834</v>
      </c>
      <c r="X114" s="99">
        <v>0</v>
      </c>
      <c r="Y114" s="91">
        <v>2595.8150000000001</v>
      </c>
      <c r="Z114" s="91">
        <v>8482</v>
      </c>
      <c r="AA114" s="97">
        <v>11160</v>
      </c>
      <c r="AB114" s="98">
        <v>37050</v>
      </c>
      <c r="AC114" s="99">
        <v>0</v>
      </c>
      <c r="AD114" s="100">
        <f t="shared" ref="AD114:AD119" si="841">AD113</f>
        <v>0</v>
      </c>
      <c r="AE114" s="177"/>
      <c r="AF114" s="91">
        <v>8795.1830000000009</v>
      </c>
      <c r="AG114" s="170">
        <v>9880</v>
      </c>
      <c r="AH114" s="170">
        <v>79545</v>
      </c>
      <c r="AI114" s="91">
        <v>8640.5509999999995</v>
      </c>
      <c r="AJ114" s="91">
        <v>25347</v>
      </c>
      <c r="AK114" s="99">
        <v>4550</v>
      </c>
      <c r="AL114" s="91">
        <v>3337.4769999999999</v>
      </c>
      <c r="AM114" s="91"/>
      <c r="AN114" s="99"/>
      <c r="AO114" s="91">
        <v>2680</v>
      </c>
      <c r="AP114" s="99">
        <v>0</v>
      </c>
      <c r="AQ114" s="91">
        <v>0</v>
      </c>
      <c r="AR114" s="91">
        <v>10235</v>
      </c>
      <c r="AS114" s="94"/>
      <c r="AT114" s="170">
        <v>92400</v>
      </c>
      <c r="AU114" s="101">
        <f t="shared" si="807"/>
        <v>315943.02600000007</v>
      </c>
      <c r="AV114" s="102">
        <f t="shared" si="804"/>
        <v>74767.202999999994</v>
      </c>
      <c r="AW114" s="102">
        <f t="shared" si="808"/>
        <v>390710.22900000005</v>
      </c>
      <c r="AX114" s="102">
        <f t="shared" si="809"/>
        <v>3029290</v>
      </c>
      <c r="AY114" s="103"/>
      <c r="AZ114" s="103"/>
      <c r="BA114" s="103"/>
      <c r="BB114" s="103"/>
      <c r="BC114" s="103"/>
      <c r="BE114" s="104">
        <f t="shared" si="840"/>
        <v>2005</v>
      </c>
      <c r="BF114" s="28">
        <v>1</v>
      </c>
      <c r="BG114" s="21">
        <f t="shared" si="810"/>
        <v>3420000.2290000003</v>
      </c>
      <c r="BH114" s="112">
        <f t="shared" si="811"/>
        <v>1580977</v>
      </c>
      <c r="BI114" s="112">
        <f t="shared" si="812"/>
        <v>883397</v>
      </c>
      <c r="BJ114" s="112">
        <f t="shared" si="813"/>
        <v>325588</v>
      </c>
      <c r="BK114" s="112">
        <f t="shared" si="814"/>
        <v>1620</v>
      </c>
      <c r="BL114" s="112">
        <f t="shared" si="815"/>
        <v>237708</v>
      </c>
      <c r="BM114" s="112">
        <f t="shared" si="816"/>
        <v>3029290</v>
      </c>
      <c r="BN114" s="21">
        <f t="shared" si="817"/>
        <v>74767.202999999994</v>
      </c>
      <c r="BO114" s="21">
        <f t="shared" si="818"/>
        <v>51073.548999999999</v>
      </c>
      <c r="BP114" s="21">
        <f t="shared" si="819"/>
        <v>264869.47700000007</v>
      </c>
      <c r="BQ114" s="21">
        <f t="shared" si="805"/>
        <v>315943.02600000007</v>
      </c>
      <c r="BR114" s="106">
        <f t="shared" si="820"/>
        <v>390710.22900000005</v>
      </c>
    </row>
    <row r="115" spans="1:72">
      <c r="A115" s="28">
        <f t="shared" si="839"/>
        <v>2005</v>
      </c>
      <c r="B115" s="28">
        <v>2</v>
      </c>
      <c r="C115" s="175">
        <f t="shared" si="806"/>
        <v>3233181.6550000003</v>
      </c>
      <c r="D115" s="98">
        <f>'[1]FPC wSEB'!D367</f>
        <v>1433654</v>
      </c>
      <c r="E115" s="98">
        <f>'[1]FPC wSEB'!E367</f>
        <v>839112</v>
      </c>
      <c r="F115" s="98">
        <f>'[1]FPC wSEB'!F367</f>
        <v>312424</v>
      </c>
      <c r="G115" s="98">
        <f>'[1]FPC wSEB'!I367</f>
        <v>2981</v>
      </c>
      <c r="H115" s="98">
        <f>'[1]FPC wSEB'!J367</f>
        <v>229324</v>
      </c>
      <c r="I115" s="92">
        <v>13267</v>
      </c>
      <c r="J115" s="93">
        <v>46525</v>
      </c>
      <c r="K115" s="92">
        <v>25.507000000000001</v>
      </c>
      <c r="L115" s="171"/>
      <c r="M115" s="176"/>
      <c r="N115" s="98">
        <v>4321.8680000000004</v>
      </c>
      <c r="O115" s="171"/>
      <c r="P115" s="98">
        <v>13283.353999999999</v>
      </c>
      <c r="Q115" s="171"/>
      <c r="R115" s="93">
        <v>30450</v>
      </c>
      <c r="S115" s="98"/>
      <c r="T115" s="98">
        <v>9033.2839999999997</v>
      </c>
      <c r="U115" s="96">
        <v>180</v>
      </c>
      <c r="V115" s="91">
        <v>8190</v>
      </c>
      <c r="W115" s="91">
        <v>2380</v>
      </c>
      <c r="X115" s="99">
        <v>0</v>
      </c>
      <c r="Y115" s="91">
        <v>2706.1320000000001</v>
      </c>
      <c r="Z115" s="91">
        <v>8482</v>
      </c>
      <c r="AA115" s="97">
        <v>11160</v>
      </c>
      <c r="AB115" s="98">
        <v>0</v>
      </c>
      <c r="AC115" s="99">
        <v>0</v>
      </c>
      <c r="AD115" s="100">
        <f t="shared" si="841"/>
        <v>0</v>
      </c>
      <c r="AE115" s="177"/>
      <c r="AF115" s="91">
        <v>6914.8779999999997</v>
      </c>
      <c r="AG115" s="170">
        <v>18880</v>
      </c>
      <c r="AH115" s="170">
        <v>91460</v>
      </c>
      <c r="AI115" s="91">
        <v>9053</v>
      </c>
      <c r="AJ115" s="91">
        <v>20943</v>
      </c>
      <c r="AK115" s="99">
        <v>6576</v>
      </c>
      <c r="AL115" s="91">
        <v>3812.6320000000001</v>
      </c>
      <c r="AM115" s="91"/>
      <c r="AN115" s="99"/>
      <c r="AO115" s="91">
        <v>2278</v>
      </c>
      <c r="AP115" s="99">
        <v>0</v>
      </c>
      <c r="AQ115" s="91">
        <v>0</v>
      </c>
      <c r="AR115" s="91">
        <v>14415</v>
      </c>
      <c r="AS115" s="94"/>
      <c r="AT115" s="170">
        <v>91350</v>
      </c>
      <c r="AU115" s="101">
        <f t="shared" si="807"/>
        <v>298780.64199999999</v>
      </c>
      <c r="AV115" s="102">
        <f t="shared" si="804"/>
        <v>116906.01299999999</v>
      </c>
      <c r="AW115" s="102">
        <f t="shared" si="808"/>
        <v>415686.65499999997</v>
      </c>
      <c r="AX115" s="102">
        <f t="shared" si="809"/>
        <v>2817495</v>
      </c>
      <c r="AY115" s="103"/>
      <c r="AZ115" s="103"/>
      <c r="BA115" s="103"/>
      <c r="BB115" s="103"/>
      <c r="BC115" s="103"/>
      <c r="BE115" s="104">
        <f t="shared" si="840"/>
        <v>2005</v>
      </c>
      <c r="BF115" s="28">
        <v>2</v>
      </c>
      <c r="BG115" s="21">
        <f t="shared" si="810"/>
        <v>3233181.6549999993</v>
      </c>
      <c r="BH115" s="112">
        <f t="shared" si="811"/>
        <v>1433654</v>
      </c>
      <c r="BI115" s="112">
        <f t="shared" si="812"/>
        <v>839112</v>
      </c>
      <c r="BJ115" s="112">
        <f t="shared" si="813"/>
        <v>312424</v>
      </c>
      <c r="BK115" s="112">
        <f t="shared" si="814"/>
        <v>2981</v>
      </c>
      <c r="BL115" s="112">
        <f t="shared" si="815"/>
        <v>229324</v>
      </c>
      <c r="BM115" s="112">
        <f t="shared" si="816"/>
        <v>2817495</v>
      </c>
      <c r="BN115" s="21">
        <f t="shared" si="817"/>
        <v>116906.01299999999</v>
      </c>
      <c r="BO115" s="21">
        <f t="shared" si="818"/>
        <v>44455.009999999995</v>
      </c>
      <c r="BP115" s="21">
        <f t="shared" si="819"/>
        <v>254325.63199999998</v>
      </c>
      <c r="BQ115" s="21">
        <f t="shared" si="805"/>
        <v>298780.64199999999</v>
      </c>
      <c r="BR115" s="106">
        <f t="shared" si="820"/>
        <v>415686.65499999997</v>
      </c>
    </row>
    <row r="116" spans="1:72">
      <c r="A116" s="28">
        <f t="shared" si="839"/>
        <v>2005</v>
      </c>
      <c r="B116" s="28">
        <v>3</v>
      </c>
      <c r="C116" s="175">
        <f t="shared" si="806"/>
        <v>3106766.1959999995</v>
      </c>
      <c r="D116" s="98">
        <f>'[1]FPC wSEB'!D368</f>
        <v>1332102</v>
      </c>
      <c r="E116" s="98">
        <f>'[1]FPC wSEB'!E368</f>
        <v>848518</v>
      </c>
      <c r="F116" s="98">
        <f>'[1]FPC wSEB'!F368</f>
        <v>302195</v>
      </c>
      <c r="G116" s="98">
        <f>'[1]FPC wSEB'!I368</f>
        <v>2330</v>
      </c>
      <c r="H116" s="98">
        <f>'[1]FPC wSEB'!J368</f>
        <v>235154</v>
      </c>
      <c r="I116" s="92">
        <v>11822.156000000001</v>
      </c>
      <c r="J116" s="93">
        <v>37895</v>
      </c>
      <c r="K116" s="92">
        <v>20.696000000000002</v>
      </c>
      <c r="L116" s="171"/>
      <c r="M116" s="176"/>
      <c r="N116" s="98">
        <v>4840.7330000000002</v>
      </c>
      <c r="O116" s="171"/>
      <c r="P116" s="98">
        <v>13727.616</v>
      </c>
      <c r="Q116" s="171"/>
      <c r="R116" s="93">
        <v>29200</v>
      </c>
      <c r="S116" s="98"/>
      <c r="T116" s="98">
        <v>8692.3719999999994</v>
      </c>
      <c r="U116" s="96">
        <v>49</v>
      </c>
      <c r="V116" s="91">
        <v>7190</v>
      </c>
      <c r="W116" s="91">
        <v>2186</v>
      </c>
      <c r="X116" s="99">
        <v>0</v>
      </c>
      <c r="Y116" s="91">
        <v>2502.6640000000002</v>
      </c>
      <c r="Z116" s="91">
        <v>7661</v>
      </c>
      <c r="AA116" s="97">
        <v>10080</v>
      </c>
      <c r="AB116" s="98">
        <v>0</v>
      </c>
      <c r="AC116" s="99">
        <v>0</v>
      </c>
      <c r="AD116" s="100">
        <f t="shared" si="841"/>
        <v>0</v>
      </c>
      <c r="AE116" s="177"/>
      <c r="AF116" s="91">
        <v>6627.9579999999996</v>
      </c>
      <c r="AG116" s="170">
        <v>17920</v>
      </c>
      <c r="AH116" s="170">
        <v>92265</v>
      </c>
      <c r="AI116" s="91">
        <v>8997.65</v>
      </c>
      <c r="AJ116" s="91">
        <v>19843</v>
      </c>
      <c r="AK116" s="99">
        <v>9936</v>
      </c>
      <c r="AL116" s="91">
        <v>3686.3510000000001</v>
      </c>
      <c r="AM116" s="91"/>
      <c r="AN116" s="99"/>
      <c r="AO116" s="91">
        <v>2139</v>
      </c>
      <c r="AP116" s="99">
        <v>0</v>
      </c>
      <c r="AQ116" s="91">
        <v>0</v>
      </c>
      <c r="AR116" s="91">
        <v>11935</v>
      </c>
      <c r="AS116" s="94"/>
      <c r="AT116" s="170">
        <v>77250</v>
      </c>
      <c r="AU116" s="101">
        <f t="shared" si="807"/>
        <v>280268.62300000002</v>
      </c>
      <c r="AV116" s="102">
        <f t="shared" si="804"/>
        <v>106198.573</v>
      </c>
      <c r="AW116" s="102">
        <f t="shared" si="808"/>
        <v>386467.196</v>
      </c>
      <c r="AX116" s="102">
        <f t="shared" si="809"/>
        <v>2720299</v>
      </c>
      <c r="AY116" s="103"/>
      <c r="AZ116" s="103"/>
      <c r="BA116" s="103"/>
      <c r="BB116" s="103"/>
      <c r="BC116" s="103"/>
      <c r="BE116" s="104">
        <f t="shared" si="840"/>
        <v>2005</v>
      </c>
      <c r="BF116" s="28">
        <v>3</v>
      </c>
      <c r="BG116" s="21">
        <f t="shared" si="810"/>
        <v>3106766.1959999995</v>
      </c>
      <c r="BH116" s="112">
        <f t="shared" si="811"/>
        <v>1332102</v>
      </c>
      <c r="BI116" s="112">
        <f t="shared" si="812"/>
        <v>848518</v>
      </c>
      <c r="BJ116" s="112">
        <f t="shared" si="813"/>
        <v>302195</v>
      </c>
      <c r="BK116" s="112">
        <f t="shared" si="814"/>
        <v>2330</v>
      </c>
      <c r="BL116" s="112">
        <f t="shared" si="815"/>
        <v>235154</v>
      </c>
      <c r="BM116" s="112">
        <f t="shared" si="816"/>
        <v>2720299</v>
      </c>
      <c r="BN116" s="21">
        <f t="shared" si="817"/>
        <v>106198.573</v>
      </c>
      <c r="BO116" s="21">
        <f t="shared" si="818"/>
        <v>42345.271999999997</v>
      </c>
      <c r="BP116" s="21">
        <f t="shared" si="819"/>
        <v>237923.35100000002</v>
      </c>
      <c r="BQ116" s="21">
        <f t="shared" si="805"/>
        <v>280268.62300000002</v>
      </c>
      <c r="BR116" s="106">
        <f t="shared" si="820"/>
        <v>386467.196</v>
      </c>
    </row>
    <row r="117" spans="1:72">
      <c r="A117" s="28">
        <f t="shared" si="839"/>
        <v>2005</v>
      </c>
      <c r="B117" s="28">
        <v>4</v>
      </c>
      <c r="C117" s="175">
        <f t="shared" si="806"/>
        <v>3335914.287</v>
      </c>
      <c r="D117" s="98">
        <f>'[1]FPC wSEB'!D369</f>
        <v>1305122</v>
      </c>
      <c r="E117" s="98">
        <f>'[1]FPC wSEB'!E369</f>
        <v>922019</v>
      </c>
      <c r="F117" s="98">
        <f>'[1]FPC wSEB'!F369</f>
        <v>355234</v>
      </c>
      <c r="G117" s="98">
        <f>'[1]FPC wSEB'!I369</f>
        <v>2300</v>
      </c>
      <c r="H117" s="98">
        <f>'[1]FPC wSEB'!J369</f>
        <v>244880</v>
      </c>
      <c r="I117" s="92">
        <v>835</v>
      </c>
      <c r="J117" s="93">
        <v>63280</v>
      </c>
      <c r="K117" s="92">
        <v>10.657</v>
      </c>
      <c r="L117" s="171"/>
      <c r="M117" s="176"/>
      <c r="N117" s="98">
        <v>3754.335</v>
      </c>
      <c r="O117" s="171"/>
      <c r="P117" s="98">
        <v>13154.273999999999</v>
      </c>
      <c r="Q117" s="171"/>
      <c r="R117" s="93">
        <v>35050</v>
      </c>
      <c r="S117" s="98"/>
      <c r="T117" s="98">
        <v>8684.3880000000008</v>
      </c>
      <c r="U117" s="96">
        <v>0</v>
      </c>
      <c r="V117" s="91">
        <v>8023</v>
      </c>
      <c r="W117" s="91">
        <v>2350</v>
      </c>
      <c r="X117" s="99">
        <v>0</v>
      </c>
      <c r="Y117" s="91">
        <v>2150.0349999999999</v>
      </c>
      <c r="Z117" s="91">
        <v>8482</v>
      </c>
      <c r="AA117" s="97">
        <v>11160</v>
      </c>
      <c r="AB117" s="98">
        <v>0</v>
      </c>
      <c r="AC117" s="99">
        <v>0</v>
      </c>
      <c r="AD117" s="100">
        <f t="shared" si="841"/>
        <v>0</v>
      </c>
      <c r="AE117" s="177"/>
      <c r="AF117" s="91">
        <v>7003.6180000000004</v>
      </c>
      <c r="AG117" s="170">
        <v>30780</v>
      </c>
      <c r="AH117" s="170">
        <v>164410</v>
      </c>
      <c r="AI117" s="91">
        <v>7706.4459999999999</v>
      </c>
      <c r="AJ117" s="91">
        <v>21952</v>
      </c>
      <c r="AK117" s="99">
        <v>9840</v>
      </c>
      <c r="AL117" s="91">
        <v>3234.5340000000001</v>
      </c>
      <c r="AM117" s="91"/>
      <c r="AN117" s="99"/>
      <c r="AO117" s="91">
        <v>2129</v>
      </c>
      <c r="AP117" s="99">
        <v>0</v>
      </c>
      <c r="AQ117" s="91">
        <v>0</v>
      </c>
      <c r="AR117" s="91">
        <v>11770</v>
      </c>
      <c r="AS117" s="94"/>
      <c r="AT117" s="170">
        <v>90600</v>
      </c>
      <c r="AU117" s="101">
        <f t="shared" si="807"/>
        <v>381590.63299999997</v>
      </c>
      <c r="AV117" s="102">
        <f t="shared" si="804"/>
        <v>124768.65400000001</v>
      </c>
      <c r="AW117" s="102">
        <f t="shared" si="808"/>
        <v>506359.28700000001</v>
      </c>
      <c r="AX117" s="102">
        <f t="shared" si="809"/>
        <v>2829555</v>
      </c>
      <c r="AY117" s="103"/>
      <c r="AZ117" s="103"/>
      <c r="BA117" s="103"/>
      <c r="BB117" s="103"/>
      <c r="BC117" s="103"/>
      <c r="BE117" s="104">
        <f t="shared" si="840"/>
        <v>2005</v>
      </c>
      <c r="BF117" s="28">
        <v>4</v>
      </c>
      <c r="BG117" s="21">
        <f t="shared" si="810"/>
        <v>3335914.287</v>
      </c>
      <c r="BH117" s="112">
        <f t="shared" si="811"/>
        <v>1305122</v>
      </c>
      <c r="BI117" s="112">
        <f t="shared" si="812"/>
        <v>922019</v>
      </c>
      <c r="BJ117" s="112">
        <f t="shared" si="813"/>
        <v>355234</v>
      </c>
      <c r="BK117" s="112">
        <f t="shared" si="814"/>
        <v>2300</v>
      </c>
      <c r="BL117" s="112">
        <f t="shared" si="815"/>
        <v>244880</v>
      </c>
      <c r="BM117" s="112">
        <f t="shared" si="816"/>
        <v>2829555</v>
      </c>
      <c r="BN117" s="21">
        <f t="shared" si="817"/>
        <v>124768.65400000001</v>
      </c>
      <c r="BO117" s="21">
        <f t="shared" si="818"/>
        <v>43291.099000000002</v>
      </c>
      <c r="BP117" s="21">
        <f t="shared" si="819"/>
        <v>338299.53399999999</v>
      </c>
      <c r="BQ117" s="21">
        <f t="shared" si="805"/>
        <v>381590.63299999997</v>
      </c>
      <c r="BR117" s="106">
        <f t="shared" si="820"/>
        <v>506359.28700000001</v>
      </c>
    </row>
    <row r="118" spans="1:72">
      <c r="A118" s="28">
        <f t="shared" si="839"/>
        <v>2005</v>
      </c>
      <c r="B118" s="28">
        <v>5</v>
      </c>
      <c r="C118" s="175">
        <f t="shared" si="806"/>
        <v>3229997.5329999998</v>
      </c>
      <c r="D118" s="98">
        <f>'[1]FPC wSEB'!D370</f>
        <v>1324269</v>
      </c>
      <c r="E118" s="98">
        <f>'[1]FPC wSEB'!E370</f>
        <v>940218</v>
      </c>
      <c r="F118" s="98">
        <f>'[1]FPC wSEB'!F370</f>
        <v>320647</v>
      </c>
      <c r="G118" s="98">
        <f>'[1]FPC wSEB'!I370</f>
        <v>2288</v>
      </c>
      <c r="H118" s="98">
        <f>'[1]FPC wSEB'!J370</f>
        <v>246938</v>
      </c>
      <c r="I118" s="92">
        <v>0</v>
      </c>
      <c r="J118" s="93">
        <v>55190</v>
      </c>
      <c r="K118" s="92">
        <v>15.983000000000001</v>
      </c>
      <c r="L118" s="171"/>
      <c r="M118" s="176"/>
      <c r="N118" s="98">
        <v>4415.1390000000001</v>
      </c>
      <c r="O118" s="171"/>
      <c r="P118" s="98">
        <v>15317.175999999999</v>
      </c>
      <c r="Q118" s="171"/>
      <c r="R118" s="93">
        <v>29290</v>
      </c>
      <c r="S118" s="98"/>
      <c r="T118" s="98">
        <v>8640.2160000000003</v>
      </c>
      <c r="U118" s="96">
        <v>7870</v>
      </c>
      <c r="V118" s="91">
        <v>6939</v>
      </c>
      <c r="W118" s="91">
        <v>2207</v>
      </c>
      <c r="X118" s="99">
        <v>0</v>
      </c>
      <c r="Y118" s="91">
        <v>2385.297</v>
      </c>
      <c r="Z118" s="180">
        <v>8189</v>
      </c>
      <c r="AA118" s="97">
        <v>10740</v>
      </c>
      <c r="AB118" s="98">
        <v>0</v>
      </c>
      <c r="AC118" s="99">
        <v>0</v>
      </c>
      <c r="AD118" s="100">
        <f t="shared" si="841"/>
        <v>0</v>
      </c>
      <c r="AE118" s="177"/>
      <c r="AF118" s="91">
        <v>6319.1840000000002</v>
      </c>
      <c r="AG118" s="170">
        <v>14040</v>
      </c>
      <c r="AH118" s="170">
        <v>94605</v>
      </c>
      <c r="AI118" s="91">
        <v>8080.4840000000004</v>
      </c>
      <c r="AJ118" s="91">
        <v>21947</v>
      </c>
      <c r="AK118" s="99">
        <v>8010</v>
      </c>
      <c r="AL118" s="91">
        <v>3561.0540000000001</v>
      </c>
      <c r="AM118" s="91"/>
      <c r="AN118" s="99"/>
      <c r="AO118" s="91">
        <v>1968</v>
      </c>
      <c r="AP118" s="99">
        <v>0</v>
      </c>
      <c r="AQ118" s="91">
        <v>0</v>
      </c>
      <c r="AR118" s="91">
        <v>10158</v>
      </c>
      <c r="AS118" s="94"/>
      <c r="AT118" s="170">
        <v>75750</v>
      </c>
      <c r="AU118" s="101">
        <f t="shared" si="807"/>
        <v>282769.01899999997</v>
      </c>
      <c r="AV118" s="102">
        <f t="shared" si="804"/>
        <v>112868.51400000001</v>
      </c>
      <c r="AW118" s="102">
        <f t="shared" si="808"/>
        <v>395637.533</v>
      </c>
      <c r="AX118" s="102">
        <f t="shared" si="809"/>
        <v>2834360</v>
      </c>
      <c r="AY118" s="103"/>
      <c r="AZ118" s="103"/>
      <c r="BA118" s="103"/>
      <c r="BB118" s="103"/>
      <c r="BC118" s="103"/>
      <c r="BE118" s="104">
        <f t="shared" si="840"/>
        <v>2005</v>
      </c>
      <c r="BF118" s="28">
        <v>5</v>
      </c>
      <c r="BG118" s="21">
        <f t="shared" si="810"/>
        <v>3229997.5329999998</v>
      </c>
      <c r="BH118" s="112">
        <f t="shared" si="811"/>
        <v>1324269</v>
      </c>
      <c r="BI118" s="112">
        <f t="shared" si="812"/>
        <v>940218</v>
      </c>
      <c r="BJ118" s="112">
        <f t="shared" si="813"/>
        <v>320647</v>
      </c>
      <c r="BK118" s="112">
        <f t="shared" si="814"/>
        <v>2288</v>
      </c>
      <c r="BL118" s="112">
        <f t="shared" si="815"/>
        <v>246938</v>
      </c>
      <c r="BM118" s="112">
        <f t="shared" si="816"/>
        <v>2834360</v>
      </c>
      <c r="BN118" s="21">
        <f t="shared" si="817"/>
        <v>112868.51400000001</v>
      </c>
      <c r="BO118" s="21">
        <f t="shared" si="818"/>
        <v>50776.964999999997</v>
      </c>
      <c r="BP118" s="21">
        <f t="shared" si="819"/>
        <v>231992.05399999997</v>
      </c>
      <c r="BQ118" s="21">
        <f t="shared" si="805"/>
        <v>282769.01899999997</v>
      </c>
      <c r="BR118" s="106">
        <f t="shared" si="820"/>
        <v>395637.533</v>
      </c>
    </row>
    <row r="119" spans="1:72">
      <c r="A119" s="181">
        <f t="shared" si="839"/>
        <v>2005</v>
      </c>
      <c r="B119" s="181">
        <v>6</v>
      </c>
      <c r="C119" s="182">
        <f t="shared" si="806"/>
        <v>3745537.0480000004</v>
      </c>
      <c r="D119" s="183">
        <f>'[1]FPC wSEB'!D371</f>
        <v>1711516</v>
      </c>
      <c r="E119" s="183">
        <f>'[1]FPC wSEB'!E371</f>
        <v>1025408</v>
      </c>
      <c r="F119" s="183">
        <f>'[1]FPC wSEB'!F371</f>
        <v>364501</v>
      </c>
      <c r="G119" s="183">
        <f>'[1]FPC wSEB'!I371</f>
        <v>2267</v>
      </c>
      <c r="H119" s="183">
        <f>'[1]FPC wSEB'!J371</f>
        <v>263667</v>
      </c>
      <c r="I119" s="92">
        <v>0</v>
      </c>
      <c r="J119" s="93">
        <v>43668</v>
      </c>
      <c r="K119" s="92">
        <v>16.053999999999998</v>
      </c>
      <c r="L119" s="171"/>
      <c r="M119" s="176"/>
      <c r="N119" s="98">
        <v>3940.828</v>
      </c>
      <c r="O119" s="171"/>
      <c r="P119" s="98">
        <v>11829.062</v>
      </c>
      <c r="Q119" s="171"/>
      <c r="R119" s="93">
        <v>26500</v>
      </c>
      <c r="S119" s="98"/>
      <c r="T119" s="98">
        <v>9286.1360000000004</v>
      </c>
      <c r="U119" s="96">
        <v>0</v>
      </c>
      <c r="V119" s="91">
        <v>8101</v>
      </c>
      <c r="W119" s="91">
        <v>2997</v>
      </c>
      <c r="X119" s="99">
        <v>0</v>
      </c>
      <c r="Y119" s="91">
        <v>2482.058</v>
      </c>
      <c r="Z119" s="91">
        <v>8775</v>
      </c>
      <c r="AA119" s="97">
        <v>11160</v>
      </c>
      <c r="AB119" s="98">
        <v>0</v>
      </c>
      <c r="AC119" s="99">
        <v>0</v>
      </c>
      <c r="AD119" s="100">
        <f t="shared" si="841"/>
        <v>0</v>
      </c>
      <c r="AE119" s="177"/>
      <c r="AF119" s="91">
        <v>7819.5659999999998</v>
      </c>
      <c r="AG119" s="170">
        <v>20860</v>
      </c>
      <c r="AH119" s="170">
        <v>84675</v>
      </c>
      <c r="AI119" s="91">
        <v>7930.4369999999999</v>
      </c>
      <c r="AJ119" s="91">
        <v>24898</v>
      </c>
      <c r="AK119" s="99">
        <v>3992</v>
      </c>
      <c r="AL119" s="91">
        <v>3343.9070000000002</v>
      </c>
      <c r="AM119" s="91"/>
      <c r="AN119" s="99"/>
      <c r="AO119" s="91">
        <v>2244</v>
      </c>
      <c r="AP119" s="99">
        <v>0</v>
      </c>
      <c r="AQ119" s="91">
        <v>0</v>
      </c>
      <c r="AR119" s="91">
        <v>13710</v>
      </c>
      <c r="AS119" s="94"/>
      <c r="AT119" s="170">
        <v>79950</v>
      </c>
      <c r="AU119" s="101">
        <f t="shared" si="807"/>
        <v>282937.96799999999</v>
      </c>
      <c r="AV119" s="102">
        <f t="shared" si="804"/>
        <v>95240.079999999987</v>
      </c>
      <c r="AW119" s="102">
        <f t="shared" si="808"/>
        <v>378178.04799999995</v>
      </c>
      <c r="AX119" s="102">
        <f t="shared" si="809"/>
        <v>3367359</v>
      </c>
      <c r="AY119" s="103"/>
      <c r="AZ119" s="103"/>
      <c r="BA119" s="103"/>
      <c r="BB119" s="103"/>
      <c r="BC119" s="103"/>
      <c r="BE119" s="104">
        <f t="shared" si="840"/>
        <v>2005</v>
      </c>
      <c r="BF119" s="28">
        <v>6</v>
      </c>
      <c r="BG119" s="21">
        <f t="shared" si="810"/>
        <v>3745537.0480000004</v>
      </c>
      <c r="BH119" s="112">
        <f t="shared" si="811"/>
        <v>1711516</v>
      </c>
      <c r="BI119" s="112">
        <f t="shared" si="812"/>
        <v>1025408</v>
      </c>
      <c r="BJ119" s="112">
        <f t="shared" si="813"/>
        <v>364501</v>
      </c>
      <c r="BK119" s="112">
        <f t="shared" si="814"/>
        <v>2267</v>
      </c>
      <c r="BL119" s="112">
        <f t="shared" si="815"/>
        <v>263667</v>
      </c>
      <c r="BM119" s="112">
        <f t="shared" si="816"/>
        <v>3367359</v>
      </c>
      <c r="BN119" s="21">
        <f t="shared" si="817"/>
        <v>95240.079999999987</v>
      </c>
      <c r="BO119" s="21">
        <f t="shared" si="818"/>
        <v>48371.061000000002</v>
      </c>
      <c r="BP119" s="21">
        <f t="shared" si="819"/>
        <v>234566.90700000001</v>
      </c>
      <c r="BQ119" s="21">
        <f t="shared" si="805"/>
        <v>282937.96799999999</v>
      </c>
      <c r="BR119" s="106">
        <f t="shared" si="820"/>
        <v>378178.04799999995</v>
      </c>
    </row>
    <row r="120" spans="1:72">
      <c r="A120" s="28">
        <f t="shared" si="839"/>
        <v>2005</v>
      </c>
      <c r="B120" s="28">
        <v>7</v>
      </c>
      <c r="C120" s="175">
        <f t="shared" si="806"/>
        <v>4295802.942999999</v>
      </c>
      <c r="D120" s="98">
        <f>'[1]FPC wSEB'!D372</f>
        <v>2107002</v>
      </c>
      <c r="E120" s="98">
        <f>'[1]FPC wSEB'!E372</f>
        <v>1177669</v>
      </c>
      <c r="F120" s="98">
        <f>'[1]FPC wSEB'!F372</f>
        <v>352778</v>
      </c>
      <c r="G120" s="98">
        <f>'[1]FPC wSEB'!I372</f>
        <v>2284</v>
      </c>
      <c r="H120" s="98">
        <f>'[1]FPC wSEB'!J372</f>
        <v>275298</v>
      </c>
      <c r="I120" s="92">
        <v>2025</v>
      </c>
      <c r="J120" s="93">
        <v>52005</v>
      </c>
      <c r="K120" s="92">
        <v>0.39900000000000002</v>
      </c>
      <c r="L120" s="171"/>
      <c r="M120" s="176"/>
      <c r="N120" s="98">
        <v>4499.3159999999998</v>
      </c>
      <c r="O120" s="171"/>
      <c r="P120" s="98">
        <v>13924.232</v>
      </c>
      <c r="Q120" s="171"/>
      <c r="R120" s="93">
        <v>29800</v>
      </c>
      <c r="S120" s="98"/>
      <c r="T120" s="98">
        <v>9963.3320000000003</v>
      </c>
      <c r="U120" s="96">
        <v>2011</v>
      </c>
      <c r="V120" s="91">
        <v>6768</v>
      </c>
      <c r="W120" s="91">
        <v>3227</v>
      </c>
      <c r="X120" s="99">
        <v>0</v>
      </c>
      <c r="Y120" s="91">
        <v>3269.7829999999999</v>
      </c>
      <c r="Z120" s="91">
        <v>8208</v>
      </c>
      <c r="AA120" s="97">
        <v>10800</v>
      </c>
      <c r="AB120" s="98">
        <v>0</v>
      </c>
      <c r="AC120" s="99">
        <v>0</v>
      </c>
      <c r="AD120" s="184">
        <v>41013.612999999998</v>
      </c>
      <c r="AE120" s="177"/>
      <c r="AF120" s="91">
        <v>8759.1270000000004</v>
      </c>
      <c r="AG120" s="170">
        <v>20960</v>
      </c>
      <c r="AH120" s="170">
        <v>92890</v>
      </c>
      <c r="AI120" s="91">
        <v>10129.771000000001</v>
      </c>
      <c r="AJ120" s="91">
        <v>26517</v>
      </c>
      <c r="AK120" s="99">
        <v>5304</v>
      </c>
      <c r="AL120" s="91">
        <v>4025.37</v>
      </c>
      <c r="AM120" s="91"/>
      <c r="AN120" s="99"/>
      <c r="AO120" s="91">
        <v>2667</v>
      </c>
      <c r="AP120" s="99">
        <v>0</v>
      </c>
      <c r="AQ120" s="91">
        <v>0</v>
      </c>
      <c r="AR120" s="91">
        <v>22005</v>
      </c>
      <c r="AS120" s="94"/>
      <c r="AT120" s="170">
        <v>0</v>
      </c>
      <c r="AU120" s="101">
        <f t="shared" si="807"/>
        <v>268554.66399999999</v>
      </c>
      <c r="AV120" s="102">
        <f t="shared" si="804"/>
        <v>112217.27899999999</v>
      </c>
      <c r="AW120" s="102">
        <f t="shared" si="808"/>
        <v>380771.94299999997</v>
      </c>
      <c r="AX120" s="102">
        <f t="shared" si="809"/>
        <v>3915031</v>
      </c>
      <c r="AY120" s="103"/>
      <c r="AZ120" s="103"/>
      <c r="BA120" s="103"/>
      <c r="BB120" s="103"/>
      <c r="BC120" s="103"/>
      <c r="BE120" s="104">
        <f t="shared" si="840"/>
        <v>2005</v>
      </c>
      <c r="BF120" s="28">
        <v>7</v>
      </c>
      <c r="BG120" s="21">
        <f t="shared" si="810"/>
        <v>4295802.943</v>
      </c>
      <c r="BH120" s="112">
        <f t="shared" si="811"/>
        <v>2107002</v>
      </c>
      <c r="BI120" s="112">
        <f t="shared" si="812"/>
        <v>1177669</v>
      </c>
      <c r="BJ120" s="112">
        <f t="shared" si="813"/>
        <v>352778</v>
      </c>
      <c r="BK120" s="112">
        <f t="shared" si="814"/>
        <v>2284</v>
      </c>
      <c r="BL120" s="112">
        <f t="shared" si="815"/>
        <v>275298</v>
      </c>
      <c r="BM120" s="112">
        <f t="shared" si="816"/>
        <v>3915031</v>
      </c>
      <c r="BN120" s="21">
        <f t="shared" si="817"/>
        <v>112217.27899999999</v>
      </c>
      <c r="BO120" s="21">
        <f t="shared" si="818"/>
        <v>97594.293999999994</v>
      </c>
      <c r="BP120" s="21">
        <f t="shared" si="819"/>
        <v>170960.37</v>
      </c>
      <c r="BQ120" s="21">
        <f>AU120</f>
        <v>268554.66399999999</v>
      </c>
      <c r="BR120" s="106">
        <f t="shared" si="820"/>
        <v>380771.94299999997</v>
      </c>
    </row>
    <row r="121" spans="1:72">
      <c r="A121" s="28">
        <f t="shared" si="839"/>
        <v>2005</v>
      </c>
      <c r="B121" s="28">
        <v>8</v>
      </c>
      <c r="C121" s="175">
        <f t="shared" si="806"/>
        <v>4523436.7599999988</v>
      </c>
      <c r="D121" s="98">
        <f>'[1]FPC wSEB'!D373</f>
        <v>2215492</v>
      </c>
      <c r="E121" s="98">
        <f>'[1]FPC wSEB'!E373</f>
        <v>1154848</v>
      </c>
      <c r="F121" s="98">
        <f>'[1]FPC wSEB'!F373</f>
        <v>386739</v>
      </c>
      <c r="G121" s="98">
        <f>'[1]FPC wSEB'!I373</f>
        <v>2269</v>
      </c>
      <c r="H121" s="98">
        <f>'[1]FPC wSEB'!J373</f>
        <v>295362</v>
      </c>
      <c r="I121" s="92">
        <v>11852</v>
      </c>
      <c r="J121" s="93">
        <v>79653</v>
      </c>
      <c r="K121" s="92">
        <v>13.055999999999999</v>
      </c>
      <c r="L121" s="171"/>
      <c r="M121" s="176"/>
      <c r="N121" s="98">
        <v>4210.8609999999999</v>
      </c>
      <c r="O121" s="171"/>
      <c r="P121" s="98">
        <v>11147.933999999999</v>
      </c>
      <c r="Q121" s="171"/>
      <c r="R121" s="93">
        <v>34200</v>
      </c>
      <c r="S121" s="98"/>
      <c r="T121" s="98">
        <v>8729.8559999999998</v>
      </c>
      <c r="U121" s="96">
        <v>3166</v>
      </c>
      <c r="V121" s="91">
        <v>9253</v>
      </c>
      <c r="W121" s="91">
        <v>3733</v>
      </c>
      <c r="X121" s="99">
        <v>0</v>
      </c>
      <c r="Y121" s="91">
        <v>3586.2539999999999</v>
      </c>
      <c r="Z121" s="91">
        <v>8506</v>
      </c>
      <c r="AA121" s="97">
        <v>11160</v>
      </c>
      <c r="AB121" s="98">
        <v>0</v>
      </c>
      <c r="AC121" s="99">
        <v>0</v>
      </c>
      <c r="AD121" s="184">
        <v>48686.04</v>
      </c>
      <c r="AE121" s="177"/>
      <c r="AF121" s="91">
        <v>11015.594999999999</v>
      </c>
      <c r="AG121" s="170">
        <v>21400</v>
      </c>
      <c r="AH121" s="170">
        <v>111370</v>
      </c>
      <c r="AI121" s="91">
        <v>13155.557000000001</v>
      </c>
      <c r="AJ121" s="91">
        <v>30849</v>
      </c>
      <c r="AK121" s="99">
        <v>7479</v>
      </c>
      <c r="AL121" s="91">
        <v>4454.607</v>
      </c>
      <c r="AM121" s="91"/>
      <c r="AN121" s="99"/>
      <c r="AO121" s="91">
        <v>3131</v>
      </c>
      <c r="AP121" s="99">
        <v>0</v>
      </c>
      <c r="AQ121" s="91">
        <v>0</v>
      </c>
      <c r="AR121" s="91">
        <v>27975</v>
      </c>
      <c r="AS121" s="94"/>
      <c r="AT121" s="170">
        <v>0</v>
      </c>
      <c r="AU121" s="101">
        <f t="shared" si="807"/>
        <v>318920.05300000001</v>
      </c>
      <c r="AV121" s="102">
        <f t="shared" si="804"/>
        <v>149806.70699999999</v>
      </c>
      <c r="AW121" s="102">
        <f t="shared" si="808"/>
        <v>468726.76</v>
      </c>
      <c r="AX121" s="102">
        <f t="shared" si="809"/>
        <v>4054710</v>
      </c>
      <c r="AY121" s="103"/>
      <c r="AZ121" s="103"/>
      <c r="BA121" s="103"/>
      <c r="BB121" s="103"/>
      <c r="BC121" s="103"/>
      <c r="BE121" s="104">
        <f t="shared" si="840"/>
        <v>2005</v>
      </c>
      <c r="BF121" s="28">
        <v>8</v>
      </c>
      <c r="BG121" s="21">
        <f t="shared" si="810"/>
        <v>4523436.7600000007</v>
      </c>
      <c r="BH121" s="112">
        <f t="shared" si="811"/>
        <v>2215492</v>
      </c>
      <c r="BI121" s="112">
        <f t="shared" si="812"/>
        <v>1154848</v>
      </c>
      <c r="BJ121" s="112">
        <f t="shared" si="813"/>
        <v>386739</v>
      </c>
      <c r="BK121" s="112">
        <f t="shared" si="814"/>
        <v>2269</v>
      </c>
      <c r="BL121" s="112">
        <f t="shared" si="815"/>
        <v>295362</v>
      </c>
      <c r="BM121" s="112">
        <f t="shared" si="816"/>
        <v>4054710</v>
      </c>
      <c r="BN121" s="21">
        <f t="shared" si="817"/>
        <v>149806.70699999999</v>
      </c>
      <c r="BO121" s="21">
        <f t="shared" si="818"/>
        <v>117322.446</v>
      </c>
      <c r="BP121" s="21">
        <f t="shared" si="819"/>
        <v>201597.60700000002</v>
      </c>
      <c r="BQ121" s="21">
        <f>AU121</f>
        <v>318920.05300000001</v>
      </c>
      <c r="BR121" s="106">
        <f t="shared" si="820"/>
        <v>468726.76</v>
      </c>
    </row>
    <row r="122" spans="1:72">
      <c r="A122" s="28">
        <f t="shared" ref="A122:A137" si="842">1+A110</f>
        <v>2005</v>
      </c>
      <c r="B122" s="28">
        <v>9</v>
      </c>
      <c r="C122" s="175">
        <f t="shared" si="806"/>
        <v>4663622.8970000008</v>
      </c>
      <c r="D122" s="98">
        <f>'[1]FPC wSEB'!D374</f>
        <v>2231616</v>
      </c>
      <c r="E122" s="98">
        <f>'[1]FPC wSEB'!E374</f>
        <v>1218776</v>
      </c>
      <c r="F122" s="98">
        <f>'[1]FPC wSEB'!F374</f>
        <v>373128</v>
      </c>
      <c r="G122" s="98">
        <f>'[1]FPC wSEB'!I374</f>
        <v>2269</v>
      </c>
      <c r="H122" s="98">
        <f>'[1]FPC wSEB'!J374</f>
        <v>319384</v>
      </c>
      <c r="I122" s="92">
        <v>54796</v>
      </c>
      <c r="J122" s="93">
        <v>84980</v>
      </c>
      <c r="K122" s="92">
        <v>14.57</v>
      </c>
      <c r="L122" s="171"/>
      <c r="M122" s="176"/>
      <c r="N122" s="98">
        <v>4126.9870000000001</v>
      </c>
      <c r="O122" s="171"/>
      <c r="P122" s="98">
        <v>12043.611999999999</v>
      </c>
      <c r="Q122" s="171"/>
      <c r="R122" s="93">
        <v>37100</v>
      </c>
      <c r="S122" s="98"/>
      <c r="T122" s="98">
        <v>8046.8919999999998</v>
      </c>
      <c r="U122" s="96">
        <v>0</v>
      </c>
      <c r="V122" s="91">
        <v>8128</v>
      </c>
      <c r="W122" s="91">
        <v>2953</v>
      </c>
      <c r="X122" s="99">
        <v>0</v>
      </c>
      <c r="Y122" s="91">
        <v>3611.4389999999999</v>
      </c>
      <c r="Z122" s="91">
        <v>8460</v>
      </c>
      <c r="AA122" s="97">
        <v>11014</v>
      </c>
      <c r="AB122" s="98">
        <v>0</v>
      </c>
      <c r="AC122" s="99">
        <v>0</v>
      </c>
      <c r="AD122" s="184">
        <v>51744.264000000003</v>
      </c>
      <c r="AE122" s="185"/>
      <c r="AF122" s="91">
        <v>10610.42</v>
      </c>
      <c r="AG122" s="170">
        <v>20640</v>
      </c>
      <c r="AH122" s="170">
        <v>106819</v>
      </c>
      <c r="AI122" s="91">
        <v>12108.615</v>
      </c>
      <c r="AJ122" s="91">
        <v>31655</v>
      </c>
      <c r="AK122" s="99">
        <v>13896</v>
      </c>
      <c r="AL122" s="91">
        <v>5073.098</v>
      </c>
      <c r="AM122" s="91"/>
      <c r="AN122" s="99"/>
      <c r="AO122" s="91">
        <v>3199</v>
      </c>
      <c r="AP122" s="99">
        <v>0</v>
      </c>
      <c r="AQ122" s="91">
        <v>0</v>
      </c>
      <c r="AR122" s="91">
        <v>27430</v>
      </c>
      <c r="AS122" s="94"/>
      <c r="AT122" s="170">
        <v>0</v>
      </c>
      <c r="AU122" s="101">
        <f t="shared" si="807"/>
        <v>317341.83600000001</v>
      </c>
      <c r="AV122" s="102">
        <f t="shared" si="804"/>
        <v>201108.06099999999</v>
      </c>
      <c r="AW122" s="102">
        <f t="shared" si="808"/>
        <v>518449.897</v>
      </c>
      <c r="AX122" s="102">
        <f t="shared" si="809"/>
        <v>4145173</v>
      </c>
      <c r="AY122" s="103"/>
      <c r="AZ122" s="103"/>
      <c r="BA122" s="103"/>
      <c r="BB122" s="103"/>
      <c r="BC122" s="103"/>
      <c r="BE122" s="104">
        <f t="shared" ref="BE122:BE137" si="843">1+BE110</f>
        <v>2005</v>
      </c>
      <c r="BF122" s="28">
        <v>9</v>
      </c>
      <c r="BG122" s="21">
        <f t="shared" si="810"/>
        <v>4663622.8969999999</v>
      </c>
      <c r="BH122" s="112">
        <f t="shared" si="811"/>
        <v>2231616</v>
      </c>
      <c r="BI122" s="112">
        <f t="shared" si="812"/>
        <v>1218776</v>
      </c>
      <c r="BJ122" s="112">
        <f t="shared" si="813"/>
        <v>373128</v>
      </c>
      <c r="BK122" s="112">
        <f t="shared" si="814"/>
        <v>2269</v>
      </c>
      <c r="BL122" s="112">
        <f t="shared" si="815"/>
        <v>319384</v>
      </c>
      <c r="BM122" s="112">
        <f t="shared" si="816"/>
        <v>4145173</v>
      </c>
      <c r="BN122" s="21">
        <f t="shared" si="817"/>
        <v>201108.06099999999</v>
      </c>
      <c r="BO122" s="21">
        <f t="shared" si="818"/>
        <v>115881.73800000001</v>
      </c>
      <c r="BP122" s="21">
        <f t="shared" si="819"/>
        <v>201460.098</v>
      </c>
      <c r="BQ122" s="21">
        <f t="shared" ref="BQ122:BQ124" si="844">AU122</f>
        <v>317341.83600000001</v>
      </c>
      <c r="BR122" s="106">
        <f t="shared" si="820"/>
        <v>518449.897</v>
      </c>
    </row>
    <row r="123" spans="1:72">
      <c r="A123" s="28">
        <f t="shared" si="842"/>
        <v>2005</v>
      </c>
      <c r="B123" s="28">
        <v>10</v>
      </c>
      <c r="C123" s="175">
        <f t="shared" si="806"/>
        <v>4053740.2449999996</v>
      </c>
      <c r="D123" s="98">
        <f>'[1]FPC wSEB'!D375</f>
        <v>1844495</v>
      </c>
      <c r="E123" s="98">
        <f>'[1]FPC wSEB'!E375</f>
        <v>1052140</v>
      </c>
      <c r="F123" s="98">
        <f>'[1]FPC wSEB'!F375</f>
        <v>357470</v>
      </c>
      <c r="G123" s="98">
        <f>'[1]FPC wSEB'!I375</f>
        <v>2259</v>
      </c>
      <c r="H123" s="98">
        <f>'[1]FPC wSEB'!J375</f>
        <v>298941</v>
      </c>
      <c r="I123" s="92">
        <v>55237</v>
      </c>
      <c r="J123" s="93">
        <v>78808</v>
      </c>
      <c r="K123" s="92">
        <v>35.633000000000003</v>
      </c>
      <c r="L123" s="171"/>
      <c r="M123" s="176"/>
      <c r="N123" s="98">
        <v>4785.8050000000003</v>
      </c>
      <c r="O123" s="171"/>
      <c r="P123" s="98">
        <v>14642.683999999999</v>
      </c>
      <c r="Q123" s="171"/>
      <c r="R123" s="93">
        <v>34300</v>
      </c>
      <c r="S123" s="98"/>
      <c r="T123" s="98">
        <v>7096.88</v>
      </c>
      <c r="U123" s="96">
        <v>1773</v>
      </c>
      <c r="V123" s="91">
        <v>7270</v>
      </c>
      <c r="W123" s="91">
        <v>3317</v>
      </c>
      <c r="X123" s="99">
        <v>0</v>
      </c>
      <c r="Y123" s="91">
        <v>3654</v>
      </c>
      <c r="Z123" s="91">
        <v>8208</v>
      </c>
      <c r="AA123" s="97">
        <v>10800</v>
      </c>
      <c r="AB123" s="98">
        <v>0</v>
      </c>
      <c r="AC123" s="99">
        <v>0</v>
      </c>
      <c r="AD123" s="184">
        <v>44902.103999999999</v>
      </c>
      <c r="AE123" s="185"/>
      <c r="AF123" s="91">
        <v>10833.68</v>
      </c>
      <c r="AG123" s="170">
        <v>20960</v>
      </c>
      <c r="AH123" s="170">
        <v>103555</v>
      </c>
      <c r="AI123" s="91">
        <v>11999.5</v>
      </c>
      <c r="AJ123" s="91">
        <v>29901</v>
      </c>
      <c r="AK123" s="99">
        <v>14502</v>
      </c>
      <c r="AL123" s="91">
        <v>5212.9589999999998</v>
      </c>
      <c r="AM123" s="91"/>
      <c r="AN123" s="99"/>
      <c r="AO123" s="91">
        <v>3051</v>
      </c>
      <c r="AP123" s="99">
        <v>0</v>
      </c>
      <c r="AQ123" s="91">
        <v>0</v>
      </c>
      <c r="AR123" s="91">
        <v>23590</v>
      </c>
      <c r="AS123" s="94"/>
      <c r="AT123" s="170">
        <v>0</v>
      </c>
      <c r="AU123" s="101">
        <f t="shared" si="807"/>
        <v>303529.24299999996</v>
      </c>
      <c r="AV123" s="102">
        <f t="shared" si="804"/>
        <v>194906.00200000001</v>
      </c>
      <c r="AW123" s="102">
        <f t="shared" si="808"/>
        <v>498435.245</v>
      </c>
      <c r="AX123" s="102">
        <f t="shared" si="809"/>
        <v>3555305</v>
      </c>
      <c r="AY123" s="103"/>
      <c r="AZ123" s="103"/>
      <c r="BA123" s="103"/>
      <c r="BB123" s="103"/>
      <c r="BC123" s="103"/>
      <c r="BE123" s="104">
        <f t="shared" si="843"/>
        <v>2005</v>
      </c>
      <c r="BF123" s="28">
        <v>10</v>
      </c>
      <c r="BG123" s="21">
        <f t="shared" si="810"/>
        <v>4053740.2449999996</v>
      </c>
      <c r="BH123" s="112">
        <f t="shared" si="811"/>
        <v>1844495</v>
      </c>
      <c r="BI123" s="112">
        <f t="shared" si="812"/>
        <v>1052140</v>
      </c>
      <c r="BJ123" s="112">
        <f t="shared" si="813"/>
        <v>357470</v>
      </c>
      <c r="BK123" s="112">
        <f t="shared" si="814"/>
        <v>2259</v>
      </c>
      <c r="BL123" s="112">
        <f t="shared" si="815"/>
        <v>298941</v>
      </c>
      <c r="BM123" s="112">
        <f t="shared" si="816"/>
        <v>3555305</v>
      </c>
      <c r="BN123" s="21">
        <f t="shared" si="817"/>
        <v>194906.00200000001</v>
      </c>
      <c r="BO123" s="21">
        <f t="shared" si="818"/>
        <v>109431.284</v>
      </c>
      <c r="BP123" s="21">
        <f t="shared" si="819"/>
        <v>194097.95899999997</v>
      </c>
      <c r="BQ123" s="21">
        <f t="shared" si="844"/>
        <v>303529.24299999996</v>
      </c>
      <c r="BR123" s="106">
        <f t="shared" si="820"/>
        <v>498435.245</v>
      </c>
    </row>
    <row r="124" spans="1:72">
      <c r="A124" s="28">
        <f t="shared" si="842"/>
        <v>2005</v>
      </c>
      <c r="B124" s="28">
        <v>11</v>
      </c>
      <c r="C124" s="175">
        <f t="shared" si="806"/>
        <v>3488267.1810000008</v>
      </c>
      <c r="D124" s="98">
        <f>'[1]FPC wSEB'!D376</f>
        <v>1434464</v>
      </c>
      <c r="E124" s="98">
        <f>'[1]FPC wSEB'!E376</f>
        <v>987921</v>
      </c>
      <c r="F124" s="98">
        <f>'[1]FPC wSEB'!F376</f>
        <v>357350</v>
      </c>
      <c r="G124" s="98">
        <f>'[1]FPC wSEB'!I376</f>
        <v>2264</v>
      </c>
      <c r="H124" s="98">
        <f>'[1]FPC wSEB'!J376</f>
        <v>269980</v>
      </c>
      <c r="I124" s="92">
        <v>24285</v>
      </c>
      <c r="J124" s="93">
        <v>75047</v>
      </c>
      <c r="K124" s="92">
        <v>38.243000000000002</v>
      </c>
      <c r="L124" s="171"/>
      <c r="M124" s="176"/>
      <c r="N124" s="98">
        <v>4219.5240000000003</v>
      </c>
      <c r="O124" s="171"/>
      <c r="P124" s="98">
        <v>12339.165999999999</v>
      </c>
      <c r="Q124" s="171"/>
      <c r="R124" s="93">
        <v>31700</v>
      </c>
      <c r="S124" s="98"/>
      <c r="T124" s="98">
        <v>9474.16</v>
      </c>
      <c r="U124" s="96">
        <v>585</v>
      </c>
      <c r="V124" s="91">
        <v>7102</v>
      </c>
      <c r="W124" s="91">
        <v>2838</v>
      </c>
      <c r="X124" s="99">
        <v>0</v>
      </c>
      <c r="Y124" s="91">
        <v>2922.9670000000001</v>
      </c>
      <c r="Z124" s="91">
        <v>8493</v>
      </c>
      <c r="AA124" s="97">
        <v>10179</v>
      </c>
      <c r="AB124" s="98">
        <v>0</v>
      </c>
      <c r="AC124" s="99">
        <v>0</v>
      </c>
      <c r="AD124" s="184">
        <v>39727.800000000003</v>
      </c>
      <c r="AE124" s="185"/>
      <c r="AF124" s="91">
        <v>8913.0409999999993</v>
      </c>
      <c r="AG124" s="170">
        <v>21320</v>
      </c>
      <c r="AH124" s="170">
        <v>102475</v>
      </c>
      <c r="AI124" s="91">
        <v>10145.307000000001</v>
      </c>
      <c r="AJ124" s="91">
        <v>23635</v>
      </c>
      <c r="AK124" s="99">
        <v>13488</v>
      </c>
      <c r="AL124" s="91">
        <v>4635.973</v>
      </c>
      <c r="AM124" s="91"/>
      <c r="AN124" s="99"/>
      <c r="AO124" s="91">
        <v>2290</v>
      </c>
      <c r="AP124" s="99">
        <v>0</v>
      </c>
      <c r="AQ124" s="91">
        <v>0</v>
      </c>
      <c r="AR124" s="91">
        <v>20435</v>
      </c>
      <c r="AS124" s="94"/>
      <c r="AT124" s="170">
        <v>0</v>
      </c>
      <c r="AU124" s="101">
        <f t="shared" si="807"/>
        <v>279185.08799999999</v>
      </c>
      <c r="AV124" s="102">
        <f t="shared" si="804"/>
        <v>157103.09300000002</v>
      </c>
      <c r="AW124" s="102">
        <f t="shared" si="808"/>
        <v>436288.18099999998</v>
      </c>
      <c r="AX124" s="102">
        <f t="shared" si="809"/>
        <v>3051979</v>
      </c>
      <c r="AY124" s="103"/>
      <c r="AZ124" s="103"/>
      <c r="BA124" s="103"/>
      <c r="BB124" s="103"/>
      <c r="BC124" s="103"/>
      <c r="BE124" s="104">
        <f t="shared" si="843"/>
        <v>2005</v>
      </c>
      <c r="BF124" s="28">
        <v>11</v>
      </c>
      <c r="BG124" s="21">
        <f t="shared" si="810"/>
        <v>3488267.1809999999</v>
      </c>
      <c r="BH124" s="112">
        <f t="shared" si="811"/>
        <v>1434464</v>
      </c>
      <c r="BI124" s="112">
        <f t="shared" si="812"/>
        <v>987921</v>
      </c>
      <c r="BJ124" s="112">
        <f t="shared" si="813"/>
        <v>357350</v>
      </c>
      <c r="BK124" s="112">
        <f t="shared" si="814"/>
        <v>2264</v>
      </c>
      <c r="BL124" s="112">
        <f t="shared" si="815"/>
        <v>269980</v>
      </c>
      <c r="BM124" s="112">
        <f t="shared" si="816"/>
        <v>3051979</v>
      </c>
      <c r="BN124" s="21">
        <f t="shared" si="817"/>
        <v>157103.09300000002</v>
      </c>
      <c r="BO124" s="21">
        <f t="shared" si="818"/>
        <v>91057.115000000005</v>
      </c>
      <c r="BP124" s="21">
        <f t="shared" si="819"/>
        <v>188127.973</v>
      </c>
      <c r="BQ124" s="21">
        <f t="shared" si="844"/>
        <v>279185.08799999999</v>
      </c>
      <c r="BR124" s="106">
        <f t="shared" si="820"/>
        <v>436288.18099999998</v>
      </c>
    </row>
    <row r="125" spans="1:72" s="120" customFormat="1">
      <c r="A125" s="113">
        <f t="shared" si="842"/>
        <v>2005</v>
      </c>
      <c r="B125" s="113">
        <v>12</v>
      </c>
      <c r="C125" s="178">
        <f t="shared" si="806"/>
        <v>3211858.8679999998</v>
      </c>
      <c r="D125" s="123">
        <f>'[1]FPC wSEB'!D377</f>
        <v>1372825</v>
      </c>
      <c r="E125" s="123">
        <f>'[1]FPC wSEB'!E377</f>
        <v>894691</v>
      </c>
      <c r="F125" s="123">
        <f>'[1]FPC wSEB'!F377</f>
        <v>331817</v>
      </c>
      <c r="G125" s="123">
        <f>'[1]FPC wSEB'!I377</f>
        <v>2258</v>
      </c>
      <c r="H125" s="123">
        <f>'[1]FPC wSEB'!J377</f>
        <v>254441</v>
      </c>
      <c r="I125" s="116">
        <v>2141</v>
      </c>
      <c r="J125" s="117">
        <v>60113</v>
      </c>
      <c r="K125" s="116">
        <v>32.064999999999998</v>
      </c>
      <c r="L125" s="172"/>
      <c r="M125" s="179"/>
      <c r="N125" s="123">
        <v>4473.2960000000003</v>
      </c>
      <c r="O125" s="172"/>
      <c r="P125" s="123">
        <v>8790.3340000000007</v>
      </c>
      <c r="Q125" s="172"/>
      <c r="R125" s="117">
        <v>26650</v>
      </c>
      <c r="S125" s="123"/>
      <c r="T125" s="123">
        <v>8702.64</v>
      </c>
      <c r="U125" s="121">
        <v>0</v>
      </c>
      <c r="V125" s="115">
        <v>8085</v>
      </c>
      <c r="W125" s="115">
        <v>2156</v>
      </c>
      <c r="X125" s="115">
        <v>0</v>
      </c>
      <c r="Y125" s="115">
        <v>2337.904</v>
      </c>
      <c r="Z125" s="115">
        <v>8208</v>
      </c>
      <c r="AA125" s="122">
        <v>10800</v>
      </c>
      <c r="AB125" s="123">
        <v>0</v>
      </c>
      <c r="AC125" s="115">
        <v>0</v>
      </c>
      <c r="AD125" s="173">
        <v>32545.344000000001</v>
      </c>
      <c r="AE125" s="118"/>
      <c r="AF125" s="115">
        <v>7387.5789999999997</v>
      </c>
      <c r="AG125" s="173">
        <v>20960</v>
      </c>
      <c r="AH125" s="173">
        <v>93395</v>
      </c>
      <c r="AI125" s="115">
        <v>8898.1389999999992</v>
      </c>
      <c r="AJ125" s="115">
        <v>20686</v>
      </c>
      <c r="AK125" s="115">
        <v>7860</v>
      </c>
      <c r="AL125" s="115">
        <v>4096.567</v>
      </c>
      <c r="AM125" s="115"/>
      <c r="AN125" s="115"/>
      <c r="AO125" s="115">
        <v>2039</v>
      </c>
      <c r="AP125" s="115">
        <v>0</v>
      </c>
      <c r="AQ125" s="115">
        <v>0</v>
      </c>
      <c r="AR125" s="115">
        <v>15470</v>
      </c>
      <c r="AS125" s="173"/>
      <c r="AT125" s="173">
        <v>0</v>
      </c>
      <c r="AU125" s="124">
        <f t="shared" si="807"/>
        <v>244924.533</v>
      </c>
      <c r="AV125" s="125">
        <f t="shared" si="804"/>
        <v>110902.33500000001</v>
      </c>
      <c r="AW125" s="125">
        <f t="shared" si="808"/>
        <v>355826.86800000002</v>
      </c>
      <c r="AX125" s="125">
        <f t="shared" si="809"/>
        <v>2856032</v>
      </c>
      <c r="AY125" s="113"/>
      <c r="AZ125" s="113"/>
      <c r="BA125" s="113"/>
      <c r="BB125" s="113"/>
      <c r="BC125" s="113"/>
      <c r="BE125" s="126">
        <f t="shared" si="843"/>
        <v>2005</v>
      </c>
      <c r="BF125" s="113">
        <v>12</v>
      </c>
      <c r="BG125" s="127">
        <f t="shared" si="810"/>
        <v>3211858.8679999998</v>
      </c>
      <c r="BH125" s="128">
        <f t="shared" si="811"/>
        <v>1372825</v>
      </c>
      <c r="BI125" s="128">
        <f t="shared" si="812"/>
        <v>894691</v>
      </c>
      <c r="BJ125" s="128">
        <f t="shared" si="813"/>
        <v>331817</v>
      </c>
      <c r="BK125" s="128">
        <f t="shared" si="814"/>
        <v>2258</v>
      </c>
      <c r="BL125" s="128">
        <f t="shared" si="815"/>
        <v>254441</v>
      </c>
      <c r="BM125" s="128">
        <f t="shared" si="816"/>
        <v>2856032</v>
      </c>
      <c r="BN125" s="127">
        <f t="shared" si="817"/>
        <v>110902.33500000001</v>
      </c>
      <c r="BO125" s="127">
        <f t="shared" si="818"/>
        <v>76049.966</v>
      </c>
      <c r="BP125" s="127">
        <f t="shared" si="819"/>
        <v>168874.56699999998</v>
      </c>
      <c r="BQ125" s="127">
        <f t="shared" ref="BQ125:BQ130" si="845">AU125</f>
        <v>244924.533</v>
      </c>
      <c r="BR125" s="127">
        <f t="shared" si="820"/>
        <v>355826.86800000002</v>
      </c>
      <c r="BS125" s="127"/>
      <c r="BT125" s="174"/>
    </row>
    <row r="126" spans="1:72">
      <c r="A126" s="28">
        <f t="shared" si="842"/>
        <v>2006</v>
      </c>
      <c r="B126" s="28">
        <v>1</v>
      </c>
      <c r="C126" s="175">
        <f t="shared" si="806"/>
        <v>3418334.3379999995</v>
      </c>
      <c r="D126" s="98">
        <f>'[1]FPC wSEB'!D378</f>
        <v>1573330</v>
      </c>
      <c r="E126" s="98">
        <f>'[1]FPC wSEB'!E378</f>
        <v>863605</v>
      </c>
      <c r="F126" s="98">
        <f>'[1]FPC wSEB'!F378</f>
        <v>344867</v>
      </c>
      <c r="G126" s="98">
        <f>'[1]FPC wSEB'!I378</f>
        <v>2292</v>
      </c>
      <c r="H126" s="98">
        <f>'[1]FPC wSEB'!J378</f>
        <v>236114</v>
      </c>
      <c r="I126" s="92">
        <v>0</v>
      </c>
      <c r="J126" s="93">
        <v>83525</v>
      </c>
      <c r="K126" s="92">
        <v>28.039000000000001</v>
      </c>
      <c r="L126" s="171"/>
      <c r="M126" s="176"/>
      <c r="N126" s="98">
        <v>3176</v>
      </c>
      <c r="O126" s="171"/>
      <c r="P126" s="98">
        <v>6662</v>
      </c>
      <c r="Q126" s="171"/>
      <c r="R126" s="93">
        <v>36700</v>
      </c>
      <c r="S126" s="98"/>
      <c r="T126" s="98">
        <v>8873</v>
      </c>
      <c r="U126" s="96">
        <v>683</v>
      </c>
      <c r="V126" s="91">
        <v>7562</v>
      </c>
      <c r="W126" s="91">
        <v>2858</v>
      </c>
      <c r="X126" s="99">
        <v>0</v>
      </c>
      <c r="Y126" s="91">
        <v>2323.0309999999999</v>
      </c>
      <c r="Z126" s="91">
        <v>8482</v>
      </c>
      <c r="AA126" s="97">
        <v>11160</v>
      </c>
      <c r="AB126" s="98">
        <v>0</v>
      </c>
      <c r="AC126" s="99">
        <v>0</v>
      </c>
      <c r="AD126" s="184">
        <v>34175.339999999997</v>
      </c>
      <c r="AE126" s="97"/>
      <c r="AF126" s="91">
        <v>7328.0140000000001</v>
      </c>
      <c r="AG126" s="170">
        <v>21960</v>
      </c>
      <c r="AH126" s="170">
        <v>100800</v>
      </c>
      <c r="AI126" s="91">
        <v>8975.9590000000007</v>
      </c>
      <c r="AJ126" s="91">
        <v>23962</v>
      </c>
      <c r="AK126" s="99">
        <v>6951</v>
      </c>
      <c r="AL126" s="91">
        <v>3365.9549999999999</v>
      </c>
      <c r="AM126" s="91"/>
      <c r="AN126" s="99"/>
      <c r="AO126" s="91">
        <v>2611</v>
      </c>
      <c r="AP126" s="99">
        <v>0</v>
      </c>
      <c r="AQ126" s="91">
        <v>0</v>
      </c>
      <c r="AR126" s="91">
        <v>15965</v>
      </c>
      <c r="AS126" s="170">
        <v>0</v>
      </c>
      <c r="AT126" s="170"/>
      <c r="AU126" s="101">
        <f t="shared" si="807"/>
        <v>259162.299</v>
      </c>
      <c r="AV126" s="102">
        <f t="shared" si="804"/>
        <v>138964.03899999999</v>
      </c>
      <c r="AW126" s="102">
        <f t="shared" si="808"/>
        <v>398126.33799999999</v>
      </c>
      <c r="AX126" s="102">
        <f t="shared" si="809"/>
        <v>3020208</v>
      </c>
      <c r="AY126" s="103"/>
      <c r="AZ126" s="103"/>
      <c r="BA126" s="103"/>
      <c r="BB126" s="103"/>
      <c r="BC126" s="103"/>
      <c r="BE126" s="104">
        <f t="shared" si="843"/>
        <v>2006</v>
      </c>
      <c r="BF126" s="28">
        <v>1</v>
      </c>
      <c r="BG126" s="21">
        <f t="shared" si="810"/>
        <v>3418334.338</v>
      </c>
      <c r="BH126" s="112">
        <f t="shared" si="811"/>
        <v>1573330</v>
      </c>
      <c r="BI126" s="112">
        <f t="shared" si="812"/>
        <v>863605</v>
      </c>
      <c r="BJ126" s="112">
        <f t="shared" si="813"/>
        <v>344867</v>
      </c>
      <c r="BK126" s="112">
        <f t="shared" si="814"/>
        <v>2292</v>
      </c>
      <c r="BL126" s="112">
        <f t="shared" si="815"/>
        <v>236114</v>
      </c>
      <c r="BM126" s="112">
        <f t="shared" si="816"/>
        <v>3020208</v>
      </c>
      <c r="BN126" s="21">
        <f t="shared" si="817"/>
        <v>138964.03899999999</v>
      </c>
      <c r="BO126" s="21">
        <f t="shared" si="818"/>
        <v>82916.344000000012</v>
      </c>
      <c r="BP126" s="21">
        <f t="shared" si="819"/>
        <v>176245.95499999999</v>
      </c>
      <c r="BQ126" s="21">
        <f t="shared" si="845"/>
        <v>259162.299</v>
      </c>
      <c r="BR126" s="106">
        <f t="shared" si="820"/>
        <v>398126.33799999999</v>
      </c>
    </row>
    <row r="127" spans="1:72">
      <c r="A127" s="28">
        <f t="shared" si="842"/>
        <v>2006</v>
      </c>
      <c r="B127" s="28">
        <v>2</v>
      </c>
      <c r="C127" s="175">
        <f t="shared" si="806"/>
        <v>3071506.0629999996</v>
      </c>
      <c r="D127" s="98">
        <f>'[1]FPC wSEB'!D379</f>
        <v>1424753</v>
      </c>
      <c r="E127" s="98">
        <f>'[1]FPC wSEB'!E379</f>
        <v>824007</v>
      </c>
      <c r="F127" s="98">
        <f>'[1]FPC wSEB'!F379</f>
        <v>315521</v>
      </c>
      <c r="G127" s="98">
        <f>'[1]FPC wSEB'!I379</f>
        <v>2117</v>
      </c>
      <c r="H127" s="98">
        <f>'[1]FPC wSEB'!J379</f>
        <v>240904</v>
      </c>
      <c r="I127" s="92">
        <v>5828.2860000000001</v>
      </c>
      <c r="J127" s="93">
        <v>58188</v>
      </c>
      <c r="K127" s="92">
        <v>32.006</v>
      </c>
      <c r="L127" s="171"/>
      <c r="M127" s="176"/>
      <c r="N127" s="98">
        <v>3074</v>
      </c>
      <c r="O127" s="171"/>
      <c r="P127" s="98">
        <v>7024</v>
      </c>
      <c r="Q127" s="171"/>
      <c r="R127" s="93">
        <v>0</v>
      </c>
      <c r="S127" s="98"/>
      <c r="T127" s="98">
        <v>6992</v>
      </c>
      <c r="U127" s="96">
        <v>96</v>
      </c>
      <c r="V127" s="91">
        <v>7085</v>
      </c>
      <c r="W127" s="91">
        <v>2251</v>
      </c>
      <c r="X127" s="99">
        <v>34224</v>
      </c>
      <c r="Y127" s="91">
        <v>2504.2440000000001</v>
      </c>
      <c r="Z127" s="91">
        <v>8482</v>
      </c>
      <c r="AA127" s="97">
        <v>11160</v>
      </c>
      <c r="AB127" s="98">
        <v>0</v>
      </c>
      <c r="AC127" s="99">
        <v>0</v>
      </c>
      <c r="AD127" s="184">
        <v>33668.303999999996</v>
      </c>
      <c r="AE127" s="97"/>
      <c r="AF127" s="91">
        <v>6895.6469999999999</v>
      </c>
      <c r="AG127" s="170"/>
      <c r="AH127" s="170"/>
      <c r="AI127" s="91">
        <v>8987.8850000000002</v>
      </c>
      <c r="AJ127" s="91">
        <v>21719</v>
      </c>
      <c r="AK127" s="99">
        <v>12120</v>
      </c>
      <c r="AL127" s="91">
        <v>3842.6909999999998</v>
      </c>
      <c r="AM127" s="91"/>
      <c r="AN127" s="99"/>
      <c r="AO127" s="91"/>
      <c r="AP127" s="99"/>
      <c r="AQ127" s="91"/>
      <c r="AR127" s="91"/>
      <c r="AS127" s="170">
        <v>30030</v>
      </c>
      <c r="AT127" s="170"/>
      <c r="AU127" s="101">
        <f t="shared" si="807"/>
        <v>183065.77100000001</v>
      </c>
      <c r="AV127" s="102">
        <f t="shared" si="804"/>
        <v>81138.292000000001</v>
      </c>
      <c r="AW127" s="102">
        <f t="shared" si="808"/>
        <v>264204.06300000002</v>
      </c>
      <c r="AX127" s="102">
        <f t="shared" si="809"/>
        <v>2807302</v>
      </c>
      <c r="AY127" s="103"/>
      <c r="AZ127" s="103"/>
      <c r="BA127" s="103"/>
      <c r="BB127" s="103"/>
      <c r="BC127" s="103"/>
      <c r="BE127" s="104">
        <f t="shared" si="843"/>
        <v>2006</v>
      </c>
      <c r="BF127" s="28">
        <v>2</v>
      </c>
      <c r="BG127" s="21">
        <f t="shared" si="810"/>
        <v>3071506.0630000001</v>
      </c>
      <c r="BH127" s="112">
        <f t="shared" si="811"/>
        <v>1424753</v>
      </c>
      <c r="BI127" s="112">
        <f t="shared" si="812"/>
        <v>824007</v>
      </c>
      <c r="BJ127" s="112">
        <f t="shared" si="813"/>
        <v>315521</v>
      </c>
      <c r="BK127" s="112">
        <f t="shared" si="814"/>
        <v>2117</v>
      </c>
      <c r="BL127" s="112">
        <f t="shared" si="815"/>
        <v>240904</v>
      </c>
      <c r="BM127" s="112">
        <f t="shared" si="816"/>
        <v>2807302</v>
      </c>
      <c r="BN127" s="21">
        <f t="shared" si="817"/>
        <v>81138.292000000001</v>
      </c>
      <c r="BO127" s="21">
        <f t="shared" si="818"/>
        <v>76122.079999999987</v>
      </c>
      <c r="BP127" s="21">
        <f t="shared" si="819"/>
        <v>106943.69100000002</v>
      </c>
      <c r="BQ127" s="21">
        <f t="shared" si="845"/>
        <v>183065.77100000001</v>
      </c>
      <c r="BR127" s="106">
        <f t="shared" si="820"/>
        <v>264204.06300000002</v>
      </c>
    </row>
    <row r="128" spans="1:72">
      <c r="A128" s="28">
        <f t="shared" si="842"/>
        <v>2006</v>
      </c>
      <c r="B128" s="28">
        <v>3</v>
      </c>
      <c r="C128" s="175">
        <f t="shared" si="806"/>
        <v>3016260.4819999994</v>
      </c>
      <c r="D128" s="98">
        <f>'[1]FPC wSEB'!D380</f>
        <v>1313001</v>
      </c>
      <c r="E128" s="98">
        <f>'[1]FPC wSEB'!E380</f>
        <v>862372</v>
      </c>
      <c r="F128" s="98">
        <f>'[1]FPC wSEB'!F380</f>
        <v>345666</v>
      </c>
      <c r="G128" s="98">
        <f>'[1]FPC wSEB'!I380</f>
        <v>2245</v>
      </c>
      <c r="H128" s="98">
        <f>'[1]FPC wSEB'!J380</f>
        <v>236840</v>
      </c>
      <c r="I128" s="92">
        <v>4142.7460000000001</v>
      </c>
      <c r="J128" s="93">
        <v>56251</v>
      </c>
      <c r="K128" s="92">
        <v>31.747</v>
      </c>
      <c r="L128" s="171"/>
      <c r="M128" s="176"/>
      <c r="N128" s="98">
        <v>3945</v>
      </c>
      <c r="O128" s="171"/>
      <c r="P128" s="98">
        <v>8599</v>
      </c>
      <c r="Q128" s="171"/>
      <c r="R128" s="93">
        <v>0</v>
      </c>
      <c r="S128" s="98"/>
      <c r="T128" s="98">
        <v>9167</v>
      </c>
      <c r="U128" s="96">
        <v>33</v>
      </c>
      <c r="V128" s="91">
        <v>7518</v>
      </c>
      <c r="W128" s="91">
        <v>2525</v>
      </c>
      <c r="X128" s="99">
        <v>34272</v>
      </c>
      <c r="Y128" s="91">
        <v>2522.645</v>
      </c>
      <c r="Z128" s="91">
        <v>7661</v>
      </c>
      <c r="AA128" s="97">
        <v>10080</v>
      </c>
      <c r="AB128" s="98">
        <v>0</v>
      </c>
      <c r="AC128" s="99">
        <v>0</v>
      </c>
      <c r="AD128" s="184">
        <v>31502.94</v>
      </c>
      <c r="AE128" s="97"/>
      <c r="AF128" s="91">
        <v>7302.8770000000004</v>
      </c>
      <c r="AG128" s="170"/>
      <c r="AH128" s="170"/>
      <c r="AI128" s="91">
        <v>9413.0669999999991</v>
      </c>
      <c r="AJ128" s="91">
        <v>21418</v>
      </c>
      <c r="AK128" s="99">
        <v>5577</v>
      </c>
      <c r="AL128" s="91">
        <v>3499.46</v>
      </c>
      <c r="AM128" s="91"/>
      <c r="AN128" s="99"/>
      <c r="AO128" s="91"/>
      <c r="AP128" s="99"/>
      <c r="AQ128" s="91"/>
      <c r="AR128" s="91"/>
      <c r="AS128" s="170">
        <v>30675</v>
      </c>
      <c r="AT128" s="170"/>
      <c r="AU128" s="101">
        <f t="shared" si="807"/>
        <v>173999.98899999997</v>
      </c>
      <c r="AV128" s="102">
        <f t="shared" si="804"/>
        <v>82136.493000000002</v>
      </c>
      <c r="AW128" s="102">
        <f t="shared" si="808"/>
        <v>256136.48199999996</v>
      </c>
      <c r="AX128" s="102">
        <f t="shared" si="809"/>
        <v>2760124</v>
      </c>
      <c r="AY128" s="103"/>
      <c r="AZ128" s="103"/>
      <c r="BA128" s="103"/>
      <c r="BB128" s="103"/>
      <c r="BC128" s="103"/>
      <c r="BE128" s="104">
        <f t="shared" si="843"/>
        <v>2006</v>
      </c>
      <c r="BF128" s="28">
        <v>3</v>
      </c>
      <c r="BG128" s="21">
        <f t="shared" si="810"/>
        <v>3016260.4819999998</v>
      </c>
      <c r="BH128" s="112">
        <f t="shared" si="811"/>
        <v>1313001</v>
      </c>
      <c r="BI128" s="112">
        <f t="shared" si="812"/>
        <v>862372</v>
      </c>
      <c r="BJ128" s="112">
        <f t="shared" si="813"/>
        <v>345666</v>
      </c>
      <c r="BK128" s="112">
        <f t="shared" si="814"/>
        <v>2245</v>
      </c>
      <c r="BL128" s="112">
        <f t="shared" si="815"/>
        <v>236840</v>
      </c>
      <c r="BM128" s="112">
        <f t="shared" si="816"/>
        <v>2760124</v>
      </c>
      <c r="BN128" s="21">
        <f t="shared" si="817"/>
        <v>82136.493000000002</v>
      </c>
      <c r="BO128" s="21">
        <f t="shared" si="818"/>
        <v>74717.528999999995</v>
      </c>
      <c r="BP128" s="21">
        <f t="shared" si="819"/>
        <v>99282.459999999977</v>
      </c>
      <c r="BQ128" s="21">
        <f t="shared" si="845"/>
        <v>173999.98899999997</v>
      </c>
      <c r="BR128" s="106">
        <f t="shared" si="820"/>
        <v>256136.48199999996</v>
      </c>
    </row>
    <row r="129" spans="1:72">
      <c r="A129" s="28">
        <f t="shared" si="842"/>
        <v>2006</v>
      </c>
      <c r="B129" s="28">
        <v>4</v>
      </c>
      <c r="C129" s="175">
        <f t="shared" si="806"/>
        <v>3059840.7069999995</v>
      </c>
      <c r="D129" s="98">
        <f>'[1]FPC wSEB'!D381</f>
        <v>1295781</v>
      </c>
      <c r="E129" s="98">
        <f>'[1]FPC wSEB'!E381</f>
        <v>895616</v>
      </c>
      <c r="F129" s="98">
        <f>'[1]FPC wSEB'!F381</f>
        <v>350580</v>
      </c>
      <c r="G129" s="98">
        <f>'[1]FPC wSEB'!I381</f>
        <v>2224</v>
      </c>
      <c r="H129" s="98">
        <f>'[1]FPC wSEB'!J381</f>
        <v>250606</v>
      </c>
      <c r="I129" s="92">
        <v>12683.06</v>
      </c>
      <c r="J129" s="93">
        <v>56353</v>
      </c>
      <c r="K129" s="92">
        <v>29.390999999999998</v>
      </c>
      <c r="L129" s="171"/>
      <c r="M129" s="176"/>
      <c r="N129" s="98">
        <v>900</v>
      </c>
      <c r="O129" s="171"/>
      <c r="P129" s="98">
        <v>2568</v>
      </c>
      <c r="Q129" s="171"/>
      <c r="R129" s="93">
        <v>0</v>
      </c>
      <c r="S129" s="98"/>
      <c r="T129" s="98">
        <v>8630</v>
      </c>
      <c r="U129" s="96">
        <v>493</v>
      </c>
      <c r="V129" s="91">
        <v>8532</v>
      </c>
      <c r="W129" s="91">
        <v>2236</v>
      </c>
      <c r="X129" s="99">
        <v>45294</v>
      </c>
      <c r="Y129" s="91">
        <v>1986.546</v>
      </c>
      <c r="Z129" s="91">
        <v>8482</v>
      </c>
      <c r="AA129" s="97">
        <v>11160</v>
      </c>
      <c r="AB129" s="98">
        <v>0</v>
      </c>
      <c r="AC129" s="99">
        <v>0</v>
      </c>
      <c r="AD129" s="184">
        <v>32841.995999999999</v>
      </c>
      <c r="AE129" s="97"/>
      <c r="AF129" s="91">
        <v>6940.3940000000002</v>
      </c>
      <c r="AG129" s="170"/>
      <c r="AH129" s="170"/>
      <c r="AI129" s="91">
        <v>7045.06</v>
      </c>
      <c r="AJ129" s="91">
        <v>23488</v>
      </c>
      <c r="AK129" s="99">
        <v>4425</v>
      </c>
      <c r="AL129" s="91">
        <v>3286.26</v>
      </c>
      <c r="AM129" s="91"/>
      <c r="AN129" s="99"/>
      <c r="AO129" s="91"/>
      <c r="AP129" s="99"/>
      <c r="AQ129" s="91"/>
      <c r="AR129" s="91"/>
      <c r="AS129" s="170">
        <v>27660</v>
      </c>
      <c r="AT129" s="170"/>
      <c r="AU129" s="101">
        <f t="shared" si="807"/>
        <v>183870.25599999999</v>
      </c>
      <c r="AV129" s="102">
        <f t="shared" si="804"/>
        <v>81163.451000000001</v>
      </c>
      <c r="AW129" s="102">
        <f t="shared" si="808"/>
        <v>265033.70699999999</v>
      </c>
      <c r="AX129" s="102">
        <f t="shared" si="809"/>
        <v>2794807</v>
      </c>
      <c r="AY129" s="103"/>
      <c r="AZ129" s="103"/>
      <c r="BA129" s="103"/>
      <c r="BB129" s="103"/>
      <c r="BC129" s="103"/>
      <c r="BE129" s="104">
        <f t="shared" si="843"/>
        <v>2006</v>
      </c>
      <c r="BF129" s="28">
        <v>4</v>
      </c>
      <c r="BG129" s="21">
        <f t="shared" si="810"/>
        <v>3059840.7069999995</v>
      </c>
      <c r="BH129" s="112">
        <f t="shared" si="811"/>
        <v>1295781</v>
      </c>
      <c r="BI129" s="112">
        <f t="shared" si="812"/>
        <v>895616</v>
      </c>
      <c r="BJ129" s="112">
        <f t="shared" si="813"/>
        <v>350580</v>
      </c>
      <c r="BK129" s="112">
        <f t="shared" si="814"/>
        <v>2224</v>
      </c>
      <c r="BL129" s="112">
        <f t="shared" si="815"/>
        <v>250606</v>
      </c>
      <c r="BM129" s="112">
        <f t="shared" si="816"/>
        <v>2794807</v>
      </c>
      <c r="BN129" s="21">
        <f t="shared" si="817"/>
        <v>81163.451000000001</v>
      </c>
      <c r="BO129" s="21">
        <f t="shared" si="818"/>
        <v>75030.995999999999</v>
      </c>
      <c r="BP129" s="21">
        <f t="shared" si="819"/>
        <v>108839.26</v>
      </c>
      <c r="BQ129" s="21">
        <f t="shared" si="845"/>
        <v>183870.25599999999</v>
      </c>
      <c r="BR129" s="106">
        <f t="shared" si="820"/>
        <v>265033.70699999999</v>
      </c>
    </row>
    <row r="130" spans="1:72">
      <c r="A130" s="28">
        <f t="shared" si="842"/>
        <v>2006</v>
      </c>
      <c r="B130" s="28">
        <v>5</v>
      </c>
      <c r="C130" s="175">
        <f t="shared" si="806"/>
        <v>3483888.0600000005</v>
      </c>
      <c r="D130" s="98">
        <f>'[1]FPC wSEB'!D382</f>
        <v>1562469</v>
      </c>
      <c r="E130" s="98">
        <f>'[1]FPC wSEB'!E382</f>
        <v>1002663</v>
      </c>
      <c r="F130" s="98">
        <f>'[1]FPC wSEB'!F382</f>
        <v>368382</v>
      </c>
      <c r="G130" s="98">
        <f>'[1]FPC wSEB'!I382</f>
        <v>2219</v>
      </c>
      <c r="H130" s="98">
        <f>'[1]FPC wSEB'!J382</f>
        <v>271493</v>
      </c>
      <c r="I130" s="92">
        <v>146.429</v>
      </c>
      <c r="J130" s="93">
        <v>62958</v>
      </c>
      <c r="K130" s="92">
        <v>28.247</v>
      </c>
      <c r="L130" s="171"/>
      <c r="M130" s="176"/>
      <c r="N130" s="98">
        <v>3160</v>
      </c>
      <c r="O130" s="171"/>
      <c r="P130" s="98">
        <v>7094</v>
      </c>
      <c r="Q130" s="171"/>
      <c r="R130" s="93">
        <v>0</v>
      </c>
      <c r="S130" s="98"/>
      <c r="T130" s="98">
        <v>9420</v>
      </c>
      <c r="U130" s="96">
        <v>414</v>
      </c>
      <c r="V130" s="91">
        <v>8059</v>
      </c>
      <c r="W130" s="91">
        <v>2709</v>
      </c>
      <c r="X130" s="99">
        <v>46016</v>
      </c>
      <c r="Y130" s="91">
        <v>2513.1999999999998</v>
      </c>
      <c r="Z130" s="91">
        <v>8196</v>
      </c>
      <c r="AA130" s="97">
        <v>10785</v>
      </c>
      <c r="AB130" s="98">
        <v>0</v>
      </c>
      <c r="AC130" s="99">
        <v>0</v>
      </c>
      <c r="AD130" s="184">
        <v>36934.199999999997</v>
      </c>
      <c r="AE130" s="97"/>
      <c r="AF130" s="91">
        <v>7485.7160000000003</v>
      </c>
      <c r="AG130" s="167"/>
      <c r="AH130" s="167"/>
      <c r="AI130" s="91">
        <v>8400.1759999999995</v>
      </c>
      <c r="AJ130" s="91">
        <v>22723</v>
      </c>
      <c r="AK130" s="99">
        <v>3780</v>
      </c>
      <c r="AL130" s="91">
        <v>3290.0920000000001</v>
      </c>
      <c r="AM130" s="91"/>
      <c r="AN130" s="99"/>
      <c r="AO130" s="91"/>
      <c r="AP130" s="99"/>
      <c r="AQ130" s="91"/>
      <c r="AR130" s="94"/>
      <c r="AS130" s="170">
        <v>32550</v>
      </c>
      <c r="AT130" s="170"/>
      <c r="AU130" s="101">
        <f t="shared" si="807"/>
        <v>193855.38399999999</v>
      </c>
      <c r="AV130" s="102">
        <f t="shared" si="804"/>
        <v>82806.676000000007</v>
      </c>
      <c r="AW130" s="102">
        <f t="shared" si="808"/>
        <v>276662.06</v>
      </c>
      <c r="AX130" s="102">
        <f t="shared" si="809"/>
        <v>3207226</v>
      </c>
      <c r="AY130" s="103"/>
      <c r="AZ130" s="103"/>
      <c r="BA130" s="103"/>
      <c r="BB130" s="103"/>
      <c r="BC130" s="103"/>
      <c r="BE130" s="104">
        <f t="shared" si="843"/>
        <v>2006</v>
      </c>
      <c r="BF130" s="28">
        <v>5</v>
      </c>
      <c r="BG130" s="23">
        <f t="shared" si="810"/>
        <v>3483888.06</v>
      </c>
      <c r="BH130" s="112">
        <f t="shared" ref="BH130:BH137" si="846">D130</f>
        <v>1562469</v>
      </c>
      <c r="BI130" s="112">
        <f t="shared" si="812"/>
        <v>1002663</v>
      </c>
      <c r="BJ130" s="112">
        <f t="shared" si="813"/>
        <v>368382</v>
      </c>
      <c r="BK130" s="112">
        <f t="shared" si="814"/>
        <v>2219</v>
      </c>
      <c r="BL130" s="112">
        <f t="shared" si="815"/>
        <v>271493</v>
      </c>
      <c r="BM130" s="112">
        <f t="shared" si="816"/>
        <v>3207226</v>
      </c>
      <c r="BN130" s="23">
        <f t="shared" si="817"/>
        <v>82806.676000000007</v>
      </c>
      <c r="BO130" s="23">
        <f t="shared" si="818"/>
        <v>81179.291999999987</v>
      </c>
      <c r="BP130" s="23">
        <f t="shared" si="819"/>
        <v>112676.092</v>
      </c>
      <c r="BQ130" s="23">
        <f t="shared" si="845"/>
        <v>193855.38399999999</v>
      </c>
      <c r="BR130" s="106">
        <f t="shared" si="820"/>
        <v>276662.06</v>
      </c>
    </row>
    <row r="131" spans="1:72">
      <c r="A131" s="28">
        <f t="shared" si="842"/>
        <v>2006</v>
      </c>
      <c r="B131" s="28">
        <v>6</v>
      </c>
      <c r="C131" s="175">
        <f t="shared" si="806"/>
        <v>3957353.7440000004</v>
      </c>
      <c r="D131" s="98">
        <f>'[1]FPC wSEB'!D383</f>
        <v>1886875</v>
      </c>
      <c r="E131" s="98">
        <f>'[1]FPC wSEB'!E383</f>
        <v>1111423</v>
      </c>
      <c r="F131" s="98">
        <f>'[1]FPC wSEB'!F383</f>
        <v>380544</v>
      </c>
      <c r="G131" s="98">
        <f>'[1]FPC wSEB'!I383</f>
        <v>2199</v>
      </c>
      <c r="H131" s="98">
        <f>'[1]FPC wSEB'!J383</f>
        <v>277683</v>
      </c>
      <c r="I131" s="92">
        <v>195.666</v>
      </c>
      <c r="J131" s="93">
        <v>59667</v>
      </c>
      <c r="K131" s="92">
        <v>29.734000000000002</v>
      </c>
      <c r="L131" s="171"/>
      <c r="M131" s="176"/>
      <c r="N131" s="98">
        <v>3401</v>
      </c>
      <c r="O131" s="171"/>
      <c r="P131" s="98">
        <v>9177</v>
      </c>
      <c r="Q131" s="171"/>
      <c r="R131" s="93">
        <v>0</v>
      </c>
      <c r="S131" s="98"/>
      <c r="T131" s="98">
        <v>9088</v>
      </c>
      <c r="U131" s="96">
        <v>3</v>
      </c>
      <c r="V131" s="91">
        <v>9275</v>
      </c>
      <c r="W131" s="91">
        <v>2991</v>
      </c>
      <c r="X131" s="99">
        <v>54312</v>
      </c>
      <c r="Y131" s="91">
        <v>2507.8249999999998</v>
      </c>
      <c r="Z131" s="91">
        <v>8483</v>
      </c>
      <c r="AA131" s="97">
        <v>11160</v>
      </c>
      <c r="AB131" s="98">
        <v>0</v>
      </c>
      <c r="AC131" s="99">
        <v>0</v>
      </c>
      <c r="AD131" s="184">
        <v>42101.627999999997</v>
      </c>
      <c r="AE131" s="97"/>
      <c r="AF131" s="91">
        <v>8389.4639999999999</v>
      </c>
      <c r="AG131" s="167"/>
      <c r="AH131" s="167"/>
      <c r="AI131" s="91">
        <v>8403.5159999999996</v>
      </c>
      <c r="AJ131" s="91">
        <v>27181</v>
      </c>
      <c r="AK131" s="99">
        <v>3930</v>
      </c>
      <c r="AL131" s="91">
        <v>3533.9110000000001</v>
      </c>
      <c r="AM131" s="91"/>
      <c r="AN131" s="99"/>
      <c r="AO131" s="91"/>
      <c r="AP131" s="99"/>
      <c r="AQ131" s="91"/>
      <c r="AR131" s="94"/>
      <c r="AS131" s="170">
        <v>34800</v>
      </c>
      <c r="AT131" s="170"/>
      <c r="AU131" s="101">
        <f t="shared" si="807"/>
        <v>217071.34399999998</v>
      </c>
      <c r="AV131" s="102">
        <f t="shared" si="804"/>
        <v>81558.399999999994</v>
      </c>
      <c r="AW131" s="102">
        <f t="shared" si="808"/>
        <v>298629.74399999995</v>
      </c>
      <c r="AX131" s="102">
        <f t="shared" si="809"/>
        <v>3658724</v>
      </c>
      <c r="AY131" s="103"/>
      <c r="AZ131" s="103"/>
      <c r="BA131" s="103"/>
      <c r="BB131" s="103"/>
      <c r="BC131" s="103"/>
      <c r="BE131" s="104">
        <f t="shared" si="843"/>
        <v>2006</v>
      </c>
      <c r="BF131" s="28">
        <v>6</v>
      </c>
      <c r="BG131" s="21">
        <f t="shared" si="810"/>
        <v>3957353.7439999999</v>
      </c>
      <c r="BH131" s="112">
        <f t="shared" si="846"/>
        <v>1886875</v>
      </c>
      <c r="BI131" s="112">
        <f t="shared" ref="BI131:BL133" si="847">E131</f>
        <v>1111423</v>
      </c>
      <c r="BJ131" s="112">
        <f t="shared" si="847"/>
        <v>380544</v>
      </c>
      <c r="BK131" s="112">
        <f t="shared" si="847"/>
        <v>2199</v>
      </c>
      <c r="BL131" s="112">
        <f t="shared" si="847"/>
        <v>277683</v>
      </c>
      <c r="BM131" s="112">
        <f t="shared" si="816"/>
        <v>3658724</v>
      </c>
      <c r="BN131" s="23">
        <f t="shared" si="817"/>
        <v>81558.399999999994</v>
      </c>
      <c r="BO131" s="23">
        <f t="shared" si="818"/>
        <v>91577.43299999999</v>
      </c>
      <c r="BP131" s="23">
        <f t="shared" si="819"/>
        <v>125493.91099999999</v>
      </c>
      <c r="BQ131" s="23">
        <f t="shared" ref="BQ131:BQ137" si="848">AU131</f>
        <v>217071.34399999998</v>
      </c>
      <c r="BR131" s="106">
        <f t="shared" si="820"/>
        <v>298629.74399999995</v>
      </c>
    </row>
    <row r="132" spans="1:72">
      <c r="A132" s="28">
        <f t="shared" si="842"/>
        <v>2006</v>
      </c>
      <c r="B132" s="28">
        <v>7</v>
      </c>
      <c r="C132" s="175">
        <f t="shared" si="806"/>
        <v>4049503.0750000002</v>
      </c>
      <c r="D132" s="98">
        <f>'[1]FPC wSEB'!D384</f>
        <v>1957365</v>
      </c>
      <c r="E132" s="98">
        <f>'[1]FPC wSEB'!E384</f>
        <v>1099908</v>
      </c>
      <c r="F132" s="98">
        <f>'[1]FPC wSEB'!F384</f>
        <v>332624</v>
      </c>
      <c r="G132" s="98">
        <f>'[1]FPC wSEB'!I384</f>
        <v>2237</v>
      </c>
      <c r="H132" s="98">
        <f>'[1]FPC wSEB'!J384</f>
        <v>281146</v>
      </c>
      <c r="I132" s="92">
        <v>7849.94</v>
      </c>
      <c r="J132" s="93">
        <v>107165</v>
      </c>
      <c r="K132" s="92">
        <v>30.155999999999999</v>
      </c>
      <c r="L132" s="171"/>
      <c r="M132" s="176"/>
      <c r="N132" s="98">
        <v>3786</v>
      </c>
      <c r="O132" s="171"/>
      <c r="P132" s="98">
        <v>9239</v>
      </c>
      <c r="Q132" s="171"/>
      <c r="R132" s="93">
        <v>0</v>
      </c>
      <c r="S132" s="98"/>
      <c r="T132" s="98">
        <v>7587</v>
      </c>
      <c r="U132" s="96">
        <v>4413</v>
      </c>
      <c r="V132" s="91">
        <v>9404</v>
      </c>
      <c r="W132" s="91">
        <v>3213</v>
      </c>
      <c r="X132" s="99">
        <v>56880</v>
      </c>
      <c r="Y132" s="91">
        <v>3275.5169999999998</v>
      </c>
      <c r="Z132" s="91">
        <v>8208</v>
      </c>
      <c r="AA132" s="97">
        <v>10800</v>
      </c>
      <c r="AB132" s="98">
        <v>0</v>
      </c>
      <c r="AC132" s="99">
        <v>0</v>
      </c>
      <c r="AD132" s="184">
        <v>43911.947999999997</v>
      </c>
      <c r="AE132" s="97"/>
      <c r="AF132" s="91">
        <v>10688.694</v>
      </c>
      <c r="AG132" s="167"/>
      <c r="AH132" s="167"/>
      <c r="AI132" s="91">
        <v>11527.865</v>
      </c>
      <c r="AJ132" s="91">
        <v>30438</v>
      </c>
      <c r="AK132" s="99">
        <v>7980</v>
      </c>
      <c r="AL132" s="91">
        <v>4075.9549999999999</v>
      </c>
      <c r="AM132" s="91"/>
      <c r="AN132" s="99"/>
      <c r="AO132" s="91"/>
      <c r="AP132" s="99"/>
      <c r="AQ132" s="91"/>
      <c r="AR132" s="94"/>
      <c r="AS132" s="170">
        <v>35750</v>
      </c>
      <c r="AT132" s="170"/>
      <c r="AU132" s="101">
        <f t="shared" si="807"/>
        <v>240565.97899999996</v>
      </c>
      <c r="AV132" s="102">
        <f t="shared" si="804"/>
        <v>135657.09600000002</v>
      </c>
      <c r="AW132" s="102">
        <f t="shared" si="808"/>
        <v>376223.07499999995</v>
      </c>
      <c r="AX132" s="102">
        <f t="shared" si="809"/>
        <v>3673280</v>
      </c>
      <c r="AY132" s="103"/>
      <c r="AZ132" s="103"/>
      <c r="BA132" s="103"/>
      <c r="BB132" s="103"/>
      <c r="BC132" s="103"/>
      <c r="BE132" s="104">
        <f t="shared" si="843"/>
        <v>2006</v>
      </c>
      <c r="BF132" s="28">
        <v>7</v>
      </c>
      <c r="BG132" s="21">
        <f t="shared" si="810"/>
        <v>4049503.0750000002</v>
      </c>
      <c r="BH132" s="112">
        <f t="shared" si="846"/>
        <v>1957365</v>
      </c>
      <c r="BI132" s="112">
        <f t="shared" si="847"/>
        <v>1099908</v>
      </c>
      <c r="BJ132" s="112">
        <f t="shared" si="847"/>
        <v>332624</v>
      </c>
      <c r="BK132" s="112">
        <f t="shared" si="847"/>
        <v>2237</v>
      </c>
      <c r="BL132" s="112">
        <f t="shared" si="847"/>
        <v>281146</v>
      </c>
      <c r="BM132" s="112">
        <f t="shared" si="816"/>
        <v>3673280</v>
      </c>
      <c r="BN132" s="23">
        <f t="shared" si="817"/>
        <v>135657.09600000002</v>
      </c>
      <c r="BO132" s="23">
        <f t="shared" si="818"/>
        <v>107468.024</v>
      </c>
      <c r="BP132" s="23">
        <f t="shared" si="819"/>
        <v>133097.95499999996</v>
      </c>
      <c r="BQ132" s="23">
        <f t="shared" si="848"/>
        <v>240565.97899999996</v>
      </c>
      <c r="BR132" s="106">
        <f t="shared" si="820"/>
        <v>376223.07499999995</v>
      </c>
    </row>
    <row r="133" spans="1:72">
      <c r="A133" s="28">
        <f t="shared" si="842"/>
        <v>2006</v>
      </c>
      <c r="B133" s="28">
        <v>8</v>
      </c>
      <c r="C133" s="175">
        <f t="shared" si="806"/>
        <v>4627210.6070000008</v>
      </c>
      <c r="D133" s="98">
        <f>'[1]FPC wSEB'!D385</f>
        <v>2319788</v>
      </c>
      <c r="E133" s="98">
        <f>'[1]FPC wSEB'!E385</f>
        <v>1214617</v>
      </c>
      <c r="F133" s="98">
        <f>'[1]FPC wSEB'!F385</f>
        <v>361976</v>
      </c>
      <c r="G133" s="98">
        <f>'[1]FPC wSEB'!I385</f>
        <v>2222</v>
      </c>
      <c r="H133" s="98">
        <f>'[1]FPC wSEB'!J385</f>
        <v>298874</v>
      </c>
      <c r="I133" s="92">
        <v>25290.761999999999</v>
      </c>
      <c r="J133" s="93">
        <v>130970</v>
      </c>
      <c r="K133" s="92">
        <v>38.731000000000002</v>
      </c>
      <c r="L133" s="171"/>
      <c r="M133" s="176"/>
      <c r="N133" s="98">
        <v>231</v>
      </c>
      <c r="O133" s="171"/>
      <c r="P133" s="98">
        <v>7033</v>
      </c>
      <c r="Q133" s="171"/>
      <c r="R133" s="93">
        <v>0</v>
      </c>
      <c r="S133" s="98"/>
      <c r="T133" s="98">
        <v>8899</v>
      </c>
      <c r="U133" s="96">
        <v>6367</v>
      </c>
      <c r="V133" s="91">
        <v>6546</v>
      </c>
      <c r="W133" s="91">
        <v>3981</v>
      </c>
      <c r="X133" s="99">
        <v>69936</v>
      </c>
      <c r="Y133" s="91">
        <v>3423.7620000000002</v>
      </c>
      <c r="Z133" s="91">
        <v>8482</v>
      </c>
      <c r="AA133" s="97">
        <v>11160</v>
      </c>
      <c r="AB133" s="98">
        <v>0</v>
      </c>
      <c r="AC133" s="99">
        <v>0</v>
      </c>
      <c r="AD133" s="184">
        <v>46267.008000000002</v>
      </c>
      <c r="AE133" s="97"/>
      <c r="AF133" s="91">
        <v>10542.460999999999</v>
      </c>
      <c r="AG133" s="167"/>
      <c r="AH133" s="167"/>
      <c r="AI133" s="91">
        <v>11852.235000000001</v>
      </c>
      <c r="AJ133" s="91">
        <v>27478</v>
      </c>
      <c r="AK133" s="99">
        <v>9725</v>
      </c>
      <c r="AL133" s="91">
        <v>4310.6480000000001</v>
      </c>
      <c r="AM133" s="91"/>
      <c r="AN133" s="99"/>
      <c r="AO133" s="91"/>
      <c r="AP133" s="99"/>
      <c r="AQ133" s="91"/>
      <c r="AR133" s="94"/>
      <c r="AS133" s="170">
        <v>37200</v>
      </c>
      <c r="AT133" s="170"/>
      <c r="AU133" s="101">
        <f t="shared" si="807"/>
        <v>257271.114</v>
      </c>
      <c r="AV133" s="102">
        <f t="shared" si="804"/>
        <v>172462.49299999999</v>
      </c>
      <c r="AW133" s="102">
        <f t="shared" si="808"/>
        <v>429733.60699999996</v>
      </c>
      <c r="AX133" s="102">
        <f t="shared" si="809"/>
        <v>4197477</v>
      </c>
      <c r="AY133" s="103"/>
      <c r="AZ133" s="103"/>
      <c r="BA133" s="103"/>
      <c r="BB133" s="103"/>
      <c r="BC133" s="103"/>
      <c r="BE133" s="104">
        <f t="shared" si="843"/>
        <v>2006</v>
      </c>
      <c r="BF133" s="28">
        <v>8</v>
      </c>
      <c r="BG133" s="21">
        <f t="shared" si="810"/>
        <v>4627210.6069999998</v>
      </c>
      <c r="BH133" s="112">
        <f t="shared" si="846"/>
        <v>2319788</v>
      </c>
      <c r="BI133" s="112">
        <f t="shared" si="847"/>
        <v>1214617</v>
      </c>
      <c r="BJ133" s="112">
        <f t="shared" si="847"/>
        <v>361976</v>
      </c>
      <c r="BK133" s="112">
        <f t="shared" si="847"/>
        <v>2222</v>
      </c>
      <c r="BL133" s="112">
        <f t="shared" si="847"/>
        <v>298874</v>
      </c>
      <c r="BM133" s="112">
        <f t="shared" si="816"/>
        <v>4197477</v>
      </c>
      <c r="BN133" s="23">
        <f t="shared" si="817"/>
        <v>172462.49299999999</v>
      </c>
      <c r="BO133" s="23">
        <f t="shared" si="818"/>
        <v>109911.466</v>
      </c>
      <c r="BP133" s="23">
        <f t="shared" si="819"/>
        <v>147359.64799999999</v>
      </c>
      <c r="BQ133" s="23">
        <f t="shared" si="848"/>
        <v>257271.114</v>
      </c>
      <c r="BR133" s="106">
        <f t="shared" si="820"/>
        <v>429733.60699999996</v>
      </c>
    </row>
    <row r="134" spans="1:72">
      <c r="A134" s="28">
        <f t="shared" si="842"/>
        <v>2006</v>
      </c>
      <c r="B134" s="28">
        <v>9</v>
      </c>
      <c r="C134" s="175">
        <f t="shared" si="806"/>
        <v>4434811.6639999999</v>
      </c>
      <c r="D134" s="98">
        <f>'[1]FPC wSEB'!D386</f>
        <v>2091769</v>
      </c>
      <c r="E134" s="98">
        <f>'[1]FPC wSEB'!E386</f>
        <v>1166195</v>
      </c>
      <c r="F134" s="98">
        <f>'[1]FPC wSEB'!F386</f>
        <v>372403</v>
      </c>
      <c r="G134" s="98">
        <f>'[1]FPC wSEB'!I386</f>
        <v>2064</v>
      </c>
      <c r="H134" s="98">
        <f>'[1]FPC wSEB'!J386</f>
        <v>318377</v>
      </c>
      <c r="I134" s="92">
        <v>43416.025000000001</v>
      </c>
      <c r="J134" s="93">
        <v>160129</v>
      </c>
      <c r="K134" s="92">
        <v>41.588999999999999</v>
      </c>
      <c r="L134" s="171"/>
      <c r="M134" s="176"/>
      <c r="N134" s="98">
        <v>363</v>
      </c>
      <c r="O134" s="171"/>
      <c r="P134" s="98">
        <v>4477</v>
      </c>
      <c r="Q134" s="171"/>
      <c r="R134" s="93">
        <v>0</v>
      </c>
      <c r="S134" s="98"/>
      <c r="T134" s="98">
        <v>8556</v>
      </c>
      <c r="U134" s="96">
        <v>8149</v>
      </c>
      <c r="V134" s="91">
        <v>5911</v>
      </c>
      <c r="W134" s="91">
        <v>3594</v>
      </c>
      <c r="X134" s="99">
        <v>69936</v>
      </c>
      <c r="Y134" s="91">
        <v>3511.8389999999999</v>
      </c>
      <c r="Z134" s="91">
        <v>8482</v>
      </c>
      <c r="AA134" s="97">
        <v>11160</v>
      </c>
      <c r="AB134" s="98">
        <v>0</v>
      </c>
      <c r="AC134" s="99">
        <v>0</v>
      </c>
      <c r="AD134" s="184">
        <v>49536.576000000001</v>
      </c>
      <c r="AE134" s="97"/>
      <c r="AF134" s="91">
        <v>10662.516</v>
      </c>
      <c r="AG134" s="167"/>
      <c r="AH134" s="167"/>
      <c r="AI134" s="91">
        <v>12098.806</v>
      </c>
      <c r="AJ134" s="91">
        <v>31153</v>
      </c>
      <c r="AK134" s="99">
        <v>11872</v>
      </c>
      <c r="AL134" s="91">
        <v>4654.3130000000001</v>
      </c>
      <c r="AM134" s="91"/>
      <c r="AN134" s="99"/>
      <c r="AO134" s="91"/>
      <c r="AP134" s="99"/>
      <c r="AQ134" s="91"/>
      <c r="AR134" s="94"/>
      <c r="AS134" s="170">
        <v>36300</v>
      </c>
      <c r="AT134" s="170"/>
      <c r="AU134" s="101">
        <f t="shared" si="807"/>
        <v>267021.05000000005</v>
      </c>
      <c r="AV134" s="102">
        <f t="shared" ref="AV134:AV197" si="849">SUM(I134:T134)</f>
        <v>216982.614</v>
      </c>
      <c r="AW134" s="102">
        <f t="shared" si="808"/>
        <v>484003.66400000005</v>
      </c>
      <c r="AX134" s="102">
        <f t="shared" si="809"/>
        <v>3950808</v>
      </c>
      <c r="AY134" s="103"/>
      <c r="AZ134" s="103"/>
      <c r="BA134" s="103"/>
      <c r="BB134" s="103"/>
      <c r="BC134" s="103"/>
      <c r="BE134" s="104">
        <f t="shared" si="843"/>
        <v>2006</v>
      </c>
      <c r="BF134" s="28">
        <v>9</v>
      </c>
      <c r="BG134" s="21">
        <f t="shared" si="810"/>
        <v>4434811.6639999999</v>
      </c>
      <c r="BH134" s="112">
        <f t="shared" si="846"/>
        <v>2091769</v>
      </c>
      <c r="BI134" s="112">
        <f t="shared" ref="BI134:BL137" si="850">E134</f>
        <v>1166195</v>
      </c>
      <c r="BJ134" s="112">
        <f t="shared" si="850"/>
        <v>372403</v>
      </c>
      <c r="BK134" s="112">
        <f t="shared" si="850"/>
        <v>2064</v>
      </c>
      <c r="BL134" s="112">
        <f t="shared" si="850"/>
        <v>318377</v>
      </c>
      <c r="BM134" s="112">
        <f t="shared" si="816"/>
        <v>3950808</v>
      </c>
      <c r="BN134" s="23">
        <f t="shared" si="817"/>
        <v>216982.614</v>
      </c>
      <c r="BO134" s="23">
        <f t="shared" si="818"/>
        <v>118705.73699999999</v>
      </c>
      <c r="BP134" s="23">
        <f t="shared" si="819"/>
        <v>148315.31300000005</v>
      </c>
      <c r="BQ134" s="23">
        <f t="shared" si="848"/>
        <v>267021.05000000005</v>
      </c>
      <c r="BR134" s="106">
        <f t="shared" si="820"/>
        <v>484003.66400000005</v>
      </c>
    </row>
    <row r="135" spans="1:72">
      <c r="A135" s="28">
        <f t="shared" si="842"/>
        <v>2006</v>
      </c>
      <c r="B135" s="28">
        <v>10</v>
      </c>
      <c r="C135" s="175">
        <f t="shared" ref="C135:C189" si="851">SUM(D135:AT135)</f>
        <v>3814486.8829999999</v>
      </c>
      <c r="D135" s="98">
        <f>'[1]FPC wSEB'!D387</f>
        <v>1714431</v>
      </c>
      <c r="E135" s="98">
        <f>'[1]FPC wSEB'!E387</f>
        <v>1025595</v>
      </c>
      <c r="F135" s="98">
        <f>'[1]FPC wSEB'!F387</f>
        <v>325835</v>
      </c>
      <c r="G135" s="98">
        <f>'[1]FPC wSEB'!I387</f>
        <v>2410</v>
      </c>
      <c r="H135" s="98">
        <f>'[1]FPC wSEB'!J387</f>
        <v>292882</v>
      </c>
      <c r="I135" s="92">
        <v>55535.025000000001</v>
      </c>
      <c r="J135" s="93">
        <v>160340</v>
      </c>
      <c r="K135" s="92">
        <v>44.241</v>
      </c>
      <c r="L135" s="171"/>
      <c r="M135" s="176"/>
      <c r="N135" s="98">
        <v>0</v>
      </c>
      <c r="O135" s="171"/>
      <c r="P135" s="98">
        <v>0</v>
      </c>
      <c r="Q135" s="171"/>
      <c r="R135" s="93">
        <v>0</v>
      </c>
      <c r="S135" s="98"/>
      <c r="T135" s="98">
        <v>8981</v>
      </c>
      <c r="U135" s="96">
        <v>6646</v>
      </c>
      <c r="V135" s="91">
        <v>4609</v>
      </c>
      <c r="W135" s="91">
        <v>3344</v>
      </c>
      <c r="X135" s="99">
        <v>51840</v>
      </c>
      <c r="Y135" s="91">
        <v>3450.9059999999999</v>
      </c>
      <c r="Z135" s="91">
        <v>8208</v>
      </c>
      <c r="AA135" s="97">
        <v>0</v>
      </c>
      <c r="AB135" s="98">
        <v>0</v>
      </c>
      <c r="AC135" s="99">
        <v>0</v>
      </c>
      <c r="AD135" s="184">
        <v>43926.696000000004</v>
      </c>
      <c r="AE135" s="97"/>
      <c r="AF135" s="91">
        <v>10871.005999999999</v>
      </c>
      <c r="AG135" s="167"/>
      <c r="AH135" s="167"/>
      <c r="AI135" s="91">
        <v>11468.656000000001</v>
      </c>
      <c r="AJ135" s="91">
        <v>28821</v>
      </c>
      <c r="AK135" s="99">
        <v>14816</v>
      </c>
      <c r="AL135" s="91">
        <v>4882.3530000000001</v>
      </c>
      <c r="AM135" s="91"/>
      <c r="AN135" s="99"/>
      <c r="AO135" s="91"/>
      <c r="AP135" s="99"/>
      <c r="AQ135" s="91"/>
      <c r="AR135" s="94"/>
      <c r="AS135" s="170">
        <v>35550</v>
      </c>
      <c r="AT135" s="170"/>
      <c r="AU135" s="101">
        <f t="shared" ref="AU135:AU198" si="852">SUM(U135:AT135)</f>
        <v>228433.617</v>
      </c>
      <c r="AV135" s="102">
        <f t="shared" si="849"/>
        <v>224900.266</v>
      </c>
      <c r="AW135" s="102">
        <f t="shared" ref="AW135:AW198" si="853">AV135+AU135</f>
        <v>453333.88300000003</v>
      </c>
      <c r="AX135" s="102">
        <f t="shared" ref="AX135:AX198" si="854">SUM(D135:H135)</f>
        <v>3361153</v>
      </c>
      <c r="AY135" s="103"/>
      <c r="AZ135" s="103"/>
      <c r="BA135" s="103"/>
      <c r="BB135" s="103"/>
      <c r="BC135" s="103"/>
      <c r="BE135" s="104">
        <f t="shared" si="843"/>
        <v>2006</v>
      </c>
      <c r="BF135" s="28">
        <v>10</v>
      </c>
      <c r="BG135" s="21">
        <f t="shared" ref="BG135:BG198" si="855">SUM(BH135:BL135,BN135:BP135)</f>
        <v>3814486.8829999999</v>
      </c>
      <c r="BH135" s="112">
        <f t="shared" si="846"/>
        <v>1714431</v>
      </c>
      <c r="BI135" s="112">
        <f t="shared" si="850"/>
        <v>1025595</v>
      </c>
      <c r="BJ135" s="112">
        <f t="shared" si="850"/>
        <v>325835</v>
      </c>
      <c r="BK135" s="112">
        <f t="shared" si="850"/>
        <v>2410</v>
      </c>
      <c r="BL135" s="112">
        <f t="shared" si="850"/>
        <v>292882</v>
      </c>
      <c r="BM135" s="112">
        <f t="shared" ref="BM135:BM198" si="856">SUM(BH135:BL135)</f>
        <v>3361153</v>
      </c>
      <c r="BN135" s="23">
        <f t="shared" ref="BN135:BN198" si="857">SUM(I135:T135)</f>
        <v>224900.266</v>
      </c>
      <c r="BO135" s="23">
        <f t="shared" ref="BO135:BO166" si="858">SUM(U135,W135,Y135,AD135,AF135,AI135:AJ135,AO135:AQ135)</f>
        <v>108528.264</v>
      </c>
      <c r="BP135" s="23">
        <f t="shared" ref="BP135:BP166" si="859">AU135-BO135</f>
        <v>119905.353</v>
      </c>
      <c r="BQ135" s="23">
        <f t="shared" si="848"/>
        <v>228433.617</v>
      </c>
      <c r="BR135" s="106">
        <f t="shared" ref="BR135:BR198" si="860">BQ135+BN135</f>
        <v>453333.88300000003</v>
      </c>
    </row>
    <row r="136" spans="1:72">
      <c r="A136" s="28">
        <f t="shared" si="842"/>
        <v>2006</v>
      </c>
      <c r="B136" s="28">
        <v>11</v>
      </c>
      <c r="C136" s="175">
        <f t="shared" si="851"/>
        <v>3379439.6850000001</v>
      </c>
      <c r="D136" s="98">
        <f>'[1]FPC wSEB'!D388</f>
        <v>1480520</v>
      </c>
      <c r="E136" s="98">
        <f>'[1]FPC wSEB'!E388</f>
        <v>986103</v>
      </c>
      <c r="F136" s="98">
        <f>'[1]FPC wSEB'!F388</f>
        <v>332132</v>
      </c>
      <c r="G136" s="98">
        <f>'[1]FPC wSEB'!I388</f>
        <v>2208</v>
      </c>
      <c r="H136" s="98">
        <f>'[1]FPC wSEB'!J388</f>
        <v>283442</v>
      </c>
      <c r="I136" s="92">
        <v>17520.766</v>
      </c>
      <c r="J136" s="93">
        <v>42115</v>
      </c>
      <c r="K136" s="92">
        <v>32.933</v>
      </c>
      <c r="L136" s="171"/>
      <c r="M136" s="176"/>
      <c r="N136" s="98">
        <v>0</v>
      </c>
      <c r="O136" s="171"/>
      <c r="P136" s="98">
        <v>0</v>
      </c>
      <c r="Q136" s="171"/>
      <c r="R136" s="93">
        <v>0</v>
      </c>
      <c r="S136" s="98"/>
      <c r="T136" s="98">
        <v>9319</v>
      </c>
      <c r="U136" s="96">
        <v>5060</v>
      </c>
      <c r="V136" s="91">
        <v>6005</v>
      </c>
      <c r="W136" s="91">
        <v>2625</v>
      </c>
      <c r="X136" s="99">
        <v>49170</v>
      </c>
      <c r="Y136" s="91">
        <v>2534.9940000000001</v>
      </c>
      <c r="Z136" s="91">
        <v>8477</v>
      </c>
      <c r="AA136" s="97">
        <v>21975</v>
      </c>
      <c r="AB136" s="98">
        <v>0</v>
      </c>
      <c r="AC136" s="99">
        <v>0</v>
      </c>
      <c r="AD136" s="184">
        <v>38420.328000000001</v>
      </c>
      <c r="AE136" s="97"/>
      <c r="AF136" s="91">
        <v>8113.7690000000002</v>
      </c>
      <c r="AG136" s="167"/>
      <c r="AH136" s="167"/>
      <c r="AI136" s="91">
        <v>9020.9879999999994</v>
      </c>
      <c r="AJ136" s="91">
        <v>23997</v>
      </c>
      <c r="AK136" s="99">
        <v>9888</v>
      </c>
      <c r="AL136" s="91">
        <v>4259.9070000000002</v>
      </c>
      <c r="AM136" s="91"/>
      <c r="AN136" s="99"/>
      <c r="AO136" s="91"/>
      <c r="AP136" s="99"/>
      <c r="AQ136" s="91"/>
      <c r="AR136" s="94"/>
      <c r="AS136" s="170">
        <v>36500</v>
      </c>
      <c r="AT136" s="170"/>
      <c r="AU136" s="101">
        <f t="shared" si="852"/>
        <v>226046.98600000003</v>
      </c>
      <c r="AV136" s="102">
        <f t="shared" si="849"/>
        <v>68987.698999999993</v>
      </c>
      <c r="AW136" s="102">
        <f t="shared" si="853"/>
        <v>295034.68500000006</v>
      </c>
      <c r="AX136" s="102">
        <f t="shared" si="854"/>
        <v>3084405</v>
      </c>
      <c r="AY136" s="103"/>
      <c r="AZ136" s="103"/>
      <c r="BA136" s="103"/>
      <c r="BB136" s="103"/>
      <c r="BC136" s="103"/>
      <c r="BE136" s="104">
        <f t="shared" si="843"/>
        <v>2006</v>
      </c>
      <c r="BF136" s="28">
        <v>11</v>
      </c>
      <c r="BG136" s="21">
        <f t="shared" si="855"/>
        <v>3379439.6850000001</v>
      </c>
      <c r="BH136" s="112">
        <f t="shared" si="846"/>
        <v>1480520</v>
      </c>
      <c r="BI136" s="112">
        <f t="shared" si="850"/>
        <v>986103</v>
      </c>
      <c r="BJ136" s="112">
        <f t="shared" si="850"/>
        <v>332132</v>
      </c>
      <c r="BK136" s="112">
        <f t="shared" si="850"/>
        <v>2208</v>
      </c>
      <c r="BL136" s="112">
        <f t="shared" si="850"/>
        <v>283442</v>
      </c>
      <c r="BM136" s="112">
        <f t="shared" si="856"/>
        <v>3084405</v>
      </c>
      <c r="BN136" s="23">
        <f t="shared" si="857"/>
        <v>68987.698999999993</v>
      </c>
      <c r="BO136" s="23">
        <f t="shared" si="858"/>
        <v>89772.078999999998</v>
      </c>
      <c r="BP136" s="23">
        <f t="shared" si="859"/>
        <v>136274.90700000004</v>
      </c>
      <c r="BQ136" s="23">
        <f t="shared" si="848"/>
        <v>226046.98600000003</v>
      </c>
      <c r="BR136" s="106">
        <f t="shared" si="860"/>
        <v>295034.68500000006</v>
      </c>
    </row>
    <row r="137" spans="1:72" s="120" customFormat="1">
      <c r="A137" s="113">
        <f t="shared" si="842"/>
        <v>2006</v>
      </c>
      <c r="B137" s="113">
        <v>12</v>
      </c>
      <c r="C137" s="178">
        <f t="shared" si="851"/>
        <v>3246994.5940000005</v>
      </c>
      <c r="D137" s="123">
        <f>'[1]FPC wSEB'!D389</f>
        <v>1400635</v>
      </c>
      <c r="E137" s="123">
        <f>'[1]FPC wSEB'!E389</f>
        <v>922924</v>
      </c>
      <c r="F137" s="123">
        <f>'[1]FPC wSEB'!F389</f>
        <v>329493</v>
      </c>
      <c r="G137" s="123">
        <f>'[1]FPC wSEB'!I389</f>
        <v>2213</v>
      </c>
      <c r="H137" s="123">
        <f>'[1]FPC wSEB'!J389</f>
        <v>261061</v>
      </c>
      <c r="I137" s="116">
        <v>1171.105</v>
      </c>
      <c r="J137" s="117">
        <v>126518</v>
      </c>
      <c r="K137" s="116">
        <v>25.716999999999999</v>
      </c>
      <c r="L137" s="172"/>
      <c r="M137" s="179"/>
      <c r="N137" s="123">
        <v>0</v>
      </c>
      <c r="O137" s="172"/>
      <c r="P137" s="123">
        <v>0</v>
      </c>
      <c r="Q137" s="172"/>
      <c r="R137" s="117">
        <v>0</v>
      </c>
      <c r="S137" s="123"/>
      <c r="T137" s="123">
        <v>9137</v>
      </c>
      <c r="U137" s="121">
        <v>3164</v>
      </c>
      <c r="V137" s="115">
        <v>8031</v>
      </c>
      <c r="W137" s="115">
        <v>2460</v>
      </c>
      <c r="X137" s="115">
        <v>41760</v>
      </c>
      <c r="Y137" s="115">
        <v>2151.0630000000001</v>
      </c>
      <c r="Z137" s="115">
        <v>8208</v>
      </c>
      <c r="AA137" s="122">
        <v>10800</v>
      </c>
      <c r="AB137" s="123">
        <v>0</v>
      </c>
      <c r="AC137" s="115">
        <v>0</v>
      </c>
      <c r="AD137" s="173">
        <v>32029.74</v>
      </c>
      <c r="AE137" s="122"/>
      <c r="AF137" s="115">
        <v>7530.4780000000001</v>
      </c>
      <c r="AG137" s="169"/>
      <c r="AH137" s="169"/>
      <c r="AI137" s="115">
        <v>8143.5370000000003</v>
      </c>
      <c r="AJ137" s="115">
        <v>21397</v>
      </c>
      <c r="AK137" s="115">
        <v>10944</v>
      </c>
      <c r="AL137" s="115">
        <v>3747.9540000000002</v>
      </c>
      <c r="AM137" s="115"/>
      <c r="AN137" s="115"/>
      <c r="AO137" s="115"/>
      <c r="AP137" s="115"/>
      <c r="AQ137" s="115"/>
      <c r="AR137" s="118"/>
      <c r="AS137" s="173">
        <v>33450</v>
      </c>
      <c r="AT137" s="173"/>
      <c r="AU137" s="124">
        <f t="shared" si="852"/>
        <v>193816.772</v>
      </c>
      <c r="AV137" s="125">
        <f t="shared" si="849"/>
        <v>136851.82199999999</v>
      </c>
      <c r="AW137" s="125">
        <f t="shared" si="853"/>
        <v>330668.59399999998</v>
      </c>
      <c r="AX137" s="125">
        <f t="shared" si="854"/>
        <v>2916326</v>
      </c>
      <c r="AY137" s="113"/>
      <c r="AZ137" s="113"/>
      <c r="BA137" s="113"/>
      <c r="BB137" s="113"/>
      <c r="BC137" s="113"/>
      <c r="BE137" s="126">
        <f t="shared" si="843"/>
        <v>2006</v>
      </c>
      <c r="BF137" s="113">
        <v>12</v>
      </c>
      <c r="BG137" s="127">
        <f t="shared" si="855"/>
        <v>3246994.594</v>
      </c>
      <c r="BH137" s="128">
        <f t="shared" si="846"/>
        <v>1400635</v>
      </c>
      <c r="BI137" s="128">
        <f t="shared" si="850"/>
        <v>922924</v>
      </c>
      <c r="BJ137" s="128">
        <f t="shared" si="850"/>
        <v>329493</v>
      </c>
      <c r="BK137" s="128">
        <f t="shared" si="850"/>
        <v>2213</v>
      </c>
      <c r="BL137" s="128">
        <f t="shared" si="850"/>
        <v>261061</v>
      </c>
      <c r="BM137" s="128">
        <f t="shared" si="856"/>
        <v>2916326</v>
      </c>
      <c r="BN137" s="186">
        <f t="shared" si="857"/>
        <v>136851.82199999999</v>
      </c>
      <c r="BO137" s="186">
        <f t="shared" si="858"/>
        <v>76875.817999999999</v>
      </c>
      <c r="BP137" s="186">
        <f t="shared" si="859"/>
        <v>116940.954</v>
      </c>
      <c r="BQ137" s="186">
        <f t="shared" si="848"/>
        <v>193816.772</v>
      </c>
      <c r="BR137" s="127">
        <f t="shared" si="860"/>
        <v>330668.59399999998</v>
      </c>
      <c r="BS137" s="127"/>
      <c r="BT137" s="174"/>
    </row>
    <row r="138" spans="1:72">
      <c r="A138" s="28">
        <f t="shared" ref="A138:A153" si="861">1+A126</f>
        <v>2007</v>
      </c>
      <c r="B138" s="28">
        <v>1</v>
      </c>
      <c r="C138" s="175">
        <f t="shared" si="851"/>
        <v>3071617</v>
      </c>
      <c r="D138" s="98">
        <f>'[1]FPC wSEB'!D390</f>
        <v>1304777</v>
      </c>
      <c r="E138" s="98">
        <f>'[1]FPC wSEB'!E390</f>
        <v>922117</v>
      </c>
      <c r="F138" s="98">
        <f>'[1]FPC wSEB'!F390</f>
        <v>283885</v>
      </c>
      <c r="G138" s="98">
        <f>'[1]FPC wSEB'!I390</f>
        <v>2201</v>
      </c>
      <c r="H138" s="98">
        <f>'[1]FPC wSEB'!J390</f>
        <v>249462</v>
      </c>
      <c r="I138" s="93">
        <v>0</v>
      </c>
      <c r="J138" s="93">
        <v>123722</v>
      </c>
      <c r="K138" s="93">
        <v>28</v>
      </c>
      <c r="L138" s="93">
        <v>0</v>
      </c>
      <c r="M138" s="93">
        <v>0</v>
      </c>
      <c r="N138" s="93">
        <v>0</v>
      </c>
      <c r="O138" s="93">
        <v>0</v>
      </c>
      <c r="P138" s="93">
        <v>0</v>
      </c>
      <c r="Q138" s="93">
        <v>0</v>
      </c>
      <c r="R138" s="93">
        <v>0</v>
      </c>
      <c r="S138" s="93"/>
      <c r="T138" s="93">
        <v>6564</v>
      </c>
      <c r="U138" s="187">
        <v>870</v>
      </c>
      <c r="V138" s="98">
        <v>8461</v>
      </c>
      <c r="W138" s="188">
        <v>2735</v>
      </c>
      <c r="X138" s="100">
        <v>37944</v>
      </c>
      <c r="Y138" s="188">
        <v>2401</v>
      </c>
      <c r="Z138" s="98">
        <v>8482</v>
      </c>
      <c r="AA138" s="97">
        <v>11160</v>
      </c>
      <c r="AB138" s="97"/>
      <c r="AC138" s="98">
        <v>0</v>
      </c>
      <c r="AD138" s="100">
        <v>33203</v>
      </c>
      <c r="AE138" s="97">
        <v>0</v>
      </c>
      <c r="AF138" s="188">
        <v>7588</v>
      </c>
      <c r="AG138" s="97"/>
      <c r="AH138" s="97"/>
      <c r="AI138" s="188">
        <v>8543</v>
      </c>
      <c r="AJ138" s="188">
        <v>22168</v>
      </c>
      <c r="AK138" s="100">
        <v>1590</v>
      </c>
      <c r="AL138" s="98">
        <v>3216</v>
      </c>
      <c r="AM138" s="98"/>
      <c r="AN138" s="98"/>
      <c r="AO138" s="188"/>
      <c r="AP138" s="188"/>
      <c r="AQ138" s="188"/>
      <c r="AR138" s="98"/>
      <c r="AS138" s="97">
        <v>30500</v>
      </c>
      <c r="AT138" s="97"/>
      <c r="AU138" s="101">
        <f t="shared" si="852"/>
        <v>178861</v>
      </c>
      <c r="AV138" s="102">
        <f t="shared" si="849"/>
        <v>130314</v>
      </c>
      <c r="AW138" s="102">
        <f t="shared" si="853"/>
        <v>309175</v>
      </c>
      <c r="AX138" s="102">
        <f t="shared" si="854"/>
        <v>2762442</v>
      </c>
      <c r="AY138" s="103"/>
      <c r="AZ138" s="103"/>
      <c r="BA138" s="103"/>
      <c r="BB138" s="103"/>
      <c r="BC138" s="103"/>
      <c r="BE138" s="104">
        <f t="shared" ref="BE138:BE153" si="862">1+BE126</f>
        <v>2007</v>
      </c>
      <c r="BF138" s="28">
        <v>1</v>
      </c>
      <c r="BG138" s="21">
        <f t="shared" si="855"/>
        <v>3071617</v>
      </c>
      <c r="BH138" s="112">
        <f t="shared" ref="BH138:BH194" si="863">D138</f>
        <v>1304777</v>
      </c>
      <c r="BI138" s="112">
        <f t="shared" ref="BI138:BI194" si="864">E138</f>
        <v>922117</v>
      </c>
      <c r="BJ138" s="112">
        <f t="shared" ref="BJ138:BJ194" si="865">F138</f>
        <v>283885</v>
      </c>
      <c r="BK138" s="112">
        <f t="shared" ref="BK138:BK194" si="866">G138</f>
        <v>2201</v>
      </c>
      <c r="BL138" s="112">
        <f t="shared" ref="BL138:BL194" si="867">H138</f>
        <v>249462</v>
      </c>
      <c r="BM138" s="112">
        <f t="shared" si="856"/>
        <v>2762442</v>
      </c>
      <c r="BN138" s="21">
        <f t="shared" si="857"/>
        <v>130314</v>
      </c>
      <c r="BO138" s="21">
        <f t="shared" si="858"/>
        <v>77508</v>
      </c>
      <c r="BP138" s="21">
        <f t="shared" si="859"/>
        <v>101353</v>
      </c>
      <c r="BQ138" s="21">
        <f t="shared" ref="BQ138:BQ185" si="868">AU138</f>
        <v>178861</v>
      </c>
      <c r="BR138" s="106">
        <f t="shared" si="860"/>
        <v>309175</v>
      </c>
    </row>
    <row r="139" spans="1:72">
      <c r="A139" s="28">
        <f t="shared" si="861"/>
        <v>2007</v>
      </c>
      <c r="B139" s="28">
        <v>2</v>
      </c>
      <c r="C139" s="175">
        <f t="shared" si="851"/>
        <v>3212262</v>
      </c>
      <c r="D139" s="98">
        <f>'[1]FPC wSEB'!D391</f>
        <v>1482149</v>
      </c>
      <c r="E139" s="98">
        <f>'[1]FPC wSEB'!E391</f>
        <v>836578</v>
      </c>
      <c r="F139" s="98">
        <f>'[1]FPC wSEB'!F391</f>
        <v>318130</v>
      </c>
      <c r="G139" s="98">
        <f>'[1]FPC wSEB'!I391</f>
        <v>2189</v>
      </c>
      <c r="H139" s="98">
        <f>'[1]FPC wSEB'!J391</f>
        <v>245983</v>
      </c>
      <c r="I139" s="93">
        <v>582</v>
      </c>
      <c r="J139" s="93">
        <v>117418</v>
      </c>
      <c r="K139" s="93">
        <v>30</v>
      </c>
      <c r="L139" s="93">
        <v>0</v>
      </c>
      <c r="M139" s="93">
        <v>0</v>
      </c>
      <c r="N139" s="93">
        <v>0</v>
      </c>
      <c r="O139" s="93">
        <v>0</v>
      </c>
      <c r="P139" s="93">
        <v>0</v>
      </c>
      <c r="Q139" s="93">
        <v>0</v>
      </c>
      <c r="R139" s="93">
        <v>0</v>
      </c>
      <c r="S139" s="93"/>
      <c r="T139" s="93">
        <v>8629</v>
      </c>
      <c r="U139" s="187">
        <v>122</v>
      </c>
      <c r="V139" s="98">
        <v>8725</v>
      </c>
      <c r="W139" s="100">
        <v>2608</v>
      </c>
      <c r="X139" s="100">
        <v>52824</v>
      </c>
      <c r="Y139" s="100">
        <v>2282</v>
      </c>
      <c r="Z139" s="98">
        <v>8482</v>
      </c>
      <c r="AA139" s="97">
        <v>12264</v>
      </c>
      <c r="AB139" s="97"/>
      <c r="AC139" s="98">
        <v>0</v>
      </c>
      <c r="AD139" s="100">
        <v>33788</v>
      </c>
      <c r="AE139" s="97">
        <v>2541</v>
      </c>
      <c r="AF139" s="100">
        <v>7362</v>
      </c>
      <c r="AG139" s="97"/>
      <c r="AH139" s="97"/>
      <c r="AI139" s="100">
        <v>8105</v>
      </c>
      <c r="AJ139" s="100">
        <v>22931</v>
      </c>
      <c r="AK139" s="100">
        <v>6048</v>
      </c>
      <c r="AL139" s="98">
        <v>3342</v>
      </c>
      <c r="AM139" s="98"/>
      <c r="AN139" s="98"/>
      <c r="AO139" s="100"/>
      <c r="AP139" s="100"/>
      <c r="AQ139" s="100"/>
      <c r="AR139" s="98"/>
      <c r="AS139" s="97">
        <v>29150</v>
      </c>
      <c r="AT139" s="97"/>
      <c r="AU139" s="101">
        <f t="shared" si="852"/>
        <v>200574</v>
      </c>
      <c r="AV139" s="102">
        <f t="shared" si="849"/>
        <v>126659</v>
      </c>
      <c r="AW139" s="102">
        <f t="shared" si="853"/>
        <v>327233</v>
      </c>
      <c r="AX139" s="102">
        <f t="shared" si="854"/>
        <v>2885029</v>
      </c>
      <c r="AY139" s="103"/>
      <c r="AZ139" s="103"/>
      <c r="BA139" s="103"/>
      <c r="BB139" s="103"/>
      <c r="BC139" s="103"/>
      <c r="BE139" s="104">
        <f t="shared" si="862"/>
        <v>2007</v>
      </c>
      <c r="BF139" s="28">
        <v>2</v>
      </c>
      <c r="BG139" s="21">
        <f t="shared" si="855"/>
        <v>3212262</v>
      </c>
      <c r="BH139" s="112">
        <f t="shared" si="863"/>
        <v>1482149</v>
      </c>
      <c r="BI139" s="112">
        <f t="shared" si="864"/>
        <v>836578</v>
      </c>
      <c r="BJ139" s="112">
        <f t="shared" si="865"/>
        <v>318130</v>
      </c>
      <c r="BK139" s="112">
        <f t="shared" si="866"/>
        <v>2189</v>
      </c>
      <c r="BL139" s="112">
        <f t="shared" si="867"/>
        <v>245983</v>
      </c>
      <c r="BM139" s="112">
        <f t="shared" si="856"/>
        <v>2885029</v>
      </c>
      <c r="BN139" s="21">
        <f t="shared" si="857"/>
        <v>126659</v>
      </c>
      <c r="BO139" s="21">
        <f t="shared" si="858"/>
        <v>77198</v>
      </c>
      <c r="BP139" s="21">
        <f t="shared" si="859"/>
        <v>123376</v>
      </c>
      <c r="BQ139" s="21">
        <f t="shared" si="868"/>
        <v>200574</v>
      </c>
      <c r="BR139" s="106">
        <f t="shared" si="860"/>
        <v>327233</v>
      </c>
    </row>
    <row r="140" spans="1:72">
      <c r="A140" s="28">
        <f t="shared" si="861"/>
        <v>2007</v>
      </c>
      <c r="B140" s="28">
        <v>3</v>
      </c>
      <c r="C140" s="175">
        <f t="shared" si="851"/>
        <v>3162949</v>
      </c>
      <c r="D140" s="98">
        <f>'[1]FPC wSEB'!D392</f>
        <v>1368113</v>
      </c>
      <c r="E140" s="98">
        <f>'[1]FPC wSEB'!E392</f>
        <v>865126</v>
      </c>
      <c r="F140" s="98">
        <f>'[1]FPC wSEB'!F392</f>
        <v>292588</v>
      </c>
      <c r="G140" s="98">
        <f>'[1]FPC wSEB'!I392</f>
        <v>2188</v>
      </c>
      <c r="H140" s="98">
        <f>'[1]FPC wSEB'!J392</f>
        <v>246148</v>
      </c>
      <c r="I140" s="93">
        <v>2272</v>
      </c>
      <c r="J140" s="93">
        <v>184237</v>
      </c>
      <c r="K140" s="93">
        <v>32</v>
      </c>
      <c r="L140" s="93">
        <v>0</v>
      </c>
      <c r="M140" s="93">
        <v>0</v>
      </c>
      <c r="N140" s="93">
        <v>0</v>
      </c>
      <c r="O140" s="93">
        <v>0</v>
      </c>
      <c r="P140" s="93">
        <v>0</v>
      </c>
      <c r="Q140" s="93">
        <v>0</v>
      </c>
      <c r="R140" s="93">
        <v>0</v>
      </c>
      <c r="S140" s="93"/>
      <c r="T140" s="93">
        <v>4723</v>
      </c>
      <c r="U140" s="187">
        <v>0</v>
      </c>
      <c r="V140" s="98">
        <v>8176</v>
      </c>
      <c r="W140" s="100">
        <v>2335</v>
      </c>
      <c r="X140" s="100">
        <v>53088</v>
      </c>
      <c r="Y140" s="100">
        <v>2646</v>
      </c>
      <c r="Z140" s="98">
        <v>7661</v>
      </c>
      <c r="AA140" s="97">
        <v>10722</v>
      </c>
      <c r="AB140" s="97"/>
      <c r="AC140" s="98">
        <v>0</v>
      </c>
      <c r="AD140" s="100">
        <v>31440</v>
      </c>
      <c r="AE140" s="97">
        <v>2489</v>
      </c>
      <c r="AF140" s="100">
        <v>6991</v>
      </c>
      <c r="AG140" s="97"/>
      <c r="AH140" s="97"/>
      <c r="AI140" s="100">
        <v>10106</v>
      </c>
      <c r="AJ140" s="100">
        <v>21719</v>
      </c>
      <c r="AK140" s="100">
        <v>3552</v>
      </c>
      <c r="AL140" s="98">
        <v>3697</v>
      </c>
      <c r="AM140" s="98"/>
      <c r="AN140" s="98"/>
      <c r="AO140" s="100"/>
      <c r="AP140" s="100"/>
      <c r="AQ140" s="100"/>
      <c r="AR140" s="98"/>
      <c r="AS140" s="97">
        <v>32900</v>
      </c>
      <c r="AT140" s="97"/>
      <c r="AU140" s="101">
        <f t="shared" si="852"/>
        <v>197522</v>
      </c>
      <c r="AV140" s="102">
        <f t="shared" si="849"/>
        <v>191264</v>
      </c>
      <c r="AW140" s="102">
        <f t="shared" si="853"/>
        <v>388786</v>
      </c>
      <c r="AX140" s="102">
        <f t="shared" si="854"/>
        <v>2774163</v>
      </c>
      <c r="AY140" s="103"/>
      <c r="AZ140" s="103"/>
      <c r="BA140" s="103"/>
      <c r="BB140" s="103"/>
      <c r="BC140" s="103"/>
      <c r="BE140" s="104">
        <f t="shared" si="862"/>
        <v>2007</v>
      </c>
      <c r="BF140" s="28">
        <v>3</v>
      </c>
      <c r="BG140" s="21">
        <f t="shared" si="855"/>
        <v>3162949</v>
      </c>
      <c r="BH140" s="112">
        <f t="shared" si="863"/>
        <v>1368113</v>
      </c>
      <c r="BI140" s="112">
        <f t="shared" si="864"/>
        <v>865126</v>
      </c>
      <c r="BJ140" s="112">
        <f t="shared" si="865"/>
        <v>292588</v>
      </c>
      <c r="BK140" s="112">
        <f t="shared" si="866"/>
        <v>2188</v>
      </c>
      <c r="BL140" s="112">
        <f t="shared" si="867"/>
        <v>246148</v>
      </c>
      <c r="BM140" s="112">
        <f t="shared" si="856"/>
        <v>2774163</v>
      </c>
      <c r="BN140" s="21">
        <f t="shared" si="857"/>
        <v>191264</v>
      </c>
      <c r="BO140" s="21">
        <f t="shared" si="858"/>
        <v>75237</v>
      </c>
      <c r="BP140" s="21">
        <f t="shared" si="859"/>
        <v>122285</v>
      </c>
      <c r="BQ140" s="21">
        <f t="shared" si="868"/>
        <v>197522</v>
      </c>
      <c r="BR140" s="106">
        <f t="shared" si="860"/>
        <v>388786</v>
      </c>
    </row>
    <row r="141" spans="1:72">
      <c r="A141" s="28">
        <f t="shared" si="861"/>
        <v>2007</v>
      </c>
      <c r="B141" s="28">
        <v>4</v>
      </c>
      <c r="C141" s="175">
        <f t="shared" si="851"/>
        <v>3224081</v>
      </c>
      <c r="D141" s="98">
        <f>'[1]FPC wSEB'!D393</f>
        <v>1321163</v>
      </c>
      <c r="E141" s="98">
        <f>'[1]FPC wSEB'!E393</f>
        <v>904538</v>
      </c>
      <c r="F141" s="98">
        <f>'[1]FPC wSEB'!F393</f>
        <v>314270</v>
      </c>
      <c r="G141" s="98">
        <f>'[1]FPC wSEB'!I393</f>
        <v>2195</v>
      </c>
      <c r="H141" s="98">
        <f>'[1]FPC wSEB'!J393</f>
        <v>256819</v>
      </c>
      <c r="I141" s="93">
        <v>6902</v>
      </c>
      <c r="J141" s="93">
        <v>172520</v>
      </c>
      <c r="K141" s="93">
        <v>30</v>
      </c>
      <c r="L141" s="93">
        <v>0</v>
      </c>
      <c r="M141" s="416">
        <v>0</v>
      </c>
      <c r="N141" s="93">
        <v>0</v>
      </c>
      <c r="O141" s="93">
        <v>0</v>
      </c>
      <c r="P141" s="93">
        <v>0</v>
      </c>
      <c r="Q141" s="93">
        <v>0</v>
      </c>
      <c r="R141" s="93">
        <v>0</v>
      </c>
      <c r="S141" s="93"/>
      <c r="T141" s="93">
        <v>7936</v>
      </c>
      <c r="U141" s="187">
        <v>188</v>
      </c>
      <c r="V141" s="98">
        <v>8290</v>
      </c>
      <c r="W141" s="100">
        <v>2823</v>
      </c>
      <c r="X141" s="100">
        <v>82294</v>
      </c>
      <c r="Y141" s="100">
        <v>2145</v>
      </c>
      <c r="Z141" s="98">
        <v>8470</v>
      </c>
      <c r="AA141" s="97">
        <v>14490</v>
      </c>
      <c r="AB141" s="97"/>
      <c r="AC141" s="98">
        <v>0</v>
      </c>
      <c r="AD141" s="100">
        <v>32936</v>
      </c>
      <c r="AE141" s="97">
        <v>1507</v>
      </c>
      <c r="AF141" s="100">
        <v>7110</v>
      </c>
      <c r="AG141" s="97"/>
      <c r="AH141" s="97"/>
      <c r="AI141" s="100">
        <v>7188</v>
      </c>
      <c r="AJ141" s="100">
        <v>22294</v>
      </c>
      <c r="AK141" s="100">
        <v>8064</v>
      </c>
      <c r="AL141" s="98">
        <v>3459</v>
      </c>
      <c r="AM141" s="98"/>
      <c r="AN141" s="98"/>
      <c r="AO141" s="100"/>
      <c r="AP141" s="100"/>
      <c r="AQ141" s="100"/>
      <c r="AR141" s="98"/>
      <c r="AS141" s="97">
        <v>36450</v>
      </c>
      <c r="AT141" s="97"/>
      <c r="AU141" s="101">
        <f t="shared" si="852"/>
        <v>237708</v>
      </c>
      <c r="AV141" s="102">
        <f t="shared" si="849"/>
        <v>187388</v>
      </c>
      <c r="AW141" s="102">
        <f t="shared" si="853"/>
        <v>425096</v>
      </c>
      <c r="AX141" s="102">
        <f t="shared" si="854"/>
        <v>2798985</v>
      </c>
      <c r="AY141" s="103"/>
      <c r="AZ141" s="103"/>
      <c r="BA141" s="103"/>
      <c r="BB141" s="103"/>
      <c r="BC141" s="103"/>
      <c r="BE141" s="104">
        <f t="shared" si="862"/>
        <v>2007</v>
      </c>
      <c r="BF141" s="28">
        <v>4</v>
      </c>
      <c r="BG141" s="21">
        <f t="shared" si="855"/>
        <v>3224081</v>
      </c>
      <c r="BH141" s="112">
        <f t="shared" si="863"/>
        <v>1321163</v>
      </c>
      <c r="BI141" s="112">
        <f t="shared" si="864"/>
        <v>904538</v>
      </c>
      <c r="BJ141" s="112">
        <f t="shared" si="865"/>
        <v>314270</v>
      </c>
      <c r="BK141" s="112">
        <f t="shared" si="866"/>
        <v>2195</v>
      </c>
      <c r="BL141" s="112">
        <f t="shared" si="867"/>
        <v>256819</v>
      </c>
      <c r="BM141" s="112">
        <f t="shared" si="856"/>
        <v>2798985</v>
      </c>
      <c r="BN141" s="21">
        <f t="shared" si="857"/>
        <v>187388</v>
      </c>
      <c r="BO141" s="21">
        <f t="shared" si="858"/>
        <v>74684</v>
      </c>
      <c r="BP141" s="21">
        <f t="shared" si="859"/>
        <v>163024</v>
      </c>
      <c r="BQ141" s="21">
        <f t="shared" si="868"/>
        <v>237708</v>
      </c>
      <c r="BR141" s="106">
        <f t="shared" si="860"/>
        <v>425096</v>
      </c>
    </row>
    <row r="142" spans="1:72">
      <c r="A142" s="28">
        <f t="shared" si="861"/>
        <v>2007</v>
      </c>
      <c r="B142" s="28">
        <v>5</v>
      </c>
      <c r="C142" s="175">
        <f t="shared" si="851"/>
        <v>3495570</v>
      </c>
      <c r="D142" s="98">
        <f>'[1]FPC wSEB'!D394</f>
        <v>1471813</v>
      </c>
      <c r="E142" s="98">
        <f>'[1]FPC wSEB'!E394</f>
        <v>987883</v>
      </c>
      <c r="F142" s="98">
        <f>'[1]FPC wSEB'!F394</f>
        <v>308801</v>
      </c>
      <c r="G142" s="98">
        <f>'[1]FPC wSEB'!I394</f>
        <v>2184</v>
      </c>
      <c r="H142" s="98">
        <f>'[1]FPC wSEB'!J394</f>
        <v>272248</v>
      </c>
      <c r="I142" s="93">
        <v>29</v>
      </c>
      <c r="J142" s="93">
        <v>208280</v>
      </c>
      <c r="K142" s="93">
        <v>25</v>
      </c>
      <c r="L142" s="93">
        <v>0</v>
      </c>
      <c r="M142" s="416">
        <v>0</v>
      </c>
      <c r="N142" s="93">
        <v>0</v>
      </c>
      <c r="O142" s="93">
        <v>0</v>
      </c>
      <c r="P142" s="93">
        <v>0</v>
      </c>
      <c r="Q142" s="93">
        <v>0</v>
      </c>
      <c r="R142" s="93">
        <v>0</v>
      </c>
      <c r="S142" s="93"/>
      <c r="T142" s="93">
        <v>6245</v>
      </c>
      <c r="U142" s="187">
        <v>124</v>
      </c>
      <c r="V142" s="98">
        <v>9023</v>
      </c>
      <c r="W142" s="100">
        <v>2608</v>
      </c>
      <c r="X142" s="100">
        <v>65960</v>
      </c>
      <c r="Y142" s="100">
        <v>2313</v>
      </c>
      <c r="Z142" s="98">
        <v>8218</v>
      </c>
      <c r="AA142" s="97">
        <v>13742</v>
      </c>
      <c r="AB142" s="97"/>
      <c r="AC142" s="98">
        <v>0</v>
      </c>
      <c r="AD142" s="100">
        <v>36934</v>
      </c>
      <c r="AE142" s="97">
        <v>4196</v>
      </c>
      <c r="AF142" s="100">
        <v>7224</v>
      </c>
      <c r="AG142" s="97"/>
      <c r="AH142" s="97"/>
      <c r="AI142" s="100">
        <v>7596</v>
      </c>
      <c r="AJ142" s="100">
        <v>22526</v>
      </c>
      <c r="AK142" s="100">
        <v>4680</v>
      </c>
      <c r="AL142" s="98">
        <v>3568</v>
      </c>
      <c r="AM142" s="98"/>
      <c r="AN142" s="98"/>
      <c r="AO142" s="100"/>
      <c r="AP142" s="100"/>
      <c r="AQ142" s="100"/>
      <c r="AR142" s="98"/>
      <c r="AS142" s="97">
        <v>49350</v>
      </c>
      <c r="AT142" s="97"/>
      <c r="AU142" s="101">
        <f t="shared" si="852"/>
        <v>238062</v>
      </c>
      <c r="AV142" s="102">
        <f t="shared" si="849"/>
        <v>214579</v>
      </c>
      <c r="AW142" s="102">
        <f t="shared" si="853"/>
        <v>452641</v>
      </c>
      <c r="AX142" s="102">
        <f t="shared" si="854"/>
        <v>3042929</v>
      </c>
      <c r="AY142" s="103"/>
      <c r="AZ142" s="103"/>
      <c r="BA142" s="103"/>
      <c r="BB142" s="103"/>
      <c r="BC142" s="103"/>
      <c r="BE142" s="104">
        <f t="shared" si="862"/>
        <v>2007</v>
      </c>
      <c r="BF142" s="28">
        <v>5</v>
      </c>
      <c r="BG142" s="21">
        <f t="shared" si="855"/>
        <v>3495570</v>
      </c>
      <c r="BH142" s="112">
        <f t="shared" si="863"/>
        <v>1471813</v>
      </c>
      <c r="BI142" s="112">
        <f t="shared" si="864"/>
        <v>987883</v>
      </c>
      <c r="BJ142" s="112">
        <f t="shared" si="865"/>
        <v>308801</v>
      </c>
      <c r="BK142" s="112">
        <f t="shared" si="866"/>
        <v>2184</v>
      </c>
      <c r="BL142" s="112">
        <f t="shared" si="867"/>
        <v>272248</v>
      </c>
      <c r="BM142" s="112">
        <f t="shared" si="856"/>
        <v>3042929</v>
      </c>
      <c r="BN142" s="21">
        <f t="shared" si="857"/>
        <v>214579</v>
      </c>
      <c r="BO142" s="21">
        <f t="shared" si="858"/>
        <v>79325</v>
      </c>
      <c r="BP142" s="21">
        <f t="shared" si="859"/>
        <v>158737</v>
      </c>
      <c r="BQ142" s="21">
        <f t="shared" si="868"/>
        <v>238062</v>
      </c>
      <c r="BR142" s="106">
        <f t="shared" si="860"/>
        <v>452641</v>
      </c>
    </row>
    <row r="143" spans="1:72">
      <c r="A143" s="28">
        <f t="shared" si="861"/>
        <v>2007</v>
      </c>
      <c r="B143" s="28">
        <v>6</v>
      </c>
      <c r="C143" s="175">
        <f t="shared" si="851"/>
        <v>3834350</v>
      </c>
      <c r="D143" s="98">
        <f>'[1]FPC wSEB'!D395</f>
        <v>1709203</v>
      </c>
      <c r="E143" s="98">
        <f>'[1]FPC wSEB'!E395</f>
        <v>1054087</v>
      </c>
      <c r="F143" s="98">
        <f>'[1]FPC wSEB'!F395</f>
        <v>315387</v>
      </c>
      <c r="G143" s="98">
        <f>'[1]FPC wSEB'!I395</f>
        <v>2192</v>
      </c>
      <c r="H143" s="98">
        <f>'[1]FPC wSEB'!J395</f>
        <v>275808</v>
      </c>
      <c r="I143" s="93">
        <v>0</v>
      </c>
      <c r="J143" s="93">
        <v>190608</v>
      </c>
      <c r="K143" s="93">
        <v>24</v>
      </c>
      <c r="L143" s="93">
        <v>0</v>
      </c>
      <c r="M143" s="416">
        <v>23200</v>
      </c>
      <c r="N143" s="93">
        <v>0</v>
      </c>
      <c r="O143" s="93">
        <v>0</v>
      </c>
      <c r="P143" s="93">
        <v>0</v>
      </c>
      <c r="Q143" s="93">
        <v>0</v>
      </c>
      <c r="R143" s="93">
        <v>0</v>
      </c>
      <c r="S143" s="93"/>
      <c r="T143" s="93">
        <v>8816</v>
      </c>
      <c r="U143" s="187">
        <v>3084</v>
      </c>
      <c r="V143" s="98">
        <v>9126</v>
      </c>
      <c r="W143" s="100">
        <v>2788</v>
      </c>
      <c r="X143" s="100">
        <v>65745</v>
      </c>
      <c r="Y143" s="100">
        <v>2594</v>
      </c>
      <c r="Z143" s="98">
        <v>8482</v>
      </c>
      <c r="AA143" s="97">
        <v>14420</v>
      </c>
      <c r="AB143" s="97"/>
      <c r="AC143" s="98">
        <v>0</v>
      </c>
      <c r="AD143" s="100">
        <v>38507</v>
      </c>
      <c r="AE143" s="97">
        <v>4787</v>
      </c>
      <c r="AF143" s="100">
        <v>8576</v>
      </c>
      <c r="AG143" s="97"/>
      <c r="AH143" s="97"/>
      <c r="AI143" s="100">
        <v>8742</v>
      </c>
      <c r="AJ143" s="100">
        <v>25914</v>
      </c>
      <c r="AK143" s="100">
        <v>4610</v>
      </c>
      <c r="AL143" s="98">
        <v>3575</v>
      </c>
      <c r="AM143" s="98"/>
      <c r="AN143" s="98"/>
      <c r="AO143" s="100"/>
      <c r="AP143" s="100"/>
      <c r="AQ143" s="100"/>
      <c r="AR143" s="98"/>
      <c r="AS143" s="97">
        <v>54075</v>
      </c>
      <c r="AT143" s="97"/>
      <c r="AU143" s="101">
        <f t="shared" si="852"/>
        <v>255025</v>
      </c>
      <c r="AV143" s="102">
        <f t="shared" si="849"/>
        <v>222648</v>
      </c>
      <c r="AW143" s="102">
        <f t="shared" si="853"/>
        <v>477673</v>
      </c>
      <c r="AX143" s="102">
        <f t="shared" si="854"/>
        <v>3356677</v>
      </c>
      <c r="AY143" s="103"/>
      <c r="AZ143" s="103"/>
      <c r="BA143" s="103"/>
      <c r="BB143" s="103"/>
      <c r="BC143" s="103"/>
      <c r="BE143" s="104">
        <f t="shared" si="862"/>
        <v>2007</v>
      </c>
      <c r="BF143" s="28">
        <v>6</v>
      </c>
      <c r="BG143" s="21">
        <f t="shared" si="855"/>
        <v>3834350</v>
      </c>
      <c r="BH143" s="112">
        <f t="shared" si="863"/>
        <v>1709203</v>
      </c>
      <c r="BI143" s="112">
        <f t="shared" si="864"/>
        <v>1054087</v>
      </c>
      <c r="BJ143" s="112">
        <f t="shared" si="865"/>
        <v>315387</v>
      </c>
      <c r="BK143" s="112">
        <f t="shared" si="866"/>
        <v>2192</v>
      </c>
      <c r="BL143" s="112">
        <f t="shared" si="867"/>
        <v>275808</v>
      </c>
      <c r="BM143" s="112">
        <f t="shared" si="856"/>
        <v>3356677</v>
      </c>
      <c r="BN143" s="21">
        <f t="shared" si="857"/>
        <v>222648</v>
      </c>
      <c r="BO143" s="21">
        <f t="shared" si="858"/>
        <v>90205</v>
      </c>
      <c r="BP143" s="21">
        <f t="shared" si="859"/>
        <v>164820</v>
      </c>
      <c r="BQ143" s="21">
        <f t="shared" si="868"/>
        <v>255025</v>
      </c>
      <c r="BR143" s="106">
        <f t="shared" si="860"/>
        <v>477673</v>
      </c>
    </row>
    <row r="144" spans="1:72">
      <c r="A144" s="28">
        <f t="shared" si="861"/>
        <v>2007</v>
      </c>
      <c r="B144" s="28">
        <v>7</v>
      </c>
      <c r="C144" s="175">
        <f t="shared" si="851"/>
        <v>4223141</v>
      </c>
      <c r="D144" s="98">
        <f>'[1]FPC wSEB'!D396</f>
        <v>2005177</v>
      </c>
      <c r="E144" s="98">
        <f>'[1]FPC wSEB'!E396</f>
        <v>1113229</v>
      </c>
      <c r="F144" s="98">
        <f>'[1]FPC wSEB'!F396</f>
        <v>332633</v>
      </c>
      <c r="G144" s="98">
        <f>'[1]FPC wSEB'!I396</f>
        <v>2003</v>
      </c>
      <c r="H144" s="98">
        <f>'[1]FPC wSEB'!J396</f>
        <v>282932</v>
      </c>
      <c r="I144" s="93">
        <v>0</v>
      </c>
      <c r="J144" s="93">
        <v>191595</v>
      </c>
      <c r="K144" s="93">
        <v>30</v>
      </c>
      <c r="L144" s="93">
        <v>0</v>
      </c>
      <c r="M144" s="416">
        <v>24000</v>
      </c>
      <c r="N144" s="93">
        <v>0</v>
      </c>
      <c r="O144" s="93">
        <v>0</v>
      </c>
      <c r="P144" s="93">
        <v>0</v>
      </c>
      <c r="Q144" s="93">
        <v>0</v>
      </c>
      <c r="R144" s="93">
        <v>0</v>
      </c>
      <c r="S144" s="93"/>
      <c r="T144" s="93">
        <v>9708</v>
      </c>
      <c r="U144" s="187">
        <v>0</v>
      </c>
      <c r="V144" s="98">
        <v>7027</v>
      </c>
      <c r="W144" s="100">
        <v>3656</v>
      </c>
      <c r="X144" s="100">
        <v>67111</v>
      </c>
      <c r="Y144" s="100">
        <v>3256</v>
      </c>
      <c r="Z144" s="98">
        <v>8208</v>
      </c>
      <c r="AA144" s="97">
        <v>14304</v>
      </c>
      <c r="AB144" s="97"/>
      <c r="AC144" s="98">
        <v>0</v>
      </c>
      <c r="AD144" s="100">
        <v>42939</v>
      </c>
      <c r="AE144" s="97">
        <v>4883</v>
      </c>
      <c r="AF144" s="100">
        <v>9610</v>
      </c>
      <c r="AG144" s="97"/>
      <c r="AH144" s="97"/>
      <c r="AI144" s="100">
        <v>11250</v>
      </c>
      <c r="AJ144" s="100">
        <v>28136</v>
      </c>
      <c r="AK144" s="100">
        <v>5960</v>
      </c>
      <c r="AL144" s="98">
        <v>4144</v>
      </c>
      <c r="AM144" s="98"/>
      <c r="AN144" s="98"/>
      <c r="AO144" s="100"/>
      <c r="AP144" s="100"/>
      <c r="AQ144" s="100"/>
      <c r="AR144" s="98"/>
      <c r="AS144" s="97">
        <v>51350</v>
      </c>
      <c r="AT144" s="97"/>
      <c r="AU144" s="101">
        <f t="shared" si="852"/>
        <v>261834</v>
      </c>
      <c r="AV144" s="102">
        <f t="shared" si="849"/>
        <v>225333</v>
      </c>
      <c r="AW144" s="102">
        <f t="shared" si="853"/>
        <v>487167</v>
      </c>
      <c r="AX144" s="102">
        <f t="shared" si="854"/>
        <v>3735974</v>
      </c>
      <c r="AY144" s="103"/>
      <c r="AZ144" s="103"/>
      <c r="BA144" s="103"/>
      <c r="BB144" s="103"/>
      <c r="BC144" s="103"/>
      <c r="BE144" s="104">
        <f t="shared" si="862"/>
        <v>2007</v>
      </c>
      <c r="BF144" s="28">
        <v>7</v>
      </c>
      <c r="BG144" s="21">
        <f t="shared" si="855"/>
        <v>4223141</v>
      </c>
      <c r="BH144" s="112">
        <f t="shared" si="863"/>
        <v>2005177</v>
      </c>
      <c r="BI144" s="112">
        <f t="shared" si="864"/>
        <v>1113229</v>
      </c>
      <c r="BJ144" s="112">
        <f t="shared" si="865"/>
        <v>332633</v>
      </c>
      <c r="BK144" s="112">
        <f t="shared" si="866"/>
        <v>2003</v>
      </c>
      <c r="BL144" s="112">
        <f t="shared" si="867"/>
        <v>282932</v>
      </c>
      <c r="BM144" s="112">
        <f t="shared" si="856"/>
        <v>3735974</v>
      </c>
      <c r="BN144" s="21">
        <f t="shared" si="857"/>
        <v>225333</v>
      </c>
      <c r="BO144" s="21">
        <f t="shared" si="858"/>
        <v>98847</v>
      </c>
      <c r="BP144" s="21">
        <f t="shared" si="859"/>
        <v>162987</v>
      </c>
      <c r="BQ144" s="21">
        <f t="shared" si="868"/>
        <v>261834</v>
      </c>
      <c r="BR144" s="106">
        <f t="shared" si="860"/>
        <v>487167</v>
      </c>
    </row>
    <row r="145" spans="1:72">
      <c r="A145" s="28">
        <f t="shared" si="861"/>
        <v>2007</v>
      </c>
      <c r="B145" s="28">
        <v>8</v>
      </c>
      <c r="C145" s="175">
        <f t="shared" si="851"/>
        <v>4859217</v>
      </c>
      <c r="D145" s="98">
        <f>'[1]FPC wSEB'!D397</f>
        <v>2382297</v>
      </c>
      <c r="E145" s="98">
        <f>'[1]FPC wSEB'!E397</f>
        <v>1247441</v>
      </c>
      <c r="F145" s="98">
        <f>'[1]FPC wSEB'!F397</f>
        <v>345601</v>
      </c>
      <c r="G145" s="98">
        <f>'[1]FPC wSEB'!I397</f>
        <v>2331</v>
      </c>
      <c r="H145" s="98">
        <f>'[1]FPC wSEB'!J397</f>
        <v>309475</v>
      </c>
      <c r="I145" s="93">
        <v>14754</v>
      </c>
      <c r="J145" s="93">
        <v>223050</v>
      </c>
      <c r="K145" s="93">
        <v>38</v>
      </c>
      <c r="L145" s="93">
        <v>0</v>
      </c>
      <c r="M145" s="416">
        <v>24700</v>
      </c>
      <c r="N145" s="93">
        <v>0</v>
      </c>
      <c r="O145" s="93">
        <v>0</v>
      </c>
      <c r="P145" s="93">
        <v>0</v>
      </c>
      <c r="Q145" s="93">
        <v>0</v>
      </c>
      <c r="R145" s="93">
        <v>0</v>
      </c>
      <c r="S145" s="93"/>
      <c r="T145" s="93">
        <v>6871</v>
      </c>
      <c r="U145" s="187">
        <v>15503</v>
      </c>
      <c r="V145" s="98">
        <v>7982</v>
      </c>
      <c r="W145" s="100">
        <v>3301</v>
      </c>
      <c r="X145" s="100">
        <v>79632</v>
      </c>
      <c r="Y145" s="100">
        <v>3432</v>
      </c>
      <c r="Z145" s="98">
        <v>8482</v>
      </c>
      <c r="AA145" s="97">
        <v>14860</v>
      </c>
      <c r="AB145" s="98">
        <v>0</v>
      </c>
      <c r="AC145" s="98">
        <v>0</v>
      </c>
      <c r="AD145" s="100">
        <v>46540</v>
      </c>
      <c r="AE145" s="97">
        <v>5047</v>
      </c>
      <c r="AF145" s="100">
        <v>10627</v>
      </c>
      <c r="AG145" s="167"/>
      <c r="AH145" s="167"/>
      <c r="AI145" s="100">
        <v>11702</v>
      </c>
      <c r="AJ145" s="100">
        <v>30373</v>
      </c>
      <c r="AK145" s="100">
        <v>8020</v>
      </c>
      <c r="AL145" s="98">
        <v>4583</v>
      </c>
      <c r="AM145" s="98"/>
      <c r="AN145" s="98"/>
      <c r="AO145" s="100"/>
      <c r="AP145" s="100"/>
      <c r="AQ145" s="100"/>
      <c r="AR145" s="94"/>
      <c r="AS145" s="97">
        <v>52575</v>
      </c>
      <c r="AT145" s="97"/>
      <c r="AU145" s="101">
        <f t="shared" si="852"/>
        <v>302659</v>
      </c>
      <c r="AV145" s="102">
        <f t="shared" si="849"/>
        <v>269413</v>
      </c>
      <c r="AW145" s="102">
        <f t="shared" si="853"/>
        <v>572072</v>
      </c>
      <c r="AX145" s="102">
        <f t="shared" si="854"/>
        <v>4287145</v>
      </c>
      <c r="AY145" s="103"/>
      <c r="AZ145" s="103"/>
      <c r="BA145" s="103"/>
      <c r="BB145" s="103"/>
      <c r="BC145" s="103"/>
      <c r="BE145" s="104">
        <f t="shared" si="862"/>
        <v>2007</v>
      </c>
      <c r="BF145" s="28">
        <v>8</v>
      </c>
      <c r="BG145" s="21">
        <f t="shared" si="855"/>
        <v>4859217</v>
      </c>
      <c r="BH145" s="112">
        <f t="shared" si="863"/>
        <v>2382297</v>
      </c>
      <c r="BI145" s="112">
        <f t="shared" si="864"/>
        <v>1247441</v>
      </c>
      <c r="BJ145" s="112">
        <f t="shared" si="865"/>
        <v>345601</v>
      </c>
      <c r="BK145" s="112">
        <f t="shared" si="866"/>
        <v>2331</v>
      </c>
      <c r="BL145" s="112">
        <f t="shared" si="867"/>
        <v>309475</v>
      </c>
      <c r="BM145" s="112">
        <f t="shared" si="856"/>
        <v>4287145</v>
      </c>
      <c r="BN145" s="21">
        <f t="shared" si="857"/>
        <v>269413</v>
      </c>
      <c r="BO145" s="21">
        <f t="shared" si="858"/>
        <v>121478</v>
      </c>
      <c r="BP145" s="21">
        <f t="shared" si="859"/>
        <v>181181</v>
      </c>
      <c r="BQ145" s="21">
        <f t="shared" ref="BQ145:BQ150" si="869">AU145</f>
        <v>302659</v>
      </c>
      <c r="BR145" s="106">
        <f t="shared" si="860"/>
        <v>572072</v>
      </c>
    </row>
    <row r="146" spans="1:72">
      <c r="A146" s="28">
        <f t="shared" si="861"/>
        <v>2007</v>
      </c>
      <c r="B146" s="28">
        <v>9</v>
      </c>
      <c r="C146" s="175">
        <f t="shared" si="851"/>
        <v>4574303</v>
      </c>
      <c r="D146" s="98">
        <f>'[1]FPC wSEB'!D398</f>
        <v>2102360</v>
      </c>
      <c r="E146" s="98">
        <f>'[1]FPC wSEB'!E398</f>
        <v>1194072</v>
      </c>
      <c r="F146" s="98">
        <f>'[1]FPC wSEB'!F398</f>
        <v>330292</v>
      </c>
      <c r="G146" s="98">
        <f>'[1]FPC wSEB'!I398</f>
        <v>2141</v>
      </c>
      <c r="H146" s="98">
        <f>'[1]FPC wSEB'!J398</f>
        <v>327919</v>
      </c>
      <c r="I146" s="93">
        <v>27679</v>
      </c>
      <c r="J146" s="93">
        <v>235823</v>
      </c>
      <c r="K146" s="93">
        <v>41</v>
      </c>
      <c r="L146" s="93">
        <v>0</v>
      </c>
      <c r="M146" s="416">
        <v>24550</v>
      </c>
      <c r="N146" s="93">
        <v>0</v>
      </c>
      <c r="O146" s="93">
        <v>0</v>
      </c>
      <c r="P146" s="93">
        <v>0</v>
      </c>
      <c r="Q146" s="93">
        <v>0</v>
      </c>
      <c r="R146" s="93">
        <v>0</v>
      </c>
      <c r="S146" s="93"/>
      <c r="T146" s="93">
        <v>9092</v>
      </c>
      <c r="U146" s="187">
        <v>8361</v>
      </c>
      <c r="V146" s="98">
        <v>9595</v>
      </c>
      <c r="W146" s="100">
        <v>4193</v>
      </c>
      <c r="X146" s="100">
        <v>88229</v>
      </c>
      <c r="Y146" s="100">
        <v>3662</v>
      </c>
      <c r="Z146" s="98">
        <v>8482</v>
      </c>
      <c r="AA146" s="97">
        <v>14880</v>
      </c>
      <c r="AB146" s="98">
        <v>0</v>
      </c>
      <c r="AC146" s="98">
        <v>0</v>
      </c>
      <c r="AD146" s="100">
        <v>50494</v>
      </c>
      <c r="AE146" s="97">
        <v>6038</v>
      </c>
      <c r="AF146" s="100">
        <v>11815</v>
      </c>
      <c r="AG146" s="167"/>
      <c r="AH146" s="167"/>
      <c r="AI146" s="100">
        <v>12477</v>
      </c>
      <c r="AJ146" s="100">
        <v>32227</v>
      </c>
      <c r="AK146" s="100">
        <v>9600</v>
      </c>
      <c r="AL146" s="98">
        <v>4931</v>
      </c>
      <c r="AM146" s="98"/>
      <c r="AN146" s="98"/>
      <c r="AO146" s="100"/>
      <c r="AP146" s="100"/>
      <c r="AQ146" s="100"/>
      <c r="AR146" s="94"/>
      <c r="AS146" s="97">
        <v>55350</v>
      </c>
      <c r="AT146" s="97"/>
      <c r="AU146" s="101">
        <f t="shared" si="852"/>
        <v>320334</v>
      </c>
      <c r="AV146" s="102">
        <f t="shared" si="849"/>
        <v>297185</v>
      </c>
      <c r="AW146" s="102">
        <f t="shared" si="853"/>
        <v>617519</v>
      </c>
      <c r="AX146" s="102">
        <f t="shared" si="854"/>
        <v>3956784</v>
      </c>
      <c r="AY146" s="103"/>
      <c r="AZ146" s="103"/>
      <c r="BA146" s="103"/>
      <c r="BB146" s="103"/>
      <c r="BC146" s="103"/>
      <c r="BE146" s="104">
        <f t="shared" si="862"/>
        <v>2007</v>
      </c>
      <c r="BF146" s="28">
        <v>9</v>
      </c>
      <c r="BG146" s="21">
        <f t="shared" si="855"/>
        <v>4574303</v>
      </c>
      <c r="BH146" s="112">
        <f t="shared" ref="BH146:BL150" si="870">D146</f>
        <v>2102360</v>
      </c>
      <c r="BI146" s="112">
        <f t="shared" si="870"/>
        <v>1194072</v>
      </c>
      <c r="BJ146" s="112">
        <f t="shared" si="870"/>
        <v>330292</v>
      </c>
      <c r="BK146" s="112">
        <f t="shared" si="870"/>
        <v>2141</v>
      </c>
      <c r="BL146" s="112">
        <f t="shared" si="870"/>
        <v>327919</v>
      </c>
      <c r="BM146" s="112">
        <f t="shared" si="856"/>
        <v>3956784</v>
      </c>
      <c r="BN146" s="21">
        <f t="shared" si="857"/>
        <v>297185</v>
      </c>
      <c r="BO146" s="21">
        <f t="shared" si="858"/>
        <v>123229</v>
      </c>
      <c r="BP146" s="21">
        <f t="shared" si="859"/>
        <v>197105</v>
      </c>
      <c r="BQ146" s="21">
        <f t="shared" si="869"/>
        <v>320334</v>
      </c>
      <c r="BR146" s="106">
        <f t="shared" si="860"/>
        <v>617519</v>
      </c>
    </row>
    <row r="147" spans="1:72">
      <c r="A147" s="28">
        <f t="shared" si="861"/>
        <v>2007</v>
      </c>
      <c r="B147" s="28">
        <v>10</v>
      </c>
      <c r="C147" s="175">
        <f t="shared" si="851"/>
        <v>4167499</v>
      </c>
      <c r="D147" s="98">
        <f>'[1]FPC wSEB'!D399</f>
        <v>1913594</v>
      </c>
      <c r="E147" s="98">
        <f>'[1]FPC wSEB'!E399</f>
        <v>1099092</v>
      </c>
      <c r="F147" s="98">
        <f>'[1]FPC wSEB'!F399</f>
        <v>301141</v>
      </c>
      <c r="G147" s="98">
        <f>'[1]FPC wSEB'!I399</f>
        <v>2191</v>
      </c>
      <c r="H147" s="98">
        <f>'[1]FPC wSEB'!J399</f>
        <v>310265</v>
      </c>
      <c r="I147" s="93">
        <v>61662</v>
      </c>
      <c r="J147" s="93">
        <v>170995</v>
      </c>
      <c r="K147" s="93">
        <v>43</v>
      </c>
      <c r="L147" s="93">
        <v>0</v>
      </c>
      <c r="M147" s="416">
        <v>24000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/>
      <c r="T147" s="93">
        <v>8257</v>
      </c>
      <c r="U147" s="187">
        <v>7586</v>
      </c>
      <c r="V147" s="98">
        <v>6602</v>
      </c>
      <c r="W147" s="100">
        <v>3785</v>
      </c>
      <c r="X147" s="100">
        <v>63255</v>
      </c>
      <c r="Y147" s="100">
        <v>3423</v>
      </c>
      <c r="Z147" s="98">
        <v>8208</v>
      </c>
      <c r="AA147" s="97">
        <v>14400</v>
      </c>
      <c r="AB147" s="98">
        <v>0</v>
      </c>
      <c r="AC147" s="98">
        <v>0</v>
      </c>
      <c r="AD147" s="100">
        <v>42550</v>
      </c>
      <c r="AE147" s="97">
        <v>4702</v>
      </c>
      <c r="AF147" s="100">
        <v>9851</v>
      </c>
      <c r="AG147" s="167"/>
      <c r="AH147" s="167"/>
      <c r="AI147" s="100">
        <v>11818</v>
      </c>
      <c r="AJ147" s="100">
        <v>28279</v>
      </c>
      <c r="AK147" s="100">
        <v>14904</v>
      </c>
      <c r="AL147" s="98">
        <v>5371</v>
      </c>
      <c r="AM147" s="98"/>
      <c r="AN147" s="98"/>
      <c r="AO147" s="100"/>
      <c r="AP147" s="100"/>
      <c r="AQ147" s="100"/>
      <c r="AR147" s="94"/>
      <c r="AS147" s="97">
        <v>51525</v>
      </c>
      <c r="AT147" s="97"/>
      <c r="AU147" s="101">
        <f t="shared" si="852"/>
        <v>276259</v>
      </c>
      <c r="AV147" s="102">
        <f t="shared" si="849"/>
        <v>264957</v>
      </c>
      <c r="AW147" s="102">
        <f t="shared" si="853"/>
        <v>541216</v>
      </c>
      <c r="AX147" s="102">
        <f t="shared" si="854"/>
        <v>3626283</v>
      </c>
      <c r="AY147" s="103"/>
      <c r="AZ147" s="103"/>
      <c r="BA147" s="103"/>
      <c r="BB147" s="103"/>
      <c r="BC147" s="103"/>
      <c r="BE147" s="104">
        <f t="shared" si="862"/>
        <v>2007</v>
      </c>
      <c r="BF147" s="28">
        <v>10</v>
      </c>
      <c r="BG147" s="21">
        <f t="shared" si="855"/>
        <v>4167499</v>
      </c>
      <c r="BH147" s="112">
        <f t="shared" si="870"/>
        <v>1913594</v>
      </c>
      <c r="BI147" s="112">
        <f t="shared" si="870"/>
        <v>1099092</v>
      </c>
      <c r="BJ147" s="112">
        <f t="shared" si="870"/>
        <v>301141</v>
      </c>
      <c r="BK147" s="112">
        <f t="shared" si="870"/>
        <v>2191</v>
      </c>
      <c r="BL147" s="112">
        <f t="shared" si="870"/>
        <v>310265</v>
      </c>
      <c r="BM147" s="112">
        <f t="shared" si="856"/>
        <v>3626283</v>
      </c>
      <c r="BN147" s="21">
        <f t="shared" si="857"/>
        <v>264957</v>
      </c>
      <c r="BO147" s="21">
        <f t="shared" si="858"/>
        <v>107292</v>
      </c>
      <c r="BP147" s="21">
        <f t="shared" si="859"/>
        <v>168967</v>
      </c>
      <c r="BQ147" s="21">
        <f t="shared" si="869"/>
        <v>276259</v>
      </c>
      <c r="BR147" s="106">
        <f t="shared" si="860"/>
        <v>541216</v>
      </c>
    </row>
    <row r="148" spans="1:72">
      <c r="A148" s="28">
        <f t="shared" si="861"/>
        <v>2007</v>
      </c>
      <c r="B148" s="28">
        <v>11</v>
      </c>
      <c r="C148" s="175">
        <f t="shared" si="851"/>
        <v>3704981</v>
      </c>
      <c r="D148" s="98">
        <f>'[1]FPC wSEB'!D400</f>
        <v>1543393</v>
      </c>
      <c r="E148" s="98">
        <f>'[1]FPC wSEB'!E400</f>
        <v>1015823</v>
      </c>
      <c r="F148" s="98">
        <f>'[1]FPC wSEB'!F400</f>
        <v>328105</v>
      </c>
      <c r="G148" s="98">
        <f>'[1]FPC wSEB'!I400</f>
        <v>2088</v>
      </c>
      <c r="H148" s="98">
        <f>'[1]FPC wSEB'!J400</f>
        <v>298163</v>
      </c>
      <c r="I148" s="93">
        <v>13525</v>
      </c>
      <c r="J148" s="93">
        <v>203410</v>
      </c>
      <c r="K148" s="93">
        <v>36</v>
      </c>
      <c r="L148" s="93">
        <v>0</v>
      </c>
      <c r="M148" s="416">
        <v>27700</v>
      </c>
      <c r="N148" s="93">
        <v>0</v>
      </c>
      <c r="O148" s="93">
        <v>0</v>
      </c>
      <c r="P148" s="93">
        <v>0</v>
      </c>
      <c r="Q148" s="93">
        <v>0</v>
      </c>
      <c r="R148" s="93">
        <v>0</v>
      </c>
      <c r="S148" s="93"/>
      <c r="T148" s="93">
        <v>8360</v>
      </c>
      <c r="U148" s="187">
        <v>8145</v>
      </c>
      <c r="V148" s="98">
        <v>9481</v>
      </c>
      <c r="W148" s="100">
        <v>2941</v>
      </c>
      <c r="X148" s="100">
        <v>63718</v>
      </c>
      <c r="Y148" s="100">
        <v>2746</v>
      </c>
      <c r="Z148" s="98">
        <v>8482</v>
      </c>
      <c r="AA148" s="97">
        <v>14768</v>
      </c>
      <c r="AB148" s="98">
        <v>0</v>
      </c>
      <c r="AC148" s="98">
        <v>0</v>
      </c>
      <c r="AD148" s="100">
        <v>39726</v>
      </c>
      <c r="AE148" s="97">
        <v>5582</v>
      </c>
      <c r="AF148" s="100">
        <v>9015</v>
      </c>
      <c r="AG148" s="167"/>
      <c r="AH148" s="167"/>
      <c r="AI148" s="100">
        <v>9560</v>
      </c>
      <c r="AJ148" s="100">
        <v>26925</v>
      </c>
      <c r="AK148" s="100">
        <v>6424</v>
      </c>
      <c r="AL148" s="98">
        <v>4590</v>
      </c>
      <c r="AM148" s="98"/>
      <c r="AN148" s="98"/>
      <c r="AO148" s="100"/>
      <c r="AP148" s="100"/>
      <c r="AQ148" s="100"/>
      <c r="AR148" s="94"/>
      <c r="AS148" s="97">
        <v>52275</v>
      </c>
      <c r="AT148" s="97"/>
      <c r="AU148" s="101">
        <f t="shared" si="852"/>
        <v>264378</v>
      </c>
      <c r="AV148" s="102">
        <f t="shared" si="849"/>
        <v>253031</v>
      </c>
      <c r="AW148" s="102">
        <f t="shared" si="853"/>
        <v>517409</v>
      </c>
      <c r="AX148" s="102">
        <f t="shared" si="854"/>
        <v>3187572</v>
      </c>
      <c r="AY148" s="103"/>
      <c r="AZ148" s="103"/>
      <c r="BA148" s="103"/>
      <c r="BB148" s="103"/>
      <c r="BC148" s="103"/>
      <c r="BE148" s="104">
        <f t="shared" si="862"/>
        <v>2007</v>
      </c>
      <c r="BF148" s="28">
        <v>11</v>
      </c>
      <c r="BG148" s="21">
        <f t="shared" si="855"/>
        <v>3704981</v>
      </c>
      <c r="BH148" s="112">
        <f t="shared" si="870"/>
        <v>1543393</v>
      </c>
      <c r="BI148" s="112">
        <f t="shared" si="870"/>
        <v>1015823</v>
      </c>
      <c r="BJ148" s="112">
        <f t="shared" si="870"/>
        <v>328105</v>
      </c>
      <c r="BK148" s="112">
        <f t="shared" si="870"/>
        <v>2088</v>
      </c>
      <c r="BL148" s="112">
        <f t="shared" si="870"/>
        <v>298163</v>
      </c>
      <c r="BM148" s="112">
        <f t="shared" si="856"/>
        <v>3187572</v>
      </c>
      <c r="BN148" s="21">
        <f t="shared" si="857"/>
        <v>253031</v>
      </c>
      <c r="BO148" s="21">
        <f t="shared" si="858"/>
        <v>99058</v>
      </c>
      <c r="BP148" s="21">
        <f t="shared" si="859"/>
        <v>165320</v>
      </c>
      <c r="BQ148" s="21">
        <f t="shared" si="869"/>
        <v>264378</v>
      </c>
      <c r="BR148" s="106">
        <f t="shared" si="860"/>
        <v>517409</v>
      </c>
    </row>
    <row r="149" spans="1:72" s="120" customFormat="1">
      <c r="A149" s="113">
        <f t="shared" si="861"/>
        <v>2007</v>
      </c>
      <c r="B149" s="113">
        <v>12</v>
      </c>
      <c r="C149" s="178">
        <f t="shared" si="851"/>
        <v>3307433</v>
      </c>
      <c r="D149" s="123">
        <f>'[1]FPC wSEB'!D401</f>
        <v>1307845</v>
      </c>
      <c r="E149" s="123">
        <f>'[1]FPC wSEB'!E401</f>
        <v>943652</v>
      </c>
      <c r="F149" s="123">
        <f>'[1]FPC wSEB'!F401</f>
        <v>348570</v>
      </c>
      <c r="G149" s="123">
        <f>'[1]FPC wSEB'!I401</f>
        <v>2199</v>
      </c>
      <c r="H149" s="123">
        <f>'[1]FPC wSEB'!J401</f>
        <v>265392</v>
      </c>
      <c r="I149" s="117">
        <v>502</v>
      </c>
      <c r="J149" s="117">
        <v>172174</v>
      </c>
      <c r="K149" s="117">
        <v>31</v>
      </c>
      <c r="L149" s="117">
        <v>0</v>
      </c>
      <c r="M149" s="418">
        <v>26300</v>
      </c>
      <c r="N149" s="117">
        <v>0</v>
      </c>
      <c r="O149" s="117">
        <v>0</v>
      </c>
      <c r="P149" s="117">
        <v>0</v>
      </c>
      <c r="Q149" s="117">
        <v>0</v>
      </c>
      <c r="R149" s="117">
        <v>0</v>
      </c>
      <c r="S149" s="117"/>
      <c r="T149" s="117">
        <v>8480</v>
      </c>
      <c r="U149" s="189">
        <v>9686</v>
      </c>
      <c r="V149" s="123">
        <v>7000</v>
      </c>
      <c r="W149" s="123">
        <v>2236</v>
      </c>
      <c r="X149" s="123">
        <v>51889</v>
      </c>
      <c r="Y149" s="123">
        <v>2303</v>
      </c>
      <c r="Z149" s="123">
        <v>8220</v>
      </c>
      <c r="AA149" s="122">
        <v>14353</v>
      </c>
      <c r="AB149" s="123">
        <v>0</v>
      </c>
      <c r="AC149" s="123">
        <v>0</v>
      </c>
      <c r="AD149" s="123">
        <v>31305</v>
      </c>
      <c r="AE149" s="122">
        <v>4505</v>
      </c>
      <c r="AF149" s="123">
        <v>6608</v>
      </c>
      <c r="AG149" s="169"/>
      <c r="AH149" s="169"/>
      <c r="AI149" s="123">
        <v>8376</v>
      </c>
      <c r="AJ149" s="123">
        <v>20622</v>
      </c>
      <c r="AK149" s="123">
        <v>8100</v>
      </c>
      <c r="AL149" s="123">
        <v>4235</v>
      </c>
      <c r="AM149" s="123"/>
      <c r="AN149" s="123"/>
      <c r="AO149" s="123"/>
      <c r="AP149" s="123"/>
      <c r="AQ149" s="123"/>
      <c r="AR149" s="118"/>
      <c r="AS149" s="122">
        <v>52850</v>
      </c>
      <c r="AT149" s="122"/>
      <c r="AU149" s="124">
        <f t="shared" si="852"/>
        <v>232288</v>
      </c>
      <c r="AV149" s="125">
        <f t="shared" si="849"/>
        <v>207487</v>
      </c>
      <c r="AW149" s="125">
        <f t="shared" si="853"/>
        <v>439775</v>
      </c>
      <c r="AX149" s="125">
        <f t="shared" si="854"/>
        <v>2867658</v>
      </c>
      <c r="AY149" s="113"/>
      <c r="AZ149" s="113"/>
      <c r="BA149" s="113"/>
      <c r="BB149" s="113"/>
      <c r="BC149" s="113"/>
      <c r="BE149" s="126">
        <f t="shared" si="862"/>
        <v>2007</v>
      </c>
      <c r="BF149" s="113">
        <v>12</v>
      </c>
      <c r="BG149" s="127">
        <f t="shared" si="855"/>
        <v>3307433</v>
      </c>
      <c r="BH149" s="128">
        <f t="shared" si="870"/>
        <v>1307845</v>
      </c>
      <c r="BI149" s="128">
        <f t="shared" si="870"/>
        <v>943652</v>
      </c>
      <c r="BJ149" s="128">
        <f t="shared" si="870"/>
        <v>348570</v>
      </c>
      <c r="BK149" s="128">
        <f t="shared" si="870"/>
        <v>2199</v>
      </c>
      <c r="BL149" s="128">
        <f t="shared" si="870"/>
        <v>265392</v>
      </c>
      <c r="BM149" s="128">
        <f t="shared" si="856"/>
        <v>2867658</v>
      </c>
      <c r="BN149" s="127">
        <f t="shared" si="857"/>
        <v>207487</v>
      </c>
      <c r="BO149" s="127">
        <f t="shared" si="858"/>
        <v>81136</v>
      </c>
      <c r="BP149" s="127">
        <f t="shared" si="859"/>
        <v>151152</v>
      </c>
      <c r="BQ149" s="127">
        <f t="shared" si="869"/>
        <v>232288</v>
      </c>
      <c r="BR149" s="127">
        <f t="shared" si="860"/>
        <v>439775</v>
      </c>
      <c r="BS149" s="127"/>
      <c r="BT149" s="174"/>
    </row>
    <row r="150" spans="1:72">
      <c r="A150" s="28">
        <f t="shared" si="861"/>
        <v>2008</v>
      </c>
      <c r="B150" s="28">
        <v>1</v>
      </c>
      <c r="C150" s="175">
        <f t="shared" si="851"/>
        <v>3323215</v>
      </c>
      <c r="D150" s="98">
        <f>'[1]FPC wSEB'!D402</f>
        <v>1456377</v>
      </c>
      <c r="E150" s="98">
        <f>'[1]FPC wSEB'!E402</f>
        <v>914752</v>
      </c>
      <c r="F150" s="98">
        <f>'[1]FPC wSEB'!F402</f>
        <v>284847</v>
      </c>
      <c r="G150" s="98">
        <f>'[1]FPC wSEB'!I402</f>
        <v>2171</v>
      </c>
      <c r="H150" s="98">
        <f>'[1]FPC wSEB'!J402</f>
        <v>250358</v>
      </c>
      <c r="I150" s="93">
        <v>0</v>
      </c>
      <c r="J150" s="93">
        <v>118243</v>
      </c>
      <c r="K150" s="93">
        <v>29</v>
      </c>
      <c r="L150" s="93">
        <v>0</v>
      </c>
      <c r="M150" s="416">
        <v>0</v>
      </c>
      <c r="N150" s="93">
        <v>0</v>
      </c>
      <c r="O150" s="93">
        <v>0</v>
      </c>
      <c r="P150" s="93">
        <v>0</v>
      </c>
      <c r="Q150" s="93">
        <v>0</v>
      </c>
      <c r="R150" s="93">
        <v>28150</v>
      </c>
      <c r="S150" s="93"/>
      <c r="T150" s="93">
        <v>8519</v>
      </c>
      <c r="U150" s="187">
        <v>9337</v>
      </c>
      <c r="V150" s="98">
        <v>8494</v>
      </c>
      <c r="W150" s="100">
        <v>2087</v>
      </c>
      <c r="X150" s="100">
        <v>52758</v>
      </c>
      <c r="Y150" s="100">
        <v>2359</v>
      </c>
      <c r="Z150" s="98">
        <v>8482</v>
      </c>
      <c r="AA150" s="97">
        <v>13691</v>
      </c>
      <c r="AB150" s="98">
        <v>0</v>
      </c>
      <c r="AC150" s="98">
        <v>0</v>
      </c>
      <c r="AD150" s="100">
        <v>32873</v>
      </c>
      <c r="AE150" s="97">
        <v>3330</v>
      </c>
      <c r="AF150" s="100">
        <v>7234</v>
      </c>
      <c r="AG150" s="167"/>
      <c r="AH150" s="97">
        <v>0</v>
      </c>
      <c r="AI150" s="100">
        <v>11610</v>
      </c>
      <c r="AJ150" s="100">
        <v>22729</v>
      </c>
      <c r="AK150" s="100">
        <v>2460</v>
      </c>
      <c r="AL150" s="98">
        <v>3175</v>
      </c>
      <c r="AM150" s="98"/>
      <c r="AN150" s="98"/>
      <c r="AO150" s="100"/>
      <c r="AP150" s="100"/>
      <c r="AQ150" s="100"/>
      <c r="AR150" s="94"/>
      <c r="AS150" s="97">
        <v>79150</v>
      </c>
      <c r="AT150" s="97"/>
      <c r="AU150" s="101">
        <f t="shared" si="852"/>
        <v>259769</v>
      </c>
      <c r="AV150" s="102">
        <f t="shared" si="849"/>
        <v>154941</v>
      </c>
      <c r="AW150" s="102">
        <f t="shared" si="853"/>
        <v>414710</v>
      </c>
      <c r="AX150" s="102">
        <f t="shared" si="854"/>
        <v>2908505</v>
      </c>
      <c r="AY150" s="103"/>
      <c r="AZ150" s="103"/>
      <c r="BA150" s="103"/>
      <c r="BB150" s="103"/>
      <c r="BC150" s="103"/>
      <c r="BD150" s="190"/>
      <c r="BE150" s="104">
        <f t="shared" si="862"/>
        <v>2008</v>
      </c>
      <c r="BF150" s="28">
        <v>1</v>
      </c>
      <c r="BG150" s="21">
        <f t="shared" si="855"/>
        <v>3323215</v>
      </c>
      <c r="BH150" s="112">
        <f t="shared" si="870"/>
        <v>1456377</v>
      </c>
      <c r="BI150" s="112">
        <f t="shared" si="870"/>
        <v>914752</v>
      </c>
      <c r="BJ150" s="112">
        <f t="shared" si="870"/>
        <v>284847</v>
      </c>
      <c r="BK150" s="112">
        <f t="shared" si="870"/>
        <v>2171</v>
      </c>
      <c r="BL150" s="112">
        <f t="shared" si="870"/>
        <v>250358</v>
      </c>
      <c r="BM150" s="112">
        <f t="shared" si="856"/>
        <v>2908505</v>
      </c>
      <c r="BN150" s="21">
        <f t="shared" si="857"/>
        <v>154941</v>
      </c>
      <c r="BO150" s="21">
        <f t="shared" si="858"/>
        <v>88229</v>
      </c>
      <c r="BP150" s="21">
        <f t="shared" si="859"/>
        <v>171540</v>
      </c>
      <c r="BQ150" s="21">
        <f t="shared" si="869"/>
        <v>259769</v>
      </c>
      <c r="BR150" s="106">
        <f t="shared" si="860"/>
        <v>414710</v>
      </c>
    </row>
    <row r="151" spans="1:72">
      <c r="A151" s="28">
        <f t="shared" si="861"/>
        <v>2008</v>
      </c>
      <c r="B151" s="28">
        <v>2</v>
      </c>
      <c r="C151" s="175">
        <f t="shared" si="851"/>
        <v>3146599</v>
      </c>
      <c r="D151" s="98">
        <f>'[1]FPC wSEB'!D403</f>
        <v>1301126</v>
      </c>
      <c r="E151" s="98">
        <f>'[1]FPC wSEB'!E403</f>
        <v>873753</v>
      </c>
      <c r="F151" s="98">
        <f>'[1]FPC wSEB'!F403</f>
        <v>271997</v>
      </c>
      <c r="G151" s="98">
        <f>'[1]FPC wSEB'!I403</f>
        <v>2168</v>
      </c>
      <c r="H151" s="98">
        <f>'[1]FPC wSEB'!J403</f>
        <v>248934</v>
      </c>
      <c r="I151" s="93">
        <v>91</v>
      </c>
      <c r="J151" s="93">
        <v>156552</v>
      </c>
      <c r="K151" s="93">
        <v>29</v>
      </c>
      <c r="L151" s="93">
        <v>0</v>
      </c>
      <c r="M151" s="416">
        <v>4050</v>
      </c>
      <c r="N151" s="93">
        <v>0</v>
      </c>
      <c r="O151" s="93">
        <v>0</v>
      </c>
      <c r="P151" s="93">
        <v>0</v>
      </c>
      <c r="Q151" s="93">
        <v>0</v>
      </c>
      <c r="R151" s="93">
        <v>30550</v>
      </c>
      <c r="S151" s="93"/>
      <c r="T151" s="93">
        <v>6784</v>
      </c>
      <c r="U151" s="187">
        <v>1819</v>
      </c>
      <c r="V151" s="98">
        <v>5891</v>
      </c>
      <c r="W151" s="100">
        <v>2818</v>
      </c>
      <c r="X151" s="100">
        <v>52573</v>
      </c>
      <c r="Y151" s="100">
        <v>2715</v>
      </c>
      <c r="Z151" s="98">
        <v>8482</v>
      </c>
      <c r="AA151" s="97">
        <v>13376</v>
      </c>
      <c r="AB151" s="98">
        <v>0</v>
      </c>
      <c r="AC151" s="98">
        <v>0</v>
      </c>
      <c r="AD151" s="100">
        <v>33952</v>
      </c>
      <c r="AE151" s="97">
        <v>1043</v>
      </c>
      <c r="AF151" s="100">
        <v>7302</v>
      </c>
      <c r="AG151" s="97"/>
      <c r="AH151" s="97">
        <v>0</v>
      </c>
      <c r="AI151" s="100">
        <v>10330</v>
      </c>
      <c r="AJ151" s="100">
        <v>23375</v>
      </c>
      <c r="AK151" s="100">
        <v>1320</v>
      </c>
      <c r="AL151" s="98">
        <v>3479</v>
      </c>
      <c r="AM151" s="98"/>
      <c r="AN151" s="98"/>
      <c r="AO151" s="100"/>
      <c r="AP151" s="100"/>
      <c r="AQ151" s="100"/>
      <c r="AR151" s="98"/>
      <c r="AS151" s="97">
        <v>82090</v>
      </c>
      <c r="AT151" s="97"/>
      <c r="AU151" s="101">
        <f t="shared" si="852"/>
        <v>250565</v>
      </c>
      <c r="AV151" s="102">
        <f t="shared" si="849"/>
        <v>198056</v>
      </c>
      <c r="AW151" s="102">
        <f t="shared" si="853"/>
        <v>448621</v>
      </c>
      <c r="AX151" s="102">
        <f t="shared" si="854"/>
        <v>2697978</v>
      </c>
      <c r="AY151" s="103"/>
      <c r="AZ151" s="103"/>
      <c r="BA151" s="103"/>
      <c r="BB151" s="103"/>
      <c r="BC151" s="103"/>
      <c r="BD151" s="190"/>
      <c r="BE151" s="104">
        <f t="shared" si="862"/>
        <v>2008</v>
      </c>
      <c r="BF151" s="28">
        <v>2</v>
      </c>
      <c r="BG151" s="21">
        <f t="shared" si="855"/>
        <v>3146599</v>
      </c>
      <c r="BH151" s="112">
        <f t="shared" si="863"/>
        <v>1301126</v>
      </c>
      <c r="BI151" s="112">
        <f t="shared" si="864"/>
        <v>873753</v>
      </c>
      <c r="BJ151" s="112">
        <f t="shared" si="865"/>
        <v>271997</v>
      </c>
      <c r="BK151" s="112">
        <f t="shared" si="866"/>
        <v>2168</v>
      </c>
      <c r="BL151" s="112">
        <f t="shared" si="867"/>
        <v>248934</v>
      </c>
      <c r="BM151" s="112">
        <f t="shared" si="856"/>
        <v>2697978</v>
      </c>
      <c r="BN151" s="21">
        <f t="shared" si="857"/>
        <v>198056</v>
      </c>
      <c r="BO151" s="21">
        <f t="shared" si="858"/>
        <v>82311</v>
      </c>
      <c r="BP151" s="21">
        <f t="shared" si="859"/>
        <v>168254</v>
      </c>
      <c r="BQ151" s="21">
        <f t="shared" si="868"/>
        <v>250565</v>
      </c>
      <c r="BR151" s="106">
        <f t="shared" si="860"/>
        <v>448621</v>
      </c>
    </row>
    <row r="152" spans="1:72">
      <c r="A152" s="28">
        <f t="shared" si="861"/>
        <v>2008</v>
      </c>
      <c r="B152" s="28">
        <v>3</v>
      </c>
      <c r="C152" s="175">
        <f t="shared" si="851"/>
        <v>3118375</v>
      </c>
      <c r="D152" s="98">
        <f>'[1]FPC wSEB'!D404</f>
        <v>1247505</v>
      </c>
      <c r="E152" s="98">
        <f>'[1]FPC wSEB'!E404</f>
        <v>871953</v>
      </c>
      <c r="F152" s="98">
        <f>'[1]FPC wSEB'!F404</f>
        <v>308541</v>
      </c>
      <c r="G152" s="98">
        <f>'[1]FPC wSEB'!I404</f>
        <v>2286</v>
      </c>
      <c r="H152" s="98">
        <f>'[1]FPC wSEB'!J404</f>
        <v>261128</v>
      </c>
      <c r="I152" s="93">
        <v>8887</v>
      </c>
      <c r="J152" s="93">
        <v>133705</v>
      </c>
      <c r="K152" s="93">
        <v>32</v>
      </c>
      <c r="L152" s="93">
        <v>0</v>
      </c>
      <c r="M152" s="416">
        <v>1500</v>
      </c>
      <c r="N152" s="93">
        <v>0</v>
      </c>
      <c r="O152" s="93">
        <v>0</v>
      </c>
      <c r="P152" s="93">
        <v>0</v>
      </c>
      <c r="Q152" s="93">
        <v>0</v>
      </c>
      <c r="R152" s="93">
        <v>26200</v>
      </c>
      <c r="S152" s="93"/>
      <c r="T152" s="93">
        <v>8513</v>
      </c>
      <c r="U152" s="187">
        <v>129</v>
      </c>
      <c r="V152" s="98">
        <v>6286</v>
      </c>
      <c r="W152" s="100">
        <v>2518</v>
      </c>
      <c r="X152" s="100">
        <v>54984</v>
      </c>
      <c r="Y152" s="100">
        <v>2479</v>
      </c>
      <c r="Z152" s="98">
        <v>7934</v>
      </c>
      <c r="AA152" s="97">
        <v>13328</v>
      </c>
      <c r="AB152" s="98">
        <v>0</v>
      </c>
      <c r="AC152" s="98">
        <v>0</v>
      </c>
      <c r="AD152" s="100">
        <v>30533</v>
      </c>
      <c r="AE152" s="97">
        <v>2173</v>
      </c>
      <c r="AF152" s="100">
        <v>6514</v>
      </c>
      <c r="AG152" s="97"/>
      <c r="AH152" s="97">
        <v>0</v>
      </c>
      <c r="AI152" s="100">
        <v>7893</v>
      </c>
      <c r="AJ152" s="100">
        <v>21223</v>
      </c>
      <c r="AK152" s="100">
        <v>6660</v>
      </c>
      <c r="AL152" s="98">
        <v>3716</v>
      </c>
      <c r="AM152" s="98"/>
      <c r="AN152" s="98"/>
      <c r="AO152" s="100"/>
      <c r="AP152" s="100"/>
      <c r="AQ152" s="100"/>
      <c r="AR152" s="98"/>
      <c r="AS152" s="97">
        <v>81755</v>
      </c>
      <c r="AT152" s="97"/>
      <c r="AU152" s="101">
        <f t="shared" si="852"/>
        <v>248125</v>
      </c>
      <c r="AV152" s="102">
        <f t="shared" si="849"/>
        <v>178837</v>
      </c>
      <c r="AW152" s="102">
        <f t="shared" si="853"/>
        <v>426962</v>
      </c>
      <c r="AX152" s="102">
        <f t="shared" si="854"/>
        <v>2691413</v>
      </c>
      <c r="AY152" s="103"/>
      <c r="AZ152" s="103"/>
      <c r="BA152" s="103"/>
      <c r="BB152" s="103"/>
      <c r="BC152" s="103"/>
      <c r="BD152" s="190"/>
      <c r="BE152" s="104">
        <f t="shared" si="862"/>
        <v>2008</v>
      </c>
      <c r="BF152" s="28">
        <v>3</v>
      </c>
      <c r="BG152" s="21">
        <f t="shared" si="855"/>
        <v>3118375</v>
      </c>
      <c r="BH152" s="112">
        <f t="shared" si="863"/>
        <v>1247505</v>
      </c>
      <c r="BI152" s="112">
        <f t="shared" si="864"/>
        <v>871953</v>
      </c>
      <c r="BJ152" s="112">
        <f t="shared" si="865"/>
        <v>308541</v>
      </c>
      <c r="BK152" s="112">
        <f t="shared" si="866"/>
        <v>2286</v>
      </c>
      <c r="BL152" s="112">
        <f t="shared" si="867"/>
        <v>261128</v>
      </c>
      <c r="BM152" s="112">
        <f t="shared" si="856"/>
        <v>2691413</v>
      </c>
      <c r="BN152" s="21">
        <f t="shared" si="857"/>
        <v>178837</v>
      </c>
      <c r="BO152" s="21">
        <f t="shared" si="858"/>
        <v>71289</v>
      </c>
      <c r="BP152" s="21">
        <f t="shared" si="859"/>
        <v>176836</v>
      </c>
      <c r="BQ152" s="21">
        <f t="shared" si="868"/>
        <v>248125</v>
      </c>
      <c r="BR152" s="106">
        <f t="shared" si="860"/>
        <v>426962</v>
      </c>
    </row>
    <row r="153" spans="1:72">
      <c r="A153" s="28">
        <f t="shared" si="861"/>
        <v>2008</v>
      </c>
      <c r="B153" s="28">
        <v>4</v>
      </c>
      <c r="C153" s="175">
        <f t="shared" si="851"/>
        <v>3404123</v>
      </c>
      <c r="D153" s="98">
        <f>'[1]FPC wSEB'!D405</f>
        <v>1354417</v>
      </c>
      <c r="E153" s="98">
        <f>'[1]FPC wSEB'!E405</f>
        <v>931639</v>
      </c>
      <c r="F153" s="98">
        <f>'[1]FPC wSEB'!F405</f>
        <v>311450</v>
      </c>
      <c r="G153" s="98">
        <f>'[1]FPC wSEB'!I405</f>
        <v>2195</v>
      </c>
      <c r="H153" s="98">
        <f>'[1]FPC wSEB'!J405</f>
        <v>253011</v>
      </c>
      <c r="I153" s="93">
        <v>711</v>
      </c>
      <c r="J153" s="93">
        <v>184787</v>
      </c>
      <c r="K153" s="93">
        <v>24</v>
      </c>
      <c r="L153" s="93">
        <v>0</v>
      </c>
      <c r="M153" s="416">
        <v>1350</v>
      </c>
      <c r="N153" s="93">
        <v>0</v>
      </c>
      <c r="O153" s="93">
        <v>0</v>
      </c>
      <c r="P153" s="93">
        <v>0</v>
      </c>
      <c r="Q153" s="93">
        <v>0</v>
      </c>
      <c r="R153" s="93">
        <v>30500</v>
      </c>
      <c r="S153" s="93"/>
      <c r="T153" s="93">
        <v>9068</v>
      </c>
      <c r="U153" s="187">
        <v>1453</v>
      </c>
      <c r="V153" s="98">
        <v>9153</v>
      </c>
      <c r="W153" s="100">
        <v>2587</v>
      </c>
      <c r="X153" s="100">
        <v>88150</v>
      </c>
      <c r="Y153" s="100">
        <v>2353</v>
      </c>
      <c r="Z153" s="98">
        <v>8470</v>
      </c>
      <c r="AA153" s="97">
        <v>15662</v>
      </c>
      <c r="AB153" s="98">
        <v>29239</v>
      </c>
      <c r="AC153" s="98">
        <v>0</v>
      </c>
      <c r="AD153" s="100">
        <v>31828</v>
      </c>
      <c r="AE153" s="97">
        <v>2344</v>
      </c>
      <c r="AF153" s="100">
        <v>6701</v>
      </c>
      <c r="AG153" s="97"/>
      <c r="AH153" s="97">
        <v>0</v>
      </c>
      <c r="AI153" s="100">
        <v>8306</v>
      </c>
      <c r="AJ153" s="100">
        <v>22151</v>
      </c>
      <c r="AK153" s="100">
        <v>5448</v>
      </c>
      <c r="AL153" s="98">
        <v>3301</v>
      </c>
      <c r="AM153" s="98"/>
      <c r="AN153" s="98"/>
      <c r="AO153" s="100"/>
      <c r="AP153" s="100"/>
      <c r="AQ153" s="100"/>
      <c r="AR153" s="98"/>
      <c r="AS153" s="97">
        <v>87825</v>
      </c>
      <c r="AT153" s="97"/>
      <c r="AU153" s="101">
        <f t="shared" si="852"/>
        <v>324971</v>
      </c>
      <c r="AV153" s="102">
        <f t="shared" si="849"/>
        <v>226440</v>
      </c>
      <c r="AW153" s="102">
        <f t="shared" si="853"/>
        <v>551411</v>
      </c>
      <c r="AX153" s="102">
        <f t="shared" si="854"/>
        <v>2852712</v>
      </c>
      <c r="AY153" s="103"/>
      <c r="AZ153" s="103"/>
      <c r="BA153" s="103"/>
      <c r="BB153" s="103"/>
      <c r="BC153" s="103"/>
      <c r="BD153" s="190"/>
      <c r="BE153" s="104">
        <f t="shared" si="862"/>
        <v>2008</v>
      </c>
      <c r="BF153" s="28">
        <v>4</v>
      </c>
      <c r="BG153" s="21">
        <f t="shared" si="855"/>
        <v>3404123</v>
      </c>
      <c r="BH153" s="112">
        <f t="shared" si="863"/>
        <v>1354417</v>
      </c>
      <c r="BI153" s="112">
        <f t="shared" si="864"/>
        <v>931639</v>
      </c>
      <c r="BJ153" s="112">
        <f t="shared" si="865"/>
        <v>311450</v>
      </c>
      <c r="BK153" s="112">
        <f t="shared" si="866"/>
        <v>2195</v>
      </c>
      <c r="BL153" s="112">
        <f t="shared" si="867"/>
        <v>253011</v>
      </c>
      <c r="BM153" s="112">
        <f t="shared" si="856"/>
        <v>2852712</v>
      </c>
      <c r="BN153" s="21">
        <f t="shared" si="857"/>
        <v>226440</v>
      </c>
      <c r="BO153" s="21">
        <f t="shared" si="858"/>
        <v>75379</v>
      </c>
      <c r="BP153" s="21">
        <f t="shared" si="859"/>
        <v>249592</v>
      </c>
      <c r="BQ153" s="21">
        <f t="shared" si="868"/>
        <v>324971</v>
      </c>
      <c r="BR153" s="106">
        <f t="shared" si="860"/>
        <v>551411</v>
      </c>
    </row>
    <row r="154" spans="1:72">
      <c r="A154" s="28">
        <f t="shared" ref="A154:A169" si="871">1+A142</f>
        <v>2008</v>
      </c>
      <c r="B154" s="28">
        <v>5</v>
      </c>
      <c r="C154" s="175">
        <f t="shared" si="851"/>
        <v>3776080</v>
      </c>
      <c r="D154" s="98">
        <f>'[1]FPC wSEB'!D406</f>
        <v>1452026</v>
      </c>
      <c r="E154" s="98">
        <f>'[1]FPC wSEB'!E406</f>
        <v>972963</v>
      </c>
      <c r="F154" s="98">
        <f>'[1]FPC wSEB'!F406</f>
        <v>360809</v>
      </c>
      <c r="G154" s="98">
        <f>'[1]FPC wSEB'!I406</f>
        <v>2135</v>
      </c>
      <c r="H154" s="98">
        <f>'[1]FPC wSEB'!J406</f>
        <v>271603</v>
      </c>
      <c r="I154" s="93">
        <v>0</v>
      </c>
      <c r="J154" s="93">
        <v>154759</v>
      </c>
      <c r="K154" s="93">
        <v>24</v>
      </c>
      <c r="L154" s="93">
        <v>0</v>
      </c>
      <c r="M154" s="416">
        <v>0</v>
      </c>
      <c r="N154" s="93">
        <v>0</v>
      </c>
      <c r="O154" s="93">
        <v>0</v>
      </c>
      <c r="P154" s="93">
        <v>0</v>
      </c>
      <c r="Q154" s="93">
        <v>223475</v>
      </c>
      <c r="R154" s="93">
        <v>33500</v>
      </c>
      <c r="S154" s="93"/>
      <c r="T154" s="93">
        <v>7503</v>
      </c>
      <c r="U154" s="187">
        <v>116</v>
      </c>
      <c r="V154" s="98">
        <v>7456</v>
      </c>
      <c r="W154" s="100">
        <v>2678</v>
      </c>
      <c r="X154" s="100">
        <v>66960</v>
      </c>
      <c r="Y154" s="100">
        <v>2113</v>
      </c>
      <c r="Z154" s="98">
        <v>8208</v>
      </c>
      <c r="AA154" s="98">
        <v>16134</v>
      </c>
      <c r="AB154" s="98">
        <v>27805</v>
      </c>
      <c r="AC154" s="98">
        <v>0</v>
      </c>
      <c r="AD154" s="100">
        <v>33807</v>
      </c>
      <c r="AE154" s="97">
        <v>2367</v>
      </c>
      <c r="AF154" s="100">
        <v>7146</v>
      </c>
      <c r="AG154" s="97"/>
      <c r="AH154" s="98">
        <v>0</v>
      </c>
      <c r="AI154" s="100">
        <v>7218</v>
      </c>
      <c r="AJ154" s="100">
        <v>22932</v>
      </c>
      <c r="AK154" s="100">
        <v>10992</v>
      </c>
      <c r="AL154" s="98">
        <v>3393</v>
      </c>
      <c r="AM154" s="98"/>
      <c r="AN154" s="98"/>
      <c r="AO154" s="100"/>
      <c r="AP154" s="100"/>
      <c r="AQ154" s="100"/>
      <c r="AR154" s="98"/>
      <c r="AS154" s="97">
        <v>77958</v>
      </c>
      <c r="AT154" s="97"/>
      <c r="AU154" s="101">
        <f t="shared" si="852"/>
        <v>297283</v>
      </c>
      <c r="AV154" s="102">
        <f t="shared" si="849"/>
        <v>419261</v>
      </c>
      <c r="AW154" s="102">
        <f t="shared" si="853"/>
        <v>716544</v>
      </c>
      <c r="AX154" s="102">
        <f t="shared" si="854"/>
        <v>3059536</v>
      </c>
      <c r="AY154" s="103"/>
      <c r="AZ154" s="103"/>
      <c r="BA154" s="103"/>
      <c r="BB154" s="103"/>
      <c r="BC154" s="103"/>
      <c r="BD154" s="190"/>
      <c r="BE154" s="104">
        <f t="shared" ref="BE154:BE169" si="872">1+BE142</f>
        <v>2008</v>
      </c>
      <c r="BF154" s="28">
        <v>5</v>
      </c>
      <c r="BG154" s="21">
        <f t="shared" si="855"/>
        <v>3776080</v>
      </c>
      <c r="BH154" s="112">
        <f t="shared" si="863"/>
        <v>1452026</v>
      </c>
      <c r="BI154" s="112">
        <f t="shared" si="864"/>
        <v>972963</v>
      </c>
      <c r="BJ154" s="112">
        <f t="shared" si="865"/>
        <v>360809</v>
      </c>
      <c r="BK154" s="112">
        <f t="shared" si="866"/>
        <v>2135</v>
      </c>
      <c r="BL154" s="112">
        <f t="shared" si="867"/>
        <v>271603</v>
      </c>
      <c r="BM154" s="112">
        <f t="shared" si="856"/>
        <v>3059536</v>
      </c>
      <c r="BN154" s="21">
        <f t="shared" si="857"/>
        <v>419261</v>
      </c>
      <c r="BO154" s="21">
        <f t="shared" si="858"/>
        <v>76010</v>
      </c>
      <c r="BP154" s="21">
        <f t="shared" si="859"/>
        <v>221273</v>
      </c>
      <c r="BQ154" s="21">
        <f t="shared" si="868"/>
        <v>297283</v>
      </c>
      <c r="BR154" s="106">
        <f t="shared" si="860"/>
        <v>716544</v>
      </c>
    </row>
    <row r="155" spans="1:72">
      <c r="A155" s="28">
        <f t="shared" si="871"/>
        <v>2008</v>
      </c>
      <c r="B155" s="28">
        <v>6</v>
      </c>
      <c r="C155" s="175">
        <f t="shared" si="851"/>
        <v>4368441</v>
      </c>
      <c r="D155" s="98">
        <f>'[1]FPC wSEB'!D407</f>
        <v>1948538</v>
      </c>
      <c r="E155" s="98">
        <f>'[1]FPC wSEB'!E407</f>
        <v>1164204</v>
      </c>
      <c r="F155" s="98">
        <f>'[1]FPC wSEB'!F407</f>
        <v>336404</v>
      </c>
      <c r="G155" s="98">
        <f>'[1]FPC wSEB'!I407</f>
        <v>2218</v>
      </c>
      <c r="H155" s="98">
        <f>'[1]FPC wSEB'!J407</f>
        <v>268820</v>
      </c>
      <c r="I155" s="93">
        <v>0</v>
      </c>
      <c r="J155" s="93">
        <v>170020</v>
      </c>
      <c r="K155" s="93">
        <v>26</v>
      </c>
      <c r="L155" s="93">
        <v>0</v>
      </c>
      <c r="M155" s="416">
        <v>0</v>
      </c>
      <c r="N155" s="93">
        <v>0</v>
      </c>
      <c r="O155" s="93">
        <v>0</v>
      </c>
      <c r="P155" s="93">
        <v>0</v>
      </c>
      <c r="Q155" s="93">
        <v>104255</v>
      </c>
      <c r="R155" s="93">
        <v>28300</v>
      </c>
      <c r="S155" s="93"/>
      <c r="T155" s="93">
        <v>7539</v>
      </c>
      <c r="U155" s="187">
        <v>3856</v>
      </c>
      <c r="V155" s="98">
        <v>9136</v>
      </c>
      <c r="W155" s="100">
        <v>3284</v>
      </c>
      <c r="X155" s="100">
        <v>72655</v>
      </c>
      <c r="Y155" s="100">
        <v>2394</v>
      </c>
      <c r="Z155" s="98">
        <v>8482</v>
      </c>
      <c r="AA155" s="98">
        <v>17413</v>
      </c>
      <c r="AB155" s="98">
        <v>4950</v>
      </c>
      <c r="AC155" s="98">
        <v>0</v>
      </c>
      <c r="AD155" s="100">
        <v>41089</v>
      </c>
      <c r="AE155" s="97">
        <v>3847</v>
      </c>
      <c r="AF155" s="100">
        <v>9164</v>
      </c>
      <c r="AG155" s="97"/>
      <c r="AH155" s="98">
        <v>21985</v>
      </c>
      <c r="AI155" s="100">
        <v>8827</v>
      </c>
      <c r="AJ155" s="100">
        <v>27987</v>
      </c>
      <c r="AK155" s="100">
        <v>12456</v>
      </c>
      <c r="AL155" s="98">
        <v>3537</v>
      </c>
      <c r="AM155" s="98"/>
      <c r="AN155" s="98"/>
      <c r="AO155" s="100"/>
      <c r="AP155" s="100"/>
      <c r="AQ155" s="100"/>
      <c r="AR155" s="98"/>
      <c r="AS155" s="97">
        <v>87055</v>
      </c>
      <c r="AT155" s="97"/>
      <c r="AU155" s="101">
        <f t="shared" si="852"/>
        <v>338117</v>
      </c>
      <c r="AV155" s="102">
        <f t="shared" si="849"/>
        <v>310140</v>
      </c>
      <c r="AW155" s="102">
        <f t="shared" si="853"/>
        <v>648257</v>
      </c>
      <c r="AX155" s="102">
        <f t="shared" si="854"/>
        <v>3720184</v>
      </c>
      <c r="AY155" s="103"/>
      <c r="AZ155" s="103"/>
      <c r="BA155" s="103"/>
      <c r="BB155" s="103"/>
      <c r="BC155" s="103"/>
      <c r="BD155" s="190"/>
      <c r="BE155" s="104">
        <f t="shared" si="872"/>
        <v>2008</v>
      </c>
      <c r="BF155" s="28">
        <v>6</v>
      </c>
      <c r="BG155" s="21">
        <f t="shared" si="855"/>
        <v>4368441</v>
      </c>
      <c r="BH155" s="112">
        <f t="shared" si="863"/>
        <v>1948538</v>
      </c>
      <c r="BI155" s="112">
        <f t="shared" si="864"/>
        <v>1164204</v>
      </c>
      <c r="BJ155" s="112">
        <f t="shared" si="865"/>
        <v>336404</v>
      </c>
      <c r="BK155" s="112">
        <f t="shared" si="866"/>
        <v>2218</v>
      </c>
      <c r="BL155" s="112">
        <f t="shared" si="867"/>
        <v>268820</v>
      </c>
      <c r="BM155" s="112">
        <f t="shared" si="856"/>
        <v>3720184</v>
      </c>
      <c r="BN155" s="21">
        <f t="shared" si="857"/>
        <v>310140</v>
      </c>
      <c r="BO155" s="21">
        <f t="shared" si="858"/>
        <v>96601</v>
      </c>
      <c r="BP155" s="21">
        <f t="shared" si="859"/>
        <v>241516</v>
      </c>
      <c r="BQ155" s="21">
        <f t="shared" si="868"/>
        <v>338117</v>
      </c>
      <c r="BR155" s="106">
        <f t="shared" si="860"/>
        <v>648257</v>
      </c>
    </row>
    <row r="156" spans="1:72">
      <c r="A156" s="28">
        <f t="shared" si="871"/>
        <v>2008</v>
      </c>
      <c r="B156" s="28">
        <v>7</v>
      </c>
      <c r="C156" s="175">
        <f t="shared" si="851"/>
        <v>4163154</v>
      </c>
      <c r="D156" s="98">
        <f>'[1]FPC wSEB'!D408</f>
        <v>1830180</v>
      </c>
      <c r="E156" s="98">
        <f>'[1]FPC wSEB'!E408</f>
        <v>1105846</v>
      </c>
      <c r="F156" s="98">
        <f>'[1]FPC wSEB'!F408</f>
        <v>329327</v>
      </c>
      <c r="G156" s="98">
        <f>'[1]FPC wSEB'!I408</f>
        <v>2174</v>
      </c>
      <c r="H156" s="98">
        <f>'[1]FPC wSEB'!J408</f>
        <v>273641</v>
      </c>
      <c r="I156" s="93">
        <v>1736</v>
      </c>
      <c r="J156" s="93">
        <v>174826</v>
      </c>
      <c r="K156" s="93">
        <v>28</v>
      </c>
      <c r="L156" s="93">
        <v>0</v>
      </c>
      <c r="M156" s="93">
        <v>0</v>
      </c>
      <c r="N156" s="93">
        <v>0</v>
      </c>
      <c r="O156" s="93">
        <v>0</v>
      </c>
      <c r="P156" s="93">
        <v>0</v>
      </c>
      <c r="Q156" s="93">
        <v>81670</v>
      </c>
      <c r="R156" s="93">
        <v>29550</v>
      </c>
      <c r="S156" s="93"/>
      <c r="T156" s="93">
        <v>9084</v>
      </c>
      <c r="U156" s="187">
        <v>10434</v>
      </c>
      <c r="V156" s="98">
        <v>7562</v>
      </c>
      <c r="W156" s="100">
        <v>3379</v>
      </c>
      <c r="X156" s="100">
        <v>76320</v>
      </c>
      <c r="Y156" s="100">
        <v>3343</v>
      </c>
      <c r="Z156" s="98">
        <v>8208</v>
      </c>
      <c r="AA156" s="98">
        <v>16953</v>
      </c>
      <c r="AB156" s="98">
        <v>27565</v>
      </c>
      <c r="AC156" s="98">
        <v>0</v>
      </c>
      <c r="AD156" s="100">
        <v>42949</v>
      </c>
      <c r="AE156" s="97">
        <v>3679</v>
      </c>
      <c r="AF156" s="100">
        <v>9570</v>
      </c>
      <c r="AG156" s="97"/>
      <c r="AH156" s="98">
        <v>39625</v>
      </c>
      <c r="AI156" s="100">
        <v>11591</v>
      </c>
      <c r="AJ156" s="100">
        <v>28394</v>
      </c>
      <c r="AK156" s="100">
        <v>13344</v>
      </c>
      <c r="AL156" s="98">
        <v>4251</v>
      </c>
      <c r="AM156" s="98"/>
      <c r="AN156" s="98"/>
      <c r="AO156" s="100"/>
      <c r="AP156" s="100"/>
      <c r="AQ156" s="100"/>
      <c r="AR156" s="98"/>
      <c r="AS156" s="97">
        <v>17925</v>
      </c>
      <c r="AT156" s="97"/>
      <c r="AU156" s="101">
        <f t="shared" si="852"/>
        <v>325092</v>
      </c>
      <c r="AV156" s="102">
        <f t="shared" si="849"/>
        <v>296894</v>
      </c>
      <c r="AW156" s="102">
        <f t="shared" si="853"/>
        <v>621986</v>
      </c>
      <c r="AX156" s="102">
        <f t="shared" si="854"/>
        <v>3541168</v>
      </c>
      <c r="AY156" s="103"/>
      <c r="AZ156" s="103"/>
      <c r="BA156" s="103"/>
      <c r="BB156" s="103"/>
      <c r="BC156" s="103"/>
      <c r="BD156" s="190"/>
      <c r="BE156" s="104">
        <f t="shared" si="872"/>
        <v>2008</v>
      </c>
      <c r="BF156" s="28">
        <v>7</v>
      </c>
      <c r="BG156" s="21">
        <f t="shared" si="855"/>
        <v>4163154</v>
      </c>
      <c r="BH156" s="112">
        <f t="shared" si="863"/>
        <v>1830180</v>
      </c>
      <c r="BI156" s="112">
        <f t="shared" si="864"/>
        <v>1105846</v>
      </c>
      <c r="BJ156" s="112">
        <f t="shared" si="865"/>
        <v>329327</v>
      </c>
      <c r="BK156" s="112">
        <f t="shared" si="866"/>
        <v>2174</v>
      </c>
      <c r="BL156" s="112">
        <f t="shared" si="867"/>
        <v>273641</v>
      </c>
      <c r="BM156" s="112">
        <f t="shared" si="856"/>
        <v>3541168</v>
      </c>
      <c r="BN156" s="21">
        <f t="shared" si="857"/>
        <v>296894</v>
      </c>
      <c r="BO156" s="21">
        <f t="shared" si="858"/>
        <v>109660</v>
      </c>
      <c r="BP156" s="21">
        <f t="shared" si="859"/>
        <v>215432</v>
      </c>
      <c r="BQ156" s="21">
        <f t="shared" si="868"/>
        <v>325092</v>
      </c>
      <c r="BR156" s="106">
        <f t="shared" si="860"/>
        <v>621986</v>
      </c>
    </row>
    <row r="157" spans="1:72">
      <c r="A157" s="28">
        <f t="shared" si="871"/>
        <v>2008</v>
      </c>
      <c r="B157" s="28">
        <v>8</v>
      </c>
      <c r="C157" s="175">
        <f t="shared" si="851"/>
        <v>4477364</v>
      </c>
      <c r="D157" s="98">
        <f>'[1]FPC wSEB'!D409</f>
        <v>2027718</v>
      </c>
      <c r="E157" s="98">
        <f>'[1]FPC wSEB'!E409</f>
        <v>1166826</v>
      </c>
      <c r="F157" s="98">
        <f>'[1]FPC wSEB'!F409</f>
        <v>334687</v>
      </c>
      <c r="G157" s="98">
        <f>'[1]FPC wSEB'!I409</f>
        <v>2180</v>
      </c>
      <c r="H157" s="98">
        <f>'[1]FPC wSEB'!J409</f>
        <v>287914</v>
      </c>
      <c r="I157" s="93">
        <v>12555</v>
      </c>
      <c r="J157" s="93">
        <v>187031</v>
      </c>
      <c r="K157" s="93">
        <v>37</v>
      </c>
      <c r="L157" s="93">
        <v>0</v>
      </c>
      <c r="M157" s="93">
        <v>0</v>
      </c>
      <c r="N157" s="93">
        <v>0</v>
      </c>
      <c r="O157" s="93">
        <v>0</v>
      </c>
      <c r="P157" s="93">
        <v>0</v>
      </c>
      <c r="Q157" s="93">
        <v>84554</v>
      </c>
      <c r="R157" s="93">
        <v>30712</v>
      </c>
      <c r="S157" s="93"/>
      <c r="T157" s="93">
        <v>6562</v>
      </c>
      <c r="U157" s="187">
        <v>10211</v>
      </c>
      <c r="V157" s="98">
        <v>7110</v>
      </c>
      <c r="W157" s="100">
        <v>3450</v>
      </c>
      <c r="X157" s="100">
        <v>84101</v>
      </c>
      <c r="Y157" s="100">
        <v>3204</v>
      </c>
      <c r="Z157" s="98">
        <v>8482</v>
      </c>
      <c r="AA157" s="98">
        <v>17526</v>
      </c>
      <c r="AB157" s="98">
        <v>37200</v>
      </c>
      <c r="AC157" s="98">
        <v>0</v>
      </c>
      <c r="AD157" s="100">
        <v>43308</v>
      </c>
      <c r="AE157" s="97">
        <v>2100</v>
      </c>
      <c r="AF157" s="100">
        <v>9792</v>
      </c>
      <c r="AG157" s="97"/>
      <c r="AH157" s="98">
        <v>39420</v>
      </c>
      <c r="AI157" s="100">
        <v>11246</v>
      </c>
      <c r="AJ157" s="100">
        <v>28724</v>
      </c>
      <c r="AK157" s="100">
        <v>11664</v>
      </c>
      <c r="AL157" s="98">
        <v>4450</v>
      </c>
      <c r="AM157" s="98"/>
      <c r="AN157" s="98"/>
      <c r="AO157" s="100"/>
      <c r="AP157" s="100"/>
      <c r="AQ157" s="100"/>
      <c r="AR157" s="98"/>
      <c r="AS157" s="97">
        <v>14600</v>
      </c>
      <c r="AT157" s="97"/>
      <c r="AU157" s="101">
        <f t="shared" si="852"/>
        <v>336588</v>
      </c>
      <c r="AV157" s="102">
        <f t="shared" si="849"/>
        <v>321451</v>
      </c>
      <c r="AW157" s="102">
        <f t="shared" si="853"/>
        <v>658039</v>
      </c>
      <c r="AX157" s="102">
        <f t="shared" si="854"/>
        <v>3819325</v>
      </c>
      <c r="AY157" s="103"/>
      <c r="AZ157" s="103"/>
      <c r="BA157" s="103"/>
      <c r="BB157" s="103"/>
      <c r="BC157" s="103"/>
      <c r="BD157" s="190"/>
      <c r="BE157" s="104">
        <f t="shared" si="872"/>
        <v>2008</v>
      </c>
      <c r="BF157" s="28">
        <v>8</v>
      </c>
      <c r="BG157" s="21">
        <f t="shared" si="855"/>
        <v>4477364</v>
      </c>
      <c r="BH157" s="112">
        <f t="shared" si="863"/>
        <v>2027718</v>
      </c>
      <c r="BI157" s="112">
        <f t="shared" si="864"/>
        <v>1166826</v>
      </c>
      <c r="BJ157" s="112">
        <f t="shared" si="865"/>
        <v>334687</v>
      </c>
      <c r="BK157" s="112">
        <f t="shared" si="866"/>
        <v>2180</v>
      </c>
      <c r="BL157" s="112">
        <f t="shared" si="867"/>
        <v>287914</v>
      </c>
      <c r="BM157" s="112">
        <f t="shared" si="856"/>
        <v>3819325</v>
      </c>
      <c r="BN157" s="21">
        <f t="shared" si="857"/>
        <v>321451</v>
      </c>
      <c r="BO157" s="21">
        <f t="shared" si="858"/>
        <v>109935</v>
      </c>
      <c r="BP157" s="21">
        <f t="shared" si="859"/>
        <v>226653</v>
      </c>
      <c r="BQ157" s="21">
        <f t="shared" si="868"/>
        <v>336588</v>
      </c>
      <c r="BR157" s="106">
        <f t="shared" si="860"/>
        <v>658039</v>
      </c>
    </row>
    <row r="158" spans="1:72">
      <c r="A158" s="28">
        <f t="shared" si="871"/>
        <v>2008</v>
      </c>
      <c r="B158" s="28">
        <v>9</v>
      </c>
      <c r="C158" s="175">
        <f t="shared" si="851"/>
        <v>4754952</v>
      </c>
      <c r="D158" s="98">
        <f>'[1]FPC wSEB'!D410</f>
        <v>2235722</v>
      </c>
      <c r="E158" s="98">
        <f>'[1]FPC wSEB'!E410</f>
        <v>1250019</v>
      </c>
      <c r="F158" s="98">
        <f>'[1]FPC wSEB'!F410</f>
        <v>316943</v>
      </c>
      <c r="G158" s="98">
        <f>'[1]FPC wSEB'!I410</f>
        <v>2171</v>
      </c>
      <c r="H158" s="98">
        <f>'[1]FPC wSEB'!J410</f>
        <v>332766</v>
      </c>
      <c r="I158" s="93">
        <v>8847</v>
      </c>
      <c r="J158" s="93">
        <v>147862</v>
      </c>
      <c r="K158" s="93">
        <v>34</v>
      </c>
      <c r="L158" s="93">
        <v>0</v>
      </c>
      <c r="M158" s="93">
        <v>0</v>
      </c>
      <c r="N158" s="93">
        <v>0</v>
      </c>
      <c r="O158" s="93">
        <v>0</v>
      </c>
      <c r="P158" s="93">
        <v>0</v>
      </c>
      <c r="Q158" s="93">
        <v>79325</v>
      </c>
      <c r="R158" s="93">
        <v>28800</v>
      </c>
      <c r="S158" s="93"/>
      <c r="T158" s="93">
        <v>8248</v>
      </c>
      <c r="U158" s="187">
        <v>10324</v>
      </c>
      <c r="V158" s="98">
        <v>7638</v>
      </c>
      <c r="W158" s="100">
        <v>3635</v>
      </c>
      <c r="X158" s="100">
        <v>88344</v>
      </c>
      <c r="Y158" s="100">
        <v>3424</v>
      </c>
      <c r="Z158" s="98">
        <v>8482</v>
      </c>
      <c r="AA158" s="98">
        <v>17651</v>
      </c>
      <c r="AB158" s="98">
        <v>37200</v>
      </c>
      <c r="AC158" s="98">
        <v>0</v>
      </c>
      <c r="AD158" s="100">
        <v>44715</v>
      </c>
      <c r="AE158" s="97">
        <v>2457</v>
      </c>
      <c r="AF158" s="100">
        <v>9940</v>
      </c>
      <c r="AG158" s="97"/>
      <c r="AH158" s="98">
        <v>33255</v>
      </c>
      <c r="AI158" s="100">
        <v>10540</v>
      </c>
      <c r="AJ158" s="100">
        <v>29142</v>
      </c>
      <c r="AK158" s="100">
        <v>15060</v>
      </c>
      <c r="AL158" s="98">
        <v>4583</v>
      </c>
      <c r="AM158" s="98"/>
      <c r="AN158" s="98"/>
      <c r="AO158" s="100"/>
      <c r="AP158" s="100"/>
      <c r="AQ158" s="100"/>
      <c r="AR158" s="98"/>
      <c r="AS158" s="97">
        <v>17825</v>
      </c>
      <c r="AT158" s="97"/>
      <c r="AU158" s="101">
        <f t="shared" si="852"/>
        <v>344215</v>
      </c>
      <c r="AV158" s="102">
        <f t="shared" si="849"/>
        <v>273116</v>
      </c>
      <c r="AW158" s="102">
        <f t="shared" si="853"/>
        <v>617331</v>
      </c>
      <c r="AX158" s="102">
        <f t="shared" si="854"/>
        <v>4137621</v>
      </c>
      <c r="AY158" s="103"/>
      <c r="AZ158" s="103"/>
      <c r="BA158" s="103"/>
      <c r="BB158" s="103"/>
      <c r="BC158" s="103"/>
      <c r="BD158" s="190"/>
      <c r="BE158" s="104">
        <f t="shared" si="872"/>
        <v>2008</v>
      </c>
      <c r="BF158" s="28">
        <v>9</v>
      </c>
      <c r="BG158" s="21">
        <f t="shared" si="855"/>
        <v>4754952</v>
      </c>
      <c r="BH158" s="112">
        <f t="shared" si="863"/>
        <v>2235722</v>
      </c>
      <c r="BI158" s="112">
        <f t="shared" si="864"/>
        <v>1250019</v>
      </c>
      <c r="BJ158" s="112">
        <f t="shared" si="865"/>
        <v>316943</v>
      </c>
      <c r="BK158" s="112">
        <f t="shared" si="866"/>
        <v>2171</v>
      </c>
      <c r="BL158" s="112">
        <f t="shared" si="867"/>
        <v>332766</v>
      </c>
      <c r="BM158" s="112">
        <f t="shared" si="856"/>
        <v>4137621</v>
      </c>
      <c r="BN158" s="21">
        <f t="shared" si="857"/>
        <v>273116</v>
      </c>
      <c r="BO158" s="21">
        <f t="shared" si="858"/>
        <v>111720</v>
      </c>
      <c r="BP158" s="21">
        <f t="shared" si="859"/>
        <v>232495</v>
      </c>
      <c r="BQ158" s="21">
        <f t="shared" si="868"/>
        <v>344215</v>
      </c>
      <c r="BR158" s="106">
        <f t="shared" si="860"/>
        <v>617331</v>
      </c>
    </row>
    <row r="159" spans="1:72">
      <c r="A159" s="28">
        <f t="shared" si="871"/>
        <v>2008</v>
      </c>
      <c r="B159" s="28">
        <v>10</v>
      </c>
      <c r="C159" s="175">
        <f t="shared" si="851"/>
        <v>3933752</v>
      </c>
      <c r="D159" s="98">
        <f>'[1]FPC wSEB'!D411</f>
        <v>1641316</v>
      </c>
      <c r="E159" s="98">
        <f>'[1]FPC wSEB'!E411</f>
        <v>1028182</v>
      </c>
      <c r="F159" s="98">
        <f>'[1]FPC wSEB'!F411</f>
        <v>335901</v>
      </c>
      <c r="G159" s="98">
        <f>'[1]FPC wSEB'!I411</f>
        <v>2176</v>
      </c>
      <c r="H159" s="98">
        <f>'[1]FPC wSEB'!J411</f>
        <v>292725</v>
      </c>
      <c r="I159" s="93">
        <v>11143</v>
      </c>
      <c r="J159" s="93">
        <v>139568</v>
      </c>
      <c r="K159" s="93">
        <v>34</v>
      </c>
      <c r="L159" s="93">
        <v>0</v>
      </c>
      <c r="M159" s="93">
        <v>0</v>
      </c>
      <c r="N159" s="93">
        <v>0</v>
      </c>
      <c r="O159" s="93">
        <v>0</v>
      </c>
      <c r="P159" s="93">
        <v>0</v>
      </c>
      <c r="Q159" s="93">
        <v>80235</v>
      </c>
      <c r="R159" s="93">
        <v>28200</v>
      </c>
      <c r="S159" s="93"/>
      <c r="T159" s="93">
        <v>7981</v>
      </c>
      <c r="U159" s="187">
        <v>6077</v>
      </c>
      <c r="V159" s="98">
        <v>8036</v>
      </c>
      <c r="W159" s="100">
        <v>3639</v>
      </c>
      <c r="X159" s="100">
        <v>67254</v>
      </c>
      <c r="Y159" s="100">
        <v>3283</v>
      </c>
      <c r="Z159" s="98">
        <v>8208</v>
      </c>
      <c r="AA159" s="98">
        <v>17354</v>
      </c>
      <c r="AB159" s="98">
        <v>34820</v>
      </c>
      <c r="AC159" s="98">
        <v>0</v>
      </c>
      <c r="AD159" s="100">
        <v>43047</v>
      </c>
      <c r="AE159" s="97">
        <v>3834</v>
      </c>
      <c r="AF159" s="100">
        <v>9640</v>
      </c>
      <c r="AG159" s="97"/>
      <c r="AH159" s="98">
        <v>29960</v>
      </c>
      <c r="AI159" s="100">
        <v>9869</v>
      </c>
      <c r="AJ159" s="100">
        <v>28637</v>
      </c>
      <c r="AK159" s="100">
        <v>5208</v>
      </c>
      <c r="AL159" s="98">
        <v>3725</v>
      </c>
      <c r="AM159" s="98"/>
      <c r="AN159" s="98"/>
      <c r="AO159" s="100"/>
      <c r="AP159" s="100"/>
      <c r="AQ159" s="100"/>
      <c r="AR159" s="98"/>
      <c r="AS159" s="97">
        <v>83700</v>
      </c>
      <c r="AT159" s="97"/>
      <c r="AU159" s="101">
        <f t="shared" si="852"/>
        <v>366291</v>
      </c>
      <c r="AV159" s="102">
        <f t="shared" si="849"/>
        <v>267161</v>
      </c>
      <c r="AW159" s="102">
        <f t="shared" si="853"/>
        <v>633452</v>
      </c>
      <c r="AX159" s="102">
        <f t="shared" si="854"/>
        <v>3300300</v>
      </c>
      <c r="AY159" s="103"/>
      <c r="AZ159" s="103"/>
      <c r="BA159" s="103"/>
      <c r="BB159" s="103"/>
      <c r="BC159" s="103"/>
      <c r="BD159" s="190"/>
      <c r="BE159" s="104">
        <f t="shared" si="872"/>
        <v>2008</v>
      </c>
      <c r="BF159" s="28">
        <v>10</v>
      </c>
      <c r="BG159" s="21">
        <f t="shared" si="855"/>
        <v>3933752</v>
      </c>
      <c r="BH159" s="112">
        <f t="shared" si="863"/>
        <v>1641316</v>
      </c>
      <c r="BI159" s="112">
        <f t="shared" si="864"/>
        <v>1028182</v>
      </c>
      <c r="BJ159" s="112">
        <f t="shared" si="865"/>
        <v>335901</v>
      </c>
      <c r="BK159" s="112">
        <f t="shared" si="866"/>
        <v>2176</v>
      </c>
      <c r="BL159" s="112">
        <f t="shared" si="867"/>
        <v>292725</v>
      </c>
      <c r="BM159" s="112">
        <f t="shared" si="856"/>
        <v>3300300</v>
      </c>
      <c r="BN159" s="21">
        <f t="shared" si="857"/>
        <v>267161</v>
      </c>
      <c r="BO159" s="21">
        <f t="shared" si="858"/>
        <v>104192</v>
      </c>
      <c r="BP159" s="21">
        <f t="shared" si="859"/>
        <v>262099</v>
      </c>
      <c r="BQ159" s="21">
        <f t="shared" si="868"/>
        <v>366291</v>
      </c>
      <c r="BR159" s="106">
        <f t="shared" si="860"/>
        <v>633452</v>
      </c>
    </row>
    <row r="160" spans="1:72">
      <c r="A160" s="28">
        <f t="shared" si="871"/>
        <v>2008</v>
      </c>
      <c r="B160" s="28">
        <v>11</v>
      </c>
      <c r="C160" s="175">
        <f t="shared" si="851"/>
        <v>3481728</v>
      </c>
      <c r="D160" s="98">
        <f>'[1]FPC wSEB'!D412</f>
        <v>1399229</v>
      </c>
      <c r="E160" s="98">
        <f>'[1]FPC wSEB'!E412</f>
        <v>981596</v>
      </c>
      <c r="F160" s="98">
        <f>'[1]FPC wSEB'!F412</f>
        <v>381573</v>
      </c>
      <c r="G160" s="98">
        <f>'[1]FPC wSEB'!I412</f>
        <v>2211</v>
      </c>
      <c r="H160" s="98">
        <f>'[1]FPC wSEB'!J412</f>
        <v>301981</v>
      </c>
      <c r="I160" s="93">
        <v>9436</v>
      </c>
      <c r="J160" s="93">
        <v>73185</v>
      </c>
      <c r="K160" s="93">
        <v>32</v>
      </c>
      <c r="L160" s="93">
        <v>0</v>
      </c>
      <c r="M160" s="93">
        <v>0</v>
      </c>
      <c r="N160" s="93">
        <v>0</v>
      </c>
      <c r="O160" s="93">
        <v>0</v>
      </c>
      <c r="P160" s="93">
        <v>0</v>
      </c>
      <c r="Q160" s="93">
        <v>0</v>
      </c>
      <c r="R160" s="93">
        <v>26200</v>
      </c>
      <c r="S160" s="93"/>
      <c r="T160" s="93">
        <v>8673</v>
      </c>
      <c r="U160" s="187">
        <v>8241</v>
      </c>
      <c r="V160" s="98">
        <v>8019</v>
      </c>
      <c r="W160" s="100">
        <v>2858</v>
      </c>
      <c r="X160" s="100">
        <v>60440</v>
      </c>
      <c r="Y160" s="100">
        <v>2412</v>
      </c>
      <c r="Z160" s="98">
        <v>8482</v>
      </c>
      <c r="AA160" s="98">
        <v>14993</v>
      </c>
      <c r="AB160" s="98">
        <v>32825</v>
      </c>
      <c r="AC160" s="98">
        <v>0</v>
      </c>
      <c r="AD160" s="100">
        <v>36783</v>
      </c>
      <c r="AE160" s="97">
        <v>1800</v>
      </c>
      <c r="AF160" s="100">
        <v>7822</v>
      </c>
      <c r="AG160" s="97"/>
      <c r="AH160" s="98">
        <v>8350</v>
      </c>
      <c r="AI160" s="100">
        <v>8014</v>
      </c>
      <c r="AJ160" s="100">
        <v>24737</v>
      </c>
      <c r="AK160" s="100">
        <v>2442</v>
      </c>
      <c r="AL160" s="98">
        <v>3289</v>
      </c>
      <c r="AM160" s="98"/>
      <c r="AN160" s="98"/>
      <c r="AO160" s="100"/>
      <c r="AP160" s="100"/>
      <c r="AQ160" s="100"/>
      <c r="AR160" s="98"/>
      <c r="AS160" s="97">
        <v>66105</v>
      </c>
      <c r="AT160" s="97"/>
      <c r="AU160" s="101">
        <f t="shared" si="852"/>
        <v>297612</v>
      </c>
      <c r="AV160" s="102">
        <f t="shared" si="849"/>
        <v>117526</v>
      </c>
      <c r="AW160" s="102">
        <f t="shared" si="853"/>
        <v>415138</v>
      </c>
      <c r="AX160" s="102">
        <f t="shared" si="854"/>
        <v>3066590</v>
      </c>
      <c r="AY160" s="103"/>
      <c r="AZ160" s="103"/>
      <c r="BA160" s="103"/>
      <c r="BB160" s="103"/>
      <c r="BC160" s="103"/>
      <c r="BD160" s="190"/>
      <c r="BE160" s="104">
        <f t="shared" si="872"/>
        <v>2008</v>
      </c>
      <c r="BF160" s="28">
        <v>11</v>
      </c>
      <c r="BG160" s="21">
        <f t="shared" si="855"/>
        <v>3481728</v>
      </c>
      <c r="BH160" s="112">
        <f t="shared" si="863"/>
        <v>1399229</v>
      </c>
      <c r="BI160" s="112">
        <f t="shared" si="864"/>
        <v>981596</v>
      </c>
      <c r="BJ160" s="112">
        <f t="shared" si="865"/>
        <v>381573</v>
      </c>
      <c r="BK160" s="112">
        <f t="shared" si="866"/>
        <v>2211</v>
      </c>
      <c r="BL160" s="112">
        <f t="shared" si="867"/>
        <v>301981</v>
      </c>
      <c r="BM160" s="112">
        <f t="shared" si="856"/>
        <v>3066590</v>
      </c>
      <c r="BN160" s="21">
        <f t="shared" si="857"/>
        <v>117526</v>
      </c>
      <c r="BO160" s="21">
        <f t="shared" si="858"/>
        <v>90867</v>
      </c>
      <c r="BP160" s="21">
        <f t="shared" si="859"/>
        <v>206745</v>
      </c>
      <c r="BQ160" s="21">
        <f t="shared" si="868"/>
        <v>297612</v>
      </c>
      <c r="BR160" s="106">
        <f t="shared" si="860"/>
        <v>415138</v>
      </c>
    </row>
    <row r="161" spans="1:72" s="120" customFormat="1">
      <c r="A161" s="113">
        <f t="shared" si="871"/>
        <v>2008</v>
      </c>
      <c r="B161" s="113">
        <v>12</v>
      </c>
      <c r="C161" s="178">
        <f t="shared" si="851"/>
        <v>3174681</v>
      </c>
      <c r="D161" s="123">
        <f>'[1]FPC wSEB'!D413</f>
        <v>1434253</v>
      </c>
      <c r="E161" s="123">
        <f>'[1]FPC wSEB'!E413</f>
        <v>877192</v>
      </c>
      <c r="F161" s="123">
        <f>'[1]FPC wSEB'!F413</f>
        <v>213817</v>
      </c>
      <c r="G161" s="123">
        <f>'[1]FPC wSEB'!I413</f>
        <v>2185</v>
      </c>
      <c r="H161" s="123">
        <f>'[1]FPC wSEB'!J413</f>
        <v>232932</v>
      </c>
      <c r="I161" s="117">
        <v>0</v>
      </c>
      <c r="J161" s="117">
        <v>106518</v>
      </c>
      <c r="K161" s="117">
        <v>28</v>
      </c>
      <c r="L161" s="117">
        <v>0</v>
      </c>
      <c r="M161" s="117">
        <v>0</v>
      </c>
      <c r="N161" s="117">
        <v>0</v>
      </c>
      <c r="O161" s="117">
        <v>0</v>
      </c>
      <c r="P161" s="117">
        <v>0</v>
      </c>
      <c r="Q161" s="117">
        <v>0</v>
      </c>
      <c r="R161" s="117">
        <v>30550</v>
      </c>
      <c r="S161" s="117"/>
      <c r="T161" s="191">
        <v>9288</v>
      </c>
      <c r="U161" s="123">
        <v>2920</v>
      </c>
      <c r="V161" s="123">
        <v>7540</v>
      </c>
      <c r="W161" s="123">
        <v>2493</v>
      </c>
      <c r="X161" s="123">
        <v>54261</v>
      </c>
      <c r="Y161" s="123">
        <v>2241</v>
      </c>
      <c r="Z161" s="123">
        <v>8220</v>
      </c>
      <c r="AA161" s="123">
        <v>13547</v>
      </c>
      <c r="AB161" s="123">
        <v>29255</v>
      </c>
      <c r="AC161" s="123">
        <v>0</v>
      </c>
      <c r="AD161" s="123">
        <v>31154</v>
      </c>
      <c r="AE161" s="122">
        <v>1751</v>
      </c>
      <c r="AF161" s="123">
        <v>6649</v>
      </c>
      <c r="AG161" s="122"/>
      <c r="AH161" s="123">
        <v>3615</v>
      </c>
      <c r="AI161" s="123">
        <v>7606</v>
      </c>
      <c r="AJ161" s="123">
        <v>21404</v>
      </c>
      <c r="AK161" s="123">
        <v>1668</v>
      </c>
      <c r="AL161" s="123">
        <v>3454</v>
      </c>
      <c r="AM161" s="123"/>
      <c r="AN161" s="123"/>
      <c r="AO161" s="123"/>
      <c r="AP161" s="123"/>
      <c r="AQ161" s="123"/>
      <c r="AR161" s="123"/>
      <c r="AS161" s="122">
        <v>70140</v>
      </c>
      <c r="AT161" s="122"/>
      <c r="AU161" s="124">
        <f t="shared" si="852"/>
        <v>267918</v>
      </c>
      <c r="AV161" s="125">
        <f t="shared" si="849"/>
        <v>146384</v>
      </c>
      <c r="AW161" s="125">
        <f t="shared" si="853"/>
        <v>414302</v>
      </c>
      <c r="AX161" s="125">
        <f t="shared" si="854"/>
        <v>2760379</v>
      </c>
      <c r="AY161" s="113"/>
      <c r="AZ161" s="113"/>
      <c r="BA161" s="113"/>
      <c r="BB161" s="113"/>
      <c r="BC161" s="113"/>
      <c r="BD161" s="192"/>
      <c r="BE161" s="126">
        <f t="shared" si="872"/>
        <v>2008</v>
      </c>
      <c r="BF161" s="113">
        <v>12</v>
      </c>
      <c r="BG161" s="127">
        <f t="shared" si="855"/>
        <v>3174681</v>
      </c>
      <c r="BH161" s="128">
        <f t="shared" si="863"/>
        <v>1434253</v>
      </c>
      <c r="BI161" s="128">
        <f t="shared" si="864"/>
        <v>877192</v>
      </c>
      <c r="BJ161" s="128">
        <f t="shared" si="865"/>
        <v>213817</v>
      </c>
      <c r="BK161" s="128">
        <f t="shared" si="866"/>
        <v>2185</v>
      </c>
      <c r="BL161" s="128">
        <f t="shared" si="867"/>
        <v>232932</v>
      </c>
      <c r="BM161" s="128">
        <f t="shared" si="856"/>
        <v>2760379</v>
      </c>
      <c r="BN161" s="127">
        <f t="shared" si="857"/>
        <v>146384</v>
      </c>
      <c r="BO161" s="127">
        <f t="shared" si="858"/>
        <v>74467</v>
      </c>
      <c r="BP161" s="127">
        <f t="shared" si="859"/>
        <v>193451</v>
      </c>
      <c r="BQ161" s="127">
        <f t="shared" si="868"/>
        <v>267918</v>
      </c>
      <c r="BR161" s="127">
        <f t="shared" si="860"/>
        <v>414302</v>
      </c>
      <c r="BS161" s="127"/>
      <c r="BT161" s="174"/>
    </row>
    <row r="162" spans="1:72">
      <c r="A162" s="28">
        <f t="shared" si="871"/>
        <v>2009</v>
      </c>
      <c r="B162" s="28">
        <v>1</v>
      </c>
      <c r="C162" s="175">
        <f t="shared" si="851"/>
        <v>3163666</v>
      </c>
      <c r="D162" s="98">
        <f>'[1]FPC wSEB'!D414</f>
        <v>1376272</v>
      </c>
      <c r="E162" s="98">
        <f>'[1]FPC wSEB'!E414</f>
        <v>884071</v>
      </c>
      <c r="F162" s="98">
        <f>'[1]FPC wSEB'!F414</f>
        <v>271809</v>
      </c>
      <c r="G162" s="98">
        <f>'[1]FPC wSEB'!I414</f>
        <v>2207</v>
      </c>
      <c r="H162" s="98">
        <f>'[1]FPC wSEB'!J414</f>
        <v>245271</v>
      </c>
      <c r="I162" s="93">
        <v>409</v>
      </c>
      <c r="J162" s="93">
        <v>71613</v>
      </c>
      <c r="K162" s="93">
        <v>25</v>
      </c>
      <c r="L162" s="93">
        <v>0</v>
      </c>
      <c r="M162" s="93">
        <v>0</v>
      </c>
      <c r="N162" s="93">
        <v>0</v>
      </c>
      <c r="O162" s="93">
        <v>0</v>
      </c>
      <c r="P162" s="93">
        <v>0</v>
      </c>
      <c r="Q162" s="93">
        <v>0</v>
      </c>
      <c r="R162" s="93">
        <v>39025</v>
      </c>
      <c r="S162" s="93"/>
      <c r="T162" s="93">
        <v>7324</v>
      </c>
      <c r="U162" s="187">
        <v>4033</v>
      </c>
      <c r="V162" s="98">
        <v>5803</v>
      </c>
      <c r="W162" s="100">
        <v>2556</v>
      </c>
      <c r="X162" s="100">
        <v>54745</v>
      </c>
      <c r="Y162" s="100">
        <v>2356</v>
      </c>
      <c r="Z162" s="98">
        <v>8482</v>
      </c>
      <c r="AA162" s="98">
        <v>11175</v>
      </c>
      <c r="AB162" s="98">
        <v>27630</v>
      </c>
      <c r="AC162" s="98">
        <v>0</v>
      </c>
      <c r="AD162" s="100">
        <v>31880</v>
      </c>
      <c r="AE162" s="97">
        <v>233</v>
      </c>
      <c r="AF162" s="100">
        <v>6698</v>
      </c>
      <c r="AG162" s="97"/>
      <c r="AH162" s="98">
        <v>3330</v>
      </c>
      <c r="AI162" s="100">
        <v>7967</v>
      </c>
      <c r="AJ162" s="100">
        <v>21965</v>
      </c>
      <c r="AK162" s="100">
        <v>1979</v>
      </c>
      <c r="AL162" s="98">
        <v>3568</v>
      </c>
      <c r="AM162" s="98"/>
      <c r="AN162" s="98"/>
      <c r="AO162" s="100"/>
      <c r="AP162" s="100"/>
      <c r="AQ162" s="100"/>
      <c r="AR162" s="98"/>
      <c r="AS162" s="97">
        <v>71240</v>
      </c>
      <c r="AT162" s="97"/>
      <c r="AU162" s="101">
        <f t="shared" si="852"/>
        <v>265640</v>
      </c>
      <c r="AV162" s="102">
        <f t="shared" si="849"/>
        <v>118396</v>
      </c>
      <c r="AW162" s="102">
        <f t="shared" si="853"/>
        <v>384036</v>
      </c>
      <c r="AX162" s="102">
        <f t="shared" si="854"/>
        <v>2779630</v>
      </c>
      <c r="AY162" s="103"/>
      <c r="AZ162" s="103"/>
      <c r="BA162" s="103"/>
      <c r="BB162" s="103"/>
      <c r="BC162" s="103"/>
      <c r="BE162" s="104">
        <f t="shared" si="872"/>
        <v>2009</v>
      </c>
      <c r="BF162" s="28">
        <v>1</v>
      </c>
      <c r="BG162" s="21">
        <f t="shared" si="855"/>
        <v>3163666</v>
      </c>
      <c r="BH162" s="112">
        <f t="shared" si="863"/>
        <v>1376272</v>
      </c>
      <c r="BI162" s="112">
        <f t="shared" si="864"/>
        <v>884071</v>
      </c>
      <c r="BJ162" s="112">
        <f t="shared" si="865"/>
        <v>271809</v>
      </c>
      <c r="BK162" s="112">
        <f t="shared" si="866"/>
        <v>2207</v>
      </c>
      <c r="BL162" s="112">
        <f t="shared" si="867"/>
        <v>245271</v>
      </c>
      <c r="BM162" s="112">
        <f t="shared" si="856"/>
        <v>2779630</v>
      </c>
      <c r="BN162" s="21">
        <f t="shared" si="857"/>
        <v>118396</v>
      </c>
      <c r="BO162" s="21">
        <f t="shared" si="858"/>
        <v>77455</v>
      </c>
      <c r="BP162" s="21">
        <f t="shared" si="859"/>
        <v>188185</v>
      </c>
      <c r="BQ162" s="21">
        <f t="shared" si="868"/>
        <v>265640</v>
      </c>
      <c r="BR162" s="106">
        <f t="shared" si="860"/>
        <v>384036</v>
      </c>
    </row>
    <row r="163" spans="1:72">
      <c r="A163" s="28">
        <f t="shared" si="871"/>
        <v>2009</v>
      </c>
      <c r="B163" s="28">
        <v>2</v>
      </c>
      <c r="C163" s="175">
        <f t="shared" si="851"/>
        <v>3398991</v>
      </c>
      <c r="D163" s="98">
        <f>'[1]FPC wSEB'!D415</f>
        <v>1618774</v>
      </c>
      <c r="E163" s="98">
        <f>'[1]FPC wSEB'!E415</f>
        <v>825540</v>
      </c>
      <c r="F163" s="98">
        <f>'[1]FPC wSEB'!F415</f>
        <v>254392</v>
      </c>
      <c r="G163" s="98">
        <f>'[1]FPC wSEB'!I415</f>
        <v>2143</v>
      </c>
      <c r="H163" s="98">
        <f>'[1]FPC wSEB'!J415</f>
        <v>243727</v>
      </c>
      <c r="I163" s="93">
        <v>1110</v>
      </c>
      <c r="J163" s="93">
        <v>76448</v>
      </c>
      <c r="K163" s="93">
        <v>29</v>
      </c>
      <c r="L163" s="93">
        <v>0</v>
      </c>
      <c r="M163" s="93">
        <v>0</v>
      </c>
      <c r="N163" s="93">
        <v>0</v>
      </c>
      <c r="O163" s="93">
        <v>0</v>
      </c>
      <c r="P163" s="93">
        <v>0</v>
      </c>
      <c r="Q163" s="93">
        <v>0</v>
      </c>
      <c r="R163" s="93">
        <v>106650</v>
      </c>
      <c r="S163" s="93"/>
      <c r="T163" s="93">
        <v>6387</v>
      </c>
      <c r="U163" s="187">
        <v>1396</v>
      </c>
      <c r="V163" s="98">
        <v>13531</v>
      </c>
      <c r="W163" s="100">
        <v>2787</v>
      </c>
      <c r="X163" s="100">
        <v>46295</v>
      </c>
      <c r="Y163" s="100">
        <v>2430</v>
      </c>
      <c r="Z163" s="98">
        <v>8482</v>
      </c>
      <c r="AA163" s="98">
        <v>9769</v>
      </c>
      <c r="AB163" s="98">
        <v>35250</v>
      </c>
      <c r="AC163" s="98">
        <v>0</v>
      </c>
      <c r="AD163" s="100">
        <v>34228</v>
      </c>
      <c r="AE163" s="97">
        <v>799</v>
      </c>
      <c r="AF163" s="100">
        <v>7434</v>
      </c>
      <c r="AG163" s="97"/>
      <c r="AH163" s="98">
        <v>15590</v>
      </c>
      <c r="AI163" s="100">
        <v>8956</v>
      </c>
      <c r="AJ163" s="100">
        <v>24315</v>
      </c>
      <c r="AK163" s="100">
        <v>4130</v>
      </c>
      <c r="AL163" s="98">
        <v>3174</v>
      </c>
      <c r="AM163" s="98"/>
      <c r="AN163" s="98"/>
      <c r="AO163" s="100"/>
      <c r="AP163" s="100"/>
      <c r="AQ163" s="100"/>
      <c r="AR163" s="98"/>
      <c r="AS163" s="97">
        <v>45225</v>
      </c>
      <c r="AT163" s="97"/>
      <c r="AU163" s="101">
        <f t="shared" si="852"/>
        <v>263791</v>
      </c>
      <c r="AV163" s="102">
        <f t="shared" si="849"/>
        <v>190624</v>
      </c>
      <c r="AW163" s="102">
        <f t="shared" si="853"/>
        <v>454415</v>
      </c>
      <c r="AX163" s="102">
        <f t="shared" si="854"/>
        <v>2944576</v>
      </c>
      <c r="AY163" s="103"/>
      <c r="AZ163" s="103"/>
      <c r="BA163" s="103"/>
      <c r="BB163" s="103"/>
      <c r="BC163" s="103"/>
      <c r="BE163" s="104">
        <f t="shared" si="872"/>
        <v>2009</v>
      </c>
      <c r="BF163" s="28">
        <v>2</v>
      </c>
      <c r="BG163" s="21">
        <f t="shared" si="855"/>
        <v>3398991</v>
      </c>
      <c r="BH163" s="112">
        <f t="shared" si="863"/>
        <v>1618774</v>
      </c>
      <c r="BI163" s="112">
        <f t="shared" si="864"/>
        <v>825540</v>
      </c>
      <c r="BJ163" s="112">
        <f t="shared" si="865"/>
        <v>254392</v>
      </c>
      <c r="BK163" s="112">
        <f t="shared" si="866"/>
        <v>2143</v>
      </c>
      <c r="BL163" s="112">
        <f t="shared" si="867"/>
        <v>243727</v>
      </c>
      <c r="BM163" s="112">
        <f t="shared" si="856"/>
        <v>2944576</v>
      </c>
      <c r="BN163" s="21">
        <f t="shared" si="857"/>
        <v>190624</v>
      </c>
      <c r="BO163" s="21">
        <f t="shared" si="858"/>
        <v>81546</v>
      </c>
      <c r="BP163" s="21">
        <f t="shared" si="859"/>
        <v>182245</v>
      </c>
      <c r="BQ163" s="21">
        <f t="shared" si="868"/>
        <v>263791</v>
      </c>
      <c r="BR163" s="106">
        <f t="shared" si="860"/>
        <v>454415</v>
      </c>
    </row>
    <row r="164" spans="1:72">
      <c r="A164" s="28">
        <f t="shared" si="871"/>
        <v>2009</v>
      </c>
      <c r="B164" s="28">
        <v>3</v>
      </c>
      <c r="C164" s="175">
        <f t="shared" si="851"/>
        <v>2948087</v>
      </c>
      <c r="D164" s="98">
        <f>'[1]FPC wSEB'!D416</f>
        <v>1291802</v>
      </c>
      <c r="E164" s="98">
        <f>'[1]FPC wSEB'!E416</f>
        <v>844403</v>
      </c>
      <c r="F164" s="98">
        <f>'[1]FPC wSEB'!F416</f>
        <v>264504</v>
      </c>
      <c r="G164" s="98">
        <f>'[1]FPC wSEB'!I416</f>
        <v>2202</v>
      </c>
      <c r="H164" s="98">
        <f>'[1]FPC wSEB'!J416</f>
        <v>236832</v>
      </c>
      <c r="I164" s="93">
        <v>10770</v>
      </c>
      <c r="J164" s="93">
        <v>65298</v>
      </c>
      <c r="K164" s="93">
        <v>31</v>
      </c>
      <c r="L164" s="93">
        <v>0</v>
      </c>
      <c r="M164" s="93">
        <v>0</v>
      </c>
      <c r="N164" s="93">
        <v>0</v>
      </c>
      <c r="O164" s="93">
        <v>0</v>
      </c>
      <c r="P164" s="93">
        <v>0</v>
      </c>
      <c r="Q164" s="93">
        <v>0</v>
      </c>
      <c r="R164" s="93">
        <v>58025</v>
      </c>
      <c r="S164" s="93"/>
      <c r="T164" s="93">
        <v>4761</v>
      </c>
      <c r="U164" s="187">
        <v>1096</v>
      </c>
      <c r="V164" s="98">
        <v>8225</v>
      </c>
      <c r="W164" s="100">
        <v>2502</v>
      </c>
      <c r="X164" s="100">
        <v>25525</v>
      </c>
      <c r="Y164" s="100">
        <v>2508</v>
      </c>
      <c r="Z164" s="98">
        <v>7661</v>
      </c>
      <c r="AA164" s="98">
        <v>8792</v>
      </c>
      <c r="AB164" s="98">
        <v>19925</v>
      </c>
      <c r="AC164" s="98">
        <v>0</v>
      </c>
      <c r="AD164" s="100">
        <v>30241</v>
      </c>
      <c r="AE164" s="97">
        <v>851</v>
      </c>
      <c r="AF164" s="100">
        <v>6555</v>
      </c>
      <c r="AG164" s="97"/>
      <c r="AH164" s="98">
        <v>6160</v>
      </c>
      <c r="AI164" s="100">
        <v>7823</v>
      </c>
      <c r="AJ164" s="100">
        <v>21348</v>
      </c>
      <c r="AK164" s="100">
        <v>1979</v>
      </c>
      <c r="AL164" s="98">
        <v>3568</v>
      </c>
      <c r="AM164" s="98"/>
      <c r="AN164" s="98"/>
      <c r="AO164" s="100"/>
      <c r="AP164" s="100"/>
      <c r="AQ164" s="100"/>
      <c r="AR164" s="98"/>
      <c r="AS164" s="97">
        <v>14700</v>
      </c>
      <c r="AT164" s="97"/>
      <c r="AU164" s="101">
        <f t="shared" si="852"/>
        <v>169459</v>
      </c>
      <c r="AV164" s="102">
        <f t="shared" si="849"/>
        <v>138885</v>
      </c>
      <c r="AW164" s="102">
        <f t="shared" si="853"/>
        <v>308344</v>
      </c>
      <c r="AX164" s="102">
        <f t="shared" si="854"/>
        <v>2639743</v>
      </c>
      <c r="AY164" s="103"/>
      <c r="AZ164" s="103"/>
      <c r="BA164" s="103"/>
      <c r="BB164" s="103"/>
      <c r="BC164" s="103"/>
      <c r="BE164" s="104">
        <f t="shared" si="872"/>
        <v>2009</v>
      </c>
      <c r="BF164" s="28">
        <v>3</v>
      </c>
      <c r="BG164" s="21">
        <f t="shared" si="855"/>
        <v>2948087</v>
      </c>
      <c r="BH164" s="112">
        <f t="shared" si="863"/>
        <v>1291802</v>
      </c>
      <c r="BI164" s="112">
        <f t="shared" si="864"/>
        <v>844403</v>
      </c>
      <c r="BJ164" s="112">
        <f t="shared" si="865"/>
        <v>264504</v>
      </c>
      <c r="BK164" s="112">
        <f t="shared" si="866"/>
        <v>2202</v>
      </c>
      <c r="BL164" s="112">
        <f t="shared" si="867"/>
        <v>236832</v>
      </c>
      <c r="BM164" s="112">
        <f t="shared" si="856"/>
        <v>2639743</v>
      </c>
      <c r="BN164" s="21">
        <f t="shared" si="857"/>
        <v>138885</v>
      </c>
      <c r="BO164" s="21">
        <f t="shared" si="858"/>
        <v>72073</v>
      </c>
      <c r="BP164" s="21">
        <f t="shared" si="859"/>
        <v>97386</v>
      </c>
      <c r="BQ164" s="21">
        <f t="shared" si="868"/>
        <v>169459</v>
      </c>
      <c r="BR164" s="106">
        <f t="shared" si="860"/>
        <v>308344</v>
      </c>
    </row>
    <row r="165" spans="1:72">
      <c r="A165" s="28">
        <f t="shared" si="871"/>
        <v>2009</v>
      </c>
      <c r="B165" s="28">
        <v>4</v>
      </c>
      <c r="C165" s="175">
        <f t="shared" si="851"/>
        <v>2907928</v>
      </c>
      <c r="D165" s="98">
        <f>'[1]FPC wSEB'!D417</f>
        <v>1224077</v>
      </c>
      <c r="E165" s="98">
        <f>'[1]FPC wSEB'!E417</f>
        <v>921919</v>
      </c>
      <c r="F165" s="98">
        <f>'[1]FPC wSEB'!F417</f>
        <v>279133</v>
      </c>
      <c r="G165" s="98">
        <f>'[1]FPC wSEB'!I417</f>
        <v>2165</v>
      </c>
      <c r="H165" s="98">
        <f>'[1]FPC wSEB'!J417</f>
        <v>252886</v>
      </c>
      <c r="I165" s="93">
        <v>11207</v>
      </c>
      <c r="J165" s="93">
        <v>12371</v>
      </c>
      <c r="K165" s="93">
        <v>27</v>
      </c>
      <c r="L165" s="93">
        <v>0</v>
      </c>
      <c r="M165" s="93">
        <v>0</v>
      </c>
      <c r="N165" s="93">
        <v>0</v>
      </c>
      <c r="O165" s="93">
        <v>0</v>
      </c>
      <c r="P165" s="93">
        <v>0</v>
      </c>
      <c r="Q165" s="93">
        <v>0</v>
      </c>
      <c r="R165" s="93">
        <v>43125</v>
      </c>
      <c r="S165" s="93"/>
      <c r="T165" s="93">
        <v>6139</v>
      </c>
      <c r="U165" s="187">
        <v>3428</v>
      </c>
      <c r="V165" s="98">
        <v>4870</v>
      </c>
      <c r="W165" s="100">
        <v>2508</v>
      </c>
      <c r="X165" s="100">
        <v>19075</v>
      </c>
      <c r="Y165" s="100">
        <v>1955</v>
      </c>
      <c r="Z165" s="98">
        <v>8470</v>
      </c>
      <c r="AA165" s="98">
        <v>9992</v>
      </c>
      <c r="AB165" s="98">
        <v>18180</v>
      </c>
      <c r="AC165" s="98">
        <v>0</v>
      </c>
      <c r="AD165" s="100">
        <v>32216</v>
      </c>
      <c r="AE165" s="97">
        <v>1441</v>
      </c>
      <c r="AF165" s="100">
        <v>6742</v>
      </c>
      <c r="AG165" s="97"/>
      <c r="AH165" s="98">
        <v>4625</v>
      </c>
      <c r="AI165" s="100">
        <v>7091</v>
      </c>
      <c r="AJ165" s="100">
        <v>22167</v>
      </c>
      <c r="AK165" s="100">
        <v>4130</v>
      </c>
      <c r="AL165" s="98">
        <v>3174</v>
      </c>
      <c r="AM165" s="98"/>
      <c r="AN165" s="98"/>
      <c r="AO165" s="100"/>
      <c r="AP165" s="100"/>
      <c r="AQ165" s="100"/>
      <c r="AR165" s="98"/>
      <c r="AS165" s="97">
        <v>4815</v>
      </c>
      <c r="AT165" s="97"/>
      <c r="AU165" s="101">
        <f t="shared" si="852"/>
        <v>154879</v>
      </c>
      <c r="AV165" s="102">
        <f t="shared" si="849"/>
        <v>72869</v>
      </c>
      <c r="AW165" s="102">
        <f t="shared" si="853"/>
        <v>227748</v>
      </c>
      <c r="AX165" s="102">
        <f t="shared" si="854"/>
        <v>2680180</v>
      </c>
      <c r="AY165" s="103"/>
      <c r="AZ165" s="103"/>
      <c r="BA165" s="103"/>
      <c r="BB165" s="103"/>
      <c r="BC165" s="103"/>
      <c r="BE165" s="104">
        <f t="shared" si="872"/>
        <v>2009</v>
      </c>
      <c r="BF165" s="28">
        <v>4</v>
      </c>
      <c r="BG165" s="21">
        <f t="shared" si="855"/>
        <v>2907928</v>
      </c>
      <c r="BH165" s="112">
        <f t="shared" si="863"/>
        <v>1224077</v>
      </c>
      <c r="BI165" s="112">
        <f t="shared" si="864"/>
        <v>921919</v>
      </c>
      <c r="BJ165" s="112">
        <f t="shared" si="865"/>
        <v>279133</v>
      </c>
      <c r="BK165" s="112">
        <f t="shared" si="866"/>
        <v>2165</v>
      </c>
      <c r="BL165" s="112">
        <f t="shared" si="867"/>
        <v>252886</v>
      </c>
      <c r="BM165" s="112">
        <f t="shared" si="856"/>
        <v>2680180</v>
      </c>
      <c r="BN165" s="21">
        <f t="shared" si="857"/>
        <v>72869</v>
      </c>
      <c r="BO165" s="21">
        <f t="shared" si="858"/>
        <v>76107</v>
      </c>
      <c r="BP165" s="21">
        <f t="shared" si="859"/>
        <v>78772</v>
      </c>
      <c r="BQ165" s="21">
        <f t="shared" si="868"/>
        <v>154879</v>
      </c>
      <c r="BR165" s="106">
        <f t="shared" si="860"/>
        <v>227748</v>
      </c>
    </row>
    <row r="166" spans="1:72">
      <c r="A166" s="28">
        <f t="shared" si="871"/>
        <v>2009</v>
      </c>
      <c r="B166" s="28">
        <v>5</v>
      </c>
      <c r="C166" s="175">
        <f t="shared" si="851"/>
        <v>3192002</v>
      </c>
      <c r="D166" s="98">
        <f>'[1]FPC wSEB'!D418</f>
        <v>1462910</v>
      </c>
      <c r="E166" s="98">
        <f>'[1]FPC wSEB'!E418</f>
        <v>970271</v>
      </c>
      <c r="F166" s="98">
        <f>'[1]FPC wSEB'!F418</f>
        <v>271886</v>
      </c>
      <c r="G166" s="98">
        <f>'[1]FPC wSEB'!I418</f>
        <v>2140</v>
      </c>
      <c r="H166" s="98">
        <f>'[1]FPC wSEB'!J418</f>
        <v>261537</v>
      </c>
      <c r="I166" s="93">
        <v>148</v>
      </c>
      <c r="J166" s="93">
        <v>3295</v>
      </c>
      <c r="K166" s="93">
        <v>22</v>
      </c>
      <c r="L166" s="93">
        <v>0</v>
      </c>
      <c r="M166" s="93">
        <v>0</v>
      </c>
      <c r="N166" s="93">
        <v>0</v>
      </c>
      <c r="O166" s="93">
        <v>0</v>
      </c>
      <c r="P166" s="93">
        <v>0</v>
      </c>
      <c r="Q166" s="93">
        <v>0</v>
      </c>
      <c r="R166" s="93">
        <v>27425</v>
      </c>
      <c r="S166" s="93"/>
      <c r="T166" s="93">
        <v>7007</v>
      </c>
      <c r="U166" s="187">
        <v>10930</v>
      </c>
      <c r="V166" s="98">
        <v>5540</v>
      </c>
      <c r="W166" s="100">
        <v>2447</v>
      </c>
      <c r="X166" s="100">
        <v>25700</v>
      </c>
      <c r="Y166" s="100">
        <v>1857</v>
      </c>
      <c r="Z166" s="98">
        <v>8208</v>
      </c>
      <c r="AA166" s="98">
        <v>12236</v>
      </c>
      <c r="AB166" s="98">
        <v>26215</v>
      </c>
      <c r="AC166" s="98">
        <v>0</v>
      </c>
      <c r="AD166" s="100">
        <v>32541</v>
      </c>
      <c r="AE166" s="97">
        <v>3009</v>
      </c>
      <c r="AF166" s="100">
        <v>6628</v>
      </c>
      <c r="AG166" s="97"/>
      <c r="AH166" s="98">
        <v>5175</v>
      </c>
      <c r="AI166" s="100">
        <v>6084</v>
      </c>
      <c r="AJ166" s="100">
        <v>22328</v>
      </c>
      <c r="AK166" s="100">
        <v>1980</v>
      </c>
      <c r="AL166" s="98">
        <v>3183</v>
      </c>
      <c r="AM166" s="98"/>
      <c r="AN166" s="98"/>
      <c r="AO166" s="100"/>
      <c r="AP166" s="100"/>
      <c r="AQ166" s="100"/>
      <c r="AR166" s="98"/>
      <c r="AS166" s="97">
        <v>11300</v>
      </c>
      <c r="AT166" s="97"/>
      <c r="AU166" s="101">
        <f t="shared" si="852"/>
        <v>185361</v>
      </c>
      <c r="AV166" s="102">
        <f t="shared" si="849"/>
        <v>37897</v>
      </c>
      <c r="AW166" s="102">
        <f t="shared" si="853"/>
        <v>223258</v>
      </c>
      <c r="AX166" s="102">
        <f t="shared" si="854"/>
        <v>2968744</v>
      </c>
      <c r="AY166" s="103"/>
      <c r="AZ166" s="103"/>
      <c r="BA166" s="103"/>
      <c r="BB166" s="103"/>
      <c r="BC166" s="103"/>
      <c r="BE166" s="104">
        <f t="shared" si="872"/>
        <v>2009</v>
      </c>
      <c r="BF166" s="28">
        <v>5</v>
      </c>
      <c r="BG166" s="21">
        <f t="shared" si="855"/>
        <v>3192002</v>
      </c>
      <c r="BH166" s="112">
        <f t="shared" si="863"/>
        <v>1462910</v>
      </c>
      <c r="BI166" s="112">
        <f t="shared" si="864"/>
        <v>970271</v>
      </c>
      <c r="BJ166" s="112">
        <f t="shared" si="865"/>
        <v>271886</v>
      </c>
      <c r="BK166" s="112">
        <f t="shared" si="866"/>
        <v>2140</v>
      </c>
      <c r="BL166" s="112">
        <f t="shared" si="867"/>
        <v>261537</v>
      </c>
      <c r="BM166" s="112">
        <f t="shared" si="856"/>
        <v>2968744</v>
      </c>
      <c r="BN166" s="21">
        <f t="shared" si="857"/>
        <v>37897</v>
      </c>
      <c r="BO166" s="21">
        <f t="shared" si="858"/>
        <v>82815</v>
      </c>
      <c r="BP166" s="21">
        <f t="shared" si="859"/>
        <v>102546</v>
      </c>
      <c r="BQ166" s="21">
        <f t="shared" si="868"/>
        <v>185361</v>
      </c>
      <c r="BR166" s="106">
        <f t="shared" si="860"/>
        <v>223258</v>
      </c>
    </row>
    <row r="167" spans="1:72">
      <c r="A167" s="28">
        <f t="shared" si="871"/>
        <v>2009</v>
      </c>
      <c r="B167" s="28">
        <v>6</v>
      </c>
      <c r="C167" s="175">
        <f t="shared" si="851"/>
        <v>3727344</v>
      </c>
      <c r="D167" s="98">
        <f>'[1]FPC wSEB'!D419</f>
        <v>1821182</v>
      </c>
      <c r="E167" s="98">
        <f>'[1]FPC wSEB'!E419</f>
        <v>1056018</v>
      </c>
      <c r="F167" s="98">
        <f>'[1]FPC wSEB'!F419</f>
        <v>280646</v>
      </c>
      <c r="G167" s="98">
        <f>'[1]FPC wSEB'!I419</f>
        <v>2148</v>
      </c>
      <c r="H167" s="98">
        <f>'[1]FPC wSEB'!J419</f>
        <v>283932</v>
      </c>
      <c r="I167" s="93">
        <v>0</v>
      </c>
      <c r="J167" s="93">
        <v>16848</v>
      </c>
      <c r="K167" s="93">
        <v>47</v>
      </c>
      <c r="L167" s="93">
        <v>0</v>
      </c>
      <c r="M167" s="93">
        <v>0</v>
      </c>
      <c r="N167" s="93">
        <v>0</v>
      </c>
      <c r="O167" s="93">
        <v>0</v>
      </c>
      <c r="P167" s="93">
        <v>0</v>
      </c>
      <c r="Q167" s="93">
        <v>0</v>
      </c>
      <c r="R167" s="93">
        <v>58025</v>
      </c>
      <c r="S167" s="93"/>
      <c r="T167" s="93">
        <v>2093</v>
      </c>
      <c r="U167" s="187">
        <v>3109</v>
      </c>
      <c r="V167" s="98">
        <v>6985</v>
      </c>
      <c r="W167" s="100">
        <v>3010</v>
      </c>
      <c r="X167" s="100">
        <v>36260</v>
      </c>
      <c r="Y167" s="100">
        <v>2354</v>
      </c>
      <c r="Z167" s="98">
        <v>8482</v>
      </c>
      <c r="AA167" s="98">
        <v>19084</v>
      </c>
      <c r="AB167" s="98">
        <v>15521</v>
      </c>
      <c r="AC167" s="98">
        <v>0</v>
      </c>
      <c r="AD167" s="100">
        <v>39422</v>
      </c>
      <c r="AE167" s="97">
        <v>0</v>
      </c>
      <c r="AF167" s="100">
        <v>8562</v>
      </c>
      <c r="AG167" s="97"/>
      <c r="AH167" s="98">
        <v>7400</v>
      </c>
      <c r="AI167" s="100">
        <v>7685</v>
      </c>
      <c r="AJ167" s="100">
        <v>26235</v>
      </c>
      <c r="AK167" s="100">
        <v>0</v>
      </c>
      <c r="AL167" s="98">
        <v>3196</v>
      </c>
      <c r="AM167" s="98"/>
      <c r="AN167" s="98"/>
      <c r="AO167" s="100"/>
      <c r="AP167" s="100"/>
      <c r="AQ167" s="100"/>
      <c r="AR167" s="98"/>
      <c r="AS167" s="97">
        <v>19100</v>
      </c>
      <c r="AT167" s="97"/>
      <c r="AU167" s="101">
        <f t="shared" si="852"/>
        <v>206405</v>
      </c>
      <c r="AV167" s="102">
        <f t="shared" si="849"/>
        <v>77013</v>
      </c>
      <c r="AW167" s="102">
        <f t="shared" si="853"/>
        <v>283418</v>
      </c>
      <c r="AX167" s="102">
        <f t="shared" si="854"/>
        <v>3443926</v>
      </c>
      <c r="AY167" s="103"/>
      <c r="AZ167" s="103"/>
      <c r="BA167" s="103"/>
      <c r="BB167" s="103"/>
      <c r="BC167" s="103"/>
      <c r="BE167" s="104">
        <f t="shared" si="872"/>
        <v>2009</v>
      </c>
      <c r="BF167" s="28">
        <v>6</v>
      </c>
      <c r="BG167" s="21">
        <f t="shared" si="855"/>
        <v>3727344</v>
      </c>
      <c r="BH167" s="112">
        <f t="shared" si="863"/>
        <v>1821182</v>
      </c>
      <c r="BI167" s="112">
        <f t="shared" si="864"/>
        <v>1056018</v>
      </c>
      <c r="BJ167" s="112">
        <f t="shared" si="865"/>
        <v>280646</v>
      </c>
      <c r="BK167" s="112">
        <f t="shared" si="866"/>
        <v>2148</v>
      </c>
      <c r="BL167" s="112">
        <f t="shared" si="867"/>
        <v>283932</v>
      </c>
      <c r="BM167" s="112">
        <f t="shared" si="856"/>
        <v>3443926</v>
      </c>
      <c r="BN167" s="21">
        <f t="shared" si="857"/>
        <v>77013</v>
      </c>
      <c r="BO167" s="21">
        <f t="shared" ref="BO167:BO186" si="873">SUM(U167,W167,Y167,AD167,AF167,AI167:AJ167,AO167:AQ167)</f>
        <v>90377</v>
      </c>
      <c r="BP167" s="21">
        <f t="shared" ref="BP167:BP187" si="874">AU167-BO167</f>
        <v>116028</v>
      </c>
      <c r="BQ167" s="21">
        <f t="shared" si="868"/>
        <v>206405</v>
      </c>
      <c r="BR167" s="106">
        <f t="shared" si="860"/>
        <v>283418</v>
      </c>
    </row>
    <row r="168" spans="1:72">
      <c r="A168" s="28">
        <f t="shared" si="871"/>
        <v>2009</v>
      </c>
      <c r="B168" s="28">
        <v>7</v>
      </c>
      <c r="C168" s="175">
        <f t="shared" si="851"/>
        <v>4164895</v>
      </c>
      <c r="D168" s="98">
        <f>'[1]FPC wSEB'!D420</f>
        <v>2046571</v>
      </c>
      <c r="E168" s="98">
        <f>'[1]FPC wSEB'!E420</f>
        <v>1160785</v>
      </c>
      <c r="F168" s="98">
        <f>'[1]FPC wSEB'!F420</f>
        <v>292424</v>
      </c>
      <c r="G168" s="98">
        <f>'[1]FPC wSEB'!I420</f>
        <v>2166</v>
      </c>
      <c r="H168" s="98">
        <f>'[1]FPC wSEB'!J420</f>
        <v>282035</v>
      </c>
      <c r="I168" s="93">
        <v>0</v>
      </c>
      <c r="J168" s="93">
        <v>47287</v>
      </c>
      <c r="K168" s="93">
        <v>0</v>
      </c>
      <c r="L168" s="93">
        <v>0</v>
      </c>
      <c r="M168" s="93">
        <v>0</v>
      </c>
      <c r="N168" s="93">
        <v>0</v>
      </c>
      <c r="O168" s="93">
        <v>0</v>
      </c>
      <c r="P168" s="93">
        <v>0</v>
      </c>
      <c r="Q168" s="93">
        <v>0</v>
      </c>
      <c r="R168" s="93">
        <v>76100</v>
      </c>
      <c r="S168" s="93"/>
      <c r="T168" s="93">
        <v>6850</v>
      </c>
      <c r="U168" s="187">
        <v>2214</v>
      </c>
      <c r="V168" s="98">
        <v>9555</v>
      </c>
      <c r="W168" s="100">
        <v>3508</v>
      </c>
      <c r="X168" s="100">
        <v>47790</v>
      </c>
      <c r="Y168" s="100">
        <v>3217</v>
      </c>
      <c r="Z168" s="98">
        <v>8016</v>
      </c>
      <c r="AA168" s="98">
        <v>19612</v>
      </c>
      <c r="AB168" s="98">
        <v>26460</v>
      </c>
      <c r="AC168" s="98">
        <v>0</v>
      </c>
      <c r="AD168" s="100">
        <v>43377</v>
      </c>
      <c r="AE168" s="97">
        <v>0</v>
      </c>
      <c r="AF168" s="100">
        <v>9659</v>
      </c>
      <c r="AG168" s="97"/>
      <c r="AH168" s="98">
        <v>7100</v>
      </c>
      <c r="AI168" s="100">
        <v>11925</v>
      </c>
      <c r="AJ168" s="100">
        <v>28627</v>
      </c>
      <c r="AK168" s="100">
        <v>940</v>
      </c>
      <c r="AL168" s="98">
        <v>3822</v>
      </c>
      <c r="AM168" s="98"/>
      <c r="AN168" s="98"/>
      <c r="AO168" s="100"/>
      <c r="AP168" s="100"/>
      <c r="AQ168" s="100"/>
      <c r="AR168" s="98"/>
      <c r="AS168" s="97">
        <v>24855</v>
      </c>
      <c r="AT168" s="97"/>
      <c r="AU168" s="101">
        <f t="shared" si="852"/>
        <v>250677</v>
      </c>
      <c r="AV168" s="102">
        <f t="shared" si="849"/>
        <v>130237</v>
      </c>
      <c r="AW168" s="102">
        <f t="shared" si="853"/>
        <v>380914</v>
      </c>
      <c r="AX168" s="102">
        <f t="shared" si="854"/>
        <v>3783981</v>
      </c>
      <c r="AY168" s="103"/>
      <c r="AZ168" s="103"/>
      <c r="BA168" s="103"/>
      <c r="BB168" s="103"/>
      <c r="BC168" s="103"/>
      <c r="BE168" s="104">
        <f t="shared" si="872"/>
        <v>2009</v>
      </c>
      <c r="BF168" s="28">
        <v>7</v>
      </c>
      <c r="BG168" s="21">
        <f t="shared" si="855"/>
        <v>4164895</v>
      </c>
      <c r="BH168" s="112">
        <f t="shared" si="863"/>
        <v>2046571</v>
      </c>
      <c r="BI168" s="112">
        <f t="shared" si="864"/>
        <v>1160785</v>
      </c>
      <c r="BJ168" s="112">
        <f t="shared" si="865"/>
        <v>292424</v>
      </c>
      <c r="BK168" s="112">
        <f t="shared" si="866"/>
        <v>2166</v>
      </c>
      <c r="BL168" s="112">
        <f t="shared" si="867"/>
        <v>282035</v>
      </c>
      <c r="BM168" s="112">
        <f t="shared" si="856"/>
        <v>3783981</v>
      </c>
      <c r="BN168" s="21">
        <f t="shared" si="857"/>
        <v>130237</v>
      </c>
      <c r="BO168" s="21">
        <f t="shared" si="873"/>
        <v>102527</v>
      </c>
      <c r="BP168" s="21">
        <f t="shared" si="874"/>
        <v>148150</v>
      </c>
      <c r="BQ168" s="21">
        <f t="shared" si="868"/>
        <v>250677</v>
      </c>
      <c r="BR168" s="106">
        <f t="shared" si="860"/>
        <v>380914</v>
      </c>
    </row>
    <row r="169" spans="1:72">
      <c r="A169" s="28">
        <f t="shared" si="871"/>
        <v>2009</v>
      </c>
      <c r="B169" s="28">
        <v>8</v>
      </c>
      <c r="C169" s="175">
        <f t="shared" si="851"/>
        <v>3917289</v>
      </c>
      <c r="D169" s="98">
        <f>'[1]FPC wSEB'!D421</f>
        <v>1895960</v>
      </c>
      <c r="E169" s="98">
        <f>'[1]FPC wSEB'!E421</f>
        <v>1113932</v>
      </c>
      <c r="F169" s="98">
        <f>'[1]FPC wSEB'!F421</f>
        <v>264843</v>
      </c>
      <c r="G169" s="98">
        <f>'[1]FPC wSEB'!I421</f>
        <v>2142</v>
      </c>
      <c r="H169" s="98">
        <f>'[1]FPC wSEB'!J421</f>
        <v>275211</v>
      </c>
      <c r="I169" s="93">
        <v>6988</v>
      </c>
      <c r="J169" s="93">
        <v>25816</v>
      </c>
      <c r="K169" s="93">
        <v>32</v>
      </c>
      <c r="L169" s="93">
        <v>0</v>
      </c>
      <c r="M169" s="93">
        <v>0</v>
      </c>
      <c r="N169" s="93">
        <v>0</v>
      </c>
      <c r="O169" s="93">
        <v>0</v>
      </c>
      <c r="P169" s="93">
        <v>0</v>
      </c>
      <c r="Q169" s="93">
        <v>0</v>
      </c>
      <c r="R169" s="93">
        <v>73600</v>
      </c>
      <c r="S169" s="93"/>
      <c r="T169" s="93">
        <v>7541</v>
      </c>
      <c r="U169" s="187">
        <v>4609</v>
      </c>
      <c r="V169" s="98">
        <v>9380</v>
      </c>
      <c r="W169" s="100">
        <v>3355</v>
      </c>
      <c r="X169" s="100">
        <v>48588</v>
      </c>
      <c r="Y169" s="100">
        <v>3445</v>
      </c>
      <c r="Z169" s="98">
        <v>8674</v>
      </c>
      <c r="AA169" s="98">
        <v>20007</v>
      </c>
      <c r="AB169" s="98">
        <v>26725</v>
      </c>
      <c r="AC169" s="98">
        <v>0</v>
      </c>
      <c r="AD169" s="100">
        <v>43874</v>
      </c>
      <c r="AE169" s="97">
        <v>0</v>
      </c>
      <c r="AF169" s="100">
        <v>9747</v>
      </c>
      <c r="AG169" s="97"/>
      <c r="AH169" s="98">
        <v>3650</v>
      </c>
      <c r="AI169" s="100">
        <v>10484</v>
      </c>
      <c r="AJ169" s="100">
        <v>29027</v>
      </c>
      <c r="AK169" s="100">
        <v>9650</v>
      </c>
      <c r="AL169" s="98">
        <v>4409</v>
      </c>
      <c r="AM169" s="98"/>
      <c r="AN169" s="98"/>
      <c r="AO169" s="100"/>
      <c r="AP169" s="100"/>
      <c r="AQ169" s="100"/>
      <c r="AR169" s="98"/>
      <c r="AS169" s="97">
        <v>15600</v>
      </c>
      <c r="AT169" s="97"/>
      <c r="AU169" s="101">
        <f t="shared" si="852"/>
        <v>251224</v>
      </c>
      <c r="AV169" s="102">
        <f t="shared" si="849"/>
        <v>113977</v>
      </c>
      <c r="AW169" s="102">
        <f t="shared" si="853"/>
        <v>365201</v>
      </c>
      <c r="AX169" s="102">
        <f t="shared" si="854"/>
        <v>3552088</v>
      </c>
      <c r="AY169" s="103"/>
      <c r="AZ169" s="103"/>
      <c r="BA169" s="103"/>
      <c r="BB169" s="103"/>
      <c r="BC169" s="103"/>
      <c r="BE169" s="104">
        <f t="shared" si="872"/>
        <v>2009</v>
      </c>
      <c r="BF169" s="28">
        <v>8</v>
      </c>
      <c r="BG169" s="21">
        <f t="shared" si="855"/>
        <v>3917289</v>
      </c>
      <c r="BH169" s="112">
        <f t="shared" si="863"/>
        <v>1895960</v>
      </c>
      <c r="BI169" s="112">
        <f t="shared" si="864"/>
        <v>1113932</v>
      </c>
      <c r="BJ169" s="112">
        <f t="shared" si="865"/>
        <v>264843</v>
      </c>
      <c r="BK169" s="112">
        <f t="shared" si="866"/>
        <v>2142</v>
      </c>
      <c r="BL169" s="112">
        <f t="shared" si="867"/>
        <v>275211</v>
      </c>
      <c r="BM169" s="112">
        <f t="shared" si="856"/>
        <v>3552088</v>
      </c>
      <c r="BN169" s="21">
        <f t="shared" si="857"/>
        <v>113977</v>
      </c>
      <c r="BO169" s="21">
        <f t="shared" si="873"/>
        <v>104541</v>
      </c>
      <c r="BP169" s="21">
        <f t="shared" si="874"/>
        <v>146683</v>
      </c>
      <c r="BQ169" s="21">
        <f t="shared" si="868"/>
        <v>251224</v>
      </c>
      <c r="BR169" s="106">
        <f t="shared" si="860"/>
        <v>365201</v>
      </c>
    </row>
    <row r="170" spans="1:72">
      <c r="A170" s="28">
        <f>1+A158</f>
        <v>2009</v>
      </c>
      <c r="B170" s="28">
        <v>9</v>
      </c>
      <c r="C170" s="175">
        <f t="shared" si="851"/>
        <v>4080911</v>
      </c>
      <c r="D170" s="98">
        <f>'[1]FPC wSEB'!D422</f>
        <v>1962189</v>
      </c>
      <c r="E170" s="98">
        <f>'[1]FPC wSEB'!E422</f>
        <v>1129981</v>
      </c>
      <c r="F170" s="98">
        <f>'[1]FPC wSEB'!F422</f>
        <v>306550</v>
      </c>
      <c r="G170" s="98">
        <f>'[1]FPC wSEB'!I422</f>
        <v>2153</v>
      </c>
      <c r="H170" s="98">
        <f>'[1]FPC wSEB'!J422</f>
        <v>307957</v>
      </c>
      <c r="I170" s="93">
        <v>1188</v>
      </c>
      <c r="J170" s="93">
        <v>28058</v>
      </c>
      <c r="K170" s="93">
        <v>32</v>
      </c>
      <c r="L170" s="93">
        <v>0</v>
      </c>
      <c r="M170" s="93">
        <v>0</v>
      </c>
      <c r="N170" s="93">
        <v>0</v>
      </c>
      <c r="O170" s="93">
        <v>0</v>
      </c>
      <c r="P170" s="93">
        <v>0</v>
      </c>
      <c r="Q170" s="93">
        <v>0</v>
      </c>
      <c r="R170" s="93">
        <v>90100</v>
      </c>
      <c r="S170" s="93"/>
      <c r="T170" s="93">
        <v>2997</v>
      </c>
      <c r="U170" s="187">
        <v>4695</v>
      </c>
      <c r="V170" s="98">
        <v>9270</v>
      </c>
      <c r="W170" s="100">
        <v>3549</v>
      </c>
      <c r="X170" s="100">
        <v>51110</v>
      </c>
      <c r="Y170" s="100">
        <v>3633</v>
      </c>
      <c r="Z170" s="98">
        <v>8482</v>
      </c>
      <c r="AA170" s="98">
        <v>20362</v>
      </c>
      <c r="AB170" s="98">
        <v>24175</v>
      </c>
      <c r="AC170" s="98">
        <v>0</v>
      </c>
      <c r="AD170" s="100">
        <v>45016</v>
      </c>
      <c r="AE170" s="97">
        <v>0</v>
      </c>
      <c r="AF170" s="100">
        <v>9973</v>
      </c>
      <c r="AG170" s="97"/>
      <c r="AH170" s="98">
        <v>2540</v>
      </c>
      <c r="AI170" s="100">
        <v>9640</v>
      </c>
      <c r="AJ170" s="100">
        <v>29751</v>
      </c>
      <c r="AK170" s="100">
        <v>5690</v>
      </c>
      <c r="AL170" s="98">
        <v>4345</v>
      </c>
      <c r="AM170" s="98"/>
      <c r="AN170" s="98"/>
      <c r="AO170" s="100"/>
      <c r="AP170" s="100"/>
      <c r="AQ170" s="100"/>
      <c r="AR170" s="98"/>
      <c r="AS170" s="97">
        <v>17475</v>
      </c>
      <c r="AT170" s="97"/>
      <c r="AU170" s="101">
        <f t="shared" si="852"/>
        <v>249706</v>
      </c>
      <c r="AV170" s="102">
        <f t="shared" si="849"/>
        <v>122375</v>
      </c>
      <c r="AW170" s="102">
        <f t="shared" si="853"/>
        <v>372081</v>
      </c>
      <c r="AX170" s="102">
        <f t="shared" si="854"/>
        <v>3708830</v>
      </c>
      <c r="AY170" s="103"/>
      <c r="AZ170" s="103"/>
      <c r="BA170" s="103"/>
      <c r="BB170" s="103"/>
      <c r="BC170" s="103"/>
      <c r="BE170" s="104">
        <f>1+BE158</f>
        <v>2009</v>
      </c>
      <c r="BF170" s="28">
        <v>9</v>
      </c>
      <c r="BG170" s="21">
        <f t="shared" si="855"/>
        <v>4080911</v>
      </c>
      <c r="BH170" s="112">
        <f t="shared" si="863"/>
        <v>1962189</v>
      </c>
      <c r="BI170" s="112">
        <f t="shared" si="864"/>
        <v>1129981</v>
      </c>
      <c r="BJ170" s="112">
        <f t="shared" si="865"/>
        <v>306550</v>
      </c>
      <c r="BK170" s="112">
        <f t="shared" si="866"/>
        <v>2153</v>
      </c>
      <c r="BL170" s="112">
        <f t="shared" si="867"/>
        <v>307957</v>
      </c>
      <c r="BM170" s="112">
        <f t="shared" si="856"/>
        <v>3708830</v>
      </c>
      <c r="BN170" s="21">
        <f t="shared" si="857"/>
        <v>122375</v>
      </c>
      <c r="BO170" s="21">
        <f t="shared" si="873"/>
        <v>106257</v>
      </c>
      <c r="BP170" s="21">
        <f t="shared" si="874"/>
        <v>143449</v>
      </c>
      <c r="BQ170" s="21">
        <f t="shared" si="868"/>
        <v>249706</v>
      </c>
      <c r="BR170" s="106">
        <f t="shared" si="860"/>
        <v>372081</v>
      </c>
    </row>
    <row r="171" spans="1:72">
      <c r="A171" s="28">
        <f>1+A159</f>
        <v>2009</v>
      </c>
      <c r="B171" s="28">
        <v>10</v>
      </c>
      <c r="C171" s="175">
        <f t="shared" si="851"/>
        <v>3688660</v>
      </c>
      <c r="D171" s="98">
        <f>'[1]FPC wSEB'!D423</f>
        <v>1831805</v>
      </c>
      <c r="E171" s="98">
        <f>'[1]FPC wSEB'!E423</f>
        <v>1077662</v>
      </c>
      <c r="F171" s="98">
        <f>'[1]FPC wSEB'!F423</f>
        <v>226759</v>
      </c>
      <c r="G171" s="98">
        <f>'[1]FPC wSEB'!I423</f>
        <v>2160</v>
      </c>
      <c r="H171" s="98">
        <f>'[1]FPC wSEB'!J423</f>
        <v>302056</v>
      </c>
      <c r="I171" s="93">
        <v>1537</v>
      </c>
      <c r="J171" s="93">
        <v>14261</v>
      </c>
      <c r="K171" s="93">
        <v>33</v>
      </c>
      <c r="L171" s="93">
        <v>0</v>
      </c>
      <c r="M171" s="93">
        <v>0</v>
      </c>
      <c r="N171" s="93">
        <v>0</v>
      </c>
      <c r="O171" s="93">
        <v>0</v>
      </c>
      <c r="P171" s="93">
        <v>0</v>
      </c>
      <c r="Q171" s="93">
        <v>0</v>
      </c>
      <c r="R171" s="93">
        <v>45975</v>
      </c>
      <c r="S171" s="93"/>
      <c r="T171" s="93">
        <v>7558</v>
      </c>
      <c r="U171" s="187">
        <v>1751</v>
      </c>
      <c r="V171" s="98">
        <v>7305</v>
      </c>
      <c r="W171" s="100">
        <v>3488</v>
      </c>
      <c r="X171" s="100">
        <v>25630</v>
      </c>
      <c r="Y171" s="100">
        <v>3121</v>
      </c>
      <c r="Z171" s="98">
        <v>8208</v>
      </c>
      <c r="AA171" s="98">
        <v>20178</v>
      </c>
      <c r="AB171" s="98">
        <v>9795</v>
      </c>
      <c r="AC171" s="98">
        <v>0</v>
      </c>
      <c r="AD171" s="100">
        <v>41428</v>
      </c>
      <c r="AE171" s="97">
        <v>0</v>
      </c>
      <c r="AF171" s="100">
        <v>9296</v>
      </c>
      <c r="AG171" s="97"/>
      <c r="AH171" s="98">
        <v>4225</v>
      </c>
      <c r="AI171" s="100">
        <v>8524</v>
      </c>
      <c r="AJ171" s="100">
        <v>27872</v>
      </c>
      <c r="AK171" s="100">
        <v>2975</v>
      </c>
      <c r="AL171" s="98">
        <v>4383</v>
      </c>
      <c r="AM171" s="98"/>
      <c r="AN171" s="98"/>
      <c r="AO171" s="100"/>
      <c r="AP171" s="100"/>
      <c r="AQ171" s="100"/>
      <c r="AR171" s="98"/>
      <c r="AS171" s="97">
        <v>675</v>
      </c>
      <c r="AT171" s="97"/>
      <c r="AU171" s="101">
        <f t="shared" si="852"/>
        <v>178854</v>
      </c>
      <c r="AV171" s="102">
        <f t="shared" si="849"/>
        <v>69364</v>
      </c>
      <c r="AW171" s="102">
        <f t="shared" si="853"/>
        <v>248218</v>
      </c>
      <c r="AX171" s="102">
        <f t="shared" si="854"/>
        <v>3440442</v>
      </c>
      <c r="AY171" s="103"/>
      <c r="AZ171" s="103"/>
      <c r="BA171" s="103"/>
      <c r="BB171" s="103"/>
      <c r="BC171" s="103"/>
      <c r="BE171" s="104">
        <f>1+BE159</f>
        <v>2009</v>
      </c>
      <c r="BF171" s="28">
        <v>10</v>
      </c>
      <c r="BG171" s="21">
        <f t="shared" si="855"/>
        <v>3688660</v>
      </c>
      <c r="BH171" s="112">
        <f t="shared" si="863"/>
        <v>1831805</v>
      </c>
      <c r="BI171" s="112">
        <f t="shared" si="864"/>
        <v>1077662</v>
      </c>
      <c r="BJ171" s="112">
        <f t="shared" si="865"/>
        <v>226759</v>
      </c>
      <c r="BK171" s="112">
        <f t="shared" si="866"/>
        <v>2160</v>
      </c>
      <c r="BL171" s="112">
        <f t="shared" si="867"/>
        <v>302056</v>
      </c>
      <c r="BM171" s="112">
        <f t="shared" si="856"/>
        <v>3440442</v>
      </c>
      <c r="BN171" s="21">
        <f t="shared" si="857"/>
        <v>69364</v>
      </c>
      <c r="BO171" s="21">
        <f t="shared" si="873"/>
        <v>95480</v>
      </c>
      <c r="BP171" s="21">
        <f t="shared" si="874"/>
        <v>83374</v>
      </c>
      <c r="BQ171" s="21">
        <f t="shared" si="868"/>
        <v>178854</v>
      </c>
      <c r="BR171" s="106">
        <f t="shared" si="860"/>
        <v>248218</v>
      </c>
    </row>
    <row r="172" spans="1:72">
      <c r="A172" s="28">
        <f>1+A160</f>
        <v>2009</v>
      </c>
      <c r="B172" s="28">
        <v>11</v>
      </c>
      <c r="C172" s="175">
        <f t="shared" si="851"/>
        <v>3544636</v>
      </c>
      <c r="D172" s="98">
        <f>'[1]FPC wSEB'!D424</f>
        <v>1620816</v>
      </c>
      <c r="E172" s="98">
        <f>'[1]FPC wSEB'!E424</f>
        <v>1014437</v>
      </c>
      <c r="F172" s="98">
        <f>'[1]FPC wSEB'!F424</f>
        <v>324306</v>
      </c>
      <c r="G172" s="98">
        <f>'[1]FPC wSEB'!I424</f>
        <v>2167</v>
      </c>
      <c r="H172" s="98">
        <f>'[1]FPC wSEB'!J424</f>
        <v>291644</v>
      </c>
      <c r="I172" s="93">
        <v>0</v>
      </c>
      <c r="J172" s="93">
        <v>39801</v>
      </c>
      <c r="K172" s="93">
        <v>29</v>
      </c>
      <c r="L172" s="93">
        <v>0</v>
      </c>
      <c r="M172" s="93">
        <v>0</v>
      </c>
      <c r="N172" s="93">
        <v>0</v>
      </c>
      <c r="O172" s="93">
        <v>0</v>
      </c>
      <c r="P172" s="93">
        <v>0</v>
      </c>
      <c r="Q172" s="93">
        <v>0</v>
      </c>
      <c r="R172" s="93">
        <v>54525</v>
      </c>
      <c r="S172" s="93"/>
      <c r="T172" s="93">
        <v>8333</v>
      </c>
      <c r="U172" s="187">
        <v>1056</v>
      </c>
      <c r="V172" s="98">
        <v>8420</v>
      </c>
      <c r="W172" s="100">
        <v>3078</v>
      </c>
      <c r="X172" s="100">
        <v>30283</v>
      </c>
      <c r="Y172" s="100">
        <v>2767</v>
      </c>
      <c r="Z172" s="98">
        <v>8482</v>
      </c>
      <c r="AA172" s="98">
        <v>21435</v>
      </c>
      <c r="AB172" s="98">
        <v>15442</v>
      </c>
      <c r="AC172" s="98">
        <v>0</v>
      </c>
      <c r="AD172" s="100">
        <v>39715</v>
      </c>
      <c r="AE172" s="97">
        <v>0</v>
      </c>
      <c r="AF172" s="100">
        <v>8763</v>
      </c>
      <c r="AG172" s="97"/>
      <c r="AH172" s="98">
        <v>7210</v>
      </c>
      <c r="AI172" s="100">
        <v>8336</v>
      </c>
      <c r="AJ172" s="100">
        <v>26493</v>
      </c>
      <c r="AK172" s="100">
        <v>2955</v>
      </c>
      <c r="AL172" s="98">
        <v>4143</v>
      </c>
      <c r="AM172" s="98"/>
      <c r="AN172" s="98"/>
      <c r="AO172" s="100"/>
      <c r="AP172" s="100"/>
      <c r="AQ172" s="100"/>
      <c r="AR172" s="98"/>
      <c r="AS172" s="97"/>
      <c r="AT172" s="97"/>
      <c r="AU172" s="101">
        <f t="shared" si="852"/>
        <v>188578</v>
      </c>
      <c r="AV172" s="102">
        <f t="shared" si="849"/>
        <v>102688</v>
      </c>
      <c r="AW172" s="102">
        <f t="shared" si="853"/>
        <v>291266</v>
      </c>
      <c r="AX172" s="102">
        <f t="shared" si="854"/>
        <v>3253370</v>
      </c>
      <c r="AY172" s="103"/>
      <c r="AZ172" s="103"/>
      <c r="BA172" s="103"/>
      <c r="BB172" s="103"/>
      <c r="BC172" s="103"/>
      <c r="BE172" s="104">
        <f>1+BE160</f>
        <v>2009</v>
      </c>
      <c r="BF172" s="28">
        <v>11</v>
      </c>
      <c r="BG172" s="21">
        <f t="shared" si="855"/>
        <v>3544636</v>
      </c>
      <c r="BH172" s="112">
        <f t="shared" si="863"/>
        <v>1620816</v>
      </c>
      <c r="BI172" s="112">
        <f t="shared" si="864"/>
        <v>1014437</v>
      </c>
      <c r="BJ172" s="112">
        <f t="shared" si="865"/>
        <v>324306</v>
      </c>
      <c r="BK172" s="112">
        <f t="shared" si="866"/>
        <v>2167</v>
      </c>
      <c r="BL172" s="112">
        <f t="shared" si="867"/>
        <v>291644</v>
      </c>
      <c r="BM172" s="112">
        <f t="shared" si="856"/>
        <v>3253370</v>
      </c>
      <c r="BN172" s="21">
        <f t="shared" si="857"/>
        <v>102688</v>
      </c>
      <c r="BO172" s="21">
        <f t="shared" si="873"/>
        <v>90208</v>
      </c>
      <c r="BP172" s="21">
        <f t="shared" si="874"/>
        <v>98370</v>
      </c>
      <c r="BQ172" s="21">
        <f t="shared" si="868"/>
        <v>188578</v>
      </c>
      <c r="BR172" s="106">
        <f t="shared" si="860"/>
        <v>291266</v>
      </c>
    </row>
    <row r="173" spans="1:72" s="120" customFormat="1">
      <c r="A173" s="113">
        <f>1+A161</f>
        <v>2009</v>
      </c>
      <c r="B173" s="113">
        <v>12</v>
      </c>
      <c r="C173" s="178">
        <f t="shared" si="851"/>
        <v>2781932</v>
      </c>
      <c r="D173" s="123">
        <f>'[1]FPC wSEB'!D425</f>
        <v>1246838</v>
      </c>
      <c r="E173" s="123">
        <f>'[1]FPC wSEB'!E425</f>
        <v>884457</v>
      </c>
      <c r="F173" s="123">
        <f>'[1]FPC wSEB'!F425</f>
        <v>248136</v>
      </c>
      <c r="G173" s="123">
        <f>'[1]FPC wSEB'!I425</f>
        <v>2173</v>
      </c>
      <c r="H173" s="123">
        <f>'[1]FPC wSEB'!J425</f>
        <v>247135</v>
      </c>
      <c r="I173" s="117">
        <v>47</v>
      </c>
      <c r="J173" s="117">
        <v>4024</v>
      </c>
      <c r="K173" s="117">
        <v>24</v>
      </c>
      <c r="L173" s="117">
        <v>0</v>
      </c>
      <c r="M173" s="117">
        <v>0</v>
      </c>
      <c r="N173" s="117">
        <v>0</v>
      </c>
      <c r="O173" s="117">
        <v>0</v>
      </c>
      <c r="P173" s="117">
        <v>0</v>
      </c>
      <c r="Q173" s="117">
        <v>0</v>
      </c>
      <c r="R173" s="117">
        <v>29725</v>
      </c>
      <c r="S173" s="117"/>
      <c r="T173" s="191">
        <v>8278</v>
      </c>
      <c r="U173" s="123">
        <v>1989</v>
      </c>
      <c r="V173" s="123">
        <v>1080</v>
      </c>
      <c r="W173" s="123">
        <v>2304</v>
      </c>
      <c r="X173" s="123">
        <v>6204</v>
      </c>
      <c r="Y173" s="123">
        <v>2151</v>
      </c>
      <c r="Z173" s="123">
        <v>8220</v>
      </c>
      <c r="AA173" s="123">
        <v>14897</v>
      </c>
      <c r="AB173" s="123">
        <v>1020</v>
      </c>
      <c r="AC173" s="123">
        <v>0</v>
      </c>
      <c r="AD173" s="123">
        <v>31020</v>
      </c>
      <c r="AE173" s="122">
        <v>0</v>
      </c>
      <c r="AF173" s="123">
        <v>6309</v>
      </c>
      <c r="AG173" s="122"/>
      <c r="AH173" s="123">
        <v>2230</v>
      </c>
      <c r="AI173" s="123">
        <v>6045</v>
      </c>
      <c r="AJ173" s="123">
        <v>20463</v>
      </c>
      <c r="AK173" s="123">
        <v>3338</v>
      </c>
      <c r="AL173" s="123">
        <v>3825</v>
      </c>
      <c r="AM173" s="123"/>
      <c r="AN173" s="123"/>
      <c r="AO173" s="123"/>
      <c r="AP173" s="123"/>
      <c r="AQ173" s="123"/>
      <c r="AR173" s="123"/>
      <c r="AS173" s="122"/>
      <c r="AT173" s="122"/>
      <c r="AU173" s="124">
        <f t="shared" si="852"/>
        <v>111095</v>
      </c>
      <c r="AV173" s="125">
        <f t="shared" si="849"/>
        <v>42098</v>
      </c>
      <c r="AW173" s="125">
        <f t="shared" si="853"/>
        <v>153193</v>
      </c>
      <c r="AX173" s="125">
        <f t="shared" si="854"/>
        <v>2628739</v>
      </c>
      <c r="AY173" s="113"/>
      <c r="AZ173" s="113"/>
      <c r="BA173" s="113"/>
      <c r="BB173" s="113"/>
      <c r="BC173" s="113"/>
      <c r="BE173" s="126">
        <f>1+BE161</f>
        <v>2009</v>
      </c>
      <c r="BF173" s="113">
        <v>12</v>
      </c>
      <c r="BG173" s="127">
        <f t="shared" si="855"/>
        <v>2781932</v>
      </c>
      <c r="BH173" s="128">
        <f t="shared" si="863"/>
        <v>1246838</v>
      </c>
      <c r="BI173" s="128">
        <f t="shared" si="864"/>
        <v>884457</v>
      </c>
      <c r="BJ173" s="128">
        <f t="shared" si="865"/>
        <v>248136</v>
      </c>
      <c r="BK173" s="128">
        <f t="shared" si="866"/>
        <v>2173</v>
      </c>
      <c r="BL173" s="128">
        <f t="shared" si="867"/>
        <v>247135</v>
      </c>
      <c r="BM173" s="128">
        <f t="shared" si="856"/>
        <v>2628739</v>
      </c>
      <c r="BN173" s="127">
        <f t="shared" si="857"/>
        <v>42098</v>
      </c>
      <c r="BO173" s="127">
        <f t="shared" si="873"/>
        <v>70281</v>
      </c>
      <c r="BP173" s="127">
        <f t="shared" si="874"/>
        <v>40814</v>
      </c>
      <c r="BQ173" s="127">
        <f t="shared" si="868"/>
        <v>111095</v>
      </c>
      <c r="BR173" s="127">
        <f t="shared" si="860"/>
        <v>153193</v>
      </c>
      <c r="BS173" s="127"/>
      <c r="BT173" s="174"/>
    </row>
    <row r="174" spans="1:72">
      <c r="A174" s="28">
        <f>1+A162</f>
        <v>2010</v>
      </c>
      <c r="B174" s="28">
        <f>B162</f>
        <v>1</v>
      </c>
      <c r="C174" s="164">
        <f t="shared" si="851"/>
        <v>3487141</v>
      </c>
      <c r="D174" s="100">
        <f>'[1]FPC wSEB'!D426</f>
        <v>1898161</v>
      </c>
      <c r="E174" s="100">
        <f>'[1]FPC wSEB'!E426</f>
        <v>909100</v>
      </c>
      <c r="F174" s="100">
        <f>'[1]FPC wSEB'!F426</f>
        <v>246057</v>
      </c>
      <c r="G174" s="100">
        <f>'[1]FPC wSEB'!I426</f>
        <v>2132</v>
      </c>
      <c r="H174" s="100">
        <f>'[1]FPC wSEB'!J426</f>
        <v>253065</v>
      </c>
      <c r="I174" s="193">
        <v>0</v>
      </c>
      <c r="J174" s="193">
        <v>15260</v>
      </c>
      <c r="K174" s="193">
        <v>24</v>
      </c>
      <c r="L174" s="193">
        <v>0</v>
      </c>
      <c r="M174" s="193">
        <v>0</v>
      </c>
      <c r="N174" s="193">
        <v>0</v>
      </c>
      <c r="O174" s="193">
        <v>0</v>
      </c>
      <c r="P174" s="193">
        <v>0</v>
      </c>
      <c r="Q174" s="193">
        <v>0</v>
      </c>
      <c r="R174" s="193">
        <v>26025</v>
      </c>
      <c r="S174" s="193"/>
      <c r="T174" s="193">
        <v>5429</v>
      </c>
      <c r="U174" s="187">
        <v>3168</v>
      </c>
      <c r="V174" s="98">
        <v>1500</v>
      </c>
      <c r="W174" s="100">
        <v>2604</v>
      </c>
      <c r="X174" s="100">
        <v>12635</v>
      </c>
      <c r="Y174" s="100">
        <v>2149</v>
      </c>
      <c r="Z174" s="98">
        <v>8482</v>
      </c>
      <c r="AA174" s="98">
        <v>14421</v>
      </c>
      <c r="AB174" s="98">
        <v>7213</v>
      </c>
      <c r="AC174" s="98">
        <v>0</v>
      </c>
      <c r="AD174" s="100">
        <v>32532</v>
      </c>
      <c r="AE174" s="97">
        <v>0</v>
      </c>
      <c r="AF174" s="100">
        <v>7044</v>
      </c>
      <c r="AG174" s="97"/>
      <c r="AH174" s="98">
        <v>3860</v>
      </c>
      <c r="AI174" s="100">
        <v>7775</v>
      </c>
      <c r="AJ174" s="100">
        <v>22695</v>
      </c>
      <c r="AK174" s="100">
        <v>2855</v>
      </c>
      <c r="AL174" s="98">
        <v>2955</v>
      </c>
      <c r="AM174" s="98"/>
      <c r="AN174" s="98"/>
      <c r="AO174" s="100"/>
      <c r="AP174" s="100"/>
      <c r="AQ174" s="100"/>
      <c r="AR174" s="98"/>
      <c r="AS174" s="97"/>
      <c r="AT174" s="97"/>
      <c r="AU174" s="101">
        <f t="shared" si="852"/>
        <v>131888</v>
      </c>
      <c r="AV174" s="102">
        <f t="shared" si="849"/>
        <v>46738</v>
      </c>
      <c r="AW174" s="102">
        <f t="shared" si="853"/>
        <v>178626</v>
      </c>
      <c r="AX174" s="102">
        <f t="shared" si="854"/>
        <v>3308515</v>
      </c>
      <c r="AY174" s="103"/>
      <c r="AZ174" s="103"/>
      <c r="BA174" s="103"/>
      <c r="BB174" s="103"/>
      <c r="BC174" s="103"/>
      <c r="BE174" s="104">
        <f>1+BE162</f>
        <v>2010</v>
      </c>
      <c r="BF174" s="28">
        <f>BF162</f>
        <v>1</v>
      </c>
      <c r="BG174" s="21">
        <f t="shared" si="855"/>
        <v>3487141</v>
      </c>
      <c r="BH174" s="112">
        <f t="shared" si="863"/>
        <v>1898161</v>
      </c>
      <c r="BI174" s="112">
        <f t="shared" si="864"/>
        <v>909100</v>
      </c>
      <c r="BJ174" s="112">
        <f t="shared" si="865"/>
        <v>246057</v>
      </c>
      <c r="BK174" s="112">
        <f t="shared" si="866"/>
        <v>2132</v>
      </c>
      <c r="BL174" s="112">
        <f t="shared" si="867"/>
        <v>253065</v>
      </c>
      <c r="BM174" s="112">
        <f t="shared" si="856"/>
        <v>3308515</v>
      </c>
      <c r="BN174" s="21">
        <f t="shared" si="857"/>
        <v>46738</v>
      </c>
      <c r="BO174" s="23">
        <f t="shared" si="873"/>
        <v>77967</v>
      </c>
      <c r="BP174" s="21">
        <f t="shared" si="874"/>
        <v>53921</v>
      </c>
      <c r="BQ174" s="21">
        <f t="shared" si="868"/>
        <v>131888</v>
      </c>
      <c r="BR174" s="106">
        <f t="shared" si="860"/>
        <v>178626</v>
      </c>
    </row>
    <row r="175" spans="1:72">
      <c r="A175" s="28">
        <f t="shared" ref="A175:A238" si="875">1+A163</f>
        <v>2010</v>
      </c>
      <c r="B175" s="28">
        <f t="shared" ref="B175:B238" si="876">B163</f>
        <v>2</v>
      </c>
      <c r="C175" s="164">
        <f t="shared" si="851"/>
        <v>3300501</v>
      </c>
      <c r="D175" s="100">
        <f>'[1]FPC wSEB'!D427</f>
        <v>1581544</v>
      </c>
      <c r="E175" s="100">
        <f>'[1]FPC wSEB'!E427</f>
        <v>843529</v>
      </c>
      <c r="F175" s="100">
        <f>'[1]FPC wSEB'!F427</f>
        <v>261310</v>
      </c>
      <c r="G175" s="100">
        <f>'[1]FPC wSEB'!I427</f>
        <v>2167</v>
      </c>
      <c r="H175" s="100">
        <f>'[1]FPC wSEB'!J427</f>
        <v>236784</v>
      </c>
      <c r="I175" s="193">
        <v>0</v>
      </c>
      <c r="J175" s="193">
        <v>134710</v>
      </c>
      <c r="K175" s="193">
        <v>37</v>
      </c>
      <c r="L175" s="193">
        <v>56810</v>
      </c>
      <c r="M175" s="193">
        <v>0</v>
      </c>
      <c r="N175" s="93">
        <v>0</v>
      </c>
      <c r="O175" s="193">
        <v>0</v>
      </c>
      <c r="P175" s="193">
        <v>0</v>
      </c>
      <c r="Q175" s="193">
        <v>0</v>
      </c>
      <c r="R175" s="193">
        <v>0</v>
      </c>
      <c r="S175" s="193"/>
      <c r="T175" s="193">
        <v>2289</v>
      </c>
      <c r="U175" s="187">
        <v>4018</v>
      </c>
      <c r="V175" s="98">
        <v>7465</v>
      </c>
      <c r="W175" s="100">
        <v>3232</v>
      </c>
      <c r="X175" s="100">
        <v>21380</v>
      </c>
      <c r="Y175" s="100">
        <v>3057</v>
      </c>
      <c r="Z175" s="98">
        <v>8482</v>
      </c>
      <c r="AA175" s="98">
        <v>14048</v>
      </c>
      <c r="AB175" s="98">
        <v>25682</v>
      </c>
      <c r="AC175" s="98">
        <v>0</v>
      </c>
      <c r="AD175" s="100">
        <v>39711</v>
      </c>
      <c r="AE175" s="97">
        <v>0</v>
      </c>
      <c r="AF175" s="100">
        <v>8933</v>
      </c>
      <c r="AG175" s="97"/>
      <c r="AH175" s="98"/>
      <c r="AI175" s="100">
        <v>9948</v>
      </c>
      <c r="AJ175" s="100">
        <v>28777</v>
      </c>
      <c r="AK175" s="100">
        <v>3250</v>
      </c>
      <c r="AL175" s="98">
        <v>3338</v>
      </c>
      <c r="AM175" s="98"/>
      <c r="AN175" s="98"/>
      <c r="AO175" s="100"/>
      <c r="AP175" s="100"/>
      <c r="AQ175" s="100"/>
      <c r="AR175" s="98"/>
      <c r="AS175" s="97"/>
      <c r="AT175" s="97"/>
      <c r="AU175" s="101">
        <f t="shared" si="852"/>
        <v>181321</v>
      </c>
      <c r="AV175" s="102">
        <f t="shared" si="849"/>
        <v>193846</v>
      </c>
      <c r="AW175" s="102">
        <f t="shared" si="853"/>
        <v>375167</v>
      </c>
      <c r="AX175" s="102">
        <f t="shared" si="854"/>
        <v>2925334</v>
      </c>
      <c r="AY175" s="103"/>
      <c r="AZ175" s="103"/>
      <c r="BA175" s="103"/>
      <c r="BB175" s="103"/>
      <c r="BC175" s="103"/>
      <c r="BE175" s="104">
        <f t="shared" ref="BE175:BE238" si="877">1+BE163</f>
        <v>2010</v>
      </c>
      <c r="BF175" s="28">
        <f t="shared" ref="BF175:BF238" si="878">BF163</f>
        <v>2</v>
      </c>
      <c r="BG175" s="21">
        <f t="shared" si="855"/>
        <v>3300501</v>
      </c>
      <c r="BH175" s="112">
        <f t="shared" si="863"/>
        <v>1581544</v>
      </c>
      <c r="BI175" s="112">
        <f t="shared" si="864"/>
        <v>843529</v>
      </c>
      <c r="BJ175" s="112">
        <f t="shared" si="865"/>
        <v>261310</v>
      </c>
      <c r="BK175" s="112">
        <f t="shared" si="866"/>
        <v>2167</v>
      </c>
      <c r="BL175" s="112">
        <f t="shared" si="867"/>
        <v>236784</v>
      </c>
      <c r="BM175" s="112">
        <f t="shared" si="856"/>
        <v>2925334</v>
      </c>
      <c r="BN175" s="21">
        <f t="shared" si="857"/>
        <v>193846</v>
      </c>
      <c r="BO175" s="21">
        <f t="shared" si="873"/>
        <v>97676</v>
      </c>
      <c r="BP175" s="21">
        <f t="shared" si="874"/>
        <v>83645</v>
      </c>
      <c r="BQ175" s="21">
        <f t="shared" si="868"/>
        <v>181321</v>
      </c>
      <c r="BR175" s="106">
        <f t="shared" si="860"/>
        <v>375167</v>
      </c>
    </row>
    <row r="176" spans="1:72">
      <c r="A176" s="28">
        <f t="shared" si="875"/>
        <v>2010</v>
      </c>
      <c r="B176" s="28">
        <f t="shared" si="876"/>
        <v>3</v>
      </c>
      <c r="C176" s="164">
        <f t="shared" si="851"/>
        <v>3297979</v>
      </c>
      <c r="D176" s="100">
        <f>'[1]FPC wSEB'!D428</f>
        <v>1646028</v>
      </c>
      <c r="E176" s="100">
        <f>'[1]FPC wSEB'!E428</f>
        <v>844159</v>
      </c>
      <c r="F176" s="100">
        <f>'[1]FPC wSEB'!F428</f>
        <v>260907</v>
      </c>
      <c r="G176" s="100">
        <f>'[1]FPC wSEB'!I428</f>
        <v>2176</v>
      </c>
      <c r="H176" s="100">
        <f>'[1]FPC wSEB'!J428</f>
        <v>237457</v>
      </c>
      <c r="I176" s="193">
        <v>34454</v>
      </c>
      <c r="J176" s="193">
        <v>58843</v>
      </c>
      <c r="K176" s="193">
        <v>38</v>
      </c>
      <c r="L176" s="193">
        <v>45382</v>
      </c>
      <c r="M176" s="193">
        <v>0</v>
      </c>
      <c r="N176" s="93">
        <v>0</v>
      </c>
      <c r="O176" s="193">
        <v>0</v>
      </c>
      <c r="P176" s="193">
        <v>0</v>
      </c>
      <c r="Q176" s="193">
        <v>0</v>
      </c>
      <c r="R176" s="193">
        <v>0</v>
      </c>
      <c r="S176" s="193"/>
      <c r="T176" s="193">
        <v>5596</v>
      </c>
      <c r="U176" s="187">
        <v>14403</v>
      </c>
      <c r="V176" s="98">
        <v>3820</v>
      </c>
      <c r="W176" s="100">
        <v>2749</v>
      </c>
      <c r="X176" s="100">
        <v>10492</v>
      </c>
      <c r="Y176" s="100">
        <v>2805</v>
      </c>
      <c r="Z176" s="98">
        <v>7661</v>
      </c>
      <c r="AA176" s="98">
        <v>10160</v>
      </c>
      <c r="AB176" s="98">
        <v>14147</v>
      </c>
      <c r="AC176" s="98">
        <v>0</v>
      </c>
      <c r="AD176" s="100">
        <v>33146</v>
      </c>
      <c r="AE176" s="97">
        <v>0</v>
      </c>
      <c r="AF176" s="100">
        <v>7479</v>
      </c>
      <c r="AG176" s="97"/>
      <c r="AH176" s="98"/>
      <c r="AI176" s="100">
        <v>8324</v>
      </c>
      <c r="AJ176" s="100">
        <v>23714</v>
      </c>
      <c r="AK176" s="100">
        <v>20080</v>
      </c>
      <c r="AL176" s="98">
        <v>3959</v>
      </c>
      <c r="AM176" s="98"/>
      <c r="AN176" s="98"/>
      <c r="AO176" s="100"/>
      <c r="AP176" s="100"/>
      <c r="AQ176" s="100"/>
      <c r="AR176" s="98"/>
      <c r="AS176" s="97"/>
      <c r="AT176" s="97"/>
      <c r="AU176" s="101">
        <f t="shared" si="852"/>
        <v>162939</v>
      </c>
      <c r="AV176" s="102">
        <f t="shared" si="849"/>
        <v>144313</v>
      </c>
      <c r="AW176" s="102">
        <f t="shared" si="853"/>
        <v>307252</v>
      </c>
      <c r="AX176" s="102">
        <f t="shared" si="854"/>
        <v>2990727</v>
      </c>
      <c r="AY176" s="103"/>
      <c r="AZ176" s="103"/>
      <c r="BA176" s="103"/>
      <c r="BB176" s="103"/>
      <c r="BC176" s="103"/>
      <c r="BE176" s="104">
        <f t="shared" si="877"/>
        <v>2010</v>
      </c>
      <c r="BF176" s="28">
        <f t="shared" si="878"/>
        <v>3</v>
      </c>
      <c r="BG176" s="21">
        <f t="shared" si="855"/>
        <v>3297979</v>
      </c>
      <c r="BH176" s="112">
        <f t="shared" si="863"/>
        <v>1646028</v>
      </c>
      <c r="BI176" s="112">
        <f t="shared" si="864"/>
        <v>844159</v>
      </c>
      <c r="BJ176" s="112">
        <f t="shared" si="865"/>
        <v>260907</v>
      </c>
      <c r="BK176" s="112">
        <f t="shared" si="866"/>
        <v>2176</v>
      </c>
      <c r="BL176" s="112">
        <f t="shared" si="867"/>
        <v>237457</v>
      </c>
      <c r="BM176" s="112">
        <f t="shared" si="856"/>
        <v>2990727</v>
      </c>
      <c r="BN176" s="21">
        <f t="shared" si="857"/>
        <v>144313</v>
      </c>
      <c r="BO176" s="21">
        <f t="shared" si="873"/>
        <v>92620</v>
      </c>
      <c r="BP176" s="21">
        <f t="shared" si="874"/>
        <v>70319</v>
      </c>
      <c r="BQ176" s="21">
        <f t="shared" si="868"/>
        <v>162939</v>
      </c>
      <c r="BR176" s="106">
        <f t="shared" si="860"/>
        <v>307252</v>
      </c>
    </row>
    <row r="177" spans="1:72">
      <c r="A177" s="28">
        <f t="shared" si="875"/>
        <v>2010</v>
      </c>
      <c r="B177" s="28">
        <f t="shared" si="876"/>
        <v>4</v>
      </c>
      <c r="C177" s="164">
        <f t="shared" si="851"/>
        <v>2843896</v>
      </c>
      <c r="D177" s="100">
        <f>'[1]FPC wSEB'!D429</f>
        <v>1202071</v>
      </c>
      <c r="E177" s="100">
        <f>'[1]FPC wSEB'!E429</f>
        <v>873347</v>
      </c>
      <c r="F177" s="100">
        <f>'[1]FPC wSEB'!F429</f>
        <v>291812</v>
      </c>
      <c r="G177" s="100">
        <f>'[1]FPC wSEB'!I429</f>
        <v>2146</v>
      </c>
      <c r="H177" s="100">
        <f>'[1]FPC wSEB'!J429</f>
        <v>246118</v>
      </c>
      <c r="I177" s="193">
        <v>861</v>
      </c>
      <c r="J177" s="193">
        <v>24716</v>
      </c>
      <c r="K177" s="193">
        <v>28</v>
      </c>
      <c r="L177" s="193">
        <v>42433</v>
      </c>
      <c r="M177" s="193">
        <v>0</v>
      </c>
      <c r="N177" s="93">
        <v>0</v>
      </c>
      <c r="O177" s="193">
        <v>0</v>
      </c>
      <c r="P177" s="193">
        <v>0</v>
      </c>
      <c r="Q177" s="193">
        <v>0</v>
      </c>
      <c r="R177" s="193">
        <v>0</v>
      </c>
      <c r="S177" s="193"/>
      <c r="T177" s="193">
        <v>6594</v>
      </c>
      <c r="U177" s="187">
        <v>9173</v>
      </c>
      <c r="V177" s="98">
        <v>1750</v>
      </c>
      <c r="W177" s="100">
        <v>2508</v>
      </c>
      <c r="X177" s="100">
        <v>26020</v>
      </c>
      <c r="Y177" s="100">
        <v>2513</v>
      </c>
      <c r="Z177" s="98">
        <v>8471</v>
      </c>
      <c r="AA177" s="98">
        <v>19827</v>
      </c>
      <c r="AB177" s="98">
        <v>2953</v>
      </c>
      <c r="AC177" s="98">
        <v>0</v>
      </c>
      <c r="AD177" s="100">
        <v>30858</v>
      </c>
      <c r="AE177" s="97">
        <v>0</v>
      </c>
      <c r="AF177" s="100">
        <v>6642</v>
      </c>
      <c r="AG177" s="97"/>
      <c r="AH177" s="98"/>
      <c r="AI177" s="100">
        <v>7653</v>
      </c>
      <c r="AJ177" s="100">
        <v>21625</v>
      </c>
      <c r="AK177" s="100">
        <v>10439</v>
      </c>
      <c r="AL177" s="98">
        <v>3338</v>
      </c>
      <c r="AM177" s="98"/>
      <c r="AN177" s="98"/>
      <c r="AO177" s="100"/>
      <c r="AP177" s="100"/>
      <c r="AQ177" s="100"/>
      <c r="AR177" s="98"/>
      <c r="AS177" s="97"/>
      <c r="AT177" s="97"/>
      <c r="AU177" s="101">
        <f t="shared" si="852"/>
        <v>153770</v>
      </c>
      <c r="AV177" s="102">
        <f t="shared" si="849"/>
        <v>74632</v>
      </c>
      <c r="AW177" s="102">
        <f t="shared" si="853"/>
        <v>228402</v>
      </c>
      <c r="AX177" s="102">
        <f t="shared" si="854"/>
        <v>2615494</v>
      </c>
      <c r="AY177" s="103"/>
      <c r="AZ177" s="103"/>
      <c r="BA177" s="103"/>
      <c r="BB177" s="103"/>
      <c r="BC177" s="103"/>
      <c r="BE177" s="104">
        <f t="shared" si="877"/>
        <v>2010</v>
      </c>
      <c r="BF177" s="28">
        <f t="shared" si="878"/>
        <v>4</v>
      </c>
      <c r="BG177" s="21">
        <f t="shared" si="855"/>
        <v>2843896</v>
      </c>
      <c r="BH177" s="112">
        <f t="shared" si="863"/>
        <v>1202071</v>
      </c>
      <c r="BI177" s="112">
        <f t="shared" si="864"/>
        <v>873347</v>
      </c>
      <c r="BJ177" s="112">
        <f t="shared" si="865"/>
        <v>291812</v>
      </c>
      <c r="BK177" s="112">
        <f t="shared" si="866"/>
        <v>2146</v>
      </c>
      <c r="BL177" s="112">
        <f t="shared" si="867"/>
        <v>246118</v>
      </c>
      <c r="BM177" s="112">
        <f t="shared" si="856"/>
        <v>2615494</v>
      </c>
      <c r="BN177" s="21">
        <f t="shared" si="857"/>
        <v>74632</v>
      </c>
      <c r="BO177" s="21">
        <f t="shared" si="873"/>
        <v>80972</v>
      </c>
      <c r="BP177" s="21">
        <f t="shared" si="874"/>
        <v>72798</v>
      </c>
      <c r="BQ177" s="21">
        <f t="shared" si="868"/>
        <v>153770</v>
      </c>
      <c r="BR177" s="106">
        <f t="shared" si="860"/>
        <v>228402</v>
      </c>
    </row>
    <row r="178" spans="1:72">
      <c r="A178" s="28">
        <f t="shared" si="875"/>
        <v>2010</v>
      </c>
      <c r="B178" s="28">
        <f t="shared" si="876"/>
        <v>5</v>
      </c>
      <c r="C178" s="164">
        <f t="shared" si="851"/>
        <v>3140163</v>
      </c>
      <c r="D178" s="100">
        <f>'[1]FPC wSEB'!D430</f>
        <v>1462500</v>
      </c>
      <c r="E178" s="100">
        <f>'[1]FPC wSEB'!E430</f>
        <v>951480</v>
      </c>
      <c r="F178" s="100">
        <f>'[1]FPC wSEB'!F430</f>
        <v>285924</v>
      </c>
      <c r="G178" s="100">
        <f>'[1]FPC wSEB'!I430</f>
        <v>2127</v>
      </c>
      <c r="H178" s="100">
        <f>'[1]FPC wSEB'!J430</f>
        <v>266042</v>
      </c>
      <c r="I178" s="193">
        <v>0</v>
      </c>
      <c r="J178" s="193">
        <v>2130</v>
      </c>
      <c r="K178" s="193">
        <v>27</v>
      </c>
      <c r="L178" s="193">
        <v>38975</v>
      </c>
      <c r="M178" s="193">
        <v>0</v>
      </c>
      <c r="N178" s="93">
        <v>0</v>
      </c>
      <c r="O178" s="193">
        <v>0</v>
      </c>
      <c r="P178" s="193">
        <v>0</v>
      </c>
      <c r="Q178" s="193">
        <v>0</v>
      </c>
      <c r="R178" s="193">
        <v>0</v>
      </c>
      <c r="S178" s="193"/>
      <c r="T178" s="193">
        <v>9356</v>
      </c>
      <c r="U178" s="187">
        <v>4827</v>
      </c>
      <c r="V178" s="98">
        <v>0</v>
      </c>
      <c r="W178" s="100">
        <v>2354</v>
      </c>
      <c r="X178" s="100">
        <v>3435</v>
      </c>
      <c r="Y178" s="100">
        <v>2364</v>
      </c>
      <c r="Z178" s="98">
        <v>8208</v>
      </c>
      <c r="AA178" s="98">
        <v>21879</v>
      </c>
      <c r="AB178" s="98">
        <v>6489</v>
      </c>
      <c r="AC178" s="98">
        <v>0</v>
      </c>
      <c r="AD178" s="100">
        <v>31468</v>
      </c>
      <c r="AE178" s="97">
        <v>0</v>
      </c>
      <c r="AF178" s="100">
        <v>6430</v>
      </c>
      <c r="AG178" s="97"/>
      <c r="AH178" s="98"/>
      <c r="AI178" s="100">
        <v>5798</v>
      </c>
      <c r="AJ178" s="100">
        <v>21169</v>
      </c>
      <c r="AK178" s="100">
        <v>4113</v>
      </c>
      <c r="AL178" s="98">
        <v>3068</v>
      </c>
      <c r="AM178" s="98"/>
      <c r="AN178" s="98"/>
      <c r="AO178" s="100"/>
      <c r="AP178" s="100"/>
      <c r="AQ178" s="100"/>
      <c r="AR178" s="98"/>
      <c r="AS178" s="97"/>
      <c r="AT178" s="97"/>
      <c r="AU178" s="101">
        <f t="shared" si="852"/>
        <v>121602</v>
      </c>
      <c r="AV178" s="102">
        <f t="shared" si="849"/>
        <v>50488</v>
      </c>
      <c r="AW178" s="102">
        <f t="shared" si="853"/>
        <v>172090</v>
      </c>
      <c r="AX178" s="102">
        <f t="shared" si="854"/>
        <v>2968073</v>
      </c>
      <c r="AY178" s="103"/>
      <c r="AZ178" s="103"/>
      <c r="BA178" s="103"/>
      <c r="BB178" s="103"/>
      <c r="BC178" s="103"/>
      <c r="BE178" s="104">
        <f t="shared" si="877"/>
        <v>2010</v>
      </c>
      <c r="BF178" s="28">
        <f t="shared" si="878"/>
        <v>5</v>
      </c>
      <c r="BG178" s="21">
        <f t="shared" si="855"/>
        <v>3140163</v>
      </c>
      <c r="BH178" s="112">
        <f t="shared" si="863"/>
        <v>1462500</v>
      </c>
      <c r="BI178" s="112">
        <f t="shared" si="864"/>
        <v>951480</v>
      </c>
      <c r="BJ178" s="112">
        <f t="shared" si="865"/>
        <v>285924</v>
      </c>
      <c r="BK178" s="112">
        <f t="shared" si="866"/>
        <v>2127</v>
      </c>
      <c r="BL178" s="112">
        <f t="shared" si="867"/>
        <v>266042</v>
      </c>
      <c r="BM178" s="112">
        <f t="shared" si="856"/>
        <v>2968073</v>
      </c>
      <c r="BN178" s="21">
        <f t="shared" si="857"/>
        <v>50488</v>
      </c>
      <c r="BO178" s="21">
        <f t="shared" si="873"/>
        <v>74410</v>
      </c>
      <c r="BP178" s="21">
        <f t="shared" si="874"/>
        <v>47192</v>
      </c>
      <c r="BQ178" s="21">
        <f t="shared" si="868"/>
        <v>121602</v>
      </c>
      <c r="BR178" s="106">
        <f t="shared" si="860"/>
        <v>172090</v>
      </c>
    </row>
    <row r="179" spans="1:72">
      <c r="A179" s="28">
        <f t="shared" si="875"/>
        <v>2010</v>
      </c>
      <c r="B179" s="28">
        <f t="shared" si="876"/>
        <v>6</v>
      </c>
      <c r="C179" s="164">
        <f t="shared" si="851"/>
        <v>4002543</v>
      </c>
      <c r="D179" s="100">
        <f>'[1]FPC wSEB'!D431</f>
        <v>1933927</v>
      </c>
      <c r="E179" s="100">
        <f>'[1]FPC wSEB'!E431</f>
        <v>1114029</v>
      </c>
      <c r="F179" s="100">
        <f>'[1]FPC wSEB'!F431</f>
        <v>289178</v>
      </c>
      <c r="G179" s="100">
        <f>'[1]FPC wSEB'!I431</f>
        <v>2126</v>
      </c>
      <c r="H179" s="100">
        <f>'[1]FPC wSEB'!J431</f>
        <v>305479</v>
      </c>
      <c r="I179" s="193">
        <v>0</v>
      </c>
      <c r="J179" s="193">
        <v>99923</v>
      </c>
      <c r="K179" s="193">
        <v>19</v>
      </c>
      <c r="L179" s="193">
        <v>53842</v>
      </c>
      <c r="M179" s="193">
        <v>0</v>
      </c>
      <c r="N179" s="93">
        <v>0</v>
      </c>
      <c r="O179" s="193">
        <v>0</v>
      </c>
      <c r="P179" s="193">
        <v>0</v>
      </c>
      <c r="Q179" s="193">
        <v>0</v>
      </c>
      <c r="R179" s="193">
        <v>0</v>
      </c>
      <c r="S179" s="193"/>
      <c r="T179" s="193">
        <v>9530</v>
      </c>
      <c r="U179" s="187">
        <v>5413</v>
      </c>
      <c r="V179" s="98">
        <v>7315</v>
      </c>
      <c r="W179" s="100">
        <v>3227</v>
      </c>
      <c r="X179" s="100">
        <v>27558</v>
      </c>
      <c r="Y179" s="100">
        <v>3031</v>
      </c>
      <c r="Z179" s="98">
        <v>8521</v>
      </c>
      <c r="AA179" s="98">
        <v>22383</v>
      </c>
      <c r="AB179" s="98">
        <v>26536</v>
      </c>
      <c r="AC179" s="98">
        <v>0</v>
      </c>
      <c r="AD179" s="100">
        <v>40867</v>
      </c>
      <c r="AE179" s="97">
        <v>0</v>
      </c>
      <c r="AF179" s="100">
        <v>9261</v>
      </c>
      <c r="AG179" s="97"/>
      <c r="AH179" s="98"/>
      <c r="AI179" s="100">
        <v>9053</v>
      </c>
      <c r="AJ179" s="100">
        <v>27878</v>
      </c>
      <c r="AK179" s="100">
        <v>434</v>
      </c>
      <c r="AL179" s="98">
        <v>3013</v>
      </c>
      <c r="AM179" s="98"/>
      <c r="AN179" s="98"/>
      <c r="AO179" s="100"/>
      <c r="AP179" s="100"/>
      <c r="AQ179" s="100"/>
      <c r="AR179" s="98"/>
      <c r="AS179" s="97"/>
      <c r="AT179" s="97"/>
      <c r="AU179" s="101">
        <f t="shared" si="852"/>
        <v>194490</v>
      </c>
      <c r="AV179" s="102">
        <f t="shared" si="849"/>
        <v>163314</v>
      </c>
      <c r="AW179" s="102">
        <f t="shared" si="853"/>
        <v>357804</v>
      </c>
      <c r="AX179" s="102">
        <f t="shared" si="854"/>
        <v>3644739</v>
      </c>
      <c r="AY179" s="103"/>
      <c r="AZ179" s="103"/>
      <c r="BA179" s="103"/>
      <c r="BB179" s="103"/>
      <c r="BC179" s="103"/>
      <c r="BE179" s="104">
        <f t="shared" si="877"/>
        <v>2010</v>
      </c>
      <c r="BF179" s="28">
        <f t="shared" si="878"/>
        <v>6</v>
      </c>
      <c r="BG179" s="21">
        <f t="shared" si="855"/>
        <v>4002543</v>
      </c>
      <c r="BH179" s="112">
        <f t="shared" si="863"/>
        <v>1933927</v>
      </c>
      <c r="BI179" s="112">
        <f t="shared" si="864"/>
        <v>1114029</v>
      </c>
      <c r="BJ179" s="112">
        <f t="shared" si="865"/>
        <v>289178</v>
      </c>
      <c r="BK179" s="112">
        <f t="shared" si="866"/>
        <v>2126</v>
      </c>
      <c r="BL179" s="112">
        <f t="shared" si="867"/>
        <v>305479</v>
      </c>
      <c r="BM179" s="112">
        <f t="shared" si="856"/>
        <v>3644739</v>
      </c>
      <c r="BN179" s="21">
        <f t="shared" si="857"/>
        <v>163314</v>
      </c>
      <c r="BO179" s="21">
        <f t="shared" si="873"/>
        <v>98730</v>
      </c>
      <c r="BP179" s="21">
        <f t="shared" si="874"/>
        <v>95760</v>
      </c>
      <c r="BQ179" s="21">
        <f t="shared" si="868"/>
        <v>194490</v>
      </c>
      <c r="BR179" s="106">
        <f t="shared" si="860"/>
        <v>357804</v>
      </c>
    </row>
    <row r="180" spans="1:72">
      <c r="A180" s="28">
        <f t="shared" si="875"/>
        <v>2010</v>
      </c>
      <c r="B180" s="28">
        <f t="shared" si="876"/>
        <v>7</v>
      </c>
      <c r="C180" s="164">
        <f t="shared" si="851"/>
        <v>4244903</v>
      </c>
      <c r="D180" s="100">
        <f>'[1]FPC wSEB'!D432</f>
        <v>2055318</v>
      </c>
      <c r="E180" s="100">
        <f>'[1]FPC wSEB'!E432</f>
        <v>1157779</v>
      </c>
      <c r="F180" s="100">
        <f>'[1]FPC wSEB'!F432</f>
        <v>288009</v>
      </c>
      <c r="G180" s="100">
        <f>'[1]FPC wSEB'!I432</f>
        <v>2147</v>
      </c>
      <c r="H180" s="100">
        <f>'[1]FPC wSEB'!J432</f>
        <v>282721</v>
      </c>
      <c r="I180" s="193">
        <v>0</v>
      </c>
      <c r="J180" s="193">
        <v>138480</v>
      </c>
      <c r="K180" s="193">
        <v>23</v>
      </c>
      <c r="L180" s="193">
        <v>47116</v>
      </c>
      <c r="M180" s="193">
        <v>0</v>
      </c>
      <c r="N180" s="93">
        <v>0</v>
      </c>
      <c r="O180" s="193">
        <v>0</v>
      </c>
      <c r="P180" s="193">
        <v>0</v>
      </c>
      <c r="Q180" s="193">
        <v>0</v>
      </c>
      <c r="R180" s="193">
        <v>0</v>
      </c>
      <c r="S180" s="193"/>
      <c r="T180" s="193">
        <v>10699</v>
      </c>
      <c r="U180" s="187">
        <v>4840</v>
      </c>
      <c r="V180" s="98">
        <v>10875</v>
      </c>
      <c r="W180" s="100">
        <v>3471</v>
      </c>
      <c r="X180" s="100">
        <v>43955</v>
      </c>
      <c r="Y180" s="100">
        <v>3766</v>
      </c>
      <c r="Z180" s="98">
        <v>8208</v>
      </c>
      <c r="AA180" s="98">
        <v>23037</v>
      </c>
      <c r="AB180" s="98">
        <v>39973</v>
      </c>
      <c r="AC180" s="98">
        <v>0</v>
      </c>
      <c r="AD180" s="100">
        <v>44050</v>
      </c>
      <c r="AE180" s="97">
        <v>0</v>
      </c>
      <c r="AF180" s="100">
        <v>10035</v>
      </c>
      <c r="AG180" s="97"/>
      <c r="AH180" s="98"/>
      <c r="AI180" s="100">
        <v>11535</v>
      </c>
      <c r="AJ180" s="100">
        <v>29572</v>
      </c>
      <c r="AK180" s="100">
        <v>25287</v>
      </c>
      <c r="AL180" s="98">
        <v>4007</v>
      </c>
      <c r="AM180" s="98"/>
      <c r="AN180" s="98"/>
      <c r="AO180" s="100"/>
      <c r="AP180" s="100"/>
      <c r="AQ180" s="100"/>
      <c r="AR180" s="98"/>
      <c r="AS180" s="97"/>
      <c r="AT180" s="97"/>
      <c r="AU180" s="101">
        <f t="shared" si="852"/>
        <v>262611</v>
      </c>
      <c r="AV180" s="102">
        <f t="shared" si="849"/>
        <v>196318</v>
      </c>
      <c r="AW180" s="102">
        <f t="shared" si="853"/>
        <v>458929</v>
      </c>
      <c r="AX180" s="102">
        <f t="shared" si="854"/>
        <v>3785974</v>
      </c>
      <c r="AY180" s="103"/>
      <c r="AZ180" s="103"/>
      <c r="BA180" s="103"/>
      <c r="BB180" s="103"/>
      <c r="BC180" s="103"/>
      <c r="BE180" s="104">
        <f t="shared" si="877"/>
        <v>2010</v>
      </c>
      <c r="BF180" s="28">
        <f t="shared" si="878"/>
        <v>7</v>
      </c>
      <c r="BG180" s="21">
        <f t="shared" si="855"/>
        <v>4244903</v>
      </c>
      <c r="BH180" s="112">
        <f t="shared" si="863"/>
        <v>2055318</v>
      </c>
      <c r="BI180" s="112">
        <f t="shared" si="864"/>
        <v>1157779</v>
      </c>
      <c r="BJ180" s="112">
        <f t="shared" si="865"/>
        <v>288009</v>
      </c>
      <c r="BK180" s="112">
        <f t="shared" si="866"/>
        <v>2147</v>
      </c>
      <c r="BL180" s="112">
        <f t="shared" si="867"/>
        <v>282721</v>
      </c>
      <c r="BM180" s="112">
        <f t="shared" si="856"/>
        <v>3785974</v>
      </c>
      <c r="BN180" s="21">
        <f t="shared" si="857"/>
        <v>196318</v>
      </c>
      <c r="BO180" s="21">
        <f t="shared" si="873"/>
        <v>107269</v>
      </c>
      <c r="BP180" s="21">
        <f t="shared" si="874"/>
        <v>155342</v>
      </c>
      <c r="BQ180" s="21">
        <f t="shared" si="868"/>
        <v>262611</v>
      </c>
      <c r="BR180" s="106">
        <f t="shared" si="860"/>
        <v>458929</v>
      </c>
    </row>
    <row r="181" spans="1:72">
      <c r="A181" s="28">
        <f t="shared" si="875"/>
        <v>2010</v>
      </c>
      <c r="B181" s="28">
        <f t="shared" si="876"/>
        <v>8</v>
      </c>
      <c r="C181" s="164">
        <f t="shared" si="851"/>
        <v>4291579</v>
      </c>
      <c r="D181" s="100">
        <f>'[1]FPC wSEB'!D433</f>
        <v>2135860</v>
      </c>
      <c r="E181" s="100">
        <f>'[1]FPC wSEB'!E433</f>
        <v>1162292</v>
      </c>
      <c r="F181" s="100">
        <f>'[1]FPC wSEB'!F433</f>
        <v>277073</v>
      </c>
      <c r="G181" s="100">
        <f>'[1]FPC wSEB'!I433</f>
        <v>2138</v>
      </c>
      <c r="H181" s="100">
        <f>'[1]FPC wSEB'!J433</f>
        <v>292566</v>
      </c>
      <c r="I181" s="193">
        <v>89</v>
      </c>
      <c r="J181" s="193">
        <v>98900</v>
      </c>
      <c r="K181" s="193">
        <v>30</v>
      </c>
      <c r="L181" s="193">
        <v>46512</v>
      </c>
      <c r="M181" s="193">
        <v>0</v>
      </c>
      <c r="N181" s="93">
        <v>0</v>
      </c>
      <c r="O181" s="193">
        <v>0</v>
      </c>
      <c r="P181" s="193">
        <v>0</v>
      </c>
      <c r="Q181" s="193">
        <v>0</v>
      </c>
      <c r="R181" s="193">
        <v>0</v>
      </c>
      <c r="S181" s="193"/>
      <c r="T181" s="193">
        <v>9391</v>
      </c>
      <c r="U181" s="187">
        <v>3634</v>
      </c>
      <c r="V181" s="98">
        <v>10980</v>
      </c>
      <c r="W181" s="100">
        <v>3556</v>
      </c>
      <c r="X181" s="100">
        <v>55175</v>
      </c>
      <c r="Y181" s="100">
        <v>3554</v>
      </c>
      <c r="Z181" s="98">
        <v>8482</v>
      </c>
      <c r="AA181" s="98">
        <v>22496</v>
      </c>
      <c r="AB181" s="98">
        <v>39649</v>
      </c>
      <c r="AC181" s="98">
        <v>0</v>
      </c>
      <c r="AD181" s="100">
        <v>46052</v>
      </c>
      <c r="AE181" s="97">
        <v>0</v>
      </c>
      <c r="AF181" s="100">
        <v>10233</v>
      </c>
      <c r="AG181" s="97"/>
      <c r="AH181" s="98"/>
      <c r="AI181" s="100">
        <v>11164</v>
      </c>
      <c r="AJ181" s="100">
        <v>29822</v>
      </c>
      <c r="AK181" s="100">
        <v>17557</v>
      </c>
      <c r="AL181" s="98">
        <v>4374</v>
      </c>
      <c r="AM181" s="98"/>
      <c r="AN181" s="98"/>
      <c r="AO181" s="100"/>
      <c r="AP181" s="100"/>
      <c r="AQ181" s="100"/>
      <c r="AR181" s="98"/>
      <c r="AS181" s="97"/>
      <c r="AT181" s="97"/>
      <c r="AU181" s="101">
        <f t="shared" si="852"/>
        <v>266728</v>
      </c>
      <c r="AV181" s="102">
        <f t="shared" si="849"/>
        <v>154922</v>
      </c>
      <c r="AW181" s="102">
        <f t="shared" si="853"/>
        <v>421650</v>
      </c>
      <c r="AX181" s="102">
        <f t="shared" si="854"/>
        <v>3869929</v>
      </c>
      <c r="AY181" s="103"/>
      <c r="AZ181" s="103"/>
      <c r="BA181" s="103"/>
      <c r="BB181" s="103"/>
      <c r="BC181" s="103"/>
      <c r="BE181" s="104">
        <f t="shared" si="877"/>
        <v>2010</v>
      </c>
      <c r="BF181" s="28">
        <f t="shared" si="878"/>
        <v>8</v>
      </c>
      <c r="BG181" s="21">
        <f t="shared" si="855"/>
        <v>4291579</v>
      </c>
      <c r="BH181" s="112">
        <f t="shared" si="863"/>
        <v>2135860</v>
      </c>
      <c r="BI181" s="112">
        <f t="shared" si="864"/>
        <v>1162292</v>
      </c>
      <c r="BJ181" s="112">
        <f t="shared" si="865"/>
        <v>277073</v>
      </c>
      <c r="BK181" s="112">
        <f t="shared" si="866"/>
        <v>2138</v>
      </c>
      <c r="BL181" s="112">
        <f t="shared" si="867"/>
        <v>292566</v>
      </c>
      <c r="BM181" s="112">
        <f t="shared" si="856"/>
        <v>3869929</v>
      </c>
      <c r="BN181" s="21">
        <f t="shared" si="857"/>
        <v>154922</v>
      </c>
      <c r="BO181" s="21">
        <f t="shared" si="873"/>
        <v>108015</v>
      </c>
      <c r="BP181" s="21">
        <f t="shared" si="874"/>
        <v>158713</v>
      </c>
      <c r="BQ181" s="21">
        <f t="shared" si="868"/>
        <v>266728</v>
      </c>
      <c r="BR181" s="106">
        <f t="shared" si="860"/>
        <v>421650</v>
      </c>
    </row>
    <row r="182" spans="1:72">
      <c r="A182" s="28">
        <f t="shared" si="875"/>
        <v>2010</v>
      </c>
      <c r="B182" s="28">
        <f t="shared" si="876"/>
        <v>9</v>
      </c>
      <c r="C182" s="164">
        <f t="shared" si="851"/>
        <v>4131495</v>
      </c>
      <c r="D182" s="100">
        <f>'[1]FPC wSEB'!D434</f>
        <v>1990903</v>
      </c>
      <c r="E182" s="100">
        <f>'[1]FPC wSEB'!E434</f>
        <v>1134918</v>
      </c>
      <c r="F182" s="100">
        <f>'[1]FPC wSEB'!F434</f>
        <v>271176</v>
      </c>
      <c r="G182" s="100">
        <f>'[1]FPC wSEB'!I434</f>
        <v>2148</v>
      </c>
      <c r="H182" s="100">
        <f>'[1]FPC wSEB'!J434</f>
        <v>310791</v>
      </c>
      <c r="I182" s="93">
        <v>382</v>
      </c>
      <c r="J182" s="93">
        <v>96856</v>
      </c>
      <c r="K182" s="93">
        <v>32</v>
      </c>
      <c r="L182" s="93">
        <v>40238</v>
      </c>
      <c r="M182" s="93">
        <v>0</v>
      </c>
      <c r="N182" s="93">
        <v>0</v>
      </c>
      <c r="O182" s="93">
        <v>0</v>
      </c>
      <c r="P182" s="93">
        <v>0</v>
      </c>
      <c r="Q182" s="93">
        <v>0</v>
      </c>
      <c r="R182" s="93">
        <v>0</v>
      </c>
      <c r="S182" s="93"/>
      <c r="T182" s="93">
        <v>9214</v>
      </c>
      <c r="U182" s="187">
        <v>6254</v>
      </c>
      <c r="V182" s="98">
        <v>9935</v>
      </c>
      <c r="W182" s="100">
        <v>3672</v>
      </c>
      <c r="X182" s="100">
        <v>54493</v>
      </c>
      <c r="Y182" s="100">
        <v>4951</v>
      </c>
      <c r="Z182" s="98">
        <v>8482</v>
      </c>
      <c r="AA182" s="98">
        <v>22143</v>
      </c>
      <c r="AB182" s="98">
        <v>38109</v>
      </c>
      <c r="AC182" s="98">
        <v>0</v>
      </c>
      <c r="AD182" s="100">
        <v>45641</v>
      </c>
      <c r="AE182" s="97">
        <v>0</v>
      </c>
      <c r="AF182" s="100">
        <v>10258</v>
      </c>
      <c r="AG182" s="97"/>
      <c r="AH182" s="98"/>
      <c r="AI182" s="100">
        <v>10813</v>
      </c>
      <c r="AJ182" s="100">
        <v>29986</v>
      </c>
      <c r="AK182" s="100">
        <v>25628</v>
      </c>
      <c r="AL182" s="98">
        <v>4472</v>
      </c>
      <c r="AM182" s="98"/>
      <c r="AN182" s="98"/>
      <c r="AO182" s="100"/>
      <c r="AP182" s="100"/>
      <c r="AQ182" s="100"/>
      <c r="AR182" s="98"/>
      <c r="AS182" s="97"/>
      <c r="AT182" s="97"/>
      <c r="AU182" s="101">
        <f t="shared" si="852"/>
        <v>274837</v>
      </c>
      <c r="AV182" s="102">
        <f t="shared" si="849"/>
        <v>146722</v>
      </c>
      <c r="AW182" s="102">
        <f t="shared" si="853"/>
        <v>421559</v>
      </c>
      <c r="AX182" s="102">
        <f t="shared" si="854"/>
        <v>3709936</v>
      </c>
      <c r="AY182" s="103"/>
      <c r="AZ182" s="103"/>
      <c r="BA182" s="103"/>
      <c r="BB182" s="103"/>
      <c r="BC182" s="103"/>
      <c r="BE182" s="104">
        <f t="shared" si="877"/>
        <v>2010</v>
      </c>
      <c r="BF182" s="28">
        <f t="shared" si="878"/>
        <v>9</v>
      </c>
      <c r="BG182" s="21">
        <f t="shared" si="855"/>
        <v>4131495</v>
      </c>
      <c r="BH182" s="112">
        <f t="shared" si="863"/>
        <v>1990903</v>
      </c>
      <c r="BI182" s="112">
        <f t="shared" si="864"/>
        <v>1134918</v>
      </c>
      <c r="BJ182" s="112">
        <f t="shared" si="865"/>
        <v>271176</v>
      </c>
      <c r="BK182" s="112">
        <f t="shared" si="866"/>
        <v>2148</v>
      </c>
      <c r="BL182" s="112">
        <f t="shared" si="867"/>
        <v>310791</v>
      </c>
      <c r="BM182" s="112">
        <f t="shared" si="856"/>
        <v>3709936</v>
      </c>
      <c r="BN182" s="21">
        <f t="shared" si="857"/>
        <v>146722</v>
      </c>
      <c r="BO182" s="21">
        <f t="shared" si="873"/>
        <v>111575</v>
      </c>
      <c r="BP182" s="21">
        <f t="shared" si="874"/>
        <v>163262</v>
      </c>
      <c r="BQ182" s="21">
        <f t="shared" si="868"/>
        <v>274837</v>
      </c>
      <c r="BR182" s="106">
        <f t="shared" si="860"/>
        <v>421559</v>
      </c>
    </row>
    <row r="183" spans="1:72">
      <c r="A183" s="28">
        <f t="shared" si="875"/>
        <v>2010</v>
      </c>
      <c r="B183" s="28">
        <f t="shared" si="876"/>
        <v>10</v>
      </c>
      <c r="C183" s="164">
        <f t="shared" si="851"/>
        <v>3470556</v>
      </c>
      <c r="D183" s="100">
        <f>'[1]FPC wSEB'!D435</f>
        <v>1589268</v>
      </c>
      <c r="E183" s="100">
        <f>'[1]FPC wSEB'!E435</f>
        <v>1042956</v>
      </c>
      <c r="F183" s="100">
        <f>'[1]FPC wSEB'!F435</f>
        <v>250963</v>
      </c>
      <c r="G183" s="100">
        <f>'[1]FPC wSEB'!I435</f>
        <v>2160</v>
      </c>
      <c r="H183" s="100">
        <f>'[1]FPC wSEB'!J435</f>
        <v>298711</v>
      </c>
      <c r="I183" s="93">
        <v>12</v>
      </c>
      <c r="J183" s="93">
        <v>23234</v>
      </c>
      <c r="K183" s="93">
        <v>35</v>
      </c>
      <c r="L183" s="93">
        <v>30797</v>
      </c>
      <c r="M183" s="93">
        <v>0</v>
      </c>
      <c r="N183" s="93">
        <v>0</v>
      </c>
      <c r="O183" s="93">
        <v>0</v>
      </c>
      <c r="P183" s="93">
        <v>0</v>
      </c>
      <c r="Q183" s="93">
        <v>0</v>
      </c>
      <c r="R183" s="93">
        <v>0</v>
      </c>
      <c r="S183" s="93"/>
      <c r="T183" s="93">
        <v>12050</v>
      </c>
      <c r="U183" s="187">
        <v>8325</v>
      </c>
      <c r="V183" s="98">
        <v>8680</v>
      </c>
      <c r="W183" s="100">
        <v>3390</v>
      </c>
      <c r="X183" s="100">
        <v>34570</v>
      </c>
      <c r="Y183" s="100">
        <v>3460</v>
      </c>
      <c r="Z183" s="98">
        <v>8208</v>
      </c>
      <c r="AA183" s="98">
        <v>20709</v>
      </c>
      <c r="AB183" s="98">
        <v>16506</v>
      </c>
      <c r="AC183" s="98">
        <v>0</v>
      </c>
      <c r="AD183" s="100">
        <v>41851</v>
      </c>
      <c r="AE183" s="97">
        <v>0</v>
      </c>
      <c r="AF183" s="100">
        <v>9292</v>
      </c>
      <c r="AG183" s="97"/>
      <c r="AH183" s="98"/>
      <c r="AI183" s="100">
        <v>9469</v>
      </c>
      <c r="AJ183" s="100">
        <v>27614</v>
      </c>
      <c r="AK183" s="100">
        <v>23835</v>
      </c>
      <c r="AL183" s="98">
        <v>4461</v>
      </c>
      <c r="AM183" s="98"/>
      <c r="AN183" s="98"/>
      <c r="AO183" s="100"/>
      <c r="AP183" s="100"/>
      <c r="AQ183" s="100"/>
      <c r="AR183" s="98"/>
      <c r="AS183" s="97"/>
      <c r="AT183" s="97"/>
      <c r="AU183" s="101">
        <f t="shared" si="852"/>
        <v>220370</v>
      </c>
      <c r="AV183" s="102">
        <f t="shared" si="849"/>
        <v>66128</v>
      </c>
      <c r="AW183" s="102">
        <f t="shared" si="853"/>
        <v>286498</v>
      </c>
      <c r="AX183" s="102">
        <f t="shared" si="854"/>
        <v>3184058</v>
      </c>
      <c r="AY183" s="103"/>
      <c r="AZ183" s="103"/>
      <c r="BA183" s="103"/>
      <c r="BB183" s="103"/>
      <c r="BC183" s="103"/>
      <c r="BE183" s="104">
        <f t="shared" si="877"/>
        <v>2010</v>
      </c>
      <c r="BF183" s="28">
        <f t="shared" si="878"/>
        <v>10</v>
      </c>
      <c r="BG183" s="21">
        <f t="shared" si="855"/>
        <v>3470556</v>
      </c>
      <c r="BH183" s="112">
        <f t="shared" si="863"/>
        <v>1589268</v>
      </c>
      <c r="BI183" s="112">
        <f t="shared" si="864"/>
        <v>1042956</v>
      </c>
      <c r="BJ183" s="112">
        <f t="shared" si="865"/>
        <v>250963</v>
      </c>
      <c r="BK183" s="112">
        <f t="shared" si="866"/>
        <v>2160</v>
      </c>
      <c r="BL183" s="112">
        <f t="shared" si="867"/>
        <v>298711</v>
      </c>
      <c r="BM183" s="112">
        <f t="shared" si="856"/>
        <v>3184058</v>
      </c>
      <c r="BN183" s="21">
        <f t="shared" si="857"/>
        <v>66128</v>
      </c>
      <c r="BO183" s="21">
        <f t="shared" si="873"/>
        <v>103401</v>
      </c>
      <c r="BP183" s="21">
        <f t="shared" si="874"/>
        <v>116969</v>
      </c>
      <c r="BQ183" s="21">
        <f t="shared" si="868"/>
        <v>220370</v>
      </c>
      <c r="BR183" s="106">
        <f t="shared" si="860"/>
        <v>286498</v>
      </c>
    </row>
    <row r="184" spans="1:72">
      <c r="A184" s="28">
        <f t="shared" si="875"/>
        <v>2010</v>
      </c>
      <c r="B184" s="28">
        <f t="shared" si="876"/>
        <v>11</v>
      </c>
      <c r="C184" s="164">
        <f t="shared" si="851"/>
        <v>3147395</v>
      </c>
      <c r="D184" s="100">
        <f>'[1]FPC wSEB'!D436</f>
        <v>1485374</v>
      </c>
      <c r="E184" s="100">
        <f>'[1]FPC wSEB'!E436</f>
        <v>964894</v>
      </c>
      <c r="F184" s="100">
        <f>'[1]FPC wSEB'!F436</f>
        <v>260215</v>
      </c>
      <c r="G184" s="100">
        <f>'[1]FPC wSEB'!I436</f>
        <v>2162</v>
      </c>
      <c r="H184" s="100">
        <f>'[1]FPC wSEB'!J436</f>
        <v>275516</v>
      </c>
      <c r="I184" s="93">
        <v>0</v>
      </c>
      <c r="J184" s="93">
        <v>12264</v>
      </c>
      <c r="K184" s="93">
        <v>29</v>
      </c>
      <c r="L184" s="93">
        <v>4228</v>
      </c>
      <c r="M184" s="93">
        <v>0</v>
      </c>
      <c r="N184" s="93">
        <v>0</v>
      </c>
      <c r="O184" s="93">
        <v>0</v>
      </c>
      <c r="P184" s="93">
        <v>0</v>
      </c>
      <c r="Q184" s="93">
        <v>0</v>
      </c>
      <c r="R184" s="93">
        <v>0</v>
      </c>
      <c r="S184" s="171"/>
      <c r="T184" s="93">
        <v>8364</v>
      </c>
      <c r="U184" s="187">
        <v>5269</v>
      </c>
      <c r="V184" s="98">
        <v>2100</v>
      </c>
      <c r="W184" s="100">
        <v>2618</v>
      </c>
      <c r="X184" s="100">
        <v>2590</v>
      </c>
      <c r="Y184" s="100">
        <v>2445</v>
      </c>
      <c r="Z184" s="98">
        <v>8482</v>
      </c>
      <c r="AA184" s="98">
        <v>22465</v>
      </c>
      <c r="AB184" s="98">
        <v>2675</v>
      </c>
      <c r="AC184" s="98">
        <v>0</v>
      </c>
      <c r="AD184" s="100">
        <v>35169</v>
      </c>
      <c r="AE184" s="97">
        <v>0</v>
      </c>
      <c r="AF184" s="100">
        <v>7418</v>
      </c>
      <c r="AG184" s="97"/>
      <c r="AH184" s="98"/>
      <c r="AI184" s="100">
        <v>7572</v>
      </c>
      <c r="AJ184" s="100">
        <v>23042</v>
      </c>
      <c r="AK184" s="100">
        <v>8464</v>
      </c>
      <c r="AL184" s="98">
        <v>4040</v>
      </c>
      <c r="AM184" s="98"/>
      <c r="AN184" s="98"/>
      <c r="AO184" s="100"/>
      <c r="AP184" s="100"/>
      <c r="AQ184" s="100"/>
      <c r="AR184" s="98"/>
      <c r="AS184" s="97"/>
      <c r="AT184" s="97"/>
      <c r="AU184" s="101">
        <f t="shared" si="852"/>
        <v>134349</v>
      </c>
      <c r="AV184" s="102">
        <f t="shared" si="849"/>
        <v>24885</v>
      </c>
      <c r="AW184" s="102">
        <f t="shared" si="853"/>
        <v>159234</v>
      </c>
      <c r="AX184" s="102">
        <f t="shared" si="854"/>
        <v>2988161</v>
      </c>
      <c r="AY184" s="103"/>
      <c r="AZ184" s="103"/>
      <c r="BA184" s="103"/>
      <c r="BB184" s="103"/>
      <c r="BC184" s="103"/>
      <c r="BE184" s="104">
        <f t="shared" si="877"/>
        <v>2010</v>
      </c>
      <c r="BF184" s="28">
        <f t="shared" si="878"/>
        <v>11</v>
      </c>
      <c r="BG184" s="21">
        <f t="shared" si="855"/>
        <v>3147395</v>
      </c>
      <c r="BH184" s="112">
        <f t="shared" si="863"/>
        <v>1485374</v>
      </c>
      <c r="BI184" s="112">
        <f t="shared" si="864"/>
        <v>964894</v>
      </c>
      <c r="BJ184" s="112">
        <f t="shared" si="865"/>
        <v>260215</v>
      </c>
      <c r="BK184" s="112">
        <f t="shared" si="866"/>
        <v>2162</v>
      </c>
      <c r="BL184" s="112">
        <f t="shared" si="867"/>
        <v>275516</v>
      </c>
      <c r="BM184" s="112">
        <f t="shared" si="856"/>
        <v>2988161</v>
      </c>
      <c r="BN184" s="21">
        <f t="shared" si="857"/>
        <v>24885</v>
      </c>
      <c r="BO184" s="21">
        <f t="shared" si="873"/>
        <v>83533</v>
      </c>
      <c r="BP184" s="21">
        <f t="shared" si="874"/>
        <v>50816</v>
      </c>
      <c r="BQ184" s="21">
        <f t="shared" si="868"/>
        <v>134349</v>
      </c>
      <c r="BR184" s="106">
        <f t="shared" si="860"/>
        <v>159234</v>
      </c>
    </row>
    <row r="185" spans="1:72" s="120" customFormat="1">
      <c r="A185" s="113">
        <f t="shared" si="875"/>
        <v>2010</v>
      </c>
      <c r="B185" s="113">
        <f t="shared" si="876"/>
        <v>12</v>
      </c>
      <c r="C185" s="178">
        <f t="shared" si="851"/>
        <v>3059948</v>
      </c>
      <c r="D185" s="123">
        <f>'[1]FPC wSEB'!D437</f>
        <v>1543107</v>
      </c>
      <c r="E185" s="123">
        <f>'[1]FPC wSEB'!E437</f>
        <v>897406</v>
      </c>
      <c r="F185" s="123">
        <f>'[1]FPC wSEB'!F437</f>
        <v>236720</v>
      </c>
      <c r="G185" s="123">
        <f>'[1]FPC wSEB'!I437</f>
        <v>2158</v>
      </c>
      <c r="H185" s="123">
        <f>'[1]FPC wSEB'!J437</f>
        <v>254735</v>
      </c>
      <c r="I185" s="117">
        <v>0</v>
      </c>
      <c r="J185" s="117">
        <v>8335</v>
      </c>
      <c r="K185" s="117">
        <v>23</v>
      </c>
      <c r="L185" s="117">
        <v>4340</v>
      </c>
      <c r="M185" s="172">
        <v>0</v>
      </c>
      <c r="N185" s="117">
        <v>0</v>
      </c>
      <c r="O185" s="117">
        <v>0</v>
      </c>
      <c r="P185" s="117">
        <v>0</v>
      </c>
      <c r="Q185" s="117">
        <v>0</v>
      </c>
      <c r="R185" s="117">
        <v>0</v>
      </c>
      <c r="S185" s="172"/>
      <c r="T185" s="117">
        <v>8899</v>
      </c>
      <c r="U185" s="189">
        <v>5460</v>
      </c>
      <c r="V185" s="123">
        <v>445</v>
      </c>
      <c r="W185" s="123">
        <v>2229</v>
      </c>
      <c r="X185" s="123">
        <v>2300</v>
      </c>
      <c r="Y185" s="123">
        <v>2270</v>
      </c>
      <c r="Z185" s="123">
        <v>8208</v>
      </c>
      <c r="AA185" s="123">
        <v>14544</v>
      </c>
      <c r="AB185" s="123">
        <v>800</v>
      </c>
      <c r="AC185" s="123">
        <v>0</v>
      </c>
      <c r="AD185" s="123">
        <v>29566</v>
      </c>
      <c r="AE185" s="122">
        <v>0</v>
      </c>
      <c r="AF185" s="123">
        <v>6041</v>
      </c>
      <c r="AG185" s="122"/>
      <c r="AH185" s="123"/>
      <c r="AI185" s="123">
        <v>6722</v>
      </c>
      <c r="AJ185" s="123">
        <v>19678</v>
      </c>
      <c r="AK185" s="123">
        <v>2666</v>
      </c>
      <c r="AL185" s="123">
        <v>3296</v>
      </c>
      <c r="AM185" s="123"/>
      <c r="AN185" s="123"/>
      <c r="AO185" s="123"/>
      <c r="AP185" s="123"/>
      <c r="AQ185" s="123"/>
      <c r="AR185" s="123"/>
      <c r="AS185" s="122"/>
      <c r="AT185" s="122"/>
      <c r="AU185" s="124">
        <f t="shared" si="852"/>
        <v>104225</v>
      </c>
      <c r="AV185" s="125">
        <f t="shared" si="849"/>
        <v>21597</v>
      </c>
      <c r="AW185" s="125">
        <f t="shared" si="853"/>
        <v>125822</v>
      </c>
      <c r="AX185" s="125">
        <f t="shared" si="854"/>
        <v>2934126</v>
      </c>
      <c r="AY185" s="113"/>
      <c r="AZ185" s="113"/>
      <c r="BA185" s="113"/>
      <c r="BB185" s="113"/>
      <c r="BC185" s="113"/>
      <c r="BE185" s="126">
        <f t="shared" si="877"/>
        <v>2010</v>
      </c>
      <c r="BF185" s="113">
        <f t="shared" si="878"/>
        <v>12</v>
      </c>
      <c r="BG185" s="127">
        <f t="shared" si="855"/>
        <v>3059948</v>
      </c>
      <c r="BH185" s="128">
        <f t="shared" si="863"/>
        <v>1543107</v>
      </c>
      <c r="BI185" s="128">
        <f t="shared" si="864"/>
        <v>897406</v>
      </c>
      <c r="BJ185" s="128">
        <f t="shared" si="865"/>
        <v>236720</v>
      </c>
      <c r="BK185" s="128">
        <f t="shared" si="866"/>
        <v>2158</v>
      </c>
      <c r="BL185" s="128">
        <f t="shared" si="867"/>
        <v>254735</v>
      </c>
      <c r="BM185" s="128">
        <f t="shared" si="856"/>
        <v>2934126</v>
      </c>
      <c r="BN185" s="127">
        <f t="shared" si="857"/>
        <v>21597</v>
      </c>
      <c r="BO185" s="127">
        <f t="shared" si="873"/>
        <v>71966</v>
      </c>
      <c r="BP185" s="127">
        <f t="shared" si="874"/>
        <v>32259</v>
      </c>
      <c r="BQ185" s="127">
        <f t="shared" si="868"/>
        <v>104225</v>
      </c>
      <c r="BR185" s="127">
        <f t="shared" si="860"/>
        <v>125822</v>
      </c>
      <c r="BS185" s="127"/>
      <c r="BT185" s="174"/>
    </row>
    <row r="186" spans="1:72">
      <c r="A186" s="28">
        <f t="shared" si="875"/>
        <v>2011</v>
      </c>
      <c r="B186" s="28">
        <f t="shared" si="876"/>
        <v>1</v>
      </c>
      <c r="C186" s="164">
        <f t="shared" si="851"/>
        <v>3470277</v>
      </c>
      <c r="D186" s="100">
        <f>'[1]FPC wSEB'!D438</f>
        <v>1739591</v>
      </c>
      <c r="E186" s="100">
        <f>'[1]FPC wSEB'!E438</f>
        <v>898055</v>
      </c>
      <c r="F186" s="100">
        <f>'[1]FPC wSEB'!F438</f>
        <v>262022</v>
      </c>
      <c r="G186" s="100">
        <f>'[1]FPC wSEB'!I438</f>
        <v>2151</v>
      </c>
      <c r="H186" s="100">
        <f>'[1]FPC wSEB'!J438</f>
        <v>245270</v>
      </c>
      <c r="I186" s="93">
        <v>0</v>
      </c>
      <c r="J186" s="93">
        <v>117983</v>
      </c>
      <c r="K186" s="93">
        <v>25</v>
      </c>
      <c r="L186" s="93">
        <v>23506</v>
      </c>
      <c r="M186" s="93">
        <v>0</v>
      </c>
      <c r="N186" s="93">
        <v>0</v>
      </c>
      <c r="O186" s="93">
        <v>0</v>
      </c>
      <c r="P186" s="93">
        <v>0</v>
      </c>
      <c r="Q186" s="93">
        <v>0</v>
      </c>
      <c r="R186" s="93">
        <v>0</v>
      </c>
      <c r="S186" s="93"/>
      <c r="T186" s="93">
        <v>8076</v>
      </c>
      <c r="U186" s="187">
        <v>2640</v>
      </c>
      <c r="V186" s="98">
        <v>7620</v>
      </c>
      <c r="W186" s="100">
        <v>3123</v>
      </c>
      <c r="X186" s="98">
        <v>24568</v>
      </c>
      <c r="Y186" s="100">
        <v>2554</v>
      </c>
      <c r="Z186" s="98">
        <v>8482</v>
      </c>
      <c r="AA186" s="98">
        <v>12698</v>
      </c>
      <c r="AB186" s="100">
        <v>20670</v>
      </c>
      <c r="AC186" s="98">
        <v>0</v>
      </c>
      <c r="AD186" s="98">
        <v>40026</v>
      </c>
      <c r="AE186" s="98">
        <v>0</v>
      </c>
      <c r="AF186" s="100">
        <v>8937</v>
      </c>
      <c r="AG186" s="98"/>
      <c r="AH186" s="98"/>
      <c r="AI186" s="100">
        <v>10265</v>
      </c>
      <c r="AJ186" s="100">
        <v>28269</v>
      </c>
      <c r="AK186" s="194">
        <v>852</v>
      </c>
      <c r="AL186" s="195">
        <v>2894</v>
      </c>
      <c r="AM186" s="98"/>
      <c r="AN186" s="98"/>
      <c r="AO186" s="100"/>
      <c r="AP186" s="100"/>
      <c r="AQ186" s="100"/>
      <c r="AS186" s="97"/>
      <c r="AT186" s="97"/>
      <c r="AU186" s="101">
        <f t="shared" si="852"/>
        <v>173598</v>
      </c>
      <c r="AV186" s="102">
        <f t="shared" si="849"/>
        <v>149590</v>
      </c>
      <c r="AW186" s="102">
        <f t="shared" si="853"/>
        <v>323188</v>
      </c>
      <c r="AX186" s="102">
        <f t="shared" si="854"/>
        <v>3147089</v>
      </c>
      <c r="AY186" s="103"/>
      <c r="AZ186" s="103"/>
      <c r="BA186" s="103"/>
      <c r="BB186" s="103"/>
      <c r="BC186" s="103"/>
      <c r="BE186" s="104">
        <f t="shared" si="877"/>
        <v>2011</v>
      </c>
      <c r="BF186" s="28">
        <f t="shared" si="878"/>
        <v>1</v>
      </c>
      <c r="BG186" s="21">
        <f t="shared" si="855"/>
        <v>3470277</v>
      </c>
      <c r="BH186" s="112">
        <f t="shared" si="863"/>
        <v>1739591</v>
      </c>
      <c r="BI186" s="112">
        <f t="shared" si="864"/>
        <v>898055</v>
      </c>
      <c r="BJ186" s="112">
        <f t="shared" si="865"/>
        <v>262022</v>
      </c>
      <c r="BK186" s="112">
        <f t="shared" si="866"/>
        <v>2151</v>
      </c>
      <c r="BL186" s="112">
        <f t="shared" si="867"/>
        <v>245270</v>
      </c>
      <c r="BM186" s="112">
        <f t="shared" si="856"/>
        <v>3147089</v>
      </c>
      <c r="BN186" s="21">
        <f t="shared" si="857"/>
        <v>149590</v>
      </c>
      <c r="BO186" s="21">
        <f t="shared" si="873"/>
        <v>95814</v>
      </c>
      <c r="BP186" s="21">
        <f t="shared" si="874"/>
        <v>77784</v>
      </c>
      <c r="BQ186" s="21">
        <f t="shared" ref="BQ186:BQ249" si="879">AU186</f>
        <v>173598</v>
      </c>
      <c r="BR186" s="106">
        <f t="shared" si="860"/>
        <v>323188</v>
      </c>
    </row>
    <row r="187" spans="1:72">
      <c r="A187" s="28">
        <f t="shared" si="875"/>
        <v>2011</v>
      </c>
      <c r="B187" s="28">
        <f t="shared" si="876"/>
        <v>2</v>
      </c>
      <c r="C187" s="164">
        <f t="shared" si="851"/>
        <v>3001863</v>
      </c>
      <c r="D187" s="100">
        <f>'[1]FPC wSEB'!D439</f>
        <v>1414735</v>
      </c>
      <c r="E187" s="100">
        <f>'[1]FPC wSEB'!E439</f>
        <v>814973</v>
      </c>
      <c r="F187" s="100">
        <f>'[1]FPC wSEB'!F439</f>
        <v>265854</v>
      </c>
      <c r="G187" s="100">
        <f>'[1]FPC wSEB'!I439</f>
        <v>2117</v>
      </c>
      <c r="H187" s="100">
        <f>'[1]FPC wSEB'!J439</f>
        <v>234860</v>
      </c>
      <c r="I187" s="93">
        <v>11513</v>
      </c>
      <c r="J187" s="93">
        <v>84175</v>
      </c>
      <c r="K187" s="93">
        <v>35</v>
      </c>
      <c r="L187" s="93">
        <v>10675</v>
      </c>
      <c r="M187" s="93">
        <v>40125</v>
      </c>
      <c r="N187" s="93">
        <v>0</v>
      </c>
      <c r="O187" s="93">
        <v>0</v>
      </c>
      <c r="P187" s="93">
        <v>0</v>
      </c>
      <c r="Q187" s="93">
        <v>0</v>
      </c>
      <c r="R187" s="93">
        <v>0</v>
      </c>
      <c r="S187" s="93"/>
      <c r="T187" s="93">
        <v>9946</v>
      </c>
      <c r="U187" s="187">
        <v>1129</v>
      </c>
      <c r="V187" s="98">
        <v>4690</v>
      </c>
      <c r="W187" s="100">
        <v>2774</v>
      </c>
      <c r="X187" s="100">
        <v>9857</v>
      </c>
      <c r="Y187" s="100">
        <v>2805</v>
      </c>
      <c r="Z187" s="98">
        <v>8482</v>
      </c>
      <c r="AA187" s="100">
        <v>12873</v>
      </c>
      <c r="AB187" s="100">
        <v>10125</v>
      </c>
      <c r="AC187" s="97">
        <v>10498</v>
      </c>
      <c r="AD187" s="98">
        <v>22080</v>
      </c>
      <c r="AE187" s="98">
        <v>0</v>
      </c>
      <c r="AF187" s="100">
        <v>7197</v>
      </c>
      <c r="AG187" s="100"/>
      <c r="AH187" s="98"/>
      <c r="AI187" s="100"/>
      <c r="AJ187" s="100"/>
      <c r="AK187" s="194">
        <v>16392</v>
      </c>
      <c r="AL187" s="194">
        <v>3953</v>
      </c>
      <c r="AM187" s="98"/>
      <c r="AN187" s="98"/>
      <c r="AO187" s="100"/>
      <c r="AP187" s="100"/>
      <c r="AQ187" s="100"/>
      <c r="AS187" s="97"/>
      <c r="AT187" s="97"/>
      <c r="AU187" s="101">
        <f t="shared" si="852"/>
        <v>112855</v>
      </c>
      <c r="AV187" s="102">
        <f t="shared" si="849"/>
        <v>156469</v>
      </c>
      <c r="AW187" s="102">
        <f t="shared" si="853"/>
        <v>269324</v>
      </c>
      <c r="AX187" s="102">
        <f t="shared" si="854"/>
        <v>2732539</v>
      </c>
      <c r="AY187" s="103"/>
      <c r="AZ187" s="103"/>
      <c r="BA187" s="103"/>
      <c r="BB187" s="103"/>
      <c r="BC187" s="103"/>
      <c r="BE187" s="104">
        <f t="shared" si="877"/>
        <v>2011</v>
      </c>
      <c r="BF187" s="28">
        <f t="shared" si="878"/>
        <v>2</v>
      </c>
      <c r="BG187" s="21">
        <f t="shared" si="855"/>
        <v>3001863</v>
      </c>
      <c r="BH187" s="112">
        <f t="shared" si="863"/>
        <v>1414735</v>
      </c>
      <c r="BI187" s="112">
        <f t="shared" si="864"/>
        <v>814973</v>
      </c>
      <c r="BJ187" s="112">
        <f t="shared" si="865"/>
        <v>265854</v>
      </c>
      <c r="BK187" s="112">
        <f t="shared" si="866"/>
        <v>2117</v>
      </c>
      <c r="BL187" s="112">
        <f t="shared" si="867"/>
        <v>234860</v>
      </c>
      <c r="BM187" s="112">
        <f t="shared" si="856"/>
        <v>2732539</v>
      </c>
      <c r="BN187" s="21">
        <f t="shared" si="857"/>
        <v>156469</v>
      </c>
      <c r="BO187" s="21">
        <f>SUM(U187,W187,Y187,AF187)</f>
        <v>13905</v>
      </c>
      <c r="BP187" s="21">
        <f t="shared" si="874"/>
        <v>98950</v>
      </c>
      <c r="BQ187" s="21">
        <f t="shared" si="879"/>
        <v>112855</v>
      </c>
      <c r="BR187" s="106">
        <f t="shared" si="860"/>
        <v>269324</v>
      </c>
    </row>
    <row r="188" spans="1:72">
      <c r="A188" s="28">
        <f t="shared" si="875"/>
        <v>2011</v>
      </c>
      <c r="B188" s="28">
        <f t="shared" si="876"/>
        <v>3</v>
      </c>
      <c r="C188" s="164">
        <f t="shared" si="851"/>
        <v>2567432</v>
      </c>
      <c r="D188" s="100">
        <f>'[1]FPC wSEB'!D440</f>
        <v>1126721</v>
      </c>
      <c r="E188" s="100">
        <f>'[1]FPC wSEB'!E440</f>
        <v>833624</v>
      </c>
      <c r="F188" s="100">
        <f>'[1]FPC wSEB'!F440</f>
        <v>244090</v>
      </c>
      <c r="G188" s="100">
        <f>'[1]FPC wSEB'!I440</f>
        <v>2074</v>
      </c>
      <c r="H188" s="100">
        <f>'[1]FPC wSEB'!J440</f>
        <v>240787</v>
      </c>
      <c r="I188" s="93">
        <v>1339</v>
      </c>
      <c r="J188" s="93">
        <v>30113</v>
      </c>
      <c r="K188" s="93">
        <v>34</v>
      </c>
      <c r="L188" s="93">
        <v>1925</v>
      </c>
      <c r="M188" s="93">
        <v>13375</v>
      </c>
      <c r="N188" s="93">
        <v>0</v>
      </c>
      <c r="O188" s="93">
        <v>0</v>
      </c>
      <c r="P188" s="93">
        <v>0</v>
      </c>
      <c r="Q188" s="93">
        <v>0</v>
      </c>
      <c r="R188" s="93">
        <v>0</v>
      </c>
      <c r="S188" s="93"/>
      <c r="T188" s="93">
        <v>6477</v>
      </c>
      <c r="U188" s="187">
        <v>333</v>
      </c>
      <c r="V188" s="98">
        <v>1305</v>
      </c>
      <c r="W188" s="100">
        <v>2268</v>
      </c>
      <c r="X188" s="100">
        <v>665</v>
      </c>
      <c r="Y188" s="100">
        <v>2591</v>
      </c>
      <c r="Z188" s="98">
        <v>7661</v>
      </c>
      <c r="AA188" s="100">
        <v>16013</v>
      </c>
      <c r="AB188" s="100">
        <v>5440</v>
      </c>
      <c r="AC188" s="97">
        <v>4222</v>
      </c>
      <c r="AD188" s="98">
        <v>20445</v>
      </c>
      <c r="AE188" s="98">
        <v>0</v>
      </c>
      <c r="AF188" s="100">
        <v>5930</v>
      </c>
      <c r="AG188" s="100"/>
      <c r="AH188" s="98"/>
      <c r="AI188" s="100"/>
      <c r="AJ188" s="100"/>
      <c r="AK188" s="194"/>
      <c r="AL188" s="196"/>
      <c r="AM188" s="98"/>
      <c r="AN188" s="98"/>
      <c r="AO188" s="100"/>
      <c r="AP188" s="100"/>
      <c r="AQ188" s="100"/>
      <c r="AS188" s="167"/>
      <c r="AT188" s="97"/>
      <c r="AU188" s="97">
        <f t="shared" si="852"/>
        <v>66873</v>
      </c>
      <c r="AV188" s="197">
        <f t="shared" si="849"/>
        <v>53263</v>
      </c>
      <c r="AW188" s="97">
        <f t="shared" si="853"/>
        <v>120136</v>
      </c>
      <c r="AX188" s="102">
        <f t="shared" si="854"/>
        <v>2447296</v>
      </c>
      <c r="AY188" s="103"/>
      <c r="AZ188" s="103"/>
      <c r="BA188" s="103"/>
      <c r="BB188" s="103"/>
      <c r="BC188" s="103"/>
      <c r="BE188" s="104">
        <f t="shared" si="877"/>
        <v>2011</v>
      </c>
      <c r="BF188" s="28">
        <f t="shared" si="878"/>
        <v>3</v>
      </c>
      <c r="BG188" s="21">
        <f t="shared" si="855"/>
        <v>2567432</v>
      </c>
      <c r="BH188" s="112">
        <f t="shared" si="863"/>
        <v>1126721</v>
      </c>
      <c r="BI188" s="112">
        <f t="shared" si="864"/>
        <v>833624</v>
      </c>
      <c r="BJ188" s="112">
        <f t="shared" si="865"/>
        <v>244090</v>
      </c>
      <c r="BK188" s="112">
        <f t="shared" si="866"/>
        <v>2074</v>
      </c>
      <c r="BL188" s="112">
        <f t="shared" si="867"/>
        <v>240787</v>
      </c>
      <c r="BM188" s="112">
        <f t="shared" si="856"/>
        <v>2447296</v>
      </c>
      <c r="BN188" s="21">
        <f t="shared" si="857"/>
        <v>53263</v>
      </c>
      <c r="BO188" s="21">
        <f t="shared" ref="BO188:BO251" si="880">SUM(U188,W188,Y188,AF188)</f>
        <v>11122</v>
      </c>
      <c r="BP188" s="21">
        <f t="shared" ref="BP188:BP251" si="881">AU188-BO188</f>
        <v>55751</v>
      </c>
      <c r="BQ188" s="21">
        <f t="shared" si="879"/>
        <v>66873</v>
      </c>
      <c r="BR188" s="106">
        <f t="shared" si="860"/>
        <v>120136</v>
      </c>
    </row>
    <row r="189" spans="1:72">
      <c r="A189" s="28">
        <f t="shared" si="875"/>
        <v>2011</v>
      </c>
      <c r="B189" s="28">
        <f t="shared" si="876"/>
        <v>4</v>
      </c>
      <c r="C189" s="164">
        <f t="shared" si="851"/>
        <v>2826665</v>
      </c>
      <c r="D189" s="100">
        <f>'[1]FPC wSEB'!D441</f>
        <v>1258745</v>
      </c>
      <c r="E189" s="100">
        <f>'[1]FPC wSEB'!E441</f>
        <v>913903</v>
      </c>
      <c r="F189" s="100">
        <f>'[1]FPC wSEB'!F441</f>
        <v>261361</v>
      </c>
      <c r="G189" s="100">
        <f>'[1]FPC wSEB'!I441</f>
        <v>1985</v>
      </c>
      <c r="H189" s="100">
        <f>'[1]FPC wSEB'!J441</f>
        <v>251738</v>
      </c>
      <c r="I189" s="93">
        <v>0</v>
      </c>
      <c r="J189" s="93">
        <v>47486</v>
      </c>
      <c r="K189" s="93">
        <v>22</v>
      </c>
      <c r="L189" s="93">
        <v>0</v>
      </c>
      <c r="M189" s="93">
        <v>9250</v>
      </c>
      <c r="N189" s="93">
        <v>0</v>
      </c>
      <c r="O189" s="93">
        <v>0</v>
      </c>
      <c r="P189" s="93">
        <v>0</v>
      </c>
      <c r="Q189" s="93">
        <v>0</v>
      </c>
      <c r="R189" s="93">
        <v>0</v>
      </c>
      <c r="S189" s="93"/>
      <c r="T189" s="93">
        <v>7335</v>
      </c>
      <c r="U189" s="187">
        <v>34</v>
      </c>
      <c r="V189" s="98">
        <v>610</v>
      </c>
      <c r="W189" s="100">
        <v>2327</v>
      </c>
      <c r="X189" s="100">
        <v>765</v>
      </c>
      <c r="Y189" s="100">
        <v>1698</v>
      </c>
      <c r="Z189" s="98">
        <v>8470</v>
      </c>
      <c r="AA189" s="100">
        <v>21790</v>
      </c>
      <c r="AB189" s="100">
        <v>3870</v>
      </c>
      <c r="AC189" s="97">
        <v>8980</v>
      </c>
      <c r="AD189" s="98">
        <v>20120</v>
      </c>
      <c r="AE189" s="98">
        <v>0</v>
      </c>
      <c r="AF189" s="100">
        <v>6176</v>
      </c>
      <c r="AG189" s="100"/>
      <c r="AH189" s="98"/>
      <c r="AI189" s="100"/>
      <c r="AJ189" s="100"/>
      <c r="AK189" s="194"/>
      <c r="AL189" s="196"/>
      <c r="AM189" s="98"/>
      <c r="AN189" s="98"/>
      <c r="AO189" s="100"/>
      <c r="AP189" s="100"/>
      <c r="AQ189" s="100"/>
      <c r="AS189" s="94"/>
      <c r="AT189" s="97"/>
      <c r="AU189" s="97">
        <f t="shared" si="852"/>
        <v>74840</v>
      </c>
      <c r="AV189" s="197">
        <f t="shared" si="849"/>
        <v>64093</v>
      </c>
      <c r="AW189" s="97">
        <f t="shared" si="853"/>
        <v>138933</v>
      </c>
      <c r="AX189" s="102">
        <f t="shared" si="854"/>
        <v>2687732</v>
      </c>
      <c r="AY189" s="103"/>
      <c r="AZ189" s="103"/>
      <c r="BA189" s="103"/>
      <c r="BB189" s="103"/>
      <c r="BC189" s="103"/>
      <c r="BE189" s="104">
        <f t="shared" si="877"/>
        <v>2011</v>
      </c>
      <c r="BF189" s="28">
        <f t="shared" si="878"/>
        <v>4</v>
      </c>
      <c r="BG189" s="21">
        <f t="shared" si="855"/>
        <v>2826665</v>
      </c>
      <c r="BH189" s="112">
        <f t="shared" si="863"/>
        <v>1258745</v>
      </c>
      <c r="BI189" s="112">
        <f t="shared" si="864"/>
        <v>913903</v>
      </c>
      <c r="BJ189" s="112">
        <f t="shared" si="865"/>
        <v>261361</v>
      </c>
      <c r="BK189" s="112">
        <f t="shared" si="866"/>
        <v>1985</v>
      </c>
      <c r="BL189" s="112">
        <f t="shared" si="867"/>
        <v>251738</v>
      </c>
      <c r="BM189" s="112">
        <f t="shared" si="856"/>
        <v>2687732</v>
      </c>
      <c r="BN189" s="21">
        <f t="shared" si="857"/>
        <v>64093</v>
      </c>
      <c r="BO189" s="21">
        <f t="shared" si="880"/>
        <v>10235</v>
      </c>
      <c r="BP189" s="21">
        <f t="shared" si="881"/>
        <v>64605</v>
      </c>
      <c r="BQ189" s="21">
        <f t="shared" si="879"/>
        <v>74840</v>
      </c>
      <c r="BR189" s="106">
        <f t="shared" si="860"/>
        <v>138933</v>
      </c>
    </row>
    <row r="190" spans="1:72">
      <c r="A190" s="28">
        <f t="shared" si="875"/>
        <v>2011</v>
      </c>
      <c r="B190" s="28">
        <f t="shared" si="876"/>
        <v>5</v>
      </c>
      <c r="C190" s="164">
        <f t="shared" ref="C190" si="882">SUM(D190:AT190)</f>
        <v>3497117</v>
      </c>
      <c r="D190" s="100">
        <f>'[1]FPC wSEB'!D442</f>
        <v>1589560</v>
      </c>
      <c r="E190" s="100">
        <f>'[1]FPC wSEB'!E442</f>
        <v>1019182</v>
      </c>
      <c r="F190" s="100">
        <f>'[1]FPC wSEB'!F442</f>
        <v>299905</v>
      </c>
      <c r="G190" s="100">
        <f>'[1]FPC wSEB'!I442</f>
        <v>2105</v>
      </c>
      <c r="H190" s="100">
        <f>'[1]FPC wSEB'!J442</f>
        <v>277889</v>
      </c>
      <c r="I190" s="93">
        <v>0</v>
      </c>
      <c r="J190" s="93">
        <v>111185</v>
      </c>
      <c r="K190" s="93">
        <v>19</v>
      </c>
      <c r="L190" s="93">
        <v>15250</v>
      </c>
      <c r="M190" s="93">
        <v>53425</v>
      </c>
      <c r="N190" s="93">
        <v>0</v>
      </c>
      <c r="O190" s="93">
        <v>0</v>
      </c>
      <c r="P190" s="93">
        <v>0</v>
      </c>
      <c r="Q190" s="93">
        <v>0</v>
      </c>
      <c r="R190" s="93">
        <v>0</v>
      </c>
      <c r="S190" s="93"/>
      <c r="T190" s="93">
        <v>8666</v>
      </c>
      <c r="U190" s="187">
        <v>564</v>
      </c>
      <c r="V190" s="98">
        <v>6725</v>
      </c>
      <c r="W190" s="100">
        <v>2575</v>
      </c>
      <c r="X190" s="100">
        <v>18261</v>
      </c>
      <c r="Y190" s="100">
        <v>2070</v>
      </c>
      <c r="Z190" s="98">
        <v>8208</v>
      </c>
      <c r="AA190" s="100">
        <v>20710</v>
      </c>
      <c r="AB190" s="100">
        <v>21285</v>
      </c>
      <c r="AC190" s="97">
        <v>10070</v>
      </c>
      <c r="AD190" s="98">
        <v>22035</v>
      </c>
      <c r="AE190" s="98">
        <v>0</v>
      </c>
      <c r="AF190" s="100">
        <v>7428</v>
      </c>
      <c r="AG190" s="100"/>
      <c r="AH190" s="98"/>
      <c r="AI190" s="100"/>
      <c r="AJ190" s="100"/>
      <c r="AK190" s="194"/>
      <c r="AL190" s="196"/>
      <c r="AM190" s="98"/>
      <c r="AN190" s="98"/>
      <c r="AO190" s="100"/>
      <c r="AP190" s="100"/>
      <c r="AQ190" s="100"/>
      <c r="AS190" s="167"/>
      <c r="AT190" s="97"/>
      <c r="AU190" s="97">
        <f t="shared" si="852"/>
        <v>119931</v>
      </c>
      <c r="AV190" s="197">
        <f t="shared" si="849"/>
        <v>188545</v>
      </c>
      <c r="AW190" s="97">
        <f t="shared" si="853"/>
        <v>308476</v>
      </c>
      <c r="AX190" s="102">
        <f t="shared" si="854"/>
        <v>3188641</v>
      </c>
      <c r="AY190" s="103"/>
      <c r="AZ190" s="103"/>
      <c r="BA190" s="103"/>
      <c r="BB190" s="103"/>
      <c r="BC190" s="103"/>
      <c r="BE190" s="104">
        <f t="shared" si="877"/>
        <v>2011</v>
      </c>
      <c r="BF190" s="28">
        <f t="shared" si="878"/>
        <v>5</v>
      </c>
      <c r="BG190" s="21">
        <f t="shared" si="855"/>
        <v>3497117</v>
      </c>
      <c r="BH190" s="112">
        <f t="shared" si="863"/>
        <v>1589560</v>
      </c>
      <c r="BI190" s="112">
        <f t="shared" si="864"/>
        <v>1019182</v>
      </c>
      <c r="BJ190" s="112">
        <f t="shared" si="865"/>
        <v>299905</v>
      </c>
      <c r="BK190" s="112">
        <f t="shared" si="866"/>
        <v>2105</v>
      </c>
      <c r="BL190" s="112">
        <f t="shared" si="867"/>
        <v>277889</v>
      </c>
      <c r="BM190" s="112">
        <f t="shared" si="856"/>
        <v>3188641</v>
      </c>
      <c r="BN190" s="21">
        <f t="shared" si="857"/>
        <v>188545</v>
      </c>
      <c r="BO190" s="21">
        <f t="shared" si="880"/>
        <v>12637</v>
      </c>
      <c r="BP190" s="21">
        <f t="shared" si="881"/>
        <v>107294</v>
      </c>
      <c r="BQ190" s="21">
        <f t="shared" si="879"/>
        <v>119931</v>
      </c>
      <c r="BR190" s="106">
        <f t="shared" si="860"/>
        <v>308476</v>
      </c>
    </row>
    <row r="191" spans="1:72">
      <c r="A191" s="28">
        <f t="shared" si="875"/>
        <v>2011</v>
      </c>
      <c r="B191" s="28">
        <f t="shared" si="876"/>
        <v>6</v>
      </c>
      <c r="C191" s="164">
        <f t="shared" ref="C191:C193" si="883">SUM(D191:AT191)</f>
        <v>3778450</v>
      </c>
      <c r="D191" s="100">
        <f>'[1]FPC wSEB'!D443</f>
        <v>1833100</v>
      </c>
      <c r="E191" s="100">
        <f>'[1]FPC wSEB'!E443</f>
        <v>1098545</v>
      </c>
      <c r="F191" s="100">
        <f>'[1]FPC wSEB'!F443</f>
        <v>287783</v>
      </c>
      <c r="G191" s="100">
        <f>'[1]FPC wSEB'!I443</f>
        <v>2073</v>
      </c>
      <c r="H191" s="100">
        <f>'[1]FPC wSEB'!J443</f>
        <v>286214</v>
      </c>
      <c r="I191" s="93">
        <v>0</v>
      </c>
      <c r="J191" s="93">
        <v>94325</v>
      </c>
      <c r="K191" s="93">
        <v>19</v>
      </c>
      <c r="L191" s="93">
        <v>21495</v>
      </c>
      <c r="M191" s="93">
        <v>24552</v>
      </c>
      <c r="N191" s="93">
        <v>0</v>
      </c>
      <c r="O191" s="93">
        <v>0</v>
      </c>
      <c r="P191" s="93">
        <v>0</v>
      </c>
      <c r="Q191" s="93">
        <v>0</v>
      </c>
      <c r="R191" s="93">
        <v>0</v>
      </c>
      <c r="S191" s="93"/>
      <c r="T191" s="93">
        <v>7200</v>
      </c>
      <c r="U191" s="187">
        <v>711</v>
      </c>
      <c r="V191" s="98">
        <v>7545</v>
      </c>
      <c r="W191" s="100">
        <v>2994</v>
      </c>
      <c r="X191" s="100">
        <v>21800</v>
      </c>
      <c r="Y191" s="100">
        <v>2377</v>
      </c>
      <c r="Z191" s="98">
        <v>8482</v>
      </c>
      <c r="AA191" s="100">
        <v>18847</v>
      </c>
      <c r="AB191" s="100">
        <v>17535</v>
      </c>
      <c r="AC191" s="97">
        <v>11290</v>
      </c>
      <c r="AD191" s="98">
        <v>22920</v>
      </c>
      <c r="AE191" s="98">
        <v>0</v>
      </c>
      <c r="AF191" s="100">
        <v>8643</v>
      </c>
      <c r="AG191" s="100"/>
      <c r="AH191" s="98"/>
      <c r="AI191" s="100"/>
      <c r="AJ191" s="100"/>
      <c r="AK191" s="194"/>
      <c r="AL191" s="196"/>
      <c r="AM191" s="98"/>
      <c r="AN191" s="98"/>
      <c r="AO191" s="100"/>
      <c r="AP191" s="100"/>
      <c r="AQ191" s="100"/>
      <c r="AS191" s="167"/>
      <c r="AT191" s="97"/>
      <c r="AU191" s="97">
        <f t="shared" si="852"/>
        <v>123144</v>
      </c>
      <c r="AV191" s="197">
        <f t="shared" si="849"/>
        <v>147591</v>
      </c>
      <c r="AW191" s="97">
        <f t="shared" si="853"/>
        <v>270735</v>
      </c>
      <c r="AX191" s="102">
        <f t="shared" si="854"/>
        <v>3507715</v>
      </c>
      <c r="AY191" s="103"/>
      <c r="AZ191" s="103"/>
      <c r="BA191" s="103"/>
      <c r="BB191" s="103"/>
      <c r="BC191" s="103"/>
      <c r="BE191" s="104">
        <f t="shared" si="877"/>
        <v>2011</v>
      </c>
      <c r="BF191" s="28">
        <f t="shared" si="878"/>
        <v>6</v>
      </c>
      <c r="BG191" s="21">
        <f t="shared" si="855"/>
        <v>3778450</v>
      </c>
      <c r="BH191" s="112">
        <f t="shared" si="863"/>
        <v>1833100</v>
      </c>
      <c r="BI191" s="112">
        <f t="shared" si="864"/>
        <v>1098545</v>
      </c>
      <c r="BJ191" s="112">
        <f t="shared" si="865"/>
        <v>287783</v>
      </c>
      <c r="BK191" s="112">
        <f t="shared" si="866"/>
        <v>2073</v>
      </c>
      <c r="BL191" s="112">
        <f t="shared" si="867"/>
        <v>286214</v>
      </c>
      <c r="BM191" s="112">
        <f t="shared" si="856"/>
        <v>3507715</v>
      </c>
      <c r="BN191" s="21">
        <f t="shared" si="857"/>
        <v>147591</v>
      </c>
      <c r="BO191" s="21">
        <f t="shared" si="880"/>
        <v>14725</v>
      </c>
      <c r="BP191" s="21">
        <f t="shared" si="881"/>
        <v>108419</v>
      </c>
      <c r="BQ191" s="21">
        <f t="shared" si="879"/>
        <v>123144</v>
      </c>
      <c r="BR191" s="106">
        <f t="shared" si="860"/>
        <v>270735</v>
      </c>
    </row>
    <row r="192" spans="1:72">
      <c r="A192" s="28">
        <f t="shared" si="875"/>
        <v>2011</v>
      </c>
      <c r="B192" s="28">
        <f t="shared" si="876"/>
        <v>7</v>
      </c>
      <c r="C192" s="164">
        <f t="shared" si="883"/>
        <v>3972488</v>
      </c>
      <c r="D192" s="100">
        <f>'[1]FPC wSEB'!D444</f>
        <v>1986293</v>
      </c>
      <c r="E192" s="100">
        <f>'[1]FPC wSEB'!E444</f>
        <v>1112858</v>
      </c>
      <c r="F192" s="100">
        <f>'[1]FPC wSEB'!F444</f>
        <v>266234</v>
      </c>
      <c r="G192" s="100">
        <f>'[1]FPC wSEB'!I444</f>
        <v>2043</v>
      </c>
      <c r="H192" s="100">
        <f>'[1]FPC wSEB'!J444</f>
        <v>274724</v>
      </c>
      <c r="I192" s="93">
        <v>0</v>
      </c>
      <c r="J192" s="93">
        <v>120015</v>
      </c>
      <c r="K192" s="93">
        <v>24</v>
      </c>
      <c r="L192" s="93">
        <v>40275</v>
      </c>
      <c r="M192" s="93">
        <v>24840</v>
      </c>
      <c r="N192" s="93">
        <v>0</v>
      </c>
      <c r="O192" s="93">
        <v>0</v>
      </c>
      <c r="P192" s="93">
        <v>0</v>
      </c>
      <c r="Q192" s="93">
        <v>0</v>
      </c>
      <c r="R192" s="93">
        <v>0</v>
      </c>
      <c r="S192" s="93"/>
      <c r="T192" s="93">
        <v>7099</v>
      </c>
      <c r="U192" s="187">
        <v>9792</v>
      </c>
      <c r="V192" s="98">
        <v>7780</v>
      </c>
      <c r="W192" s="100">
        <v>3292</v>
      </c>
      <c r="X192" s="100">
        <v>24036</v>
      </c>
      <c r="Y192" s="100">
        <v>3376</v>
      </c>
      <c r="Z192" s="98">
        <v>8208</v>
      </c>
      <c r="AA192" s="100">
        <v>20219</v>
      </c>
      <c r="AB192" s="100">
        <v>13475</v>
      </c>
      <c r="AC192" s="97">
        <v>11003</v>
      </c>
      <c r="AD192" s="98">
        <v>27675</v>
      </c>
      <c r="AE192" s="98">
        <v>0</v>
      </c>
      <c r="AF192" s="100">
        <v>9227</v>
      </c>
      <c r="AG192" s="100"/>
      <c r="AH192" s="98"/>
      <c r="AI192" s="100"/>
      <c r="AJ192" s="100"/>
      <c r="AK192" s="194"/>
      <c r="AL192" s="196"/>
      <c r="AM192" s="98"/>
      <c r="AN192" s="98"/>
      <c r="AO192" s="100"/>
      <c r="AP192" s="100"/>
      <c r="AQ192" s="100"/>
      <c r="AS192" s="167"/>
      <c r="AT192" s="97"/>
      <c r="AU192" s="97">
        <f t="shared" si="852"/>
        <v>138083</v>
      </c>
      <c r="AV192" s="197">
        <f t="shared" si="849"/>
        <v>192253</v>
      </c>
      <c r="AW192" s="97">
        <f t="shared" si="853"/>
        <v>330336</v>
      </c>
      <c r="AX192" s="102">
        <f t="shared" si="854"/>
        <v>3642152</v>
      </c>
      <c r="AY192" s="103"/>
      <c r="AZ192" s="103"/>
      <c r="BA192" s="103"/>
      <c r="BB192" s="103"/>
      <c r="BC192" s="103"/>
      <c r="BE192" s="104">
        <f t="shared" si="877"/>
        <v>2011</v>
      </c>
      <c r="BF192" s="28">
        <f t="shared" si="878"/>
        <v>7</v>
      </c>
      <c r="BG192" s="21">
        <f t="shared" si="855"/>
        <v>3972488</v>
      </c>
      <c r="BH192" s="112">
        <f t="shared" si="863"/>
        <v>1986293</v>
      </c>
      <c r="BI192" s="112">
        <f t="shared" si="864"/>
        <v>1112858</v>
      </c>
      <c r="BJ192" s="112">
        <f t="shared" si="865"/>
        <v>266234</v>
      </c>
      <c r="BK192" s="112">
        <f t="shared" si="866"/>
        <v>2043</v>
      </c>
      <c r="BL192" s="112">
        <f t="shared" si="867"/>
        <v>274724</v>
      </c>
      <c r="BM192" s="112">
        <f t="shared" si="856"/>
        <v>3642152</v>
      </c>
      <c r="BN192" s="21">
        <f t="shared" si="857"/>
        <v>192253</v>
      </c>
      <c r="BO192" s="21">
        <f t="shared" si="880"/>
        <v>25687</v>
      </c>
      <c r="BP192" s="21">
        <f t="shared" si="881"/>
        <v>112396</v>
      </c>
      <c r="BQ192" s="21">
        <f t="shared" si="879"/>
        <v>138083</v>
      </c>
      <c r="BR192" s="106">
        <f t="shared" si="860"/>
        <v>330336</v>
      </c>
    </row>
    <row r="193" spans="1:71">
      <c r="A193" s="28">
        <f t="shared" si="875"/>
        <v>2011</v>
      </c>
      <c r="B193" s="28">
        <f t="shared" si="876"/>
        <v>8</v>
      </c>
      <c r="C193" s="164">
        <f t="shared" si="883"/>
        <v>4294718</v>
      </c>
      <c r="D193" s="100">
        <f>'[1]FPC wSEB'!D445</f>
        <v>2186530</v>
      </c>
      <c r="E193" s="100">
        <f>'[1]FPC wSEB'!E445</f>
        <v>1216737</v>
      </c>
      <c r="F193" s="100">
        <f>'[1]FPC wSEB'!F445</f>
        <v>296266</v>
      </c>
      <c r="G193" s="100">
        <f>'[1]FPC wSEB'!I445</f>
        <v>2090</v>
      </c>
      <c r="H193" s="100">
        <f>'[1]FPC wSEB'!J445</f>
        <v>281879</v>
      </c>
      <c r="I193" s="93">
        <v>0</v>
      </c>
      <c r="J193" s="93">
        <v>101425</v>
      </c>
      <c r="K193" s="93">
        <v>31</v>
      </c>
      <c r="L193" s="93">
        <v>30925</v>
      </c>
      <c r="M193" s="93">
        <v>26784</v>
      </c>
      <c r="N193" s="93">
        <v>0</v>
      </c>
      <c r="O193" s="93">
        <v>0</v>
      </c>
      <c r="P193" s="93">
        <v>0</v>
      </c>
      <c r="Q193" s="93">
        <v>0</v>
      </c>
      <c r="R193" s="93">
        <v>0</v>
      </c>
      <c r="S193" s="93"/>
      <c r="T193" s="93">
        <v>4249</v>
      </c>
      <c r="U193" s="187">
        <v>7094</v>
      </c>
      <c r="V193" s="98">
        <v>9065</v>
      </c>
      <c r="W193" s="100">
        <v>3379</v>
      </c>
      <c r="X193" s="100">
        <v>28647</v>
      </c>
      <c r="Y193" s="100">
        <v>3318</v>
      </c>
      <c r="Z193" s="98">
        <v>8482</v>
      </c>
      <c r="AA193" s="100">
        <v>20709</v>
      </c>
      <c r="AB193" s="100">
        <v>16950</v>
      </c>
      <c r="AC193" s="97">
        <v>11491</v>
      </c>
      <c r="AD193" s="98">
        <v>29125</v>
      </c>
      <c r="AE193" s="98">
        <v>0</v>
      </c>
      <c r="AF193" s="100">
        <v>9542</v>
      </c>
      <c r="AG193" s="100"/>
      <c r="AH193" s="98"/>
      <c r="AI193" s="100"/>
      <c r="AJ193" s="100"/>
      <c r="AK193" s="194"/>
      <c r="AL193" s="196"/>
      <c r="AM193" s="98"/>
      <c r="AN193" s="98"/>
      <c r="AO193" s="100"/>
      <c r="AP193" s="100"/>
      <c r="AQ193" s="100"/>
      <c r="AS193" s="167"/>
      <c r="AT193" s="97"/>
      <c r="AU193" s="97">
        <f t="shared" si="852"/>
        <v>147802</v>
      </c>
      <c r="AV193" s="197">
        <f t="shared" si="849"/>
        <v>163414</v>
      </c>
      <c r="AW193" s="97">
        <f t="shared" si="853"/>
        <v>311216</v>
      </c>
      <c r="AX193" s="102">
        <f t="shared" si="854"/>
        <v>3983502</v>
      </c>
      <c r="AY193" s="103"/>
      <c r="AZ193" s="103"/>
      <c r="BA193" s="103"/>
      <c r="BB193" s="103"/>
      <c r="BC193" s="103"/>
      <c r="BE193" s="104">
        <f t="shared" si="877"/>
        <v>2011</v>
      </c>
      <c r="BF193" s="28">
        <f t="shared" si="878"/>
        <v>8</v>
      </c>
      <c r="BG193" s="21">
        <f t="shared" si="855"/>
        <v>4294718</v>
      </c>
      <c r="BH193" s="112">
        <f t="shared" si="863"/>
        <v>2186530</v>
      </c>
      <c r="BI193" s="112">
        <f t="shared" si="864"/>
        <v>1216737</v>
      </c>
      <c r="BJ193" s="112">
        <f t="shared" si="865"/>
        <v>296266</v>
      </c>
      <c r="BK193" s="112">
        <f t="shared" si="866"/>
        <v>2090</v>
      </c>
      <c r="BL193" s="112">
        <f t="shared" si="867"/>
        <v>281879</v>
      </c>
      <c r="BM193" s="112">
        <f t="shared" si="856"/>
        <v>3983502</v>
      </c>
      <c r="BN193" s="21">
        <f t="shared" si="857"/>
        <v>163414</v>
      </c>
      <c r="BO193" s="21">
        <f t="shared" si="880"/>
        <v>23333</v>
      </c>
      <c r="BP193" s="21">
        <f t="shared" si="881"/>
        <v>124469</v>
      </c>
      <c r="BQ193" s="21">
        <f t="shared" si="879"/>
        <v>147802</v>
      </c>
      <c r="BR193" s="106">
        <f t="shared" si="860"/>
        <v>311216</v>
      </c>
    </row>
    <row r="194" spans="1:71">
      <c r="A194" s="28">
        <f t="shared" si="875"/>
        <v>2011</v>
      </c>
      <c r="B194" s="28">
        <f t="shared" si="876"/>
        <v>9</v>
      </c>
      <c r="C194" s="164">
        <f t="shared" ref="C194:C199" si="884">SUM(D194:AT194)</f>
        <v>4054616</v>
      </c>
      <c r="D194" s="100">
        <f>'[1]FPC wSEB'!D446</f>
        <v>2008611</v>
      </c>
      <c r="E194" s="100">
        <f>'[1]FPC wSEB'!E446</f>
        <v>1128878</v>
      </c>
      <c r="F194" s="100">
        <f>'[1]FPC wSEB'!F446</f>
        <v>275919</v>
      </c>
      <c r="G194" s="100">
        <f>'[1]FPC wSEB'!I446</f>
        <v>2054</v>
      </c>
      <c r="H194" s="100">
        <f>'[1]FPC wSEB'!J446</f>
        <v>306272</v>
      </c>
      <c r="I194" s="93">
        <v>0</v>
      </c>
      <c r="J194" s="93">
        <v>108230</v>
      </c>
      <c r="K194" s="93">
        <v>32</v>
      </c>
      <c r="L194" s="93">
        <v>44725</v>
      </c>
      <c r="M194" s="93">
        <v>23436</v>
      </c>
      <c r="N194" s="93">
        <v>0</v>
      </c>
      <c r="O194" s="93">
        <v>0</v>
      </c>
      <c r="P194" s="93">
        <v>0</v>
      </c>
      <c r="Q194" s="93">
        <v>0</v>
      </c>
      <c r="R194" s="93">
        <v>0</v>
      </c>
      <c r="S194" s="93"/>
      <c r="T194" s="93">
        <v>3260</v>
      </c>
      <c r="U194" s="187">
        <v>8379</v>
      </c>
      <c r="V194" s="98">
        <v>9020</v>
      </c>
      <c r="W194" s="100">
        <v>3801</v>
      </c>
      <c r="X194" s="100">
        <v>26094</v>
      </c>
      <c r="Y194" s="100">
        <v>3551</v>
      </c>
      <c r="Z194" s="98">
        <v>8482</v>
      </c>
      <c r="AA194" s="100">
        <v>21784</v>
      </c>
      <c r="AB194" s="100">
        <v>20610</v>
      </c>
      <c r="AC194" s="97">
        <v>11391</v>
      </c>
      <c r="AD194" s="98">
        <v>29640</v>
      </c>
      <c r="AE194" s="98">
        <v>0</v>
      </c>
      <c r="AF194" s="100">
        <v>10447</v>
      </c>
      <c r="AG194" s="100"/>
      <c r="AH194" s="94"/>
      <c r="AI194" s="100"/>
      <c r="AJ194" s="100"/>
      <c r="AK194" s="100"/>
      <c r="AL194" s="98"/>
      <c r="AM194" s="98"/>
      <c r="AN194" s="98"/>
      <c r="AO194" s="100"/>
      <c r="AP194" s="100"/>
      <c r="AQ194" s="100"/>
      <c r="AS194" s="167"/>
      <c r="AT194" s="97"/>
      <c r="AU194" s="97">
        <f t="shared" si="852"/>
        <v>153199</v>
      </c>
      <c r="AV194" s="197">
        <f t="shared" si="849"/>
        <v>179683</v>
      </c>
      <c r="AW194" s="97">
        <f t="shared" si="853"/>
        <v>332882</v>
      </c>
      <c r="AX194" s="102">
        <f t="shared" si="854"/>
        <v>3721734</v>
      </c>
      <c r="AY194" s="103"/>
      <c r="AZ194" s="103"/>
      <c r="BA194" s="103"/>
      <c r="BB194" s="103"/>
      <c r="BC194" s="103"/>
      <c r="BE194" s="104">
        <f t="shared" si="877"/>
        <v>2011</v>
      </c>
      <c r="BF194" s="28">
        <f t="shared" si="878"/>
        <v>9</v>
      </c>
      <c r="BG194" s="21">
        <f t="shared" si="855"/>
        <v>4054616</v>
      </c>
      <c r="BH194" s="112">
        <f t="shared" si="863"/>
        <v>2008611</v>
      </c>
      <c r="BI194" s="112">
        <f t="shared" si="864"/>
        <v>1128878</v>
      </c>
      <c r="BJ194" s="112">
        <f t="shared" si="865"/>
        <v>275919</v>
      </c>
      <c r="BK194" s="112">
        <f t="shared" si="866"/>
        <v>2054</v>
      </c>
      <c r="BL194" s="112">
        <f t="shared" si="867"/>
        <v>306272</v>
      </c>
      <c r="BM194" s="112">
        <f t="shared" si="856"/>
        <v>3721734</v>
      </c>
      <c r="BN194" s="21">
        <f t="shared" si="857"/>
        <v>179683</v>
      </c>
      <c r="BO194" s="21">
        <f t="shared" si="880"/>
        <v>26178</v>
      </c>
      <c r="BP194" s="21">
        <f t="shared" si="881"/>
        <v>127021</v>
      </c>
      <c r="BQ194" s="21">
        <f t="shared" si="879"/>
        <v>153199</v>
      </c>
      <c r="BR194" s="106">
        <f t="shared" si="860"/>
        <v>332882</v>
      </c>
    </row>
    <row r="195" spans="1:71">
      <c r="A195" s="28">
        <f t="shared" si="875"/>
        <v>2011</v>
      </c>
      <c r="B195" s="28">
        <f t="shared" si="876"/>
        <v>10</v>
      </c>
      <c r="C195" s="164">
        <f t="shared" si="884"/>
        <v>3446239</v>
      </c>
      <c r="D195" s="100">
        <f>'[1]FPC wSEB'!D447</f>
        <v>1582608</v>
      </c>
      <c r="E195" s="100">
        <f>'[1]FPC wSEB'!E447</f>
        <v>1043831</v>
      </c>
      <c r="F195" s="100">
        <f>'[1]FPC wSEB'!F447</f>
        <v>269587</v>
      </c>
      <c r="G195" s="100">
        <f>'[1]FPC wSEB'!I447</f>
        <v>2037</v>
      </c>
      <c r="H195" s="100">
        <f>'[1]FPC wSEB'!J447</f>
        <v>291065</v>
      </c>
      <c r="I195" s="93">
        <v>0</v>
      </c>
      <c r="J195" s="93">
        <v>68430</v>
      </c>
      <c r="K195" s="93">
        <v>32</v>
      </c>
      <c r="L195" s="93">
        <v>29550</v>
      </c>
      <c r="M195" s="93">
        <v>21600</v>
      </c>
      <c r="N195" s="93">
        <v>0</v>
      </c>
      <c r="O195" s="93">
        <v>0</v>
      </c>
      <c r="P195" s="93">
        <v>0</v>
      </c>
      <c r="Q195" s="93">
        <v>0</v>
      </c>
      <c r="R195" s="93">
        <v>0</v>
      </c>
      <c r="S195" s="93"/>
      <c r="T195" s="93">
        <v>9001</v>
      </c>
      <c r="U195" s="187">
        <v>7487</v>
      </c>
      <c r="V195" s="98">
        <v>8945</v>
      </c>
      <c r="W195" s="100">
        <v>3290</v>
      </c>
      <c r="X195" s="100">
        <v>20077</v>
      </c>
      <c r="Y195" s="100">
        <v>3108</v>
      </c>
      <c r="Z195" s="98">
        <v>8208</v>
      </c>
      <c r="AA195" s="100">
        <v>22261</v>
      </c>
      <c r="AB195" s="100">
        <v>6765</v>
      </c>
      <c r="AC195" s="97">
        <v>11025</v>
      </c>
      <c r="AD195" s="98">
        <v>28145</v>
      </c>
      <c r="AE195" s="98">
        <v>0</v>
      </c>
      <c r="AF195" s="100">
        <v>9187</v>
      </c>
      <c r="AG195" s="100"/>
      <c r="AH195" s="94"/>
      <c r="AI195" s="100"/>
      <c r="AJ195" s="100"/>
      <c r="AK195" s="100"/>
      <c r="AL195" s="98"/>
      <c r="AM195" s="98"/>
      <c r="AN195" s="98"/>
      <c r="AO195" s="100"/>
      <c r="AP195" s="100"/>
      <c r="AQ195" s="100"/>
      <c r="AS195" s="167"/>
      <c r="AT195" s="97"/>
      <c r="AU195" s="97">
        <f t="shared" si="852"/>
        <v>128498</v>
      </c>
      <c r="AV195" s="197">
        <f t="shared" si="849"/>
        <v>128613</v>
      </c>
      <c r="AW195" s="97">
        <f t="shared" si="853"/>
        <v>257111</v>
      </c>
      <c r="AX195" s="102">
        <f t="shared" si="854"/>
        <v>3189128</v>
      </c>
      <c r="AY195" s="103"/>
      <c r="AZ195" s="103"/>
      <c r="BA195" s="103"/>
      <c r="BB195" s="103"/>
      <c r="BC195" s="103"/>
      <c r="BE195" s="104">
        <f t="shared" si="877"/>
        <v>2011</v>
      </c>
      <c r="BF195" s="28">
        <f t="shared" si="878"/>
        <v>10</v>
      </c>
      <c r="BG195" s="21">
        <f t="shared" si="855"/>
        <v>3446239</v>
      </c>
      <c r="BH195" s="112">
        <f t="shared" ref="BH195:BH258" si="885">D195</f>
        <v>1582608</v>
      </c>
      <c r="BI195" s="112">
        <f t="shared" ref="BI195:BI258" si="886">E195</f>
        <v>1043831</v>
      </c>
      <c r="BJ195" s="112">
        <f t="shared" ref="BJ195:BJ258" si="887">F195</f>
        <v>269587</v>
      </c>
      <c r="BK195" s="112">
        <f t="shared" ref="BK195:BK258" si="888">G195</f>
        <v>2037</v>
      </c>
      <c r="BL195" s="112">
        <f t="shared" ref="BL195:BL258" si="889">H195</f>
        <v>291065</v>
      </c>
      <c r="BM195" s="112">
        <f t="shared" si="856"/>
        <v>3189128</v>
      </c>
      <c r="BN195" s="21">
        <f t="shared" si="857"/>
        <v>128613</v>
      </c>
      <c r="BO195" s="21">
        <f t="shared" si="880"/>
        <v>23072</v>
      </c>
      <c r="BP195" s="21">
        <f t="shared" si="881"/>
        <v>105426</v>
      </c>
      <c r="BQ195" s="21">
        <f t="shared" si="879"/>
        <v>128498</v>
      </c>
      <c r="BR195" s="106">
        <f t="shared" si="860"/>
        <v>257111</v>
      </c>
    </row>
    <row r="196" spans="1:71">
      <c r="A196" s="28">
        <f t="shared" si="875"/>
        <v>2011</v>
      </c>
      <c r="B196" s="28">
        <f t="shared" si="876"/>
        <v>11</v>
      </c>
      <c r="C196" s="164">
        <f t="shared" si="884"/>
        <v>2981313</v>
      </c>
      <c r="D196" s="100">
        <f>'[1]FPC wSEB'!D448</f>
        <v>1316925</v>
      </c>
      <c r="E196" s="100">
        <f>'[1]FPC wSEB'!E448</f>
        <v>932105</v>
      </c>
      <c r="F196" s="100">
        <f>'[1]FPC wSEB'!F448</f>
        <v>268193</v>
      </c>
      <c r="G196" s="100">
        <f>'[1]FPC wSEB'!I448</f>
        <v>2093</v>
      </c>
      <c r="H196" s="100">
        <f>'[1]FPC wSEB'!J448</f>
        <v>261712</v>
      </c>
      <c r="I196" s="93">
        <v>0</v>
      </c>
      <c r="J196" s="93">
        <v>64585</v>
      </c>
      <c r="K196" s="93">
        <v>26</v>
      </c>
      <c r="L196" s="93">
        <v>13850</v>
      </c>
      <c r="M196" s="93">
        <v>20088</v>
      </c>
      <c r="N196" s="93">
        <v>0</v>
      </c>
      <c r="O196" s="93">
        <v>0</v>
      </c>
      <c r="P196" s="93">
        <v>0</v>
      </c>
      <c r="Q196" s="93">
        <v>0</v>
      </c>
      <c r="R196" s="93">
        <v>0</v>
      </c>
      <c r="S196" s="93"/>
      <c r="T196" s="93">
        <v>8534</v>
      </c>
      <c r="U196" s="187">
        <v>6056</v>
      </c>
      <c r="V196" s="98">
        <v>3585</v>
      </c>
      <c r="W196" s="100">
        <v>2512</v>
      </c>
      <c r="X196" s="100">
        <v>10044</v>
      </c>
      <c r="Y196" s="100">
        <v>2356</v>
      </c>
      <c r="Z196" s="98">
        <v>8482</v>
      </c>
      <c r="AA196" s="100">
        <v>17326</v>
      </c>
      <c r="AB196" s="100">
        <v>1270</v>
      </c>
      <c r="AC196" s="97">
        <v>9696</v>
      </c>
      <c r="AD196" s="98">
        <v>25125</v>
      </c>
      <c r="AE196" s="98">
        <v>0</v>
      </c>
      <c r="AF196" s="100">
        <v>6750</v>
      </c>
      <c r="AG196" s="100"/>
      <c r="AH196" s="94"/>
      <c r="AI196" s="100"/>
      <c r="AJ196" s="100"/>
      <c r="AK196" s="100"/>
      <c r="AL196" s="98"/>
      <c r="AM196" s="98"/>
      <c r="AN196" s="98"/>
      <c r="AO196" s="100"/>
      <c r="AP196" s="100"/>
      <c r="AQ196" s="100"/>
      <c r="AS196" s="167"/>
      <c r="AT196" s="97"/>
      <c r="AU196" s="97">
        <f t="shared" si="852"/>
        <v>93202</v>
      </c>
      <c r="AV196" s="197">
        <f t="shared" si="849"/>
        <v>107083</v>
      </c>
      <c r="AW196" s="97">
        <f t="shared" si="853"/>
        <v>200285</v>
      </c>
      <c r="AX196" s="102">
        <f t="shared" si="854"/>
        <v>2781028</v>
      </c>
      <c r="AY196" s="103"/>
      <c r="AZ196" s="103"/>
      <c r="BA196" s="103"/>
      <c r="BB196" s="103"/>
      <c r="BC196" s="103"/>
      <c r="BE196" s="104">
        <f t="shared" si="877"/>
        <v>2011</v>
      </c>
      <c r="BF196" s="28">
        <f t="shared" si="878"/>
        <v>11</v>
      </c>
      <c r="BG196" s="21">
        <f t="shared" si="855"/>
        <v>2981313</v>
      </c>
      <c r="BH196" s="112">
        <f t="shared" si="885"/>
        <v>1316925</v>
      </c>
      <c r="BI196" s="112">
        <f t="shared" si="886"/>
        <v>932105</v>
      </c>
      <c r="BJ196" s="112">
        <f t="shared" si="887"/>
        <v>268193</v>
      </c>
      <c r="BK196" s="112">
        <f t="shared" si="888"/>
        <v>2093</v>
      </c>
      <c r="BL196" s="112">
        <f t="shared" si="889"/>
        <v>261712</v>
      </c>
      <c r="BM196" s="112">
        <f t="shared" si="856"/>
        <v>2781028</v>
      </c>
      <c r="BN196" s="21">
        <f t="shared" si="857"/>
        <v>107083</v>
      </c>
      <c r="BO196" s="21">
        <f t="shared" si="880"/>
        <v>17674</v>
      </c>
      <c r="BP196" s="21">
        <f t="shared" si="881"/>
        <v>75528</v>
      </c>
      <c r="BQ196" s="21">
        <f t="shared" si="879"/>
        <v>93202</v>
      </c>
      <c r="BR196" s="106">
        <f t="shared" si="860"/>
        <v>200285</v>
      </c>
    </row>
    <row r="197" spans="1:71">
      <c r="A197" s="113">
        <f t="shared" si="875"/>
        <v>2011</v>
      </c>
      <c r="B197" s="113">
        <f t="shared" si="876"/>
        <v>12</v>
      </c>
      <c r="C197" s="178">
        <f t="shared" si="884"/>
        <v>2688587</v>
      </c>
      <c r="D197" s="123">
        <f>'[1]FPC wSEB'!D449</f>
        <v>1194416</v>
      </c>
      <c r="E197" s="123">
        <f>'[1]FPC wSEB'!E449</f>
        <v>879119</v>
      </c>
      <c r="F197" s="123">
        <f>'[1]FPC wSEB'!F449</f>
        <v>245524</v>
      </c>
      <c r="G197" s="123">
        <f>'[1]FPC wSEB'!I449</f>
        <v>2061</v>
      </c>
      <c r="H197" s="123">
        <f>'[1]FPC wSEB'!J449</f>
        <v>247261</v>
      </c>
      <c r="I197" s="117">
        <v>0</v>
      </c>
      <c r="J197" s="117">
        <v>18696</v>
      </c>
      <c r="K197" s="117">
        <v>17</v>
      </c>
      <c r="L197" s="117">
        <v>300</v>
      </c>
      <c r="M197" s="117">
        <v>12960</v>
      </c>
      <c r="N197" s="117">
        <v>0</v>
      </c>
      <c r="O197" s="117">
        <v>0</v>
      </c>
      <c r="P197" s="117">
        <v>0</v>
      </c>
      <c r="Q197" s="117">
        <v>0</v>
      </c>
      <c r="R197" s="117">
        <v>0</v>
      </c>
      <c r="S197" s="117"/>
      <c r="T197" s="117">
        <v>10211</v>
      </c>
      <c r="U197" s="189">
        <v>7922</v>
      </c>
      <c r="V197" s="123">
        <v>1790</v>
      </c>
      <c r="W197" s="123">
        <v>2244</v>
      </c>
      <c r="X197" s="123">
        <v>195</v>
      </c>
      <c r="Y197" s="123">
        <v>1838</v>
      </c>
      <c r="Z197" s="123">
        <v>8220</v>
      </c>
      <c r="AA197" s="123">
        <v>18009</v>
      </c>
      <c r="AB197" s="123">
        <v>2740</v>
      </c>
      <c r="AC197" s="122">
        <v>5644</v>
      </c>
      <c r="AD197" s="123">
        <v>23510</v>
      </c>
      <c r="AE197" s="123">
        <v>0</v>
      </c>
      <c r="AF197" s="123">
        <v>5910</v>
      </c>
      <c r="AG197" s="123"/>
      <c r="AH197" s="118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0"/>
      <c r="AS197" s="169"/>
      <c r="AT197" s="122"/>
      <c r="AU197" s="122">
        <f t="shared" si="852"/>
        <v>78022</v>
      </c>
      <c r="AV197" s="122">
        <f t="shared" si="849"/>
        <v>42184</v>
      </c>
      <c r="AW197" s="122">
        <f t="shared" si="853"/>
        <v>120206</v>
      </c>
      <c r="AX197" s="125">
        <f t="shared" si="854"/>
        <v>2568381</v>
      </c>
      <c r="AY197" s="113"/>
      <c r="AZ197" s="113"/>
      <c r="BA197" s="113"/>
      <c r="BB197" s="113"/>
      <c r="BC197" s="113"/>
      <c r="BD197" s="120"/>
      <c r="BE197" s="104">
        <f t="shared" si="877"/>
        <v>2011</v>
      </c>
      <c r="BF197" s="28">
        <f t="shared" si="878"/>
        <v>12</v>
      </c>
      <c r="BG197" s="21">
        <f t="shared" si="855"/>
        <v>2688587</v>
      </c>
      <c r="BH197" s="112">
        <f t="shared" si="885"/>
        <v>1194416</v>
      </c>
      <c r="BI197" s="112">
        <f t="shared" si="886"/>
        <v>879119</v>
      </c>
      <c r="BJ197" s="112">
        <f t="shared" si="887"/>
        <v>245524</v>
      </c>
      <c r="BK197" s="112">
        <f t="shared" si="888"/>
        <v>2061</v>
      </c>
      <c r="BL197" s="112">
        <f t="shared" si="889"/>
        <v>247261</v>
      </c>
      <c r="BM197" s="112">
        <f t="shared" si="856"/>
        <v>2568381</v>
      </c>
      <c r="BN197" s="21">
        <f t="shared" si="857"/>
        <v>42184</v>
      </c>
      <c r="BO197" s="21">
        <f t="shared" si="880"/>
        <v>17914</v>
      </c>
      <c r="BP197" s="21">
        <f t="shared" si="881"/>
        <v>60108</v>
      </c>
      <c r="BQ197" s="21">
        <f t="shared" si="879"/>
        <v>78022</v>
      </c>
      <c r="BR197" s="106">
        <f t="shared" si="860"/>
        <v>120206</v>
      </c>
    </row>
    <row r="198" spans="1:71">
      <c r="A198" s="28">
        <f t="shared" si="875"/>
        <v>2012</v>
      </c>
      <c r="B198" s="28">
        <f t="shared" si="876"/>
        <v>1</v>
      </c>
      <c r="C198" s="164">
        <f t="shared" si="884"/>
        <v>2767857</v>
      </c>
      <c r="D198" s="100">
        <f>'[1]FPC wSEB'!D450</f>
        <v>1305112</v>
      </c>
      <c r="E198" s="100">
        <f>'[1]FPC wSEB'!E450</f>
        <v>881436</v>
      </c>
      <c r="F198" s="100">
        <f>'[1]FPC wSEB'!F450</f>
        <v>248421</v>
      </c>
      <c r="G198" s="100">
        <f>'[1]FPC wSEB'!I450</f>
        <v>2061</v>
      </c>
      <c r="H198" s="100">
        <f>'[1]FPC wSEB'!J450</f>
        <v>236773</v>
      </c>
      <c r="I198" s="93">
        <v>0</v>
      </c>
      <c r="J198" s="93">
        <v>19886</v>
      </c>
      <c r="K198" s="198">
        <v>20</v>
      </c>
      <c r="L198" s="93">
        <v>250</v>
      </c>
      <c r="M198" s="198">
        <v>0</v>
      </c>
      <c r="N198" s="198">
        <v>0</v>
      </c>
      <c r="O198" s="93">
        <v>0</v>
      </c>
      <c r="P198" s="93">
        <v>0</v>
      </c>
      <c r="Q198" s="93">
        <v>0</v>
      </c>
      <c r="R198" s="93">
        <v>0</v>
      </c>
      <c r="S198" s="93">
        <v>0</v>
      </c>
      <c r="T198" s="93">
        <v>8472</v>
      </c>
      <c r="U198" s="199">
        <v>8091</v>
      </c>
      <c r="V198" s="200">
        <v>4980</v>
      </c>
      <c r="W198" s="201">
        <v>2348</v>
      </c>
      <c r="X198" s="200">
        <v>90</v>
      </c>
      <c r="Y198" s="201">
        <v>2007</v>
      </c>
      <c r="Z198" s="200">
        <v>8482</v>
      </c>
      <c r="AA198" s="200">
        <v>14487</v>
      </c>
      <c r="AB198" s="201">
        <v>235</v>
      </c>
      <c r="AC198" s="97">
        <v>3783</v>
      </c>
      <c r="AD198" s="200">
        <v>14870</v>
      </c>
      <c r="AE198" s="200">
        <v>0</v>
      </c>
      <c r="AF198" s="201">
        <v>6053</v>
      </c>
      <c r="AG198" s="98"/>
      <c r="AH198" s="94"/>
      <c r="AI198" s="100"/>
      <c r="AJ198" s="100"/>
      <c r="AK198" s="100"/>
      <c r="AL198" s="98"/>
      <c r="AM198" s="98"/>
      <c r="AN198" s="98"/>
      <c r="AO198" s="100"/>
      <c r="AP198" s="100"/>
      <c r="AQ198" s="100"/>
      <c r="AS198" s="167"/>
      <c r="AT198" s="97"/>
      <c r="AU198" s="97">
        <f t="shared" si="852"/>
        <v>65426</v>
      </c>
      <c r="AV198" s="197">
        <f t="shared" ref="AV198:AV261" si="890">SUM(I198:T198)</f>
        <v>28628</v>
      </c>
      <c r="AW198" s="97">
        <f t="shared" si="853"/>
        <v>94054</v>
      </c>
      <c r="AX198" s="102">
        <f t="shared" si="854"/>
        <v>2673803</v>
      </c>
      <c r="AY198" s="103"/>
      <c r="AZ198" s="103"/>
      <c r="BA198" s="103"/>
      <c r="BB198" s="103"/>
      <c r="BC198" s="103"/>
      <c r="BE198" s="104">
        <f t="shared" si="877"/>
        <v>2012</v>
      </c>
      <c r="BF198" s="28">
        <f t="shared" si="878"/>
        <v>1</v>
      </c>
      <c r="BG198" s="21">
        <f t="shared" si="855"/>
        <v>2767857</v>
      </c>
      <c r="BH198" s="112">
        <f t="shared" si="885"/>
        <v>1305112</v>
      </c>
      <c r="BI198" s="112">
        <f t="shared" si="886"/>
        <v>881436</v>
      </c>
      <c r="BJ198" s="112">
        <f t="shared" si="887"/>
        <v>248421</v>
      </c>
      <c r="BK198" s="112">
        <f t="shared" si="888"/>
        <v>2061</v>
      </c>
      <c r="BL198" s="112">
        <f t="shared" si="889"/>
        <v>236773</v>
      </c>
      <c r="BM198" s="112">
        <f t="shared" si="856"/>
        <v>2673803</v>
      </c>
      <c r="BN198" s="21">
        <f t="shared" si="857"/>
        <v>28628</v>
      </c>
      <c r="BO198" s="21">
        <f t="shared" si="880"/>
        <v>18499</v>
      </c>
      <c r="BP198" s="21">
        <f t="shared" si="881"/>
        <v>46927</v>
      </c>
      <c r="BQ198" s="21">
        <f t="shared" si="879"/>
        <v>65426</v>
      </c>
      <c r="BR198" s="106">
        <f t="shared" si="860"/>
        <v>94054</v>
      </c>
    </row>
    <row r="199" spans="1:71">
      <c r="A199" s="28">
        <f t="shared" si="875"/>
        <v>2012</v>
      </c>
      <c r="B199" s="28">
        <f t="shared" si="876"/>
        <v>2</v>
      </c>
      <c r="C199" s="164">
        <f t="shared" si="884"/>
        <v>2617400</v>
      </c>
      <c r="D199" s="100">
        <f>'[1]FPC wSEB'!D451</f>
        <v>1161110</v>
      </c>
      <c r="E199" s="100">
        <f>'[1]FPC wSEB'!E451</f>
        <v>816900</v>
      </c>
      <c r="F199" s="100">
        <f>'[1]FPC wSEB'!F451</f>
        <v>253164</v>
      </c>
      <c r="G199" s="100">
        <f>'[1]FPC wSEB'!I451</f>
        <v>2101</v>
      </c>
      <c r="H199" s="100">
        <f>'[1]FPC wSEB'!J451</f>
        <v>265269</v>
      </c>
      <c r="I199" s="93">
        <v>0</v>
      </c>
      <c r="J199" s="93">
        <v>7164</v>
      </c>
      <c r="K199" s="198">
        <v>23</v>
      </c>
      <c r="L199" s="93">
        <v>0</v>
      </c>
      <c r="M199" s="198">
        <v>29350</v>
      </c>
      <c r="N199" s="198">
        <v>4125</v>
      </c>
      <c r="O199" s="93">
        <v>0</v>
      </c>
      <c r="P199" s="93">
        <v>0</v>
      </c>
      <c r="Q199" s="93">
        <v>0</v>
      </c>
      <c r="R199" s="93">
        <v>0</v>
      </c>
      <c r="S199" s="93">
        <v>0</v>
      </c>
      <c r="T199" s="93">
        <v>8103</v>
      </c>
      <c r="U199" s="199">
        <v>6171</v>
      </c>
      <c r="V199" s="200">
        <v>1540</v>
      </c>
      <c r="W199" s="201">
        <v>2542</v>
      </c>
      <c r="X199" s="200">
        <v>440</v>
      </c>
      <c r="Y199" s="201">
        <v>2220</v>
      </c>
      <c r="Z199" s="200">
        <v>8482</v>
      </c>
      <c r="AA199" s="200">
        <v>14656</v>
      </c>
      <c r="AB199" s="201">
        <v>0</v>
      </c>
      <c r="AC199" s="202">
        <v>5967</v>
      </c>
      <c r="AD199" s="201">
        <v>21430</v>
      </c>
      <c r="AE199" s="100">
        <v>0</v>
      </c>
      <c r="AF199" s="201">
        <v>6643</v>
      </c>
      <c r="AG199" s="98"/>
      <c r="AH199" s="94"/>
      <c r="AI199" s="100"/>
      <c r="AJ199" s="100"/>
      <c r="AK199" s="100"/>
      <c r="AL199" s="98"/>
      <c r="AM199" s="98"/>
      <c r="AN199" s="98"/>
      <c r="AO199" s="100"/>
      <c r="AP199" s="100"/>
      <c r="AQ199" s="100"/>
      <c r="AS199" s="167"/>
      <c r="AT199" s="97"/>
      <c r="AU199" s="97">
        <f t="shared" ref="AU199:AU262" si="891">SUM(U199:AT199)</f>
        <v>70091</v>
      </c>
      <c r="AV199" s="197">
        <f t="shared" si="890"/>
        <v>48765</v>
      </c>
      <c r="AW199" s="97">
        <f t="shared" ref="AW199:AW262" si="892">AV199+AU199</f>
        <v>118856</v>
      </c>
      <c r="AX199" s="102">
        <f t="shared" ref="AX199:AX262" si="893">SUM(D199:H199)</f>
        <v>2498544</v>
      </c>
      <c r="AY199" s="103"/>
      <c r="AZ199" s="103"/>
      <c r="BA199" s="103"/>
      <c r="BB199" s="103"/>
      <c r="BC199" s="103"/>
      <c r="BE199" s="104">
        <f t="shared" si="877"/>
        <v>2012</v>
      </c>
      <c r="BF199" s="28">
        <f t="shared" si="878"/>
        <v>2</v>
      </c>
      <c r="BG199" s="21">
        <f t="shared" ref="BG199:BG262" si="894">SUM(BH199:BL199,BN199:BP199)</f>
        <v>2617400</v>
      </c>
      <c r="BH199" s="112">
        <f t="shared" si="885"/>
        <v>1161110</v>
      </c>
      <c r="BI199" s="112">
        <f t="shared" si="886"/>
        <v>816900</v>
      </c>
      <c r="BJ199" s="112">
        <f t="shared" si="887"/>
        <v>253164</v>
      </c>
      <c r="BK199" s="112">
        <f t="shared" si="888"/>
        <v>2101</v>
      </c>
      <c r="BL199" s="112">
        <f t="shared" si="889"/>
        <v>265269</v>
      </c>
      <c r="BM199" s="112">
        <f t="shared" ref="BM199:BM262" si="895">SUM(BH199:BL199)</f>
        <v>2498544</v>
      </c>
      <c r="BN199" s="21">
        <f t="shared" ref="BN199:BN262" si="896">SUM(I199:T199)</f>
        <v>48765</v>
      </c>
      <c r="BO199" s="21">
        <f t="shared" si="880"/>
        <v>17576</v>
      </c>
      <c r="BP199" s="21">
        <f t="shared" si="881"/>
        <v>52515</v>
      </c>
      <c r="BQ199" s="21">
        <f t="shared" si="879"/>
        <v>70091</v>
      </c>
      <c r="BR199" s="106">
        <f t="shared" ref="BR199:BR262" si="897">BQ199+BN199</f>
        <v>118856</v>
      </c>
    </row>
    <row r="200" spans="1:71">
      <c r="A200" s="28">
        <f t="shared" si="875"/>
        <v>2012</v>
      </c>
      <c r="B200" s="28">
        <f t="shared" si="876"/>
        <v>3</v>
      </c>
      <c r="C200" s="164">
        <f t="shared" ref="C200:C201" si="898">SUM(D200:AT200)</f>
        <v>2729777</v>
      </c>
      <c r="D200" s="100">
        <f>'[1]FPC wSEB'!D452</f>
        <v>1238504</v>
      </c>
      <c r="E200" s="100">
        <f>'[1]FPC wSEB'!E452</f>
        <v>866212</v>
      </c>
      <c r="F200" s="100">
        <f>'[1]FPC wSEB'!F452</f>
        <v>255451</v>
      </c>
      <c r="G200" s="100">
        <f>'[1]FPC wSEB'!I452</f>
        <v>2085</v>
      </c>
      <c r="H200" s="100">
        <f>'[1]FPC wSEB'!J452</f>
        <v>244338</v>
      </c>
      <c r="I200" s="198">
        <v>0</v>
      </c>
      <c r="J200" s="198">
        <v>5900</v>
      </c>
      <c r="K200" s="198">
        <v>29</v>
      </c>
      <c r="L200" s="93">
        <v>0</v>
      </c>
      <c r="M200" s="93">
        <v>43825</v>
      </c>
      <c r="N200" s="198">
        <v>2475</v>
      </c>
      <c r="O200" s="93">
        <v>0</v>
      </c>
      <c r="P200" s="93">
        <v>0</v>
      </c>
      <c r="Q200" s="93">
        <v>0</v>
      </c>
      <c r="R200" s="93">
        <v>0</v>
      </c>
      <c r="S200" s="93">
        <v>0</v>
      </c>
      <c r="T200" s="93">
        <v>7771</v>
      </c>
      <c r="U200" s="199">
        <v>631</v>
      </c>
      <c r="V200" s="201">
        <v>665</v>
      </c>
      <c r="W200" s="201">
        <v>2234</v>
      </c>
      <c r="X200" s="201">
        <v>80</v>
      </c>
      <c r="Y200" s="201">
        <v>2122</v>
      </c>
      <c r="Z200" s="201">
        <v>7934</v>
      </c>
      <c r="AA200" s="201">
        <v>14221</v>
      </c>
      <c r="AB200" s="201">
        <v>200</v>
      </c>
      <c r="AC200" s="201">
        <v>4514</v>
      </c>
      <c r="AD200" s="201">
        <v>24680</v>
      </c>
      <c r="AE200" s="100">
        <v>0</v>
      </c>
      <c r="AF200" s="201">
        <v>5906</v>
      </c>
      <c r="AH200" s="94"/>
      <c r="AI200" s="185"/>
      <c r="AJ200" s="185"/>
      <c r="AK200" s="185"/>
      <c r="AL200" s="94"/>
      <c r="AM200" s="94"/>
      <c r="AN200" s="94"/>
      <c r="AO200" s="185"/>
      <c r="AP200" s="185"/>
      <c r="AQ200" s="185"/>
      <c r="AS200" s="167"/>
      <c r="AT200" s="97"/>
      <c r="AU200" s="202">
        <f t="shared" si="891"/>
        <v>63187</v>
      </c>
      <c r="AV200" s="203">
        <f t="shared" si="890"/>
        <v>60000</v>
      </c>
      <c r="AW200" s="202">
        <f t="shared" si="892"/>
        <v>123187</v>
      </c>
      <c r="AX200" s="202">
        <f t="shared" si="893"/>
        <v>2606590</v>
      </c>
      <c r="AY200" s="103"/>
      <c r="AZ200" s="103"/>
      <c r="BA200" s="103"/>
      <c r="BB200" s="103"/>
      <c r="BC200" s="103"/>
      <c r="BE200" s="104">
        <f t="shared" si="877"/>
        <v>2012</v>
      </c>
      <c r="BF200" s="28">
        <f t="shared" si="878"/>
        <v>3</v>
      </c>
      <c r="BG200" s="21">
        <f t="shared" si="894"/>
        <v>2729777</v>
      </c>
      <c r="BH200" s="204">
        <f t="shared" si="885"/>
        <v>1238504</v>
      </c>
      <c r="BI200" s="204">
        <f t="shared" si="886"/>
        <v>866212</v>
      </c>
      <c r="BJ200" s="204">
        <f t="shared" si="887"/>
        <v>255451</v>
      </c>
      <c r="BK200" s="204">
        <f t="shared" si="888"/>
        <v>2085</v>
      </c>
      <c r="BL200" s="204">
        <f t="shared" si="889"/>
        <v>244338</v>
      </c>
      <c r="BM200" s="204">
        <f t="shared" si="895"/>
        <v>2606590</v>
      </c>
      <c r="BN200" s="205">
        <f t="shared" si="896"/>
        <v>60000</v>
      </c>
      <c r="BO200" s="205">
        <f t="shared" si="880"/>
        <v>10893</v>
      </c>
      <c r="BP200" s="205">
        <f t="shared" si="881"/>
        <v>52294</v>
      </c>
      <c r="BQ200" s="205">
        <f t="shared" si="879"/>
        <v>63187</v>
      </c>
      <c r="BR200" s="205">
        <f t="shared" si="897"/>
        <v>123187</v>
      </c>
      <c r="BS200" s="206"/>
    </row>
    <row r="201" spans="1:71">
      <c r="A201" s="28">
        <f t="shared" si="875"/>
        <v>2012</v>
      </c>
      <c r="B201" s="28">
        <f t="shared" si="876"/>
        <v>4</v>
      </c>
      <c r="C201" s="164">
        <f t="shared" si="898"/>
        <v>2926666</v>
      </c>
      <c r="D201" s="100">
        <f>'[1]FPC wSEB'!D453</f>
        <v>1331543</v>
      </c>
      <c r="E201" s="100">
        <f>'[1]FPC wSEB'!E453</f>
        <v>937252</v>
      </c>
      <c r="F201" s="100">
        <f>'[1]FPC wSEB'!F453</f>
        <v>264787</v>
      </c>
      <c r="G201" s="100">
        <f>'[1]FPC wSEB'!I453</f>
        <v>2082</v>
      </c>
      <c r="H201" s="100">
        <f>'[1]FPC wSEB'!J453</f>
        <v>260891</v>
      </c>
      <c r="I201" s="198">
        <v>0</v>
      </c>
      <c r="J201" s="198">
        <v>1372</v>
      </c>
      <c r="K201" s="198">
        <v>17</v>
      </c>
      <c r="L201" s="93">
        <v>0</v>
      </c>
      <c r="M201" s="93">
        <v>46100</v>
      </c>
      <c r="N201" s="198">
        <v>0</v>
      </c>
      <c r="O201" s="93">
        <v>0</v>
      </c>
      <c r="P201" s="93">
        <v>0</v>
      </c>
      <c r="Q201" s="93">
        <v>0</v>
      </c>
      <c r="R201" s="93">
        <v>0</v>
      </c>
      <c r="S201" s="93">
        <v>0</v>
      </c>
      <c r="T201" s="93">
        <v>8837</v>
      </c>
      <c r="U201" s="199">
        <v>19</v>
      </c>
      <c r="V201" s="201">
        <v>1725</v>
      </c>
      <c r="W201" s="201">
        <v>2427</v>
      </c>
      <c r="X201" s="201">
        <v>169</v>
      </c>
      <c r="Y201" s="201">
        <v>1726</v>
      </c>
      <c r="Z201" s="201">
        <v>8470</v>
      </c>
      <c r="AA201" s="201">
        <v>15803</v>
      </c>
      <c r="AB201" s="201">
        <v>200</v>
      </c>
      <c r="AC201" s="201">
        <v>9876</v>
      </c>
      <c r="AD201" s="201">
        <v>26765</v>
      </c>
      <c r="AE201" s="100">
        <v>0</v>
      </c>
      <c r="AF201" s="201">
        <v>6605</v>
      </c>
      <c r="AH201" s="94"/>
      <c r="AI201" s="185"/>
      <c r="AJ201" s="185"/>
      <c r="AK201" s="185"/>
      <c r="AL201" s="94"/>
      <c r="AM201" s="94"/>
      <c r="AN201" s="94"/>
      <c r="AO201" s="185"/>
      <c r="AP201" s="185"/>
      <c r="AQ201" s="185"/>
      <c r="AS201" s="167"/>
      <c r="AT201" s="97"/>
      <c r="AU201" s="202">
        <f t="shared" si="891"/>
        <v>73785</v>
      </c>
      <c r="AV201" s="203">
        <f t="shared" si="890"/>
        <v>56326</v>
      </c>
      <c r="AW201" s="202">
        <f t="shared" si="892"/>
        <v>130111</v>
      </c>
      <c r="AX201" s="202">
        <f t="shared" si="893"/>
        <v>2796555</v>
      </c>
      <c r="AY201" s="103"/>
      <c r="AZ201" s="103"/>
      <c r="BA201" s="103"/>
      <c r="BB201" s="103"/>
      <c r="BC201" s="103"/>
      <c r="BE201" s="104">
        <f t="shared" si="877"/>
        <v>2012</v>
      </c>
      <c r="BF201" s="28">
        <f t="shared" si="878"/>
        <v>4</v>
      </c>
      <c r="BG201" s="21">
        <f t="shared" si="894"/>
        <v>2926666</v>
      </c>
      <c r="BH201" s="204">
        <f t="shared" si="885"/>
        <v>1331543</v>
      </c>
      <c r="BI201" s="204">
        <f t="shared" si="886"/>
        <v>937252</v>
      </c>
      <c r="BJ201" s="204">
        <f t="shared" si="887"/>
        <v>264787</v>
      </c>
      <c r="BK201" s="204">
        <f t="shared" si="888"/>
        <v>2082</v>
      </c>
      <c r="BL201" s="204">
        <f t="shared" si="889"/>
        <v>260891</v>
      </c>
      <c r="BM201" s="204">
        <f t="shared" si="895"/>
        <v>2796555</v>
      </c>
      <c r="BN201" s="205">
        <f t="shared" si="896"/>
        <v>56326</v>
      </c>
      <c r="BO201" s="205">
        <f t="shared" si="880"/>
        <v>10777</v>
      </c>
      <c r="BP201" s="205">
        <f t="shared" si="881"/>
        <v>63008</v>
      </c>
      <c r="BQ201" s="205">
        <f t="shared" si="879"/>
        <v>73785</v>
      </c>
      <c r="BR201" s="205">
        <f t="shared" si="897"/>
        <v>130111</v>
      </c>
      <c r="BS201" s="206"/>
    </row>
    <row r="202" spans="1:71">
      <c r="A202" s="28">
        <f t="shared" si="875"/>
        <v>2012</v>
      </c>
      <c r="B202" s="28">
        <f t="shared" si="876"/>
        <v>5</v>
      </c>
      <c r="C202" s="175">
        <f t="shared" ref="C202:C262" si="899">SUM(D202:AT202)</f>
        <v>3054823</v>
      </c>
      <c r="D202" s="100">
        <f>'[1]FPC wSEB'!D454</f>
        <v>1441848</v>
      </c>
      <c r="E202" s="100">
        <f>'[1]FPC wSEB'!E454</f>
        <v>958782</v>
      </c>
      <c r="F202" s="100">
        <f>'[1]FPC wSEB'!F454</f>
        <v>269547</v>
      </c>
      <c r="G202" s="100">
        <f>'[1]FPC wSEB'!I454</f>
        <v>2063</v>
      </c>
      <c r="H202" s="100">
        <f>'[1]FPC wSEB'!J454</f>
        <v>263795</v>
      </c>
      <c r="I202" s="198">
        <v>0</v>
      </c>
      <c r="J202" s="198">
        <v>946</v>
      </c>
      <c r="K202" s="198">
        <v>17</v>
      </c>
      <c r="L202" s="93">
        <v>0</v>
      </c>
      <c r="M202" s="93">
        <v>38200</v>
      </c>
      <c r="N202" s="198">
        <v>0</v>
      </c>
      <c r="O202" s="93">
        <v>0</v>
      </c>
      <c r="P202" s="93">
        <v>0</v>
      </c>
      <c r="Q202" s="93">
        <v>0</v>
      </c>
      <c r="R202" s="93">
        <v>0</v>
      </c>
      <c r="S202" s="93">
        <v>0</v>
      </c>
      <c r="T202" s="93">
        <v>8452</v>
      </c>
      <c r="U202" s="199">
        <v>942</v>
      </c>
      <c r="V202" s="201">
        <v>1745</v>
      </c>
      <c r="W202" s="201">
        <v>2503</v>
      </c>
      <c r="X202" s="201">
        <v>150</v>
      </c>
      <c r="Y202" s="201">
        <v>1855</v>
      </c>
      <c r="Z202" s="201">
        <v>8208</v>
      </c>
      <c r="AA202" s="201">
        <v>11947</v>
      </c>
      <c r="AB202" s="201">
        <v>445</v>
      </c>
      <c r="AC202" s="201">
        <v>9964</v>
      </c>
      <c r="AD202" s="201">
        <v>26410</v>
      </c>
      <c r="AE202" s="100">
        <v>0</v>
      </c>
      <c r="AF202" s="201">
        <v>7004</v>
      </c>
      <c r="AH202" s="94"/>
      <c r="AI202" s="185"/>
      <c r="AJ202" s="185"/>
      <c r="AK202" s="185"/>
      <c r="AL202" s="94"/>
      <c r="AM202" s="94"/>
      <c r="AN202" s="94"/>
      <c r="AO202" s="185"/>
      <c r="AP202" s="185"/>
      <c r="AQ202" s="185"/>
      <c r="AS202" s="167"/>
      <c r="AT202" s="97"/>
      <c r="AU202" s="202">
        <f t="shared" si="891"/>
        <v>71173</v>
      </c>
      <c r="AV202" s="203">
        <f t="shared" si="890"/>
        <v>47615</v>
      </c>
      <c r="AW202" s="202">
        <f t="shared" si="892"/>
        <v>118788</v>
      </c>
      <c r="AX202" s="202">
        <f t="shared" si="893"/>
        <v>2936035</v>
      </c>
      <c r="AY202" s="103"/>
      <c r="AZ202" s="103"/>
      <c r="BA202" s="103"/>
      <c r="BB202" s="103"/>
      <c r="BC202" s="103"/>
      <c r="BE202" s="104">
        <f t="shared" si="877"/>
        <v>2012</v>
      </c>
      <c r="BF202" s="28">
        <f t="shared" si="878"/>
        <v>5</v>
      </c>
      <c r="BG202" s="21">
        <f t="shared" si="894"/>
        <v>3054823</v>
      </c>
      <c r="BH202" s="204">
        <f t="shared" si="885"/>
        <v>1441848</v>
      </c>
      <c r="BI202" s="204">
        <f t="shared" si="886"/>
        <v>958782</v>
      </c>
      <c r="BJ202" s="204">
        <f t="shared" si="887"/>
        <v>269547</v>
      </c>
      <c r="BK202" s="204">
        <f t="shared" si="888"/>
        <v>2063</v>
      </c>
      <c r="BL202" s="204">
        <f t="shared" si="889"/>
        <v>263795</v>
      </c>
      <c r="BM202" s="204">
        <f t="shared" si="895"/>
        <v>2936035</v>
      </c>
      <c r="BN202" s="205">
        <f t="shared" si="896"/>
        <v>47615</v>
      </c>
      <c r="BO202" s="205">
        <f t="shared" si="880"/>
        <v>12304</v>
      </c>
      <c r="BP202" s="205">
        <f t="shared" si="881"/>
        <v>58869</v>
      </c>
      <c r="BQ202" s="205">
        <f t="shared" si="879"/>
        <v>71173</v>
      </c>
      <c r="BR202" s="205">
        <f t="shared" si="897"/>
        <v>118788</v>
      </c>
      <c r="BS202" s="206"/>
    </row>
    <row r="203" spans="1:71">
      <c r="A203" s="28">
        <f t="shared" si="875"/>
        <v>2012</v>
      </c>
      <c r="B203" s="28">
        <f t="shared" si="876"/>
        <v>6</v>
      </c>
      <c r="C203" s="175">
        <f t="shared" si="899"/>
        <v>3531208</v>
      </c>
      <c r="D203" s="100">
        <f>'[1]FPC wSEB'!D455</f>
        <v>1751800</v>
      </c>
      <c r="E203" s="100">
        <f>'[1]FPC wSEB'!E455</f>
        <v>1065220</v>
      </c>
      <c r="F203" s="100">
        <f>'[1]FPC wSEB'!F455</f>
        <v>273573</v>
      </c>
      <c r="G203" s="100">
        <f>'[1]FPC wSEB'!I455</f>
        <v>2084</v>
      </c>
      <c r="H203" s="100">
        <f>'[1]FPC wSEB'!J455</f>
        <v>282117</v>
      </c>
      <c r="I203" s="198">
        <v>0</v>
      </c>
      <c r="J203" s="93">
        <v>974</v>
      </c>
      <c r="K203" s="93">
        <v>18</v>
      </c>
      <c r="L203" s="93">
        <v>0</v>
      </c>
      <c r="M203" s="93">
        <v>55875</v>
      </c>
      <c r="N203" s="93">
        <v>3800</v>
      </c>
      <c r="O203" s="93">
        <v>0</v>
      </c>
      <c r="P203" s="93">
        <v>0</v>
      </c>
      <c r="Q203" s="93">
        <v>0</v>
      </c>
      <c r="R203" s="93">
        <v>0</v>
      </c>
      <c r="S203" s="93">
        <v>0</v>
      </c>
      <c r="T203" s="93">
        <v>3108</v>
      </c>
      <c r="U203" s="187">
        <v>7369</v>
      </c>
      <c r="V203" s="100">
        <v>3200</v>
      </c>
      <c r="W203" s="100">
        <v>3092</v>
      </c>
      <c r="X203" s="100">
        <v>1430</v>
      </c>
      <c r="Y203" s="100">
        <v>2102</v>
      </c>
      <c r="Z203" s="100">
        <v>8482</v>
      </c>
      <c r="AA203" s="100">
        <v>16436</v>
      </c>
      <c r="AB203" s="100">
        <v>3255</v>
      </c>
      <c r="AC203" s="100">
        <v>10186</v>
      </c>
      <c r="AD203" s="100">
        <v>28515</v>
      </c>
      <c r="AE203" s="100">
        <v>0</v>
      </c>
      <c r="AF203" s="100">
        <v>8572</v>
      </c>
      <c r="AH203" s="94"/>
      <c r="AI203" s="185"/>
      <c r="AJ203" s="185"/>
      <c r="AK203" s="185"/>
      <c r="AL203" s="94"/>
      <c r="AM203" s="94"/>
      <c r="AN203" s="94"/>
      <c r="AO203" s="185"/>
      <c r="AP203" s="185"/>
      <c r="AQ203" s="185"/>
      <c r="AS203" s="167"/>
      <c r="AT203" s="97"/>
      <c r="AU203" s="97">
        <f t="shared" si="891"/>
        <v>92639</v>
      </c>
      <c r="AV203" s="197">
        <f t="shared" si="890"/>
        <v>63775</v>
      </c>
      <c r="AW203" s="97">
        <f t="shared" si="892"/>
        <v>156414</v>
      </c>
      <c r="AX203" s="97">
        <f t="shared" si="893"/>
        <v>3374794</v>
      </c>
      <c r="AY203" s="103"/>
      <c r="AZ203" s="103"/>
      <c r="BA203" s="103"/>
      <c r="BB203" s="103"/>
      <c r="BC203" s="103"/>
      <c r="BE203" s="104">
        <f t="shared" si="877"/>
        <v>2012</v>
      </c>
      <c r="BF203" s="28">
        <f t="shared" si="878"/>
        <v>6</v>
      </c>
      <c r="BG203" s="21">
        <f t="shared" si="894"/>
        <v>3531208</v>
      </c>
      <c r="BH203" s="112">
        <f t="shared" si="885"/>
        <v>1751800</v>
      </c>
      <c r="BI203" s="112">
        <f t="shared" si="886"/>
        <v>1065220</v>
      </c>
      <c r="BJ203" s="112">
        <f t="shared" si="887"/>
        <v>273573</v>
      </c>
      <c r="BK203" s="112">
        <f t="shared" si="888"/>
        <v>2084</v>
      </c>
      <c r="BL203" s="112">
        <f t="shared" si="889"/>
        <v>282117</v>
      </c>
      <c r="BM203" s="112">
        <f t="shared" si="895"/>
        <v>3374794</v>
      </c>
      <c r="BN203" s="21">
        <f t="shared" si="896"/>
        <v>63775</v>
      </c>
      <c r="BO203" s="21">
        <f t="shared" si="880"/>
        <v>21135</v>
      </c>
      <c r="BP203" s="21">
        <f t="shared" si="881"/>
        <v>71504</v>
      </c>
      <c r="BQ203" s="21">
        <f t="shared" si="879"/>
        <v>92639</v>
      </c>
      <c r="BR203" s="21">
        <f t="shared" si="897"/>
        <v>156414</v>
      </c>
      <c r="BS203" s="206"/>
    </row>
    <row r="204" spans="1:71">
      <c r="A204" s="28">
        <f t="shared" si="875"/>
        <v>2012</v>
      </c>
      <c r="B204" s="28">
        <f t="shared" si="876"/>
        <v>7</v>
      </c>
      <c r="C204" s="175">
        <f t="shared" si="899"/>
        <v>3498831</v>
      </c>
      <c r="D204" s="100">
        <f>'[1]FPC wSEB'!D456</f>
        <v>1742529</v>
      </c>
      <c r="E204" s="100">
        <f>'[1]FPC wSEB'!E456</f>
        <v>1066254</v>
      </c>
      <c r="F204" s="100">
        <f>'[1]FPC wSEB'!F456</f>
        <v>273358</v>
      </c>
      <c r="G204" s="100">
        <f>'[1]FPC wSEB'!I456</f>
        <v>2068</v>
      </c>
      <c r="H204" s="100">
        <f>'[1]FPC wSEB'!J456</f>
        <v>270716</v>
      </c>
      <c r="I204" s="198">
        <v>0</v>
      </c>
      <c r="J204" s="93">
        <v>2285</v>
      </c>
      <c r="K204" s="93">
        <v>23</v>
      </c>
      <c r="L204" s="93">
        <v>0</v>
      </c>
      <c r="M204" s="93">
        <v>38425</v>
      </c>
      <c r="N204" s="93">
        <v>4900</v>
      </c>
      <c r="O204" s="93">
        <v>0</v>
      </c>
      <c r="P204" s="93">
        <v>0</v>
      </c>
      <c r="Q204" s="93">
        <v>0</v>
      </c>
      <c r="R204" s="93">
        <v>0</v>
      </c>
      <c r="S204" s="93">
        <v>0</v>
      </c>
      <c r="T204" s="93">
        <v>8019</v>
      </c>
      <c r="U204" s="187">
        <v>7624</v>
      </c>
      <c r="V204" s="100">
        <v>3605</v>
      </c>
      <c r="W204" s="100">
        <v>3046</v>
      </c>
      <c r="X204" s="100">
        <v>2405</v>
      </c>
      <c r="Y204" s="100">
        <v>2577</v>
      </c>
      <c r="Z204" s="100">
        <v>8208</v>
      </c>
      <c r="AA204" s="100">
        <v>15415</v>
      </c>
      <c r="AB204" s="100">
        <v>1140</v>
      </c>
      <c r="AC204" s="100">
        <v>9823</v>
      </c>
      <c r="AD204" s="100">
        <v>28175</v>
      </c>
      <c r="AE204" s="100">
        <v>0</v>
      </c>
      <c r="AF204" s="100">
        <v>8236</v>
      </c>
      <c r="AH204" s="94"/>
      <c r="AI204" s="185"/>
      <c r="AJ204" s="185"/>
      <c r="AK204" s="185"/>
      <c r="AL204" s="94"/>
      <c r="AM204" s="94"/>
      <c r="AN204" s="94"/>
      <c r="AO204" s="185"/>
      <c r="AP204" s="185"/>
      <c r="AQ204" s="185"/>
      <c r="AS204" s="167"/>
      <c r="AT204" s="97"/>
      <c r="AU204" s="97">
        <f t="shared" si="891"/>
        <v>90254</v>
      </c>
      <c r="AV204" s="197">
        <f t="shared" si="890"/>
        <v>53652</v>
      </c>
      <c r="AW204" s="97">
        <f t="shared" si="892"/>
        <v>143906</v>
      </c>
      <c r="AX204" s="97">
        <f t="shared" si="893"/>
        <v>3354925</v>
      </c>
      <c r="AY204" s="103"/>
      <c r="AZ204" s="103"/>
      <c r="BA204" s="103"/>
      <c r="BB204" s="103"/>
      <c r="BC204" s="103"/>
      <c r="BE204" s="104">
        <f t="shared" si="877"/>
        <v>2012</v>
      </c>
      <c r="BF204" s="28">
        <f t="shared" si="878"/>
        <v>7</v>
      </c>
      <c r="BG204" s="21">
        <f t="shared" si="894"/>
        <v>3498831</v>
      </c>
      <c r="BH204" s="112">
        <f t="shared" si="885"/>
        <v>1742529</v>
      </c>
      <c r="BI204" s="112">
        <f t="shared" si="886"/>
        <v>1066254</v>
      </c>
      <c r="BJ204" s="112">
        <f t="shared" si="887"/>
        <v>273358</v>
      </c>
      <c r="BK204" s="112">
        <f t="shared" si="888"/>
        <v>2068</v>
      </c>
      <c r="BL204" s="112">
        <f t="shared" si="889"/>
        <v>270716</v>
      </c>
      <c r="BM204" s="112">
        <f t="shared" si="895"/>
        <v>3354925</v>
      </c>
      <c r="BN204" s="21">
        <f t="shared" si="896"/>
        <v>53652</v>
      </c>
      <c r="BO204" s="21">
        <f t="shared" si="880"/>
        <v>21483</v>
      </c>
      <c r="BP204" s="21">
        <f t="shared" si="881"/>
        <v>68771</v>
      </c>
      <c r="BQ204" s="21">
        <f t="shared" si="879"/>
        <v>90254</v>
      </c>
      <c r="BR204" s="21">
        <f t="shared" si="897"/>
        <v>143906</v>
      </c>
      <c r="BS204" s="206"/>
    </row>
    <row r="205" spans="1:71">
      <c r="A205" s="28">
        <f t="shared" si="875"/>
        <v>2012</v>
      </c>
      <c r="B205" s="28">
        <f t="shared" si="876"/>
        <v>8</v>
      </c>
      <c r="C205" s="175">
        <f t="shared" ref="C205" si="900">SUM(D205:AT205)</f>
        <v>4124610</v>
      </c>
      <c r="D205" s="100">
        <f>'[1]FPC wSEB'!D457</f>
        <v>2149845</v>
      </c>
      <c r="E205" s="100">
        <f>'[1]FPC wSEB'!E457</f>
        <v>1165669</v>
      </c>
      <c r="F205" s="100">
        <f>'[1]FPC wSEB'!F457</f>
        <v>270778</v>
      </c>
      <c r="G205" s="100">
        <f>'[1]FPC wSEB'!I457</f>
        <v>2076</v>
      </c>
      <c r="H205" s="100">
        <f>'[1]FPC wSEB'!J457</f>
        <v>286653</v>
      </c>
      <c r="I205" s="198">
        <v>0</v>
      </c>
      <c r="J205" s="93">
        <v>30530</v>
      </c>
      <c r="K205" s="93">
        <v>24</v>
      </c>
      <c r="L205" s="93">
        <v>0</v>
      </c>
      <c r="M205" s="93">
        <v>58650</v>
      </c>
      <c r="N205" s="93">
        <v>30650</v>
      </c>
      <c r="O205" s="93">
        <v>0</v>
      </c>
      <c r="P205" s="93">
        <v>0</v>
      </c>
      <c r="Q205" s="93">
        <v>0</v>
      </c>
      <c r="R205" s="93">
        <v>0</v>
      </c>
      <c r="S205" s="93">
        <v>0</v>
      </c>
      <c r="T205" s="207">
        <v>7879</v>
      </c>
      <c r="U205" s="100">
        <v>8598</v>
      </c>
      <c r="V205" s="100">
        <v>6790</v>
      </c>
      <c r="W205" s="100">
        <v>3332</v>
      </c>
      <c r="X205" s="100">
        <v>17643</v>
      </c>
      <c r="Y205" s="100">
        <v>2751</v>
      </c>
      <c r="Z205" s="100">
        <v>8482</v>
      </c>
      <c r="AA205" s="100">
        <v>20777</v>
      </c>
      <c r="AB205" s="100">
        <v>3142</v>
      </c>
      <c r="AC205" s="100">
        <v>11045</v>
      </c>
      <c r="AD205" s="100">
        <v>29540</v>
      </c>
      <c r="AE205" s="100">
        <v>0</v>
      </c>
      <c r="AF205" s="100">
        <v>9756</v>
      </c>
      <c r="AH205" s="94"/>
      <c r="AI205" s="185"/>
      <c r="AJ205" s="185"/>
      <c r="AK205" s="185"/>
      <c r="AL205" s="94"/>
      <c r="AM205" s="94"/>
      <c r="AN205" s="94"/>
      <c r="AO205" s="185"/>
      <c r="AP205" s="185"/>
      <c r="AQ205" s="185"/>
      <c r="AS205" s="167"/>
      <c r="AT205" s="97"/>
      <c r="AU205" s="97">
        <f t="shared" si="891"/>
        <v>121856</v>
      </c>
      <c r="AV205" s="197">
        <f t="shared" si="890"/>
        <v>127733</v>
      </c>
      <c r="AW205" s="97">
        <f t="shared" si="892"/>
        <v>249589</v>
      </c>
      <c r="AX205" s="97">
        <f t="shared" si="893"/>
        <v>3875021</v>
      </c>
      <c r="AY205" s="103"/>
      <c r="AZ205" s="103"/>
      <c r="BA205" s="103"/>
      <c r="BB205" s="103"/>
      <c r="BC205" s="103"/>
      <c r="BE205" s="104">
        <f t="shared" si="877"/>
        <v>2012</v>
      </c>
      <c r="BF205" s="28">
        <f t="shared" si="878"/>
        <v>8</v>
      </c>
      <c r="BG205" s="21">
        <f t="shared" si="894"/>
        <v>4124610</v>
      </c>
      <c r="BH205" s="112">
        <f t="shared" si="885"/>
        <v>2149845</v>
      </c>
      <c r="BI205" s="112">
        <f t="shared" si="886"/>
        <v>1165669</v>
      </c>
      <c r="BJ205" s="112">
        <f t="shared" si="887"/>
        <v>270778</v>
      </c>
      <c r="BK205" s="112">
        <f t="shared" si="888"/>
        <v>2076</v>
      </c>
      <c r="BL205" s="112">
        <f t="shared" si="889"/>
        <v>286653</v>
      </c>
      <c r="BM205" s="112">
        <f t="shared" si="895"/>
        <v>3875021</v>
      </c>
      <c r="BN205" s="21">
        <f t="shared" si="896"/>
        <v>127733</v>
      </c>
      <c r="BO205" s="21">
        <f t="shared" si="880"/>
        <v>24437</v>
      </c>
      <c r="BP205" s="21">
        <f t="shared" si="881"/>
        <v>97419</v>
      </c>
      <c r="BQ205" s="21">
        <f t="shared" si="879"/>
        <v>121856</v>
      </c>
      <c r="BR205" s="21">
        <f t="shared" si="897"/>
        <v>249589</v>
      </c>
      <c r="BS205" s="206"/>
    </row>
    <row r="206" spans="1:71">
      <c r="A206" s="28">
        <f t="shared" si="875"/>
        <v>2012</v>
      </c>
      <c r="B206" s="28">
        <f t="shared" si="876"/>
        <v>9</v>
      </c>
      <c r="C206" s="175">
        <f t="shared" ref="C206:C214" si="901">SUM(D206:AT206)</f>
        <v>3723072.1559999995</v>
      </c>
      <c r="D206" s="100">
        <f>'[1]FPC wSEB'!D458</f>
        <v>1820003</v>
      </c>
      <c r="E206" s="100">
        <f>'[1]FPC wSEB'!E458</f>
        <v>1109929</v>
      </c>
      <c r="F206" s="100">
        <f>'[1]FPC wSEB'!F458</f>
        <v>275105</v>
      </c>
      <c r="G206" s="100">
        <f>'[1]FPC wSEB'!I458</f>
        <v>2069</v>
      </c>
      <c r="H206" s="100">
        <f>'[1]FPC wSEB'!J458</f>
        <v>305309</v>
      </c>
      <c r="I206" s="198">
        <v>0</v>
      </c>
      <c r="J206" s="194">
        <v>0</v>
      </c>
      <c r="K206" s="194">
        <v>25.042000000000002</v>
      </c>
      <c r="L206" s="416">
        <v>0</v>
      </c>
      <c r="M206" s="194">
        <v>67900</v>
      </c>
      <c r="N206" s="100">
        <v>20450</v>
      </c>
      <c r="O206" s="93">
        <v>0</v>
      </c>
      <c r="P206" s="93">
        <v>0</v>
      </c>
      <c r="Q206" s="93">
        <v>0</v>
      </c>
      <c r="R206" s="93">
        <v>0</v>
      </c>
      <c r="S206" s="93">
        <v>0</v>
      </c>
      <c r="T206" s="208">
        <v>9274.59</v>
      </c>
      <c r="U206" s="100">
        <v>10586.34</v>
      </c>
      <c r="V206" s="100">
        <v>5430</v>
      </c>
      <c r="W206" s="100">
        <v>3390.4540000000002</v>
      </c>
      <c r="X206" s="100">
        <v>11415</v>
      </c>
      <c r="Y206" s="100">
        <v>2884.68</v>
      </c>
      <c r="Z206" s="100">
        <v>8482</v>
      </c>
      <c r="AA206" s="100">
        <v>20306</v>
      </c>
      <c r="AB206" s="100">
        <v>1535</v>
      </c>
      <c r="AC206" s="100">
        <v>10066</v>
      </c>
      <c r="AD206" s="100">
        <v>29475</v>
      </c>
      <c r="AE206" s="100">
        <f>[2]MWH!BJ14</f>
        <v>0</v>
      </c>
      <c r="AF206" s="100">
        <v>9437.0499999999993</v>
      </c>
      <c r="AH206" s="94"/>
      <c r="AI206" s="185"/>
      <c r="AJ206" s="185"/>
      <c r="AK206" s="185"/>
      <c r="AL206" s="94"/>
      <c r="AM206" s="94"/>
      <c r="AN206" s="94"/>
      <c r="AO206" s="185"/>
      <c r="AP206" s="185"/>
      <c r="AQ206" s="185"/>
      <c r="AS206" s="167"/>
      <c r="AT206" s="97"/>
      <c r="AU206" s="97">
        <f t="shared" si="891"/>
        <v>113007.524</v>
      </c>
      <c r="AV206" s="197">
        <f t="shared" si="890"/>
        <v>97649.631999999998</v>
      </c>
      <c r="AW206" s="97">
        <f t="shared" si="892"/>
        <v>210657.15600000002</v>
      </c>
      <c r="AX206" s="97">
        <f t="shared" si="893"/>
        <v>3512415</v>
      </c>
      <c r="AY206" s="103"/>
      <c r="AZ206" s="103"/>
      <c r="BA206" s="103"/>
      <c r="BB206" s="103"/>
      <c r="BC206" s="103"/>
      <c r="BE206" s="104">
        <f t="shared" si="877"/>
        <v>2012</v>
      </c>
      <c r="BF206" s="28">
        <f t="shared" si="878"/>
        <v>9</v>
      </c>
      <c r="BG206" s="21">
        <f t="shared" si="894"/>
        <v>3723072.1560000004</v>
      </c>
      <c r="BH206" s="112">
        <f t="shared" ref="BH206:BH216" si="902">D206</f>
        <v>1820003</v>
      </c>
      <c r="BI206" s="112">
        <f t="shared" ref="BI206:BI216" si="903">E206</f>
        <v>1109929</v>
      </c>
      <c r="BJ206" s="112">
        <f t="shared" ref="BJ206:BJ216" si="904">F206</f>
        <v>275105</v>
      </c>
      <c r="BK206" s="112">
        <f t="shared" ref="BK206:BK216" si="905">G206</f>
        <v>2069</v>
      </c>
      <c r="BL206" s="112">
        <f t="shared" ref="BL206:BL216" si="906">H206</f>
        <v>305309</v>
      </c>
      <c r="BM206" s="112">
        <f t="shared" ref="BM206:BM216" si="907">SUM(BH206:BL206)</f>
        <v>3512415</v>
      </c>
      <c r="BN206" s="21">
        <f t="shared" si="896"/>
        <v>97649.631999999998</v>
      </c>
      <c r="BO206" s="21">
        <f t="shared" si="880"/>
        <v>26298.523999999998</v>
      </c>
      <c r="BP206" s="21">
        <f t="shared" si="881"/>
        <v>86709</v>
      </c>
      <c r="BQ206" s="21">
        <f t="shared" si="879"/>
        <v>113007.524</v>
      </c>
      <c r="BR206" s="21">
        <f t="shared" si="897"/>
        <v>210657.15600000002</v>
      </c>
      <c r="BS206" s="206"/>
    </row>
    <row r="207" spans="1:71">
      <c r="A207" s="28">
        <f t="shared" si="875"/>
        <v>2012</v>
      </c>
      <c r="B207" s="28">
        <f t="shared" si="876"/>
        <v>10</v>
      </c>
      <c r="C207" s="175">
        <f t="shared" si="901"/>
        <v>3491125.8789999993</v>
      </c>
      <c r="D207" s="100">
        <f>'[1]FPC wSEB'!D459</f>
        <v>1724920</v>
      </c>
      <c r="E207" s="100">
        <f>'[1]FPC wSEB'!E459</f>
        <v>1051180</v>
      </c>
      <c r="F207" s="100">
        <f>'[1]FPC wSEB'!F459</f>
        <v>252612</v>
      </c>
      <c r="G207" s="100">
        <f>'[1]FPC wSEB'!I459</f>
        <v>2103</v>
      </c>
      <c r="H207" s="100">
        <f>'[1]FPC wSEB'!J459</f>
        <v>287529</v>
      </c>
      <c r="I207" s="198">
        <v>0</v>
      </c>
      <c r="J207" s="194">
        <v>0</v>
      </c>
      <c r="K207" s="194">
        <v>24.122</v>
      </c>
      <c r="L207" s="416">
        <v>0</v>
      </c>
      <c r="M207" s="194">
        <v>47620</v>
      </c>
      <c r="N207" s="100">
        <v>8865</v>
      </c>
      <c r="O207" s="93">
        <v>0</v>
      </c>
      <c r="P207" s="93">
        <v>0</v>
      </c>
      <c r="Q207" s="93">
        <v>0</v>
      </c>
      <c r="R207" s="93">
        <v>0</v>
      </c>
      <c r="S207" s="93">
        <v>0</v>
      </c>
      <c r="T207" s="208">
        <v>9469.2379999999994</v>
      </c>
      <c r="U207" s="100">
        <v>12165.407999999999</v>
      </c>
      <c r="V207" s="100">
        <v>4715</v>
      </c>
      <c r="W207" s="100">
        <v>3268.7979999999998</v>
      </c>
      <c r="X207" s="100">
        <v>5290</v>
      </c>
      <c r="Y207" s="100">
        <v>2615.4050000000002</v>
      </c>
      <c r="Z207" s="100">
        <v>8208</v>
      </c>
      <c r="AA207" s="100">
        <v>22077</v>
      </c>
      <c r="AB207" s="100">
        <v>2564.7750000000001</v>
      </c>
      <c r="AC207" s="100">
        <v>9051</v>
      </c>
      <c r="AD207" s="100">
        <v>28085</v>
      </c>
      <c r="AE207" s="100">
        <f>[2]MWH!BJ15</f>
        <v>0</v>
      </c>
      <c r="AF207" s="100">
        <v>8763.1329999999998</v>
      </c>
      <c r="AH207" s="94"/>
      <c r="AI207" s="185"/>
      <c r="AJ207" s="185"/>
      <c r="AK207" s="185"/>
      <c r="AL207" s="94"/>
      <c r="AM207" s="94"/>
      <c r="AN207" s="94"/>
      <c r="AO207" s="185"/>
      <c r="AP207" s="185"/>
      <c r="AQ207" s="185"/>
      <c r="AS207" s="167"/>
      <c r="AT207" s="97"/>
      <c r="AU207" s="97">
        <f t="shared" si="891"/>
        <v>106803.519</v>
      </c>
      <c r="AV207" s="197">
        <f t="shared" si="890"/>
        <v>65978.36</v>
      </c>
      <c r="AW207" s="97">
        <f t="shared" si="892"/>
        <v>172781.87900000002</v>
      </c>
      <c r="AX207" s="97">
        <f t="shared" si="893"/>
        <v>3318344</v>
      </c>
      <c r="AY207" s="103"/>
      <c r="AZ207" s="103"/>
      <c r="BA207" s="103"/>
      <c r="BB207" s="103"/>
      <c r="BC207" s="103"/>
      <c r="BE207" s="104">
        <f t="shared" si="877"/>
        <v>2012</v>
      </c>
      <c r="BF207" s="28">
        <f t="shared" si="878"/>
        <v>10</v>
      </c>
      <c r="BG207" s="21">
        <f t="shared" si="894"/>
        <v>3491125.8789999997</v>
      </c>
      <c r="BH207" s="112">
        <f t="shared" si="902"/>
        <v>1724920</v>
      </c>
      <c r="BI207" s="112">
        <f t="shared" si="903"/>
        <v>1051180</v>
      </c>
      <c r="BJ207" s="112">
        <f t="shared" si="904"/>
        <v>252612</v>
      </c>
      <c r="BK207" s="112">
        <f t="shared" si="905"/>
        <v>2103</v>
      </c>
      <c r="BL207" s="112">
        <f t="shared" si="906"/>
        <v>287529</v>
      </c>
      <c r="BM207" s="112">
        <f t="shared" si="907"/>
        <v>3318344</v>
      </c>
      <c r="BN207" s="21">
        <f t="shared" si="896"/>
        <v>65978.36</v>
      </c>
      <c r="BO207" s="21">
        <f t="shared" si="880"/>
        <v>26812.743999999999</v>
      </c>
      <c r="BP207" s="21">
        <f t="shared" si="881"/>
        <v>79990.774999999994</v>
      </c>
      <c r="BQ207" s="21">
        <f t="shared" si="879"/>
        <v>106803.519</v>
      </c>
      <c r="BR207" s="21">
        <f t="shared" si="897"/>
        <v>172781.87900000002</v>
      </c>
      <c r="BS207" s="206"/>
    </row>
    <row r="208" spans="1:71">
      <c r="A208" s="28">
        <f t="shared" si="875"/>
        <v>2012</v>
      </c>
      <c r="B208" s="28">
        <f t="shared" si="876"/>
        <v>11</v>
      </c>
      <c r="C208" s="175">
        <f t="shared" si="901"/>
        <v>3078336.3800000004</v>
      </c>
      <c r="D208" s="100">
        <f>'[1]FPC wSEB'!D460</f>
        <v>1427308</v>
      </c>
      <c r="E208" s="100">
        <f>'[1]FPC wSEB'!E460</f>
        <v>952531</v>
      </c>
      <c r="F208" s="100">
        <f>'[1]FPC wSEB'!F460</f>
        <v>264412</v>
      </c>
      <c r="G208" s="100">
        <f>'[1]FPC wSEB'!I460</f>
        <v>2124</v>
      </c>
      <c r="H208" s="100">
        <f>'[1]FPC wSEB'!J460</f>
        <v>273971</v>
      </c>
      <c r="I208" s="198">
        <v>0</v>
      </c>
      <c r="J208" s="194">
        <v>0</v>
      </c>
      <c r="K208" s="194">
        <v>21.89</v>
      </c>
      <c r="L208" s="416">
        <v>0</v>
      </c>
      <c r="M208" s="194">
        <v>41080</v>
      </c>
      <c r="N208" s="100">
        <v>10400</v>
      </c>
      <c r="O208" s="93">
        <v>0</v>
      </c>
      <c r="P208" s="93">
        <v>0</v>
      </c>
      <c r="Q208" s="93">
        <v>0</v>
      </c>
      <c r="R208" s="93">
        <v>0</v>
      </c>
      <c r="S208" s="93">
        <v>0</v>
      </c>
      <c r="T208" s="208">
        <v>9625.723</v>
      </c>
      <c r="U208" s="100">
        <v>10160.132</v>
      </c>
      <c r="V208" s="100">
        <v>3360</v>
      </c>
      <c r="W208" s="100">
        <v>2755.962</v>
      </c>
      <c r="X208" s="100">
        <v>4046</v>
      </c>
      <c r="Y208" s="100">
        <v>2075.3330000000001</v>
      </c>
      <c r="Z208" s="100">
        <v>8482</v>
      </c>
      <c r="AA208" s="100">
        <v>22087</v>
      </c>
      <c r="AB208" s="100">
        <v>5632</v>
      </c>
      <c r="AC208" s="100">
        <v>7652</v>
      </c>
      <c r="AD208" s="100">
        <v>23125</v>
      </c>
      <c r="AE208" s="100">
        <f>[2]MWH!BJ16</f>
        <v>0</v>
      </c>
      <c r="AF208" s="100">
        <v>7487.34</v>
      </c>
      <c r="AH208" s="94"/>
      <c r="AI208" s="185"/>
      <c r="AJ208" s="185"/>
      <c r="AK208" s="185"/>
      <c r="AL208" s="94"/>
      <c r="AM208" s="94"/>
      <c r="AN208" s="94"/>
      <c r="AO208" s="185"/>
      <c r="AP208" s="185"/>
      <c r="AQ208" s="185"/>
      <c r="AS208" s="167"/>
      <c r="AT208" s="97"/>
      <c r="AU208" s="97">
        <f t="shared" si="891"/>
        <v>96862.766999999993</v>
      </c>
      <c r="AV208" s="197">
        <f t="shared" si="890"/>
        <v>61127.612999999998</v>
      </c>
      <c r="AW208" s="97">
        <f t="shared" si="892"/>
        <v>157990.38</v>
      </c>
      <c r="AX208" s="97">
        <f t="shared" si="893"/>
        <v>2920346</v>
      </c>
      <c r="AY208" s="103"/>
      <c r="AZ208" s="103"/>
      <c r="BA208" s="103"/>
      <c r="BB208" s="103"/>
      <c r="BC208" s="103"/>
      <c r="BE208" s="104">
        <f t="shared" si="877"/>
        <v>2012</v>
      </c>
      <c r="BF208" s="28">
        <f t="shared" si="878"/>
        <v>11</v>
      </c>
      <c r="BG208" s="21">
        <f t="shared" si="894"/>
        <v>3078336.38</v>
      </c>
      <c r="BH208" s="112">
        <f t="shared" si="902"/>
        <v>1427308</v>
      </c>
      <c r="BI208" s="112">
        <f t="shared" si="903"/>
        <v>952531</v>
      </c>
      <c r="BJ208" s="112">
        <f t="shared" si="904"/>
        <v>264412</v>
      </c>
      <c r="BK208" s="112">
        <f t="shared" si="905"/>
        <v>2124</v>
      </c>
      <c r="BL208" s="112">
        <f t="shared" si="906"/>
        <v>273971</v>
      </c>
      <c r="BM208" s="112">
        <f t="shared" si="907"/>
        <v>2920346</v>
      </c>
      <c r="BN208" s="21">
        <f t="shared" si="896"/>
        <v>61127.612999999998</v>
      </c>
      <c r="BO208" s="21">
        <f t="shared" si="880"/>
        <v>22478.767</v>
      </c>
      <c r="BP208" s="21">
        <f t="shared" si="881"/>
        <v>74384</v>
      </c>
      <c r="BQ208" s="21">
        <f t="shared" si="879"/>
        <v>96862.766999999993</v>
      </c>
      <c r="BR208" s="21">
        <f t="shared" si="897"/>
        <v>157990.38</v>
      </c>
      <c r="BS208" s="206"/>
    </row>
    <row r="209" spans="1:72" s="120" customFormat="1">
      <c r="A209" s="113">
        <f t="shared" si="875"/>
        <v>2012</v>
      </c>
      <c r="B209" s="113">
        <f t="shared" si="876"/>
        <v>12</v>
      </c>
      <c r="C209" s="178">
        <f t="shared" si="901"/>
        <v>2602400.6750000003</v>
      </c>
      <c r="D209" s="123">
        <f>'[1]FPC wSEB'!D461</f>
        <v>1156813</v>
      </c>
      <c r="E209" s="123">
        <f>'[1]FPC wSEB'!E461</f>
        <v>852094</v>
      </c>
      <c r="F209" s="123">
        <f>'[1]FPC wSEB'!F461</f>
        <v>259044</v>
      </c>
      <c r="G209" s="123">
        <f>'[1]FPC wSEB'!I461</f>
        <v>2108</v>
      </c>
      <c r="H209" s="123">
        <f>'[1]FPC wSEB'!J461</f>
        <v>244027</v>
      </c>
      <c r="I209" s="210">
        <v>0</v>
      </c>
      <c r="J209" s="417">
        <v>0</v>
      </c>
      <c r="K209" s="417">
        <v>21.331</v>
      </c>
      <c r="L209" s="418">
        <v>0</v>
      </c>
      <c r="M209" s="417">
        <v>10249</v>
      </c>
      <c r="N209" s="123">
        <v>2625</v>
      </c>
      <c r="O209" s="117">
        <v>0</v>
      </c>
      <c r="P209" s="117">
        <v>0</v>
      </c>
      <c r="Q209" s="117">
        <v>0</v>
      </c>
      <c r="R209" s="117">
        <v>0</v>
      </c>
      <c r="S209" s="117">
        <v>0</v>
      </c>
      <c r="T209" s="211">
        <v>8855.9130000000005</v>
      </c>
      <c r="U209" s="123">
        <v>11061.683000000001</v>
      </c>
      <c r="V209" s="123">
        <v>40</v>
      </c>
      <c r="W209" s="123">
        <v>2241.873</v>
      </c>
      <c r="X209" s="123">
        <v>155</v>
      </c>
      <c r="Y209" s="123">
        <v>1670.9870000000001</v>
      </c>
      <c r="Z209" s="123">
        <v>8220</v>
      </c>
      <c r="AA209" s="123">
        <v>8792</v>
      </c>
      <c r="AB209" s="123">
        <v>8055</v>
      </c>
      <c r="AC209" s="123">
        <v>3368</v>
      </c>
      <c r="AD209" s="123">
        <v>17060</v>
      </c>
      <c r="AE209" s="123">
        <f>[2]MWH!BJ17</f>
        <v>0</v>
      </c>
      <c r="AF209" s="123">
        <v>5898.8879999999999</v>
      </c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S209" s="169"/>
      <c r="AT209" s="122"/>
      <c r="AU209" s="122">
        <f t="shared" si="891"/>
        <v>66563.431000000011</v>
      </c>
      <c r="AV209" s="122">
        <f t="shared" si="890"/>
        <v>21751.243999999999</v>
      </c>
      <c r="AW209" s="122">
        <f t="shared" si="892"/>
        <v>88314.675000000017</v>
      </c>
      <c r="AX209" s="122">
        <f t="shared" si="893"/>
        <v>2514086</v>
      </c>
      <c r="AY209" s="113"/>
      <c r="AZ209" s="113"/>
      <c r="BA209" s="113"/>
      <c r="BB209" s="113"/>
      <c r="BC209" s="113"/>
      <c r="BE209" s="126">
        <f t="shared" si="877"/>
        <v>2012</v>
      </c>
      <c r="BF209" s="113">
        <f t="shared" si="878"/>
        <v>12</v>
      </c>
      <c r="BG209" s="127">
        <f t="shared" si="894"/>
        <v>2602400.6749999998</v>
      </c>
      <c r="BH209" s="128">
        <f t="shared" si="902"/>
        <v>1156813</v>
      </c>
      <c r="BI209" s="128">
        <f t="shared" si="903"/>
        <v>852094</v>
      </c>
      <c r="BJ209" s="128">
        <f t="shared" si="904"/>
        <v>259044</v>
      </c>
      <c r="BK209" s="128">
        <f t="shared" si="905"/>
        <v>2108</v>
      </c>
      <c r="BL209" s="128">
        <f t="shared" si="906"/>
        <v>244027</v>
      </c>
      <c r="BM209" s="128">
        <f t="shared" si="907"/>
        <v>2514086</v>
      </c>
      <c r="BN209" s="127">
        <f t="shared" si="896"/>
        <v>21751.243999999999</v>
      </c>
      <c r="BO209" s="127">
        <f t="shared" si="880"/>
        <v>20873.431</v>
      </c>
      <c r="BP209" s="127">
        <f t="shared" si="881"/>
        <v>45690.000000000015</v>
      </c>
      <c r="BQ209" s="127">
        <f t="shared" si="879"/>
        <v>66563.431000000011</v>
      </c>
      <c r="BR209" s="127">
        <f t="shared" si="897"/>
        <v>88314.675000000017</v>
      </c>
      <c r="BS209" s="212"/>
      <c r="BT209" s="174"/>
    </row>
    <row r="210" spans="1:72">
      <c r="A210" s="28">
        <f t="shared" si="875"/>
        <v>2013</v>
      </c>
      <c r="B210" s="28">
        <f t="shared" si="876"/>
        <v>1</v>
      </c>
      <c r="C210" s="175">
        <f t="shared" si="901"/>
        <v>2730720</v>
      </c>
      <c r="D210" s="100">
        <f>'[1]FPC wSEB'!D462</f>
        <v>1254612</v>
      </c>
      <c r="E210" s="100">
        <f>'[1]FPC wSEB'!E462</f>
        <v>869823</v>
      </c>
      <c r="F210" s="100">
        <f>'[1]FPC wSEB'!F462</f>
        <v>250171</v>
      </c>
      <c r="G210" s="100">
        <f>'[1]FPC wSEB'!I462</f>
        <v>2104</v>
      </c>
      <c r="H210" s="100">
        <f>'[1]FPC wSEB'!J462</f>
        <v>232131</v>
      </c>
      <c r="I210" s="198">
        <v>0</v>
      </c>
      <c r="J210" s="198">
        <v>0</v>
      </c>
      <c r="K210" s="93">
        <v>13</v>
      </c>
      <c r="L210" s="93">
        <v>0</v>
      </c>
      <c r="M210" s="93">
        <v>35600</v>
      </c>
      <c r="N210" s="93">
        <v>3200</v>
      </c>
      <c r="O210" s="93">
        <v>0</v>
      </c>
      <c r="P210" s="93">
        <v>0</v>
      </c>
      <c r="Q210" s="93">
        <v>0</v>
      </c>
      <c r="R210" s="93">
        <v>0</v>
      </c>
      <c r="S210" s="93">
        <v>0</v>
      </c>
      <c r="T210" s="93">
        <v>10254</v>
      </c>
      <c r="U210" s="187">
        <v>7391</v>
      </c>
      <c r="V210" s="100">
        <v>910</v>
      </c>
      <c r="W210" s="100">
        <v>2444</v>
      </c>
      <c r="X210" s="100">
        <v>1765</v>
      </c>
      <c r="Y210" s="100">
        <v>1777</v>
      </c>
      <c r="Z210" s="100">
        <v>8482</v>
      </c>
      <c r="AA210" s="100">
        <v>17941</v>
      </c>
      <c r="AB210" s="100">
        <v>590</v>
      </c>
      <c r="AC210" s="100">
        <v>3708</v>
      </c>
      <c r="AD210" s="100">
        <v>21230</v>
      </c>
      <c r="AE210" s="100">
        <v>0</v>
      </c>
      <c r="AF210" s="100">
        <v>6574</v>
      </c>
      <c r="AG210" s="100">
        <v>0</v>
      </c>
      <c r="AH210" s="94"/>
      <c r="AI210" s="185"/>
      <c r="AJ210" s="185"/>
      <c r="AK210" s="185"/>
      <c r="AL210" s="94"/>
      <c r="AM210" s="94"/>
      <c r="AN210" s="94"/>
      <c r="AO210" s="185"/>
      <c r="AP210" s="185"/>
      <c r="AQ210" s="185"/>
      <c r="AS210" s="167"/>
      <c r="AT210" s="97"/>
      <c r="AU210" s="97">
        <f t="shared" si="891"/>
        <v>72812</v>
      </c>
      <c r="AV210" s="197">
        <f t="shared" si="890"/>
        <v>49067</v>
      </c>
      <c r="AW210" s="97">
        <f t="shared" si="892"/>
        <v>121879</v>
      </c>
      <c r="AX210" s="97">
        <f t="shared" si="893"/>
        <v>2608841</v>
      </c>
      <c r="AY210" s="103"/>
      <c r="AZ210" s="103"/>
      <c r="BA210" s="103"/>
      <c r="BB210" s="103"/>
      <c r="BC210" s="103"/>
      <c r="BE210" s="104">
        <f t="shared" si="877"/>
        <v>2013</v>
      </c>
      <c r="BF210" s="28">
        <f t="shared" si="878"/>
        <v>1</v>
      </c>
      <c r="BG210" s="21">
        <f t="shared" si="894"/>
        <v>2730720</v>
      </c>
      <c r="BH210" s="112">
        <f t="shared" si="902"/>
        <v>1254612</v>
      </c>
      <c r="BI210" s="112">
        <f t="shared" si="903"/>
        <v>869823</v>
      </c>
      <c r="BJ210" s="112">
        <f t="shared" si="904"/>
        <v>250171</v>
      </c>
      <c r="BK210" s="112">
        <f t="shared" si="905"/>
        <v>2104</v>
      </c>
      <c r="BL210" s="112">
        <f t="shared" si="906"/>
        <v>232131</v>
      </c>
      <c r="BM210" s="112">
        <f t="shared" si="907"/>
        <v>2608841</v>
      </c>
      <c r="BN210" s="21">
        <f t="shared" si="896"/>
        <v>49067</v>
      </c>
      <c r="BO210" s="21">
        <f t="shared" si="880"/>
        <v>18186</v>
      </c>
      <c r="BP210" s="21">
        <f t="shared" si="881"/>
        <v>54626</v>
      </c>
      <c r="BQ210" s="21">
        <f t="shared" si="879"/>
        <v>72812</v>
      </c>
      <c r="BR210" s="21">
        <f t="shared" si="897"/>
        <v>121879</v>
      </c>
      <c r="BS210" s="206"/>
    </row>
    <row r="211" spans="1:72">
      <c r="A211" s="28">
        <f t="shared" si="875"/>
        <v>2013</v>
      </c>
      <c r="B211" s="28">
        <f t="shared" si="876"/>
        <v>2</v>
      </c>
      <c r="C211" s="175">
        <f t="shared" si="901"/>
        <v>2647124</v>
      </c>
      <c r="D211" s="100">
        <f>'[1]FPC wSEB'!D463</f>
        <v>1262882</v>
      </c>
      <c r="E211" s="100">
        <f>'[1]FPC wSEB'!E463</f>
        <v>824098</v>
      </c>
      <c r="F211" s="100">
        <f>'[1]FPC wSEB'!F463</f>
        <v>253946</v>
      </c>
      <c r="G211" s="100">
        <f>'[1]FPC wSEB'!I463</f>
        <v>2099</v>
      </c>
      <c r="H211" s="100">
        <f>'[1]FPC wSEB'!J463</f>
        <v>235165</v>
      </c>
      <c r="I211" s="198">
        <v>0</v>
      </c>
      <c r="J211" s="198">
        <v>0</v>
      </c>
      <c r="K211" s="93">
        <v>20</v>
      </c>
      <c r="L211" s="93">
        <v>0</v>
      </c>
      <c r="M211" s="93">
        <v>3135</v>
      </c>
      <c r="N211" s="93">
        <v>0</v>
      </c>
      <c r="O211" s="93">
        <f>[2]MWH!AR19</f>
        <v>0</v>
      </c>
      <c r="P211" s="93">
        <f>[2]MWH!AS19</f>
        <v>0</v>
      </c>
      <c r="Q211" s="93">
        <f>[2]MWH!AT19</f>
        <v>0</v>
      </c>
      <c r="R211" s="93">
        <f>[2]MWH!AU19</f>
        <v>0</v>
      </c>
      <c r="S211" s="93">
        <f>[2]MWH!AV19</f>
        <v>0</v>
      </c>
      <c r="T211" s="93">
        <v>8646</v>
      </c>
      <c r="U211" s="187">
        <v>5775</v>
      </c>
      <c r="V211" s="100">
        <v>195</v>
      </c>
      <c r="W211" s="100">
        <v>2349</v>
      </c>
      <c r="X211" s="100">
        <v>0</v>
      </c>
      <c r="Y211" s="100">
        <v>1975</v>
      </c>
      <c r="Z211" s="100"/>
      <c r="AA211" s="100">
        <v>10351</v>
      </c>
      <c r="AB211" s="100">
        <v>965</v>
      </c>
      <c r="AC211" s="100">
        <v>2075</v>
      </c>
      <c r="AD211" s="100">
        <v>25533</v>
      </c>
      <c r="AE211" s="100">
        <v>1631</v>
      </c>
      <c r="AF211" s="100">
        <v>6284</v>
      </c>
      <c r="AG211" s="100">
        <v>0</v>
      </c>
      <c r="AH211" s="94"/>
      <c r="AI211" s="185"/>
      <c r="AJ211" s="185"/>
      <c r="AK211" s="185"/>
      <c r="AL211" s="94"/>
      <c r="AM211" s="94"/>
      <c r="AN211" s="94"/>
      <c r="AO211" s="185"/>
      <c r="AP211" s="185"/>
      <c r="AQ211" s="185"/>
      <c r="AS211" s="167"/>
      <c r="AT211" s="97"/>
      <c r="AU211" s="97">
        <f t="shared" si="891"/>
        <v>57133</v>
      </c>
      <c r="AV211" s="197">
        <f t="shared" si="890"/>
        <v>11801</v>
      </c>
      <c r="AW211" s="97">
        <f t="shared" si="892"/>
        <v>68934</v>
      </c>
      <c r="AX211" s="97">
        <f t="shared" si="893"/>
        <v>2578190</v>
      </c>
      <c r="AY211" s="103"/>
      <c r="AZ211" s="103"/>
      <c r="BA211" s="103"/>
      <c r="BB211" s="103"/>
      <c r="BC211" s="103"/>
      <c r="BE211" s="104">
        <f t="shared" si="877"/>
        <v>2013</v>
      </c>
      <c r="BF211" s="28">
        <f t="shared" si="878"/>
        <v>2</v>
      </c>
      <c r="BG211" s="21">
        <f t="shared" si="894"/>
        <v>2647124</v>
      </c>
      <c r="BH211" s="112">
        <f t="shared" si="902"/>
        <v>1262882</v>
      </c>
      <c r="BI211" s="112">
        <f t="shared" si="903"/>
        <v>824098</v>
      </c>
      <c r="BJ211" s="112">
        <f t="shared" si="904"/>
        <v>253946</v>
      </c>
      <c r="BK211" s="112">
        <f t="shared" si="905"/>
        <v>2099</v>
      </c>
      <c r="BL211" s="112">
        <f t="shared" si="906"/>
        <v>235165</v>
      </c>
      <c r="BM211" s="112">
        <f t="shared" si="907"/>
        <v>2578190</v>
      </c>
      <c r="BN211" s="21">
        <f t="shared" si="896"/>
        <v>11801</v>
      </c>
      <c r="BO211" s="21">
        <f t="shared" si="880"/>
        <v>16383</v>
      </c>
      <c r="BP211" s="21">
        <f t="shared" si="881"/>
        <v>40750</v>
      </c>
      <c r="BQ211" s="21">
        <f t="shared" si="879"/>
        <v>57133</v>
      </c>
      <c r="BR211" s="21">
        <f t="shared" si="897"/>
        <v>68934</v>
      </c>
      <c r="BS211" s="206"/>
    </row>
    <row r="212" spans="1:72">
      <c r="A212" s="28">
        <f t="shared" si="875"/>
        <v>2013</v>
      </c>
      <c r="B212" s="28">
        <f t="shared" si="876"/>
        <v>3</v>
      </c>
      <c r="C212" s="175">
        <f t="shared" si="901"/>
        <v>2621703</v>
      </c>
      <c r="D212" s="100">
        <f>'[1]FPC wSEB'!D464</f>
        <v>1226993</v>
      </c>
      <c r="E212" s="100">
        <f>'[1]FPC wSEB'!E464</f>
        <v>828638</v>
      </c>
      <c r="F212" s="100">
        <f>'[1]FPC wSEB'!F464</f>
        <v>250408</v>
      </c>
      <c r="G212" s="100">
        <f>'[1]FPC wSEB'!I464</f>
        <v>2082</v>
      </c>
      <c r="H212" s="100">
        <f>'[1]FPC wSEB'!J464</f>
        <v>234415</v>
      </c>
      <c r="I212" s="198">
        <v>0</v>
      </c>
      <c r="J212" s="198">
        <v>0</v>
      </c>
      <c r="K212" s="93">
        <v>18</v>
      </c>
      <c r="L212" s="93">
        <v>0</v>
      </c>
      <c r="M212" s="93">
        <v>21920</v>
      </c>
      <c r="N212" s="93">
        <v>2800</v>
      </c>
      <c r="O212" s="93">
        <f>[2]MWH!AR20</f>
        <v>0</v>
      </c>
      <c r="P212" s="93">
        <f>[2]MWH!AS20</f>
        <v>0</v>
      </c>
      <c r="Q212" s="93">
        <f>[2]MWH!AT20</f>
        <v>0</v>
      </c>
      <c r="R212" s="93">
        <f>[2]MWH!AU20</f>
        <v>0</v>
      </c>
      <c r="S212" s="93">
        <f>[2]MWH!AV20</f>
        <v>0</v>
      </c>
      <c r="T212" s="93">
        <v>8606</v>
      </c>
      <c r="U212" s="187">
        <v>3523</v>
      </c>
      <c r="V212" s="100">
        <v>850</v>
      </c>
      <c r="W212" s="100">
        <v>2234</v>
      </c>
      <c r="X212" s="100">
        <v>0</v>
      </c>
      <c r="Y212" s="100">
        <v>1963</v>
      </c>
      <c r="Z212" s="100"/>
      <c r="AA212" s="100">
        <v>4722</v>
      </c>
      <c r="AB212" s="100">
        <v>1020</v>
      </c>
      <c r="AC212" s="100">
        <v>2285</v>
      </c>
      <c r="AD212" s="100">
        <v>23065</v>
      </c>
      <c r="AE212" s="100">
        <v>219</v>
      </c>
      <c r="AF212" s="100">
        <v>5942</v>
      </c>
      <c r="AG212" s="100">
        <v>0</v>
      </c>
      <c r="AH212" s="94"/>
      <c r="AI212" s="185"/>
      <c r="AJ212" s="185"/>
      <c r="AK212" s="185"/>
      <c r="AL212" s="94"/>
      <c r="AM212" s="94"/>
      <c r="AN212" s="94"/>
      <c r="AO212" s="185"/>
      <c r="AP212" s="185"/>
      <c r="AQ212" s="185"/>
      <c r="AS212" s="167"/>
      <c r="AT212" s="97"/>
      <c r="AU212" s="97">
        <f t="shared" si="891"/>
        <v>45823</v>
      </c>
      <c r="AV212" s="197">
        <f t="shared" si="890"/>
        <v>33344</v>
      </c>
      <c r="AW212" s="97">
        <f t="shared" si="892"/>
        <v>79167</v>
      </c>
      <c r="AX212" s="97">
        <f t="shared" si="893"/>
        <v>2542536</v>
      </c>
      <c r="AY212" s="103"/>
      <c r="AZ212" s="103"/>
      <c r="BA212" s="103"/>
      <c r="BB212" s="103"/>
      <c r="BC212" s="103"/>
      <c r="BE212" s="104">
        <f t="shared" si="877"/>
        <v>2013</v>
      </c>
      <c r="BF212" s="28">
        <f t="shared" si="878"/>
        <v>3</v>
      </c>
      <c r="BG212" s="21">
        <f t="shared" si="894"/>
        <v>2621703</v>
      </c>
      <c r="BH212" s="112">
        <f t="shared" si="902"/>
        <v>1226993</v>
      </c>
      <c r="BI212" s="112">
        <f t="shared" si="903"/>
        <v>828638</v>
      </c>
      <c r="BJ212" s="112">
        <f t="shared" si="904"/>
        <v>250408</v>
      </c>
      <c r="BK212" s="112">
        <f t="shared" si="905"/>
        <v>2082</v>
      </c>
      <c r="BL212" s="112">
        <f t="shared" si="906"/>
        <v>234415</v>
      </c>
      <c r="BM212" s="112">
        <f t="shared" si="907"/>
        <v>2542536</v>
      </c>
      <c r="BN212" s="21">
        <f t="shared" si="896"/>
        <v>33344</v>
      </c>
      <c r="BO212" s="21">
        <f t="shared" si="880"/>
        <v>13662</v>
      </c>
      <c r="BP212" s="21">
        <f t="shared" si="881"/>
        <v>32161</v>
      </c>
      <c r="BQ212" s="21">
        <f t="shared" si="879"/>
        <v>45823</v>
      </c>
      <c r="BR212" s="21">
        <f t="shared" si="897"/>
        <v>79167</v>
      </c>
      <c r="BS212" s="206"/>
    </row>
    <row r="213" spans="1:72">
      <c r="A213" s="28">
        <f t="shared" si="875"/>
        <v>2013</v>
      </c>
      <c r="B213" s="28">
        <f t="shared" si="876"/>
        <v>4</v>
      </c>
      <c r="C213" s="175">
        <f t="shared" si="901"/>
        <v>2773269</v>
      </c>
      <c r="D213" s="100">
        <f>'[1]FPC wSEB'!D465</f>
        <v>1313510</v>
      </c>
      <c r="E213" s="100">
        <f>'[1]FPC wSEB'!E465</f>
        <v>858116</v>
      </c>
      <c r="F213" s="100">
        <f>'[1]FPC wSEB'!F465</f>
        <v>268166</v>
      </c>
      <c r="G213" s="100">
        <f>'[1]FPC wSEB'!I465</f>
        <v>2078</v>
      </c>
      <c r="H213" s="100">
        <f>'[1]FPC wSEB'!J465</f>
        <v>236540</v>
      </c>
      <c r="I213" s="198">
        <v>0</v>
      </c>
      <c r="J213" s="198">
        <v>0</v>
      </c>
      <c r="K213" s="93">
        <v>18</v>
      </c>
      <c r="L213" s="93">
        <v>0</v>
      </c>
      <c r="M213" s="93">
        <v>20865</v>
      </c>
      <c r="N213" s="93">
        <v>3975</v>
      </c>
      <c r="O213" s="93">
        <f>[2]MWH!AR21</f>
        <v>0</v>
      </c>
      <c r="P213" s="93">
        <f>[2]MWH!AS21</f>
        <v>0</v>
      </c>
      <c r="Q213" s="93">
        <f>[2]MWH!AT21</f>
        <v>0</v>
      </c>
      <c r="R213" s="93">
        <f>[2]MWH!AU21</f>
        <v>0</v>
      </c>
      <c r="S213" s="93">
        <f>[2]MWH!AV21</f>
        <v>0</v>
      </c>
      <c r="T213" s="93">
        <v>7110</v>
      </c>
      <c r="U213" s="187">
        <v>5433</v>
      </c>
      <c r="V213" s="100">
        <v>1530</v>
      </c>
      <c r="W213" s="100">
        <v>2447</v>
      </c>
      <c r="X213" s="100">
        <v>0</v>
      </c>
      <c r="Y213" s="100">
        <v>1709</v>
      </c>
      <c r="Z213" s="100"/>
      <c r="AA213" s="100">
        <v>5680</v>
      </c>
      <c r="AB213" s="100">
        <v>1285</v>
      </c>
      <c r="AC213" s="100">
        <v>11965</v>
      </c>
      <c r="AD213" s="100">
        <v>26325</v>
      </c>
      <c r="AE213" s="100">
        <v>0</v>
      </c>
      <c r="AF213" s="100">
        <v>6517</v>
      </c>
      <c r="AG213" s="100">
        <v>0</v>
      </c>
      <c r="AH213" s="94"/>
      <c r="AI213" s="185"/>
      <c r="AJ213" s="185"/>
      <c r="AK213" s="185"/>
      <c r="AL213" s="94"/>
      <c r="AM213" s="94"/>
      <c r="AN213" s="94"/>
      <c r="AO213" s="185"/>
      <c r="AP213" s="185"/>
      <c r="AQ213" s="185"/>
      <c r="AS213" s="167"/>
      <c r="AT213" s="97"/>
      <c r="AU213" s="97">
        <f t="shared" si="891"/>
        <v>62891</v>
      </c>
      <c r="AV213" s="197">
        <f t="shared" si="890"/>
        <v>31968</v>
      </c>
      <c r="AW213" s="97">
        <f t="shared" si="892"/>
        <v>94859</v>
      </c>
      <c r="AX213" s="97">
        <f t="shared" si="893"/>
        <v>2678410</v>
      </c>
      <c r="AY213" s="103"/>
      <c r="AZ213" s="103"/>
      <c r="BA213" s="103"/>
      <c r="BB213" s="103"/>
      <c r="BC213" s="103"/>
      <c r="BE213" s="104">
        <f t="shared" si="877"/>
        <v>2013</v>
      </c>
      <c r="BF213" s="28">
        <f t="shared" si="878"/>
        <v>4</v>
      </c>
      <c r="BG213" s="21">
        <f t="shared" si="894"/>
        <v>2773269</v>
      </c>
      <c r="BH213" s="112">
        <f t="shared" si="902"/>
        <v>1313510</v>
      </c>
      <c r="BI213" s="112">
        <f t="shared" si="903"/>
        <v>858116</v>
      </c>
      <c r="BJ213" s="112">
        <f t="shared" si="904"/>
        <v>268166</v>
      </c>
      <c r="BK213" s="112">
        <f t="shared" si="905"/>
        <v>2078</v>
      </c>
      <c r="BL213" s="112">
        <f t="shared" si="906"/>
        <v>236540</v>
      </c>
      <c r="BM213" s="112">
        <f t="shared" si="907"/>
        <v>2678410</v>
      </c>
      <c r="BN213" s="21">
        <f t="shared" si="896"/>
        <v>31968</v>
      </c>
      <c r="BO213" s="21">
        <f t="shared" si="880"/>
        <v>16106</v>
      </c>
      <c r="BP213" s="21">
        <f t="shared" si="881"/>
        <v>46785</v>
      </c>
      <c r="BQ213" s="21">
        <f t="shared" si="879"/>
        <v>62891</v>
      </c>
      <c r="BR213" s="21">
        <f t="shared" si="897"/>
        <v>94859</v>
      </c>
      <c r="BS213" s="206"/>
    </row>
    <row r="214" spans="1:72">
      <c r="A214" s="28">
        <f t="shared" si="875"/>
        <v>2013</v>
      </c>
      <c r="B214" s="28">
        <f t="shared" si="876"/>
        <v>5</v>
      </c>
      <c r="C214" s="175">
        <f t="shared" si="901"/>
        <v>3142694</v>
      </c>
      <c r="D214" s="100">
        <f>'[1]FPC wSEB'!D466</f>
        <v>1470830</v>
      </c>
      <c r="E214" s="100">
        <f>'[1]FPC wSEB'!E466</f>
        <v>993585</v>
      </c>
      <c r="F214" s="100">
        <f>'[1]FPC wSEB'!F466</f>
        <v>273779</v>
      </c>
      <c r="G214" s="100">
        <f>'[1]FPC wSEB'!I466</f>
        <v>2058</v>
      </c>
      <c r="H214" s="100">
        <f>'[1]FPC wSEB'!J466</f>
        <v>266787</v>
      </c>
      <c r="I214" s="198">
        <v>0</v>
      </c>
      <c r="J214" s="198">
        <v>0</v>
      </c>
      <c r="K214" s="93">
        <v>20</v>
      </c>
      <c r="L214" s="93">
        <v>0</v>
      </c>
      <c r="M214" s="93">
        <v>40688</v>
      </c>
      <c r="N214" s="93">
        <v>14875</v>
      </c>
      <c r="O214" s="93">
        <f>[2]MWH!AR22</f>
        <v>0</v>
      </c>
      <c r="P214" s="93">
        <f>[2]MWH!AS22</f>
        <v>0</v>
      </c>
      <c r="Q214" s="93">
        <f>[2]MWH!AT22</f>
        <v>0</v>
      </c>
      <c r="R214" s="93">
        <f>[2]MWH!AU22</f>
        <v>0</v>
      </c>
      <c r="S214" s="93">
        <f>[2]MWH!AV22</f>
        <v>0</v>
      </c>
      <c r="T214" s="93">
        <v>9852</v>
      </c>
      <c r="U214" s="187">
        <v>341</v>
      </c>
      <c r="V214" s="100">
        <v>1860</v>
      </c>
      <c r="W214" s="100">
        <v>2393</v>
      </c>
      <c r="X214" s="100">
        <v>1170</v>
      </c>
      <c r="Y214" s="100">
        <v>1794</v>
      </c>
      <c r="Z214" s="100"/>
      <c r="AA214" s="100">
        <v>10493</v>
      </c>
      <c r="AB214" s="100">
        <v>7756</v>
      </c>
      <c r="AC214" s="100">
        <v>11315</v>
      </c>
      <c r="AD214" s="100">
        <v>25525</v>
      </c>
      <c r="AE214" s="100">
        <v>662</v>
      </c>
      <c r="AF214" s="100">
        <v>6911</v>
      </c>
      <c r="AG214" s="100">
        <v>0</v>
      </c>
      <c r="AH214" s="94"/>
      <c r="AI214" s="185"/>
      <c r="AJ214" s="185"/>
      <c r="AK214" s="185"/>
      <c r="AL214" s="94"/>
      <c r="AM214" s="94"/>
      <c r="AN214" s="94"/>
      <c r="AO214" s="185"/>
      <c r="AP214" s="185"/>
      <c r="AQ214" s="185"/>
      <c r="AS214" s="167"/>
      <c r="AT214" s="97"/>
      <c r="AU214" s="97">
        <f t="shared" si="891"/>
        <v>70220</v>
      </c>
      <c r="AV214" s="197">
        <f t="shared" si="890"/>
        <v>65435</v>
      </c>
      <c r="AW214" s="97">
        <f t="shared" si="892"/>
        <v>135655</v>
      </c>
      <c r="AX214" s="97">
        <f t="shared" si="893"/>
        <v>3007039</v>
      </c>
      <c r="AY214" s="103"/>
      <c r="AZ214" s="103"/>
      <c r="BA214" s="103"/>
      <c r="BB214" s="103"/>
      <c r="BC214" s="103"/>
      <c r="BE214" s="104">
        <f t="shared" si="877"/>
        <v>2013</v>
      </c>
      <c r="BF214" s="28">
        <f t="shared" si="878"/>
        <v>5</v>
      </c>
      <c r="BG214" s="21">
        <f t="shared" si="894"/>
        <v>3142694</v>
      </c>
      <c r="BH214" s="112">
        <f t="shared" si="902"/>
        <v>1470830</v>
      </c>
      <c r="BI214" s="112">
        <f t="shared" si="903"/>
        <v>993585</v>
      </c>
      <c r="BJ214" s="112">
        <f t="shared" si="904"/>
        <v>273779</v>
      </c>
      <c r="BK214" s="112">
        <f t="shared" si="905"/>
        <v>2058</v>
      </c>
      <c r="BL214" s="112">
        <f t="shared" si="906"/>
        <v>266787</v>
      </c>
      <c r="BM214" s="112">
        <f t="shared" si="907"/>
        <v>3007039</v>
      </c>
      <c r="BN214" s="21">
        <f t="shared" si="896"/>
        <v>65435</v>
      </c>
      <c r="BO214" s="21">
        <f t="shared" si="880"/>
        <v>11439</v>
      </c>
      <c r="BP214" s="21">
        <f t="shared" si="881"/>
        <v>58781</v>
      </c>
      <c r="BQ214" s="21">
        <f t="shared" si="879"/>
        <v>70220</v>
      </c>
      <c r="BR214" s="21">
        <f t="shared" si="897"/>
        <v>135655</v>
      </c>
      <c r="BS214" s="206"/>
    </row>
    <row r="215" spans="1:72">
      <c r="A215" s="28">
        <f t="shared" si="875"/>
        <v>2013</v>
      </c>
      <c r="B215" s="28">
        <f t="shared" si="876"/>
        <v>6</v>
      </c>
      <c r="C215" s="175">
        <f t="shared" ref="C215:C216" si="908">SUM(D215:AT215)</f>
        <v>3454056</v>
      </c>
      <c r="D215" s="100">
        <f>'[1]FPC wSEB'!D467</f>
        <v>1706527</v>
      </c>
      <c r="E215" s="100">
        <f>'[1]FPC wSEB'!E467</f>
        <v>1057287</v>
      </c>
      <c r="F215" s="100">
        <f>'[1]FPC wSEB'!F467</f>
        <v>285459</v>
      </c>
      <c r="G215" s="100">
        <f>'[1]FPC wSEB'!I467</f>
        <v>2050</v>
      </c>
      <c r="H215" s="100">
        <f>'[1]FPC wSEB'!J467</f>
        <v>281072</v>
      </c>
      <c r="I215" s="93">
        <f>[2]MWH!AL23</f>
        <v>0</v>
      </c>
      <c r="J215" s="198">
        <v>0</v>
      </c>
      <c r="K215" s="93">
        <v>14</v>
      </c>
      <c r="L215" s="93">
        <v>0</v>
      </c>
      <c r="M215" s="93">
        <v>40062</v>
      </c>
      <c r="N215" s="93">
        <v>10525</v>
      </c>
      <c r="O215" s="93">
        <f>[2]MWH!AR23</f>
        <v>0</v>
      </c>
      <c r="P215" s="93">
        <f>[2]MWH!AS23</f>
        <v>0</v>
      </c>
      <c r="Q215" s="93">
        <f>[2]MWH!AT23</f>
        <v>0</v>
      </c>
      <c r="R215" s="93">
        <f>[2]MWH!AU23</f>
        <v>0</v>
      </c>
      <c r="S215" s="93">
        <f>[2]MWH!AV23</f>
        <v>0</v>
      </c>
      <c r="T215" s="93">
        <v>7230</v>
      </c>
      <c r="U215" s="187">
        <v>0</v>
      </c>
      <c r="V215" s="100">
        <v>7845</v>
      </c>
      <c r="W215" s="100">
        <v>2663</v>
      </c>
      <c r="X215" s="100">
        <v>345</v>
      </c>
      <c r="Y215" s="100">
        <v>1828</v>
      </c>
      <c r="Z215" s="100"/>
      <c r="AA215" s="100">
        <v>7881</v>
      </c>
      <c r="AB215" s="100">
        <v>4429</v>
      </c>
      <c r="AC215" s="100">
        <v>8515</v>
      </c>
      <c r="AD215" s="100">
        <v>22250</v>
      </c>
      <c r="AE215" s="100">
        <v>84</v>
      </c>
      <c r="AF215" s="100">
        <v>7685</v>
      </c>
      <c r="AG215" s="100">
        <v>305</v>
      </c>
      <c r="AH215" s="94"/>
      <c r="AI215" s="185"/>
      <c r="AJ215" s="185"/>
      <c r="AK215" s="185"/>
      <c r="AL215" s="94"/>
      <c r="AM215" s="94"/>
      <c r="AN215" s="94"/>
      <c r="AO215" s="185"/>
      <c r="AP215" s="185"/>
      <c r="AQ215" s="185"/>
      <c r="AS215" s="167"/>
      <c r="AT215" s="97"/>
      <c r="AU215" s="97">
        <f t="shared" si="891"/>
        <v>63830</v>
      </c>
      <c r="AV215" s="197">
        <f t="shared" si="890"/>
        <v>57831</v>
      </c>
      <c r="AW215" s="97">
        <f t="shared" si="892"/>
        <v>121661</v>
      </c>
      <c r="AX215" s="97">
        <f t="shared" si="893"/>
        <v>3332395</v>
      </c>
      <c r="AY215" s="103"/>
      <c r="AZ215" s="103"/>
      <c r="BA215" s="103"/>
      <c r="BB215" s="103"/>
      <c r="BC215" s="103"/>
      <c r="BE215" s="104">
        <f t="shared" si="877"/>
        <v>2013</v>
      </c>
      <c r="BF215" s="28">
        <f t="shared" si="878"/>
        <v>6</v>
      </c>
      <c r="BG215" s="21">
        <f t="shared" si="894"/>
        <v>3454056</v>
      </c>
      <c r="BH215" s="112">
        <f t="shared" si="902"/>
        <v>1706527</v>
      </c>
      <c r="BI215" s="112">
        <f t="shared" si="903"/>
        <v>1057287</v>
      </c>
      <c r="BJ215" s="112">
        <f t="shared" si="904"/>
        <v>285459</v>
      </c>
      <c r="BK215" s="112">
        <f t="shared" si="905"/>
        <v>2050</v>
      </c>
      <c r="BL215" s="112">
        <f t="shared" si="906"/>
        <v>281072</v>
      </c>
      <c r="BM215" s="112">
        <f t="shared" si="907"/>
        <v>3332395</v>
      </c>
      <c r="BN215" s="21">
        <f t="shared" si="896"/>
        <v>57831</v>
      </c>
      <c r="BO215" s="21">
        <f t="shared" si="880"/>
        <v>12176</v>
      </c>
      <c r="BP215" s="21">
        <f t="shared" si="881"/>
        <v>51654</v>
      </c>
      <c r="BQ215" s="21">
        <f t="shared" si="879"/>
        <v>63830</v>
      </c>
      <c r="BR215" s="21">
        <f t="shared" si="897"/>
        <v>121661</v>
      </c>
      <c r="BS215" s="206"/>
    </row>
    <row r="216" spans="1:72">
      <c r="A216" s="28">
        <f t="shared" si="875"/>
        <v>2013</v>
      </c>
      <c r="B216" s="28">
        <f t="shared" si="876"/>
        <v>7</v>
      </c>
      <c r="C216" s="175">
        <f t="shared" si="908"/>
        <v>3732543</v>
      </c>
      <c r="D216" s="100">
        <f>'[1]FPC wSEB'!D468</f>
        <v>1908035</v>
      </c>
      <c r="E216" s="100">
        <f>'[1]FPC wSEB'!E468</f>
        <v>1105187</v>
      </c>
      <c r="F216" s="100">
        <f>'[1]FPC wSEB'!F468</f>
        <v>273508</v>
      </c>
      <c r="G216" s="100">
        <f>'[1]FPC wSEB'!I468</f>
        <v>2051</v>
      </c>
      <c r="H216" s="100">
        <f>'[1]FPC wSEB'!J468</f>
        <v>269906</v>
      </c>
      <c r="I216" s="93">
        <f>[2]MWH!AL24</f>
        <v>0</v>
      </c>
      <c r="J216" s="198">
        <v>0</v>
      </c>
      <c r="K216" s="93">
        <v>23</v>
      </c>
      <c r="L216" s="93">
        <v>0</v>
      </c>
      <c r="M216" s="93">
        <v>51999</v>
      </c>
      <c r="N216" s="93">
        <v>24925</v>
      </c>
      <c r="O216" s="93">
        <f>[2]MWH!AR24</f>
        <v>0</v>
      </c>
      <c r="P216" s="93">
        <f>[2]MWH!AS24</f>
        <v>0</v>
      </c>
      <c r="Q216" s="93">
        <f>[2]MWH!AT24</f>
        <v>0</v>
      </c>
      <c r="R216" s="93">
        <f>[2]MWH!AU24</f>
        <v>0</v>
      </c>
      <c r="S216" s="93">
        <f>[2]MWH!AV24</f>
        <v>0</v>
      </c>
      <c r="T216" s="93">
        <v>12090</v>
      </c>
      <c r="U216" s="187">
        <v>0</v>
      </c>
      <c r="V216" s="100">
        <v>8180</v>
      </c>
      <c r="W216" s="100">
        <v>3100</v>
      </c>
      <c r="X216" s="100">
        <v>5760</v>
      </c>
      <c r="Y216" s="100">
        <v>2725</v>
      </c>
      <c r="Z216" s="100"/>
      <c r="AA216" s="100">
        <v>8983</v>
      </c>
      <c r="AB216" s="100">
        <v>3190</v>
      </c>
      <c r="AC216" s="100">
        <v>16055</v>
      </c>
      <c r="AD216" s="100">
        <v>26915</v>
      </c>
      <c r="AE216" s="100">
        <v>75</v>
      </c>
      <c r="AF216" s="100">
        <v>8935</v>
      </c>
      <c r="AG216" s="100">
        <v>901</v>
      </c>
      <c r="AH216" s="94"/>
      <c r="AI216" s="185"/>
      <c r="AJ216" s="185"/>
      <c r="AK216" s="185"/>
      <c r="AL216" s="94"/>
      <c r="AM216" s="94"/>
      <c r="AN216" s="94"/>
      <c r="AO216" s="185"/>
      <c r="AP216" s="185"/>
      <c r="AQ216" s="185"/>
      <c r="AS216" s="167"/>
      <c r="AT216" s="97"/>
      <c r="AU216" s="97">
        <f>SUM(U216:AT216)</f>
        <v>84819</v>
      </c>
      <c r="AV216" s="197">
        <f t="shared" si="890"/>
        <v>89037</v>
      </c>
      <c r="AW216" s="97">
        <f t="shared" si="892"/>
        <v>173856</v>
      </c>
      <c r="AX216" s="97">
        <f t="shared" si="893"/>
        <v>3558687</v>
      </c>
      <c r="AY216" s="103"/>
      <c r="AZ216" s="103"/>
      <c r="BA216" s="103"/>
      <c r="BB216" s="103"/>
      <c r="BC216" s="103"/>
      <c r="BE216" s="104">
        <f t="shared" si="877"/>
        <v>2013</v>
      </c>
      <c r="BF216" s="28">
        <f t="shared" si="878"/>
        <v>7</v>
      </c>
      <c r="BG216" s="21">
        <f t="shared" si="894"/>
        <v>3732543</v>
      </c>
      <c r="BH216" s="112">
        <f t="shared" si="902"/>
        <v>1908035</v>
      </c>
      <c r="BI216" s="112">
        <f t="shared" si="903"/>
        <v>1105187</v>
      </c>
      <c r="BJ216" s="112">
        <f t="shared" si="904"/>
        <v>273508</v>
      </c>
      <c r="BK216" s="112">
        <f t="shared" si="905"/>
        <v>2051</v>
      </c>
      <c r="BL216" s="112">
        <f t="shared" si="906"/>
        <v>269906</v>
      </c>
      <c r="BM216" s="112">
        <f t="shared" si="907"/>
        <v>3558687</v>
      </c>
      <c r="BN216" s="21">
        <f t="shared" si="896"/>
        <v>89037</v>
      </c>
      <c r="BO216" s="21">
        <f t="shared" si="880"/>
        <v>14760</v>
      </c>
      <c r="BP216" s="21">
        <f t="shared" si="881"/>
        <v>70059</v>
      </c>
      <c r="BQ216" s="21">
        <f t="shared" si="879"/>
        <v>84819</v>
      </c>
      <c r="BR216" s="21">
        <f t="shared" si="897"/>
        <v>173856</v>
      </c>
      <c r="BS216" s="206"/>
    </row>
    <row r="217" spans="1:72">
      <c r="A217" s="28">
        <f t="shared" si="875"/>
        <v>2013</v>
      </c>
      <c r="B217" s="28">
        <f t="shared" si="876"/>
        <v>8</v>
      </c>
      <c r="C217" s="175">
        <f t="shared" ref="C217" si="909">SUM(D217:AT217)</f>
        <v>3608098</v>
      </c>
      <c r="D217" s="100">
        <f>'[1]FPC wSEB'!D469</f>
        <v>1820620</v>
      </c>
      <c r="E217" s="100">
        <f>'[1]FPC wSEB'!E469</f>
        <v>1098100</v>
      </c>
      <c r="F217" s="100">
        <f>'[1]FPC wSEB'!F469</f>
        <v>279816</v>
      </c>
      <c r="G217" s="100">
        <f>'[1]FPC wSEB'!I469</f>
        <v>2038</v>
      </c>
      <c r="H217" s="100">
        <f>'[1]FPC wSEB'!J469</f>
        <v>278261</v>
      </c>
      <c r="I217" s="93">
        <f>[2]MWH!AL25</f>
        <v>0</v>
      </c>
      <c r="J217" s="198">
        <v>0</v>
      </c>
      <c r="K217" s="93">
        <v>22</v>
      </c>
      <c r="L217" s="93">
        <v>0</v>
      </c>
      <c r="M217" s="93">
        <v>41618</v>
      </c>
      <c r="N217" s="93">
        <v>2825</v>
      </c>
      <c r="O217" s="93">
        <f>[2]MWH!AR25</f>
        <v>0</v>
      </c>
      <c r="P217" s="93">
        <f>[2]MWH!AS25</f>
        <v>0</v>
      </c>
      <c r="Q217" s="93">
        <f>[2]MWH!AT25</f>
        <v>0</v>
      </c>
      <c r="R217" s="93">
        <f>[2]MWH!AU25</f>
        <v>0</v>
      </c>
      <c r="S217" s="93">
        <f>[2]MWH!AV25</f>
        <v>0</v>
      </c>
      <c r="T217" s="93">
        <v>8838</v>
      </c>
      <c r="U217" s="187">
        <v>1578</v>
      </c>
      <c r="V217" s="100">
        <v>8940</v>
      </c>
      <c r="W217" s="100">
        <v>3088</v>
      </c>
      <c r="X217" s="100">
        <v>65</v>
      </c>
      <c r="Y217" s="100">
        <v>2597</v>
      </c>
      <c r="Z217" s="100"/>
      <c r="AA217" s="100">
        <v>7135</v>
      </c>
      <c r="AB217" s="100">
        <v>3235</v>
      </c>
      <c r="AC217" s="100">
        <v>10230</v>
      </c>
      <c r="AD217" s="100">
        <v>28890</v>
      </c>
      <c r="AE217" s="100">
        <v>0</v>
      </c>
      <c r="AF217" s="100">
        <v>8875</v>
      </c>
      <c r="AG217" s="100">
        <v>1327</v>
      </c>
      <c r="AH217" s="94"/>
      <c r="AI217" s="185"/>
      <c r="AJ217" s="185"/>
      <c r="AK217" s="185"/>
      <c r="AL217" s="94"/>
      <c r="AM217" s="94"/>
      <c r="AN217" s="94"/>
      <c r="AO217" s="185"/>
      <c r="AP217" s="185"/>
      <c r="AQ217" s="185"/>
      <c r="AS217" s="167"/>
      <c r="AT217" s="97"/>
      <c r="AU217" s="97">
        <f t="shared" si="891"/>
        <v>75960</v>
      </c>
      <c r="AV217" s="197">
        <f t="shared" si="890"/>
        <v>53303</v>
      </c>
      <c r="AW217" s="97">
        <f t="shared" si="892"/>
        <v>129263</v>
      </c>
      <c r="AX217" s="97">
        <f t="shared" si="893"/>
        <v>3478835</v>
      </c>
      <c r="AY217" s="103"/>
      <c r="AZ217" s="103"/>
      <c r="BA217" s="103"/>
      <c r="BB217" s="103"/>
      <c r="BC217" s="103"/>
      <c r="BE217" s="104">
        <f t="shared" si="877"/>
        <v>2013</v>
      </c>
      <c r="BF217" s="28">
        <f t="shared" si="878"/>
        <v>8</v>
      </c>
      <c r="BG217" s="21">
        <f t="shared" si="894"/>
        <v>3608098</v>
      </c>
      <c r="BH217" s="112">
        <f t="shared" si="885"/>
        <v>1820620</v>
      </c>
      <c r="BI217" s="112">
        <f t="shared" si="886"/>
        <v>1098100</v>
      </c>
      <c r="BJ217" s="112">
        <f t="shared" si="887"/>
        <v>279816</v>
      </c>
      <c r="BK217" s="112">
        <f t="shared" si="888"/>
        <v>2038</v>
      </c>
      <c r="BL217" s="112">
        <f t="shared" si="889"/>
        <v>278261</v>
      </c>
      <c r="BM217" s="112">
        <f t="shared" si="895"/>
        <v>3478835</v>
      </c>
      <c r="BN217" s="21">
        <f t="shared" si="896"/>
        <v>53303</v>
      </c>
      <c r="BO217" s="21">
        <f t="shared" si="880"/>
        <v>16138</v>
      </c>
      <c r="BP217" s="21">
        <f t="shared" si="881"/>
        <v>59822</v>
      </c>
      <c r="BQ217" s="21">
        <f t="shared" si="879"/>
        <v>75960</v>
      </c>
      <c r="BR217" s="21">
        <f t="shared" si="897"/>
        <v>129263</v>
      </c>
      <c r="BS217" s="206"/>
    </row>
    <row r="218" spans="1:72" ht="23.25" customHeight="1">
      <c r="A218" s="28">
        <f t="shared" si="875"/>
        <v>2013</v>
      </c>
      <c r="B218" s="28">
        <f t="shared" si="876"/>
        <v>9</v>
      </c>
      <c r="C218" s="214">
        <f t="shared" si="899"/>
        <v>3690973</v>
      </c>
      <c r="D218" s="95">
        <f>[3]TOTAL_PEF_B!K275</f>
        <v>1873227</v>
      </c>
      <c r="E218" s="95">
        <f>[3]TOTAL_PEF_B!L275</f>
        <v>1091786</v>
      </c>
      <c r="F218" s="95">
        <f>[3]TOTAL_PEF_B!M275</f>
        <v>267017</v>
      </c>
      <c r="G218" s="95">
        <f>[3]TOTAL_PEF_B!P275</f>
        <v>2033</v>
      </c>
      <c r="H218" s="95">
        <f>[3]TOTAL_PEF_B!Q275</f>
        <v>296257</v>
      </c>
      <c r="I218" s="171">
        <f>[2]MWH!AL26</f>
        <v>0</v>
      </c>
      <c r="J218" s="171">
        <f>[2]MWH!AM26</f>
        <v>3437</v>
      </c>
      <c r="K218" s="171">
        <f>[2]MWH!AN26</f>
        <v>8</v>
      </c>
      <c r="L218" s="171">
        <f>[2]MWH!AO26</f>
        <v>0</v>
      </c>
      <c r="M218" s="171">
        <f>[2]MWH!AP26</f>
        <v>50220</v>
      </c>
      <c r="N218" s="171">
        <f>[2]MWH!AQ26</f>
        <v>13225</v>
      </c>
      <c r="O218" s="171">
        <f>[2]MWH!AR26</f>
        <v>0</v>
      </c>
      <c r="P218" s="171">
        <f>[2]MWH!AS26</f>
        <v>0</v>
      </c>
      <c r="Q218" s="171">
        <f>[2]MWH!AT26</f>
        <v>0</v>
      </c>
      <c r="R218" s="171">
        <f>[2]MWH!AU26</f>
        <v>0</v>
      </c>
      <c r="S218" s="171">
        <f>[2]MWH!AV26</f>
        <v>0</v>
      </c>
      <c r="T218" s="171">
        <f>[2]MWH!AW26</f>
        <v>7112</v>
      </c>
      <c r="U218" s="213">
        <f>[2]MWH!AZ26</f>
        <v>1935</v>
      </c>
      <c r="V218" s="185">
        <f>[2]MWH!BA26</f>
        <v>5316</v>
      </c>
      <c r="W218" s="185">
        <f>[2]MWH!BB26</f>
        <v>3050</v>
      </c>
      <c r="X218" s="185">
        <f>[2]MWH!BC26</f>
        <v>681</v>
      </c>
      <c r="Y218" s="185">
        <f>[2]MWH!BD26</f>
        <v>2145</v>
      </c>
      <c r="Z218" s="185"/>
      <c r="AA218" s="185">
        <f>[2]MWH!BF26</f>
        <v>10416</v>
      </c>
      <c r="AB218" s="185">
        <f>[2]MWH!BG26</f>
        <v>4196</v>
      </c>
      <c r="AC218" s="185">
        <f>[2]MWH!BH26</f>
        <v>28123</v>
      </c>
      <c r="AD218" s="185">
        <f>[2]MWH!BI26</f>
        <v>19377</v>
      </c>
      <c r="AE218" s="185">
        <f>[2]MWH!BJ26</f>
        <v>1134</v>
      </c>
      <c r="AF218" s="185">
        <f>[2]MWH!BK26</f>
        <v>10207</v>
      </c>
      <c r="AG218" s="185">
        <f>[2]MWH!BL26</f>
        <v>71</v>
      </c>
      <c r="AH218" s="94"/>
      <c r="AI218" s="185"/>
      <c r="AJ218" s="185"/>
      <c r="AK218" s="185"/>
      <c r="AL218" s="94"/>
      <c r="AM218" s="94"/>
      <c r="AN218" s="94"/>
      <c r="AO218" s="185"/>
      <c r="AP218" s="185"/>
      <c r="AQ218" s="185"/>
      <c r="AS218" s="167"/>
      <c r="AT218" s="97"/>
      <c r="AU218" s="167">
        <f t="shared" si="891"/>
        <v>86651</v>
      </c>
      <c r="AV218" s="209">
        <f t="shared" si="890"/>
        <v>74002</v>
      </c>
      <c r="AW218" s="167">
        <f t="shared" si="892"/>
        <v>160653</v>
      </c>
      <c r="AX218" s="167">
        <f t="shared" si="893"/>
        <v>3530320</v>
      </c>
      <c r="AY218" s="103"/>
      <c r="AZ218" s="103"/>
      <c r="BA218" s="103"/>
      <c r="BB218" s="103"/>
      <c r="BC218" s="103"/>
      <c r="BE218" s="104">
        <f t="shared" si="877"/>
        <v>2013</v>
      </c>
      <c r="BF218" s="28">
        <f t="shared" si="878"/>
        <v>9</v>
      </c>
      <c r="BG218" s="21">
        <f t="shared" si="894"/>
        <v>3690973</v>
      </c>
      <c r="BH218" s="215">
        <f t="shared" si="885"/>
        <v>1873227</v>
      </c>
      <c r="BI218" s="215">
        <f t="shared" si="886"/>
        <v>1091786</v>
      </c>
      <c r="BJ218" s="215">
        <f t="shared" si="887"/>
        <v>267017</v>
      </c>
      <c r="BK218" s="215">
        <f t="shared" si="888"/>
        <v>2033</v>
      </c>
      <c r="BL218" s="215">
        <f t="shared" si="889"/>
        <v>296257</v>
      </c>
      <c r="BM218" s="215">
        <f t="shared" si="895"/>
        <v>3530320</v>
      </c>
      <c r="BN218" s="206">
        <f t="shared" si="896"/>
        <v>74002</v>
      </c>
      <c r="BO218" s="206">
        <f t="shared" si="880"/>
        <v>17337</v>
      </c>
      <c r="BP218" s="206">
        <f t="shared" si="881"/>
        <v>69314</v>
      </c>
      <c r="BQ218" s="206">
        <f t="shared" si="879"/>
        <v>86651</v>
      </c>
      <c r="BR218" s="206">
        <f t="shared" si="897"/>
        <v>160653</v>
      </c>
      <c r="BS218" s="206"/>
    </row>
    <row r="219" spans="1:72">
      <c r="A219" s="28">
        <f t="shared" si="875"/>
        <v>2013</v>
      </c>
      <c r="B219" s="28">
        <f t="shared" si="876"/>
        <v>10</v>
      </c>
      <c r="C219" s="214">
        <f t="shared" si="899"/>
        <v>3392383</v>
      </c>
      <c r="D219" s="95">
        <f>[3]TOTAL_PEF_B!K276</f>
        <v>1680900</v>
      </c>
      <c r="E219" s="95">
        <f>[3]TOTAL_PEF_B!L276</f>
        <v>1025819</v>
      </c>
      <c r="F219" s="95">
        <f>[3]TOTAL_PEF_B!M276</f>
        <v>260198</v>
      </c>
      <c r="G219" s="95">
        <f>[3]TOTAL_PEF_B!P276</f>
        <v>2061</v>
      </c>
      <c r="H219" s="95">
        <f>[3]TOTAL_PEF_B!Q276</f>
        <v>282040</v>
      </c>
      <c r="I219" s="171">
        <f>[2]MWH!AL27</f>
        <v>0</v>
      </c>
      <c r="J219" s="171">
        <f>[2]MWH!AM27</f>
        <v>1164</v>
      </c>
      <c r="K219" s="171">
        <f>[2]MWH!AN27</f>
        <v>8</v>
      </c>
      <c r="L219" s="171">
        <f>[2]MWH!AO27</f>
        <v>0</v>
      </c>
      <c r="M219" s="171">
        <f>[2]MWH!AP27</f>
        <v>43200</v>
      </c>
      <c r="N219" s="171">
        <f>[2]MWH!AQ27</f>
        <v>11518</v>
      </c>
      <c r="O219" s="171">
        <f>[2]MWH!AR27</f>
        <v>0</v>
      </c>
      <c r="P219" s="171">
        <f>[2]MWH!AS27</f>
        <v>0</v>
      </c>
      <c r="Q219" s="171">
        <f>[2]MWH!AT27</f>
        <v>0</v>
      </c>
      <c r="R219" s="171">
        <f>[2]MWH!AU27</f>
        <v>0</v>
      </c>
      <c r="S219" s="171">
        <f>[2]MWH!AV27</f>
        <v>0</v>
      </c>
      <c r="T219" s="171">
        <f>[2]MWH!AW27</f>
        <v>6527</v>
      </c>
      <c r="U219" s="213">
        <f>[2]MWH!AZ27</f>
        <v>1935</v>
      </c>
      <c r="V219" s="185">
        <f>[2]MWH!BA27</f>
        <v>4365</v>
      </c>
      <c r="W219" s="185">
        <f>[2]MWH!BB27</f>
        <v>2553</v>
      </c>
      <c r="X219" s="185">
        <f>[2]MWH!BC27</f>
        <v>604</v>
      </c>
      <c r="Y219" s="185">
        <f>[2]MWH!BD27</f>
        <v>2402</v>
      </c>
      <c r="Z219" s="185"/>
      <c r="AA219" s="185">
        <f>[2]MWH!BF27</f>
        <v>9720</v>
      </c>
      <c r="AB219" s="185">
        <f>[2]MWH!BG27</f>
        <v>3046</v>
      </c>
      <c r="AC219" s="185">
        <f>[2]MWH!BH27</f>
        <v>26784</v>
      </c>
      <c r="AD219" s="185">
        <f>[2]MWH!BI27</f>
        <v>17309</v>
      </c>
      <c r="AE219" s="185">
        <f>[2]MWH!BJ27</f>
        <v>946</v>
      </c>
      <c r="AF219" s="185">
        <f>[2]MWH!BK27</f>
        <v>9284</v>
      </c>
      <c r="AG219" s="185">
        <f>[2]MWH!BL27</f>
        <v>0</v>
      </c>
      <c r="AH219" s="94"/>
      <c r="AI219" s="185"/>
      <c r="AJ219" s="185"/>
      <c r="AK219" s="185"/>
      <c r="AL219" s="94"/>
      <c r="AM219" s="94"/>
      <c r="AN219" s="94"/>
      <c r="AO219" s="185"/>
      <c r="AP219" s="185"/>
      <c r="AQ219" s="185"/>
      <c r="AS219" s="167"/>
      <c r="AT219" s="97"/>
      <c r="AU219" s="167">
        <f t="shared" si="891"/>
        <v>78948</v>
      </c>
      <c r="AV219" s="209">
        <f t="shared" si="890"/>
        <v>62417</v>
      </c>
      <c r="AW219" s="167">
        <f t="shared" si="892"/>
        <v>141365</v>
      </c>
      <c r="AX219" s="167">
        <f t="shared" si="893"/>
        <v>3251018</v>
      </c>
      <c r="AY219" s="103"/>
      <c r="AZ219" s="103"/>
      <c r="BA219" s="103"/>
      <c r="BB219" s="103"/>
      <c r="BC219" s="103"/>
      <c r="BE219" s="104">
        <f t="shared" si="877"/>
        <v>2013</v>
      </c>
      <c r="BF219" s="28">
        <f t="shared" si="878"/>
        <v>10</v>
      </c>
      <c r="BG219" s="21">
        <f t="shared" si="894"/>
        <v>3392383</v>
      </c>
      <c r="BH219" s="215">
        <f t="shared" si="885"/>
        <v>1680900</v>
      </c>
      <c r="BI219" s="215">
        <f t="shared" si="886"/>
        <v>1025819</v>
      </c>
      <c r="BJ219" s="215">
        <f t="shared" si="887"/>
        <v>260198</v>
      </c>
      <c r="BK219" s="215">
        <f t="shared" si="888"/>
        <v>2061</v>
      </c>
      <c r="BL219" s="215">
        <f t="shared" si="889"/>
        <v>282040</v>
      </c>
      <c r="BM219" s="215">
        <f t="shared" si="895"/>
        <v>3251018</v>
      </c>
      <c r="BN219" s="206">
        <f t="shared" si="896"/>
        <v>62417</v>
      </c>
      <c r="BO219" s="206">
        <f t="shared" si="880"/>
        <v>16174</v>
      </c>
      <c r="BP219" s="206">
        <f t="shared" si="881"/>
        <v>62774</v>
      </c>
      <c r="BQ219" s="206">
        <f t="shared" si="879"/>
        <v>78948</v>
      </c>
      <c r="BR219" s="206">
        <f t="shared" si="897"/>
        <v>141365</v>
      </c>
      <c r="BS219" s="206"/>
    </row>
    <row r="220" spans="1:72">
      <c r="A220" s="28">
        <f t="shared" si="875"/>
        <v>2013</v>
      </c>
      <c r="B220" s="28">
        <f t="shared" si="876"/>
        <v>11</v>
      </c>
      <c r="C220" s="214">
        <f t="shared" si="899"/>
        <v>2891017</v>
      </c>
      <c r="D220" s="95">
        <f>[3]TOTAL_PEF_B!K277</f>
        <v>1333086</v>
      </c>
      <c r="E220" s="95">
        <f>[3]TOTAL_PEF_B!L277</f>
        <v>929384</v>
      </c>
      <c r="F220" s="95">
        <f>[3]TOTAL_PEF_B!M277</f>
        <v>262484</v>
      </c>
      <c r="G220" s="95">
        <f>[3]TOTAL_PEF_B!P277</f>
        <v>2029</v>
      </c>
      <c r="H220" s="95">
        <f>[3]TOTAL_PEF_B!Q277</f>
        <v>267155</v>
      </c>
      <c r="I220" s="171">
        <f>[2]MWH!AL28</f>
        <v>0</v>
      </c>
      <c r="J220" s="171">
        <f>[2]MWH!AM28</f>
        <v>516</v>
      </c>
      <c r="K220" s="171">
        <f>[2]MWH!AN28</f>
        <v>8</v>
      </c>
      <c r="L220" s="171">
        <f>[2]MWH!AO28</f>
        <v>0</v>
      </c>
      <c r="M220" s="171">
        <f>[2]MWH!AP28</f>
        <v>20088</v>
      </c>
      <c r="N220" s="171">
        <f>[2]MWH!AQ28</f>
        <v>5290</v>
      </c>
      <c r="O220" s="171">
        <f>[2]MWH!AR28</f>
        <v>0</v>
      </c>
      <c r="P220" s="171">
        <f>[2]MWH!AS28</f>
        <v>0</v>
      </c>
      <c r="Q220" s="171">
        <f>[2]MWH!AT28</f>
        <v>0</v>
      </c>
      <c r="R220" s="171">
        <f>[2]MWH!AU28</f>
        <v>0</v>
      </c>
      <c r="S220" s="171">
        <f>[2]MWH!AV28</f>
        <v>0</v>
      </c>
      <c r="T220" s="171">
        <f>[2]MWH!AW28</f>
        <v>5410</v>
      </c>
      <c r="U220" s="213">
        <f>[2]MWH!AZ28</f>
        <v>1872</v>
      </c>
      <c r="V220" s="185">
        <f>[2]MWH!BA28</f>
        <v>3060</v>
      </c>
      <c r="W220" s="185">
        <f>[2]MWH!BB28</f>
        <v>2335</v>
      </c>
      <c r="X220" s="185">
        <f>[2]MWH!BC28</f>
        <v>358</v>
      </c>
      <c r="Y220" s="185">
        <f>[2]MWH!BD28</f>
        <v>2009</v>
      </c>
      <c r="Z220" s="185"/>
      <c r="AA220" s="185">
        <f>[2]MWH!BF28</f>
        <v>9672</v>
      </c>
      <c r="AB220" s="185">
        <f>[2]MWH!BG28</f>
        <v>1259</v>
      </c>
      <c r="AC220" s="185">
        <f>[2]MWH!BH28</f>
        <v>20534</v>
      </c>
      <c r="AD220" s="185">
        <f>[2]MWH!BI28</f>
        <v>15502</v>
      </c>
      <c r="AE220" s="185">
        <f>[2]MWH!BJ28</f>
        <v>811</v>
      </c>
      <c r="AF220" s="185">
        <f>[2]MWH!BK28</f>
        <v>8155</v>
      </c>
      <c r="AG220" s="185">
        <f>[2]MWH!BL28</f>
        <v>0</v>
      </c>
      <c r="AH220" s="94"/>
      <c r="AI220" s="185"/>
      <c r="AJ220" s="185"/>
      <c r="AK220" s="185"/>
      <c r="AL220" s="94"/>
      <c r="AM220" s="94"/>
      <c r="AN220" s="94"/>
      <c r="AO220" s="185"/>
      <c r="AP220" s="185"/>
      <c r="AQ220" s="185"/>
      <c r="AS220" s="167"/>
      <c r="AT220" s="97"/>
      <c r="AU220" s="167">
        <f t="shared" si="891"/>
        <v>65567</v>
      </c>
      <c r="AV220" s="209">
        <f t="shared" si="890"/>
        <v>31312</v>
      </c>
      <c r="AW220" s="167">
        <f t="shared" si="892"/>
        <v>96879</v>
      </c>
      <c r="AX220" s="167">
        <f t="shared" si="893"/>
        <v>2794138</v>
      </c>
      <c r="AY220" s="103"/>
      <c r="AZ220" s="103"/>
      <c r="BA220" s="103"/>
      <c r="BB220" s="103"/>
      <c r="BC220" s="103"/>
      <c r="BE220" s="104">
        <f t="shared" si="877"/>
        <v>2013</v>
      </c>
      <c r="BF220" s="28">
        <f t="shared" si="878"/>
        <v>11</v>
      </c>
      <c r="BG220" s="21">
        <f t="shared" si="894"/>
        <v>2891017</v>
      </c>
      <c r="BH220" s="215">
        <f t="shared" si="885"/>
        <v>1333086</v>
      </c>
      <c r="BI220" s="215">
        <f t="shared" si="886"/>
        <v>929384</v>
      </c>
      <c r="BJ220" s="215">
        <f t="shared" si="887"/>
        <v>262484</v>
      </c>
      <c r="BK220" s="215">
        <f t="shared" si="888"/>
        <v>2029</v>
      </c>
      <c r="BL220" s="215">
        <f t="shared" si="889"/>
        <v>267155</v>
      </c>
      <c r="BM220" s="215">
        <f t="shared" si="895"/>
        <v>2794138</v>
      </c>
      <c r="BN220" s="206">
        <f t="shared" si="896"/>
        <v>31312</v>
      </c>
      <c r="BO220" s="206">
        <f t="shared" si="880"/>
        <v>14371</v>
      </c>
      <c r="BP220" s="206">
        <f t="shared" si="881"/>
        <v>51196</v>
      </c>
      <c r="BQ220" s="206">
        <f t="shared" si="879"/>
        <v>65567</v>
      </c>
      <c r="BR220" s="206">
        <f t="shared" si="897"/>
        <v>96879</v>
      </c>
      <c r="BS220" s="206"/>
    </row>
    <row r="221" spans="1:72" s="120" customFormat="1">
      <c r="A221" s="113">
        <f t="shared" si="875"/>
        <v>2013</v>
      </c>
      <c r="B221" s="113">
        <f t="shared" si="876"/>
        <v>12</v>
      </c>
      <c r="C221" s="413">
        <f t="shared" si="899"/>
        <v>2666078</v>
      </c>
      <c r="D221" s="119">
        <f>[3]TOTAL_PEF_B!K278</f>
        <v>1219690</v>
      </c>
      <c r="E221" s="119">
        <f>[3]TOTAL_PEF_B!L278</f>
        <v>872820</v>
      </c>
      <c r="F221" s="119">
        <f>[3]TOTAL_PEF_B!M278</f>
        <v>253723</v>
      </c>
      <c r="G221" s="119">
        <f>[3]TOTAL_PEF_B!P278</f>
        <v>2054</v>
      </c>
      <c r="H221" s="119">
        <f>[3]TOTAL_PEF_B!Q278</f>
        <v>246255</v>
      </c>
      <c r="I221" s="172">
        <f>[2]MWH!AL29</f>
        <v>0</v>
      </c>
      <c r="J221" s="172">
        <f>[2]MWH!AM29</f>
        <v>333</v>
      </c>
      <c r="K221" s="172">
        <f>[2]MWH!AN29</f>
        <v>8</v>
      </c>
      <c r="L221" s="172">
        <f>[2]MWH!AO29</f>
        <v>0</v>
      </c>
      <c r="M221" s="172">
        <f>[2]MWH!AP29</f>
        <v>12960</v>
      </c>
      <c r="N221" s="172">
        <f>[2]MWH!AQ29</f>
        <v>1792</v>
      </c>
      <c r="O221" s="172">
        <f>[2]MWH!AR29</f>
        <v>0</v>
      </c>
      <c r="P221" s="172">
        <f>[2]MWH!AS29</f>
        <v>0</v>
      </c>
      <c r="Q221" s="172">
        <f>[2]MWH!AT29</f>
        <v>0</v>
      </c>
      <c r="R221" s="172">
        <f>[2]MWH!AU29</f>
        <v>0</v>
      </c>
      <c r="S221" s="172">
        <f>[2]MWH!AV29</f>
        <v>0</v>
      </c>
      <c r="T221" s="172">
        <f>[2]MWH!AW29</f>
        <v>6866</v>
      </c>
      <c r="U221" s="341">
        <f>[2]MWH!AZ29</f>
        <v>2128</v>
      </c>
      <c r="V221" s="118">
        <f>[2]MWH!BA29</f>
        <v>1559</v>
      </c>
      <c r="W221" s="118">
        <f>[2]MWH!BB29</f>
        <v>2277</v>
      </c>
      <c r="X221" s="118">
        <f>[2]MWH!BC29</f>
        <v>162</v>
      </c>
      <c r="Y221" s="118">
        <f>[2]MWH!BD29</f>
        <v>1682</v>
      </c>
      <c r="Z221" s="118"/>
      <c r="AA221" s="118">
        <f>[2]MWH!BF29</f>
        <v>9000</v>
      </c>
      <c r="AB221" s="118">
        <f>[2]MWH!BG29</f>
        <v>812</v>
      </c>
      <c r="AC221" s="118">
        <f>[2]MWH!BH29</f>
        <v>10368</v>
      </c>
      <c r="AD221" s="118">
        <f>[2]MWH!BI29</f>
        <v>14425</v>
      </c>
      <c r="AE221" s="118">
        <f>[2]MWH!BJ29</f>
        <v>784</v>
      </c>
      <c r="AF221" s="118">
        <f>[2]MWH!BK29</f>
        <v>6380</v>
      </c>
      <c r="AG221" s="118">
        <f>[2]MWH!BL29</f>
        <v>0</v>
      </c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S221" s="169"/>
      <c r="AT221" s="122"/>
      <c r="AU221" s="169">
        <f t="shared" si="891"/>
        <v>49577</v>
      </c>
      <c r="AV221" s="169">
        <f t="shared" si="890"/>
        <v>21959</v>
      </c>
      <c r="AW221" s="169">
        <f t="shared" si="892"/>
        <v>71536</v>
      </c>
      <c r="AX221" s="169">
        <f t="shared" si="893"/>
        <v>2594542</v>
      </c>
      <c r="AY221" s="113"/>
      <c r="AZ221" s="113"/>
      <c r="BA221" s="113"/>
      <c r="BB221" s="113"/>
      <c r="BC221" s="113"/>
      <c r="BE221" s="126">
        <f t="shared" si="877"/>
        <v>2013</v>
      </c>
      <c r="BF221" s="113">
        <f t="shared" si="878"/>
        <v>12</v>
      </c>
      <c r="BG221" s="127">
        <f t="shared" si="894"/>
        <v>2666078</v>
      </c>
      <c r="BH221" s="331">
        <f t="shared" si="885"/>
        <v>1219690</v>
      </c>
      <c r="BI221" s="331">
        <f t="shared" si="886"/>
        <v>872820</v>
      </c>
      <c r="BJ221" s="331">
        <f t="shared" si="887"/>
        <v>253723</v>
      </c>
      <c r="BK221" s="331">
        <f t="shared" si="888"/>
        <v>2054</v>
      </c>
      <c r="BL221" s="331">
        <f t="shared" si="889"/>
        <v>246255</v>
      </c>
      <c r="BM221" s="331">
        <f t="shared" si="895"/>
        <v>2594542</v>
      </c>
      <c r="BN221" s="212">
        <f t="shared" si="896"/>
        <v>21959</v>
      </c>
      <c r="BO221" s="212">
        <f t="shared" si="880"/>
        <v>12467</v>
      </c>
      <c r="BP221" s="212">
        <f t="shared" si="881"/>
        <v>37110</v>
      </c>
      <c r="BQ221" s="212">
        <f t="shared" si="879"/>
        <v>49577</v>
      </c>
      <c r="BR221" s="212">
        <f t="shared" si="897"/>
        <v>71536</v>
      </c>
      <c r="BS221" s="212"/>
      <c r="BT221" s="174"/>
    </row>
    <row r="222" spans="1:72">
      <c r="A222" s="28">
        <f t="shared" si="875"/>
        <v>2014</v>
      </c>
      <c r="B222" s="28">
        <f t="shared" si="876"/>
        <v>1</v>
      </c>
      <c r="C222" s="214">
        <f t="shared" si="899"/>
        <v>3001608</v>
      </c>
      <c r="D222" s="95">
        <f>[3]TOTAL_PEF_B!K279</f>
        <v>1515445</v>
      </c>
      <c r="E222" s="95">
        <f>[3]TOTAL_PEF_B!L279</f>
        <v>903671</v>
      </c>
      <c r="F222" s="95">
        <f>[3]TOTAL_PEF_B!M279</f>
        <v>260642</v>
      </c>
      <c r="G222" s="95">
        <f>[3]TOTAL_PEF_B!P279</f>
        <v>2052</v>
      </c>
      <c r="H222" s="95">
        <f>[3]TOTAL_PEF_B!Q279</f>
        <v>235154</v>
      </c>
      <c r="I222" s="171">
        <f>[2]MWH!AL30</f>
        <v>0</v>
      </c>
      <c r="J222" s="171">
        <f>[2]MWH!AM30</f>
        <v>344</v>
      </c>
      <c r="K222" s="171">
        <f>[2]MWH!AN30</f>
        <v>8</v>
      </c>
      <c r="L222" s="171">
        <f>[2]MWH!AO30</f>
        <v>0</v>
      </c>
      <c r="M222" s="171">
        <f>[2]MWH!AP30</f>
        <v>17856</v>
      </c>
      <c r="N222" s="171">
        <f>[2]MWH!AQ30</f>
        <v>1851</v>
      </c>
      <c r="O222" s="171">
        <f>[2]MWH!AR30</f>
        <v>0</v>
      </c>
      <c r="P222" s="171">
        <f>[2]MWH!AS30</f>
        <v>0</v>
      </c>
      <c r="Q222" s="171">
        <f>[2]MWH!AT30</f>
        <v>0</v>
      </c>
      <c r="R222" s="171">
        <f>[2]MWH!AU30</f>
        <v>0</v>
      </c>
      <c r="S222" s="171">
        <f>[2]MWH!AV30</f>
        <v>0</v>
      </c>
      <c r="T222" s="171">
        <f>[2]MWH!AW30</f>
        <v>6270</v>
      </c>
      <c r="U222" s="213">
        <f>[2]MWH!AZ30</f>
        <v>664</v>
      </c>
      <c r="V222" s="185">
        <f>[2]MWH!BA30</f>
        <v>3544</v>
      </c>
      <c r="W222" s="185">
        <f>[2]MWH!BB30</f>
        <v>2353</v>
      </c>
      <c r="X222" s="185">
        <f>[2]MWH!BC30</f>
        <v>298</v>
      </c>
      <c r="Y222" s="185">
        <f>[2]MWH!BD30</f>
        <v>1650</v>
      </c>
      <c r="Z222" s="185"/>
      <c r="AA222" s="185">
        <f>[2]MWH!BF30</f>
        <v>9300</v>
      </c>
      <c r="AB222" s="185">
        <f>[2]MWH!BG30</f>
        <v>839</v>
      </c>
      <c r="AC222" s="185">
        <f>[2]MWH!BH30</f>
        <v>18749</v>
      </c>
      <c r="AD222" s="185">
        <f>[2]MWH!BI30</f>
        <v>12520</v>
      </c>
      <c r="AE222" s="185">
        <f>[2]MWH!BJ30</f>
        <v>978</v>
      </c>
      <c r="AF222" s="185">
        <f>[2]MWH!BK30</f>
        <v>7420</v>
      </c>
      <c r="AG222" s="185">
        <f>[2]MWH!BL30</f>
        <v>0</v>
      </c>
      <c r="AH222" s="94"/>
      <c r="AI222" s="185"/>
      <c r="AJ222" s="185"/>
      <c r="AK222" s="185"/>
      <c r="AL222" s="94"/>
      <c r="AM222" s="94"/>
      <c r="AN222" s="94"/>
      <c r="AO222" s="185"/>
      <c r="AP222" s="185"/>
      <c r="AQ222" s="185"/>
      <c r="AS222" s="167"/>
      <c r="AT222" s="97"/>
      <c r="AU222" s="167">
        <f t="shared" si="891"/>
        <v>58315</v>
      </c>
      <c r="AV222" s="209">
        <f t="shared" si="890"/>
        <v>26329</v>
      </c>
      <c r="AW222" s="167">
        <f t="shared" si="892"/>
        <v>84644</v>
      </c>
      <c r="AX222" s="167">
        <f t="shared" si="893"/>
        <v>2916964</v>
      </c>
      <c r="AY222" s="103"/>
      <c r="AZ222" s="103"/>
      <c r="BA222" s="103"/>
      <c r="BB222" s="103"/>
      <c r="BC222" s="103"/>
      <c r="BE222" s="104">
        <f t="shared" si="877"/>
        <v>2014</v>
      </c>
      <c r="BF222" s="28">
        <f t="shared" si="878"/>
        <v>1</v>
      </c>
      <c r="BG222" s="21">
        <f t="shared" si="894"/>
        <v>3001608</v>
      </c>
      <c r="BH222" s="215">
        <f t="shared" si="885"/>
        <v>1515445</v>
      </c>
      <c r="BI222" s="215">
        <f t="shared" si="886"/>
        <v>903671</v>
      </c>
      <c r="BJ222" s="215">
        <f t="shared" si="887"/>
        <v>260642</v>
      </c>
      <c r="BK222" s="215">
        <f t="shared" si="888"/>
        <v>2052</v>
      </c>
      <c r="BL222" s="215">
        <f t="shared" si="889"/>
        <v>235154</v>
      </c>
      <c r="BM222" s="215">
        <f t="shared" si="895"/>
        <v>2916964</v>
      </c>
      <c r="BN222" s="206">
        <f t="shared" si="896"/>
        <v>26329</v>
      </c>
      <c r="BO222" s="206">
        <f t="shared" si="880"/>
        <v>12087</v>
      </c>
      <c r="BP222" s="206">
        <f t="shared" si="881"/>
        <v>46228</v>
      </c>
      <c r="BQ222" s="206">
        <f t="shared" si="879"/>
        <v>58315</v>
      </c>
      <c r="BR222" s="206">
        <f t="shared" si="897"/>
        <v>84644</v>
      </c>
      <c r="BS222" s="206"/>
    </row>
    <row r="223" spans="1:72">
      <c r="A223" s="28">
        <f t="shared" si="875"/>
        <v>2014</v>
      </c>
      <c r="B223" s="28">
        <f t="shared" si="876"/>
        <v>2</v>
      </c>
      <c r="C223" s="214">
        <f t="shared" si="899"/>
        <v>2788446</v>
      </c>
      <c r="D223" s="95">
        <f>[3]TOTAL_PEF_B!K280</f>
        <v>1403525</v>
      </c>
      <c r="E223" s="95">
        <f>[3]TOTAL_PEF_B!L280</f>
        <v>820859</v>
      </c>
      <c r="F223" s="95">
        <f>[3]TOTAL_PEF_B!M280</f>
        <v>259617</v>
      </c>
      <c r="G223" s="95">
        <f>[3]TOTAL_PEF_B!P280</f>
        <v>2009</v>
      </c>
      <c r="H223" s="95">
        <f>[3]TOTAL_PEF_B!Q280</f>
        <v>234747</v>
      </c>
      <c r="I223" s="171">
        <f>[2]MWH!AL31</f>
        <v>0</v>
      </c>
      <c r="J223" s="171">
        <f>[2]MWH!AM31</f>
        <v>0</v>
      </c>
      <c r="K223" s="171">
        <f>[2]MWH!AN31</f>
        <v>8</v>
      </c>
      <c r="L223" s="171">
        <f>[2]MWH!AO31</f>
        <v>0</v>
      </c>
      <c r="M223" s="171">
        <f>[2]MWH!AP31</f>
        <v>0</v>
      </c>
      <c r="N223" s="171">
        <f>[2]MWH!AQ31</f>
        <v>0</v>
      </c>
      <c r="O223" s="171">
        <f>[2]MWH!AR31</f>
        <v>5290</v>
      </c>
      <c r="P223" s="171">
        <f>[2]MWH!AS31</f>
        <v>448</v>
      </c>
      <c r="Q223" s="171">
        <f>[2]MWH!AT31</f>
        <v>1152</v>
      </c>
      <c r="R223" s="171">
        <f>[2]MWH!AU31</f>
        <v>258</v>
      </c>
      <c r="S223" s="171">
        <f>[2]MWH!AV31</f>
        <v>0</v>
      </c>
      <c r="T223" s="171">
        <f>[2]MWH!AW31</f>
        <v>7024</v>
      </c>
      <c r="U223" s="213">
        <f>[2]MWH!AZ31</f>
        <v>1218</v>
      </c>
      <c r="V223" s="185">
        <f>[2]MWH!BA31</f>
        <v>4027</v>
      </c>
      <c r="W223" s="185">
        <f>[2]MWH!BB31</f>
        <v>2358</v>
      </c>
      <c r="X223" s="185">
        <f>[2]MWH!BC31</f>
        <v>452</v>
      </c>
      <c r="Y223" s="185">
        <f>[2]MWH!BD31</f>
        <v>1949</v>
      </c>
      <c r="Z223" s="185"/>
      <c r="AA223" s="185">
        <f>[2]MWH!BF31</f>
        <v>9300</v>
      </c>
      <c r="AB223" s="185">
        <f>[2]MWH!BG31</f>
        <v>0</v>
      </c>
      <c r="AC223" s="185">
        <f>[2]MWH!BH31</f>
        <v>24552</v>
      </c>
      <c r="AD223" s="185">
        <f>[2]MWH!BI31</f>
        <v>0</v>
      </c>
      <c r="AE223" s="185">
        <f>[2]MWH!BJ31</f>
        <v>1019</v>
      </c>
      <c r="AF223" s="185">
        <f>[2]MWH!BK31</f>
        <v>8556</v>
      </c>
      <c r="AG223" s="185">
        <f>[2]MWH!BL31</f>
        <v>78</v>
      </c>
      <c r="AH223" s="94"/>
      <c r="AI223" s="185"/>
      <c r="AJ223" s="185"/>
      <c r="AK223" s="185"/>
      <c r="AL223" s="94"/>
      <c r="AM223" s="94"/>
      <c r="AN223" s="94"/>
      <c r="AO223" s="185"/>
      <c r="AP223" s="185"/>
      <c r="AQ223" s="185"/>
      <c r="AS223" s="167"/>
      <c r="AT223" s="97"/>
      <c r="AU223" s="167">
        <f t="shared" si="891"/>
        <v>53509</v>
      </c>
      <c r="AV223" s="209">
        <f t="shared" si="890"/>
        <v>14180</v>
      </c>
      <c r="AW223" s="167">
        <f t="shared" si="892"/>
        <v>67689</v>
      </c>
      <c r="AX223" s="167">
        <f t="shared" si="893"/>
        <v>2720757</v>
      </c>
      <c r="AY223" s="103"/>
      <c r="AZ223" s="103"/>
      <c r="BA223" s="103"/>
      <c r="BB223" s="103"/>
      <c r="BC223" s="103"/>
      <c r="BE223" s="104">
        <f t="shared" si="877"/>
        <v>2014</v>
      </c>
      <c r="BF223" s="28">
        <f t="shared" si="878"/>
        <v>2</v>
      </c>
      <c r="BG223" s="21">
        <f t="shared" si="894"/>
        <v>2788446</v>
      </c>
      <c r="BH223" s="215">
        <f t="shared" si="885"/>
        <v>1403525</v>
      </c>
      <c r="BI223" s="215">
        <f t="shared" si="886"/>
        <v>820859</v>
      </c>
      <c r="BJ223" s="215">
        <f t="shared" si="887"/>
        <v>259617</v>
      </c>
      <c r="BK223" s="215">
        <f t="shared" si="888"/>
        <v>2009</v>
      </c>
      <c r="BL223" s="215">
        <f t="shared" si="889"/>
        <v>234747</v>
      </c>
      <c r="BM223" s="215">
        <f t="shared" si="895"/>
        <v>2720757</v>
      </c>
      <c r="BN223" s="206">
        <f t="shared" si="896"/>
        <v>14180</v>
      </c>
      <c r="BO223" s="206">
        <f t="shared" si="880"/>
        <v>14081</v>
      </c>
      <c r="BP223" s="206">
        <f t="shared" si="881"/>
        <v>39428</v>
      </c>
      <c r="BQ223" s="206">
        <f t="shared" si="879"/>
        <v>53509</v>
      </c>
      <c r="BR223" s="206">
        <f t="shared" si="897"/>
        <v>67689</v>
      </c>
      <c r="BS223" s="206"/>
    </row>
    <row r="224" spans="1:72">
      <c r="A224" s="28">
        <f t="shared" si="875"/>
        <v>2014</v>
      </c>
      <c r="B224" s="28">
        <f t="shared" si="876"/>
        <v>3</v>
      </c>
      <c r="C224" s="214">
        <f t="shared" si="899"/>
        <v>2600873</v>
      </c>
      <c r="D224" s="95">
        <f>[3]TOTAL_PEF_B!K281</f>
        <v>1242494</v>
      </c>
      <c r="E224" s="95">
        <f>[3]TOTAL_PEF_B!L281</f>
        <v>824726</v>
      </c>
      <c r="F224" s="95">
        <f>[3]TOTAL_PEF_B!M281</f>
        <v>256417</v>
      </c>
      <c r="G224" s="95">
        <f>[3]TOTAL_PEF_B!P281</f>
        <v>2054</v>
      </c>
      <c r="H224" s="95">
        <f>[3]TOTAL_PEF_B!Q281</f>
        <v>235832</v>
      </c>
      <c r="I224" s="171">
        <f>[2]MWH!AL32</f>
        <v>0</v>
      </c>
      <c r="J224" s="171">
        <f>[2]MWH!AM32</f>
        <v>0</v>
      </c>
      <c r="K224" s="171">
        <f>[2]MWH!AN32</f>
        <v>8</v>
      </c>
      <c r="L224" s="171">
        <f>[2]MWH!AO32</f>
        <v>0</v>
      </c>
      <c r="M224" s="171">
        <f>[2]MWH!AP32</f>
        <v>0</v>
      </c>
      <c r="N224" s="171">
        <f>[2]MWH!AQ32</f>
        <v>0</v>
      </c>
      <c r="O224" s="171">
        <f>[2]MWH!AR32</f>
        <v>4778</v>
      </c>
      <c r="P224" s="171">
        <f>[2]MWH!AS32</f>
        <v>404</v>
      </c>
      <c r="Q224" s="171">
        <f>[2]MWH!AT32</f>
        <v>1040</v>
      </c>
      <c r="R224" s="171">
        <f>[2]MWH!AU32</f>
        <v>621</v>
      </c>
      <c r="S224" s="171">
        <f>[2]MWH!AV32</f>
        <v>0</v>
      </c>
      <c r="T224" s="171">
        <f>[2]MWH!AW32</f>
        <v>0</v>
      </c>
      <c r="U224" s="213">
        <f>[2]MWH!AZ32</f>
        <v>709</v>
      </c>
      <c r="V224" s="185">
        <f>[2]MWH!BA32</f>
        <v>1600</v>
      </c>
      <c r="W224" s="185">
        <f>[2]MWH!BB32</f>
        <v>1843</v>
      </c>
      <c r="X224" s="185">
        <f>[2]MWH!BC32</f>
        <v>129</v>
      </c>
      <c r="Y224" s="185">
        <f>[2]MWH!BD32</f>
        <v>1934</v>
      </c>
      <c r="Z224" s="185"/>
      <c r="AA224" s="185">
        <f>[2]MWH!BF32</f>
        <v>8400</v>
      </c>
      <c r="AB224" s="185">
        <f>[2]MWH!BG32</f>
        <v>0</v>
      </c>
      <c r="AC224" s="185">
        <f>[2]MWH!BH32</f>
        <v>10483</v>
      </c>
      <c r="AD224" s="185">
        <f>[2]MWH!BI32</f>
        <v>0</v>
      </c>
      <c r="AE224" s="185">
        <f>[2]MWH!BJ32</f>
        <v>953</v>
      </c>
      <c r="AF224" s="185">
        <f>[2]MWH!BK32</f>
        <v>6391</v>
      </c>
      <c r="AG224" s="185">
        <f>[2]MWH!BL32</f>
        <v>57</v>
      </c>
      <c r="AH224" s="94"/>
      <c r="AI224" s="185"/>
      <c r="AJ224" s="185"/>
      <c r="AK224" s="185"/>
      <c r="AL224" s="94"/>
      <c r="AM224" s="94"/>
      <c r="AN224" s="94"/>
      <c r="AO224" s="185"/>
      <c r="AP224" s="185"/>
      <c r="AQ224" s="185"/>
      <c r="AS224" s="167"/>
      <c r="AT224" s="97"/>
      <c r="AU224" s="167">
        <f t="shared" si="891"/>
        <v>32499</v>
      </c>
      <c r="AV224" s="209">
        <f t="shared" si="890"/>
        <v>6851</v>
      </c>
      <c r="AW224" s="167">
        <f t="shared" si="892"/>
        <v>39350</v>
      </c>
      <c r="AX224" s="167">
        <f t="shared" si="893"/>
        <v>2561523</v>
      </c>
      <c r="AY224" s="103"/>
      <c r="AZ224" s="103"/>
      <c r="BA224" s="103"/>
      <c r="BB224" s="103"/>
      <c r="BC224" s="103"/>
      <c r="BE224" s="104">
        <f t="shared" si="877"/>
        <v>2014</v>
      </c>
      <c r="BF224" s="28">
        <f t="shared" si="878"/>
        <v>3</v>
      </c>
      <c r="BG224" s="21">
        <f t="shared" si="894"/>
        <v>2600873</v>
      </c>
      <c r="BH224" s="215">
        <f t="shared" si="885"/>
        <v>1242494</v>
      </c>
      <c r="BI224" s="215">
        <f t="shared" si="886"/>
        <v>824726</v>
      </c>
      <c r="BJ224" s="215">
        <f t="shared" si="887"/>
        <v>256417</v>
      </c>
      <c r="BK224" s="215">
        <f t="shared" si="888"/>
        <v>2054</v>
      </c>
      <c r="BL224" s="215">
        <f t="shared" si="889"/>
        <v>235832</v>
      </c>
      <c r="BM224" s="215">
        <f t="shared" si="895"/>
        <v>2561523</v>
      </c>
      <c r="BN224" s="206">
        <f t="shared" si="896"/>
        <v>6851</v>
      </c>
      <c r="BO224" s="206">
        <f t="shared" si="880"/>
        <v>10877</v>
      </c>
      <c r="BP224" s="206">
        <f t="shared" si="881"/>
        <v>21622</v>
      </c>
      <c r="BQ224" s="206">
        <f t="shared" si="879"/>
        <v>32499</v>
      </c>
      <c r="BR224" s="206">
        <f t="shared" si="897"/>
        <v>39350</v>
      </c>
      <c r="BS224" s="206"/>
    </row>
    <row r="225" spans="1:71">
      <c r="A225" s="28">
        <f t="shared" si="875"/>
        <v>2014</v>
      </c>
      <c r="B225" s="28">
        <f t="shared" si="876"/>
        <v>4</v>
      </c>
      <c r="C225" s="214">
        <f t="shared" si="899"/>
        <v>2612481</v>
      </c>
      <c r="D225" s="95">
        <f>[3]TOTAL_PEF_B!K282</f>
        <v>1182059</v>
      </c>
      <c r="E225" s="95">
        <f>[3]TOTAL_PEF_B!L282</f>
        <v>868706</v>
      </c>
      <c r="F225" s="95">
        <f>[3]TOTAL_PEF_B!M282</f>
        <v>262503</v>
      </c>
      <c r="G225" s="95">
        <f>[3]TOTAL_PEF_B!P282</f>
        <v>2031</v>
      </c>
      <c r="H225" s="95">
        <f>[3]TOTAL_PEF_B!Q282</f>
        <v>241253</v>
      </c>
      <c r="I225" s="171">
        <f>[2]MWH!AL33</f>
        <v>0</v>
      </c>
      <c r="J225" s="171">
        <f>[2]MWH!AM33</f>
        <v>0</v>
      </c>
      <c r="K225" s="171">
        <f>[2]MWH!AN33</f>
        <v>8</v>
      </c>
      <c r="L225" s="171">
        <f>[2]MWH!AO33</f>
        <v>0</v>
      </c>
      <c r="M225" s="171">
        <f>[2]MWH!AP33</f>
        <v>0</v>
      </c>
      <c r="N225" s="171">
        <f>[2]MWH!AQ33</f>
        <v>0</v>
      </c>
      <c r="O225" s="171">
        <f>[2]MWH!AR33</f>
        <v>9257</v>
      </c>
      <c r="P225" s="171">
        <f>[2]MWH!AS33</f>
        <v>783</v>
      </c>
      <c r="Q225" s="171">
        <f>[2]MWH!AT33</f>
        <v>640</v>
      </c>
      <c r="R225" s="171">
        <f>[2]MWH!AU33</f>
        <v>516</v>
      </c>
      <c r="S225" s="171">
        <f>[2]MWH!AV33</f>
        <v>0</v>
      </c>
      <c r="T225" s="171">
        <f>[2]MWH!AW33</f>
        <v>0</v>
      </c>
      <c r="U225" s="213">
        <f>[2]MWH!AZ33</f>
        <v>831</v>
      </c>
      <c r="V225" s="185">
        <f>[2]MWH!BA33</f>
        <v>805</v>
      </c>
      <c r="W225" s="185">
        <f>[2]MWH!BB33</f>
        <v>2234</v>
      </c>
      <c r="X225" s="185">
        <f>[2]MWH!BC33</f>
        <v>207</v>
      </c>
      <c r="Y225" s="185">
        <f>[2]MWH!BD33</f>
        <v>1463</v>
      </c>
      <c r="Z225" s="185"/>
      <c r="AA225" s="185">
        <f>[2]MWH!BF33</f>
        <v>9300</v>
      </c>
      <c r="AB225" s="185">
        <f>[2]MWH!BG33</f>
        <v>0</v>
      </c>
      <c r="AC225" s="185">
        <f>[2]MWH!BH33</f>
        <v>22766</v>
      </c>
      <c r="AD225" s="185">
        <f>[2]MWH!BI33</f>
        <v>0</v>
      </c>
      <c r="AE225" s="185">
        <f>[2]MWH!BJ33</f>
        <v>1096</v>
      </c>
      <c r="AF225" s="185">
        <f>[2]MWH!BK33</f>
        <v>6023</v>
      </c>
      <c r="AG225" s="185">
        <f>[2]MWH!BL33</f>
        <v>0</v>
      </c>
      <c r="AH225" s="94"/>
      <c r="AI225" s="185"/>
      <c r="AJ225" s="185"/>
      <c r="AK225" s="185"/>
      <c r="AL225" s="94"/>
      <c r="AM225" s="94"/>
      <c r="AN225" s="94"/>
      <c r="AO225" s="185"/>
      <c r="AP225" s="185"/>
      <c r="AQ225" s="185"/>
      <c r="AS225" s="167"/>
      <c r="AT225" s="97"/>
      <c r="AU225" s="167">
        <f t="shared" si="891"/>
        <v>44725</v>
      </c>
      <c r="AV225" s="209">
        <f t="shared" si="890"/>
        <v>11204</v>
      </c>
      <c r="AW225" s="167">
        <f t="shared" si="892"/>
        <v>55929</v>
      </c>
      <c r="AX225" s="167">
        <f t="shared" si="893"/>
        <v>2556552</v>
      </c>
      <c r="AY225" s="103"/>
      <c r="AZ225" s="103"/>
      <c r="BA225" s="103"/>
      <c r="BB225" s="103"/>
      <c r="BC225" s="103"/>
      <c r="BE225" s="104">
        <f t="shared" si="877"/>
        <v>2014</v>
      </c>
      <c r="BF225" s="28">
        <f t="shared" si="878"/>
        <v>4</v>
      </c>
      <c r="BG225" s="21">
        <f t="shared" si="894"/>
        <v>2612481</v>
      </c>
      <c r="BH225" s="215">
        <f t="shared" si="885"/>
        <v>1182059</v>
      </c>
      <c r="BI225" s="215">
        <f t="shared" si="886"/>
        <v>868706</v>
      </c>
      <c r="BJ225" s="215">
        <f t="shared" si="887"/>
        <v>262503</v>
      </c>
      <c r="BK225" s="215">
        <f t="shared" si="888"/>
        <v>2031</v>
      </c>
      <c r="BL225" s="215">
        <f t="shared" si="889"/>
        <v>241253</v>
      </c>
      <c r="BM225" s="215">
        <f t="shared" si="895"/>
        <v>2556552</v>
      </c>
      <c r="BN225" s="206">
        <f t="shared" si="896"/>
        <v>11204</v>
      </c>
      <c r="BO225" s="206">
        <f t="shared" si="880"/>
        <v>10551</v>
      </c>
      <c r="BP225" s="206">
        <f t="shared" si="881"/>
        <v>34174</v>
      </c>
      <c r="BQ225" s="206">
        <f t="shared" si="879"/>
        <v>44725</v>
      </c>
      <c r="BR225" s="206">
        <f t="shared" si="897"/>
        <v>55929</v>
      </c>
      <c r="BS225" s="206"/>
    </row>
    <row r="226" spans="1:71">
      <c r="A226" s="28">
        <f t="shared" si="875"/>
        <v>2014</v>
      </c>
      <c r="B226" s="28">
        <f t="shared" si="876"/>
        <v>5</v>
      </c>
      <c r="C226" s="214">
        <f t="shared" si="899"/>
        <v>2940782</v>
      </c>
      <c r="D226" s="95">
        <f>[3]TOTAL_PEF_B!K283</f>
        <v>1385270</v>
      </c>
      <c r="E226" s="95">
        <f>[3]TOTAL_PEF_B!L283</f>
        <v>957770</v>
      </c>
      <c r="F226" s="95">
        <f>[3]TOTAL_PEF_B!M283</f>
        <v>270107</v>
      </c>
      <c r="G226" s="95">
        <f>[3]TOTAL_PEF_B!P283</f>
        <v>2011</v>
      </c>
      <c r="H226" s="95">
        <f>[3]TOTAL_PEF_B!Q283</f>
        <v>254987</v>
      </c>
      <c r="I226" s="171">
        <f>[2]MWH!AL34</f>
        <v>0</v>
      </c>
      <c r="J226" s="171">
        <f>[2]MWH!AM34</f>
        <v>0</v>
      </c>
      <c r="K226" s="171">
        <f>[2]MWH!AN34</f>
        <v>8</v>
      </c>
      <c r="L226" s="171">
        <f>[2]MWH!AO34</f>
        <v>0</v>
      </c>
      <c r="M226" s="171">
        <f>[2]MWH!AP34</f>
        <v>0</v>
      </c>
      <c r="N226" s="171">
        <f>[2]MWH!AQ34</f>
        <v>0</v>
      </c>
      <c r="O226" s="171">
        <f>[2]MWH!AR34</f>
        <v>19197</v>
      </c>
      <c r="P226" s="171">
        <f>[2]MWH!AS34</f>
        <v>1624</v>
      </c>
      <c r="Q226" s="171">
        <f>[2]MWH!AT34</f>
        <v>0</v>
      </c>
      <c r="R226" s="171">
        <f>[2]MWH!AU34</f>
        <v>832</v>
      </c>
      <c r="S226" s="171">
        <f>[2]MWH!AV34</f>
        <v>0</v>
      </c>
      <c r="T226" s="171">
        <f>[2]MWH!AW34</f>
        <v>0</v>
      </c>
      <c r="U226" s="213">
        <f>[2]MWH!AZ34</f>
        <v>502</v>
      </c>
      <c r="V226" s="185">
        <f>[2]MWH!BA34</f>
        <v>1871</v>
      </c>
      <c r="W226" s="185">
        <f>[2]MWH!BB34</f>
        <v>1979</v>
      </c>
      <c r="X226" s="185">
        <f>[2]MWH!BC34</f>
        <v>166</v>
      </c>
      <c r="Y226" s="185">
        <f>[2]MWH!BD34</f>
        <v>1721</v>
      </c>
      <c r="Z226" s="185"/>
      <c r="AA226" s="185">
        <f>[2]MWH!BF34</f>
        <v>9000</v>
      </c>
      <c r="AB226" s="185">
        <f>[2]MWH!BG34</f>
        <v>0</v>
      </c>
      <c r="AC226" s="185">
        <f>[2]MWH!BH34</f>
        <v>25488</v>
      </c>
      <c r="AD226" s="185">
        <f>[2]MWH!BI34</f>
        <v>0</v>
      </c>
      <c r="AE226" s="185">
        <f>[2]MWH!BJ34</f>
        <v>1104</v>
      </c>
      <c r="AF226" s="185">
        <f>[2]MWH!BK34</f>
        <v>7145</v>
      </c>
      <c r="AG226" s="185">
        <f>[2]MWH!BL34</f>
        <v>0</v>
      </c>
      <c r="AH226" s="94"/>
      <c r="AI226" s="185"/>
      <c r="AJ226" s="185"/>
      <c r="AK226" s="185"/>
      <c r="AL226" s="94"/>
      <c r="AM226" s="94"/>
      <c r="AN226" s="94"/>
      <c r="AO226" s="185"/>
      <c r="AP226" s="185"/>
      <c r="AQ226" s="185"/>
      <c r="AS226" s="167"/>
      <c r="AT226" s="97"/>
      <c r="AU226" s="167">
        <f t="shared" si="891"/>
        <v>48976</v>
      </c>
      <c r="AV226" s="209">
        <f t="shared" si="890"/>
        <v>21661</v>
      </c>
      <c r="AW226" s="167">
        <f t="shared" si="892"/>
        <v>70637</v>
      </c>
      <c r="AX226" s="167">
        <f t="shared" si="893"/>
        <v>2870145</v>
      </c>
      <c r="AY226" s="103"/>
      <c r="AZ226" s="103"/>
      <c r="BA226" s="103"/>
      <c r="BB226" s="103"/>
      <c r="BC226" s="103"/>
      <c r="BE226" s="104">
        <f t="shared" si="877"/>
        <v>2014</v>
      </c>
      <c r="BF226" s="28">
        <f t="shared" si="878"/>
        <v>5</v>
      </c>
      <c r="BG226" s="21">
        <f t="shared" si="894"/>
        <v>2940782</v>
      </c>
      <c r="BH226" s="215">
        <f t="shared" si="885"/>
        <v>1385270</v>
      </c>
      <c r="BI226" s="215">
        <f t="shared" si="886"/>
        <v>957770</v>
      </c>
      <c r="BJ226" s="215">
        <f t="shared" si="887"/>
        <v>270107</v>
      </c>
      <c r="BK226" s="215">
        <f t="shared" si="888"/>
        <v>2011</v>
      </c>
      <c r="BL226" s="215">
        <f t="shared" si="889"/>
        <v>254987</v>
      </c>
      <c r="BM226" s="215">
        <f t="shared" si="895"/>
        <v>2870145</v>
      </c>
      <c r="BN226" s="206">
        <f t="shared" si="896"/>
        <v>21661</v>
      </c>
      <c r="BO226" s="206">
        <f t="shared" si="880"/>
        <v>11347</v>
      </c>
      <c r="BP226" s="206">
        <f t="shared" si="881"/>
        <v>37629</v>
      </c>
      <c r="BQ226" s="206">
        <f t="shared" si="879"/>
        <v>48976</v>
      </c>
      <c r="BR226" s="206">
        <f t="shared" si="897"/>
        <v>70637</v>
      </c>
      <c r="BS226" s="206"/>
    </row>
    <row r="227" spans="1:71">
      <c r="A227" s="28">
        <f t="shared" si="875"/>
        <v>2014</v>
      </c>
      <c r="B227" s="28">
        <f t="shared" si="876"/>
        <v>6</v>
      </c>
      <c r="C227" s="214">
        <f t="shared" si="899"/>
        <v>3415141</v>
      </c>
      <c r="D227" s="95">
        <f>[3]TOTAL_PEF_B!K284</f>
        <v>1721842</v>
      </c>
      <c r="E227" s="95">
        <f>[3]TOTAL_PEF_B!L284</f>
        <v>1055348</v>
      </c>
      <c r="F227" s="95">
        <f>[3]TOTAL_PEF_B!M284</f>
        <v>269453</v>
      </c>
      <c r="G227" s="95">
        <f>[3]TOTAL_PEF_B!P284</f>
        <v>2031</v>
      </c>
      <c r="H227" s="95">
        <f>[3]TOTAL_PEF_B!Q284</f>
        <v>280526</v>
      </c>
      <c r="I227" s="171">
        <f>[2]MWH!AL35</f>
        <v>0</v>
      </c>
      <c r="J227" s="171">
        <f>[2]MWH!AM35</f>
        <v>0</v>
      </c>
      <c r="K227" s="171">
        <f>[2]MWH!AN35</f>
        <v>8</v>
      </c>
      <c r="L227" s="171">
        <f>[2]MWH!AO35</f>
        <v>0</v>
      </c>
      <c r="M227" s="171">
        <f>[2]MWH!AP35</f>
        <v>0</v>
      </c>
      <c r="N227" s="171">
        <f>[2]MWH!AQ35</f>
        <v>0</v>
      </c>
      <c r="O227" s="171">
        <f>[2]MWH!AR35</f>
        <v>26449</v>
      </c>
      <c r="P227" s="171">
        <f>[2]MWH!AS35</f>
        <v>2238</v>
      </c>
      <c r="Q227" s="171">
        <f>[2]MWH!AT35</f>
        <v>0</v>
      </c>
      <c r="R227" s="171">
        <f>[2]MWH!AU35</f>
        <v>1719</v>
      </c>
      <c r="S227" s="171">
        <f>[2]MWH!AV35</f>
        <v>0</v>
      </c>
      <c r="T227" s="171">
        <f>[2]MWH!AW35</f>
        <v>0</v>
      </c>
      <c r="U227" s="213">
        <f>[2]MWH!AZ35</f>
        <v>671</v>
      </c>
      <c r="V227" s="185">
        <f>[2]MWH!BA35</f>
        <v>2577</v>
      </c>
      <c r="W227" s="185">
        <f>[2]MWH!BB35</f>
        <v>2655</v>
      </c>
      <c r="X227" s="185">
        <f>[2]MWH!BC35</f>
        <v>1015</v>
      </c>
      <c r="Y227" s="185">
        <f>[2]MWH!BD35</f>
        <v>1523</v>
      </c>
      <c r="Z227" s="185"/>
      <c r="AA227" s="185">
        <f>[2]MWH!BF35</f>
        <v>9672</v>
      </c>
      <c r="AB227" s="185">
        <f>[2]MWH!BG35</f>
        <v>0</v>
      </c>
      <c r="AC227" s="185">
        <f>[2]MWH!BH35</f>
        <v>28570</v>
      </c>
      <c r="AD227" s="185">
        <f>[2]MWH!BI35</f>
        <v>0</v>
      </c>
      <c r="AE227" s="185">
        <f>[2]MWH!BJ35</f>
        <v>1136</v>
      </c>
      <c r="AF227" s="185">
        <f>[2]MWH!BK35</f>
        <v>7708</v>
      </c>
      <c r="AG227" s="185">
        <f>[2]MWH!BL35</f>
        <v>0</v>
      </c>
      <c r="AH227" s="94"/>
      <c r="AI227" s="185"/>
      <c r="AJ227" s="185"/>
      <c r="AK227" s="185"/>
      <c r="AL227" s="94"/>
      <c r="AM227" s="94"/>
      <c r="AN227" s="94"/>
      <c r="AO227" s="185"/>
      <c r="AP227" s="185"/>
      <c r="AQ227" s="185"/>
      <c r="AS227" s="167"/>
      <c r="AT227" s="97"/>
      <c r="AU227" s="167">
        <f t="shared" si="891"/>
        <v>55527</v>
      </c>
      <c r="AV227" s="209">
        <f t="shared" si="890"/>
        <v>30414</v>
      </c>
      <c r="AW227" s="167">
        <f t="shared" si="892"/>
        <v>85941</v>
      </c>
      <c r="AX227" s="167">
        <f t="shared" si="893"/>
        <v>3329200</v>
      </c>
      <c r="AY227" s="103"/>
      <c r="AZ227" s="103"/>
      <c r="BA227" s="103"/>
      <c r="BB227" s="103"/>
      <c r="BC227" s="103"/>
      <c r="BE227" s="104">
        <f t="shared" si="877"/>
        <v>2014</v>
      </c>
      <c r="BF227" s="28">
        <f t="shared" si="878"/>
        <v>6</v>
      </c>
      <c r="BG227" s="21">
        <f t="shared" si="894"/>
        <v>3415141</v>
      </c>
      <c r="BH227" s="215">
        <f t="shared" si="885"/>
        <v>1721842</v>
      </c>
      <c r="BI227" s="215">
        <f t="shared" si="886"/>
        <v>1055348</v>
      </c>
      <c r="BJ227" s="215">
        <f t="shared" si="887"/>
        <v>269453</v>
      </c>
      <c r="BK227" s="215">
        <f t="shared" si="888"/>
        <v>2031</v>
      </c>
      <c r="BL227" s="215">
        <f t="shared" si="889"/>
        <v>280526</v>
      </c>
      <c r="BM227" s="215">
        <f t="shared" si="895"/>
        <v>3329200</v>
      </c>
      <c r="BN227" s="206">
        <f t="shared" si="896"/>
        <v>30414</v>
      </c>
      <c r="BO227" s="206">
        <f t="shared" si="880"/>
        <v>12557</v>
      </c>
      <c r="BP227" s="206">
        <f t="shared" si="881"/>
        <v>42970</v>
      </c>
      <c r="BQ227" s="206">
        <f t="shared" si="879"/>
        <v>55527</v>
      </c>
      <c r="BR227" s="206">
        <f t="shared" si="897"/>
        <v>85941</v>
      </c>
      <c r="BS227" s="206"/>
    </row>
    <row r="228" spans="1:71">
      <c r="A228" s="28">
        <f t="shared" si="875"/>
        <v>2014</v>
      </c>
      <c r="B228" s="28">
        <f t="shared" si="876"/>
        <v>7</v>
      </c>
      <c r="C228" s="214">
        <f t="shared" si="899"/>
        <v>3575060</v>
      </c>
      <c r="D228" s="95">
        <f>[3]TOTAL_PEF_B!K285</f>
        <v>1863778</v>
      </c>
      <c r="E228" s="95">
        <f>[3]TOTAL_PEF_B!L285</f>
        <v>1086826</v>
      </c>
      <c r="F228" s="95">
        <f>[3]TOTAL_PEF_B!M285</f>
        <v>258086</v>
      </c>
      <c r="G228" s="95">
        <f>[3]TOTAL_PEF_B!P285</f>
        <v>2030</v>
      </c>
      <c r="H228" s="95">
        <f>[3]TOTAL_PEF_B!Q285</f>
        <v>268224</v>
      </c>
      <c r="I228" s="171">
        <f>[2]MWH!AL36</f>
        <v>0</v>
      </c>
      <c r="J228" s="171">
        <f>[2]MWH!AM36</f>
        <v>0</v>
      </c>
      <c r="K228" s="171">
        <f>[2]MWH!AN36</f>
        <v>8</v>
      </c>
      <c r="L228" s="171">
        <f>[2]MWH!AO36</f>
        <v>0</v>
      </c>
      <c r="M228" s="171">
        <f>[2]MWH!AP36</f>
        <v>0</v>
      </c>
      <c r="N228" s="171">
        <f>[2]MWH!AQ36</f>
        <v>0</v>
      </c>
      <c r="O228" s="171">
        <f>[2]MWH!AR36</f>
        <v>30591</v>
      </c>
      <c r="P228" s="171">
        <f>[2]MWH!AS36</f>
        <v>4872</v>
      </c>
      <c r="Q228" s="171">
        <f>[2]MWH!AT36</f>
        <v>0</v>
      </c>
      <c r="R228" s="171">
        <f>[2]MWH!AU36</f>
        <v>2245</v>
      </c>
      <c r="S228" s="171">
        <f>[2]MWH!AV36</f>
        <v>0</v>
      </c>
      <c r="T228" s="171">
        <f>[2]MWH!AW36</f>
        <v>0</v>
      </c>
      <c r="U228" s="213">
        <f>[2]MWH!AZ36</f>
        <v>1935</v>
      </c>
      <c r="V228" s="185">
        <f>[2]MWH!BA36</f>
        <v>3741</v>
      </c>
      <c r="W228" s="185">
        <f>[2]MWH!BB36</f>
        <v>2846</v>
      </c>
      <c r="X228" s="185">
        <f>[2]MWH!BC36</f>
        <v>1022</v>
      </c>
      <c r="Y228" s="185">
        <f>[2]MWH!BD36</f>
        <v>2090</v>
      </c>
      <c r="Z228" s="185"/>
      <c r="AA228" s="185">
        <f>[2]MWH!BF36</f>
        <v>9720</v>
      </c>
      <c r="AB228" s="185">
        <f>[2]MWH!BG36</f>
        <v>0</v>
      </c>
      <c r="AC228" s="185">
        <f>[2]MWH!BH36</f>
        <v>27648</v>
      </c>
      <c r="AD228" s="185">
        <f>[2]MWH!BI36</f>
        <v>0</v>
      </c>
      <c r="AE228" s="185">
        <f>[2]MWH!BJ36</f>
        <v>1105</v>
      </c>
      <c r="AF228" s="185">
        <f>[2]MWH!BK36</f>
        <v>8293</v>
      </c>
      <c r="AG228" s="185">
        <f>[2]MWH!BL36</f>
        <v>0</v>
      </c>
      <c r="AH228" s="94"/>
      <c r="AI228" s="185"/>
      <c r="AJ228" s="185"/>
      <c r="AK228" s="185"/>
      <c r="AL228" s="94"/>
      <c r="AM228" s="94"/>
      <c r="AN228" s="94"/>
      <c r="AO228" s="185"/>
      <c r="AP228" s="185"/>
      <c r="AQ228" s="185"/>
      <c r="AS228" s="167"/>
      <c r="AT228" s="97"/>
      <c r="AU228" s="167">
        <f t="shared" si="891"/>
        <v>58400</v>
      </c>
      <c r="AV228" s="209">
        <f t="shared" si="890"/>
        <v>37716</v>
      </c>
      <c r="AW228" s="167">
        <f t="shared" si="892"/>
        <v>96116</v>
      </c>
      <c r="AX228" s="167">
        <f t="shared" si="893"/>
        <v>3478944</v>
      </c>
      <c r="AY228" s="103"/>
      <c r="AZ228" s="103"/>
      <c r="BA228" s="103"/>
      <c r="BB228" s="103"/>
      <c r="BC228" s="103"/>
      <c r="BE228" s="104">
        <f t="shared" si="877"/>
        <v>2014</v>
      </c>
      <c r="BF228" s="28">
        <f t="shared" si="878"/>
        <v>7</v>
      </c>
      <c r="BG228" s="21">
        <f t="shared" si="894"/>
        <v>3575060</v>
      </c>
      <c r="BH228" s="215">
        <f t="shared" si="885"/>
        <v>1863778</v>
      </c>
      <c r="BI228" s="215">
        <f t="shared" si="886"/>
        <v>1086826</v>
      </c>
      <c r="BJ228" s="215">
        <f t="shared" si="887"/>
        <v>258086</v>
      </c>
      <c r="BK228" s="215">
        <f t="shared" si="888"/>
        <v>2030</v>
      </c>
      <c r="BL228" s="215">
        <f t="shared" si="889"/>
        <v>268224</v>
      </c>
      <c r="BM228" s="215">
        <f t="shared" si="895"/>
        <v>3478944</v>
      </c>
      <c r="BN228" s="206">
        <f t="shared" si="896"/>
        <v>37716</v>
      </c>
      <c r="BO228" s="206">
        <f t="shared" si="880"/>
        <v>15164</v>
      </c>
      <c r="BP228" s="206">
        <f t="shared" si="881"/>
        <v>43236</v>
      </c>
      <c r="BQ228" s="206">
        <f t="shared" si="879"/>
        <v>58400</v>
      </c>
      <c r="BR228" s="206">
        <f t="shared" si="897"/>
        <v>96116</v>
      </c>
      <c r="BS228" s="206"/>
    </row>
    <row r="229" spans="1:71">
      <c r="A229" s="28">
        <f t="shared" si="875"/>
        <v>2014</v>
      </c>
      <c r="B229" s="28">
        <f t="shared" si="876"/>
        <v>8</v>
      </c>
      <c r="C229" s="214">
        <f t="shared" si="899"/>
        <v>3770673</v>
      </c>
      <c r="D229" s="95">
        <f>[3]TOTAL_PEF_B!K286</f>
        <v>1978815</v>
      </c>
      <c r="E229" s="95">
        <f>[3]TOTAL_PEF_B!L286</f>
        <v>1134531</v>
      </c>
      <c r="F229" s="95">
        <f>[3]TOTAL_PEF_B!M286</f>
        <v>272903</v>
      </c>
      <c r="G229" s="95">
        <f>[3]TOTAL_PEF_B!P286</f>
        <v>2037</v>
      </c>
      <c r="H229" s="95">
        <f>[3]TOTAL_PEF_B!Q286</f>
        <v>275630</v>
      </c>
      <c r="I229" s="171">
        <f>[2]MWH!AL37</f>
        <v>0</v>
      </c>
      <c r="J229" s="171">
        <f>[2]MWH!AM37</f>
        <v>0</v>
      </c>
      <c r="K229" s="171">
        <f>[2]MWH!AN37</f>
        <v>8</v>
      </c>
      <c r="L229" s="171">
        <f>[2]MWH!AO37</f>
        <v>0</v>
      </c>
      <c r="M229" s="171">
        <f>[2]MWH!AP37</f>
        <v>0</v>
      </c>
      <c r="N229" s="171">
        <f>[2]MWH!AQ37</f>
        <v>0</v>
      </c>
      <c r="O229" s="171">
        <f>[2]MWH!AR37</f>
        <v>36363</v>
      </c>
      <c r="P229" s="171">
        <f>[2]MWH!AS37</f>
        <v>5594</v>
      </c>
      <c r="Q229" s="171">
        <f>[2]MWH!AT37</f>
        <v>0</v>
      </c>
      <c r="R229" s="171">
        <f>[2]MWH!AU37</f>
        <v>1805</v>
      </c>
      <c r="S229" s="171">
        <f>[2]MWH!AV37</f>
        <v>0</v>
      </c>
      <c r="T229" s="171">
        <f>[2]MWH!AW37</f>
        <v>0</v>
      </c>
      <c r="U229" s="213">
        <f>[2]MWH!AZ37</f>
        <v>2247</v>
      </c>
      <c r="V229" s="185">
        <f>[2]MWH!BA37</f>
        <v>4993</v>
      </c>
      <c r="W229" s="185">
        <f>[2]MWH!BB37</f>
        <v>2842</v>
      </c>
      <c r="X229" s="185">
        <f>[2]MWH!BC37</f>
        <v>1118</v>
      </c>
      <c r="Y229" s="185">
        <f>[2]MWH!BD37</f>
        <v>2128</v>
      </c>
      <c r="Z229" s="185"/>
      <c r="AA229" s="185">
        <f>[2]MWH!BF37</f>
        <v>10416</v>
      </c>
      <c r="AB229" s="185">
        <f>[2]MWH!BG37</f>
        <v>0</v>
      </c>
      <c r="AC229" s="185">
        <f>[2]MWH!BH37</f>
        <v>29016</v>
      </c>
      <c r="AD229" s="185">
        <f>[2]MWH!BI37</f>
        <v>0</v>
      </c>
      <c r="AE229" s="185">
        <f>[2]MWH!BJ37</f>
        <v>1141</v>
      </c>
      <c r="AF229" s="185">
        <f>[2]MWH!BK37</f>
        <v>9086</v>
      </c>
      <c r="AG229" s="185">
        <f>[2]MWH!BL37</f>
        <v>0</v>
      </c>
      <c r="AH229" s="94"/>
      <c r="AI229" s="185"/>
      <c r="AJ229" s="185"/>
      <c r="AK229" s="185"/>
      <c r="AL229" s="94"/>
      <c r="AM229" s="94"/>
      <c r="AN229" s="94"/>
      <c r="AO229" s="185"/>
      <c r="AP229" s="185"/>
      <c r="AQ229" s="185"/>
      <c r="AS229" s="167"/>
      <c r="AT229" s="97"/>
      <c r="AU229" s="167">
        <f t="shared" si="891"/>
        <v>62987</v>
      </c>
      <c r="AV229" s="209">
        <f t="shared" si="890"/>
        <v>43770</v>
      </c>
      <c r="AW229" s="167">
        <f t="shared" si="892"/>
        <v>106757</v>
      </c>
      <c r="AX229" s="167">
        <f t="shared" si="893"/>
        <v>3663916</v>
      </c>
      <c r="AY229" s="103"/>
      <c r="AZ229" s="103"/>
      <c r="BA229" s="103"/>
      <c r="BB229" s="103"/>
      <c r="BC229" s="103"/>
      <c r="BE229" s="104">
        <f t="shared" si="877"/>
        <v>2014</v>
      </c>
      <c r="BF229" s="28">
        <f t="shared" si="878"/>
        <v>8</v>
      </c>
      <c r="BG229" s="21">
        <f t="shared" si="894"/>
        <v>3770673</v>
      </c>
      <c r="BH229" s="215">
        <f t="shared" si="885"/>
        <v>1978815</v>
      </c>
      <c r="BI229" s="215">
        <f t="shared" si="886"/>
        <v>1134531</v>
      </c>
      <c r="BJ229" s="215">
        <f t="shared" si="887"/>
        <v>272903</v>
      </c>
      <c r="BK229" s="215">
        <f t="shared" si="888"/>
        <v>2037</v>
      </c>
      <c r="BL229" s="215">
        <f t="shared" si="889"/>
        <v>275630</v>
      </c>
      <c r="BM229" s="215">
        <f t="shared" si="895"/>
        <v>3663916</v>
      </c>
      <c r="BN229" s="206">
        <f t="shared" si="896"/>
        <v>43770</v>
      </c>
      <c r="BO229" s="206">
        <f t="shared" si="880"/>
        <v>16303</v>
      </c>
      <c r="BP229" s="206">
        <f t="shared" si="881"/>
        <v>46684</v>
      </c>
      <c r="BQ229" s="206">
        <f t="shared" si="879"/>
        <v>62987</v>
      </c>
      <c r="BR229" s="206">
        <f t="shared" si="897"/>
        <v>106757</v>
      </c>
      <c r="BS229" s="206"/>
    </row>
    <row r="230" spans="1:71">
      <c r="A230" s="28">
        <f t="shared" si="875"/>
        <v>2014</v>
      </c>
      <c r="B230" s="28">
        <f t="shared" si="876"/>
        <v>9</v>
      </c>
      <c r="C230" s="214">
        <f t="shared" si="899"/>
        <v>3690763</v>
      </c>
      <c r="D230" s="95">
        <f>[3]TOTAL_PEF_B!K287</f>
        <v>1912101</v>
      </c>
      <c r="E230" s="95">
        <f>[3]TOTAL_PEF_B!L287</f>
        <v>1101551</v>
      </c>
      <c r="F230" s="95">
        <f>[3]TOTAL_PEF_B!M287</f>
        <v>266373</v>
      </c>
      <c r="G230" s="95">
        <f>[3]TOTAL_PEF_B!P287</f>
        <v>2007</v>
      </c>
      <c r="H230" s="95">
        <f>[3]TOTAL_PEF_B!Q287</f>
        <v>297344</v>
      </c>
      <c r="I230" s="171">
        <f>[2]MWH!AL38</f>
        <v>0</v>
      </c>
      <c r="J230" s="171">
        <f>[2]MWH!AM38</f>
        <v>0</v>
      </c>
      <c r="K230" s="171">
        <f>[2]MWH!AN38</f>
        <v>8</v>
      </c>
      <c r="L230" s="171">
        <f>[2]MWH!AO38</f>
        <v>0</v>
      </c>
      <c r="M230" s="171">
        <f>[2]MWH!AP38</f>
        <v>0</v>
      </c>
      <c r="N230" s="171">
        <f>[2]MWH!AQ38</f>
        <v>0</v>
      </c>
      <c r="O230" s="171">
        <f>[2]MWH!AR38</f>
        <v>40083</v>
      </c>
      <c r="P230" s="171">
        <f>[2]MWH!AS38</f>
        <v>5594</v>
      </c>
      <c r="Q230" s="171">
        <f>[2]MWH!AT38</f>
        <v>0</v>
      </c>
      <c r="R230" s="171">
        <f>[2]MWH!AU38</f>
        <v>1719</v>
      </c>
      <c r="S230" s="171">
        <f>[2]MWH!AV38</f>
        <v>0</v>
      </c>
      <c r="T230" s="171">
        <f>[2]MWH!AW38</f>
        <v>0</v>
      </c>
      <c r="U230" s="213">
        <f>[2]MWH!AZ38</f>
        <v>1935</v>
      </c>
      <c r="V230" s="185">
        <f>[2]MWH!BA38</f>
        <v>5316</v>
      </c>
      <c r="W230" s="185">
        <f>[2]MWH!BB38</f>
        <v>3080</v>
      </c>
      <c r="X230" s="185">
        <f>[2]MWH!BC38</f>
        <v>1118</v>
      </c>
      <c r="Y230" s="185">
        <f>[2]MWH!BD38</f>
        <v>2181</v>
      </c>
      <c r="Z230" s="185"/>
      <c r="AA230" s="185">
        <f>[2]MWH!BF38</f>
        <v>10416</v>
      </c>
      <c r="AB230" s="185">
        <f>[2]MWH!BG38</f>
        <v>0</v>
      </c>
      <c r="AC230" s="185">
        <f>[2]MWH!BH38</f>
        <v>28570</v>
      </c>
      <c r="AD230" s="185">
        <f>[2]MWH!BI38</f>
        <v>0</v>
      </c>
      <c r="AE230" s="185">
        <f>[2]MWH!BJ38</f>
        <v>1134</v>
      </c>
      <c r="AF230" s="185">
        <f>[2]MWH!BK38</f>
        <v>10233</v>
      </c>
      <c r="AG230" s="185">
        <f>[2]MWH!BL38</f>
        <v>0</v>
      </c>
      <c r="AH230" s="94"/>
      <c r="AI230" s="185"/>
      <c r="AJ230" s="185"/>
      <c r="AK230" s="185"/>
      <c r="AL230" s="94"/>
      <c r="AM230" s="94"/>
      <c r="AN230" s="94"/>
      <c r="AO230" s="185"/>
      <c r="AP230" s="185"/>
      <c r="AQ230" s="185"/>
      <c r="AS230" s="167"/>
      <c r="AT230" s="97"/>
      <c r="AU230" s="167">
        <f t="shared" si="891"/>
        <v>63983</v>
      </c>
      <c r="AV230" s="209">
        <f t="shared" si="890"/>
        <v>47404</v>
      </c>
      <c r="AW230" s="167">
        <f t="shared" si="892"/>
        <v>111387</v>
      </c>
      <c r="AX230" s="167">
        <f t="shared" si="893"/>
        <v>3579376</v>
      </c>
      <c r="AY230" s="103"/>
      <c r="AZ230" s="103"/>
      <c r="BA230" s="103"/>
      <c r="BB230" s="103"/>
      <c r="BC230" s="103"/>
      <c r="BE230" s="104">
        <f t="shared" si="877"/>
        <v>2014</v>
      </c>
      <c r="BF230" s="28">
        <f t="shared" si="878"/>
        <v>9</v>
      </c>
      <c r="BG230" s="21">
        <f t="shared" si="894"/>
        <v>3690763</v>
      </c>
      <c r="BH230" s="215">
        <f t="shared" si="885"/>
        <v>1912101</v>
      </c>
      <c r="BI230" s="215">
        <f t="shared" si="886"/>
        <v>1101551</v>
      </c>
      <c r="BJ230" s="215">
        <f t="shared" si="887"/>
        <v>266373</v>
      </c>
      <c r="BK230" s="215">
        <f t="shared" si="888"/>
        <v>2007</v>
      </c>
      <c r="BL230" s="215">
        <f t="shared" si="889"/>
        <v>297344</v>
      </c>
      <c r="BM230" s="215">
        <f t="shared" si="895"/>
        <v>3579376</v>
      </c>
      <c r="BN230" s="206">
        <f t="shared" si="896"/>
        <v>47404</v>
      </c>
      <c r="BO230" s="206">
        <f t="shared" si="880"/>
        <v>17429</v>
      </c>
      <c r="BP230" s="206">
        <f t="shared" si="881"/>
        <v>46554</v>
      </c>
      <c r="BQ230" s="206">
        <f t="shared" si="879"/>
        <v>63983</v>
      </c>
      <c r="BR230" s="206">
        <f t="shared" si="897"/>
        <v>111387</v>
      </c>
      <c r="BS230" s="206"/>
    </row>
    <row r="231" spans="1:71">
      <c r="A231" s="28">
        <f t="shared" si="875"/>
        <v>2014</v>
      </c>
      <c r="B231" s="28">
        <f t="shared" si="876"/>
        <v>10</v>
      </c>
      <c r="C231" s="214">
        <f t="shared" si="899"/>
        <v>3386307</v>
      </c>
      <c r="D231" s="95">
        <f>[3]TOTAL_PEF_B!K288</f>
        <v>1710714</v>
      </c>
      <c r="E231" s="95">
        <f>[3]TOTAL_PEF_B!L288</f>
        <v>1032341</v>
      </c>
      <c r="F231" s="95">
        <f>[3]TOTAL_PEF_B!M288</f>
        <v>259000</v>
      </c>
      <c r="G231" s="95">
        <f>[3]TOTAL_PEF_B!P288</f>
        <v>2035</v>
      </c>
      <c r="H231" s="95">
        <f>[3]TOTAL_PEF_B!Q288</f>
        <v>282985</v>
      </c>
      <c r="I231" s="171">
        <f>[2]MWH!AL39</f>
        <v>0</v>
      </c>
      <c r="J231" s="171">
        <f>[2]MWH!AM39</f>
        <v>0</v>
      </c>
      <c r="K231" s="171">
        <f>[2]MWH!AN39</f>
        <v>8</v>
      </c>
      <c r="L231" s="171">
        <f>[2]MWH!AO39</f>
        <v>0</v>
      </c>
      <c r="M231" s="171">
        <f>[2]MWH!AP39</f>
        <v>0</v>
      </c>
      <c r="N231" s="171">
        <f>[2]MWH!AQ39</f>
        <v>0</v>
      </c>
      <c r="O231" s="171">
        <f>[2]MWH!AR39</f>
        <v>34191</v>
      </c>
      <c r="P231" s="171">
        <f>[2]MWH!AS39</f>
        <v>4872</v>
      </c>
      <c r="Q231" s="171">
        <f>[2]MWH!AT39</f>
        <v>0</v>
      </c>
      <c r="R231" s="171">
        <f>[2]MWH!AU39</f>
        <v>582</v>
      </c>
      <c r="S231" s="171">
        <f>[2]MWH!AV39</f>
        <v>0</v>
      </c>
      <c r="T231" s="171">
        <f>[2]MWH!AW39</f>
        <v>0</v>
      </c>
      <c r="U231" s="213">
        <f>[2]MWH!AZ39</f>
        <v>1935</v>
      </c>
      <c r="V231" s="185">
        <f>[2]MWH!BA39</f>
        <v>4365</v>
      </c>
      <c r="W231" s="185">
        <f>[2]MWH!BB39</f>
        <v>2592</v>
      </c>
      <c r="X231" s="185">
        <f>[2]MWH!BC39</f>
        <v>1054</v>
      </c>
      <c r="Y231" s="185">
        <f>[2]MWH!BD39</f>
        <v>2444</v>
      </c>
      <c r="Z231" s="185"/>
      <c r="AA231" s="185">
        <f>[2]MWH!BF39</f>
        <v>9720</v>
      </c>
      <c r="AB231" s="185">
        <f>[2]MWH!BG39</f>
        <v>0</v>
      </c>
      <c r="AC231" s="185">
        <f>[2]MWH!BH39</f>
        <v>27216</v>
      </c>
      <c r="AD231" s="185">
        <f>[2]MWH!BI39</f>
        <v>0</v>
      </c>
      <c r="AE231" s="185">
        <f>[2]MWH!BJ39</f>
        <v>946</v>
      </c>
      <c r="AF231" s="185">
        <f>[2]MWH!BK39</f>
        <v>9307</v>
      </c>
      <c r="AG231" s="185">
        <f>[2]MWH!BL39</f>
        <v>0</v>
      </c>
      <c r="AH231" s="94"/>
      <c r="AI231" s="185"/>
      <c r="AJ231" s="185"/>
      <c r="AK231" s="185"/>
      <c r="AL231" s="94"/>
      <c r="AM231" s="94"/>
      <c r="AN231" s="94"/>
      <c r="AO231" s="185"/>
      <c r="AP231" s="185"/>
      <c r="AQ231" s="185"/>
      <c r="AS231" s="167"/>
      <c r="AT231" s="97"/>
      <c r="AU231" s="167">
        <f t="shared" si="891"/>
        <v>59579</v>
      </c>
      <c r="AV231" s="209">
        <f t="shared" si="890"/>
        <v>39653</v>
      </c>
      <c r="AW231" s="167">
        <f t="shared" si="892"/>
        <v>99232</v>
      </c>
      <c r="AX231" s="167">
        <f t="shared" si="893"/>
        <v>3287075</v>
      </c>
      <c r="AY231" s="103"/>
      <c r="AZ231" s="103"/>
      <c r="BA231" s="103"/>
      <c r="BB231" s="103"/>
      <c r="BC231" s="103"/>
      <c r="BE231" s="104">
        <f t="shared" si="877"/>
        <v>2014</v>
      </c>
      <c r="BF231" s="28">
        <f t="shared" si="878"/>
        <v>10</v>
      </c>
      <c r="BG231" s="21">
        <f t="shared" si="894"/>
        <v>3386307</v>
      </c>
      <c r="BH231" s="215">
        <f t="shared" si="885"/>
        <v>1710714</v>
      </c>
      <c r="BI231" s="215">
        <f t="shared" si="886"/>
        <v>1032341</v>
      </c>
      <c r="BJ231" s="215">
        <f t="shared" si="887"/>
        <v>259000</v>
      </c>
      <c r="BK231" s="215">
        <f t="shared" si="888"/>
        <v>2035</v>
      </c>
      <c r="BL231" s="215">
        <f t="shared" si="889"/>
        <v>282985</v>
      </c>
      <c r="BM231" s="215">
        <f t="shared" si="895"/>
        <v>3287075</v>
      </c>
      <c r="BN231" s="206">
        <f t="shared" si="896"/>
        <v>39653</v>
      </c>
      <c r="BO231" s="206">
        <f t="shared" si="880"/>
        <v>16278</v>
      </c>
      <c r="BP231" s="206">
        <f t="shared" si="881"/>
        <v>43301</v>
      </c>
      <c r="BQ231" s="206">
        <f t="shared" si="879"/>
        <v>59579</v>
      </c>
      <c r="BR231" s="206">
        <f t="shared" si="897"/>
        <v>99232</v>
      </c>
      <c r="BS231" s="206"/>
    </row>
    <row r="232" spans="1:71">
      <c r="A232" s="28">
        <f t="shared" si="875"/>
        <v>2014</v>
      </c>
      <c r="B232" s="28">
        <f t="shared" si="876"/>
        <v>11</v>
      </c>
      <c r="C232" s="214">
        <f t="shared" si="899"/>
        <v>2899853</v>
      </c>
      <c r="D232" s="95">
        <f>[3]TOTAL_PEF_B!K289</f>
        <v>1361644</v>
      </c>
      <c r="E232" s="95">
        <f>[3]TOTAL_PEF_B!L289</f>
        <v>934256</v>
      </c>
      <c r="F232" s="95">
        <f>[3]TOTAL_PEF_B!M289</f>
        <v>260848</v>
      </c>
      <c r="G232" s="95">
        <f>[3]TOTAL_PEF_B!P289</f>
        <v>2003</v>
      </c>
      <c r="H232" s="95">
        <f>[3]TOTAL_PEF_B!Q289</f>
        <v>268147</v>
      </c>
      <c r="I232" s="171">
        <f>[2]MWH!AL40</f>
        <v>0</v>
      </c>
      <c r="J232" s="171">
        <f>[2]MWH!AM40</f>
        <v>0</v>
      </c>
      <c r="K232" s="171">
        <f>[2]MWH!AN40</f>
        <v>8</v>
      </c>
      <c r="L232" s="171">
        <f>[2]MWH!AO40</f>
        <v>0</v>
      </c>
      <c r="M232" s="171">
        <f>[2]MWH!AP40</f>
        <v>0</v>
      </c>
      <c r="N232" s="171">
        <f>[2]MWH!AQ40</f>
        <v>0</v>
      </c>
      <c r="O232" s="171">
        <f>[2]MWH!AR40</f>
        <v>20869</v>
      </c>
      <c r="P232" s="171">
        <f>[2]MWH!AS40</f>
        <v>2238</v>
      </c>
      <c r="Q232" s="171">
        <f>[2]MWH!AT40</f>
        <v>0</v>
      </c>
      <c r="R232" s="171">
        <f>[2]MWH!AU40</f>
        <v>258</v>
      </c>
      <c r="S232" s="171">
        <f>[2]MWH!AV40</f>
        <v>0</v>
      </c>
      <c r="T232" s="171">
        <f>[2]MWH!AW40</f>
        <v>0</v>
      </c>
      <c r="U232" s="213">
        <f>[2]MWH!AZ40</f>
        <v>1872</v>
      </c>
      <c r="V232" s="185">
        <f>[2]MWH!BA40</f>
        <v>3060</v>
      </c>
      <c r="W232" s="185">
        <f>[2]MWH!BB40</f>
        <v>2259</v>
      </c>
      <c r="X232" s="185">
        <f>[2]MWH!BC40</f>
        <v>706</v>
      </c>
      <c r="Y232" s="185">
        <f>[2]MWH!BD40</f>
        <v>2045</v>
      </c>
      <c r="Z232" s="185"/>
      <c r="AA232" s="185">
        <f>[2]MWH!BF40</f>
        <v>9672</v>
      </c>
      <c r="AB232" s="185">
        <f>[2]MWH!BG40</f>
        <v>0</v>
      </c>
      <c r="AC232" s="185">
        <f>[2]MWH!BH40</f>
        <v>20981</v>
      </c>
      <c r="AD232" s="185">
        <f>[2]MWH!BI40</f>
        <v>0</v>
      </c>
      <c r="AE232" s="185">
        <f>[2]MWH!BJ40</f>
        <v>811</v>
      </c>
      <c r="AF232" s="185">
        <f>[2]MWH!BK40</f>
        <v>8176</v>
      </c>
      <c r="AG232" s="185">
        <f>[2]MWH!BL40</f>
        <v>0</v>
      </c>
      <c r="AH232" s="94"/>
      <c r="AI232" s="185"/>
      <c r="AJ232" s="185"/>
      <c r="AK232" s="185"/>
      <c r="AL232" s="94"/>
      <c r="AM232" s="94"/>
      <c r="AN232" s="94"/>
      <c r="AO232" s="185"/>
      <c r="AP232" s="185"/>
      <c r="AQ232" s="185"/>
      <c r="AS232" s="167"/>
      <c r="AT232" s="97"/>
      <c r="AU232" s="167">
        <f t="shared" si="891"/>
        <v>49582</v>
      </c>
      <c r="AV232" s="209">
        <f t="shared" si="890"/>
        <v>23373</v>
      </c>
      <c r="AW232" s="167">
        <f t="shared" si="892"/>
        <v>72955</v>
      </c>
      <c r="AX232" s="167">
        <f t="shared" si="893"/>
        <v>2826898</v>
      </c>
      <c r="AY232" s="103"/>
      <c r="AZ232" s="103"/>
      <c r="BA232" s="103"/>
      <c r="BB232" s="103"/>
      <c r="BC232" s="103"/>
      <c r="BE232" s="104">
        <f t="shared" si="877"/>
        <v>2014</v>
      </c>
      <c r="BF232" s="28">
        <f t="shared" si="878"/>
        <v>11</v>
      </c>
      <c r="BG232" s="21">
        <f t="shared" si="894"/>
        <v>2899853</v>
      </c>
      <c r="BH232" s="215">
        <f t="shared" si="885"/>
        <v>1361644</v>
      </c>
      <c r="BI232" s="215">
        <f t="shared" si="886"/>
        <v>934256</v>
      </c>
      <c r="BJ232" s="215">
        <f t="shared" si="887"/>
        <v>260848</v>
      </c>
      <c r="BK232" s="215">
        <f t="shared" si="888"/>
        <v>2003</v>
      </c>
      <c r="BL232" s="215">
        <f t="shared" si="889"/>
        <v>268147</v>
      </c>
      <c r="BM232" s="215">
        <f t="shared" si="895"/>
        <v>2826898</v>
      </c>
      <c r="BN232" s="206">
        <f t="shared" si="896"/>
        <v>23373</v>
      </c>
      <c r="BO232" s="206">
        <f t="shared" si="880"/>
        <v>14352</v>
      </c>
      <c r="BP232" s="206">
        <f t="shared" si="881"/>
        <v>35230</v>
      </c>
      <c r="BQ232" s="206">
        <f t="shared" si="879"/>
        <v>49582</v>
      </c>
      <c r="BR232" s="206">
        <f t="shared" si="897"/>
        <v>72955</v>
      </c>
      <c r="BS232" s="206"/>
    </row>
    <row r="233" spans="1:71">
      <c r="A233" s="28">
        <f t="shared" si="875"/>
        <v>2014</v>
      </c>
      <c r="B233" s="28">
        <f t="shared" si="876"/>
        <v>12</v>
      </c>
      <c r="C233" s="214">
        <f t="shared" si="899"/>
        <v>2743673</v>
      </c>
      <c r="D233" s="95">
        <f>[3]TOTAL_PEF_B!K290</f>
        <v>1296189</v>
      </c>
      <c r="E233" s="95">
        <f>[3]TOTAL_PEF_B!L290</f>
        <v>896139</v>
      </c>
      <c r="F233" s="95">
        <f>[3]TOTAL_PEF_B!M290</f>
        <v>256671</v>
      </c>
      <c r="G233" s="95">
        <f>[3]TOTAL_PEF_B!P290</f>
        <v>2028</v>
      </c>
      <c r="H233" s="95">
        <f>[3]TOTAL_PEF_B!Q290</f>
        <v>247680</v>
      </c>
      <c r="I233" s="171">
        <f>[2]MWH!AL41</f>
        <v>0</v>
      </c>
      <c r="J233" s="171">
        <f>[2]MWH!AM41</f>
        <v>0</v>
      </c>
      <c r="K233" s="171">
        <f>[2]MWH!AN41</f>
        <v>8</v>
      </c>
      <c r="L233" s="171">
        <f>[2]MWH!AO41</f>
        <v>0</v>
      </c>
      <c r="M233" s="171">
        <f>[2]MWH!AP41</f>
        <v>0</v>
      </c>
      <c r="N233" s="171">
        <f>[2]MWH!AQ41</f>
        <v>0</v>
      </c>
      <c r="O233" s="171">
        <f>[2]MWH!AR41</f>
        <v>8959</v>
      </c>
      <c r="P233" s="171">
        <f>[2]MWH!AS41</f>
        <v>758</v>
      </c>
      <c r="Q233" s="171">
        <f>[2]MWH!AT41</f>
        <v>0</v>
      </c>
      <c r="R233" s="171">
        <f>[2]MWH!AU41</f>
        <v>166</v>
      </c>
      <c r="S233" s="171">
        <f>[2]MWH!AV41</f>
        <v>0</v>
      </c>
      <c r="T233" s="171">
        <f>[2]MWH!AW41</f>
        <v>0</v>
      </c>
      <c r="U233" s="213">
        <f>[2]MWH!AZ41</f>
        <v>2128</v>
      </c>
      <c r="V233" s="185">
        <f>[2]MWH!BA41</f>
        <v>1559</v>
      </c>
      <c r="W233" s="185">
        <f>[2]MWH!BB41</f>
        <v>2277</v>
      </c>
      <c r="X233" s="185">
        <f>[2]MWH!BC41</f>
        <v>449</v>
      </c>
      <c r="Y233" s="185">
        <f>[2]MWH!BD41</f>
        <v>1682</v>
      </c>
      <c r="Z233" s="185"/>
      <c r="AA233" s="185">
        <f>[2]MWH!BF41</f>
        <v>9000</v>
      </c>
      <c r="AB233" s="185">
        <f>[2]MWH!BG41</f>
        <v>0</v>
      </c>
      <c r="AC233" s="185">
        <f>[2]MWH!BH41</f>
        <v>10800</v>
      </c>
      <c r="AD233" s="185">
        <f>[2]MWH!BI41</f>
        <v>0</v>
      </c>
      <c r="AE233" s="185">
        <f>[2]MWH!BJ41</f>
        <v>784</v>
      </c>
      <c r="AF233" s="185">
        <f>[2]MWH!BK41</f>
        <v>6396</v>
      </c>
      <c r="AG233" s="185">
        <f>[2]MWH!BL41</f>
        <v>0</v>
      </c>
      <c r="AH233" s="94"/>
      <c r="AI233" s="185"/>
      <c r="AJ233" s="185"/>
      <c r="AK233" s="185"/>
      <c r="AL233" s="94"/>
      <c r="AM233" s="94"/>
      <c r="AN233" s="94"/>
      <c r="AO233" s="185"/>
      <c r="AP233" s="185"/>
      <c r="AQ233" s="185"/>
      <c r="AS233" s="167"/>
      <c r="AT233" s="97"/>
      <c r="AU233" s="167">
        <f t="shared" si="891"/>
        <v>35075</v>
      </c>
      <c r="AV233" s="209">
        <f t="shared" si="890"/>
        <v>9891</v>
      </c>
      <c r="AW233" s="167">
        <f t="shared" si="892"/>
        <v>44966</v>
      </c>
      <c r="AX233" s="167">
        <f t="shared" si="893"/>
        <v>2698707</v>
      </c>
      <c r="AY233" s="103"/>
      <c r="AZ233" s="103"/>
      <c r="BA233" s="103"/>
      <c r="BB233" s="103"/>
      <c r="BC233" s="103"/>
      <c r="BE233" s="104">
        <f t="shared" si="877"/>
        <v>2014</v>
      </c>
      <c r="BF233" s="28">
        <f t="shared" si="878"/>
        <v>12</v>
      </c>
      <c r="BG233" s="21">
        <f t="shared" si="894"/>
        <v>2743673</v>
      </c>
      <c r="BH233" s="215">
        <f t="shared" si="885"/>
        <v>1296189</v>
      </c>
      <c r="BI233" s="215">
        <f t="shared" si="886"/>
        <v>896139</v>
      </c>
      <c r="BJ233" s="215">
        <f t="shared" si="887"/>
        <v>256671</v>
      </c>
      <c r="BK233" s="215">
        <f t="shared" si="888"/>
        <v>2028</v>
      </c>
      <c r="BL233" s="215">
        <f t="shared" si="889"/>
        <v>247680</v>
      </c>
      <c r="BM233" s="215">
        <f t="shared" si="895"/>
        <v>2698707</v>
      </c>
      <c r="BN233" s="206">
        <f t="shared" si="896"/>
        <v>9891</v>
      </c>
      <c r="BO233" s="206">
        <f t="shared" si="880"/>
        <v>12483</v>
      </c>
      <c r="BP233" s="206">
        <f t="shared" si="881"/>
        <v>22592</v>
      </c>
      <c r="BQ233" s="206">
        <f t="shared" si="879"/>
        <v>35075</v>
      </c>
      <c r="BR233" s="206">
        <f t="shared" si="897"/>
        <v>44966</v>
      </c>
      <c r="BS233" s="206"/>
    </row>
    <row r="234" spans="1:71">
      <c r="A234" s="28">
        <f t="shared" si="875"/>
        <v>2015</v>
      </c>
      <c r="B234" s="28">
        <f t="shared" si="876"/>
        <v>1</v>
      </c>
      <c r="C234" s="214">
        <f t="shared" si="899"/>
        <v>3007767</v>
      </c>
      <c r="D234" s="95">
        <f>[3]TOTAL_PEF_B!K291</f>
        <v>1546926</v>
      </c>
      <c r="E234" s="95">
        <f>[3]TOTAL_PEF_B!L291</f>
        <v>907841</v>
      </c>
      <c r="F234" s="95">
        <f>[3]TOTAL_PEF_B!M291</f>
        <v>254102</v>
      </c>
      <c r="G234" s="95">
        <f>[3]TOTAL_PEF_B!P291</f>
        <v>2026</v>
      </c>
      <c r="H234" s="95">
        <f>[3]TOTAL_PEF_B!Q291</f>
        <v>236984</v>
      </c>
      <c r="I234" s="171">
        <f>[2]MWH!AL42</f>
        <v>0</v>
      </c>
      <c r="J234" s="171">
        <f>[2]MWH!AM42</f>
        <v>0</v>
      </c>
      <c r="K234" s="171">
        <f>[2]MWH!AN42</f>
        <v>8</v>
      </c>
      <c r="L234" s="171">
        <f>[2]MWH!AO42</f>
        <v>0</v>
      </c>
      <c r="M234" s="171">
        <f>[2]MWH!AP42</f>
        <v>0</v>
      </c>
      <c r="N234" s="171">
        <f>[2]MWH!AQ42</f>
        <v>0</v>
      </c>
      <c r="O234" s="171">
        <f>[2]MWH!AR42</f>
        <v>9257</v>
      </c>
      <c r="P234" s="171">
        <f>[2]MWH!AS42</f>
        <v>783</v>
      </c>
      <c r="Q234" s="171">
        <f>[2]MWH!AT42</f>
        <v>3839</v>
      </c>
      <c r="R234" s="171">
        <f>[2]MWH!AU42</f>
        <v>172</v>
      </c>
      <c r="S234" s="171">
        <f>[2]MWH!AV42</f>
        <v>0</v>
      </c>
      <c r="T234" s="171">
        <f>[2]MWH!AW42</f>
        <v>0</v>
      </c>
      <c r="U234" s="213">
        <f>[2]MWH!AZ42</f>
        <v>664</v>
      </c>
      <c r="V234" s="185">
        <f>[2]MWH!BA42</f>
        <v>3544</v>
      </c>
      <c r="W234" s="185">
        <f>[2]MWH!BB42</f>
        <v>2394</v>
      </c>
      <c r="X234" s="185">
        <f>[2]MWH!BC42</f>
        <v>702</v>
      </c>
      <c r="Y234" s="185">
        <f>[2]MWH!BD42</f>
        <v>1613</v>
      </c>
      <c r="Z234" s="185"/>
      <c r="AA234" s="185">
        <f>[2]MWH!BF42</f>
        <v>9300</v>
      </c>
      <c r="AB234" s="185">
        <f>[2]MWH!BG42</f>
        <v>0</v>
      </c>
      <c r="AC234" s="185">
        <f>[2]MWH!BH42</f>
        <v>19195</v>
      </c>
      <c r="AD234" s="185">
        <f>[2]MWH!BI42</f>
        <v>0</v>
      </c>
      <c r="AE234" s="185">
        <f>[2]MWH!BJ42</f>
        <v>978</v>
      </c>
      <c r="AF234" s="185">
        <f>[2]MWH!BK42</f>
        <v>7439</v>
      </c>
      <c r="AG234" s="185"/>
      <c r="AH234" s="94"/>
      <c r="AI234" s="185"/>
      <c r="AJ234" s="185"/>
      <c r="AK234" s="185"/>
      <c r="AL234" s="94"/>
      <c r="AM234" s="94"/>
      <c r="AN234" s="94"/>
      <c r="AO234" s="185"/>
      <c r="AP234" s="185"/>
      <c r="AQ234" s="185"/>
      <c r="AS234" s="167"/>
      <c r="AT234" s="97"/>
      <c r="AU234" s="167">
        <f t="shared" si="891"/>
        <v>45829</v>
      </c>
      <c r="AV234" s="209">
        <f t="shared" si="890"/>
        <v>14059</v>
      </c>
      <c r="AW234" s="167">
        <f t="shared" si="892"/>
        <v>59888</v>
      </c>
      <c r="AX234" s="167">
        <f t="shared" si="893"/>
        <v>2947879</v>
      </c>
      <c r="AY234" s="103"/>
      <c r="AZ234" s="103"/>
      <c r="BA234" s="103"/>
      <c r="BB234" s="103"/>
      <c r="BC234" s="103"/>
      <c r="BE234" s="104">
        <f t="shared" si="877"/>
        <v>2015</v>
      </c>
      <c r="BF234" s="28">
        <f t="shared" si="878"/>
        <v>1</v>
      </c>
      <c r="BG234" s="21">
        <f t="shared" si="894"/>
        <v>3007767</v>
      </c>
      <c r="BH234" s="215">
        <f t="shared" si="885"/>
        <v>1546926</v>
      </c>
      <c r="BI234" s="215">
        <f t="shared" si="886"/>
        <v>907841</v>
      </c>
      <c r="BJ234" s="215">
        <f t="shared" si="887"/>
        <v>254102</v>
      </c>
      <c r="BK234" s="215">
        <f t="shared" si="888"/>
        <v>2026</v>
      </c>
      <c r="BL234" s="215">
        <f t="shared" si="889"/>
        <v>236984</v>
      </c>
      <c r="BM234" s="215">
        <f t="shared" si="895"/>
        <v>2947879</v>
      </c>
      <c r="BN234" s="206">
        <f t="shared" si="896"/>
        <v>14059</v>
      </c>
      <c r="BO234" s="206">
        <f t="shared" si="880"/>
        <v>12110</v>
      </c>
      <c r="BP234" s="206">
        <f t="shared" si="881"/>
        <v>33719</v>
      </c>
      <c r="BQ234" s="206">
        <f t="shared" si="879"/>
        <v>45829</v>
      </c>
      <c r="BR234" s="206">
        <f t="shared" si="897"/>
        <v>59888</v>
      </c>
      <c r="BS234" s="206"/>
    </row>
    <row r="235" spans="1:71">
      <c r="A235" s="28">
        <f t="shared" si="875"/>
        <v>2015</v>
      </c>
      <c r="B235" s="28">
        <f t="shared" si="876"/>
        <v>2</v>
      </c>
      <c r="C235" s="214">
        <f t="shared" si="899"/>
        <v>2806547</v>
      </c>
      <c r="D235" s="95">
        <f>[3]TOTAL_PEF_B!K292</f>
        <v>1418185</v>
      </c>
      <c r="E235" s="95">
        <f>[3]TOTAL_PEF_B!L292</f>
        <v>827371</v>
      </c>
      <c r="F235" s="95">
        <f>[3]TOTAL_PEF_B!M292</f>
        <v>255493</v>
      </c>
      <c r="G235" s="95">
        <f>[3]TOTAL_PEF_B!P292</f>
        <v>1982</v>
      </c>
      <c r="H235" s="95">
        <f>[3]TOTAL_PEF_B!Q292</f>
        <v>236650</v>
      </c>
      <c r="I235" s="171">
        <f>[2]MWH!AL43</f>
        <v>0</v>
      </c>
      <c r="J235" s="171">
        <f>[2]MWH!AM43</f>
        <v>0</v>
      </c>
      <c r="K235" s="171">
        <f>[2]MWH!AN43</f>
        <v>8</v>
      </c>
      <c r="L235" s="171">
        <f>[2]MWH!AO43</f>
        <v>0</v>
      </c>
      <c r="M235" s="171">
        <f>[2]MWH!AP43</f>
        <v>0</v>
      </c>
      <c r="N235" s="171">
        <f>[2]MWH!AQ43</f>
        <v>0</v>
      </c>
      <c r="O235" s="171">
        <f>[2]MWH!AR43</f>
        <v>5290</v>
      </c>
      <c r="P235" s="171">
        <f>[2]MWH!AS43</f>
        <v>449</v>
      </c>
      <c r="Q235" s="171">
        <f>[2]MWH!AT43</f>
        <v>6910</v>
      </c>
      <c r="R235" s="171">
        <f>[2]MWH!AU43</f>
        <v>258</v>
      </c>
      <c r="S235" s="171">
        <f>[2]MWH!AV43</f>
        <v>0</v>
      </c>
      <c r="T235" s="171">
        <f>[2]MWH!AW43</f>
        <v>0</v>
      </c>
      <c r="U235" s="213">
        <f>[2]MWH!AZ43</f>
        <v>1218</v>
      </c>
      <c r="V235" s="185">
        <f>[2]MWH!BA43</f>
        <v>4027</v>
      </c>
      <c r="W235" s="185">
        <f>[2]MWH!BB43</f>
        <v>2394</v>
      </c>
      <c r="X235" s="185">
        <f>[2]MWH!BC43</f>
        <v>469</v>
      </c>
      <c r="Y235" s="185">
        <f>[2]MWH!BD43</f>
        <v>1949</v>
      </c>
      <c r="Z235" s="185"/>
      <c r="AA235" s="185">
        <f>[2]MWH!BF43</f>
        <v>9300</v>
      </c>
      <c r="AB235" s="185">
        <f>[2]MWH!BG43</f>
        <v>0</v>
      </c>
      <c r="AC235" s="185">
        <f>[2]MWH!BH43</f>
        <v>24998</v>
      </c>
      <c r="AD235" s="185">
        <f>[2]MWH!BI43</f>
        <v>0</v>
      </c>
      <c r="AE235" s="185">
        <f>[2]MWH!BJ43</f>
        <v>1019</v>
      </c>
      <c r="AF235" s="185">
        <f>[2]MWH!BK43</f>
        <v>8577</v>
      </c>
      <c r="AH235" s="94"/>
      <c r="AI235" s="185"/>
      <c r="AJ235" s="185"/>
      <c r="AK235" s="185"/>
      <c r="AL235" s="94"/>
      <c r="AM235" s="94"/>
      <c r="AN235" s="94"/>
      <c r="AO235" s="185"/>
      <c r="AP235" s="185"/>
      <c r="AQ235" s="185"/>
      <c r="AS235" s="167"/>
      <c r="AT235" s="97"/>
      <c r="AU235" s="167">
        <f t="shared" si="891"/>
        <v>53951</v>
      </c>
      <c r="AV235" s="209">
        <f t="shared" si="890"/>
        <v>12915</v>
      </c>
      <c r="AW235" s="167">
        <f t="shared" si="892"/>
        <v>66866</v>
      </c>
      <c r="AX235" s="167">
        <f t="shared" si="893"/>
        <v>2739681</v>
      </c>
      <c r="AY235" s="103"/>
      <c r="AZ235" s="103"/>
      <c r="BA235" s="103"/>
      <c r="BB235" s="103"/>
      <c r="BC235" s="103"/>
      <c r="BE235" s="104">
        <f t="shared" si="877"/>
        <v>2015</v>
      </c>
      <c r="BF235" s="28">
        <f t="shared" si="878"/>
        <v>2</v>
      </c>
      <c r="BG235" s="21">
        <f t="shared" si="894"/>
        <v>2806547</v>
      </c>
      <c r="BH235" s="215">
        <f t="shared" si="885"/>
        <v>1418185</v>
      </c>
      <c r="BI235" s="215">
        <f t="shared" si="886"/>
        <v>827371</v>
      </c>
      <c r="BJ235" s="215">
        <f t="shared" si="887"/>
        <v>255493</v>
      </c>
      <c r="BK235" s="215">
        <f t="shared" si="888"/>
        <v>1982</v>
      </c>
      <c r="BL235" s="215">
        <f t="shared" si="889"/>
        <v>236650</v>
      </c>
      <c r="BM235" s="215">
        <f t="shared" si="895"/>
        <v>2739681</v>
      </c>
      <c r="BN235" s="206">
        <f t="shared" si="896"/>
        <v>12915</v>
      </c>
      <c r="BO235" s="206">
        <f t="shared" si="880"/>
        <v>14138</v>
      </c>
      <c r="BP235" s="206">
        <f t="shared" si="881"/>
        <v>39813</v>
      </c>
      <c r="BQ235" s="206">
        <f t="shared" si="879"/>
        <v>53951</v>
      </c>
      <c r="BR235" s="206">
        <f t="shared" si="897"/>
        <v>66866</v>
      </c>
      <c r="BS235" s="206"/>
    </row>
    <row r="236" spans="1:71">
      <c r="A236" s="28">
        <f t="shared" si="875"/>
        <v>2015</v>
      </c>
      <c r="B236" s="28">
        <f t="shared" si="876"/>
        <v>3</v>
      </c>
      <c r="C236" s="214">
        <f t="shared" si="899"/>
        <v>2656314</v>
      </c>
      <c r="D236" s="95">
        <f>[3]TOTAL_PEF_B!K293</f>
        <v>1271631</v>
      </c>
      <c r="E236" s="95">
        <f>[3]TOTAL_PEF_B!L293</f>
        <v>840118</v>
      </c>
      <c r="F236" s="95">
        <f>[3]TOTAL_PEF_B!M293</f>
        <v>255303</v>
      </c>
      <c r="G236" s="95">
        <f>[3]TOTAL_PEF_B!P293</f>
        <v>2028</v>
      </c>
      <c r="H236" s="95">
        <f>[3]TOTAL_PEF_B!Q293</f>
        <v>237947</v>
      </c>
      <c r="I236" s="171">
        <f>[2]MWH!AL44</f>
        <v>0</v>
      </c>
      <c r="J236" s="171">
        <f>[2]MWH!AM44</f>
        <v>0</v>
      </c>
      <c r="K236" s="171">
        <f>[2]MWH!AN44</f>
        <v>8</v>
      </c>
      <c r="L236" s="171">
        <f>[2]MWH!AO44</f>
        <v>0</v>
      </c>
      <c r="M236" s="171">
        <f>[2]MWH!AP44</f>
        <v>0</v>
      </c>
      <c r="N236" s="171">
        <f>[2]MWH!AQ44</f>
        <v>0</v>
      </c>
      <c r="O236" s="171">
        <f>[2]MWH!AR44</f>
        <v>4778</v>
      </c>
      <c r="P236" s="171">
        <f>[2]MWH!AS44</f>
        <v>406</v>
      </c>
      <c r="Q236" s="171">
        <f>[2]MWH!AT44</f>
        <v>6242</v>
      </c>
      <c r="R236" s="171">
        <f>[2]MWH!AU44</f>
        <v>621</v>
      </c>
      <c r="S236" s="171">
        <f>[2]MWH!AV44</f>
        <v>0</v>
      </c>
      <c r="T236" s="171">
        <f>[2]MWH!AW44</f>
        <v>0</v>
      </c>
      <c r="U236" s="213">
        <f>[2]MWH!AZ44</f>
        <v>709</v>
      </c>
      <c r="V236" s="185">
        <f>[2]MWH!BA44</f>
        <v>1600</v>
      </c>
      <c r="W236" s="185">
        <f>[2]MWH!BB44</f>
        <v>1843</v>
      </c>
      <c r="X236" s="185">
        <f>[2]MWH!BC44</f>
        <v>132</v>
      </c>
      <c r="Y236" s="185">
        <f>[2]MWH!BD44</f>
        <v>1934</v>
      </c>
      <c r="Z236" s="185"/>
      <c r="AA236" s="185">
        <f>[2]MWH!BF44</f>
        <v>12768</v>
      </c>
      <c r="AB236" s="185">
        <f>[2]MWH!BG44</f>
        <v>0</v>
      </c>
      <c r="AC236" s="185">
        <f>[2]MWH!BH44</f>
        <v>10886</v>
      </c>
      <c r="AD236" s="185">
        <f>[2]MWH!BI44</f>
        <v>0</v>
      </c>
      <c r="AE236" s="185">
        <f>[2]MWH!BJ44</f>
        <v>953</v>
      </c>
      <c r="AF236" s="185">
        <f>[2]MWH!BK44</f>
        <v>6407</v>
      </c>
      <c r="AH236" s="94"/>
      <c r="AI236" s="185"/>
      <c r="AJ236" s="185"/>
      <c r="AK236" s="185"/>
      <c r="AL236" s="94"/>
      <c r="AM236" s="94"/>
      <c r="AN236" s="94"/>
      <c r="AO236" s="185"/>
      <c r="AP236" s="185"/>
      <c r="AQ236" s="185"/>
      <c r="AS236" s="167"/>
      <c r="AT236" s="97"/>
      <c r="AU236" s="167">
        <f t="shared" si="891"/>
        <v>37232</v>
      </c>
      <c r="AV236" s="209">
        <f t="shared" si="890"/>
        <v>12055</v>
      </c>
      <c r="AW236" s="167">
        <f t="shared" si="892"/>
        <v>49287</v>
      </c>
      <c r="AX236" s="167">
        <f t="shared" si="893"/>
        <v>2607027</v>
      </c>
      <c r="AY236" s="103"/>
      <c r="AZ236" s="103"/>
      <c r="BA236" s="103"/>
      <c r="BB236" s="103"/>
      <c r="BC236" s="103"/>
      <c r="BE236" s="104">
        <f t="shared" si="877"/>
        <v>2015</v>
      </c>
      <c r="BF236" s="28">
        <f t="shared" si="878"/>
        <v>3</v>
      </c>
      <c r="BG236" s="21">
        <f t="shared" si="894"/>
        <v>2656314</v>
      </c>
      <c r="BH236" s="215">
        <f t="shared" si="885"/>
        <v>1271631</v>
      </c>
      <c r="BI236" s="215">
        <f t="shared" si="886"/>
        <v>840118</v>
      </c>
      <c r="BJ236" s="215">
        <f t="shared" si="887"/>
        <v>255303</v>
      </c>
      <c r="BK236" s="215">
        <f t="shared" si="888"/>
        <v>2028</v>
      </c>
      <c r="BL236" s="215">
        <f t="shared" si="889"/>
        <v>237947</v>
      </c>
      <c r="BM236" s="215">
        <f t="shared" si="895"/>
        <v>2607027</v>
      </c>
      <c r="BN236" s="206">
        <f t="shared" si="896"/>
        <v>12055</v>
      </c>
      <c r="BO236" s="206">
        <f t="shared" si="880"/>
        <v>10893</v>
      </c>
      <c r="BP236" s="206">
        <f t="shared" si="881"/>
        <v>26339</v>
      </c>
      <c r="BQ236" s="206">
        <f t="shared" si="879"/>
        <v>37232</v>
      </c>
      <c r="BR236" s="206">
        <f t="shared" si="897"/>
        <v>49287</v>
      </c>
      <c r="BS236" s="206"/>
    </row>
    <row r="237" spans="1:71">
      <c r="A237" s="28">
        <f t="shared" si="875"/>
        <v>2015</v>
      </c>
      <c r="B237" s="28">
        <f t="shared" si="876"/>
        <v>4</v>
      </c>
      <c r="C237" s="214">
        <f t="shared" si="899"/>
        <v>2705623</v>
      </c>
      <c r="D237" s="95">
        <f>[3]TOTAL_PEF_B!K294</f>
        <v>1232201</v>
      </c>
      <c r="E237" s="95">
        <f>[3]TOTAL_PEF_B!L294</f>
        <v>897093</v>
      </c>
      <c r="F237" s="95">
        <f>[3]TOTAL_PEF_B!M294</f>
        <v>265813</v>
      </c>
      <c r="G237" s="95">
        <f>[3]TOTAL_PEF_B!P294</f>
        <v>2005</v>
      </c>
      <c r="H237" s="95">
        <f>[3]TOTAL_PEF_B!Q294</f>
        <v>243663</v>
      </c>
      <c r="I237" s="171">
        <f>[2]MWH!AL45</f>
        <v>0</v>
      </c>
      <c r="J237" s="171">
        <f>[2]MWH!AM45</f>
        <v>0</v>
      </c>
      <c r="K237" s="171">
        <f>[2]MWH!AN45</f>
        <v>8</v>
      </c>
      <c r="L237" s="171">
        <f>[2]MWH!AO45</f>
        <v>0</v>
      </c>
      <c r="M237" s="171">
        <f>[2]MWH!AP45</f>
        <v>0</v>
      </c>
      <c r="N237" s="171">
        <f>[2]MWH!AQ45</f>
        <v>0</v>
      </c>
      <c r="O237" s="171">
        <f>[2]MWH!AR45</f>
        <v>9257</v>
      </c>
      <c r="P237" s="171">
        <f>[2]MWH!AS45</f>
        <v>786</v>
      </c>
      <c r="Q237" s="171">
        <f>[2]MWH!AT45</f>
        <v>3839</v>
      </c>
      <c r="R237" s="171">
        <f>[2]MWH!AU45</f>
        <v>516</v>
      </c>
      <c r="S237" s="171">
        <f>[2]MWH!AV45</f>
        <v>0</v>
      </c>
      <c r="T237" s="171">
        <f>[2]MWH!AW45</f>
        <v>0</v>
      </c>
      <c r="U237" s="213">
        <f>[2]MWH!AZ45</f>
        <v>831</v>
      </c>
      <c r="V237" s="185">
        <f>[2]MWH!BA45</f>
        <v>805</v>
      </c>
      <c r="W237" s="185">
        <f>[2]MWH!BB45</f>
        <v>2276</v>
      </c>
      <c r="X237" s="185">
        <f>[2]MWH!BC45</f>
        <v>212</v>
      </c>
      <c r="Y237" s="185">
        <f>[2]MWH!BD45</f>
        <v>1463</v>
      </c>
      <c r="Z237" s="185"/>
      <c r="AA237" s="185">
        <f>[2]MWH!BF45</f>
        <v>14508</v>
      </c>
      <c r="AB237" s="185">
        <f>[2]MWH!BG45</f>
        <v>0</v>
      </c>
      <c r="AC237" s="185">
        <f>[2]MWH!BH45</f>
        <v>23213</v>
      </c>
      <c r="AD237" s="185">
        <f>[2]MWH!BI45</f>
        <v>0</v>
      </c>
      <c r="AE237" s="185">
        <f>[2]MWH!BJ45</f>
        <v>1096</v>
      </c>
      <c r="AF237" s="185">
        <f>[2]MWH!BK45</f>
        <v>6038</v>
      </c>
      <c r="AH237" s="94"/>
      <c r="AI237" s="185"/>
      <c r="AJ237" s="185"/>
      <c r="AK237" s="185"/>
      <c r="AL237" s="94"/>
      <c r="AM237" s="94"/>
      <c r="AN237" s="94"/>
      <c r="AO237" s="185"/>
      <c r="AP237" s="185"/>
      <c r="AQ237" s="185"/>
      <c r="AS237" s="167"/>
      <c r="AT237" s="97"/>
      <c r="AU237" s="167">
        <f t="shared" si="891"/>
        <v>50442</v>
      </c>
      <c r="AV237" s="209">
        <f t="shared" si="890"/>
        <v>14406</v>
      </c>
      <c r="AW237" s="167">
        <f t="shared" si="892"/>
        <v>64848</v>
      </c>
      <c r="AX237" s="167">
        <f t="shared" si="893"/>
        <v>2640775</v>
      </c>
      <c r="AY237" s="103"/>
      <c r="AZ237" s="103"/>
      <c r="BA237" s="103"/>
      <c r="BB237" s="103"/>
      <c r="BC237" s="103"/>
      <c r="BE237" s="104">
        <f t="shared" si="877"/>
        <v>2015</v>
      </c>
      <c r="BF237" s="28">
        <f t="shared" si="878"/>
        <v>4</v>
      </c>
      <c r="BG237" s="21">
        <f t="shared" si="894"/>
        <v>2705623</v>
      </c>
      <c r="BH237" s="215">
        <f t="shared" si="885"/>
        <v>1232201</v>
      </c>
      <c r="BI237" s="215">
        <f t="shared" si="886"/>
        <v>897093</v>
      </c>
      <c r="BJ237" s="215">
        <f t="shared" si="887"/>
        <v>265813</v>
      </c>
      <c r="BK237" s="215">
        <f t="shared" si="888"/>
        <v>2005</v>
      </c>
      <c r="BL237" s="215">
        <f t="shared" si="889"/>
        <v>243663</v>
      </c>
      <c r="BM237" s="215">
        <f t="shared" si="895"/>
        <v>2640775</v>
      </c>
      <c r="BN237" s="206">
        <f t="shared" si="896"/>
        <v>14406</v>
      </c>
      <c r="BO237" s="206">
        <f t="shared" si="880"/>
        <v>10608</v>
      </c>
      <c r="BP237" s="206">
        <f t="shared" si="881"/>
        <v>39834</v>
      </c>
      <c r="BQ237" s="206">
        <f t="shared" si="879"/>
        <v>50442</v>
      </c>
      <c r="BR237" s="206">
        <f t="shared" si="897"/>
        <v>64848</v>
      </c>
      <c r="BS237" s="206"/>
    </row>
    <row r="238" spans="1:71">
      <c r="A238" s="28">
        <f t="shared" si="875"/>
        <v>2015</v>
      </c>
      <c r="B238" s="28">
        <f t="shared" si="876"/>
        <v>5</v>
      </c>
      <c r="C238" s="214">
        <f t="shared" si="899"/>
        <v>3027850</v>
      </c>
      <c r="D238" s="95">
        <f>[3]TOTAL_PEF_B!K295</f>
        <v>1444766</v>
      </c>
      <c r="E238" s="95">
        <f>[3]TOTAL_PEF_B!L295</f>
        <v>976171</v>
      </c>
      <c r="F238" s="95">
        <f>[3]TOTAL_PEF_B!M295</f>
        <v>268695</v>
      </c>
      <c r="G238" s="95">
        <f>[3]TOTAL_PEF_B!P295</f>
        <v>1985</v>
      </c>
      <c r="H238" s="95">
        <f>[3]TOTAL_PEF_B!Q295</f>
        <v>259759</v>
      </c>
      <c r="I238" s="171">
        <f>[2]MWH!AL46</f>
        <v>0</v>
      </c>
      <c r="J238" s="171">
        <f>[2]MWH!AM46</f>
        <v>0</v>
      </c>
      <c r="K238" s="171">
        <f>[2]MWH!AN46</f>
        <v>8</v>
      </c>
      <c r="L238" s="171">
        <f>[2]MWH!AO46</f>
        <v>0</v>
      </c>
      <c r="M238" s="171">
        <f>[2]MWH!AP46</f>
        <v>0</v>
      </c>
      <c r="N238" s="171">
        <f>[2]MWH!AQ46</f>
        <v>0</v>
      </c>
      <c r="O238" s="171">
        <f>[2]MWH!AR46</f>
        <v>19197</v>
      </c>
      <c r="P238" s="171">
        <f>[2]MWH!AS46</f>
        <v>1630</v>
      </c>
      <c r="Q238" s="171">
        <f>[2]MWH!AT46</f>
        <v>0</v>
      </c>
      <c r="R238" s="171">
        <f>[2]MWH!AU46</f>
        <v>832</v>
      </c>
      <c r="S238" s="171">
        <f>[2]MWH!AV46</f>
        <v>0</v>
      </c>
      <c r="T238" s="171">
        <f>[2]MWH!AW46</f>
        <v>0</v>
      </c>
      <c r="U238" s="213">
        <f>[2]MWH!AZ46</f>
        <v>502</v>
      </c>
      <c r="V238" s="185">
        <f>[2]MWH!BA46</f>
        <v>1871</v>
      </c>
      <c r="W238" s="185">
        <f>[2]MWH!BB46</f>
        <v>1999</v>
      </c>
      <c r="X238" s="185">
        <f>[2]MWH!BC46</f>
        <v>166</v>
      </c>
      <c r="Y238" s="185">
        <f>[2]MWH!BD46</f>
        <v>1683</v>
      </c>
      <c r="Z238" s="185"/>
      <c r="AA238" s="185">
        <f>[2]MWH!BF46</f>
        <v>14400</v>
      </c>
      <c r="AB238" s="185">
        <f>[2]MWH!BG46</f>
        <v>0</v>
      </c>
      <c r="AC238" s="185">
        <f>[2]MWH!BH46</f>
        <v>25920</v>
      </c>
      <c r="AD238" s="185">
        <f>[2]MWH!BI46</f>
        <v>0</v>
      </c>
      <c r="AE238" s="185">
        <f>[2]MWH!BJ46</f>
        <v>1104</v>
      </c>
      <c r="AF238" s="185">
        <f>[2]MWH!BK46</f>
        <v>7162</v>
      </c>
      <c r="AH238" s="94"/>
      <c r="AI238" s="185"/>
      <c r="AJ238" s="185"/>
      <c r="AK238" s="185"/>
      <c r="AL238" s="94"/>
      <c r="AM238" s="94"/>
      <c r="AN238" s="94"/>
      <c r="AO238" s="185"/>
      <c r="AP238" s="185"/>
      <c r="AQ238" s="185"/>
      <c r="AS238" s="167"/>
      <c r="AT238" s="97"/>
      <c r="AU238" s="167">
        <f t="shared" si="891"/>
        <v>54807</v>
      </c>
      <c r="AV238" s="209">
        <f t="shared" si="890"/>
        <v>21667</v>
      </c>
      <c r="AW238" s="167">
        <f t="shared" si="892"/>
        <v>76474</v>
      </c>
      <c r="AX238" s="167">
        <f t="shared" si="893"/>
        <v>2951376</v>
      </c>
      <c r="AY238" s="103"/>
      <c r="AZ238" s="103"/>
      <c r="BA238" s="103"/>
      <c r="BB238" s="103"/>
      <c r="BC238" s="103"/>
      <c r="BE238" s="104">
        <f t="shared" si="877"/>
        <v>2015</v>
      </c>
      <c r="BF238" s="28">
        <f t="shared" si="878"/>
        <v>5</v>
      </c>
      <c r="BG238" s="21">
        <f t="shared" si="894"/>
        <v>3027850</v>
      </c>
      <c r="BH238" s="215">
        <f t="shared" si="885"/>
        <v>1444766</v>
      </c>
      <c r="BI238" s="215">
        <f t="shared" si="886"/>
        <v>976171</v>
      </c>
      <c r="BJ238" s="215">
        <f t="shared" si="887"/>
        <v>268695</v>
      </c>
      <c r="BK238" s="215">
        <f t="shared" si="888"/>
        <v>1985</v>
      </c>
      <c r="BL238" s="215">
        <f t="shared" si="889"/>
        <v>259759</v>
      </c>
      <c r="BM238" s="215">
        <f t="shared" si="895"/>
        <v>2951376</v>
      </c>
      <c r="BN238" s="206">
        <f t="shared" si="896"/>
        <v>21667</v>
      </c>
      <c r="BO238" s="206">
        <f t="shared" si="880"/>
        <v>11346</v>
      </c>
      <c r="BP238" s="206">
        <f t="shared" si="881"/>
        <v>43461</v>
      </c>
      <c r="BQ238" s="206">
        <f t="shared" si="879"/>
        <v>54807</v>
      </c>
      <c r="BR238" s="206">
        <f t="shared" si="897"/>
        <v>76474</v>
      </c>
      <c r="BS238" s="206"/>
    </row>
    <row r="239" spans="1:71">
      <c r="A239" s="28">
        <f t="shared" ref="A239:A302" si="910">1+A227</f>
        <v>2015</v>
      </c>
      <c r="B239" s="28">
        <f t="shared" ref="B239:B302" si="911">B227</f>
        <v>6</v>
      </c>
      <c r="C239" s="214">
        <f t="shared" si="899"/>
        <v>3337744</v>
      </c>
      <c r="D239" s="95">
        <f>[3]TOTAL_PEF_B!K296</f>
        <v>1674048</v>
      </c>
      <c r="E239" s="95">
        <f>[3]TOTAL_PEF_B!L296</f>
        <v>1023479</v>
      </c>
      <c r="F239" s="95">
        <f>[3]TOTAL_PEF_B!M296</f>
        <v>264612</v>
      </c>
      <c r="G239" s="95">
        <f>[3]TOTAL_PEF_B!P296</f>
        <v>2005</v>
      </c>
      <c r="H239" s="95">
        <f>[3]TOTAL_PEF_B!Q296</f>
        <v>281576</v>
      </c>
      <c r="I239" s="171">
        <f>[2]MWH!AL47</f>
        <v>0</v>
      </c>
      <c r="J239" s="171">
        <f>[2]MWH!AM47</f>
        <v>0</v>
      </c>
      <c r="K239" s="171">
        <f>[2]MWH!AN47</f>
        <v>8</v>
      </c>
      <c r="L239" s="171">
        <f>[2]MWH!AO47</f>
        <v>0</v>
      </c>
      <c r="M239" s="171">
        <f>[2]MWH!AP47</f>
        <v>0</v>
      </c>
      <c r="N239" s="171">
        <f>[2]MWH!AQ47</f>
        <v>0</v>
      </c>
      <c r="O239" s="171">
        <f>[2]MWH!AR47</f>
        <v>26449</v>
      </c>
      <c r="P239" s="171">
        <f>[2]MWH!AS47</f>
        <v>2246</v>
      </c>
      <c r="Q239" s="171">
        <f>[2]MWH!AT47</f>
        <v>0</v>
      </c>
      <c r="R239" s="171">
        <f>[2]MWH!AU47</f>
        <v>1719</v>
      </c>
      <c r="S239" s="171">
        <f>[2]MWH!AV47</f>
        <v>0</v>
      </c>
      <c r="T239" s="171">
        <f>[2]MWH!AW47</f>
        <v>0</v>
      </c>
      <c r="U239" s="213">
        <f>[2]MWH!AZ47</f>
        <v>671</v>
      </c>
      <c r="V239" s="185">
        <f>[2]MWH!BA47</f>
        <v>2577</v>
      </c>
      <c r="W239" s="185">
        <f>[2]MWH!BB47</f>
        <v>2697</v>
      </c>
      <c r="X239" s="185">
        <f>[2]MWH!BC47</f>
        <v>1038</v>
      </c>
      <c r="Y239" s="185">
        <f>[2]MWH!BD47</f>
        <v>1488</v>
      </c>
      <c r="Z239" s="185"/>
      <c r="AA239" s="185">
        <f>[2]MWH!BF47</f>
        <v>15252</v>
      </c>
      <c r="AB239" s="185">
        <f>[2]MWH!BG47</f>
        <v>0</v>
      </c>
      <c r="AC239" s="185">
        <f>[2]MWH!BH47</f>
        <v>29016</v>
      </c>
      <c r="AD239" s="185">
        <f>[2]MWH!BI47</f>
        <v>0</v>
      </c>
      <c r="AE239" s="185">
        <f>[2]MWH!BJ47</f>
        <v>1136</v>
      </c>
      <c r="AF239" s="185">
        <f>[2]MWH!BK47</f>
        <v>7727</v>
      </c>
      <c r="AH239" s="94"/>
      <c r="AI239" s="185"/>
      <c r="AJ239" s="185"/>
      <c r="AK239" s="185"/>
      <c r="AL239" s="94"/>
      <c r="AM239" s="94"/>
      <c r="AN239" s="94"/>
      <c r="AO239" s="185"/>
      <c r="AP239" s="185"/>
      <c r="AQ239" s="185"/>
      <c r="AS239" s="167"/>
      <c r="AT239" s="97"/>
      <c r="AU239" s="167">
        <f t="shared" si="891"/>
        <v>61602</v>
      </c>
      <c r="AV239" s="209">
        <f t="shared" si="890"/>
        <v>30422</v>
      </c>
      <c r="AW239" s="167">
        <f t="shared" si="892"/>
        <v>92024</v>
      </c>
      <c r="AX239" s="167">
        <f t="shared" si="893"/>
        <v>3245720</v>
      </c>
      <c r="AY239" s="103"/>
      <c r="AZ239" s="103"/>
      <c r="BA239" s="103"/>
      <c r="BB239" s="103"/>
      <c r="BC239" s="103"/>
      <c r="BE239" s="104">
        <f t="shared" ref="BE239:BE302" si="912">1+BE227</f>
        <v>2015</v>
      </c>
      <c r="BF239" s="28">
        <f t="shared" ref="BF239:BF302" si="913">BF227</f>
        <v>6</v>
      </c>
      <c r="BG239" s="21">
        <f t="shared" si="894"/>
        <v>3337744</v>
      </c>
      <c r="BH239" s="215">
        <f t="shared" si="885"/>
        <v>1674048</v>
      </c>
      <c r="BI239" s="215">
        <f t="shared" si="886"/>
        <v>1023479</v>
      </c>
      <c r="BJ239" s="215">
        <f t="shared" si="887"/>
        <v>264612</v>
      </c>
      <c r="BK239" s="215">
        <f t="shared" si="888"/>
        <v>2005</v>
      </c>
      <c r="BL239" s="215">
        <f t="shared" si="889"/>
        <v>281576</v>
      </c>
      <c r="BM239" s="215">
        <f t="shared" si="895"/>
        <v>3245720</v>
      </c>
      <c r="BN239" s="206">
        <f t="shared" si="896"/>
        <v>30422</v>
      </c>
      <c r="BO239" s="206">
        <f t="shared" si="880"/>
        <v>12583</v>
      </c>
      <c r="BP239" s="206">
        <f t="shared" si="881"/>
        <v>49019</v>
      </c>
      <c r="BQ239" s="206">
        <f t="shared" si="879"/>
        <v>61602</v>
      </c>
      <c r="BR239" s="206">
        <f t="shared" si="897"/>
        <v>92024</v>
      </c>
      <c r="BS239" s="206"/>
    </row>
    <row r="240" spans="1:71">
      <c r="A240" s="28">
        <f t="shared" si="910"/>
        <v>2015</v>
      </c>
      <c r="B240" s="28">
        <f t="shared" si="911"/>
        <v>7</v>
      </c>
      <c r="C240" s="214">
        <f t="shared" si="899"/>
        <v>3765571</v>
      </c>
      <c r="D240" s="95">
        <f>[3]TOTAL_PEF_B!K297</f>
        <v>1955720</v>
      </c>
      <c r="E240" s="95">
        <f>[3]TOTAL_PEF_B!L297</f>
        <v>1155454</v>
      </c>
      <c r="F240" s="95">
        <f>[3]TOTAL_PEF_B!M297</f>
        <v>279142</v>
      </c>
      <c r="G240" s="95">
        <f>[3]TOTAL_PEF_B!P297</f>
        <v>2004</v>
      </c>
      <c r="H240" s="95">
        <f>[3]TOTAL_PEF_B!Q297</f>
        <v>271220</v>
      </c>
      <c r="I240" s="171">
        <f>[2]MWH!AL48</f>
        <v>0</v>
      </c>
      <c r="J240" s="171">
        <f>[2]MWH!AM48</f>
        <v>0</v>
      </c>
      <c r="K240" s="171">
        <f>[2]MWH!AN48</f>
        <v>8</v>
      </c>
      <c r="L240" s="171">
        <f>[2]MWH!AO48</f>
        <v>0</v>
      </c>
      <c r="M240" s="171">
        <f>[2]MWH!AP48</f>
        <v>0</v>
      </c>
      <c r="N240" s="171">
        <f>[2]MWH!AQ48</f>
        <v>0</v>
      </c>
      <c r="O240" s="171">
        <f>[2]MWH!AR48</f>
        <v>30591</v>
      </c>
      <c r="P240" s="171">
        <f>[2]MWH!AS48</f>
        <v>4890</v>
      </c>
      <c r="Q240" s="171">
        <f>[2]MWH!AT48</f>
        <v>0</v>
      </c>
      <c r="R240" s="171">
        <f>[2]MWH!AU48</f>
        <v>2245</v>
      </c>
      <c r="S240" s="171">
        <f>[2]MWH!AV48</f>
        <v>0</v>
      </c>
      <c r="T240" s="171">
        <f>[2]MWH!AW48</f>
        <v>0</v>
      </c>
      <c r="U240" s="213">
        <f>[2]MWH!AZ48</f>
        <v>1935</v>
      </c>
      <c r="V240" s="185">
        <f>[2]MWH!BA48</f>
        <v>3741</v>
      </c>
      <c r="W240" s="185">
        <f>[2]MWH!BB48</f>
        <v>2866</v>
      </c>
      <c r="X240" s="185">
        <f>[2]MWH!BC48</f>
        <v>1046</v>
      </c>
      <c r="Y240" s="185">
        <f>[2]MWH!BD48</f>
        <v>2090</v>
      </c>
      <c r="Z240" s="185"/>
      <c r="AA240" s="185">
        <f>[2]MWH!BF48</f>
        <v>15120</v>
      </c>
      <c r="AB240" s="185">
        <f>[2]MWH!BG48</f>
        <v>0</v>
      </c>
      <c r="AC240" s="185">
        <f>[2]MWH!BH48</f>
        <v>28080</v>
      </c>
      <c r="AD240" s="185">
        <f>[2]MWH!BI48</f>
        <v>0</v>
      </c>
      <c r="AE240" s="185">
        <f>[2]MWH!BJ48</f>
        <v>1105</v>
      </c>
      <c r="AF240" s="185">
        <f>[2]MWH!BK48</f>
        <v>8314</v>
      </c>
      <c r="AH240" s="94"/>
      <c r="AI240" s="185"/>
      <c r="AJ240" s="185"/>
      <c r="AK240" s="185"/>
      <c r="AL240" s="94"/>
      <c r="AM240" s="94"/>
      <c r="AN240" s="94"/>
      <c r="AO240" s="185"/>
      <c r="AP240" s="185"/>
      <c r="AQ240" s="185"/>
      <c r="AS240" s="167"/>
      <c r="AT240" s="97"/>
      <c r="AU240" s="167">
        <f t="shared" si="891"/>
        <v>64297</v>
      </c>
      <c r="AV240" s="209">
        <f t="shared" si="890"/>
        <v>37734</v>
      </c>
      <c r="AW240" s="167">
        <f t="shared" si="892"/>
        <v>102031</v>
      </c>
      <c r="AX240" s="167">
        <f t="shared" si="893"/>
        <v>3663540</v>
      </c>
      <c r="AY240" s="103"/>
      <c r="AZ240" s="103"/>
      <c r="BA240" s="103"/>
      <c r="BB240" s="103"/>
      <c r="BC240" s="103"/>
      <c r="BE240" s="104">
        <f t="shared" si="912"/>
        <v>2015</v>
      </c>
      <c r="BF240" s="28">
        <f t="shared" si="913"/>
        <v>7</v>
      </c>
      <c r="BG240" s="21">
        <f t="shared" si="894"/>
        <v>3765571</v>
      </c>
      <c r="BH240" s="215">
        <f t="shared" si="885"/>
        <v>1955720</v>
      </c>
      <c r="BI240" s="215">
        <f t="shared" si="886"/>
        <v>1155454</v>
      </c>
      <c r="BJ240" s="215">
        <f t="shared" si="887"/>
        <v>279142</v>
      </c>
      <c r="BK240" s="215">
        <f t="shared" si="888"/>
        <v>2004</v>
      </c>
      <c r="BL240" s="215">
        <f t="shared" si="889"/>
        <v>271220</v>
      </c>
      <c r="BM240" s="215">
        <f t="shared" si="895"/>
        <v>3663540</v>
      </c>
      <c r="BN240" s="206">
        <f t="shared" si="896"/>
        <v>37734</v>
      </c>
      <c r="BO240" s="206">
        <f t="shared" si="880"/>
        <v>15205</v>
      </c>
      <c r="BP240" s="206">
        <f t="shared" si="881"/>
        <v>49092</v>
      </c>
      <c r="BQ240" s="206">
        <f t="shared" si="879"/>
        <v>64297</v>
      </c>
      <c r="BR240" s="206">
        <f t="shared" si="897"/>
        <v>102031</v>
      </c>
      <c r="BS240" s="206"/>
    </row>
    <row r="241" spans="1:71">
      <c r="A241" s="28">
        <f t="shared" si="910"/>
        <v>2015</v>
      </c>
      <c r="B241" s="28">
        <f t="shared" si="911"/>
        <v>8</v>
      </c>
      <c r="C241" s="214">
        <f t="shared" si="899"/>
        <v>3667218</v>
      </c>
      <c r="D241" s="95">
        <f>[3]TOTAL_PEF_B!K298</f>
        <v>1906625</v>
      </c>
      <c r="E241" s="95">
        <f>[3]TOTAL_PEF_B!L298</f>
        <v>1100712</v>
      </c>
      <c r="F241" s="95">
        <f>[3]TOTAL_PEF_B!M298</f>
        <v>270768</v>
      </c>
      <c r="G241" s="95">
        <f>[3]TOTAL_PEF_B!P298</f>
        <v>2011</v>
      </c>
      <c r="H241" s="95">
        <f>[3]TOTAL_PEF_B!Q298</f>
        <v>274543</v>
      </c>
      <c r="I241" s="171">
        <f>[2]MWH!AL49</f>
        <v>0</v>
      </c>
      <c r="J241" s="171">
        <f>[2]MWH!AM49</f>
        <v>0</v>
      </c>
      <c r="K241" s="171">
        <f>[2]MWH!AN49</f>
        <v>8</v>
      </c>
      <c r="L241" s="171">
        <f>[2]MWH!AO49</f>
        <v>0</v>
      </c>
      <c r="M241" s="171">
        <f>[2]MWH!AP49</f>
        <v>0</v>
      </c>
      <c r="N241" s="171">
        <f>[2]MWH!AQ49</f>
        <v>0</v>
      </c>
      <c r="O241" s="171">
        <f>[2]MWH!AR49</f>
        <v>36363</v>
      </c>
      <c r="P241" s="171">
        <f>[2]MWH!AS49</f>
        <v>5615</v>
      </c>
      <c r="Q241" s="171">
        <f>[2]MWH!AT49</f>
        <v>0</v>
      </c>
      <c r="R241" s="171">
        <f>[2]MWH!AU49</f>
        <v>1805</v>
      </c>
      <c r="S241" s="171">
        <f>[2]MWH!AV49</f>
        <v>0</v>
      </c>
      <c r="T241" s="171">
        <f>[2]MWH!AW49</f>
        <v>0</v>
      </c>
      <c r="U241" s="213">
        <f>[2]MWH!AZ49</f>
        <v>2247</v>
      </c>
      <c r="V241" s="185">
        <f>[2]MWH!BA49</f>
        <v>4993</v>
      </c>
      <c r="W241" s="185">
        <f>[2]MWH!BB49</f>
        <v>2882</v>
      </c>
      <c r="X241" s="185">
        <f>[2]MWH!BC49</f>
        <v>1144</v>
      </c>
      <c r="Y241" s="185">
        <f>[2]MWH!BD49</f>
        <v>2166</v>
      </c>
      <c r="Z241" s="185"/>
      <c r="AA241" s="185">
        <f>[2]MWH!BF49</f>
        <v>15624</v>
      </c>
      <c r="AB241" s="185">
        <f>[2]MWH!BG49</f>
        <v>0</v>
      </c>
      <c r="AC241" s="185">
        <f>[2]MWH!BH49</f>
        <v>29462</v>
      </c>
      <c r="AD241" s="185">
        <f>[2]MWH!BI49</f>
        <v>0</v>
      </c>
      <c r="AE241" s="185">
        <f>[2]MWH!BJ49</f>
        <v>1141</v>
      </c>
      <c r="AF241" s="185">
        <f>[2]MWH!BK49</f>
        <v>9109</v>
      </c>
      <c r="AH241" s="94"/>
      <c r="AI241" s="185"/>
      <c r="AJ241" s="185"/>
      <c r="AK241" s="185"/>
      <c r="AL241" s="94"/>
      <c r="AM241" s="94"/>
      <c r="AN241" s="94"/>
      <c r="AO241" s="185"/>
      <c r="AP241" s="185"/>
      <c r="AQ241" s="185"/>
      <c r="AS241" s="167"/>
      <c r="AT241" s="97"/>
      <c r="AU241" s="167">
        <f t="shared" si="891"/>
        <v>68768</v>
      </c>
      <c r="AV241" s="209">
        <f t="shared" si="890"/>
        <v>43791</v>
      </c>
      <c r="AW241" s="167">
        <f t="shared" si="892"/>
        <v>112559</v>
      </c>
      <c r="AX241" s="167">
        <f t="shared" si="893"/>
        <v>3554659</v>
      </c>
      <c r="AY241" s="103"/>
      <c r="AZ241" s="103"/>
      <c r="BA241" s="103"/>
      <c r="BB241" s="103"/>
      <c r="BC241" s="103"/>
      <c r="BE241" s="104">
        <f t="shared" si="912"/>
        <v>2015</v>
      </c>
      <c r="BF241" s="28">
        <f t="shared" si="913"/>
        <v>8</v>
      </c>
      <c r="BG241" s="21">
        <f t="shared" si="894"/>
        <v>3667218</v>
      </c>
      <c r="BH241" s="215">
        <f t="shared" si="885"/>
        <v>1906625</v>
      </c>
      <c r="BI241" s="215">
        <f t="shared" si="886"/>
        <v>1100712</v>
      </c>
      <c r="BJ241" s="215">
        <f t="shared" si="887"/>
        <v>270768</v>
      </c>
      <c r="BK241" s="215">
        <f t="shared" si="888"/>
        <v>2011</v>
      </c>
      <c r="BL241" s="215">
        <f t="shared" si="889"/>
        <v>274543</v>
      </c>
      <c r="BM241" s="215">
        <f t="shared" si="895"/>
        <v>3554659</v>
      </c>
      <c r="BN241" s="206">
        <f t="shared" si="896"/>
        <v>43791</v>
      </c>
      <c r="BO241" s="206">
        <f t="shared" si="880"/>
        <v>16404</v>
      </c>
      <c r="BP241" s="206">
        <f t="shared" si="881"/>
        <v>52364</v>
      </c>
      <c r="BQ241" s="206">
        <f t="shared" si="879"/>
        <v>68768</v>
      </c>
      <c r="BR241" s="206">
        <f t="shared" si="897"/>
        <v>112559</v>
      </c>
      <c r="BS241" s="206"/>
    </row>
    <row r="242" spans="1:71">
      <c r="A242" s="28">
        <f t="shared" si="910"/>
        <v>2015</v>
      </c>
      <c r="B242" s="28">
        <f t="shared" si="911"/>
        <v>9</v>
      </c>
      <c r="C242" s="214">
        <f t="shared" si="899"/>
        <v>3715919</v>
      </c>
      <c r="D242" s="95">
        <f>[3]TOTAL_PEF_B!K299</f>
        <v>1915361</v>
      </c>
      <c r="E242" s="95">
        <f>[3]TOTAL_PEF_B!L299</f>
        <v>1110586</v>
      </c>
      <c r="F242" s="95">
        <f>[3]TOTAL_PEF_B!M299</f>
        <v>272236</v>
      </c>
      <c r="G242" s="95">
        <f>[3]TOTAL_PEF_B!P299</f>
        <v>1981</v>
      </c>
      <c r="H242" s="95">
        <f>[3]TOTAL_PEF_B!Q299</f>
        <v>298619</v>
      </c>
      <c r="I242" s="171">
        <f>[2]MWH!AL50</f>
        <v>0</v>
      </c>
      <c r="J242" s="171">
        <f>[2]MWH!AM50</f>
        <v>0</v>
      </c>
      <c r="K242" s="171">
        <f>[2]MWH!AN50</f>
        <v>8</v>
      </c>
      <c r="L242" s="171">
        <f>[2]MWH!AO50</f>
        <v>0</v>
      </c>
      <c r="M242" s="171">
        <f>[2]MWH!AP50</f>
        <v>0</v>
      </c>
      <c r="N242" s="171">
        <f>[2]MWH!AQ50</f>
        <v>0</v>
      </c>
      <c r="O242" s="171">
        <f>[2]MWH!AR50</f>
        <v>40083</v>
      </c>
      <c r="P242" s="171">
        <f>[2]MWH!AS50</f>
        <v>5615</v>
      </c>
      <c r="Q242" s="171">
        <f>[2]MWH!AT50</f>
        <v>0</v>
      </c>
      <c r="R242" s="171">
        <f>[2]MWH!AU50</f>
        <v>1719</v>
      </c>
      <c r="S242" s="171">
        <f>[2]MWH!AV50</f>
        <v>0</v>
      </c>
      <c r="T242" s="171">
        <f>[2]MWH!AW50</f>
        <v>0</v>
      </c>
      <c r="U242" s="213">
        <f>[2]MWH!AZ50</f>
        <v>1935</v>
      </c>
      <c r="V242" s="185">
        <f>[2]MWH!BA50</f>
        <v>5316</v>
      </c>
      <c r="W242" s="185">
        <f>[2]MWH!BB50</f>
        <v>3103</v>
      </c>
      <c r="X242" s="185">
        <f>[2]MWH!BC50</f>
        <v>1144</v>
      </c>
      <c r="Y242" s="185">
        <f>[2]MWH!BD50</f>
        <v>2181</v>
      </c>
      <c r="Z242" s="185"/>
      <c r="AA242" s="185">
        <f>[2]MWH!BF50</f>
        <v>15624</v>
      </c>
      <c r="AB242" s="185">
        <f>[2]MWH!BG50</f>
        <v>0</v>
      </c>
      <c r="AC242" s="185">
        <f>[2]MWH!BH50</f>
        <v>29016</v>
      </c>
      <c r="AD242" s="185">
        <f>[2]MWH!BI50</f>
        <v>0</v>
      </c>
      <c r="AE242" s="185">
        <f>[2]MWH!BJ50</f>
        <v>1134</v>
      </c>
      <c r="AF242" s="185">
        <f>[2]MWH!BK50</f>
        <v>10258</v>
      </c>
      <c r="AH242" s="94"/>
      <c r="AI242" s="185"/>
      <c r="AJ242" s="185"/>
      <c r="AK242" s="185"/>
      <c r="AL242" s="94"/>
      <c r="AM242" s="94"/>
      <c r="AN242" s="94"/>
      <c r="AO242" s="185"/>
      <c r="AP242" s="185"/>
      <c r="AQ242" s="185"/>
      <c r="AS242" s="167"/>
      <c r="AT242" s="97"/>
      <c r="AU242" s="167">
        <f t="shared" si="891"/>
        <v>69711</v>
      </c>
      <c r="AV242" s="209">
        <f t="shared" si="890"/>
        <v>47425</v>
      </c>
      <c r="AW242" s="167">
        <f t="shared" si="892"/>
        <v>117136</v>
      </c>
      <c r="AX242" s="167">
        <f t="shared" si="893"/>
        <v>3598783</v>
      </c>
      <c r="AY242" s="103"/>
      <c r="AZ242" s="103"/>
      <c r="BA242" s="103"/>
      <c r="BB242" s="103"/>
      <c r="BC242" s="103"/>
      <c r="BE242" s="104">
        <f t="shared" si="912"/>
        <v>2015</v>
      </c>
      <c r="BF242" s="28">
        <f t="shared" si="913"/>
        <v>9</v>
      </c>
      <c r="BG242" s="21">
        <f t="shared" si="894"/>
        <v>3715919</v>
      </c>
      <c r="BH242" s="215">
        <f t="shared" si="885"/>
        <v>1915361</v>
      </c>
      <c r="BI242" s="215">
        <f t="shared" si="886"/>
        <v>1110586</v>
      </c>
      <c r="BJ242" s="215">
        <f t="shared" si="887"/>
        <v>272236</v>
      </c>
      <c r="BK242" s="215">
        <f t="shared" si="888"/>
        <v>1981</v>
      </c>
      <c r="BL242" s="215">
        <f t="shared" si="889"/>
        <v>298619</v>
      </c>
      <c r="BM242" s="215">
        <f t="shared" si="895"/>
        <v>3598783</v>
      </c>
      <c r="BN242" s="206">
        <f t="shared" si="896"/>
        <v>47425</v>
      </c>
      <c r="BO242" s="206">
        <f t="shared" si="880"/>
        <v>17477</v>
      </c>
      <c r="BP242" s="206">
        <f t="shared" si="881"/>
        <v>52234</v>
      </c>
      <c r="BQ242" s="206">
        <f t="shared" si="879"/>
        <v>69711</v>
      </c>
      <c r="BR242" s="206">
        <f t="shared" si="897"/>
        <v>117136</v>
      </c>
      <c r="BS242" s="206"/>
    </row>
    <row r="243" spans="1:71">
      <c r="A243" s="28">
        <f t="shared" si="910"/>
        <v>2015</v>
      </c>
      <c r="B243" s="28">
        <f t="shared" si="911"/>
        <v>10</v>
      </c>
      <c r="C243" s="214">
        <f t="shared" si="899"/>
        <v>3468857</v>
      </c>
      <c r="D243" s="95">
        <f>[3]TOTAL_PEF_B!K300</f>
        <v>1750697</v>
      </c>
      <c r="E243" s="95">
        <f>[3]TOTAL_PEF_B!L300</f>
        <v>1061262</v>
      </c>
      <c r="F243" s="95">
        <f>[3]TOTAL_PEF_B!M300</f>
        <v>265299</v>
      </c>
      <c r="G243" s="95">
        <f>[3]TOTAL_PEF_B!P300</f>
        <v>2008</v>
      </c>
      <c r="H243" s="95">
        <f>[3]TOTAL_PEF_B!Q300</f>
        <v>285206</v>
      </c>
      <c r="I243" s="171">
        <f>[2]MWH!AL51</f>
        <v>0</v>
      </c>
      <c r="J243" s="171">
        <f>[2]MWH!AM51</f>
        <v>0</v>
      </c>
      <c r="K243" s="171">
        <f>[2]MWH!AN51</f>
        <v>8</v>
      </c>
      <c r="L243" s="171">
        <f>[2]MWH!AO51</f>
        <v>0</v>
      </c>
      <c r="M243" s="171">
        <f>[2]MWH!AP51</f>
        <v>0</v>
      </c>
      <c r="N243" s="171">
        <f>[2]MWH!AQ51</f>
        <v>0</v>
      </c>
      <c r="O243" s="171">
        <f>[2]MWH!AR51</f>
        <v>34191</v>
      </c>
      <c r="P243" s="171">
        <f>[2]MWH!AS51</f>
        <v>4890</v>
      </c>
      <c r="Q243" s="171">
        <f>[2]MWH!AT51</f>
        <v>0</v>
      </c>
      <c r="R243" s="171">
        <f>[2]MWH!AU51</f>
        <v>582</v>
      </c>
      <c r="S243" s="171">
        <f>[2]MWH!AV51</f>
        <v>0</v>
      </c>
      <c r="T243" s="171">
        <f>[2]MWH!AW51</f>
        <v>0</v>
      </c>
      <c r="U243" s="213">
        <f>[2]MWH!AZ51</f>
        <v>1935</v>
      </c>
      <c r="V243" s="185">
        <f>[2]MWH!BA51</f>
        <v>4365</v>
      </c>
      <c r="W243" s="185">
        <f>[2]MWH!BB51</f>
        <v>2592</v>
      </c>
      <c r="X243" s="185">
        <f>[2]MWH!BC51</f>
        <v>1054</v>
      </c>
      <c r="Y243" s="185">
        <f>[2]MWH!BD51</f>
        <v>2444</v>
      </c>
      <c r="Z243" s="185"/>
      <c r="AA243" s="185">
        <f>[2]MWH!BF51</f>
        <v>14400</v>
      </c>
      <c r="AB243" s="185">
        <f>[2]MWH!BG51</f>
        <v>0</v>
      </c>
      <c r="AC243" s="185">
        <f>[2]MWH!BH51</f>
        <v>27648</v>
      </c>
      <c r="AD243" s="185">
        <f>[2]MWH!BI51</f>
        <v>0</v>
      </c>
      <c r="AE243" s="185">
        <f>[2]MWH!BJ51</f>
        <v>946</v>
      </c>
      <c r="AF243" s="185">
        <f>[2]MWH!BK51</f>
        <v>9330</v>
      </c>
      <c r="AH243" s="94"/>
      <c r="AI243" s="185"/>
      <c r="AJ243" s="185"/>
      <c r="AK243" s="185"/>
      <c r="AL243" s="94"/>
      <c r="AM243" s="94"/>
      <c r="AN243" s="94"/>
      <c r="AO243" s="185"/>
      <c r="AP243" s="185"/>
      <c r="AQ243" s="185"/>
      <c r="AS243" s="167"/>
      <c r="AT243" s="97"/>
      <c r="AU243" s="167">
        <f t="shared" si="891"/>
        <v>64714</v>
      </c>
      <c r="AV243" s="209">
        <f t="shared" si="890"/>
        <v>39671</v>
      </c>
      <c r="AW243" s="167">
        <f t="shared" si="892"/>
        <v>104385</v>
      </c>
      <c r="AX243" s="167">
        <f t="shared" si="893"/>
        <v>3364472</v>
      </c>
      <c r="AY243" s="103"/>
      <c r="AZ243" s="103"/>
      <c r="BA243" s="103"/>
      <c r="BB243" s="103"/>
      <c r="BC243" s="103"/>
      <c r="BE243" s="104">
        <f t="shared" si="912"/>
        <v>2015</v>
      </c>
      <c r="BF243" s="28">
        <f t="shared" si="913"/>
        <v>10</v>
      </c>
      <c r="BG243" s="21">
        <f t="shared" si="894"/>
        <v>3468857</v>
      </c>
      <c r="BH243" s="215">
        <f t="shared" si="885"/>
        <v>1750697</v>
      </c>
      <c r="BI243" s="215">
        <f t="shared" si="886"/>
        <v>1061262</v>
      </c>
      <c r="BJ243" s="215">
        <f t="shared" si="887"/>
        <v>265299</v>
      </c>
      <c r="BK243" s="215">
        <f t="shared" si="888"/>
        <v>2008</v>
      </c>
      <c r="BL243" s="215">
        <f t="shared" si="889"/>
        <v>285206</v>
      </c>
      <c r="BM243" s="215">
        <f t="shared" si="895"/>
        <v>3364472</v>
      </c>
      <c r="BN243" s="206">
        <f t="shared" si="896"/>
        <v>39671</v>
      </c>
      <c r="BO243" s="206">
        <f t="shared" si="880"/>
        <v>16301</v>
      </c>
      <c r="BP243" s="206">
        <f t="shared" si="881"/>
        <v>48413</v>
      </c>
      <c r="BQ243" s="206">
        <f t="shared" si="879"/>
        <v>64714</v>
      </c>
      <c r="BR243" s="206">
        <f t="shared" si="897"/>
        <v>104385</v>
      </c>
      <c r="BS243" s="206"/>
    </row>
    <row r="244" spans="1:71">
      <c r="A244" s="28">
        <f t="shared" si="910"/>
        <v>2015</v>
      </c>
      <c r="B244" s="28">
        <f t="shared" si="911"/>
        <v>11</v>
      </c>
      <c r="C244" s="214">
        <f t="shared" si="899"/>
        <v>2961127</v>
      </c>
      <c r="D244" s="95">
        <f>[3]TOTAL_PEF_B!K301</f>
        <v>1390189</v>
      </c>
      <c r="E244" s="95">
        <f>[3]TOTAL_PEF_B!L301</f>
        <v>953296</v>
      </c>
      <c r="F244" s="95">
        <f>[3]TOTAL_PEF_B!M301</f>
        <v>267588</v>
      </c>
      <c r="G244" s="95">
        <f>[3]TOTAL_PEF_B!P301</f>
        <v>1976</v>
      </c>
      <c r="H244" s="95">
        <f>[3]TOTAL_PEF_B!Q301</f>
        <v>269710</v>
      </c>
      <c r="I244" s="171">
        <f>[2]MWH!AL52</f>
        <v>0</v>
      </c>
      <c r="J244" s="171">
        <f>[2]MWH!AM52</f>
        <v>0</v>
      </c>
      <c r="K244" s="171">
        <f>[2]MWH!AN52</f>
        <v>8</v>
      </c>
      <c r="L244" s="171">
        <f>[2]MWH!AO52</f>
        <v>0</v>
      </c>
      <c r="M244" s="171">
        <f>[2]MWH!AP52</f>
        <v>0</v>
      </c>
      <c r="N244" s="171">
        <f>[2]MWH!AQ52</f>
        <v>0</v>
      </c>
      <c r="O244" s="171">
        <f>[2]MWH!AR52</f>
        <v>20869</v>
      </c>
      <c r="P244" s="171">
        <f>[2]MWH!AS52</f>
        <v>2246</v>
      </c>
      <c r="Q244" s="171">
        <f>[2]MWH!AT52</f>
        <v>0</v>
      </c>
      <c r="R244" s="171">
        <f>[2]MWH!AU52</f>
        <v>258</v>
      </c>
      <c r="S244" s="171">
        <f>[2]MWH!AV52</f>
        <v>0</v>
      </c>
      <c r="T244" s="171">
        <f>[2]MWH!AW52</f>
        <v>0</v>
      </c>
      <c r="U244" s="213">
        <f>[2]MWH!AZ52</f>
        <v>1872</v>
      </c>
      <c r="V244" s="185">
        <f>[2]MWH!BA52</f>
        <v>3060</v>
      </c>
      <c r="W244" s="185">
        <f>[2]MWH!BB52</f>
        <v>2277</v>
      </c>
      <c r="X244" s="185">
        <f>[2]MWH!BC52</f>
        <v>717</v>
      </c>
      <c r="Y244" s="185">
        <f>[2]MWH!BD52</f>
        <v>2118</v>
      </c>
      <c r="Z244" s="185"/>
      <c r="AA244" s="185">
        <f>[2]MWH!BF52</f>
        <v>14508</v>
      </c>
      <c r="AB244" s="185">
        <f>[2]MWH!BG52</f>
        <v>0</v>
      </c>
      <c r="AC244" s="185">
        <f>[2]MWH!BH52</f>
        <v>21427</v>
      </c>
      <c r="AD244" s="185">
        <f>[2]MWH!BI52</f>
        <v>0</v>
      </c>
      <c r="AE244" s="185">
        <f>[2]MWH!BJ52</f>
        <v>811</v>
      </c>
      <c r="AF244" s="185">
        <f>[2]MWH!BK52</f>
        <v>8197</v>
      </c>
      <c r="AH244" s="94"/>
      <c r="AI244" s="185"/>
      <c r="AJ244" s="185"/>
      <c r="AK244" s="185"/>
      <c r="AL244" s="94"/>
      <c r="AM244" s="94"/>
      <c r="AN244" s="94"/>
      <c r="AO244" s="185"/>
      <c r="AP244" s="185"/>
      <c r="AQ244" s="185"/>
      <c r="AS244" s="167"/>
      <c r="AT244" s="97"/>
      <c r="AU244" s="167">
        <f t="shared" si="891"/>
        <v>54987</v>
      </c>
      <c r="AV244" s="209">
        <f t="shared" si="890"/>
        <v>23381</v>
      </c>
      <c r="AW244" s="167">
        <f t="shared" si="892"/>
        <v>78368</v>
      </c>
      <c r="AX244" s="167">
        <f t="shared" si="893"/>
        <v>2882759</v>
      </c>
      <c r="AY244" s="103"/>
      <c r="AZ244" s="103"/>
      <c r="BA244" s="103"/>
      <c r="BB244" s="103"/>
      <c r="BC244" s="103"/>
      <c r="BE244" s="104">
        <f t="shared" si="912"/>
        <v>2015</v>
      </c>
      <c r="BF244" s="28">
        <f t="shared" si="913"/>
        <v>11</v>
      </c>
      <c r="BG244" s="21">
        <f t="shared" si="894"/>
        <v>2961127</v>
      </c>
      <c r="BH244" s="215">
        <f t="shared" si="885"/>
        <v>1390189</v>
      </c>
      <c r="BI244" s="215">
        <f t="shared" si="886"/>
        <v>953296</v>
      </c>
      <c r="BJ244" s="215">
        <f t="shared" si="887"/>
        <v>267588</v>
      </c>
      <c r="BK244" s="215">
        <f t="shared" si="888"/>
        <v>1976</v>
      </c>
      <c r="BL244" s="215">
        <f t="shared" si="889"/>
        <v>269710</v>
      </c>
      <c r="BM244" s="215">
        <f t="shared" si="895"/>
        <v>2882759</v>
      </c>
      <c r="BN244" s="206">
        <f t="shared" si="896"/>
        <v>23381</v>
      </c>
      <c r="BO244" s="206">
        <f t="shared" si="880"/>
        <v>14464</v>
      </c>
      <c r="BP244" s="206">
        <f t="shared" si="881"/>
        <v>40523</v>
      </c>
      <c r="BQ244" s="206">
        <f t="shared" si="879"/>
        <v>54987</v>
      </c>
      <c r="BR244" s="206">
        <f t="shared" si="897"/>
        <v>78368</v>
      </c>
      <c r="BS244" s="206"/>
    </row>
    <row r="245" spans="1:71">
      <c r="A245" s="28">
        <f t="shared" si="910"/>
        <v>2015</v>
      </c>
      <c r="B245" s="28">
        <f t="shared" si="911"/>
        <v>12</v>
      </c>
      <c r="C245" s="214">
        <f t="shared" si="899"/>
        <v>2802254</v>
      </c>
      <c r="D245" s="95">
        <f>[3]TOTAL_PEF_B!K302</f>
        <v>1334124</v>
      </c>
      <c r="E245" s="95">
        <f>[3]TOTAL_PEF_B!L302</f>
        <v>913067</v>
      </c>
      <c r="F245" s="95">
        <f>[3]TOTAL_PEF_B!M302</f>
        <v>253455</v>
      </c>
      <c r="G245" s="95">
        <f>[3]TOTAL_PEF_B!P302</f>
        <v>2002</v>
      </c>
      <c r="H245" s="95">
        <f>[3]TOTAL_PEF_B!Q302</f>
        <v>249491</v>
      </c>
      <c r="I245" s="171">
        <f>[2]MWH!AL53</f>
        <v>0</v>
      </c>
      <c r="J245" s="171">
        <f>[2]MWH!AM53</f>
        <v>0</v>
      </c>
      <c r="K245" s="171">
        <f>[2]MWH!AN53</f>
        <v>8</v>
      </c>
      <c r="L245" s="171">
        <f>[2]MWH!AO53</f>
        <v>0</v>
      </c>
      <c r="M245" s="171">
        <f>[2]MWH!AP53</f>
        <v>0</v>
      </c>
      <c r="N245" s="171">
        <f>[2]MWH!AQ53</f>
        <v>0</v>
      </c>
      <c r="O245" s="171">
        <f>[2]MWH!AR53</f>
        <v>8959</v>
      </c>
      <c r="P245" s="171">
        <f>[2]MWH!AS53</f>
        <v>761</v>
      </c>
      <c r="Q245" s="171">
        <f>[2]MWH!AT53</f>
        <v>0</v>
      </c>
      <c r="R245" s="171">
        <f>[2]MWH!AU53</f>
        <v>166</v>
      </c>
      <c r="S245" s="171">
        <f>[2]MWH!AV53</f>
        <v>0</v>
      </c>
      <c r="T245" s="171">
        <f>[2]MWH!AW53</f>
        <v>0</v>
      </c>
      <c r="U245" s="213">
        <f>[2]MWH!AZ53</f>
        <v>2128</v>
      </c>
      <c r="V245" s="185">
        <f>[2]MWH!BA53</f>
        <v>1559</v>
      </c>
      <c r="W245" s="185">
        <f>[2]MWH!BB53</f>
        <v>2277</v>
      </c>
      <c r="X245" s="185">
        <f>[2]MWH!BC53</f>
        <v>467</v>
      </c>
      <c r="Y245" s="185">
        <f>[2]MWH!BD53</f>
        <v>1682</v>
      </c>
      <c r="Z245" s="185"/>
      <c r="AA245" s="185">
        <f>[2]MWH!BF53</f>
        <v>13680</v>
      </c>
      <c r="AB245" s="185">
        <f>[2]MWH!BG53</f>
        <v>0</v>
      </c>
      <c r="AC245" s="185">
        <f>[2]MWH!BH53</f>
        <v>11232</v>
      </c>
      <c r="AD245" s="185">
        <f>[2]MWH!BI53</f>
        <v>0</v>
      </c>
      <c r="AE245" s="185">
        <f>[2]MWH!BJ53</f>
        <v>784</v>
      </c>
      <c r="AF245" s="185">
        <f>[2]MWH!BK53</f>
        <v>6412</v>
      </c>
      <c r="AH245" s="94"/>
      <c r="AI245" s="185"/>
      <c r="AJ245" s="185"/>
      <c r="AK245" s="185"/>
      <c r="AL245" s="94"/>
      <c r="AM245" s="94"/>
      <c r="AN245" s="94"/>
      <c r="AO245" s="185"/>
      <c r="AP245" s="185"/>
      <c r="AQ245" s="185"/>
      <c r="AS245" s="167"/>
      <c r="AT245" s="97"/>
      <c r="AU245" s="167">
        <f t="shared" si="891"/>
        <v>40221</v>
      </c>
      <c r="AV245" s="209">
        <f t="shared" si="890"/>
        <v>9894</v>
      </c>
      <c r="AW245" s="167">
        <f t="shared" si="892"/>
        <v>50115</v>
      </c>
      <c r="AX245" s="167">
        <f t="shared" si="893"/>
        <v>2752139</v>
      </c>
      <c r="AY245" s="103"/>
      <c r="AZ245" s="103"/>
      <c r="BA245" s="103"/>
      <c r="BB245" s="103"/>
      <c r="BC245" s="103"/>
      <c r="BE245" s="104">
        <f t="shared" si="912"/>
        <v>2015</v>
      </c>
      <c r="BF245" s="28">
        <f t="shared" si="913"/>
        <v>12</v>
      </c>
      <c r="BG245" s="21">
        <f t="shared" si="894"/>
        <v>2802254</v>
      </c>
      <c r="BH245" s="215">
        <f t="shared" si="885"/>
        <v>1334124</v>
      </c>
      <c r="BI245" s="215">
        <f t="shared" si="886"/>
        <v>913067</v>
      </c>
      <c r="BJ245" s="215">
        <f t="shared" si="887"/>
        <v>253455</v>
      </c>
      <c r="BK245" s="215">
        <f t="shared" si="888"/>
        <v>2002</v>
      </c>
      <c r="BL245" s="215">
        <f t="shared" si="889"/>
        <v>249491</v>
      </c>
      <c r="BM245" s="215">
        <f t="shared" si="895"/>
        <v>2752139</v>
      </c>
      <c r="BN245" s="206">
        <f t="shared" si="896"/>
        <v>9894</v>
      </c>
      <c r="BO245" s="206">
        <f t="shared" si="880"/>
        <v>12499</v>
      </c>
      <c r="BP245" s="206">
        <f t="shared" si="881"/>
        <v>27722</v>
      </c>
      <c r="BQ245" s="206">
        <f t="shared" si="879"/>
        <v>40221</v>
      </c>
      <c r="BR245" s="206">
        <f t="shared" si="897"/>
        <v>50115</v>
      </c>
      <c r="BS245" s="206"/>
    </row>
    <row r="246" spans="1:71">
      <c r="A246" s="28">
        <f t="shared" si="910"/>
        <v>2016</v>
      </c>
      <c r="B246" s="28">
        <f t="shared" si="911"/>
        <v>1</v>
      </c>
      <c r="C246" s="214">
        <f t="shared" si="899"/>
        <v>3025198</v>
      </c>
      <c r="D246" s="95">
        <f>[3]TOTAL_PEF_B!K303</f>
        <v>1555056</v>
      </c>
      <c r="E246" s="95">
        <f>[3]TOTAL_PEF_B!L303</f>
        <v>910775</v>
      </c>
      <c r="F246" s="95">
        <f>[3]TOTAL_PEF_B!M303</f>
        <v>250856</v>
      </c>
      <c r="G246" s="95">
        <f>[3]TOTAL_PEF_B!P303</f>
        <v>2000</v>
      </c>
      <c r="H246" s="95">
        <f>[3]TOTAL_PEF_B!Q303</f>
        <v>240869</v>
      </c>
      <c r="I246" s="171">
        <f>[2]MWH!AL54</f>
        <v>0</v>
      </c>
      <c r="J246" s="171">
        <f>[2]MWH!AM54</f>
        <v>0</v>
      </c>
      <c r="K246" s="171">
        <f>[2]MWH!AN54</f>
        <v>8</v>
      </c>
      <c r="L246" s="171">
        <f>[2]MWH!AO54</f>
        <v>0</v>
      </c>
      <c r="M246" s="171">
        <f>[2]MWH!AP54</f>
        <v>0</v>
      </c>
      <c r="N246" s="171">
        <f>[2]MWH!AQ54</f>
        <v>0</v>
      </c>
      <c r="O246" s="171">
        <f>[2]MWH!AR54</f>
        <v>9257</v>
      </c>
      <c r="P246" s="171">
        <f>[2]MWH!AS54</f>
        <v>786</v>
      </c>
      <c r="Q246" s="171">
        <f>[2]MWH!AT54</f>
        <v>3839</v>
      </c>
      <c r="R246" s="171">
        <f>[2]MWH!AU54</f>
        <v>172</v>
      </c>
      <c r="S246" s="171">
        <f>[2]MWH!AV54</f>
        <v>0</v>
      </c>
      <c r="T246" s="171">
        <f>[2]MWH!AW54</f>
        <v>0</v>
      </c>
      <c r="U246" s="213">
        <f>[2]MWH!AZ54</f>
        <v>664</v>
      </c>
      <c r="V246" s="185">
        <f>[2]MWH!BA54</f>
        <v>3544</v>
      </c>
      <c r="W246" s="185">
        <f>[2]MWH!BB54</f>
        <v>2436</v>
      </c>
      <c r="X246" s="185">
        <f>[2]MWH!BC54</f>
        <v>738</v>
      </c>
      <c r="Y246" s="185">
        <f>[2]MWH!BD54</f>
        <v>1613</v>
      </c>
      <c r="Z246" s="185"/>
      <c r="AA246" s="185">
        <f>[2]MWH!BF54</f>
        <v>14508</v>
      </c>
      <c r="AB246" s="185">
        <f>[2]MWH!BG54</f>
        <v>0</v>
      </c>
      <c r="AC246" s="185">
        <f>[2]MWH!BH54</f>
        <v>19642</v>
      </c>
      <c r="AD246" s="185">
        <f>[2]MWH!BI54</f>
        <v>0</v>
      </c>
      <c r="AE246" s="185">
        <f>[2]MWH!BJ54</f>
        <v>978</v>
      </c>
      <c r="AF246" s="185">
        <f>[2]MWH!BK54</f>
        <v>7457</v>
      </c>
      <c r="AH246" s="94"/>
      <c r="AI246" s="185"/>
      <c r="AJ246" s="185"/>
      <c r="AK246" s="185"/>
      <c r="AL246" s="94"/>
      <c r="AM246" s="94"/>
      <c r="AN246" s="94"/>
      <c r="AO246" s="185"/>
      <c r="AP246" s="185"/>
      <c r="AQ246" s="185"/>
      <c r="AS246" s="167"/>
      <c r="AT246" s="97"/>
      <c r="AU246" s="167">
        <f t="shared" si="891"/>
        <v>51580</v>
      </c>
      <c r="AV246" s="209">
        <f t="shared" si="890"/>
        <v>14062</v>
      </c>
      <c r="AW246" s="167">
        <f t="shared" si="892"/>
        <v>65642</v>
      </c>
      <c r="AX246" s="167">
        <f t="shared" si="893"/>
        <v>2959556</v>
      </c>
      <c r="AY246" s="103"/>
      <c r="AZ246" s="103"/>
      <c r="BA246" s="103"/>
      <c r="BB246" s="103"/>
      <c r="BC246" s="103"/>
      <c r="BE246" s="104">
        <f t="shared" si="912"/>
        <v>2016</v>
      </c>
      <c r="BF246" s="28">
        <f t="shared" si="913"/>
        <v>1</v>
      </c>
      <c r="BG246" s="21">
        <f t="shared" si="894"/>
        <v>3025198</v>
      </c>
      <c r="BH246" s="215">
        <f t="shared" si="885"/>
        <v>1555056</v>
      </c>
      <c r="BI246" s="215">
        <f t="shared" si="886"/>
        <v>910775</v>
      </c>
      <c r="BJ246" s="215">
        <f t="shared" si="887"/>
        <v>250856</v>
      </c>
      <c r="BK246" s="215">
        <f t="shared" si="888"/>
        <v>2000</v>
      </c>
      <c r="BL246" s="215">
        <f t="shared" si="889"/>
        <v>240869</v>
      </c>
      <c r="BM246" s="215">
        <f t="shared" si="895"/>
        <v>2959556</v>
      </c>
      <c r="BN246" s="206">
        <f t="shared" si="896"/>
        <v>14062</v>
      </c>
      <c r="BO246" s="206">
        <f t="shared" si="880"/>
        <v>12170</v>
      </c>
      <c r="BP246" s="206">
        <f t="shared" si="881"/>
        <v>39410</v>
      </c>
      <c r="BQ246" s="206">
        <f t="shared" si="879"/>
        <v>51580</v>
      </c>
      <c r="BR246" s="206">
        <f t="shared" si="897"/>
        <v>65642</v>
      </c>
      <c r="BS246" s="206"/>
    </row>
    <row r="247" spans="1:71">
      <c r="A247" s="28">
        <f t="shared" si="910"/>
        <v>2016</v>
      </c>
      <c r="B247" s="28">
        <f t="shared" si="911"/>
        <v>2</v>
      </c>
      <c r="C247" s="214">
        <f t="shared" si="899"/>
        <v>2842203</v>
      </c>
      <c r="D247" s="95">
        <f>[3]TOTAL_PEF_B!K304</f>
        <v>1435671</v>
      </c>
      <c r="E247" s="95">
        <f>[3]TOTAL_PEF_B!L304</f>
        <v>837583</v>
      </c>
      <c r="F247" s="95">
        <f>[3]TOTAL_PEF_B!M304</f>
        <v>254933</v>
      </c>
      <c r="G247" s="95">
        <f>[3]TOTAL_PEF_B!P304</f>
        <v>1956</v>
      </c>
      <c r="H247" s="95">
        <f>[3]TOTAL_PEF_B!Q304</f>
        <v>239833</v>
      </c>
      <c r="I247" s="171">
        <f>[2]MWH!AL55</f>
        <v>0</v>
      </c>
      <c r="J247" s="171">
        <f>[2]MWH!AM55</f>
        <v>0</v>
      </c>
      <c r="K247" s="171">
        <f>[2]MWH!AN55</f>
        <v>8</v>
      </c>
      <c r="L247" s="171">
        <f>[2]MWH!AO55</f>
        <v>0</v>
      </c>
      <c r="M247" s="171">
        <f>[2]MWH!AP55</f>
        <v>0</v>
      </c>
      <c r="N247" s="171">
        <f>[2]MWH!AQ55</f>
        <v>0</v>
      </c>
      <c r="O247" s="171">
        <f>[2]MWH!AR55</f>
        <v>5290</v>
      </c>
      <c r="P247" s="171">
        <f>[2]MWH!AS55</f>
        <v>451</v>
      </c>
      <c r="Q247" s="171">
        <f>[2]MWH!AT55</f>
        <v>6910</v>
      </c>
      <c r="R247" s="171">
        <f>[2]MWH!AU55</f>
        <v>258</v>
      </c>
      <c r="S247" s="171">
        <f>[2]MWH!AV55</f>
        <v>0</v>
      </c>
      <c r="T247" s="171">
        <f>[2]MWH!AW55</f>
        <v>0</v>
      </c>
      <c r="U247" s="213">
        <f>[2]MWH!AZ55</f>
        <v>1218</v>
      </c>
      <c r="V247" s="185">
        <f>[2]MWH!BA55</f>
        <v>4027</v>
      </c>
      <c r="W247" s="185">
        <f>[2]MWH!BB55</f>
        <v>2431</v>
      </c>
      <c r="X247" s="185">
        <f>[2]MWH!BC55</f>
        <v>486</v>
      </c>
      <c r="Y247" s="185">
        <f>[2]MWH!BD55</f>
        <v>1949</v>
      </c>
      <c r="Z247" s="185"/>
      <c r="AA247" s="185">
        <f>[2]MWH!BF55</f>
        <v>14136</v>
      </c>
      <c r="AB247" s="185">
        <f>[2]MWH!BG55</f>
        <v>0</v>
      </c>
      <c r="AC247" s="185">
        <f>[2]MWH!BH55</f>
        <v>25445</v>
      </c>
      <c r="AD247" s="185">
        <f>[2]MWH!BI55</f>
        <v>0</v>
      </c>
      <c r="AE247" s="185">
        <f>[2]MWH!BJ55</f>
        <v>1019</v>
      </c>
      <c r="AF247" s="185">
        <f>[2]MWH!BK55</f>
        <v>8599</v>
      </c>
      <c r="AH247" s="94"/>
      <c r="AI247" s="185"/>
      <c r="AJ247" s="185"/>
      <c r="AK247" s="185"/>
      <c r="AL247" s="94"/>
      <c r="AM247" s="94"/>
      <c r="AN247" s="94"/>
      <c r="AO247" s="185"/>
      <c r="AP247" s="185"/>
      <c r="AQ247" s="185"/>
      <c r="AS247" s="167"/>
      <c r="AT247" s="97"/>
      <c r="AU247" s="167">
        <f t="shared" si="891"/>
        <v>59310</v>
      </c>
      <c r="AV247" s="209">
        <f t="shared" si="890"/>
        <v>12917</v>
      </c>
      <c r="AW247" s="167">
        <f t="shared" si="892"/>
        <v>72227</v>
      </c>
      <c r="AX247" s="167">
        <f t="shared" si="893"/>
        <v>2769976</v>
      </c>
      <c r="AY247" s="103"/>
      <c r="AZ247" s="103"/>
      <c r="BA247" s="103"/>
      <c r="BB247" s="103"/>
      <c r="BC247" s="103"/>
      <c r="BE247" s="104">
        <f t="shared" si="912"/>
        <v>2016</v>
      </c>
      <c r="BF247" s="28">
        <f t="shared" si="913"/>
        <v>2</v>
      </c>
      <c r="BG247" s="21">
        <f t="shared" si="894"/>
        <v>2842203</v>
      </c>
      <c r="BH247" s="215">
        <f t="shared" si="885"/>
        <v>1435671</v>
      </c>
      <c r="BI247" s="215">
        <f t="shared" si="886"/>
        <v>837583</v>
      </c>
      <c r="BJ247" s="215">
        <f t="shared" si="887"/>
        <v>254933</v>
      </c>
      <c r="BK247" s="215">
        <f t="shared" si="888"/>
        <v>1956</v>
      </c>
      <c r="BL247" s="215">
        <f t="shared" si="889"/>
        <v>239833</v>
      </c>
      <c r="BM247" s="215">
        <f t="shared" si="895"/>
        <v>2769976</v>
      </c>
      <c r="BN247" s="206">
        <f t="shared" si="896"/>
        <v>12917</v>
      </c>
      <c r="BO247" s="206">
        <f t="shared" si="880"/>
        <v>14197</v>
      </c>
      <c r="BP247" s="206">
        <f t="shared" si="881"/>
        <v>45113</v>
      </c>
      <c r="BQ247" s="206">
        <f t="shared" si="879"/>
        <v>59310</v>
      </c>
      <c r="BR247" s="206">
        <f t="shared" si="897"/>
        <v>72227</v>
      </c>
      <c r="BS247" s="206"/>
    </row>
    <row r="248" spans="1:71">
      <c r="A248" s="28">
        <f t="shared" si="910"/>
        <v>2016</v>
      </c>
      <c r="B248" s="28">
        <f t="shared" si="911"/>
        <v>3</v>
      </c>
      <c r="C248" s="214">
        <f t="shared" si="899"/>
        <v>2688553</v>
      </c>
      <c r="D248" s="95">
        <f>[3]TOTAL_PEF_B!K305</f>
        <v>1289616</v>
      </c>
      <c r="E248" s="95">
        <f>[3]TOTAL_PEF_B!L305</f>
        <v>849723</v>
      </c>
      <c r="F248" s="95">
        <f>[3]TOTAL_PEF_B!M305</f>
        <v>254301</v>
      </c>
      <c r="G248" s="95">
        <f>[3]TOTAL_PEF_B!P305</f>
        <v>2002</v>
      </c>
      <c r="H248" s="95">
        <f>[3]TOTAL_PEF_B!Q305</f>
        <v>241483</v>
      </c>
      <c r="I248" s="171">
        <f>[2]MWH!AL56</f>
        <v>0</v>
      </c>
      <c r="J248" s="171">
        <f>[2]MWH!AM56</f>
        <v>0</v>
      </c>
      <c r="K248" s="171">
        <f>[2]MWH!AN56</f>
        <v>8</v>
      </c>
      <c r="L248" s="171">
        <f>[2]MWH!AO56</f>
        <v>0</v>
      </c>
      <c r="M248" s="171">
        <f>[2]MWH!AP56</f>
        <v>0</v>
      </c>
      <c r="N248" s="171">
        <f>[2]MWH!AQ56</f>
        <v>0</v>
      </c>
      <c r="O248" s="171">
        <f>[2]MWH!AR56</f>
        <v>4949</v>
      </c>
      <c r="P248" s="171">
        <f>[2]MWH!AS56</f>
        <v>422</v>
      </c>
      <c r="Q248" s="171">
        <f>[2]MWH!AT56</f>
        <v>6464</v>
      </c>
      <c r="R248" s="171">
        <f>[2]MWH!AU56</f>
        <v>643</v>
      </c>
      <c r="S248" s="171">
        <f>[2]MWH!AV56</f>
        <v>0</v>
      </c>
      <c r="T248" s="171">
        <f>[2]MWH!AW56</f>
        <v>0</v>
      </c>
      <c r="U248" s="213">
        <f>[2]MWH!AZ56</f>
        <v>709</v>
      </c>
      <c r="V248" s="185">
        <f>[2]MWH!BA56</f>
        <v>1658</v>
      </c>
      <c r="W248" s="185">
        <f>[2]MWH!BB56</f>
        <v>1908</v>
      </c>
      <c r="X248" s="185">
        <f>[2]MWH!BC56</f>
        <v>140</v>
      </c>
      <c r="Y248" s="185">
        <f>[2]MWH!BD56</f>
        <v>1971</v>
      </c>
      <c r="Z248" s="185"/>
      <c r="AA248" s="185">
        <f>[2]MWH!BF56</f>
        <v>13224</v>
      </c>
      <c r="AB248" s="185">
        <f>[2]MWH!BG56</f>
        <v>0</v>
      </c>
      <c r="AC248" s="185">
        <f>[2]MWH!BH56</f>
        <v>11693</v>
      </c>
      <c r="AD248" s="185">
        <f>[2]MWH!BI56</f>
        <v>0</v>
      </c>
      <c r="AE248" s="185">
        <f>[2]MWH!BJ56</f>
        <v>987</v>
      </c>
      <c r="AF248" s="185">
        <f>[2]MWH!BK56</f>
        <v>6652</v>
      </c>
      <c r="AH248" s="94"/>
      <c r="AI248" s="185"/>
      <c r="AJ248" s="185"/>
      <c r="AK248" s="185"/>
      <c r="AL248" s="94"/>
      <c r="AM248" s="94"/>
      <c r="AN248" s="94"/>
      <c r="AO248" s="185"/>
      <c r="AP248" s="185"/>
      <c r="AQ248" s="185"/>
      <c r="AS248" s="167"/>
      <c r="AT248" s="97"/>
      <c r="AU248" s="167">
        <f t="shared" si="891"/>
        <v>38942</v>
      </c>
      <c r="AV248" s="209">
        <f t="shared" si="890"/>
        <v>12486</v>
      </c>
      <c r="AW248" s="167">
        <f t="shared" si="892"/>
        <v>51428</v>
      </c>
      <c r="AX248" s="167">
        <f t="shared" si="893"/>
        <v>2637125</v>
      </c>
      <c r="AY248" s="103"/>
      <c r="AZ248" s="103"/>
      <c r="BA248" s="103"/>
      <c r="BB248" s="103"/>
      <c r="BC248" s="103"/>
      <c r="BE248" s="104">
        <f t="shared" si="912"/>
        <v>2016</v>
      </c>
      <c r="BF248" s="28">
        <f t="shared" si="913"/>
        <v>3</v>
      </c>
      <c r="BG248" s="21">
        <f t="shared" si="894"/>
        <v>2688553</v>
      </c>
      <c r="BH248" s="215">
        <f t="shared" si="885"/>
        <v>1289616</v>
      </c>
      <c r="BI248" s="215">
        <f t="shared" si="886"/>
        <v>849723</v>
      </c>
      <c r="BJ248" s="215">
        <f t="shared" si="887"/>
        <v>254301</v>
      </c>
      <c r="BK248" s="215">
        <f t="shared" si="888"/>
        <v>2002</v>
      </c>
      <c r="BL248" s="215">
        <f t="shared" si="889"/>
        <v>241483</v>
      </c>
      <c r="BM248" s="215">
        <f t="shared" si="895"/>
        <v>2637125</v>
      </c>
      <c r="BN248" s="206">
        <f t="shared" si="896"/>
        <v>12486</v>
      </c>
      <c r="BO248" s="206">
        <f t="shared" si="880"/>
        <v>11240</v>
      </c>
      <c r="BP248" s="206">
        <f t="shared" si="881"/>
        <v>27702</v>
      </c>
      <c r="BQ248" s="206">
        <f t="shared" si="879"/>
        <v>38942</v>
      </c>
      <c r="BR248" s="206">
        <f t="shared" si="897"/>
        <v>51428</v>
      </c>
      <c r="BS248" s="206"/>
    </row>
    <row r="249" spans="1:71">
      <c r="A249" s="28">
        <f t="shared" si="910"/>
        <v>2016</v>
      </c>
      <c r="B249" s="28">
        <f t="shared" si="911"/>
        <v>4</v>
      </c>
      <c r="C249" s="214">
        <f t="shared" si="899"/>
        <v>2905569</v>
      </c>
      <c r="D249" s="95">
        <f>[3]TOTAL_PEF_B!K306</f>
        <v>1337777</v>
      </c>
      <c r="E249" s="95">
        <f>[3]TOTAL_PEF_B!L306</f>
        <v>970281</v>
      </c>
      <c r="F249" s="95">
        <f>[3]TOTAL_PEF_B!M306</f>
        <v>282875</v>
      </c>
      <c r="G249" s="95">
        <f>[3]TOTAL_PEF_B!P306</f>
        <v>1979</v>
      </c>
      <c r="H249" s="95">
        <f>[3]TOTAL_PEF_B!Q306</f>
        <v>247259</v>
      </c>
      <c r="I249" s="171">
        <f>[2]MWH!AL57</f>
        <v>0</v>
      </c>
      <c r="J249" s="171">
        <f>[2]MWH!AM57</f>
        <v>0</v>
      </c>
      <c r="K249" s="171">
        <f>[2]MWH!AN57</f>
        <v>8</v>
      </c>
      <c r="L249" s="171">
        <f>[2]MWH!AO57</f>
        <v>0</v>
      </c>
      <c r="M249" s="171">
        <f>[2]MWH!AP57</f>
        <v>0</v>
      </c>
      <c r="N249" s="171">
        <f>[2]MWH!AQ57</f>
        <v>0</v>
      </c>
      <c r="O249" s="171">
        <f>[2]MWH!AR57</f>
        <v>9257</v>
      </c>
      <c r="P249" s="171">
        <f>[2]MWH!AS57</f>
        <v>789</v>
      </c>
      <c r="Q249" s="171">
        <f>[2]MWH!AT57</f>
        <v>3839</v>
      </c>
      <c r="R249" s="171">
        <f>[2]MWH!AU57</f>
        <v>516</v>
      </c>
      <c r="S249" s="171">
        <f>[2]MWH!AV57</f>
        <v>0</v>
      </c>
      <c r="T249" s="171">
        <f>[2]MWH!AW57</f>
        <v>0</v>
      </c>
      <c r="U249" s="213">
        <f>[2]MWH!AZ57</f>
        <v>860</v>
      </c>
      <c r="V249" s="185">
        <f>[2]MWH!BA57</f>
        <v>805</v>
      </c>
      <c r="W249" s="185">
        <f>[2]MWH!BB57</f>
        <v>2276</v>
      </c>
      <c r="X249" s="185">
        <f>[2]MWH!BC57</f>
        <v>217</v>
      </c>
      <c r="Y249" s="185">
        <f>[2]MWH!BD57</f>
        <v>1515</v>
      </c>
      <c r="Z249" s="185"/>
      <c r="AA249" s="185">
        <f>[2]MWH!BF57</f>
        <v>14508</v>
      </c>
      <c r="AB249" s="185">
        <f>[2]MWH!BG57</f>
        <v>0</v>
      </c>
      <c r="AC249" s="185">
        <f>[2]MWH!BH57</f>
        <v>23659</v>
      </c>
      <c r="AD249" s="185">
        <f>[2]MWH!BI57</f>
        <v>0</v>
      </c>
      <c r="AE249" s="185">
        <f>[2]MWH!BJ57</f>
        <v>1096</v>
      </c>
      <c r="AF249" s="185">
        <f>[2]MWH!BK57</f>
        <v>6053</v>
      </c>
      <c r="AH249" s="94"/>
      <c r="AI249" s="185"/>
      <c r="AJ249" s="185"/>
      <c r="AK249" s="185"/>
      <c r="AL249" s="94"/>
      <c r="AM249" s="94"/>
      <c r="AN249" s="94"/>
      <c r="AO249" s="185"/>
      <c r="AP249" s="185"/>
      <c r="AQ249" s="185"/>
      <c r="AS249" s="167"/>
      <c r="AT249" s="97"/>
      <c r="AU249" s="167">
        <f t="shared" si="891"/>
        <v>50989</v>
      </c>
      <c r="AV249" s="209">
        <f t="shared" si="890"/>
        <v>14409</v>
      </c>
      <c r="AW249" s="167">
        <f t="shared" si="892"/>
        <v>65398</v>
      </c>
      <c r="AX249" s="167">
        <f t="shared" si="893"/>
        <v>2840171</v>
      </c>
      <c r="AY249" s="103"/>
      <c r="AZ249" s="103"/>
      <c r="BA249" s="103"/>
      <c r="BB249" s="103"/>
      <c r="BC249" s="103"/>
      <c r="BE249" s="104">
        <f t="shared" si="912"/>
        <v>2016</v>
      </c>
      <c r="BF249" s="28">
        <f t="shared" si="913"/>
        <v>4</v>
      </c>
      <c r="BG249" s="21">
        <f t="shared" si="894"/>
        <v>2905569</v>
      </c>
      <c r="BH249" s="215">
        <f t="shared" si="885"/>
        <v>1337777</v>
      </c>
      <c r="BI249" s="215">
        <f t="shared" si="886"/>
        <v>970281</v>
      </c>
      <c r="BJ249" s="215">
        <f t="shared" si="887"/>
        <v>282875</v>
      </c>
      <c r="BK249" s="215">
        <f t="shared" si="888"/>
        <v>1979</v>
      </c>
      <c r="BL249" s="215">
        <f t="shared" si="889"/>
        <v>247259</v>
      </c>
      <c r="BM249" s="215">
        <f t="shared" si="895"/>
        <v>2840171</v>
      </c>
      <c r="BN249" s="206">
        <f t="shared" si="896"/>
        <v>14409</v>
      </c>
      <c r="BO249" s="206">
        <f t="shared" si="880"/>
        <v>10704</v>
      </c>
      <c r="BP249" s="206">
        <f t="shared" si="881"/>
        <v>40285</v>
      </c>
      <c r="BQ249" s="206">
        <f t="shared" si="879"/>
        <v>50989</v>
      </c>
      <c r="BR249" s="206">
        <f t="shared" si="897"/>
        <v>65398</v>
      </c>
      <c r="BS249" s="206"/>
    </row>
    <row r="250" spans="1:71">
      <c r="A250" s="28">
        <f t="shared" si="910"/>
        <v>2016</v>
      </c>
      <c r="B250" s="28">
        <f t="shared" si="911"/>
        <v>5</v>
      </c>
      <c r="C250" s="214">
        <f t="shared" si="899"/>
        <v>2987975</v>
      </c>
      <c r="D250" s="95">
        <f>[3]TOTAL_PEF_B!K307</f>
        <v>1418950</v>
      </c>
      <c r="E250" s="95">
        <f>[3]TOTAL_PEF_B!L307</f>
        <v>965582</v>
      </c>
      <c r="F250" s="95">
        <f>[3]TOTAL_PEF_B!M307</f>
        <v>262825</v>
      </c>
      <c r="G250" s="95">
        <f>[3]TOTAL_PEF_B!P307</f>
        <v>1958</v>
      </c>
      <c r="H250" s="95">
        <f>[3]TOTAL_PEF_B!Q307</f>
        <v>261672</v>
      </c>
      <c r="I250" s="171">
        <f>[2]MWH!AL58</f>
        <v>0</v>
      </c>
      <c r="J250" s="171">
        <f>[2]MWH!AM58</f>
        <v>0</v>
      </c>
      <c r="K250" s="171">
        <f>[2]MWH!AN58</f>
        <v>8</v>
      </c>
      <c r="L250" s="171">
        <f>[2]MWH!AO58</f>
        <v>0</v>
      </c>
      <c r="M250" s="171">
        <f>[2]MWH!AP58</f>
        <v>0</v>
      </c>
      <c r="N250" s="171">
        <f>[2]MWH!AQ58</f>
        <v>0</v>
      </c>
      <c r="O250" s="171">
        <f>[2]MWH!AR58</f>
        <v>19197</v>
      </c>
      <c r="P250" s="171">
        <f>[2]MWH!AS58</f>
        <v>1636</v>
      </c>
      <c r="Q250" s="171">
        <f>[2]MWH!AT58</f>
        <v>0</v>
      </c>
      <c r="R250" s="171">
        <f>[2]MWH!AU58</f>
        <v>832</v>
      </c>
      <c r="S250" s="171">
        <f>[2]MWH!AV58</f>
        <v>0</v>
      </c>
      <c r="T250" s="171">
        <f>[2]MWH!AW58</f>
        <v>0</v>
      </c>
      <c r="U250" s="213">
        <f>[2]MWH!AZ58</f>
        <v>502</v>
      </c>
      <c r="V250" s="185">
        <f>[2]MWH!BA58</f>
        <v>1871</v>
      </c>
      <c r="W250" s="185">
        <f>[2]MWH!BB58</f>
        <v>2019</v>
      </c>
      <c r="X250" s="185">
        <f>[2]MWH!BC58</f>
        <v>166</v>
      </c>
      <c r="Y250" s="185">
        <f>[2]MWH!BD58</f>
        <v>1721</v>
      </c>
      <c r="Z250" s="185"/>
      <c r="AA250" s="185">
        <f>[2]MWH!BF58</f>
        <v>14400</v>
      </c>
      <c r="AB250" s="185">
        <f>[2]MWH!BG58</f>
        <v>0</v>
      </c>
      <c r="AC250" s="185">
        <f>[2]MWH!BH58</f>
        <v>26352</v>
      </c>
      <c r="AD250" s="185">
        <f>[2]MWH!BI58</f>
        <v>0</v>
      </c>
      <c r="AE250" s="185">
        <f>[2]MWH!BJ58</f>
        <v>1104</v>
      </c>
      <c r="AF250" s="185">
        <f>[2]MWH!BK58</f>
        <v>7180</v>
      </c>
      <c r="AH250" s="94"/>
      <c r="AI250" s="185"/>
      <c r="AJ250" s="185"/>
      <c r="AK250" s="185"/>
      <c r="AL250" s="94"/>
      <c r="AM250" s="94"/>
      <c r="AN250" s="94"/>
      <c r="AO250" s="185"/>
      <c r="AP250" s="185"/>
      <c r="AQ250" s="185"/>
      <c r="AS250" s="167"/>
      <c r="AT250" s="97"/>
      <c r="AU250" s="167">
        <f t="shared" si="891"/>
        <v>55315</v>
      </c>
      <c r="AV250" s="209">
        <f t="shared" si="890"/>
        <v>21673</v>
      </c>
      <c r="AW250" s="167">
        <f t="shared" si="892"/>
        <v>76988</v>
      </c>
      <c r="AX250" s="167">
        <f t="shared" si="893"/>
        <v>2910987</v>
      </c>
      <c r="AY250" s="103"/>
      <c r="AZ250" s="103"/>
      <c r="BA250" s="103"/>
      <c r="BB250" s="103"/>
      <c r="BC250" s="103"/>
      <c r="BE250" s="104">
        <f t="shared" si="912"/>
        <v>2016</v>
      </c>
      <c r="BF250" s="28">
        <f t="shared" si="913"/>
        <v>5</v>
      </c>
      <c r="BG250" s="21">
        <f t="shared" si="894"/>
        <v>2987975</v>
      </c>
      <c r="BH250" s="215">
        <f t="shared" si="885"/>
        <v>1418950</v>
      </c>
      <c r="BI250" s="215">
        <f t="shared" si="886"/>
        <v>965582</v>
      </c>
      <c r="BJ250" s="215">
        <f t="shared" si="887"/>
        <v>262825</v>
      </c>
      <c r="BK250" s="215">
        <f t="shared" si="888"/>
        <v>1958</v>
      </c>
      <c r="BL250" s="215">
        <f t="shared" si="889"/>
        <v>261672</v>
      </c>
      <c r="BM250" s="215">
        <f t="shared" si="895"/>
        <v>2910987</v>
      </c>
      <c r="BN250" s="206">
        <f t="shared" si="896"/>
        <v>21673</v>
      </c>
      <c r="BO250" s="206">
        <f t="shared" si="880"/>
        <v>11422</v>
      </c>
      <c r="BP250" s="206">
        <f t="shared" si="881"/>
        <v>43893</v>
      </c>
      <c r="BQ250" s="206">
        <f>AU250</f>
        <v>55315</v>
      </c>
      <c r="BR250" s="206">
        <f t="shared" si="897"/>
        <v>76988</v>
      </c>
      <c r="BS250" s="206"/>
    </row>
    <row r="251" spans="1:71">
      <c r="A251" s="28">
        <f t="shared" si="910"/>
        <v>2016</v>
      </c>
      <c r="B251" s="28">
        <f t="shared" si="911"/>
        <v>6</v>
      </c>
      <c r="C251" s="214">
        <f t="shared" si="899"/>
        <v>3526279</v>
      </c>
      <c r="D251" s="95">
        <f>[3]TOTAL_PEF_B!K308</f>
        <v>1777946</v>
      </c>
      <c r="E251" s="95">
        <f>[3]TOTAL_PEF_B!L308</f>
        <v>1090434</v>
      </c>
      <c r="F251" s="95">
        <f>[3]TOTAL_PEF_B!M308</f>
        <v>276761</v>
      </c>
      <c r="G251" s="95">
        <f>[3]TOTAL_PEF_B!P308</f>
        <v>1979</v>
      </c>
      <c r="H251" s="95">
        <f>[3]TOTAL_PEF_B!Q308</f>
        <v>286594</v>
      </c>
      <c r="I251" s="171">
        <f>[2]MWH!AL59</f>
        <v>0</v>
      </c>
      <c r="J251" s="171">
        <f>[2]MWH!AM59</f>
        <v>0</v>
      </c>
      <c r="K251" s="171">
        <f>[2]MWH!AN59</f>
        <v>8</v>
      </c>
      <c r="L251" s="171">
        <f>[2]MWH!AO59</f>
        <v>0</v>
      </c>
      <c r="M251" s="171">
        <f>[2]MWH!AP59</f>
        <v>0</v>
      </c>
      <c r="N251" s="171">
        <f>[2]MWH!AQ59</f>
        <v>0</v>
      </c>
      <c r="O251" s="171">
        <f>[2]MWH!AR59</f>
        <v>26449</v>
      </c>
      <c r="P251" s="171">
        <f>[2]MWH!AS59</f>
        <v>2254</v>
      </c>
      <c r="Q251" s="171">
        <f>[2]MWH!AT59</f>
        <v>0</v>
      </c>
      <c r="R251" s="171">
        <f>[2]MWH!AU59</f>
        <v>1719</v>
      </c>
      <c r="S251" s="171">
        <f>[2]MWH!AV59</f>
        <v>0</v>
      </c>
      <c r="T251" s="171">
        <f>[2]MWH!AW59</f>
        <v>0</v>
      </c>
      <c r="U251" s="213">
        <f>[2]MWH!AZ59</f>
        <v>671</v>
      </c>
      <c r="V251" s="185">
        <f>[2]MWH!BA59</f>
        <v>2577</v>
      </c>
      <c r="W251" s="185">
        <f>[2]MWH!BB59</f>
        <v>2740</v>
      </c>
      <c r="X251" s="185">
        <f>[2]MWH!BC59</f>
        <v>1062</v>
      </c>
      <c r="Y251" s="185">
        <f>[2]MWH!BD59</f>
        <v>1488</v>
      </c>
      <c r="Z251" s="185"/>
      <c r="AA251" s="185">
        <f>[2]MWH!BF59</f>
        <v>15252</v>
      </c>
      <c r="AB251" s="185">
        <f>[2]MWH!BG59</f>
        <v>0</v>
      </c>
      <c r="AC251" s="185">
        <f>[2]MWH!BH59</f>
        <v>29462</v>
      </c>
      <c r="AD251" s="185">
        <f>[2]MWH!BI59</f>
        <v>0</v>
      </c>
      <c r="AE251" s="185">
        <f>[2]MWH!BJ59</f>
        <v>1136</v>
      </c>
      <c r="AF251" s="185">
        <f>[2]MWH!BK59</f>
        <v>7747</v>
      </c>
      <c r="AH251" s="94"/>
      <c r="AI251" s="185"/>
      <c r="AJ251" s="185"/>
      <c r="AK251" s="185"/>
      <c r="AL251" s="94"/>
      <c r="AM251" s="94"/>
      <c r="AN251" s="94"/>
      <c r="AO251" s="185"/>
      <c r="AP251" s="185"/>
      <c r="AQ251" s="185"/>
      <c r="AS251" s="167"/>
      <c r="AT251" s="97"/>
      <c r="AU251" s="167">
        <f t="shared" si="891"/>
        <v>62135</v>
      </c>
      <c r="AV251" s="209">
        <f t="shared" si="890"/>
        <v>30430</v>
      </c>
      <c r="AW251" s="167">
        <f t="shared" si="892"/>
        <v>92565</v>
      </c>
      <c r="AX251" s="167">
        <f t="shared" si="893"/>
        <v>3433714</v>
      </c>
      <c r="AY251" s="103"/>
      <c r="AZ251" s="103"/>
      <c r="BA251" s="103"/>
      <c r="BB251" s="103"/>
      <c r="BC251" s="103"/>
      <c r="BE251" s="104">
        <f t="shared" si="912"/>
        <v>2016</v>
      </c>
      <c r="BF251" s="28">
        <f t="shared" si="913"/>
        <v>6</v>
      </c>
      <c r="BG251" s="21">
        <f t="shared" si="894"/>
        <v>3526279</v>
      </c>
      <c r="BH251" s="215">
        <f t="shared" si="885"/>
        <v>1777946</v>
      </c>
      <c r="BI251" s="215">
        <f t="shared" si="886"/>
        <v>1090434</v>
      </c>
      <c r="BJ251" s="215">
        <f t="shared" si="887"/>
        <v>276761</v>
      </c>
      <c r="BK251" s="215">
        <f t="shared" si="888"/>
        <v>1979</v>
      </c>
      <c r="BL251" s="215">
        <f t="shared" si="889"/>
        <v>286594</v>
      </c>
      <c r="BM251" s="215">
        <f t="shared" si="895"/>
        <v>3433714</v>
      </c>
      <c r="BN251" s="206">
        <f t="shared" si="896"/>
        <v>30430</v>
      </c>
      <c r="BO251" s="206">
        <f t="shared" si="880"/>
        <v>12646</v>
      </c>
      <c r="BP251" s="206">
        <f t="shared" si="881"/>
        <v>49489</v>
      </c>
      <c r="BQ251" s="206">
        <f t="shared" ref="BQ251:BQ314" si="914">AU251</f>
        <v>62135</v>
      </c>
      <c r="BR251" s="206">
        <f t="shared" si="897"/>
        <v>92565</v>
      </c>
      <c r="BS251" s="206"/>
    </row>
    <row r="252" spans="1:71">
      <c r="A252" s="28">
        <f t="shared" si="910"/>
        <v>2016</v>
      </c>
      <c r="B252" s="28">
        <f t="shared" si="911"/>
        <v>7</v>
      </c>
      <c r="C252" s="214">
        <f t="shared" si="899"/>
        <v>3716450</v>
      </c>
      <c r="D252" s="95">
        <f>[3]TOTAL_PEF_B!K309</f>
        <v>1929313</v>
      </c>
      <c r="E252" s="95">
        <f>[3]TOTAL_PEF_B!L309</f>
        <v>1135097</v>
      </c>
      <c r="F252" s="95">
        <f>[3]TOTAL_PEF_B!M309</f>
        <v>266564</v>
      </c>
      <c r="G252" s="95">
        <f>[3]TOTAL_PEF_B!P309</f>
        <v>1978</v>
      </c>
      <c r="H252" s="95">
        <f>[3]TOTAL_PEF_B!Q309</f>
        <v>273905</v>
      </c>
      <c r="I252" s="171">
        <f>[2]MWH!AL60</f>
        <v>0</v>
      </c>
      <c r="J252" s="171">
        <f>[2]MWH!AM60</f>
        <v>0</v>
      </c>
      <c r="K252" s="171">
        <f>[2]MWH!AN60</f>
        <v>8</v>
      </c>
      <c r="L252" s="171">
        <f>[2]MWH!AO60</f>
        <v>0</v>
      </c>
      <c r="M252" s="171">
        <f>[2]MWH!AP60</f>
        <v>0</v>
      </c>
      <c r="N252" s="171">
        <f>[2]MWH!AQ60</f>
        <v>0</v>
      </c>
      <c r="O252" s="171">
        <f>[2]MWH!AR60</f>
        <v>6118</v>
      </c>
      <c r="P252" s="171">
        <f>[2]MWH!AS60</f>
        <v>0</v>
      </c>
      <c r="Q252" s="171">
        <f>[2]MWH!AT60</f>
        <v>0</v>
      </c>
      <c r="R252" s="171">
        <f>[2]MWH!AU60</f>
        <v>2245</v>
      </c>
      <c r="S252" s="171">
        <f>[2]MWH!AV60</f>
        <v>36429</v>
      </c>
      <c r="T252" s="171">
        <f>[2]MWH!AW60</f>
        <v>0</v>
      </c>
      <c r="U252" s="213">
        <f>[2]MWH!AZ60</f>
        <v>1935</v>
      </c>
      <c r="V252" s="185">
        <f>[2]MWH!BA60</f>
        <v>3741</v>
      </c>
      <c r="W252" s="185">
        <f>[2]MWH!BB60</f>
        <v>2887</v>
      </c>
      <c r="X252" s="185">
        <f>[2]MWH!BC60</f>
        <v>1069</v>
      </c>
      <c r="Y252" s="185">
        <f>[2]MWH!BD60</f>
        <v>2090</v>
      </c>
      <c r="Z252" s="185"/>
      <c r="AA252" s="185">
        <f>[2]MWH!BF60</f>
        <v>15120</v>
      </c>
      <c r="AB252" s="185">
        <f>[2]MWH!BG60</f>
        <v>0</v>
      </c>
      <c r="AC252" s="185">
        <f>[2]MWH!BH60</f>
        <v>28512</v>
      </c>
      <c r="AD252" s="185">
        <f>[2]MWH!BI60</f>
        <v>0</v>
      </c>
      <c r="AE252" s="185">
        <f>[2]MWH!BJ60</f>
        <v>1105</v>
      </c>
      <c r="AF252" s="185">
        <f>[2]MWH!BK60</f>
        <v>8334</v>
      </c>
      <c r="AH252" s="94"/>
      <c r="AI252" s="185"/>
      <c r="AJ252" s="185"/>
      <c r="AK252" s="185"/>
      <c r="AL252" s="94"/>
      <c r="AM252" s="94"/>
      <c r="AN252" s="94"/>
      <c r="AO252" s="185"/>
      <c r="AP252" s="185"/>
      <c r="AQ252" s="185"/>
      <c r="AS252" s="167"/>
      <c r="AT252" s="97"/>
      <c r="AU252" s="167">
        <f t="shared" si="891"/>
        <v>64793</v>
      </c>
      <c r="AV252" s="209">
        <f t="shared" si="890"/>
        <v>44800</v>
      </c>
      <c r="AW252" s="167">
        <f t="shared" si="892"/>
        <v>109593</v>
      </c>
      <c r="AX252" s="167">
        <f t="shared" si="893"/>
        <v>3606857</v>
      </c>
      <c r="AY252" s="103"/>
      <c r="AZ252" s="103"/>
      <c r="BA252" s="103"/>
      <c r="BB252" s="103"/>
      <c r="BC252" s="103"/>
      <c r="BE252" s="104">
        <f t="shared" si="912"/>
        <v>2016</v>
      </c>
      <c r="BF252" s="28">
        <f t="shared" si="913"/>
        <v>7</v>
      </c>
      <c r="BG252" s="21">
        <f t="shared" si="894"/>
        <v>3716450</v>
      </c>
      <c r="BH252" s="215">
        <f t="shared" si="885"/>
        <v>1929313</v>
      </c>
      <c r="BI252" s="215">
        <f t="shared" si="886"/>
        <v>1135097</v>
      </c>
      <c r="BJ252" s="215">
        <f t="shared" si="887"/>
        <v>266564</v>
      </c>
      <c r="BK252" s="215">
        <f t="shared" si="888"/>
        <v>1978</v>
      </c>
      <c r="BL252" s="215">
        <f t="shared" si="889"/>
        <v>273905</v>
      </c>
      <c r="BM252" s="215">
        <f t="shared" si="895"/>
        <v>3606857</v>
      </c>
      <c r="BN252" s="206">
        <f t="shared" si="896"/>
        <v>44800</v>
      </c>
      <c r="BO252" s="206">
        <f t="shared" ref="BO252:BO315" si="915">SUM(U252,W252,Y252,AF252)</f>
        <v>15246</v>
      </c>
      <c r="BP252" s="206">
        <f t="shared" ref="BP252:BP315" si="916">AU252-BO252</f>
        <v>49547</v>
      </c>
      <c r="BQ252" s="206">
        <f t="shared" si="914"/>
        <v>64793</v>
      </c>
      <c r="BR252" s="206">
        <f t="shared" si="897"/>
        <v>109593</v>
      </c>
      <c r="BS252" s="206"/>
    </row>
    <row r="253" spans="1:71">
      <c r="A253" s="28">
        <f t="shared" si="910"/>
        <v>2016</v>
      </c>
      <c r="B253" s="28">
        <f t="shared" si="911"/>
        <v>8</v>
      </c>
      <c r="C253" s="214">
        <f t="shared" si="899"/>
        <v>3703351</v>
      </c>
      <c r="D253" s="95">
        <f>[3]TOTAL_PEF_B!K310</f>
        <v>1921943</v>
      </c>
      <c r="E253" s="95">
        <f>[3]TOTAL_PEF_B!L310</f>
        <v>1115093</v>
      </c>
      <c r="F253" s="95">
        <f>[3]TOTAL_PEF_B!M310</f>
        <v>269595</v>
      </c>
      <c r="G253" s="95">
        <f>[3]TOTAL_PEF_B!P310</f>
        <v>1985</v>
      </c>
      <c r="H253" s="95">
        <f>[3]TOTAL_PEF_B!Q310</f>
        <v>276916</v>
      </c>
      <c r="I253" s="171">
        <f>[2]MWH!AL61</f>
        <v>0</v>
      </c>
      <c r="J253" s="171">
        <f>[2]MWH!AM61</f>
        <v>0</v>
      </c>
      <c r="K253" s="171">
        <f>[2]MWH!AN61</f>
        <v>8</v>
      </c>
      <c r="L253" s="171">
        <f>[2]MWH!AO61</f>
        <v>0</v>
      </c>
      <c r="M253" s="171">
        <f>[2]MWH!AP61</f>
        <v>0</v>
      </c>
      <c r="N253" s="171">
        <f>[2]MWH!AQ61</f>
        <v>0</v>
      </c>
      <c r="O253" s="171">
        <f>[2]MWH!AR61</f>
        <v>7273</v>
      </c>
      <c r="P253" s="171">
        <f>[2]MWH!AS61</f>
        <v>0</v>
      </c>
      <c r="Q253" s="171">
        <f>[2]MWH!AT61</f>
        <v>0</v>
      </c>
      <c r="R253" s="171">
        <f>[2]MWH!AU61</f>
        <v>1805</v>
      </c>
      <c r="S253" s="171">
        <f>[2]MWH!AV61</f>
        <v>39391</v>
      </c>
      <c r="T253" s="171">
        <f>[2]MWH!AW61</f>
        <v>0</v>
      </c>
      <c r="U253" s="213">
        <f>[2]MWH!AZ61</f>
        <v>2247</v>
      </c>
      <c r="V253" s="185">
        <f>[2]MWH!BA61</f>
        <v>4993</v>
      </c>
      <c r="W253" s="185">
        <f>[2]MWH!BB61</f>
        <v>2922</v>
      </c>
      <c r="X253" s="185">
        <f>[2]MWH!BC61</f>
        <v>1170</v>
      </c>
      <c r="Y253" s="185">
        <f>[2]MWH!BD61</f>
        <v>2204</v>
      </c>
      <c r="Z253" s="185"/>
      <c r="AA253" s="185">
        <f>[2]MWH!BF61</f>
        <v>15624</v>
      </c>
      <c r="AB253" s="185">
        <f>[2]MWH!BG61</f>
        <v>0</v>
      </c>
      <c r="AC253" s="185">
        <f>[2]MWH!BH61</f>
        <v>29909</v>
      </c>
      <c r="AD253" s="185">
        <f>[2]MWH!BI61</f>
        <v>0</v>
      </c>
      <c r="AE253" s="185">
        <f>[2]MWH!BJ61</f>
        <v>1141</v>
      </c>
      <c r="AF253" s="185">
        <f>[2]MWH!BK61</f>
        <v>9132</v>
      </c>
      <c r="AH253" s="94"/>
      <c r="AI253" s="185"/>
      <c r="AJ253" s="185"/>
      <c r="AK253" s="185"/>
      <c r="AL253" s="94"/>
      <c r="AM253" s="94"/>
      <c r="AN253" s="94"/>
      <c r="AO253" s="185"/>
      <c r="AP253" s="185"/>
      <c r="AQ253" s="185"/>
      <c r="AS253" s="167"/>
      <c r="AT253" s="97"/>
      <c r="AU253" s="167">
        <f t="shared" si="891"/>
        <v>69342</v>
      </c>
      <c r="AV253" s="209">
        <f t="shared" si="890"/>
        <v>48477</v>
      </c>
      <c r="AW253" s="167">
        <f t="shared" si="892"/>
        <v>117819</v>
      </c>
      <c r="AX253" s="167">
        <f t="shared" si="893"/>
        <v>3585532</v>
      </c>
      <c r="AY253" s="103"/>
      <c r="AZ253" s="103"/>
      <c r="BA253" s="103"/>
      <c r="BB253" s="103"/>
      <c r="BC253" s="103"/>
      <c r="BE253" s="104">
        <f t="shared" si="912"/>
        <v>2016</v>
      </c>
      <c r="BF253" s="28">
        <f t="shared" si="913"/>
        <v>8</v>
      </c>
      <c r="BG253" s="21">
        <f t="shared" si="894"/>
        <v>3703351</v>
      </c>
      <c r="BH253" s="215">
        <f t="shared" si="885"/>
        <v>1921943</v>
      </c>
      <c r="BI253" s="215">
        <f t="shared" si="886"/>
        <v>1115093</v>
      </c>
      <c r="BJ253" s="215">
        <f t="shared" si="887"/>
        <v>269595</v>
      </c>
      <c r="BK253" s="215">
        <f t="shared" si="888"/>
        <v>1985</v>
      </c>
      <c r="BL253" s="215">
        <f t="shared" si="889"/>
        <v>276916</v>
      </c>
      <c r="BM253" s="215">
        <f t="shared" si="895"/>
        <v>3585532</v>
      </c>
      <c r="BN253" s="206">
        <f t="shared" si="896"/>
        <v>48477</v>
      </c>
      <c r="BO253" s="206">
        <f t="shared" si="915"/>
        <v>16505</v>
      </c>
      <c r="BP253" s="206">
        <f t="shared" si="916"/>
        <v>52837</v>
      </c>
      <c r="BQ253" s="206">
        <f t="shared" si="914"/>
        <v>69342</v>
      </c>
      <c r="BR253" s="206">
        <f t="shared" si="897"/>
        <v>117819</v>
      </c>
      <c r="BS253" s="206"/>
    </row>
    <row r="254" spans="1:71">
      <c r="A254" s="28">
        <f t="shared" si="910"/>
        <v>2016</v>
      </c>
      <c r="B254" s="28">
        <f t="shared" si="911"/>
        <v>9</v>
      </c>
      <c r="C254" s="214">
        <f t="shared" si="899"/>
        <v>3931052</v>
      </c>
      <c r="D254" s="95">
        <f>[3]TOTAL_PEF_B!K311</f>
        <v>2036973</v>
      </c>
      <c r="E254" s="95">
        <f>[3]TOTAL_PEF_B!L311</f>
        <v>1187511</v>
      </c>
      <c r="F254" s="95">
        <f>[3]TOTAL_PEF_B!M311</f>
        <v>285954</v>
      </c>
      <c r="G254" s="95">
        <f>[3]TOTAL_PEF_B!P311</f>
        <v>1955</v>
      </c>
      <c r="H254" s="95">
        <f>[3]TOTAL_PEF_B!Q311</f>
        <v>303929</v>
      </c>
      <c r="I254" s="171">
        <f>[2]MWH!AL62</f>
        <v>0</v>
      </c>
      <c r="J254" s="171">
        <f>[2]MWH!AM62</f>
        <v>0</v>
      </c>
      <c r="K254" s="171">
        <f>[2]MWH!AN62</f>
        <v>8</v>
      </c>
      <c r="L254" s="171">
        <f>[2]MWH!AO62</f>
        <v>0</v>
      </c>
      <c r="M254" s="171">
        <f>[2]MWH!AP62</f>
        <v>0</v>
      </c>
      <c r="N254" s="171">
        <f>[2]MWH!AQ62</f>
        <v>0</v>
      </c>
      <c r="O254" s="171">
        <f>[2]MWH!AR62</f>
        <v>8017</v>
      </c>
      <c r="P254" s="171">
        <f>[2]MWH!AS62</f>
        <v>0</v>
      </c>
      <c r="Q254" s="171">
        <f>[2]MWH!AT62</f>
        <v>0</v>
      </c>
      <c r="R254" s="171">
        <f>[2]MWH!AU62</f>
        <v>1719</v>
      </c>
      <c r="S254" s="171">
        <f>[2]MWH!AV62</f>
        <v>34718</v>
      </c>
      <c r="T254" s="171">
        <f>[2]MWH!AW62</f>
        <v>0</v>
      </c>
      <c r="U254" s="213">
        <f>[2]MWH!AZ62</f>
        <v>1935</v>
      </c>
      <c r="V254" s="185">
        <f>[2]MWH!BA62</f>
        <v>5316</v>
      </c>
      <c r="W254" s="185">
        <f>[2]MWH!BB62</f>
        <v>3125</v>
      </c>
      <c r="X254" s="185">
        <f>[2]MWH!BC62</f>
        <v>1170</v>
      </c>
      <c r="Y254" s="185">
        <f>[2]MWH!BD62</f>
        <v>2218</v>
      </c>
      <c r="Z254" s="185"/>
      <c r="AA254" s="185">
        <f>[2]MWH!BF62</f>
        <v>15624</v>
      </c>
      <c r="AB254" s="185">
        <f>[2]MWH!BG62</f>
        <v>0</v>
      </c>
      <c r="AC254" s="185">
        <f>[2]MWH!BH62</f>
        <v>29462</v>
      </c>
      <c r="AD254" s="185">
        <f>[2]MWH!BI62</f>
        <v>0</v>
      </c>
      <c r="AE254" s="185">
        <f>[2]MWH!BJ62</f>
        <v>1134</v>
      </c>
      <c r="AF254" s="185">
        <f>[2]MWH!BK62</f>
        <v>10284</v>
      </c>
      <c r="AH254" s="94"/>
      <c r="AI254" s="185"/>
      <c r="AJ254" s="185"/>
      <c r="AK254" s="185"/>
      <c r="AL254" s="94"/>
      <c r="AM254" s="94"/>
      <c r="AN254" s="94"/>
      <c r="AO254" s="185"/>
      <c r="AP254" s="185"/>
      <c r="AQ254" s="185"/>
      <c r="AS254" s="167"/>
      <c r="AT254" s="97"/>
      <c r="AU254" s="167">
        <f t="shared" si="891"/>
        <v>70268</v>
      </c>
      <c r="AV254" s="209">
        <f t="shared" si="890"/>
        <v>44462</v>
      </c>
      <c r="AW254" s="167">
        <f t="shared" si="892"/>
        <v>114730</v>
      </c>
      <c r="AX254" s="167">
        <f t="shared" si="893"/>
        <v>3816322</v>
      </c>
      <c r="AY254" s="103"/>
      <c r="AZ254" s="103"/>
      <c r="BA254" s="103"/>
      <c r="BB254" s="103"/>
      <c r="BC254" s="103"/>
      <c r="BE254" s="104">
        <f t="shared" si="912"/>
        <v>2016</v>
      </c>
      <c r="BF254" s="28">
        <f t="shared" si="913"/>
        <v>9</v>
      </c>
      <c r="BG254" s="21">
        <f t="shared" si="894"/>
        <v>3931052</v>
      </c>
      <c r="BH254" s="215">
        <f t="shared" si="885"/>
        <v>2036973</v>
      </c>
      <c r="BI254" s="215">
        <f t="shared" si="886"/>
        <v>1187511</v>
      </c>
      <c r="BJ254" s="215">
        <f t="shared" si="887"/>
        <v>285954</v>
      </c>
      <c r="BK254" s="215">
        <f t="shared" si="888"/>
        <v>1955</v>
      </c>
      <c r="BL254" s="215">
        <f t="shared" si="889"/>
        <v>303929</v>
      </c>
      <c r="BM254" s="215">
        <f t="shared" si="895"/>
        <v>3816322</v>
      </c>
      <c r="BN254" s="206">
        <f t="shared" si="896"/>
        <v>44462</v>
      </c>
      <c r="BO254" s="206">
        <f t="shared" si="915"/>
        <v>17562</v>
      </c>
      <c r="BP254" s="206">
        <f t="shared" si="916"/>
        <v>52706</v>
      </c>
      <c r="BQ254" s="206">
        <f t="shared" si="914"/>
        <v>70268</v>
      </c>
      <c r="BR254" s="206">
        <f t="shared" si="897"/>
        <v>114730</v>
      </c>
      <c r="BS254" s="206"/>
    </row>
    <row r="255" spans="1:71">
      <c r="A255" s="28">
        <f t="shared" si="910"/>
        <v>2016</v>
      </c>
      <c r="B255" s="28">
        <f t="shared" si="911"/>
        <v>10</v>
      </c>
      <c r="C255" s="214">
        <f t="shared" si="899"/>
        <v>3448224</v>
      </c>
      <c r="D255" s="95">
        <f>[3]TOTAL_PEF_B!K312</f>
        <v>1731963</v>
      </c>
      <c r="E255" s="95">
        <f>[3]TOTAL_PEF_B!L312</f>
        <v>1061956</v>
      </c>
      <c r="F255" s="95">
        <f>[3]TOTAL_PEF_B!M312</f>
        <v>262169</v>
      </c>
      <c r="G255" s="95">
        <f>[3]TOTAL_PEF_B!P312</f>
        <v>1982</v>
      </c>
      <c r="H255" s="95">
        <f>[3]TOTAL_PEF_B!Q312</f>
        <v>284986</v>
      </c>
      <c r="I255" s="171">
        <f>[2]MWH!AL63</f>
        <v>0</v>
      </c>
      <c r="J255" s="171">
        <f>[2]MWH!AM63</f>
        <v>0</v>
      </c>
      <c r="K255" s="171">
        <f>[2]MWH!AN63</f>
        <v>8</v>
      </c>
      <c r="L255" s="171">
        <f>[2]MWH!AO63</f>
        <v>0</v>
      </c>
      <c r="M255" s="171">
        <f>[2]MWH!AP63</f>
        <v>0</v>
      </c>
      <c r="N255" s="171">
        <f>[2]MWH!AQ63</f>
        <v>0</v>
      </c>
      <c r="O255" s="171">
        <f>[2]MWH!AR63</f>
        <v>6838</v>
      </c>
      <c r="P255" s="171">
        <f>[2]MWH!AS63</f>
        <v>0</v>
      </c>
      <c r="Q255" s="171">
        <f>[2]MWH!AT63</f>
        <v>0</v>
      </c>
      <c r="R255" s="171">
        <f>[2]MWH!AU63</f>
        <v>582</v>
      </c>
      <c r="S255" s="171">
        <f>[2]MWH!AV63</f>
        <v>32530</v>
      </c>
      <c r="T255" s="171">
        <f>[2]MWH!AW63</f>
        <v>0</v>
      </c>
      <c r="U255" s="213">
        <f>[2]MWH!AZ63</f>
        <v>1935</v>
      </c>
      <c r="V255" s="185">
        <f>[2]MWH!BA63</f>
        <v>4365</v>
      </c>
      <c r="W255" s="185">
        <f>[2]MWH!BB63</f>
        <v>2592</v>
      </c>
      <c r="X255" s="185">
        <f>[2]MWH!BC63</f>
        <v>1054</v>
      </c>
      <c r="Y255" s="185">
        <f>[2]MWH!BD63</f>
        <v>2484</v>
      </c>
      <c r="Z255" s="185"/>
      <c r="AA255" s="185">
        <f>[2]MWH!BF63</f>
        <v>14400</v>
      </c>
      <c r="AB255" s="185">
        <f>[2]MWH!BG63</f>
        <v>0</v>
      </c>
      <c r="AC255" s="185">
        <f>[2]MWH!BH63</f>
        <v>28080</v>
      </c>
      <c r="AD255" s="185">
        <f>[2]MWH!BI63</f>
        <v>0</v>
      </c>
      <c r="AE255" s="185">
        <f>[2]MWH!BJ63</f>
        <v>946</v>
      </c>
      <c r="AF255" s="185">
        <f>[2]MWH!BK63</f>
        <v>9354</v>
      </c>
      <c r="AH255" s="94"/>
      <c r="AI255" s="185"/>
      <c r="AJ255" s="185"/>
      <c r="AK255" s="185"/>
      <c r="AL255" s="94"/>
      <c r="AM255" s="94"/>
      <c r="AN255" s="94"/>
      <c r="AO255" s="185"/>
      <c r="AP255" s="185"/>
      <c r="AQ255" s="185"/>
      <c r="AS255" s="167"/>
      <c r="AT255" s="97"/>
      <c r="AU255" s="167">
        <f t="shared" si="891"/>
        <v>65210</v>
      </c>
      <c r="AV255" s="209">
        <f t="shared" si="890"/>
        <v>39958</v>
      </c>
      <c r="AW255" s="167">
        <f t="shared" si="892"/>
        <v>105168</v>
      </c>
      <c r="AX255" s="167">
        <f t="shared" si="893"/>
        <v>3343056</v>
      </c>
      <c r="AY255" s="103"/>
      <c r="AZ255" s="103"/>
      <c r="BA255" s="103"/>
      <c r="BB255" s="103"/>
      <c r="BC255" s="103"/>
      <c r="BE255" s="104">
        <f t="shared" si="912"/>
        <v>2016</v>
      </c>
      <c r="BF255" s="28">
        <f t="shared" si="913"/>
        <v>10</v>
      </c>
      <c r="BG255" s="21">
        <f t="shared" si="894"/>
        <v>3448224</v>
      </c>
      <c r="BH255" s="215">
        <f t="shared" si="885"/>
        <v>1731963</v>
      </c>
      <c r="BI255" s="215">
        <f t="shared" si="886"/>
        <v>1061956</v>
      </c>
      <c r="BJ255" s="215">
        <f t="shared" si="887"/>
        <v>262169</v>
      </c>
      <c r="BK255" s="215">
        <f t="shared" si="888"/>
        <v>1982</v>
      </c>
      <c r="BL255" s="215">
        <f t="shared" si="889"/>
        <v>284986</v>
      </c>
      <c r="BM255" s="215">
        <f t="shared" si="895"/>
        <v>3343056</v>
      </c>
      <c r="BN255" s="206">
        <f t="shared" si="896"/>
        <v>39958</v>
      </c>
      <c r="BO255" s="206">
        <f t="shared" si="915"/>
        <v>16365</v>
      </c>
      <c r="BP255" s="206">
        <f t="shared" si="916"/>
        <v>48845</v>
      </c>
      <c r="BQ255" s="206">
        <f t="shared" si="914"/>
        <v>65210</v>
      </c>
      <c r="BR255" s="206">
        <f t="shared" si="897"/>
        <v>105168</v>
      </c>
      <c r="BS255" s="206"/>
    </row>
    <row r="256" spans="1:71">
      <c r="A256" s="28">
        <f t="shared" si="910"/>
        <v>2016</v>
      </c>
      <c r="B256" s="28">
        <f t="shared" si="911"/>
        <v>11</v>
      </c>
      <c r="C256" s="214">
        <f t="shared" si="899"/>
        <v>2982227</v>
      </c>
      <c r="D256" s="95">
        <f>[3]TOTAL_PEF_B!K313</f>
        <v>1389532</v>
      </c>
      <c r="E256" s="95">
        <f>[3]TOTAL_PEF_B!L313</f>
        <v>962914</v>
      </c>
      <c r="F256" s="95">
        <f>[3]TOTAL_PEF_B!M313</f>
        <v>267430</v>
      </c>
      <c r="G256" s="95">
        <f>[3]TOTAL_PEF_B!P313</f>
        <v>1950</v>
      </c>
      <c r="H256" s="95">
        <f>[3]TOTAL_PEF_B!Q313</f>
        <v>269718</v>
      </c>
      <c r="I256" s="171">
        <f>[2]MWH!AL64</f>
        <v>0</v>
      </c>
      <c r="J256" s="171">
        <f>[2]MWH!AM64</f>
        <v>0</v>
      </c>
      <c r="K256" s="171">
        <f>[2]MWH!AN64</f>
        <v>8</v>
      </c>
      <c r="L256" s="171">
        <f>[2]MWH!AO64</f>
        <v>0</v>
      </c>
      <c r="M256" s="171">
        <f>[2]MWH!AP64</f>
        <v>0</v>
      </c>
      <c r="N256" s="171">
        <f>[2]MWH!AQ64</f>
        <v>0</v>
      </c>
      <c r="O256" s="171">
        <f>[2]MWH!AR64</f>
        <v>4174</v>
      </c>
      <c r="P256" s="171">
        <f>[2]MWH!AS64</f>
        <v>0</v>
      </c>
      <c r="Q256" s="171">
        <f>[2]MWH!AT64</f>
        <v>0</v>
      </c>
      <c r="R256" s="171">
        <f>[2]MWH!AU64</f>
        <v>258</v>
      </c>
      <c r="S256" s="171">
        <f>[2]MWH!AV64</f>
        <v>30725</v>
      </c>
      <c r="T256" s="171">
        <f>[2]MWH!AW64</f>
        <v>0</v>
      </c>
      <c r="U256" s="213">
        <f>[2]MWH!AZ64</f>
        <v>1872</v>
      </c>
      <c r="V256" s="185">
        <f>[2]MWH!BA64</f>
        <v>3060</v>
      </c>
      <c r="W256" s="185">
        <f>[2]MWH!BB64</f>
        <v>2293</v>
      </c>
      <c r="X256" s="185">
        <f>[2]MWH!BC64</f>
        <v>727</v>
      </c>
      <c r="Y256" s="185">
        <f>[2]MWH!BD64</f>
        <v>2156</v>
      </c>
      <c r="Z256" s="185"/>
      <c r="AA256" s="185">
        <f>[2]MWH!BF64</f>
        <v>14508</v>
      </c>
      <c r="AB256" s="185">
        <f>[2]MWH!BG64</f>
        <v>0</v>
      </c>
      <c r="AC256" s="185">
        <f>[2]MWH!BH64</f>
        <v>21874</v>
      </c>
      <c r="AD256" s="185">
        <f>[2]MWH!BI64</f>
        <v>0</v>
      </c>
      <c r="AE256" s="185">
        <f>[2]MWH!BJ64</f>
        <v>811</v>
      </c>
      <c r="AF256" s="185">
        <f>[2]MWH!BK64</f>
        <v>8217</v>
      </c>
      <c r="AH256" s="94"/>
      <c r="AI256" s="185"/>
      <c r="AJ256" s="185"/>
      <c r="AK256" s="185"/>
      <c r="AL256" s="94"/>
      <c r="AM256" s="94"/>
      <c r="AN256" s="94"/>
      <c r="AO256" s="185"/>
      <c r="AP256" s="185"/>
      <c r="AQ256" s="185"/>
      <c r="AS256" s="167"/>
      <c r="AT256" s="97"/>
      <c r="AU256" s="167">
        <f t="shared" si="891"/>
        <v>55518</v>
      </c>
      <c r="AV256" s="209">
        <f t="shared" si="890"/>
        <v>35165</v>
      </c>
      <c r="AW256" s="167">
        <f t="shared" si="892"/>
        <v>90683</v>
      </c>
      <c r="AX256" s="167">
        <f t="shared" si="893"/>
        <v>2891544</v>
      </c>
      <c r="AY256" s="103"/>
      <c r="AZ256" s="103"/>
      <c r="BA256" s="103"/>
      <c r="BB256" s="103"/>
      <c r="BC256" s="103"/>
      <c r="BE256" s="104">
        <f t="shared" si="912"/>
        <v>2016</v>
      </c>
      <c r="BF256" s="28">
        <f t="shared" si="913"/>
        <v>11</v>
      </c>
      <c r="BG256" s="21">
        <f t="shared" si="894"/>
        <v>2982227</v>
      </c>
      <c r="BH256" s="215">
        <f t="shared" si="885"/>
        <v>1389532</v>
      </c>
      <c r="BI256" s="215">
        <f t="shared" si="886"/>
        <v>962914</v>
      </c>
      <c r="BJ256" s="215">
        <f t="shared" si="887"/>
        <v>267430</v>
      </c>
      <c r="BK256" s="215">
        <f t="shared" si="888"/>
        <v>1950</v>
      </c>
      <c r="BL256" s="215">
        <f t="shared" si="889"/>
        <v>269718</v>
      </c>
      <c r="BM256" s="215">
        <f t="shared" si="895"/>
        <v>2891544</v>
      </c>
      <c r="BN256" s="206">
        <f t="shared" si="896"/>
        <v>35165</v>
      </c>
      <c r="BO256" s="206">
        <f t="shared" si="915"/>
        <v>14538</v>
      </c>
      <c r="BP256" s="206">
        <f t="shared" si="916"/>
        <v>40980</v>
      </c>
      <c r="BQ256" s="206">
        <f t="shared" si="914"/>
        <v>55518</v>
      </c>
      <c r="BR256" s="206">
        <f t="shared" si="897"/>
        <v>90683</v>
      </c>
      <c r="BS256" s="206"/>
    </row>
    <row r="257" spans="1:71">
      <c r="A257" s="28">
        <f t="shared" si="910"/>
        <v>2016</v>
      </c>
      <c r="B257" s="28">
        <f t="shared" si="911"/>
        <v>12</v>
      </c>
      <c r="C257" s="214">
        <f t="shared" si="899"/>
        <v>2850493</v>
      </c>
      <c r="D257" s="95">
        <f>[3]TOTAL_PEF_B!K314</f>
        <v>1353923</v>
      </c>
      <c r="E257" s="95">
        <f>[3]TOTAL_PEF_B!L314</f>
        <v>928307</v>
      </c>
      <c r="F257" s="95">
        <f>[3]TOTAL_PEF_B!M314</f>
        <v>253641</v>
      </c>
      <c r="G257" s="95">
        <f>[3]TOTAL_PEF_B!P314</f>
        <v>1976</v>
      </c>
      <c r="H257" s="95">
        <f>[3]TOTAL_PEF_B!Q314</f>
        <v>250731</v>
      </c>
      <c r="I257" s="171">
        <f>[2]MWH!AL65</f>
        <v>0</v>
      </c>
      <c r="J257" s="171">
        <f>[2]MWH!AM65</f>
        <v>0</v>
      </c>
      <c r="K257" s="171">
        <f>[2]MWH!AN65</f>
        <v>8</v>
      </c>
      <c r="L257" s="171">
        <f>[2]MWH!AO65</f>
        <v>0</v>
      </c>
      <c r="M257" s="171">
        <f>[2]MWH!AP65</f>
        <v>0</v>
      </c>
      <c r="N257" s="171">
        <f>[2]MWH!AQ65</f>
        <v>0</v>
      </c>
      <c r="O257" s="171">
        <f>[2]MWH!AR65</f>
        <v>1792</v>
      </c>
      <c r="P257" s="171">
        <f>[2]MWH!AS65</f>
        <v>0</v>
      </c>
      <c r="Q257" s="171">
        <f>[2]MWH!AT65</f>
        <v>0</v>
      </c>
      <c r="R257" s="171">
        <f>[2]MWH!AU65</f>
        <v>166</v>
      </c>
      <c r="S257" s="171">
        <f>[2]MWH!AV65</f>
        <v>19232</v>
      </c>
      <c r="T257" s="171">
        <f>[2]MWH!AW65</f>
        <v>0</v>
      </c>
      <c r="U257" s="213">
        <f>[2]MWH!AZ65</f>
        <v>2128</v>
      </c>
      <c r="V257" s="185">
        <f>[2]MWH!BA65</f>
        <v>1559</v>
      </c>
      <c r="W257" s="185">
        <f>[2]MWH!BB65</f>
        <v>2307</v>
      </c>
      <c r="X257" s="185">
        <f>[2]MWH!BC65</f>
        <v>485</v>
      </c>
      <c r="Y257" s="185">
        <f>[2]MWH!BD65</f>
        <v>1682</v>
      </c>
      <c r="Z257" s="185"/>
      <c r="AA257" s="185">
        <f>[2]MWH!BF65</f>
        <v>13680</v>
      </c>
      <c r="AB257" s="185">
        <f>[2]MWH!BG65</f>
        <v>0</v>
      </c>
      <c r="AC257" s="185">
        <f>[2]MWH!BH65</f>
        <v>11664</v>
      </c>
      <c r="AD257" s="185">
        <f>[2]MWH!BI65</f>
        <v>0</v>
      </c>
      <c r="AE257" s="185">
        <f>[2]MWH!BJ65</f>
        <v>784</v>
      </c>
      <c r="AF257" s="185">
        <f>[2]MWH!BK65</f>
        <v>6428</v>
      </c>
      <c r="AH257" s="94"/>
      <c r="AI257" s="185"/>
      <c r="AJ257" s="185"/>
      <c r="AK257" s="185"/>
      <c r="AL257" s="94"/>
      <c r="AM257" s="94"/>
      <c r="AN257" s="94"/>
      <c r="AO257" s="185"/>
      <c r="AP257" s="185"/>
      <c r="AQ257" s="185"/>
      <c r="AS257" s="167"/>
      <c r="AT257" s="97"/>
      <c r="AU257" s="167">
        <f t="shared" si="891"/>
        <v>40717</v>
      </c>
      <c r="AV257" s="209">
        <f t="shared" si="890"/>
        <v>21198</v>
      </c>
      <c r="AW257" s="167">
        <f t="shared" si="892"/>
        <v>61915</v>
      </c>
      <c r="AX257" s="167">
        <f t="shared" si="893"/>
        <v>2788578</v>
      </c>
      <c r="AY257" s="103"/>
      <c r="AZ257" s="103"/>
      <c r="BA257" s="103"/>
      <c r="BB257" s="103"/>
      <c r="BC257" s="103"/>
      <c r="BE257" s="104">
        <f t="shared" si="912"/>
        <v>2016</v>
      </c>
      <c r="BF257" s="28">
        <f t="shared" si="913"/>
        <v>12</v>
      </c>
      <c r="BG257" s="21">
        <f t="shared" si="894"/>
        <v>2850493</v>
      </c>
      <c r="BH257" s="215">
        <f t="shared" si="885"/>
        <v>1353923</v>
      </c>
      <c r="BI257" s="215">
        <f t="shared" si="886"/>
        <v>928307</v>
      </c>
      <c r="BJ257" s="215">
        <f t="shared" si="887"/>
        <v>253641</v>
      </c>
      <c r="BK257" s="215">
        <f t="shared" si="888"/>
        <v>1976</v>
      </c>
      <c r="BL257" s="215">
        <f t="shared" si="889"/>
        <v>250731</v>
      </c>
      <c r="BM257" s="215">
        <f t="shared" si="895"/>
        <v>2788578</v>
      </c>
      <c r="BN257" s="206">
        <f t="shared" si="896"/>
        <v>21198</v>
      </c>
      <c r="BO257" s="206">
        <f t="shared" si="915"/>
        <v>12545</v>
      </c>
      <c r="BP257" s="206">
        <f t="shared" si="916"/>
        <v>28172</v>
      </c>
      <c r="BQ257" s="206">
        <f t="shared" si="914"/>
        <v>40717</v>
      </c>
      <c r="BR257" s="206">
        <f t="shared" si="897"/>
        <v>61915</v>
      </c>
      <c r="BS257" s="206"/>
    </row>
    <row r="258" spans="1:71">
      <c r="A258" s="28">
        <f t="shared" si="910"/>
        <v>2017</v>
      </c>
      <c r="B258" s="28">
        <f t="shared" si="911"/>
        <v>1</v>
      </c>
      <c r="C258" s="214">
        <f t="shared" si="899"/>
        <v>3084108</v>
      </c>
      <c r="D258" s="95">
        <f>[3]TOTAL_PEF_B!K315</f>
        <v>1583100</v>
      </c>
      <c r="E258" s="95">
        <f>[3]TOTAL_PEF_B!L315</f>
        <v>923478</v>
      </c>
      <c r="F258" s="95">
        <f>[3]TOTAL_PEF_B!M315</f>
        <v>248927</v>
      </c>
      <c r="G258" s="95">
        <f>[3]TOTAL_PEF_B!P315</f>
        <v>1974</v>
      </c>
      <c r="H258" s="95">
        <f>[3]TOTAL_PEF_B!Q315</f>
        <v>242500</v>
      </c>
      <c r="I258" s="171">
        <f>[2]MWH!AL66</f>
        <v>0</v>
      </c>
      <c r="J258" s="171">
        <f>[2]MWH!AM66</f>
        <v>0</v>
      </c>
      <c r="K258" s="171">
        <f>[2]MWH!AN66</f>
        <v>8</v>
      </c>
      <c r="L258" s="171">
        <f>[2]MWH!AO66</f>
        <v>0</v>
      </c>
      <c r="M258" s="171">
        <f>[2]MWH!AP66</f>
        <v>0</v>
      </c>
      <c r="N258" s="171">
        <f>[2]MWH!AQ66</f>
        <v>0</v>
      </c>
      <c r="O258" s="171">
        <f>[2]MWH!AR66</f>
        <v>1851</v>
      </c>
      <c r="P258" s="171">
        <f>[2]MWH!AS66</f>
        <v>0</v>
      </c>
      <c r="Q258" s="171">
        <f>[2]MWH!AT66</f>
        <v>3839</v>
      </c>
      <c r="R258" s="171">
        <f>[2]MWH!AU66</f>
        <v>172</v>
      </c>
      <c r="S258" s="171">
        <f>[2]MWH!AV66</f>
        <v>26137</v>
      </c>
      <c r="T258" s="171">
        <f>[2]MWH!AW66</f>
        <v>0</v>
      </c>
      <c r="U258" s="213">
        <f>[2]MWH!AZ66</f>
        <v>664</v>
      </c>
      <c r="V258" s="185">
        <f>[2]MWH!BA66</f>
        <v>3544</v>
      </c>
      <c r="W258" s="185">
        <f>[2]MWH!BB66</f>
        <v>2477</v>
      </c>
      <c r="X258" s="185">
        <f>[2]MWH!BC66</f>
        <v>774</v>
      </c>
      <c r="Y258" s="185">
        <f>[2]MWH!BD66</f>
        <v>1613</v>
      </c>
      <c r="Z258" s="185"/>
      <c r="AA258" s="185">
        <f>[2]MWH!BF66</f>
        <v>14508</v>
      </c>
      <c r="AB258" s="185">
        <f>[2]MWH!BG66</f>
        <v>0</v>
      </c>
      <c r="AC258" s="185">
        <f>[2]MWH!BH66</f>
        <v>20088</v>
      </c>
      <c r="AD258" s="185">
        <f>[2]MWH!BI66</f>
        <v>0</v>
      </c>
      <c r="AE258" s="185">
        <f>[2]MWH!BJ66</f>
        <v>978</v>
      </c>
      <c r="AF258" s="185">
        <f>[2]MWH!BK66</f>
        <v>7476</v>
      </c>
      <c r="AH258" s="94"/>
      <c r="AI258" s="185"/>
      <c r="AJ258" s="185"/>
      <c r="AK258" s="185"/>
      <c r="AL258" s="94"/>
      <c r="AM258" s="94"/>
      <c r="AN258" s="94"/>
      <c r="AO258" s="185"/>
      <c r="AP258" s="185"/>
      <c r="AQ258" s="185"/>
      <c r="AS258" s="167"/>
      <c r="AT258" s="97"/>
      <c r="AU258" s="167">
        <f t="shared" si="891"/>
        <v>52122</v>
      </c>
      <c r="AV258" s="209">
        <f t="shared" si="890"/>
        <v>32007</v>
      </c>
      <c r="AW258" s="167">
        <f t="shared" si="892"/>
        <v>84129</v>
      </c>
      <c r="AX258" s="167">
        <f t="shared" si="893"/>
        <v>2999979</v>
      </c>
      <c r="AY258" s="103"/>
      <c r="AZ258" s="103"/>
      <c r="BA258" s="103"/>
      <c r="BB258" s="103"/>
      <c r="BC258" s="103"/>
      <c r="BE258" s="104">
        <f t="shared" si="912"/>
        <v>2017</v>
      </c>
      <c r="BF258" s="28">
        <f t="shared" si="913"/>
        <v>1</v>
      </c>
      <c r="BG258" s="21">
        <f t="shared" si="894"/>
        <v>3084108</v>
      </c>
      <c r="BH258" s="215">
        <f t="shared" si="885"/>
        <v>1583100</v>
      </c>
      <c r="BI258" s="215">
        <f t="shared" si="886"/>
        <v>923478</v>
      </c>
      <c r="BJ258" s="215">
        <f t="shared" si="887"/>
        <v>248927</v>
      </c>
      <c r="BK258" s="215">
        <f t="shared" si="888"/>
        <v>1974</v>
      </c>
      <c r="BL258" s="215">
        <f t="shared" si="889"/>
        <v>242500</v>
      </c>
      <c r="BM258" s="215">
        <f t="shared" si="895"/>
        <v>2999979</v>
      </c>
      <c r="BN258" s="206">
        <f t="shared" si="896"/>
        <v>32007</v>
      </c>
      <c r="BO258" s="206">
        <f t="shared" si="915"/>
        <v>12230</v>
      </c>
      <c r="BP258" s="206">
        <f t="shared" si="916"/>
        <v>39892</v>
      </c>
      <c r="BQ258" s="206">
        <f t="shared" si="914"/>
        <v>52122</v>
      </c>
      <c r="BR258" s="206">
        <f t="shared" si="897"/>
        <v>84129</v>
      </c>
      <c r="BS258" s="206"/>
    </row>
    <row r="259" spans="1:71">
      <c r="A259" s="28">
        <f t="shared" si="910"/>
        <v>2017</v>
      </c>
      <c r="B259" s="28">
        <f t="shared" si="911"/>
        <v>2</v>
      </c>
      <c r="C259" s="214">
        <f t="shared" si="899"/>
        <v>2877731</v>
      </c>
      <c r="D259" s="95">
        <f>[3]TOTAL_PEF_B!K316</f>
        <v>1465912</v>
      </c>
      <c r="E259" s="95">
        <f>[3]TOTAL_PEF_B!L316</f>
        <v>854934</v>
      </c>
      <c r="F259" s="95">
        <f>[3]TOTAL_PEF_B!M316</f>
        <v>254648</v>
      </c>
      <c r="G259" s="95">
        <f>[3]TOTAL_PEF_B!P316</f>
        <v>1930</v>
      </c>
      <c r="H259" s="95">
        <f>[3]TOTAL_PEF_B!Q316</f>
        <v>241425</v>
      </c>
      <c r="I259" s="171">
        <f>[2]MWH!AL67</f>
        <v>0</v>
      </c>
      <c r="J259" s="171">
        <f>[2]MWH!AM67</f>
        <v>0</v>
      </c>
      <c r="K259" s="171">
        <f>[2]MWH!AN67</f>
        <v>8</v>
      </c>
      <c r="L259" s="171">
        <f>[2]MWH!AO67</f>
        <v>0</v>
      </c>
      <c r="M259" s="171">
        <f>[2]MWH!AP67</f>
        <v>0</v>
      </c>
      <c r="N259" s="171">
        <f>[2]MWH!AQ67</f>
        <v>0</v>
      </c>
      <c r="O259" s="171">
        <f>[2]MWH!AR67</f>
        <v>1058</v>
      </c>
      <c r="P259" s="171">
        <f>[2]MWH!AS67</f>
        <v>0</v>
      </c>
      <c r="Q259" s="171">
        <f>[2]MWH!AT67</f>
        <v>6910</v>
      </c>
      <c r="R259" s="171">
        <f>[2]MWH!AU67</f>
        <v>258</v>
      </c>
      <c r="S259" s="171">
        <f>[2]MWH!AV67</f>
        <v>25832</v>
      </c>
      <c r="T259" s="171">
        <f>[2]MWH!AW67</f>
        <v>0</v>
      </c>
      <c r="U259" s="213">
        <f>[2]MWH!AZ67</f>
        <v>1218</v>
      </c>
      <c r="V259" s="185">
        <f>[2]MWH!BA67</f>
        <v>4027</v>
      </c>
      <c r="W259" s="185">
        <f>[2]MWH!BB67</f>
        <v>2467</v>
      </c>
      <c r="X259" s="185">
        <f>[2]MWH!BC67</f>
        <v>0</v>
      </c>
      <c r="Y259" s="185">
        <f>[2]MWH!BD67</f>
        <v>1949</v>
      </c>
      <c r="Z259" s="185"/>
      <c r="AA259" s="185">
        <f>[2]MWH!BF67</f>
        <v>14136</v>
      </c>
      <c r="AB259" s="185">
        <f>[2]MWH!BG67</f>
        <v>0</v>
      </c>
      <c r="AC259" s="185">
        <f>[2]MWH!BH67</f>
        <v>0</v>
      </c>
      <c r="AD259" s="185">
        <f>[2]MWH!BI67</f>
        <v>0</v>
      </c>
      <c r="AE259" s="185">
        <f>[2]MWH!BJ67</f>
        <v>1019</v>
      </c>
      <c r="AF259" s="185">
        <f>[2]MWH!BK67</f>
        <v>0</v>
      </c>
      <c r="AH259" s="94"/>
      <c r="AI259" s="185"/>
      <c r="AJ259" s="185"/>
      <c r="AK259" s="185"/>
      <c r="AL259" s="94"/>
      <c r="AM259" s="94"/>
      <c r="AN259" s="94"/>
      <c r="AO259" s="185"/>
      <c r="AP259" s="185"/>
      <c r="AQ259" s="185"/>
      <c r="AS259" s="167"/>
      <c r="AT259" s="97"/>
      <c r="AU259" s="167">
        <f t="shared" si="891"/>
        <v>24816</v>
      </c>
      <c r="AV259" s="209">
        <f t="shared" si="890"/>
        <v>34066</v>
      </c>
      <c r="AW259" s="167">
        <f t="shared" si="892"/>
        <v>58882</v>
      </c>
      <c r="AX259" s="167">
        <f t="shared" si="893"/>
        <v>2818849</v>
      </c>
      <c r="AY259" s="103"/>
      <c r="AZ259" s="103"/>
      <c r="BA259" s="103"/>
      <c r="BB259" s="103"/>
      <c r="BC259" s="103"/>
      <c r="BE259" s="104">
        <f t="shared" si="912"/>
        <v>2017</v>
      </c>
      <c r="BF259" s="28">
        <f t="shared" si="913"/>
        <v>2</v>
      </c>
      <c r="BG259" s="21">
        <f t="shared" si="894"/>
        <v>2877731</v>
      </c>
      <c r="BH259" s="215">
        <f t="shared" ref="BH259:BH322" si="917">D259</f>
        <v>1465912</v>
      </c>
      <c r="BI259" s="215">
        <f t="shared" ref="BI259:BI322" si="918">E259</f>
        <v>854934</v>
      </c>
      <c r="BJ259" s="215">
        <f t="shared" ref="BJ259:BJ322" si="919">F259</f>
        <v>254648</v>
      </c>
      <c r="BK259" s="215">
        <f t="shared" ref="BK259:BK322" si="920">G259</f>
        <v>1930</v>
      </c>
      <c r="BL259" s="215">
        <f t="shared" ref="BL259:BL322" si="921">H259</f>
        <v>241425</v>
      </c>
      <c r="BM259" s="215">
        <f t="shared" si="895"/>
        <v>2818849</v>
      </c>
      <c r="BN259" s="206">
        <f t="shared" si="896"/>
        <v>34066</v>
      </c>
      <c r="BO259" s="206">
        <f t="shared" si="915"/>
        <v>5634</v>
      </c>
      <c r="BP259" s="206">
        <f t="shared" si="916"/>
        <v>19182</v>
      </c>
      <c r="BQ259" s="206">
        <f t="shared" si="914"/>
        <v>24816</v>
      </c>
      <c r="BR259" s="206">
        <f t="shared" si="897"/>
        <v>58882</v>
      </c>
      <c r="BS259" s="206"/>
    </row>
    <row r="260" spans="1:71">
      <c r="A260" s="28">
        <f t="shared" si="910"/>
        <v>2017</v>
      </c>
      <c r="B260" s="28">
        <f t="shared" si="911"/>
        <v>3</v>
      </c>
      <c r="C260" s="214">
        <f t="shared" si="899"/>
        <v>2723569</v>
      </c>
      <c r="D260" s="95">
        <f>[3]TOTAL_PEF_B!K317</f>
        <v>1313042</v>
      </c>
      <c r="E260" s="95">
        <f>[3]TOTAL_PEF_B!L317</f>
        <v>867884</v>
      </c>
      <c r="F260" s="95">
        <f>[3]TOTAL_PEF_B!M317</f>
        <v>253410</v>
      </c>
      <c r="G260" s="95">
        <f>[3]TOTAL_PEF_B!P317</f>
        <v>1976</v>
      </c>
      <c r="H260" s="95">
        <f>[3]TOTAL_PEF_B!Q317</f>
        <v>243194</v>
      </c>
      <c r="I260" s="171">
        <f>[2]MWH!AL68</f>
        <v>0</v>
      </c>
      <c r="J260" s="171">
        <f>[2]MWH!AM68</f>
        <v>0</v>
      </c>
      <c r="K260" s="171">
        <f>[2]MWH!AN68</f>
        <v>8</v>
      </c>
      <c r="L260" s="171">
        <f>[2]MWH!AO68</f>
        <v>0</v>
      </c>
      <c r="M260" s="171">
        <f>[2]MWH!AP68</f>
        <v>0</v>
      </c>
      <c r="N260" s="171">
        <f>[2]MWH!AQ68</f>
        <v>0</v>
      </c>
      <c r="O260" s="171">
        <f>[2]MWH!AR68</f>
        <v>956</v>
      </c>
      <c r="P260" s="171">
        <f>[2]MWH!AS68</f>
        <v>0</v>
      </c>
      <c r="Q260" s="171">
        <f>[2]MWH!AT68</f>
        <v>6242</v>
      </c>
      <c r="R260" s="171">
        <f>[2]MWH!AU68</f>
        <v>621</v>
      </c>
      <c r="S260" s="171">
        <f>[2]MWH!AV68</f>
        <v>16392</v>
      </c>
      <c r="T260" s="171">
        <f>[2]MWH!AW68</f>
        <v>0</v>
      </c>
      <c r="U260" s="213">
        <f>[2]MWH!AZ68</f>
        <v>709</v>
      </c>
      <c r="V260" s="185">
        <f>[2]MWH!BA68</f>
        <v>1600</v>
      </c>
      <c r="W260" s="185">
        <f>[2]MWH!BB68</f>
        <v>1843</v>
      </c>
      <c r="X260" s="185">
        <f>[2]MWH!BC68</f>
        <v>0</v>
      </c>
      <c r="Y260" s="185">
        <f>[2]MWH!BD68</f>
        <v>1971</v>
      </c>
      <c r="Z260" s="185"/>
      <c r="AA260" s="185">
        <f>[2]MWH!BF68</f>
        <v>12768</v>
      </c>
      <c r="AB260" s="185">
        <f>[2]MWH!BG68</f>
        <v>0</v>
      </c>
      <c r="AC260" s="185">
        <f>[2]MWH!BH68</f>
        <v>0</v>
      </c>
      <c r="AD260" s="185">
        <f>[2]MWH!BI68</f>
        <v>0</v>
      </c>
      <c r="AE260" s="185">
        <f>[2]MWH!BJ68</f>
        <v>953</v>
      </c>
      <c r="AF260" s="185">
        <f>[2]MWH!BK68</f>
        <v>0</v>
      </c>
      <c r="AH260" s="94"/>
      <c r="AI260" s="185"/>
      <c r="AJ260" s="185"/>
      <c r="AK260" s="185"/>
      <c r="AL260" s="94"/>
      <c r="AM260" s="94"/>
      <c r="AN260" s="94"/>
      <c r="AO260" s="185"/>
      <c r="AP260" s="185"/>
      <c r="AQ260" s="185"/>
      <c r="AS260" s="167"/>
      <c r="AT260" s="97"/>
      <c r="AU260" s="167">
        <f t="shared" si="891"/>
        <v>19844</v>
      </c>
      <c r="AV260" s="209">
        <f t="shared" si="890"/>
        <v>24219</v>
      </c>
      <c r="AW260" s="167">
        <f t="shared" si="892"/>
        <v>44063</v>
      </c>
      <c r="AX260" s="167">
        <f t="shared" si="893"/>
        <v>2679506</v>
      </c>
      <c r="AY260" s="103"/>
      <c r="AZ260" s="103"/>
      <c r="BA260" s="103"/>
      <c r="BB260" s="103"/>
      <c r="BC260" s="103"/>
      <c r="BE260" s="104">
        <f t="shared" si="912"/>
        <v>2017</v>
      </c>
      <c r="BF260" s="28">
        <f t="shared" si="913"/>
        <v>3</v>
      </c>
      <c r="BG260" s="21">
        <f t="shared" si="894"/>
        <v>2723569</v>
      </c>
      <c r="BH260" s="215">
        <f t="shared" si="917"/>
        <v>1313042</v>
      </c>
      <c r="BI260" s="215">
        <f t="shared" si="918"/>
        <v>867884</v>
      </c>
      <c r="BJ260" s="215">
        <f t="shared" si="919"/>
        <v>253410</v>
      </c>
      <c r="BK260" s="215">
        <f t="shared" si="920"/>
        <v>1976</v>
      </c>
      <c r="BL260" s="215">
        <f t="shared" si="921"/>
        <v>243194</v>
      </c>
      <c r="BM260" s="215">
        <f t="shared" si="895"/>
        <v>2679506</v>
      </c>
      <c r="BN260" s="206">
        <f t="shared" si="896"/>
        <v>24219</v>
      </c>
      <c r="BO260" s="206">
        <f t="shared" si="915"/>
        <v>4523</v>
      </c>
      <c r="BP260" s="206">
        <f t="shared" si="916"/>
        <v>15321</v>
      </c>
      <c r="BQ260" s="206">
        <f t="shared" si="914"/>
        <v>19844</v>
      </c>
      <c r="BR260" s="206">
        <f t="shared" si="897"/>
        <v>44063</v>
      </c>
      <c r="BS260" s="206"/>
    </row>
    <row r="261" spans="1:71">
      <c r="A261" s="28">
        <f t="shared" si="910"/>
        <v>2017</v>
      </c>
      <c r="B261" s="28">
        <f t="shared" si="911"/>
        <v>4</v>
      </c>
      <c r="C261" s="214">
        <f t="shared" si="899"/>
        <v>2781244</v>
      </c>
      <c r="D261" s="95">
        <f>[3]TOTAL_PEF_B!K318</f>
        <v>1280505</v>
      </c>
      <c r="E261" s="95">
        <f>[3]TOTAL_PEF_B!L318</f>
        <v>927676</v>
      </c>
      <c r="F261" s="95">
        <f>[3]TOTAL_PEF_B!M318</f>
        <v>263759</v>
      </c>
      <c r="G261" s="95">
        <f>[3]TOTAL_PEF_B!P318</f>
        <v>1953</v>
      </c>
      <c r="H261" s="95">
        <f>[3]TOTAL_PEF_B!Q318</f>
        <v>248524</v>
      </c>
      <c r="I261" s="171">
        <f>[2]MWH!AL69</f>
        <v>0</v>
      </c>
      <c r="J261" s="171">
        <f>[2]MWH!AM69</f>
        <v>0</v>
      </c>
      <c r="K261" s="171">
        <f>[2]MWH!AN69</f>
        <v>8</v>
      </c>
      <c r="L261" s="171">
        <f>[2]MWH!AO69</f>
        <v>0</v>
      </c>
      <c r="M261" s="171">
        <f>[2]MWH!AP69</f>
        <v>0</v>
      </c>
      <c r="N261" s="171">
        <f>[2]MWH!AQ69</f>
        <v>0</v>
      </c>
      <c r="O261" s="171">
        <f>[2]MWH!AR69</f>
        <v>1851</v>
      </c>
      <c r="P261" s="171">
        <f>[2]MWH!AS69</f>
        <v>0</v>
      </c>
      <c r="Q261" s="171">
        <f>[2]MWH!AT69</f>
        <v>3839</v>
      </c>
      <c r="R261" s="171">
        <f>[2]MWH!AU69</f>
        <v>516</v>
      </c>
      <c r="S261" s="171">
        <f>[2]MWH!AV69</f>
        <v>31579</v>
      </c>
      <c r="T261" s="171">
        <f>[2]MWH!AW69</f>
        <v>0</v>
      </c>
      <c r="U261" s="213">
        <f>[2]MWH!AZ69</f>
        <v>831</v>
      </c>
      <c r="V261" s="185">
        <f>[2]MWH!BA69</f>
        <v>805</v>
      </c>
      <c r="W261" s="185">
        <f>[2]MWH!BB69</f>
        <v>2298</v>
      </c>
      <c r="X261" s="185">
        <f>[2]MWH!BC69</f>
        <v>0</v>
      </c>
      <c r="Y261" s="185">
        <f>[2]MWH!BD69</f>
        <v>1496</v>
      </c>
      <c r="Z261" s="185"/>
      <c r="AA261" s="185">
        <f>[2]MWH!BF69</f>
        <v>14508</v>
      </c>
      <c r="AB261" s="185">
        <f>[2]MWH!BG69</f>
        <v>0</v>
      </c>
      <c r="AC261" s="185">
        <f>[2]MWH!BH69</f>
        <v>0</v>
      </c>
      <c r="AD261" s="185">
        <f>[2]MWH!BI69</f>
        <v>0</v>
      </c>
      <c r="AE261" s="185">
        <f>[2]MWH!BJ69</f>
        <v>1096</v>
      </c>
      <c r="AF261" s="185">
        <f>[2]MWH!BK69</f>
        <v>0</v>
      </c>
      <c r="AH261" s="94"/>
      <c r="AI261" s="185"/>
      <c r="AJ261" s="185"/>
      <c r="AK261" s="185"/>
      <c r="AL261" s="94"/>
      <c r="AM261" s="94"/>
      <c r="AN261" s="94"/>
      <c r="AO261" s="185"/>
      <c r="AP261" s="185"/>
      <c r="AQ261" s="185"/>
      <c r="AS261" s="167"/>
      <c r="AT261" s="97"/>
      <c r="AU261" s="167">
        <f t="shared" si="891"/>
        <v>21034</v>
      </c>
      <c r="AV261" s="209">
        <f t="shared" si="890"/>
        <v>37793</v>
      </c>
      <c r="AW261" s="167">
        <f t="shared" si="892"/>
        <v>58827</v>
      </c>
      <c r="AX261" s="167">
        <f t="shared" si="893"/>
        <v>2722417</v>
      </c>
      <c r="AY261" s="103"/>
      <c r="AZ261" s="103"/>
      <c r="BA261" s="103"/>
      <c r="BB261" s="103"/>
      <c r="BC261" s="103"/>
      <c r="BE261" s="104">
        <f t="shared" si="912"/>
        <v>2017</v>
      </c>
      <c r="BF261" s="28">
        <f t="shared" si="913"/>
        <v>4</v>
      </c>
      <c r="BG261" s="21">
        <f t="shared" si="894"/>
        <v>2781244</v>
      </c>
      <c r="BH261" s="215">
        <f t="shared" si="917"/>
        <v>1280505</v>
      </c>
      <c r="BI261" s="215">
        <f t="shared" si="918"/>
        <v>927676</v>
      </c>
      <c r="BJ261" s="215">
        <f t="shared" si="919"/>
        <v>263759</v>
      </c>
      <c r="BK261" s="215">
        <f t="shared" si="920"/>
        <v>1953</v>
      </c>
      <c r="BL261" s="215">
        <f t="shared" si="921"/>
        <v>248524</v>
      </c>
      <c r="BM261" s="215">
        <f t="shared" si="895"/>
        <v>2722417</v>
      </c>
      <c r="BN261" s="206">
        <f t="shared" si="896"/>
        <v>37793</v>
      </c>
      <c r="BO261" s="206">
        <f t="shared" si="915"/>
        <v>4625</v>
      </c>
      <c r="BP261" s="206">
        <f t="shared" si="916"/>
        <v>16409</v>
      </c>
      <c r="BQ261" s="206">
        <f t="shared" si="914"/>
        <v>21034</v>
      </c>
      <c r="BR261" s="206">
        <f t="shared" si="897"/>
        <v>58827</v>
      </c>
      <c r="BS261" s="206"/>
    </row>
    <row r="262" spans="1:71">
      <c r="A262" s="28">
        <f t="shared" si="910"/>
        <v>2017</v>
      </c>
      <c r="B262" s="28">
        <f t="shared" si="911"/>
        <v>5</v>
      </c>
      <c r="C262" s="214">
        <f t="shared" si="899"/>
        <v>3083022</v>
      </c>
      <c r="D262" s="95">
        <f>[3]TOTAL_PEF_B!K319</f>
        <v>1481498</v>
      </c>
      <c r="E262" s="95">
        <f>[3]TOTAL_PEF_B!L319</f>
        <v>1006381</v>
      </c>
      <c r="F262" s="95">
        <f>[3]TOTAL_PEF_B!M319</f>
        <v>267356</v>
      </c>
      <c r="G262" s="95">
        <f>[3]TOTAL_PEF_B!P319</f>
        <v>1932</v>
      </c>
      <c r="H262" s="95">
        <f>[3]TOTAL_PEF_B!Q319</f>
        <v>263872</v>
      </c>
      <c r="I262" s="171">
        <f>[2]MWH!AL70</f>
        <v>0</v>
      </c>
      <c r="J262" s="171">
        <f>[2]MWH!AM70</f>
        <v>0</v>
      </c>
      <c r="K262" s="171">
        <f>[2]MWH!AN70</f>
        <v>8</v>
      </c>
      <c r="L262" s="171">
        <f>[2]MWH!AO70</f>
        <v>0</v>
      </c>
      <c r="M262" s="171">
        <f>[2]MWH!AP70</f>
        <v>0</v>
      </c>
      <c r="N262" s="171">
        <f>[2]MWH!AQ70</f>
        <v>0</v>
      </c>
      <c r="O262" s="171">
        <f>[2]MWH!AR70</f>
        <v>3839</v>
      </c>
      <c r="P262" s="171">
        <f>[2]MWH!AS70</f>
        <v>0</v>
      </c>
      <c r="Q262" s="171">
        <f>[2]MWH!AT70</f>
        <v>0</v>
      </c>
      <c r="R262" s="171">
        <f>[2]MWH!AU70</f>
        <v>832</v>
      </c>
      <c r="S262" s="171">
        <f>[2]MWH!AV70</f>
        <v>35666</v>
      </c>
      <c r="T262" s="171">
        <f>[2]MWH!AW70</f>
        <v>0</v>
      </c>
      <c r="U262" s="213">
        <f>[2]MWH!AZ70</f>
        <v>502</v>
      </c>
      <c r="V262" s="185">
        <f>[2]MWH!BA70</f>
        <v>1871</v>
      </c>
      <c r="W262" s="185">
        <f>[2]MWH!BB70</f>
        <v>2040</v>
      </c>
      <c r="X262" s="185">
        <f>[2]MWH!BC70</f>
        <v>0</v>
      </c>
      <c r="Y262" s="185">
        <f>[2]MWH!BD70</f>
        <v>1721</v>
      </c>
      <c r="Z262" s="185"/>
      <c r="AA262" s="185">
        <f>[2]MWH!BF70</f>
        <v>14400</v>
      </c>
      <c r="AB262" s="185">
        <f>[2]MWH!BG70</f>
        <v>0</v>
      </c>
      <c r="AC262" s="185">
        <f>[2]MWH!BH70</f>
        <v>0</v>
      </c>
      <c r="AD262" s="185">
        <f>[2]MWH!BI70</f>
        <v>0</v>
      </c>
      <c r="AE262" s="185">
        <f>[2]MWH!BJ70</f>
        <v>1104</v>
      </c>
      <c r="AF262" s="185">
        <f>[2]MWH!BK70</f>
        <v>0</v>
      </c>
      <c r="AH262" s="94"/>
      <c r="AI262" s="185"/>
      <c r="AJ262" s="185"/>
      <c r="AK262" s="185"/>
      <c r="AL262" s="94"/>
      <c r="AM262" s="94"/>
      <c r="AN262" s="94"/>
      <c r="AO262" s="185"/>
      <c r="AP262" s="185"/>
      <c r="AQ262" s="185"/>
      <c r="AS262" s="167"/>
      <c r="AT262" s="97"/>
      <c r="AU262" s="167">
        <f t="shared" si="891"/>
        <v>21638</v>
      </c>
      <c r="AV262" s="209">
        <f t="shared" ref="AV262:AV325" si="922">SUM(I262:T262)</f>
        <v>40345</v>
      </c>
      <c r="AW262" s="167">
        <f t="shared" si="892"/>
        <v>61983</v>
      </c>
      <c r="AX262" s="167">
        <f t="shared" si="893"/>
        <v>3021039</v>
      </c>
      <c r="AY262" s="103"/>
      <c r="AZ262" s="103"/>
      <c r="BA262" s="103"/>
      <c r="BB262" s="103"/>
      <c r="BC262" s="103"/>
      <c r="BE262" s="104">
        <f t="shared" si="912"/>
        <v>2017</v>
      </c>
      <c r="BF262" s="28">
        <f t="shared" si="913"/>
        <v>5</v>
      </c>
      <c r="BG262" s="21">
        <f t="shared" si="894"/>
        <v>3083022</v>
      </c>
      <c r="BH262" s="215">
        <f t="shared" si="917"/>
        <v>1481498</v>
      </c>
      <c r="BI262" s="215">
        <f t="shared" si="918"/>
        <v>1006381</v>
      </c>
      <c r="BJ262" s="215">
        <f t="shared" si="919"/>
        <v>267356</v>
      </c>
      <c r="BK262" s="215">
        <f t="shared" si="920"/>
        <v>1932</v>
      </c>
      <c r="BL262" s="215">
        <f t="shared" si="921"/>
        <v>263872</v>
      </c>
      <c r="BM262" s="215">
        <f t="shared" si="895"/>
        <v>3021039</v>
      </c>
      <c r="BN262" s="206">
        <f t="shared" si="896"/>
        <v>40345</v>
      </c>
      <c r="BO262" s="206">
        <f t="shared" si="915"/>
        <v>4263</v>
      </c>
      <c r="BP262" s="206">
        <f t="shared" si="916"/>
        <v>17375</v>
      </c>
      <c r="BQ262" s="206">
        <f t="shared" si="914"/>
        <v>21638</v>
      </c>
      <c r="BR262" s="206">
        <f t="shared" si="897"/>
        <v>61983</v>
      </c>
      <c r="BS262" s="206"/>
    </row>
    <row r="263" spans="1:71">
      <c r="A263" s="28">
        <f t="shared" si="910"/>
        <v>2017</v>
      </c>
      <c r="B263" s="28">
        <f t="shared" si="911"/>
        <v>6</v>
      </c>
      <c r="C263" s="214">
        <f t="shared" ref="C263:C326" si="923">SUM(D263:AT263)</f>
        <v>3577959</v>
      </c>
      <c r="D263" s="95">
        <f>[3]TOTAL_PEF_B!K320</f>
        <v>1823926</v>
      </c>
      <c r="E263" s="95">
        <f>[3]TOTAL_PEF_B!L320</f>
        <v>1118124</v>
      </c>
      <c r="F263" s="95">
        <f>[3]TOTAL_PEF_B!M320</f>
        <v>276733</v>
      </c>
      <c r="G263" s="95">
        <f>[3]TOTAL_PEF_B!P320</f>
        <v>1953</v>
      </c>
      <c r="H263" s="95">
        <f>[3]TOTAL_PEF_B!Q320</f>
        <v>288873</v>
      </c>
      <c r="I263" s="171">
        <f>[2]MWH!AL71</f>
        <v>0</v>
      </c>
      <c r="J263" s="171">
        <f>[2]MWH!AM71</f>
        <v>0</v>
      </c>
      <c r="K263" s="171">
        <f>[2]MWH!AN71</f>
        <v>8</v>
      </c>
      <c r="L263" s="171">
        <f>[2]MWH!AO71</f>
        <v>0</v>
      </c>
      <c r="M263" s="171">
        <f>[2]MWH!AP71</f>
        <v>0</v>
      </c>
      <c r="N263" s="171">
        <f>[2]MWH!AQ71</f>
        <v>0</v>
      </c>
      <c r="O263" s="171">
        <f>[2]MWH!AR71</f>
        <v>5290</v>
      </c>
      <c r="P263" s="171">
        <f>[2]MWH!AS71</f>
        <v>0</v>
      </c>
      <c r="Q263" s="171">
        <f>[2]MWH!AT71</f>
        <v>0</v>
      </c>
      <c r="R263" s="171">
        <f>[2]MWH!AU71</f>
        <v>1719</v>
      </c>
      <c r="S263" s="171">
        <f>[2]MWH!AV71</f>
        <v>37428</v>
      </c>
      <c r="T263" s="171">
        <f>[2]MWH!AW71</f>
        <v>0</v>
      </c>
      <c r="U263" s="213">
        <f>[2]MWH!AZ71</f>
        <v>671</v>
      </c>
      <c r="V263" s="185">
        <f>[2]MWH!BA71</f>
        <v>2577</v>
      </c>
      <c r="W263" s="185">
        <f>[2]MWH!BB71</f>
        <v>2781</v>
      </c>
      <c r="X263" s="185">
        <f>[2]MWH!BC71</f>
        <v>0</v>
      </c>
      <c r="Y263" s="185">
        <f>[2]MWH!BD71</f>
        <v>1488</v>
      </c>
      <c r="Z263" s="185"/>
      <c r="AA263" s="185">
        <f>[2]MWH!BF71</f>
        <v>15252</v>
      </c>
      <c r="AB263" s="185">
        <f>[2]MWH!BG71</f>
        <v>0</v>
      </c>
      <c r="AC263" s="185">
        <f>[2]MWH!BH71</f>
        <v>0</v>
      </c>
      <c r="AD263" s="185">
        <f>[2]MWH!BI71</f>
        <v>0</v>
      </c>
      <c r="AE263" s="185">
        <f>[2]MWH!BJ71</f>
        <v>1136</v>
      </c>
      <c r="AF263" s="185">
        <f>[2]MWH!BK71</f>
        <v>0</v>
      </c>
      <c r="AH263" s="94"/>
      <c r="AI263" s="185"/>
      <c r="AJ263" s="185"/>
      <c r="AK263" s="185"/>
      <c r="AL263" s="94"/>
      <c r="AM263" s="94"/>
      <c r="AN263" s="94"/>
      <c r="AO263" s="185"/>
      <c r="AP263" s="185"/>
      <c r="AQ263" s="185"/>
      <c r="AS263" s="167"/>
      <c r="AT263" s="97"/>
      <c r="AU263" s="167">
        <f t="shared" ref="AU263:AU326" si="924">SUM(U263:AT263)</f>
        <v>23905</v>
      </c>
      <c r="AV263" s="209">
        <f t="shared" si="922"/>
        <v>44445</v>
      </c>
      <c r="AW263" s="167">
        <f t="shared" ref="AW263:AW326" si="925">AV263+AU263</f>
        <v>68350</v>
      </c>
      <c r="AX263" s="167">
        <f t="shared" ref="AX263:AX326" si="926">SUM(D263:H263)</f>
        <v>3509609</v>
      </c>
      <c r="AY263" s="103"/>
      <c r="AZ263" s="103"/>
      <c r="BA263" s="103"/>
      <c r="BB263" s="103"/>
      <c r="BC263" s="103"/>
      <c r="BE263" s="104">
        <f t="shared" si="912"/>
        <v>2017</v>
      </c>
      <c r="BF263" s="28">
        <f t="shared" si="913"/>
        <v>6</v>
      </c>
      <c r="BG263" s="21">
        <f t="shared" ref="BG263:BG326" si="927">SUM(BH263:BL263,BN263:BP263)</f>
        <v>3577959</v>
      </c>
      <c r="BH263" s="215">
        <f t="shared" si="917"/>
        <v>1823926</v>
      </c>
      <c r="BI263" s="215">
        <f t="shared" si="918"/>
        <v>1118124</v>
      </c>
      <c r="BJ263" s="215">
        <f t="shared" si="919"/>
        <v>276733</v>
      </c>
      <c r="BK263" s="215">
        <f t="shared" si="920"/>
        <v>1953</v>
      </c>
      <c r="BL263" s="215">
        <f t="shared" si="921"/>
        <v>288873</v>
      </c>
      <c r="BM263" s="215">
        <f t="shared" ref="BM263:BM326" si="928">SUM(BH263:BL263)</f>
        <v>3509609</v>
      </c>
      <c r="BN263" s="206">
        <f t="shared" ref="BN263:BN326" si="929">SUM(I263:T263)</f>
        <v>44445</v>
      </c>
      <c r="BO263" s="206">
        <f t="shared" si="915"/>
        <v>4940</v>
      </c>
      <c r="BP263" s="206">
        <f t="shared" si="916"/>
        <v>18965</v>
      </c>
      <c r="BQ263" s="206">
        <f t="shared" si="914"/>
        <v>23905</v>
      </c>
      <c r="BR263" s="206">
        <f t="shared" ref="BR263:BR326" si="930">BQ263+BN263</f>
        <v>68350</v>
      </c>
      <c r="BS263" s="206"/>
    </row>
    <row r="264" spans="1:71">
      <c r="A264" s="28">
        <f t="shared" si="910"/>
        <v>2017</v>
      </c>
      <c r="B264" s="28">
        <f t="shared" si="911"/>
        <v>7</v>
      </c>
      <c r="C264" s="214">
        <f t="shared" si="923"/>
        <v>3724939</v>
      </c>
      <c r="D264" s="95">
        <f>[3]TOTAL_PEF_B!K321</f>
        <v>1954949</v>
      </c>
      <c r="E264" s="95">
        <f>[3]TOTAL_PEF_B!L321</f>
        <v>1150937</v>
      </c>
      <c r="F264" s="95">
        <f>[3]TOTAL_PEF_B!M321</f>
        <v>263708</v>
      </c>
      <c r="G264" s="95">
        <f>[3]TOTAL_PEF_B!P321</f>
        <v>1952</v>
      </c>
      <c r="H264" s="95">
        <f>[3]TOTAL_PEF_B!Q321</f>
        <v>275465</v>
      </c>
      <c r="I264" s="171">
        <f>[2]MWH!AL72</f>
        <v>0</v>
      </c>
      <c r="J264" s="171">
        <f>[2]MWH!AM72</f>
        <v>0</v>
      </c>
      <c r="K264" s="171">
        <f>[2]MWH!AN72</f>
        <v>8</v>
      </c>
      <c r="L264" s="171">
        <f>[2]MWH!AO72</f>
        <v>0</v>
      </c>
      <c r="M264" s="171">
        <f>[2]MWH!AP72</f>
        <v>0</v>
      </c>
      <c r="N264" s="171">
        <f>[2]MWH!AQ72</f>
        <v>0</v>
      </c>
      <c r="O264" s="171">
        <f>[2]MWH!AR72</f>
        <v>6118</v>
      </c>
      <c r="P264" s="171">
        <f>[2]MWH!AS72</f>
        <v>0</v>
      </c>
      <c r="Q264" s="171">
        <f>[2]MWH!AT72</f>
        <v>6192</v>
      </c>
      <c r="R264" s="171">
        <f>[2]MWH!AU72</f>
        <v>2245</v>
      </c>
      <c r="S264" s="171">
        <f>[2]MWH!AV72</f>
        <v>36429</v>
      </c>
      <c r="T264" s="171">
        <f>[2]MWH!AW72</f>
        <v>0</v>
      </c>
      <c r="U264" s="213">
        <f>[2]MWH!AZ72</f>
        <v>1935</v>
      </c>
      <c r="V264" s="185">
        <f>[2]MWH!BA72</f>
        <v>3741</v>
      </c>
      <c r="W264" s="185">
        <f>[2]MWH!BB72</f>
        <v>2907</v>
      </c>
      <c r="X264" s="185">
        <f>[2]MWH!BC72</f>
        <v>0</v>
      </c>
      <c r="Y264" s="185">
        <f>[2]MWH!BD72</f>
        <v>2128</v>
      </c>
      <c r="Z264" s="185"/>
      <c r="AA264" s="185">
        <f>[2]MWH!BF72</f>
        <v>15120</v>
      </c>
      <c r="AB264" s="185">
        <f>[2]MWH!BG72</f>
        <v>0</v>
      </c>
      <c r="AC264" s="185">
        <f>[2]MWH!BH72</f>
        <v>0</v>
      </c>
      <c r="AD264" s="185">
        <f>[2]MWH!BI72</f>
        <v>0</v>
      </c>
      <c r="AE264" s="185">
        <f>[2]MWH!BJ72</f>
        <v>1105</v>
      </c>
      <c r="AF264" s="185">
        <f>[2]MWH!BK72</f>
        <v>0</v>
      </c>
      <c r="AH264" s="94"/>
      <c r="AI264" s="185"/>
      <c r="AJ264" s="185"/>
      <c r="AK264" s="185"/>
      <c r="AL264" s="94"/>
      <c r="AM264" s="94"/>
      <c r="AN264" s="94"/>
      <c r="AO264" s="185"/>
      <c r="AP264" s="185"/>
      <c r="AQ264" s="185"/>
      <c r="AS264" s="167"/>
      <c r="AT264" s="97"/>
      <c r="AU264" s="167">
        <f t="shared" si="924"/>
        <v>26936</v>
      </c>
      <c r="AV264" s="209">
        <f t="shared" si="922"/>
        <v>50992</v>
      </c>
      <c r="AW264" s="167">
        <f t="shared" si="925"/>
        <v>77928</v>
      </c>
      <c r="AX264" s="167">
        <f t="shared" si="926"/>
        <v>3647011</v>
      </c>
      <c r="AY264" s="103"/>
      <c r="AZ264" s="103"/>
      <c r="BA264" s="103"/>
      <c r="BB264" s="103"/>
      <c r="BC264" s="103"/>
      <c r="BE264" s="104">
        <f t="shared" si="912"/>
        <v>2017</v>
      </c>
      <c r="BF264" s="28">
        <f t="shared" si="913"/>
        <v>7</v>
      </c>
      <c r="BG264" s="21">
        <f t="shared" si="927"/>
        <v>3724939</v>
      </c>
      <c r="BH264" s="215">
        <f t="shared" si="917"/>
        <v>1954949</v>
      </c>
      <c r="BI264" s="215">
        <f t="shared" si="918"/>
        <v>1150937</v>
      </c>
      <c r="BJ264" s="215">
        <f t="shared" si="919"/>
        <v>263708</v>
      </c>
      <c r="BK264" s="215">
        <f t="shared" si="920"/>
        <v>1952</v>
      </c>
      <c r="BL264" s="215">
        <f t="shared" si="921"/>
        <v>275465</v>
      </c>
      <c r="BM264" s="215">
        <f t="shared" si="928"/>
        <v>3647011</v>
      </c>
      <c r="BN264" s="206">
        <f t="shared" si="929"/>
        <v>50992</v>
      </c>
      <c r="BO264" s="206">
        <f t="shared" si="915"/>
        <v>6970</v>
      </c>
      <c r="BP264" s="206">
        <f t="shared" si="916"/>
        <v>19966</v>
      </c>
      <c r="BQ264" s="206">
        <f t="shared" si="914"/>
        <v>26936</v>
      </c>
      <c r="BR264" s="206">
        <f t="shared" si="930"/>
        <v>77928</v>
      </c>
      <c r="BS264" s="206"/>
    </row>
    <row r="265" spans="1:71">
      <c r="A265" s="28">
        <f t="shared" si="910"/>
        <v>2017</v>
      </c>
      <c r="B265" s="28">
        <f t="shared" si="911"/>
        <v>8</v>
      </c>
      <c r="C265" s="214">
        <f t="shared" si="923"/>
        <v>3884179</v>
      </c>
      <c r="D265" s="95">
        <f>[3]TOTAL_PEF_B!K322</f>
        <v>2047598</v>
      </c>
      <c r="E265" s="95">
        <f>[3]TOTAL_PEF_B!L322</f>
        <v>1188653</v>
      </c>
      <c r="F265" s="95">
        <f>[3]TOTAL_PEF_B!M322</f>
        <v>280257</v>
      </c>
      <c r="G265" s="95">
        <f>[3]TOTAL_PEF_B!P322</f>
        <v>1959</v>
      </c>
      <c r="H265" s="95">
        <f>[3]TOTAL_PEF_B!Q322</f>
        <v>281667</v>
      </c>
      <c r="I265" s="171">
        <f>[2]MWH!AL73</f>
        <v>0</v>
      </c>
      <c r="J265" s="171">
        <f>[2]MWH!AM73</f>
        <v>0</v>
      </c>
      <c r="K265" s="171">
        <f>[2]MWH!AN73</f>
        <v>8</v>
      </c>
      <c r="L265" s="171">
        <f>[2]MWH!AO73</f>
        <v>0</v>
      </c>
      <c r="M265" s="171">
        <f>[2]MWH!AP73</f>
        <v>0</v>
      </c>
      <c r="N265" s="171">
        <f>[2]MWH!AQ73</f>
        <v>0</v>
      </c>
      <c r="O265" s="171">
        <f>[2]MWH!AR73</f>
        <v>7273</v>
      </c>
      <c r="P265" s="171">
        <f>[2]MWH!AS73</f>
        <v>0</v>
      </c>
      <c r="Q265" s="171">
        <f>[2]MWH!AT73</f>
        <v>6398</v>
      </c>
      <c r="R265" s="171">
        <f>[2]MWH!AU73</f>
        <v>1805</v>
      </c>
      <c r="S265" s="171">
        <f>[2]MWH!AV73</f>
        <v>39391</v>
      </c>
      <c r="T265" s="171">
        <f>[2]MWH!AW73</f>
        <v>0</v>
      </c>
      <c r="U265" s="213">
        <f>[2]MWH!AZ73</f>
        <v>2247</v>
      </c>
      <c r="V265" s="185">
        <f>[2]MWH!BA73</f>
        <v>4993</v>
      </c>
      <c r="W265" s="185">
        <f>[2]MWH!BB73</f>
        <v>2961</v>
      </c>
      <c r="X265" s="185">
        <f>[2]MWH!BC73</f>
        <v>0</v>
      </c>
      <c r="Y265" s="185">
        <f>[2]MWH!BD73</f>
        <v>2204</v>
      </c>
      <c r="Z265" s="185"/>
      <c r="AA265" s="185">
        <f>[2]MWH!BF73</f>
        <v>15624</v>
      </c>
      <c r="AB265" s="185">
        <f>[2]MWH!BG73</f>
        <v>0</v>
      </c>
      <c r="AC265" s="185">
        <f>[2]MWH!BH73</f>
        <v>0</v>
      </c>
      <c r="AD265" s="185">
        <f>[2]MWH!BI73</f>
        <v>0</v>
      </c>
      <c r="AE265" s="185">
        <f>[2]MWH!BJ73</f>
        <v>1141</v>
      </c>
      <c r="AF265" s="185">
        <f>[2]MWH!BK73</f>
        <v>0</v>
      </c>
      <c r="AH265" s="94"/>
      <c r="AI265" s="185"/>
      <c r="AJ265" s="185"/>
      <c r="AK265" s="185"/>
      <c r="AL265" s="94"/>
      <c r="AM265" s="94"/>
      <c r="AN265" s="94"/>
      <c r="AO265" s="185"/>
      <c r="AP265" s="185"/>
      <c r="AQ265" s="185"/>
      <c r="AS265" s="167"/>
      <c r="AT265" s="97"/>
      <c r="AU265" s="167">
        <f t="shared" si="924"/>
        <v>29170</v>
      </c>
      <c r="AV265" s="209">
        <f t="shared" si="922"/>
        <v>54875</v>
      </c>
      <c r="AW265" s="167">
        <f t="shared" si="925"/>
        <v>84045</v>
      </c>
      <c r="AX265" s="167">
        <f t="shared" si="926"/>
        <v>3800134</v>
      </c>
      <c r="AY265" s="103"/>
      <c r="AZ265" s="103"/>
      <c r="BA265" s="103"/>
      <c r="BB265" s="103"/>
      <c r="BC265" s="103"/>
      <c r="BE265" s="104">
        <f t="shared" si="912"/>
        <v>2017</v>
      </c>
      <c r="BF265" s="28">
        <f t="shared" si="913"/>
        <v>8</v>
      </c>
      <c r="BG265" s="21">
        <f t="shared" si="927"/>
        <v>3884179</v>
      </c>
      <c r="BH265" s="215">
        <f t="shared" si="917"/>
        <v>2047598</v>
      </c>
      <c r="BI265" s="215">
        <f t="shared" si="918"/>
        <v>1188653</v>
      </c>
      <c r="BJ265" s="215">
        <f t="shared" si="919"/>
        <v>280257</v>
      </c>
      <c r="BK265" s="215">
        <f t="shared" si="920"/>
        <v>1959</v>
      </c>
      <c r="BL265" s="215">
        <f t="shared" si="921"/>
        <v>281667</v>
      </c>
      <c r="BM265" s="215">
        <f t="shared" si="928"/>
        <v>3800134</v>
      </c>
      <c r="BN265" s="206">
        <f t="shared" si="929"/>
        <v>54875</v>
      </c>
      <c r="BO265" s="206">
        <f t="shared" si="915"/>
        <v>7412</v>
      </c>
      <c r="BP265" s="206">
        <f t="shared" si="916"/>
        <v>21758</v>
      </c>
      <c r="BQ265" s="206">
        <f t="shared" si="914"/>
        <v>29170</v>
      </c>
      <c r="BR265" s="206">
        <f t="shared" si="930"/>
        <v>84045</v>
      </c>
      <c r="BS265" s="206"/>
    </row>
    <row r="266" spans="1:71">
      <c r="A266" s="28">
        <f t="shared" si="910"/>
        <v>2017</v>
      </c>
      <c r="B266" s="28">
        <f t="shared" si="911"/>
        <v>9</v>
      </c>
      <c r="C266" s="214">
        <f t="shared" si="923"/>
        <v>3795526</v>
      </c>
      <c r="D266" s="95">
        <f>[3]TOTAL_PEF_B!K323</f>
        <v>1981749</v>
      </c>
      <c r="E266" s="95">
        <f>[3]TOTAL_PEF_B!L323</f>
        <v>1156661</v>
      </c>
      <c r="F266" s="95">
        <f>[3]TOTAL_PEF_B!M323</f>
        <v>272166</v>
      </c>
      <c r="G266" s="95">
        <f>[3]TOTAL_PEF_B!P323</f>
        <v>1929</v>
      </c>
      <c r="H266" s="95">
        <f>[3]TOTAL_PEF_B!Q323</f>
        <v>302787</v>
      </c>
      <c r="I266" s="171">
        <f>[2]MWH!AL74</f>
        <v>0</v>
      </c>
      <c r="J266" s="171">
        <f>[2]MWH!AM74</f>
        <v>0</v>
      </c>
      <c r="K266" s="171">
        <f>[2]MWH!AN74</f>
        <v>8</v>
      </c>
      <c r="L266" s="171">
        <f>[2]MWH!AO74</f>
        <v>0</v>
      </c>
      <c r="M266" s="171">
        <f>[2]MWH!AP74</f>
        <v>0</v>
      </c>
      <c r="N266" s="171">
        <f>[2]MWH!AQ74</f>
        <v>0</v>
      </c>
      <c r="O266" s="171">
        <f>[2]MWH!AR74</f>
        <v>8017</v>
      </c>
      <c r="P266" s="171">
        <f>[2]MWH!AS74</f>
        <v>0</v>
      </c>
      <c r="Q266" s="171">
        <f>[2]MWH!AT74</f>
        <v>6398</v>
      </c>
      <c r="R266" s="171">
        <f>[2]MWH!AU74</f>
        <v>1719</v>
      </c>
      <c r="S266" s="171">
        <f>[2]MWH!AV74</f>
        <v>34718</v>
      </c>
      <c r="T266" s="171">
        <f>[2]MWH!AW74</f>
        <v>0</v>
      </c>
      <c r="U266" s="213">
        <f>[2]MWH!AZ74</f>
        <v>1935</v>
      </c>
      <c r="V266" s="185">
        <f>[2]MWH!BA74</f>
        <v>5316</v>
      </c>
      <c r="W266" s="185">
        <f>[2]MWH!BB74</f>
        <v>3147</v>
      </c>
      <c r="X266" s="185">
        <f>[2]MWH!BC74</f>
        <v>0</v>
      </c>
      <c r="Y266" s="185">
        <f>[2]MWH!BD74</f>
        <v>2218</v>
      </c>
      <c r="Z266" s="185"/>
      <c r="AA266" s="185">
        <f>[2]MWH!BF74</f>
        <v>15624</v>
      </c>
      <c r="AB266" s="185">
        <f>[2]MWH!BG74</f>
        <v>0</v>
      </c>
      <c r="AC266" s="185">
        <f>[2]MWH!BH74</f>
        <v>0</v>
      </c>
      <c r="AD266" s="185">
        <f>[2]MWH!BI74</f>
        <v>0</v>
      </c>
      <c r="AE266" s="185">
        <f>[2]MWH!BJ74</f>
        <v>1134</v>
      </c>
      <c r="AF266" s="185">
        <f>[2]MWH!BK74</f>
        <v>0</v>
      </c>
      <c r="AH266" s="94"/>
      <c r="AI266" s="185"/>
      <c r="AJ266" s="185"/>
      <c r="AK266" s="185"/>
      <c r="AL266" s="94"/>
      <c r="AM266" s="94"/>
      <c r="AN266" s="94"/>
      <c r="AO266" s="185"/>
      <c r="AP266" s="185"/>
      <c r="AQ266" s="185"/>
      <c r="AS266" s="167"/>
      <c r="AT266" s="97"/>
      <c r="AU266" s="167">
        <f t="shared" si="924"/>
        <v>29374</v>
      </c>
      <c r="AV266" s="209">
        <f t="shared" si="922"/>
        <v>50860</v>
      </c>
      <c r="AW266" s="167">
        <f t="shared" si="925"/>
        <v>80234</v>
      </c>
      <c r="AX266" s="167">
        <f t="shared" si="926"/>
        <v>3715292</v>
      </c>
      <c r="AY266" s="103"/>
      <c r="AZ266" s="103"/>
      <c r="BA266" s="103"/>
      <c r="BB266" s="103"/>
      <c r="BC266" s="103"/>
      <c r="BE266" s="104">
        <f t="shared" si="912"/>
        <v>2017</v>
      </c>
      <c r="BF266" s="28">
        <f t="shared" si="913"/>
        <v>9</v>
      </c>
      <c r="BG266" s="21">
        <f t="shared" si="927"/>
        <v>3795526</v>
      </c>
      <c r="BH266" s="215">
        <f t="shared" si="917"/>
        <v>1981749</v>
      </c>
      <c r="BI266" s="215">
        <f t="shared" si="918"/>
        <v>1156661</v>
      </c>
      <c r="BJ266" s="215">
        <f t="shared" si="919"/>
        <v>272166</v>
      </c>
      <c r="BK266" s="215">
        <f t="shared" si="920"/>
        <v>1929</v>
      </c>
      <c r="BL266" s="215">
        <f t="shared" si="921"/>
        <v>302787</v>
      </c>
      <c r="BM266" s="215">
        <f t="shared" si="928"/>
        <v>3715292</v>
      </c>
      <c r="BN266" s="206">
        <f t="shared" si="929"/>
        <v>50860</v>
      </c>
      <c r="BO266" s="206">
        <f t="shared" si="915"/>
        <v>7300</v>
      </c>
      <c r="BP266" s="206">
        <f t="shared" si="916"/>
        <v>22074</v>
      </c>
      <c r="BQ266" s="206">
        <f t="shared" si="914"/>
        <v>29374</v>
      </c>
      <c r="BR266" s="206">
        <f t="shared" si="930"/>
        <v>80234</v>
      </c>
      <c r="BS266" s="206"/>
    </row>
    <row r="267" spans="1:71">
      <c r="A267" s="28">
        <f t="shared" si="910"/>
        <v>2017</v>
      </c>
      <c r="B267" s="28">
        <f t="shared" si="911"/>
        <v>10</v>
      </c>
      <c r="C267" s="214">
        <f t="shared" si="923"/>
        <v>3455316</v>
      </c>
      <c r="D267" s="95">
        <f>[3]TOTAL_PEF_B!K324</f>
        <v>1757012</v>
      </c>
      <c r="E267" s="95">
        <f>[3]TOTAL_PEF_B!L324</f>
        <v>1077465</v>
      </c>
      <c r="F267" s="95">
        <f>[3]TOTAL_PEF_B!M324</f>
        <v>259635</v>
      </c>
      <c r="G267" s="95">
        <f>[3]TOTAL_PEF_B!P324</f>
        <v>1956</v>
      </c>
      <c r="H267" s="95">
        <f>[3]TOTAL_PEF_B!Q324</f>
        <v>286361</v>
      </c>
      <c r="I267" s="171">
        <f>[2]MWH!AL75</f>
        <v>0</v>
      </c>
      <c r="J267" s="171">
        <f>[2]MWH!AM75</f>
        <v>0</v>
      </c>
      <c r="K267" s="171">
        <f>[2]MWH!AN75</f>
        <v>8</v>
      </c>
      <c r="L267" s="171">
        <f>[2]MWH!AO75</f>
        <v>0</v>
      </c>
      <c r="M267" s="171">
        <f>[2]MWH!AP75</f>
        <v>0</v>
      </c>
      <c r="N267" s="171">
        <f>[2]MWH!AQ75</f>
        <v>0</v>
      </c>
      <c r="O267" s="171">
        <f>[2]MWH!AR75</f>
        <v>6838</v>
      </c>
      <c r="P267" s="171">
        <f>[2]MWH!AS75</f>
        <v>0</v>
      </c>
      <c r="Q267" s="171">
        <f>[2]MWH!AT75</f>
        <v>6192</v>
      </c>
      <c r="R267" s="171">
        <f>[2]MWH!AU75</f>
        <v>582</v>
      </c>
      <c r="S267" s="171">
        <f>[2]MWH!AV75</f>
        <v>32530</v>
      </c>
      <c r="T267" s="171">
        <f>[2]MWH!AW75</f>
        <v>0</v>
      </c>
      <c r="U267" s="213">
        <f>[2]MWH!AZ75</f>
        <v>1935</v>
      </c>
      <c r="V267" s="185">
        <f>[2]MWH!BA75</f>
        <v>4365</v>
      </c>
      <c r="W267" s="185">
        <f>[2]MWH!BB75</f>
        <v>2607</v>
      </c>
      <c r="X267" s="185">
        <f>[2]MWH!BC75</f>
        <v>0</v>
      </c>
      <c r="Y267" s="185">
        <f>[2]MWH!BD75</f>
        <v>2484</v>
      </c>
      <c r="Z267" s="185"/>
      <c r="AA267" s="185">
        <f>[2]MWH!BF75</f>
        <v>14400</v>
      </c>
      <c r="AB267" s="185">
        <f>[2]MWH!BG75</f>
        <v>0</v>
      </c>
      <c r="AC267" s="185">
        <f>[2]MWH!BH75</f>
        <v>0</v>
      </c>
      <c r="AD267" s="185">
        <f>[2]MWH!BI75</f>
        <v>0</v>
      </c>
      <c r="AE267" s="185">
        <f>[2]MWH!BJ75</f>
        <v>946</v>
      </c>
      <c r="AF267" s="185">
        <f>[2]MWH!BK75</f>
        <v>0</v>
      </c>
      <c r="AH267" s="94"/>
      <c r="AI267" s="185"/>
      <c r="AJ267" s="185"/>
      <c r="AK267" s="185"/>
      <c r="AL267" s="94"/>
      <c r="AM267" s="94"/>
      <c r="AN267" s="94"/>
      <c r="AO267" s="185"/>
      <c r="AP267" s="185"/>
      <c r="AQ267" s="185"/>
      <c r="AS267" s="167"/>
      <c r="AT267" s="97"/>
      <c r="AU267" s="167">
        <f t="shared" si="924"/>
        <v>26737</v>
      </c>
      <c r="AV267" s="209">
        <f t="shared" si="922"/>
        <v>46150</v>
      </c>
      <c r="AW267" s="167">
        <f t="shared" si="925"/>
        <v>72887</v>
      </c>
      <c r="AX267" s="167">
        <f t="shared" si="926"/>
        <v>3382429</v>
      </c>
      <c r="AY267" s="103"/>
      <c r="AZ267" s="103"/>
      <c r="BA267" s="103"/>
      <c r="BB267" s="103"/>
      <c r="BC267" s="103"/>
      <c r="BE267" s="104">
        <f t="shared" si="912"/>
        <v>2017</v>
      </c>
      <c r="BF267" s="28">
        <f t="shared" si="913"/>
        <v>10</v>
      </c>
      <c r="BG267" s="21">
        <f t="shared" si="927"/>
        <v>3455316</v>
      </c>
      <c r="BH267" s="215">
        <f t="shared" si="917"/>
        <v>1757012</v>
      </c>
      <c r="BI267" s="215">
        <f t="shared" si="918"/>
        <v>1077465</v>
      </c>
      <c r="BJ267" s="215">
        <f t="shared" si="919"/>
        <v>259635</v>
      </c>
      <c r="BK267" s="215">
        <f t="shared" si="920"/>
        <v>1956</v>
      </c>
      <c r="BL267" s="215">
        <f t="shared" si="921"/>
        <v>286361</v>
      </c>
      <c r="BM267" s="215">
        <f t="shared" si="928"/>
        <v>3382429</v>
      </c>
      <c r="BN267" s="206">
        <f t="shared" si="929"/>
        <v>46150</v>
      </c>
      <c r="BO267" s="206">
        <f t="shared" si="915"/>
        <v>7026</v>
      </c>
      <c r="BP267" s="206">
        <f t="shared" si="916"/>
        <v>19711</v>
      </c>
      <c r="BQ267" s="206">
        <f t="shared" si="914"/>
        <v>26737</v>
      </c>
      <c r="BR267" s="206">
        <f t="shared" si="930"/>
        <v>72887</v>
      </c>
      <c r="BS267" s="206"/>
    </row>
    <row r="268" spans="1:71">
      <c r="A268" s="28">
        <f t="shared" si="910"/>
        <v>2017</v>
      </c>
      <c r="B268" s="28">
        <f t="shared" si="911"/>
        <v>11</v>
      </c>
      <c r="C268" s="214">
        <f t="shared" si="923"/>
        <v>3023751</v>
      </c>
      <c r="D268" s="95">
        <f>[3]TOTAL_PEF_B!K325</f>
        <v>1431521</v>
      </c>
      <c r="E268" s="95">
        <f>[3]TOTAL_PEF_B!L325</f>
        <v>990491</v>
      </c>
      <c r="F268" s="95">
        <f>[3]TOTAL_PEF_B!M325</f>
        <v>268685</v>
      </c>
      <c r="G268" s="95">
        <f>[3]TOTAL_PEF_B!P325</f>
        <v>1924</v>
      </c>
      <c r="H268" s="95">
        <f>[3]TOTAL_PEF_B!Q325</f>
        <v>271250</v>
      </c>
      <c r="I268" s="171">
        <f>[2]MWH!AL76</f>
        <v>0</v>
      </c>
      <c r="J268" s="171">
        <f>[2]MWH!AM76</f>
        <v>0</v>
      </c>
      <c r="K268" s="171">
        <f>[2]MWH!AN76</f>
        <v>8</v>
      </c>
      <c r="L268" s="171">
        <f>[2]MWH!AO76</f>
        <v>0</v>
      </c>
      <c r="M268" s="171">
        <f>[2]MWH!AP76</f>
        <v>0</v>
      </c>
      <c r="N268" s="171">
        <f>[2]MWH!AQ76</f>
        <v>0</v>
      </c>
      <c r="O268" s="171">
        <f>[2]MWH!AR76</f>
        <v>4174</v>
      </c>
      <c r="P268" s="171">
        <f>[2]MWH!AS76</f>
        <v>0</v>
      </c>
      <c r="Q268" s="171">
        <f>[2]MWH!AT76</f>
        <v>0</v>
      </c>
      <c r="R268" s="171">
        <f>[2]MWH!AU76</f>
        <v>258</v>
      </c>
      <c r="S268" s="171">
        <f>[2]MWH!AV76</f>
        <v>30725</v>
      </c>
      <c r="T268" s="171">
        <f>[2]MWH!AW76</f>
        <v>0</v>
      </c>
      <c r="U268" s="213">
        <f>[2]MWH!AZ76</f>
        <v>1872</v>
      </c>
      <c r="V268" s="185">
        <f>[2]MWH!BA76</f>
        <v>3060</v>
      </c>
      <c r="W268" s="185">
        <f>[2]MWH!BB76</f>
        <v>2308</v>
      </c>
      <c r="X268" s="185">
        <f>[2]MWH!BC76</f>
        <v>0</v>
      </c>
      <c r="Y268" s="185">
        <f>[2]MWH!BD76</f>
        <v>2156</v>
      </c>
      <c r="Z268" s="185"/>
      <c r="AA268" s="185">
        <f>[2]MWH!BF76</f>
        <v>14508</v>
      </c>
      <c r="AB268" s="185">
        <f>[2]MWH!BG76</f>
        <v>0</v>
      </c>
      <c r="AC268" s="185">
        <f>[2]MWH!BH76</f>
        <v>0</v>
      </c>
      <c r="AD268" s="185">
        <f>[2]MWH!BI76</f>
        <v>0</v>
      </c>
      <c r="AE268" s="185">
        <f>[2]MWH!BJ76</f>
        <v>811</v>
      </c>
      <c r="AF268" s="185">
        <f>[2]MWH!BK76</f>
        <v>0</v>
      </c>
      <c r="AH268" s="94"/>
      <c r="AI268" s="185"/>
      <c r="AJ268" s="185"/>
      <c r="AK268" s="185"/>
      <c r="AL268" s="94"/>
      <c r="AM268" s="94"/>
      <c r="AN268" s="94"/>
      <c r="AO268" s="185"/>
      <c r="AP268" s="185"/>
      <c r="AQ268" s="185"/>
      <c r="AS268" s="167"/>
      <c r="AT268" s="97"/>
      <c r="AU268" s="167">
        <f t="shared" si="924"/>
        <v>24715</v>
      </c>
      <c r="AV268" s="209">
        <f t="shared" si="922"/>
        <v>35165</v>
      </c>
      <c r="AW268" s="167">
        <f t="shared" si="925"/>
        <v>59880</v>
      </c>
      <c r="AX268" s="167">
        <f t="shared" si="926"/>
        <v>2963871</v>
      </c>
      <c r="AY268" s="103"/>
      <c r="AZ268" s="103"/>
      <c r="BA268" s="103"/>
      <c r="BB268" s="103"/>
      <c r="BC268" s="103"/>
      <c r="BE268" s="104">
        <f t="shared" si="912"/>
        <v>2017</v>
      </c>
      <c r="BF268" s="28">
        <f t="shared" si="913"/>
        <v>11</v>
      </c>
      <c r="BG268" s="21">
        <f t="shared" si="927"/>
        <v>3023751</v>
      </c>
      <c r="BH268" s="215">
        <f t="shared" si="917"/>
        <v>1431521</v>
      </c>
      <c r="BI268" s="215">
        <f t="shared" si="918"/>
        <v>990491</v>
      </c>
      <c r="BJ268" s="215">
        <f t="shared" si="919"/>
        <v>268685</v>
      </c>
      <c r="BK268" s="215">
        <f t="shared" si="920"/>
        <v>1924</v>
      </c>
      <c r="BL268" s="215">
        <f t="shared" si="921"/>
        <v>271250</v>
      </c>
      <c r="BM268" s="215">
        <f t="shared" si="928"/>
        <v>2963871</v>
      </c>
      <c r="BN268" s="206">
        <f t="shared" si="929"/>
        <v>35165</v>
      </c>
      <c r="BO268" s="206">
        <f t="shared" si="915"/>
        <v>6336</v>
      </c>
      <c r="BP268" s="206">
        <f t="shared" si="916"/>
        <v>18379</v>
      </c>
      <c r="BQ268" s="206">
        <f t="shared" si="914"/>
        <v>24715</v>
      </c>
      <c r="BR268" s="206">
        <f t="shared" si="930"/>
        <v>59880</v>
      </c>
      <c r="BS268" s="206"/>
    </row>
    <row r="269" spans="1:71">
      <c r="A269" s="28">
        <f t="shared" si="910"/>
        <v>2017</v>
      </c>
      <c r="B269" s="28">
        <f t="shared" si="911"/>
        <v>12</v>
      </c>
      <c r="C269" s="214">
        <f t="shared" si="923"/>
        <v>2857267</v>
      </c>
      <c r="D269" s="95">
        <f>[3]TOTAL_PEF_B!K326</f>
        <v>1372970</v>
      </c>
      <c r="E269" s="95">
        <f>[3]TOTAL_PEF_B!L326</f>
        <v>937432</v>
      </c>
      <c r="F269" s="95">
        <f>[3]TOTAL_PEF_B!M326</f>
        <v>249032</v>
      </c>
      <c r="G269" s="95">
        <f>[3]TOTAL_PEF_B!P326</f>
        <v>1950</v>
      </c>
      <c r="H269" s="95">
        <f>[3]TOTAL_PEF_B!Q326</f>
        <v>252523</v>
      </c>
      <c r="I269" s="171">
        <f>[2]MWH!AL77</f>
        <v>0</v>
      </c>
      <c r="J269" s="171">
        <f>[2]MWH!AM77</f>
        <v>0</v>
      </c>
      <c r="K269" s="171">
        <f>[2]MWH!AN77</f>
        <v>8</v>
      </c>
      <c r="L269" s="171">
        <f>[2]MWH!AO77</f>
        <v>0</v>
      </c>
      <c r="M269" s="171">
        <f>[2]MWH!AP77</f>
        <v>0</v>
      </c>
      <c r="N269" s="171">
        <f>[2]MWH!AQ77</f>
        <v>0</v>
      </c>
      <c r="O269" s="171">
        <f>[2]MWH!AR77</f>
        <v>1792</v>
      </c>
      <c r="P269" s="171">
        <f>[2]MWH!AS77</f>
        <v>0</v>
      </c>
      <c r="Q269" s="171">
        <f>[2]MWH!AT77</f>
        <v>0</v>
      </c>
      <c r="R269" s="171">
        <f>[2]MWH!AU77</f>
        <v>166</v>
      </c>
      <c r="S269" s="171">
        <f>[2]MWH!AV77</f>
        <v>19232</v>
      </c>
      <c r="T269" s="171">
        <f>[2]MWH!AW77</f>
        <v>0</v>
      </c>
      <c r="U269" s="213">
        <f>[2]MWH!AZ77</f>
        <v>2128</v>
      </c>
      <c r="V269" s="185">
        <f>[2]MWH!BA77</f>
        <v>1559</v>
      </c>
      <c r="W269" s="185">
        <f>[2]MWH!BB77</f>
        <v>2329</v>
      </c>
      <c r="X269" s="185">
        <f>[2]MWH!BC77</f>
        <v>0</v>
      </c>
      <c r="Y269" s="185">
        <f>[2]MWH!BD77</f>
        <v>1682</v>
      </c>
      <c r="Z269" s="185"/>
      <c r="AA269" s="185">
        <f>[2]MWH!BF77</f>
        <v>13680</v>
      </c>
      <c r="AB269" s="185">
        <f>[2]MWH!BG77</f>
        <v>0</v>
      </c>
      <c r="AC269" s="185">
        <f>[2]MWH!BH77</f>
        <v>0</v>
      </c>
      <c r="AD269" s="185">
        <f>[2]MWH!BI77</f>
        <v>0</v>
      </c>
      <c r="AE269" s="185">
        <f>[2]MWH!BJ77</f>
        <v>784</v>
      </c>
      <c r="AF269" s="185">
        <f>[2]MWH!BK77</f>
        <v>0</v>
      </c>
      <c r="AH269" s="94"/>
      <c r="AI269" s="185"/>
      <c r="AJ269" s="185"/>
      <c r="AK269" s="185"/>
      <c r="AL269" s="94"/>
      <c r="AM269" s="94"/>
      <c r="AN269" s="94"/>
      <c r="AO269" s="185"/>
      <c r="AP269" s="185"/>
      <c r="AQ269" s="185"/>
      <c r="AS269" s="167"/>
      <c r="AT269" s="97"/>
      <c r="AU269" s="167">
        <f t="shared" si="924"/>
        <v>22162</v>
      </c>
      <c r="AV269" s="209">
        <f t="shared" si="922"/>
        <v>21198</v>
      </c>
      <c r="AW269" s="167">
        <f t="shared" si="925"/>
        <v>43360</v>
      </c>
      <c r="AX269" s="167">
        <f t="shared" si="926"/>
        <v>2813907</v>
      </c>
      <c r="AY269" s="103"/>
      <c r="AZ269" s="103"/>
      <c r="BA269" s="103"/>
      <c r="BB269" s="103"/>
      <c r="BC269" s="103"/>
      <c r="BE269" s="104">
        <f t="shared" si="912"/>
        <v>2017</v>
      </c>
      <c r="BF269" s="28">
        <f t="shared" si="913"/>
        <v>12</v>
      </c>
      <c r="BG269" s="21">
        <f t="shared" si="927"/>
        <v>2857267</v>
      </c>
      <c r="BH269" s="215">
        <f t="shared" si="917"/>
        <v>1372970</v>
      </c>
      <c r="BI269" s="215">
        <f t="shared" si="918"/>
        <v>937432</v>
      </c>
      <c r="BJ269" s="215">
        <f t="shared" si="919"/>
        <v>249032</v>
      </c>
      <c r="BK269" s="215">
        <f t="shared" si="920"/>
        <v>1950</v>
      </c>
      <c r="BL269" s="215">
        <f t="shared" si="921"/>
        <v>252523</v>
      </c>
      <c r="BM269" s="215">
        <f t="shared" si="928"/>
        <v>2813907</v>
      </c>
      <c r="BN269" s="206">
        <f t="shared" si="929"/>
        <v>21198</v>
      </c>
      <c r="BO269" s="206">
        <f t="shared" si="915"/>
        <v>6139</v>
      </c>
      <c r="BP269" s="206">
        <f t="shared" si="916"/>
        <v>16023</v>
      </c>
      <c r="BQ269" s="206">
        <f t="shared" si="914"/>
        <v>22162</v>
      </c>
      <c r="BR269" s="206">
        <f t="shared" si="930"/>
        <v>43360</v>
      </c>
      <c r="BS269" s="206"/>
    </row>
    <row r="270" spans="1:71">
      <c r="A270" s="28">
        <f t="shared" si="910"/>
        <v>2018</v>
      </c>
      <c r="B270" s="28">
        <f t="shared" si="911"/>
        <v>1</v>
      </c>
      <c r="C270" s="214">
        <f t="shared" si="923"/>
        <v>3134009</v>
      </c>
      <c r="D270" s="95">
        <f>[3]TOTAL_PEF_B!K327</f>
        <v>1630003</v>
      </c>
      <c r="E270" s="95">
        <f>[3]TOTAL_PEF_B!L327</f>
        <v>944399</v>
      </c>
      <c r="F270" s="95">
        <f>[3]TOTAL_PEF_B!M327</f>
        <v>257337</v>
      </c>
      <c r="G270" s="95">
        <f>[3]TOTAL_PEF_B!P327</f>
        <v>1948</v>
      </c>
      <c r="H270" s="95">
        <f>[3]TOTAL_PEF_B!Q327</f>
        <v>244452</v>
      </c>
      <c r="I270" s="171">
        <f>[2]MWH!AL78</f>
        <v>0</v>
      </c>
      <c r="J270" s="171">
        <f>[2]MWH!AM78</f>
        <v>0</v>
      </c>
      <c r="K270" s="171">
        <f>[2]MWH!AN78</f>
        <v>8</v>
      </c>
      <c r="L270" s="171">
        <f>[2]MWH!AO78</f>
        <v>0</v>
      </c>
      <c r="M270" s="171">
        <f>[2]MWH!AP78</f>
        <v>0</v>
      </c>
      <c r="N270" s="171">
        <f>[2]MWH!AQ78</f>
        <v>0</v>
      </c>
      <c r="O270" s="171">
        <f>[2]MWH!AR78</f>
        <v>1851</v>
      </c>
      <c r="P270" s="171">
        <f>[2]MWH!AS78</f>
        <v>0</v>
      </c>
      <c r="Q270" s="171">
        <f>[2]MWH!AT78</f>
        <v>3839</v>
      </c>
      <c r="R270" s="171">
        <f>[2]MWH!AU78</f>
        <v>172</v>
      </c>
      <c r="S270" s="171">
        <f>[2]MWH!AV78</f>
        <v>26137</v>
      </c>
      <c r="T270" s="171">
        <f>[2]MWH!AW78</f>
        <v>0</v>
      </c>
      <c r="U270" s="213">
        <f>[2]MWH!AZ78</f>
        <v>664</v>
      </c>
      <c r="V270" s="185">
        <f>[2]MWH!BA78</f>
        <v>3544</v>
      </c>
      <c r="W270" s="185">
        <f>[2]MWH!BB78</f>
        <v>2519</v>
      </c>
      <c r="X270" s="185">
        <f>[2]MWH!BC78</f>
        <v>0</v>
      </c>
      <c r="Y270" s="185">
        <f>[2]MWH!BD78</f>
        <v>1650</v>
      </c>
      <c r="Z270" s="185"/>
      <c r="AA270" s="185">
        <f>[2]MWH!BF78</f>
        <v>14508</v>
      </c>
      <c r="AB270" s="185">
        <f>[2]MWH!BG78</f>
        <v>0</v>
      </c>
      <c r="AC270" s="185">
        <f>[2]MWH!BH78</f>
        <v>0</v>
      </c>
      <c r="AD270" s="185">
        <f>[2]MWH!BI78</f>
        <v>0</v>
      </c>
      <c r="AE270" s="185">
        <f>[2]MWH!BJ78</f>
        <v>978</v>
      </c>
      <c r="AF270" s="185">
        <f>[2]MWH!BK78</f>
        <v>0</v>
      </c>
      <c r="AH270" s="94"/>
      <c r="AI270" s="185"/>
      <c r="AJ270" s="185"/>
      <c r="AK270" s="185"/>
      <c r="AL270" s="94"/>
      <c r="AM270" s="94"/>
      <c r="AN270" s="94"/>
      <c r="AO270" s="185"/>
      <c r="AP270" s="185"/>
      <c r="AQ270" s="185"/>
      <c r="AS270" s="167"/>
      <c r="AT270" s="97"/>
      <c r="AU270" s="167">
        <f t="shared" si="924"/>
        <v>23863</v>
      </c>
      <c r="AV270" s="209">
        <f t="shared" si="922"/>
        <v>32007</v>
      </c>
      <c r="AW270" s="167">
        <f t="shared" si="925"/>
        <v>55870</v>
      </c>
      <c r="AX270" s="167">
        <f t="shared" si="926"/>
        <v>3078139</v>
      </c>
      <c r="AY270" s="103"/>
      <c r="AZ270" s="103"/>
      <c r="BA270" s="103"/>
      <c r="BB270" s="103"/>
      <c r="BC270" s="103"/>
      <c r="BE270" s="104">
        <f t="shared" si="912"/>
        <v>2018</v>
      </c>
      <c r="BF270" s="28">
        <f t="shared" si="913"/>
        <v>1</v>
      </c>
      <c r="BG270" s="21">
        <f t="shared" si="927"/>
        <v>3134009</v>
      </c>
      <c r="BH270" s="215">
        <f t="shared" si="917"/>
        <v>1630003</v>
      </c>
      <c r="BI270" s="215">
        <f t="shared" si="918"/>
        <v>944399</v>
      </c>
      <c r="BJ270" s="215">
        <f t="shared" si="919"/>
        <v>257337</v>
      </c>
      <c r="BK270" s="215">
        <f t="shared" si="920"/>
        <v>1948</v>
      </c>
      <c r="BL270" s="215">
        <f t="shared" si="921"/>
        <v>244452</v>
      </c>
      <c r="BM270" s="215">
        <f t="shared" si="928"/>
        <v>3078139</v>
      </c>
      <c r="BN270" s="206">
        <f t="shared" si="929"/>
        <v>32007</v>
      </c>
      <c r="BO270" s="206">
        <f t="shared" si="915"/>
        <v>4833</v>
      </c>
      <c r="BP270" s="206">
        <f t="shared" si="916"/>
        <v>19030</v>
      </c>
      <c r="BQ270" s="206">
        <f t="shared" si="914"/>
        <v>23863</v>
      </c>
      <c r="BR270" s="206">
        <f t="shared" si="930"/>
        <v>55870</v>
      </c>
      <c r="BS270" s="206"/>
    </row>
    <row r="271" spans="1:71">
      <c r="A271" s="28">
        <f t="shared" si="910"/>
        <v>2018</v>
      </c>
      <c r="B271" s="28">
        <f t="shared" si="911"/>
        <v>2</v>
      </c>
      <c r="C271" s="214">
        <f t="shared" si="923"/>
        <v>2931314</v>
      </c>
      <c r="D271" s="95">
        <f>[3]TOTAL_PEF_B!K328</f>
        <v>1498583</v>
      </c>
      <c r="E271" s="95">
        <f>[3]TOTAL_PEF_B!L328</f>
        <v>867195</v>
      </c>
      <c r="F271" s="95">
        <f>[3]TOTAL_PEF_B!M328</f>
        <v>261316</v>
      </c>
      <c r="G271" s="95">
        <f>[3]TOTAL_PEF_B!P328</f>
        <v>1904</v>
      </c>
      <c r="H271" s="95">
        <f>[3]TOTAL_PEF_B!Q328</f>
        <v>243398</v>
      </c>
      <c r="I271" s="171">
        <f>[2]MWH!AL79</f>
        <v>0</v>
      </c>
      <c r="J271" s="171">
        <f>[2]MWH!AM79</f>
        <v>0</v>
      </c>
      <c r="K271" s="171">
        <f>[2]MWH!AN79</f>
        <v>8</v>
      </c>
      <c r="L271" s="171">
        <f>[2]MWH!AO79</f>
        <v>0</v>
      </c>
      <c r="M271" s="171">
        <f>[2]MWH!AP79</f>
        <v>0</v>
      </c>
      <c r="N271" s="171">
        <f>[2]MWH!AQ79</f>
        <v>0</v>
      </c>
      <c r="O271" s="171">
        <f>[2]MWH!AR79</f>
        <v>1058</v>
      </c>
      <c r="P271" s="171">
        <f>[2]MWH!AS79</f>
        <v>0</v>
      </c>
      <c r="Q271" s="171">
        <f>[2]MWH!AT79</f>
        <v>6910</v>
      </c>
      <c r="R271" s="171">
        <f>[2]MWH!AU79</f>
        <v>258</v>
      </c>
      <c r="S271" s="171">
        <f>[2]MWH!AV79</f>
        <v>25832</v>
      </c>
      <c r="T271" s="171">
        <f>[2]MWH!AW79</f>
        <v>0</v>
      </c>
      <c r="U271" s="213">
        <f>[2]MWH!AZ79</f>
        <v>1218</v>
      </c>
      <c r="V271" s="185">
        <f>[2]MWH!BA79</f>
        <v>4027</v>
      </c>
      <c r="W271" s="185">
        <f>[2]MWH!BB79</f>
        <v>2503</v>
      </c>
      <c r="X271" s="185">
        <f>[2]MWH!BC79</f>
        <v>0</v>
      </c>
      <c r="Y271" s="185">
        <f>[2]MWH!BD79</f>
        <v>1949</v>
      </c>
      <c r="Z271" s="185"/>
      <c r="AA271" s="185">
        <f>[2]MWH!BF79</f>
        <v>14136</v>
      </c>
      <c r="AB271" s="185">
        <f>[2]MWH!BG79</f>
        <v>0</v>
      </c>
      <c r="AC271" s="185">
        <f>[2]MWH!BH79</f>
        <v>0</v>
      </c>
      <c r="AD271" s="185">
        <f>[2]MWH!BI79</f>
        <v>0</v>
      </c>
      <c r="AE271" s="185">
        <f>[2]MWH!BJ79</f>
        <v>1019</v>
      </c>
      <c r="AF271" s="185">
        <f>[2]MWH!BK79</f>
        <v>0</v>
      </c>
      <c r="AH271" s="94"/>
      <c r="AI271" s="185"/>
      <c r="AJ271" s="185"/>
      <c r="AK271" s="185"/>
      <c r="AL271" s="94"/>
      <c r="AM271" s="94"/>
      <c r="AN271" s="94"/>
      <c r="AO271" s="185"/>
      <c r="AP271" s="185"/>
      <c r="AQ271" s="185"/>
      <c r="AS271" s="167"/>
      <c r="AT271" s="97"/>
      <c r="AU271" s="167">
        <f t="shared" si="924"/>
        <v>24852</v>
      </c>
      <c r="AV271" s="209">
        <f t="shared" si="922"/>
        <v>34066</v>
      </c>
      <c r="AW271" s="167">
        <f t="shared" si="925"/>
        <v>58918</v>
      </c>
      <c r="AX271" s="167">
        <f t="shared" si="926"/>
        <v>2872396</v>
      </c>
      <c r="AY271" s="103"/>
      <c r="AZ271" s="103"/>
      <c r="BA271" s="103"/>
      <c r="BB271" s="103"/>
      <c r="BC271" s="103"/>
      <c r="BE271" s="104">
        <f t="shared" si="912"/>
        <v>2018</v>
      </c>
      <c r="BF271" s="28">
        <f t="shared" si="913"/>
        <v>2</v>
      </c>
      <c r="BG271" s="21">
        <f t="shared" si="927"/>
        <v>2931314</v>
      </c>
      <c r="BH271" s="215">
        <f t="shared" si="917"/>
        <v>1498583</v>
      </c>
      <c r="BI271" s="215">
        <f t="shared" si="918"/>
        <v>867195</v>
      </c>
      <c r="BJ271" s="215">
        <f t="shared" si="919"/>
        <v>261316</v>
      </c>
      <c r="BK271" s="215">
        <f t="shared" si="920"/>
        <v>1904</v>
      </c>
      <c r="BL271" s="215">
        <f t="shared" si="921"/>
        <v>243398</v>
      </c>
      <c r="BM271" s="215">
        <f t="shared" si="928"/>
        <v>2872396</v>
      </c>
      <c r="BN271" s="206">
        <f t="shared" si="929"/>
        <v>34066</v>
      </c>
      <c r="BO271" s="206">
        <f t="shared" si="915"/>
        <v>5670</v>
      </c>
      <c r="BP271" s="206">
        <f t="shared" si="916"/>
        <v>19182</v>
      </c>
      <c r="BQ271" s="206">
        <f t="shared" si="914"/>
        <v>24852</v>
      </c>
      <c r="BR271" s="206">
        <f t="shared" si="930"/>
        <v>58918</v>
      </c>
      <c r="BS271" s="206"/>
    </row>
    <row r="272" spans="1:71">
      <c r="A272" s="28">
        <f t="shared" si="910"/>
        <v>2018</v>
      </c>
      <c r="B272" s="28">
        <f t="shared" si="911"/>
        <v>3</v>
      </c>
      <c r="C272" s="214">
        <f t="shared" si="923"/>
        <v>2776348</v>
      </c>
      <c r="D272" s="95">
        <f>[3]TOTAL_PEF_B!K329</f>
        <v>1344764</v>
      </c>
      <c r="E272" s="95">
        <f>[3]TOTAL_PEF_B!L329</f>
        <v>879746</v>
      </c>
      <c r="F272" s="95">
        <f>[3]TOTAL_PEF_B!M329</f>
        <v>260578</v>
      </c>
      <c r="G272" s="95">
        <f>[3]TOTAL_PEF_B!P329</f>
        <v>1950</v>
      </c>
      <c r="H272" s="95">
        <f>[3]TOTAL_PEF_B!Q329</f>
        <v>245211</v>
      </c>
      <c r="I272" s="171">
        <f>[2]MWH!AL80</f>
        <v>0</v>
      </c>
      <c r="J272" s="171">
        <f>[2]MWH!AM80</f>
        <v>0</v>
      </c>
      <c r="K272" s="171">
        <f>[2]MWH!AN80</f>
        <v>8</v>
      </c>
      <c r="L272" s="171">
        <f>[2]MWH!AO80</f>
        <v>0</v>
      </c>
      <c r="M272" s="171">
        <f>[2]MWH!AP80</f>
        <v>0</v>
      </c>
      <c r="N272" s="171">
        <f>[2]MWH!AQ80</f>
        <v>0</v>
      </c>
      <c r="O272" s="171">
        <f>[2]MWH!AR80</f>
        <v>956</v>
      </c>
      <c r="P272" s="171">
        <f>[2]MWH!AS80</f>
        <v>0</v>
      </c>
      <c r="Q272" s="171">
        <f>[2]MWH!AT80</f>
        <v>6242</v>
      </c>
      <c r="R272" s="171">
        <f>[2]MWH!AU80</f>
        <v>621</v>
      </c>
      <c r="S272" s="171">
        <f>[2]MWH!AV80</f>
        <v>16392</v>
      </c>
      <c r="T272" s="171">
        <f>[2]MWH!AW80</f>
        <v>0</v>
      </c>
      <c r="U272" s="213">
        <f>[2]MWH!AZ80</f>
        <v>709</v>
      </c>
      <c r="V272" s="185">
        <f>[2]MWH!BA80</f>
        <v>1600</v>
      </c>
      <c r="W272" s="185">
        <f>[2]MWH!BB80</f>
        <v>1843</v>
      </c>
      <c r="X272" s="185">
        <f>[2]MWH!BC80</f>
        <v>0</v>
      </c>
      <c r="Y272" s="185">
        <f>[2]MWH!BD80</f>
        <v>2007</v>
      </c>
      <c r="Z272" s="185"/>
      <c r="AA272" s="185">
        <f>[2]MWH!BF80</f>
        <v>12768</v>
      </c>
      <c r="AB272" s="185">
        <f>[2]MWH!BG80</f>
        <v>0</v>
      </c>
      <c r="AC272" s="185">
        <f>[2]MWH!BH80</f>
        <v>0</v>
      </c>
      <c r="AD272" s="185">
        <f>[2]MWH!BI80</f>
        <v>0</v>
      </c>
      <c r="AE272" s="185">
        <f>[2]MWH!BJ80</f>
        <v>953</v>
      </c>
      <c r="AF272" s="185">
        <f>[2]MWH!BK80</f>
        <v>0</v>
      </c>
      <c r="AH272" s="94"/>
      <c r="AI272" s="185"/>
      <c r="AJ272" s="185"/>
      <c r="AK272" s="185"/>
      <c r="AL272" s="94"/>
      <c r="AM272" s="94"/>
      <c r="AN272" s="94"/>
      <c r="AO272" s="185"/>
      <c r="AP272" s="185"/>
      <c r="AQ272" s="185"/>
      <c r="AS272" s="167"/>
      <c r="AT272" s="97"/>
      <c r="AU272" s="167">
        <f t="shared" si="924"/>
        <v>19880</v>
      </c>
      <c r="AV272" s="209">
        <f t="shared" si="922"/>
        <v>24219</v>
      </c>
      <c r="AW272" s="167">
        <f t="shared" si="925"/>
        <v>44099</v>
      </c>
      <c r="AX272" s="167">
        <f t="shared" si="926"/>
        <v>2732249</v>
      </c>
      <c r="AY272" s="103"/>
      <c r="AZ272" s="103"/>
      <c r="BA272" s="103"/>
      <c r="BB272" s="103"/>
      <c r="BC272" s="103"/>
      <c r="BE272" s="104">
        <f t="shared" si="912"/>
        <v>2018</v>
      </c>
      <c r="BF272" s="28">
        <f t="shared" si="913"/>
        <v>3</v>
      </c>
      <c r="BG272" s="21">
        <f t="shared" si="927"/>
        <v>2776348</v>
      </c>
      <c r="BH272" s="215">
        <f t="shared" si="917"/>
        <v>1344764</v>
      </c>
      <c r="BI272" s="215">
        <f t="shared" si="918"/>
        <v>879746</v>
      </c>
      <c r="BJ272" s="215">
        <f t="shared" si="919"/>
        <v>260578</v>
      </c>
      <c r="BK272" s="215">
        <f t="shared" si="920"/>
        <v>1950</v>
      </c>
      <c r="BL272" s="215">
        <f t="shared" si="921"/>
        <v>245211</v>
      </c>
      <c r="BM272" s="215">
        <f t="shared" si="928"/>
        <v>2732249</v>
      </c>
      <c r="BN272" s="206">
        <f t="shared" si="929"/>
        <v>24219</v>
      </c>
      <c r="BO272" s="206">
        <f t="shared" si="915"/>
        <v>4559</v>
      </c>
      <c r="BP272" s="206">
        <f t="shared" si="916"/>
        <v>15321</v>
      </c>
      <c r="BQ272" s="206">
        <f t="shared" si="914"/>
        <v>19880</v>
      </c>
      <c r="BR272" s="206">
        <f t="shared" si="930"/>
        <v>44099</v>
      </c>
      <c r="BS272" s="206"/>
    </row>
    <row r="273" spans="1:71">
      <c r="A273" s="28">
        <f t="shared" si="910"/>
        <v>2018</v>
      </c>
      <c r="B273" s="28">
        <f t="shared" si="911"/>
        <v>4</v>
      </c>
      <c r="C273" s="214">
        <f t="shared" si="923"/>
        <v>2868993</v>
      </c>
      <c r="D273" s="95">
        <f>[3]TOTAL_PEF_B!K330</f>
        <v>1331901</v>
      </c>
      <c r="E273" s="95">
        <f>[3]TOTAL_PEF_B!L330</f>
        <v>950700</v>
      </c>
      <c r="F273" s="95">
        <f>[3]TOTAL_PEF_B!M330</f>
        <v>274936</v>
      </c>
      <c r="G273" s="95">
        <f>[3]TOTAL_PEF_B!P330</f>
        <v>1926</v>
      </c>
      <c r="H273" s="95">
        <f>[3]TOTAL_PEF_B!Q330</f>
        <v>250687</v>
      </c>
      <c r="I273" s="171">
        <f>[2]MWH!AL81</f>
        <v>0</v>
      </c>
      <c r="J273" s="171">
        <f>[2]MWH!AM81</f>
        <v>0</v>
      </c>
      <c r="K273" s="171">
        <f>[2]MWH!AN81</f>
        <v>8</v>
      </c>
      <c r="L273" s="171">
        <f>[2]MWH!AO81</f>
        <v>0</v>
      </c>
      <c r="M273" s="171">
        <f>[2]MWH!AP81</f>
        <v>0</v>
      </c>
      <c r="N273" s="171">
        <f>[2]MWH!AQ81</f>
        <v>0</v>
      </c>
      <c r="O273" s="171">
        <f>[2]MWH!AR81</f>
        <v>1851</v>
      </c>
      <c r="P273" s="171">
        <f>[2]MWH!AS81</f>
        <v>0</v>
      </c>
      <c r="Q273" s="171">
        <f>[2]MWH!AT81</f>
        <v>3839</v>
      </c>
      <c r="R273" s="171">
        <f>[2]MWH!AU81</f>
        <v>516</v>
      </c>
      <c r="S273" s="171">
        <f>[2]MWH!AV81</f>
        <v>31579</v>
      </c>
      <c r="T273" s="171">
        <f>[2]MWH!AW81</f>
        <v>0</v>
      </c>
      <c r="U273" s="213">
        <f>[2]MWH!AZ81</f>
        <v>831</v>
      </c>
      <c r="V273" s="185">
        <f>[2]MWH!BA81</f>
        <v>805</v>
      </c>
      <c r="W273" s="185">
        <f>[2]MWH!BB81</f>
        <v>2314</v>
      </c>
      <c r="X273" s="185">
        <f>[2]MWH!BC81</f>
        <v>0</v>
      </c>
      <c r="Y273" s="185">
        <f>[2]MWH!BD81</f>
        <v>1496</v>
      </c>
      <c r="Z273" s="185"/>
      <c r="AA273" s="185">
        <f>[2]MWH!BF81</f>
        <v>14508</v>
      </c>
      <c r="AB273" s="185">
        <f>[2]MWH!BG81</f>
        <v>0</v>
      </c>
      <c r="AC273" s="185">
        <f>[2]MWH!BH81</f>
        <v>0</v>
      </c>
      <c r="AD273" s="185">
        <f>[2]MWH!BI81</f>
        <v>0</v>
      </c>
      <c r="AE273" s="185">
        <f>[2]MWH!BJ81</f>
        <v>1096</v>
      </c>
      <c r="AF273" s="185">
        <f>[2]MWH!BK81</f>
        <v>0</v>
      </c>
      <c r="AH273" s="94"/>
      <c r="AI273" s="185"/>
      <c r="AJ273" s="185"/>
      <c r="AK273" s="185"/>
      <c r="AL273" s="94"/>
      <c r="AM273" s="94"/>
      <c r="AN273" s="94"/>
      <c r="AO273" s="185"/>
      <c r="AP273" s="185"/>
      <c r="AQ273" s="185"/>
      <c r="AS273" s="167"/>
      <c r="AT273" s="97"/>
      <c r="AU273" s="167">
        <f t="shared" si="924"/>
        <v>21050</v>
      </c>
      <c r="AV273" s="209">
        <f t="shared" si="922"/>
        <v>37793</v>
      </c>
      <c r="AW273" s="167">
        <f t="shared" si="925"/>
        <v>58843</v>
      </c>
      <c r="AX273" s="167">
        <f t="shared" si="926"/>
        <v>2810150</v>
      </c>
      <c r="AY273" s="103"/>
      <c r="AZ273" s="103"/>
      <c r="BA273" s="103"/>
      <c r="BB273" s="103"/>
      <c r="BC273" s="103"/>
      <c r="BE273" s="104">
        <f t="shared" si="912"/>
        <v>2018</v>
      </c>
      <c r="BF273" s="28">
        <f t="shared" si="913"/>
        <v>4</v>
      </c>
      <c r="BG273" s="21">
        <f t="shared" si="927"/>
        <v>2868993</v>
      </c>
      <c r="BH273" s="215">
        <f t="shared" si="917"/>
        <v>1331901</v>
      </c>
      <c r="BI273" s="215">
        <f t="shared" si="918"/>
        <v>950700</v>
      </c>
      <c r="BJ273" s="215">
        <f t="shared" si="919"/>
        <v>274936</v>
      </c>
      <c r="BK273" s="215">
        <f t="shared" si="920"/>
        <v>1926</v>
      </c>
      <c r="BL273" s="215">
        <f t="shared" si="921"/>
        <v>250687</v>
      </c>
      <c r="BM273" s="215">
        <f t="shared" si="928"/>
        <v>2810150</v>
      </c>
      <c r="BN273" s="206">
        <f t="shared" si="929"/>
        <v>37793</v>
      </c>
      <c r="BO273" s="206">
        <f t="shared" si="915"/>
        <v>4641</v>
      </c>
      <c r="BP273" s="206">
        <f t="shared" si="916"/>
        <v>16409</v>
      </c>
      <c r="BQ273" s="206">
        <f t="shared" si="914"/>
        <v>21050</v>
      </c>
      <c r="BR273" s="206">
        <f t="shared" si="930"/>
        <v>58843</v>
      </c>
      <c r="BS273" s="206"/>
    </row>
    <row r="274" spans="1:71">
      <c r="A274" s="28">
        <f t="shared" si="910"/>
        <v>2018</v>
      </c>
      <c r="B274" s="28">
        <f t="shared" si="911"/>
        <v>5</v>
      </c>
      <c r="C274" s="214">
        <f t="shared" si="923"/>
        <v>3104379</v>
      </c>
      <c r="D274" s="95">
        <f>[3]TOTAL_PEF_B!K331</f>
        <v>1500584</v>
      </c>
      <c r="E274" s="95">
        <f>[3]TOTAL_PEF_B!L331</f>
        <v>1002322</v>
      </c>
      <c r="F274" s="95">
        <f>[3]TOTAL_PEF_B!M331</f>
        <v>271641</v>
      </c>
      <c r="G274" s="95">
        <f>[3]TOTAL_PEF_B!P331</f>
        <v>1906</v>
      </c>
      <c r="H274" s="95">
        <f>[3]TOTAL_PEF_B!Q331</f>
        <v>265885</v>
      </c>
      <c r="I274" s="171">
        <f>[2]MWH!AL82</f>
        <v>0</v>
      </c>
      <c r="J274" s="171">
        <f>[2]MWH!AM82</f>
        <v>0</v>
      </c>
      <c r="K274" s="171">
        <f>[2]MWH!AN82</f>
        <v>8</v>
      </c>
      <c r="L274" s="171">
        <f>[2]MWH!AO82</f>
        <v>0</v>
      </c>
      <c r="M274" s="171">
        <f>[2]MWH!AP82</f>
        <v>0</v>
      </c>
      <c r="N274" s="171">
        <f>[2]MWH!AQ82</f>
        <v>0</v>
      </c>
      <c r="O274" s="171">
        <f>[2]MWH!AR82</f>
        <v>3839</v>
      </c>
      <c r="P274" s="171">
        <f>[2]MWH!AS82</f>
        <v>0</v>
      </c>
      <c r="Q274" s="171">
        <f>[2]MWH!AT82</f>
        <v>0</v>
      </c>
      <c r="R274" s="171">
        <f>[2]MWH!AU82</f>
        <v>832</v>
      </c>
      <c r="S274" s="171">
        <f>[2]MWH!AV82</f>
        <v>35666</v>
      </c>
      <c r="T274" s="171">
        <f>[2]MWH!AW82</f>
        <v>0</v>
      </c>
      <c r="U274" s="213">
        <f>[2]MWH!AZ82</f>
        <v>502</v>
      </c>
      <c r="V274" s="185">
        <f>[2]MWH!BA82</f>
        <v>1871</v>
      </c>
      <c r="W274" s="185">
        <f>[2]MWH!BB82</f>
        <v>2060</v>
      </c>
      <c r="X274" s="185">
        <f>[2]MWH!BC82</f>
        <v>0</v>
      </c>
      <c r="Y274" s="185">
        <f>[2]MWH!BD82</f>
        <v>1759</v>
      </c>
      <c r="Z274" s="185"/>
      <c r="AA274" s="185">
        <f>[2]MWH!BF82</f>
        <v>14400</v>
      </c>
      <c r="AB274" s="185">
        <f>[2]MWH!BG82</f>
        <v>0</v>
      </c>
      <c r="AC274" s="185">
        <f>[2]MWH!BH82</f>
        <v>0</v>
      </c>
      <c r="AD274" s="185">
        <f>[2]MWH!BI82</f>
        <v>0</v>
      </c>
      <c r="AE274" s="185">
        <f>[2]MWH!BJ82</f>
        <v>1104</v>
      </c>
      <c r="AF274" s="185">
        <f>[2]MWH!BK82</f>
        <v>0</v>
      </c>
      <c r="AH274" s="94"/>
      <c r="AI274" s="185"/>
      <c r="AJ274" s="185"/>
      <c r="AK274" s="185"/>
      <c r="AL274" s="94"/>
      <c r="AM274" s="94"/>
      <c r="AN274" s="94"/>
      <c r="AO274" s="185"/>
      <c r="AP274" s="185"/>
      <c r="AQ274" s="185"/>
      <c r="AS274" s="167"/>
      <c r="AT274" s="97"/>
      <c r="AU274" s="167">
        <f t="shared" si="924"/>
        <v>21696</v>
      </c>
      <c r="AV274" s="209">
        <f t="shared" si="922"/>
        <v>40345</v>
      </c>
      <c r="AW274" s="167">
        <f t="shared" si="925"/>
        <v>62041</v>
      </c>
      <c r="AX274" s="167">
        <f t="shared" si="926"/>
        <v>3042338</v>
      </c>
      <c r="AY274" s="103"/>
      <c r="AZ274" s="103"/>
      <c r="BA274" s="103"/>
      <c r="BB274" s="103"/>
      <c r="BC274" s="103"/>
      <c r="BE274" s="104">
        <f t="shared" si="912"/>
        <v>2018</v>
      </c>
      <c r="BF274" s="28">
        <f t="shared" si="913"/>
        <v>5</v>
      </c>
      <c r="BG274" s="21">
        <f t="shared" si="927"/>
        <v>3104379</v>
      </c>
      <c r="BH274" s="215">
        <f t="shared" si="917"/>
        <v>1500584</v>
      </c>
      <c r="BI274" s="215">
        <f t="shared" si="918"/>
        <v>1002322</v>
      </c>
      <c r="BJ274" s="215">
        <f t="shared" si="919"/>
        <v>271641</v>
      </c>
      <c r="BK274" s="215">
        <f t="shared" si="920"/>
        <v>1906</v>
      </c>
      <c r="BL274" s="215">
        <f t="shared" si="921"/>
        <v>265885</v>
      </c>
      <c r="BM274" s="215">
        <f t="shared" si="928"/>
        <v>3042338</v>
      </c>
      <c r="BN274" s="206">
        <f t="shared" si="929"/>
        <v>40345</v>
      </c>
      <c r="BO274" s="206">
        <f t="shared" si="915"/>
        <v>4321</v>
      </c>
      <c r="BP274" s="206">
        <f t="shared" si="916"/>
        <v>17375</v>
      </c>
      <c r="BQ274" s="206">
        <f t="shared" si="914"/>
        <v>21696</v>
      </c>
      <c r="BR274" s="206">
        <f t="shared" si="930"/>
        <v>62041</v>
      </c>
      <c r="BS274" s="206"/>
    </row>
    <row r="275" spans="1:71">
      <c r="A275" s="28">
        <f t="shared" si="910"/>
        <v>2018</v>
      </c>
      <c r="B275" s="28">
        <f t="shared" si="911"/>
        <v>6</v>
      </c>
      <c r="C275" s="214">
        <f t="shared" si="923"/>
        <v>3632402</v>
      </c>
      <c r="D275" s="95">
        <f>[3]TOTAL_PEF_B!K332</f>
        <v>1861559</v>
      </c>
      <c r="E275" s="95">
        <f>[3]TOTAL_PEF_B!L332</f>
        <v>1124513</v>
      </c>
      <c r="F275" s="95">
        <f>[3]TOTAL_PEF_B!M332</f>
        <v>284948</v>
      </c>
      <c r="G275" s="95">
        <f>[3]TOTAL_PEF_B!P332</f>
        <v>1927</v>
      </c>
      <c r="H275" s="95">
        <f>[3]TOTAL_PEF_B!Q332</f>
        <v>291028</v>
      </c>
      <c r="I275" s="171">
        <f>[2]MWH!AL83</f>
        <v>0</v>
      </c>
      <c r="J275" s="171">
        <f>[2]MWH!AM83</f>
        <v>0</v>
      </c>
      <c r="K275" s="171">
        <f>[2]MWH!AN83</f>
        <v>8</v>
      </c>
      <c r="L275" s="171">
        <f>[2]MWH!AO83</f>
        <v>0</v>
      </c>
      <c r="M275" s="171">
        <f>[2]MWH!AP83</f>
        <v>0</v>
      </c>
      <c r="N275" s="171">
        <f>[2]MWH!AQ83</f>
        <v>0</v>
      </c>
      <c r="O275" s="171">
        <f>[2]MWH!AR83</f>
        <v>5290</v>
      </c>
      <c r="P275" s="171">
        <f>[2]MWH!AS83</f>
        <v>0</v>
      </c>
      <c r="Q275" s="171">
        <f>[2]MWH!AT83</f>
        <v>0</v>
      </c>
      <c r="R275" s="171">
        <f>[2]MWH!AU83</f>
        <v>1719</v>
      </c>
      <c r="S275" s="171">
        <f>[2]MWH!AV83</f>
        <v>37428</v>
      </c>
      <c r="T275" s="171">
        <f>[2]MWH!AW83</f>
        <v>0</v>
      </c>
      <c r="U275" s="213">
        <f>[2]MWH!AZ83</f>
        <v>671</v>
      </c>
      <c r="V275" s="185">
        <f>[2]MWH!BA83</f>
        <v>2577</v>
      </c>
      <c r="W275" s="185">
        <f>[2]MWH!BB83</f>
        <v>2823</v>
      </c>
      <c r="X275" s="185">
        <f>[2]MWH!BC83</f>
        <v>0</v>
      </c>
      <c r="Y275" s="185">
        <f>[2]MWH!BD83</f>
        <v>1523</v>
      </c>
      <c r="Z275" s="185"/>
      <c r="AA275" s="185">
        <f>[2]MWH!BF83</f>
        <v>15252</v>
      </c>
      <c r="AB275" s="185">
        <f>[2]MWH!BG83</f>
        <v>0</v>
      </c>
      <c r="AC275" s="185">
        <f>[2]MWH!BH83</f>
        <v>0</v>
      </c>
      <c r="AD275" s="185">
        <f>[2]MWH!BI83</f>
        <v>0</v>
      </c>
      <c r="AE275" s="185">
        <f>[2]MWH!BJ83</f>
        <v>1136</v>
      </c>
      <c r="AF275" s="185">
        <f>[2]MWH!BK83</f>
        <v>0</v>
      </c>
      <c r="AH275" s="94"/>
      <c r="AI275" s="185"/>
      <c r="AJ275" s="185"/>
      <c r="AK275" s="185"/>
      <c r="AL275" s="94"/>
      <c r="AM275" s="94"/>
      <c r="AN275" s="94"/>
      <c r="AO275" s="185"/>
      <c r="AP275" s="185"/>
      <c r="AQ275" s="185"/>
      <c r="AS275" s="167"/>
      <c r="AT275" s="97"/>
      <c r="AU275" s="167">
        <f t="shared" si="924"/>
        <v>23982</v>
      </c>
      <c r="AV275" s="209">
        <f t="shared" si="922"/>
        <v>44445</v>
      </c>
      <c r="AW275" s="167">
        <f t="shared" si="925"/>
        <v>68427</v>
      </c>
      <c r="AX275" s="167">
        <f t="shared" si="926"/>
        <v>3563975</v>
      </c>
      <c r="AY275" s="103"/>
      <c r="AZ275" s="103"/>
      <c r="BA275" s="103"/>
      <c r="BB275" s="103"/>
      <c r="BC275" s="103"/>
      <c r="BE275" s="104">
        <f t="shared" si="912"/>
        <v>2018</v>
      </c>
      <c r="BF275" s="28">
        <f t="shared" si="913"/>
        <v>6</v>
      </c>
      <c r="BG275" s="21">
        <f t="shared" si="927"/>
        <v>3632402</v>
      </c>
      <c r="BH275" s="215">
        <f t="shared" si="917"/>
        <v>1861559</v>
      </c>
      <c r="BI275" s="215">
        <f t="shared" si="918"/>
        <v>1124513</v>
      </c>
      <c r="BJ275" s="215">
        <f t="shared" si="919"/>
        <v>284948</v>
      </c>
      <c r="BK275" s="215">
        <f t="shared" si="920"/>
        <v>1927</v>
      </c>
      <c r="BL275" s="215">
        <f t="shared" si="921"/>
        <v>291028</v>
      </c>
      <c r="BM275" s="215">
        <f t="shared" si="928"/>
        <v>3563975</v>
      </c>
      <c r="BN275" s="206">
        <f t="shared" si="929"/>
        <v>44445</v>
      </c>
      <c r="BO275" s="206">
        <f t="shared" si="915"/>
        <v>5017</v>
      </c>
      <c r="BP275" s="206">
        <f t="shared" si="916"/>
        <v>18965</v>
      </c>
      <c r="BQ275" s="206">
        <f t="shared" si="914"/>
        <v>23982</v>
      </c>
      <c r="BR275" s="206">
        <f t="shared" si="930"/>
        <v>68427</v>
      </c>
      <c r="BS275" s="206"/>
    </row>
    <row r="276" spans="1:71">
      <c r="A276" s="28">
        <f t="shared" si="910"/>
        <v>2018</v>
      </c>
      <c r="B276" s="28">
        <f t="shared" si="911"/>
        <v>7</v>
      </c>
      <c r="C276" s="214">
        <f t="shared" si="923"/>
        <v>3772629</v>
      </c>
      <c r="D276" s="95">
        <f>[3]TOTAL_PEF_B!K333</f>
        <v>1987997</v>
      </c>
      <c r="E276" s="95">
        <f>[3]TOTAL_PEF_B!L333</f>
        <v>1155943</v>
      </c>
      <c r="F276" s="95">
        <f>[3]TOTAL_PEF_B!M333</f>
        <v>271530</v>
      </c>
      <c r="G276" s="95">
        <f>[3]TOTAL_PEF_B!P333</f>
        <v>1926</v>
      </c>
      <c r="H276" s="95">
        <f>[3]TOTAL_PEF_B!Q333</f>
        <v>277285</v>
      </c>
      <c r="I276" s="171">
        <f>[2]MWH!AL84</f>
        <v>0</v>
      </c>
      <c r="J276" s="171">
        <f>[2]MWH!AM84</f>
        <v>0</v>
      </c>
      <c r="K276" s="171">
        <f>[2]MWH!AN84</f>
        <v>8</v>
      </c>
      <c r="L276" s="171">
        <f>[2]MWH!AO84</f>
        <v>0</v>
      </c>
      <c r="M276" s="171">
        <f>[2]MWH!AP84</f>
        <v>0</v>
      </c>
      <c r="N276" s="171">
        <f>[2]MWH!AQ84</f>
        <v>0</v>
      </c>
      <c r="O276" s="171">
        <f>[2]MWH!AR84</f>
        <v>6118</v>
      </c>
      <c r="P276" s="171">
        <f>[2]MWH!AS84</f>
        <v>0</v>
      </c>
      <c r="Q276" s="171">
        <f>[2]MWH!AT84</f>
        <v>6192</v>
      </c>
      <c r="R276" s="171">
        <f>[2]MWH!AU84</f>
        <v>2245</v>
      </c>
      <c r="S276" s="171">
        <f>[2]MWH!AV84</f>
        <v>36429</v>
      </c>
      <c r="T276" s="171">
        <f>[2]MWH!AW84</f>
        <v>0</v>
      </c>
      <c r="U276" s="213">
        <f>[2]MWH!AZ84</f>
        <v>1935</v>
      </c>
      <c r="V276" s="185">
        <f>[2]MWH!BA84</f>
        <v>3741</v>
      </c>
      <c r="W276" s="185">
        <f>[2]MWH!BB84</f>
        <v>2927</v>
      </c>
      <c r="X276" s="185">
        <f>[2]MWH!BC84</f>
        <v>0</v>
      </c>
      <c r="Y276" s="185">
        <f>[2]MWH!BD84</f>
        <v>2128</v>
      </c>
      <c r="Z276" s="185"/>
      <c r="AA276" s="185">
        <f>[2]MWH!BF84</f>
        <v>15120</v>
      </c>
      <c r="AB276" s="185">
        <f>[2]MWH!BG84</f>
        <v>0</v>
      </c>
      <c r="AC276" s="185">
        <f>[2]MWH!BH84</f>
        <v>0</v>
      </c>
      <c r="AD276" s="185">
        <f>[2]MWH!BI84</f>
        <v>0</v>
      </c>
      <c r="AE276" s="185">
        <f>[2]MWH!BJ84</f>
        <v>1105</v>
      </c>
      <c r="AF276" s="185">
        <f>[2]MWH!BK84</f>
        <v>0</v>
      </c>
      <c r="AH276" s="94"/>
      <c r="AI276" s="185"/>
      <c r="AJ276" s="185"/>
      <c r="AK276" s="185"/>
      <c r="AL276" s="94"/>
      <c r="AM276" s="94"/>
      <c r="AN276" s="94"/>
      <c r="AO276" s="185"/>
      <c r="AP276" s="185"/>
      <c r="AQ276" s="185"/>
      <c r="AS276" s="167"/>
      <c r="AT276" s="97"/>
      <c r="AU276" s="167">
        <f t="shared" si="924"/>
        <v>26956</v>
      </c>
      <c r="AV276" s="209">
        <f t="shared" si="922"/>
        <v>50992</v>
      </c>
      <c r="AW276" s="167">
        <f t="shared" si="925"/>
        <v>77948</v>
      </c>
      <c r="AX276" s="167">
        <f t="shared" si="926"/>
        <v>3694681</v>
      </c>
      <c r="AY276" s="103"/>
      <c r="AZ276" s="103"/>
      <c r="BA276" s="103"/>
      <c r="BB276" s="103"/>
      <c r="BC276" s="103"/>
      <c r="BE276" s="104">
        <f t="shared" si="912"/>
        <v>2018</v>
      </c>
      <c r="BF276" s="28">
        <f t="shared" si="913"/>
        <v>7</v>
      </c>
      <c r="BG276" s="21">
        <f t="shared" si="927"/>
        <v>3772629</v>
      </c>
      <c r="BH276" s="215">
        <f t="shared" si="917"/>
        <v>1987997</v>
      </c>
      <c r="BI276" s="215">
        <f t="shared" si="918"/>
        <v>1155943</v>
      </c>
      <c r="BJ276" s="215">
        <f t="shared" si="919"/>
        <v>271530</v>
      </c>
      <c r="BK276" s="215">
        <f t="shared" si="920"/>
        <v>1926</v>
      </c>
      <c r="BL276" s="215">
        <f t="shared" si="921"/>
        <v>277285</v>
      </c>
      <c r="BM276" s="215">
        <f t="shared" si="928"/>
        <v>3694681</v>
      </c>
      <c r="BN276" s="206">
        <f t="shared" si="929"/>
        <v>50992</v>
      </c>
      <c r="BO276" s="206">
        <f t="shared" si="915"/>
        <v>6990</v>
      </c>
      <c r="BP276" s="206">
        <f t="shared" si="916"/>
        <v>19966</v>
      </c>
      <c r="BQ276" s="206">
        <f t="shared" si="914"/>
        <v>26956</v>
      </c>
      <c r="BR276" s="206">
        <f t="shared" si="930"/>
        <v>77948</v>
      </c>
      <c r="BS276" s="206"/>
    </row>
    <row r="277" spans="1:71">
      <c r="A277" s="28">
        <f t="shared" si="910"/>
        <v>2018</v>
      </c>
      <c r="B277" s="28">
        <f t="shared" si="911"/>
        <v>8</v>
      </c>
      <c r="C277" s="214">
        <f t="shared" si="923"/>
        <v>3931749</v>
      </c>
      <c r="D277" s="95">
        <f>[3]TOTAL_PEF_B!K334</f>
        <v>2080096</v>
      </c>
      <c r="E277" s="95">
        <f>[3]TOTAL_PEF_B!L334</f>
        <v>1193588</v>
      </c>
      <c r="F277" s="95">
        <f>[3]TOTAL_PEF_B!M334</f>
        <v>288521</v>
      </c>
      <c r="G277" s="95">
        <f>[3]TOTAL_PEF_B!P334</f>
        <v>1933</v>
      </c>
      <c r="H277" s="95">
        <f>[3]TOTAL_PEF_B!Q334</f>
        <v>283488</v>
      </c>
      <c r="I277" s="171">
        <f>[2]MWH!AL85</f>
        <v>0</v>
      </c>
      <c r="J277" s="171">
        <f>[2]MWH!AM85</f>
        <v>0</v>
      </c>
      <c r="K277" s="171">
        <f>[2]MWH!AN85</f>
        <v>8</v>
      </c>
      <c r="L277" s="171">
        <f>[2]MWH!AO85</f>
        <v>0</v>
      </c>
      <c r="M277" s="171">
        <f>[2]MWH!AP85</f>
        <v>0</v>
      </c>
      <c r="N277" s="171">
        <f>[2]MWH!AQ85</f>
        <v>0</v>
      </c>
      <c r="O277" s="171">
        <f>[2]MWH!AR85</f>
        <v>7273</v>
      </c>
      <c r="P277" s="171">
        <f>[2]MWH!AS85</f>
        <v>0</v>
      </c>
      <c r="Q277" s="171">
        <f>[2]MWH!AT85</f>
        <v>6398</v>
      </c>
      <c r="R277" s="171">
        <f>[2]MWH!AU85</f>
        <v>1805</v>
      </c>
      <c r="S277" s="171">
        <f>[2]MWH!AV85</f>
        <v>39391</v>
      </c>
      <c r="T277" s="171">
        <f>[2]MWH!AW85</f>
        <v>0</v>
      </c>
      <c r="U277" s="213">
        <f>[2]MWH!AZ85</f>
        <v>2247</v>
      </c>
      <c r="V277" s="185">
        <f>[2]MWH!BA85</f>
        <v>4993</v>
      </c>
      <c r="W277" s="185">
        <f>[2]MWH!BB85</f>
        <v>3001</v>
      </c>
      <c r="X277" s="185">
        <f>[2]MWH!BC85</f>
        <v>0</v>
      </c>
      <c r="Y277" s="185">
        <f>[2]MWH!BD85</f>
        <v>2242</v>
      </c>
      <c r="Z277" s="185"/>
      <c r="AA277" s="185">
        <f>[2]MWH!BF85</f>
        <v>15624</v>
      </c>
      <c r="AB277" s="185">
        <f>[2]MWH!BG85</f>
        <v>0</v>
      </c>
      <c r="AC277" s="185">
        <f>[2]MWH!BH85</f>
        <v>0</v>
      </c>
      <c r="AD277" s="185">
        <f>[2]MWH!BI85</f>
        <v>0</v>
      </c>
      <c r="AE277" s="185">
        <f>[2]MWH!BJ85</f>
        <v>1141</v>
      </c>
      <c r="AF277" s="185">
        <f>[2]MWH!BK85</f>
        <v>0</v>
      </c>
      <c r="AH277" s="94"/>
      <c r="AI277" s="185"/>
      <c r="AJ277" s="185"/>
      <c r="AK277" s="185"/>
      <c r="AL277" s="94"/>
      <c r="AM277" s="94"/>
      <c r="AN277" s="94"/>
      <c r="AO277" s="185"/>
      <c r="AP277" s="185"/>
      <c r="AQ277" s="185"/>
      <c r="AS277" s="167"/>
      <c r="AT277" s="97"/>
      <c r="AU277" s="167">
        <f t="shared" si="924"/>
        <v>29248</v>
      </c>
      <c r="AV277" s="209">
        <f t="shared" si="922"/>
        <v>54875</v>
      </c>
      <c r="AW277" s="167">
        <f t="shared" si="925"/>
        <v>84123</v>
      </c>
      <c r="AX277" s="167">
        <f t="shared" si="926"/>
        <v>3847626</v>
      </c>
      <c r="AY277" s="103"/>
      <c r="AZ277" s="103"/>
      <c r="BA277" s="103"/>
      <c r="BB277" s="103"/>
      <c r="BC277" s="103"/>
      <c r="BE277" s="104">
        <f t="shared" si="912"/>
        <v>2018</v>
      </c>
      <c r="BF277" s="28">
        <f t="shared" si="913"/>
        <v>8</v>
      </c>
      <c r="BG277" s="21">
        <f t="shared" si="927"/>
        <v>3931749</v>
      </c>
      <c r="BH277" s="215">
        <f t="shared" si="917"/>
        <v>2080096</v>
      </c>
      <c r="BI277" s="215">
        <f t="shared" si="918"/>
        <v>1193588</v>
      </c>
      <c r="BJ277" s="215">
        <f t="shared" si="919"/>
        <v>288521</v>
      </c>
      <c r="BK277" s="215">
        <f t="shared" si="920"/>
        <v>1933</v>
      </c>
      <c r="BL277" s="215">
        <f t="shared" si="921"/>
        <v>283488</v>
      </c>
      <c r="BM277" s="215">
        <f t="shared" si="928"/>
        <v>3847626</v>
      </c>
      <c r="BN277" s="206">
        <f t="shared" si="929"/>
        <v>54875</v>
      </c>
      <c r="BO277" s="206">
        <f t="shared" si="915"/>
        <v>7490</v>
      </c>
      <c r="BP277" s="206">
        <f t="shared" si="916"/>
        <v>21758</v>
      </c>
      <c r="BQ277" s="206">
        <f t="shared" si="914"/>
        <v>29248</v>
      </c>
      <c r="BR277" s="206">
        <f t="shared" si="930"/>
        <v>84123</v>
      </c>
      <c r="BS277" s="206"/>
    </row>
    <row r="278" spans="1:71">
      <c r="A278" s="28">
        <f t="shared" si="910"/>
        <v>2018</v>
      </c>
      <c r="B278" s="28">
        <f t="shared" si="911"/>
        <v>9</v>
      </c>
      <c r="C278" s="214">
        <f t="shared" si="923"/>
        <v>3844533</v>
      </c>
      <c r="D278" s="95">
        <f>[3]TOTAL_PEF_B!K335</f>
        <v>2014042</v>
      </c>
      <c r="E278" s="95">
        <f>[3]TOTAL_PEF_B!L335</f>
        <v>1163209</v>
      </c>
      <c r="F278" s="95">
        <f>[3]TOTAL_PEF_B!M335</f>
        <v>280571</v>
      </c>
      <c r="G278" s="95">
        <f>[3]TOTAL_PEF_B!P335</f>
        <v>1902</v>
      </c>
      <c r="H278" s="95">
        <f>[3]TOTAL_PEF_B!Q335</f>
        <v>304552</v>
      </c>
      <c r="I278" s="171">
        <f>[2]MWH!AL86</f>
        <v>0</v>
      </c>
      <c r="J278" s="171">
        <f>[2]MWH!AM86</f>
        <v>0</v>
      </c>
      <c r="K278" s="171">
        <f>[2]MWH!AN86</f>
        <v>8</v>
      </c>
      <c r="L278" s="171">
        <f>[2]MWH!AO86</f>
        <v>0</v>
      </c>
      <c r="M278" s="171">
        <f>[2]MWH!AP86</f>
        <v>0</v>
      </c>
      <c r="N278" s="171">
        <f>[2]MWH!AQ86</f>
        <v>0</v>
      </c>
      <c r="O278" s="171">
        <f>[2]MWH!AR86</f>
        <v>8017</v>
      </c>
      <c r="P278" s="171">
        <f>[2]MWH!AS86</f>
        <v>0</v>
      </c>
      <c r="Q278" s="171">
        <f>[2]MWH!AT86</f>
        <v>6398</v>
      </c>
      <c r="R278" s="171">
        <f>[2]MWH!AU86</f>
        <v>1719</v>
      </c>
      <c r="S278" s="171">
        <f>[2]MWH!AV86</f>
        <v>34718</v>
      </c>
      <c r="T278" s="171">
        <f>[2]MWH!AW86</f>
        <v>0</v>
      </c>
      <c r="U278" s="213">
        <f>[2]MWH!AZ86</f>
        <v>1935</v>
      </c>
      <c r="V278" s="185">
        <f>[2]MWH!BA86</f>
        <v>5316</v>
      </c>
      <c r="W278" s="185">
        <f>[2]MWH!BB86</f>
        <v>3170</v>
      </c>
      <c r="X278" s="185">
        <f>[2]MWH!BC86</f>
        <v>0</v>
      </c>
      <c r="Y278" s="185">
        <f>[2]MWH!BD86</f>
        <v>2218</v>
      </c>
      <c r="Z278" s="185"/>
      <c r="AA278" s="185">
        <f>[2]MWH!BF86</f>
        <v>15624</v>
      </c>
      <c r="AB278" s="185">
        <f>[2]MWH!BG86</f>
        <v>0</v>
      </c>
      <c r="AC278" s="185">
        <f>[2]MWH!BH86</f>
        <v>0</v>
      </c>
      <c r="AD278" s="185">
        <f>[2]MWH!BI86</f>
        <v>0</v>
      </c>
      <c r="AE278" s="185">
        <f>[2]MWH!BJ86</f>
        <v>1134</v>
      </c>
      <c r="AF278" s="185">
        <f>[2]MWH!BK86</f>
        <v>0</v>
      </c>
      <c r="AH278" s="94"/>
      <c r="AI278" s="185"/>
      <c r="AJ278" s="185"/>
      <c r="AK278" s="185"/>
      <c r="AL278" s="94"/>
      <c r="AM278" s="94"/>
      <c r="AN278" s="94"/>
      <c r="AO278" s="185"/>
      <c r="AP278" s="185"/>
      <c r="AQ278" s="185"/>
      <c r="AS278" s="167"/>
      <c r="AT278" s="97"/>
      <c r="AU278" s="167">
        <f t="shared" si="924"/>
        <v>29397</v>
      </c>
      <c r="AV278" s="209">
        <f t="shared" si="922"/>
        <v>50860</v>
      </c>
      <c r="AW278" s="167">
        <f t="shared" si="925"/>
        <v>80257</v>
      </c>
      <c r="AX278" s="167">
        <f t="shared" si="926"/>
        <v>3764276</v>
      </c>
      <c r="AY278" s="103"/>
      <c r="AZ278" s="103"/>
      <c r="BA278" s="103"/>
      <c r="BB278" s="103"/>
      <c r="BC278" s="103"/>
      <c r="BE278" s="104">
        <f t="shared" si="912"/>
        <v>2018</v>
      </c>
      <c r="BF278" s="28">
        <f t="shared" si="913"/>
        <v>9</v>
      </c>
      <c r="BG278" s="21">
        <f t="shared" si="927"/>
        <v>3844533</v>
      </c>
      <c r="BH278" s="215">
        <f t="shared" si="917"/>
        <v>2014042</v>
      </c>
      <c r="BI278" s="215">
        <f t="shared" si="918"/>
        <v>1163209</v>
      </c>
      <c r="BJ278" s="215">
        <f t="shared" si="919"/>
        <v>280571</v>
      </c>
      <c r="BK278" s="215">
        <f t="shared" si="920"/>
        <v>1902</v>
      </c>
      <c r="BL278" s="215">
        <f t="shared" si="921"/>
        <v>304552</v>
      </c>
      <c r="BM278" s="215">
        <f t="shared" si="928"/>
        <v>3764276</v>
      </c>
      <c r="BN278" s="206">
        <f t="shared" si="929"/>
        <v>50860</v>
      </c>
      <c r="BO278" s="206">
        <f t="shared" si="915"/>
        <v>7323</v>
      </c>
      <c r="BP278" s="206">
        <f t="shared" si="916"/>
        <v>22074</v>
      </c>
      <c r="BQ278" s="206">
        <f t="shared" si="914"/>
        <v>29397</v>
      </c>
      <c r="BR278" s="206">
        <f t="shared" si="930"/>
        <v>80257</v>
      </c>
      <c r="BS278" s="206"/>
    </row>
    <row r="279" spans="1:71">
      <c r="A279" s="28">
        <f t="shared" si="910"/>
        <v>2018</v>
      </c>
      <c r="B279" s="28">
        <f t="shared" si="911"/>
        <v>10</v>
      </c>
      <c r="C279" s="214">
        <f t="shared" si="923"/>
        <v>3487546</v>
      </c>
      <c r="D279" s="95">
        <f>[3]TOTAL_PEF_B!K336</f>
        <v>1778572</v>
      </c>
      <c r="E279" s="95">
        <f>[3]TOTAL_PEF_B!L336</f>
        <v>1079841</v>
      </c>
      <c r="F279" s="95">
        <f>[3]TOTAL_PEF_B!M336</f>
        <v>266601</v>
      </c>
      <c r="G279" s="95">
        <f>[3]TOTAL_PEF_B!P336</f>
        <v>1930</v>
      </c>
      <c r="H279" s="95">
        <f>[3]TOTAL_PEF_B!Q336</f>
        <v>287704</v>
      </c>
      <c r="I279" s="171">
        <f>[2]MWH!AL87</f>
        <v>0</v>
      </c>
      <c r="J279" s="171">
        <f>[2]MWH!AM87</f>
        <v>0</v>
      </c>
      <c r="K279" s="171">
        <f>[2]MWH!AN87</f>
        <v>8</v>
      </c>
      <c r="L279" s="171">
        <f>[2]MWH!AO87</f>
        <v>0</v>
      </c>
      <c r="M279" s="171">
        <f>[2]MWH!AP87</f>
        <v>0</v>
      </c>
      <c r="N279" s="171">
        <f>[2]MWH!AQ87</f>
        <v>0</v>
      </c>
      <c r="O279" s="171">
        <f>[2]MWH!AR87</f>
        <v>6838</v>
      </c>
      <c r="P279" s="171">
        <f>[2]MWH!AS87</f>
        <v>0</v>
      </c>
      <c r="Q279" s="171">
        <f>[2]MWH!AT87</f>
        <v>6192</v>
      </c>
      <c r="R279" s="171">
        <f>[2]MWH!AU87</f>
        <v>582</v>
      </c>
      <c r="S279" s="171">
        <f>[2]MWH!AV87</f>
        <v>32530</v>
      </c>
      <c r="T279" s="171">
        <f>[2]MWH!AW87</f>
        <v>0</v>
      </c>
      <c r="U279" s="213">
        <f>[2]MWH!AZ87</f>
        <v>1935</v>
      </c>
      <c r="V279" s="185">
        <f>[2]MWH!BA87</f>
        <v>4365</v>
      </c>
      <c r="W279" s="185">
        <f>[2]MWH!BB87</f>
        <v>2618</v>
      </c>
      <c r="X279" s="185">
        <f>[2]MWH!BC87</f>
        <v>0</v>
      </c>
      <c r="Y279" s="185">
        <f>[2]MWH!BD87</f>
        <v>2484</v>
      </c>
      <c r="Z279" s="185"/>
      <c r="AA279" s="185">
        <f>[2]MWH!BF87</f>
        <v>14400</v>
      </c>
      <c r="AB279" s="185">
        <f>[2]MWH!BG87</f>
        <v>0</v>
      </c>
      <c r="AC279" s="185">
        <f>[2]MWH!BH87</f>
        <v>0</v>
      </c>
      <c r="AD279" s="185">
        <f>[2]MWH!BI87</f>
        <v>0</v>
      </c>
      <c r="AE279" s="185">
        <f>[2]MWH!BJ87</f>
        <v>946</v>
      </c>
      <c r="AF279" s="185">
        <f>[2]MWH!BK87</f>
        <v>0</v>
      </c>
      <c r="AH279" s="94"/>
      <c r="AI279" s="185"/>
      <c r="AJ279" s="185"/>
      <c r="AK279" s="185"/>
      <c r="AL279" s="94"/>
      <c r="AM279" s="94"/>
      <c r="AN279" s="94"/>
      <c r="AO279" s="185"/>
      <c r="AP279" s="185"/>
      <c r="AQ279" s="185"/>
      <c r="AS279" s="167"/>
      <c r="AT279" s="97"/>
      <c r="AU279" s="167">
        <f t="shared" si="924"/>
        <v>26748</v>
      </c>
      <c r="AV279" s="209">
        <f t="shared" si="922"/>
        <v>46150</v>
      </c>
      <c r="AW279" s="167">
        <f t="shared" si="925"/>
        <v>72898</v>
      </c>
      <c r="AX279" s="167">
        <f t="shared" si="926"/>
        <v>3414648</v>
      </c>
      <c r="AY279" s="103"/>
      <c r="AZ279" s="103"/>
      <c r="BA279" s="103"/>
      <c r="BB279" s="103"/>
      <c r="BC279" s="103"/>
      <c r="BE279" s="104">
        <f t="shared" si="912"/>
        <v>2018</v>
      </c>
      <c r="BF279" s="28">
        <f t="shared" si="913"/>
        <v>10</v>
      </c>
      <c r="BG279" s="21">
        <f t="shared" si="927"/>
        <v>3487546</v>
      </c>
      <c r="BH279" s="215">
        <f t="shared" si="917"/>
        <v>1778572</v>
      </c>
      <c r="BI279" s="215">
        <f t="shared" si="918"/>
        <v>1079841</v>
      </c>
      <c r="BJ279" s="215">
        <f t="shared" si="919"/>
        <v>266601</v>
      </c>
      <c r="BK279" s="215">
        <f t="shared" si="920"/>
        <v>1930</v>
      </c>
      <c r="BL279" s="215">
        <f t="shared" si="921"/>
        <v>287704</v>
      </c>
      <c r="BM279" s="215">
        <f t="shared" si="928"/>
        <v>3414648</v>
      </c>
      <c r="BN279" s="206">
        <f t="shared" si="929"/>
        <v>46150</v>
      </c>
      <c r="BO279" s="206">
        <f t="shared" si="915"/>
        <v>7037</v>
      </c>
      <c r="BP279" s="206">
        <f t="shared" si="916"/>
        <v>19711</v>
      </c>
      <c r="BQ279" s="206">
        <f t="shared" si="914"/>
        <v>26748</v>
      </c>
      <c r="BR279" s="206">
        <f t="shared" si="930"/>
        <v>72898</v>
      </c>
      <c r="BS279" s="206"/>
    </row>
    <row r="280" spans="1:71">
      <c r="A280" s="28">
        <f t="shared" si="910"/>
        <v>2018</v>
      </c>
      <c r="B280" s="28">
        <f t="shared" si="911"/>
        <v>11</v>
      </c>
      <c r="C280" s="214">
        <f t="shared" si="923"/>
        <v>3064078</v>
      </c>
      <c r="D280" s="95">
        <f>[3]TOTAL_PEF_B!K337</f>
        <v>1456598</v>
      </c>
      <c r="E280" s="95">
        <f>[3]TOTAL_PEF_B!L337</f>
        <v>996272</v>
      </c>
      <c r="F280" s="95">
        <f>[3]TOTAL_PEF_B!M337</f>
        <v>276777</v>
      </c>
      <c r="G280" s="95">
        <f>[3]TOTAL_PEF_B!P337</f>
        <v>1898</v>
      </c>
      <c r="H280" s="95">
        <f>[3]TOTAL_PEF_B!Q337</f>
        <v>272637</v>
      </c>
      <c r="I280" s="171">
        <f>[2]MWH!AL88</f>
        <v>0</v>
      </c>
      <c r="J280" s="171">
        <f>[2]MWH!AM88</f>
        <v>0</v>
      </c>
      <c r="K280" s="171">
        <f>[2]MWH!AN88</f>
        <v>8</v>
      </c>
      <c r="L280" s="171">
        <f>[2]MWH!AO88</f>
        <v>0</v>
      </c>
      <c r="M280" s="171">
        <f>[2]MWH!AP88</f>
        <v>0</v>
      </c>
      <c r="N280" s="171">
        <f>[2]MWH!AQ88</f>
        <v>0</v>
      </c>
      <c r="O280" s="171">
        <f>[2]MWH!AR88</f>
        <v>4174</v>
      </c>
      <c r="P280" s="171">
        <f>[2]MWH!AS88</f>
        <v>0</v>
      </c>
      <c r="Q280" s="171">
        <f>[2]MWH!AT88</f>
        <v>0</v>
      </c>
      <c r="R280" s="171">
        <f>[2]MWH!AU88</f>
        <v>258</v>
      </c>
      <c r="S280" s="171">
        <f>[2]MWH!AV88</f>
        <v>30725</v>
      </c>
      <c r="T280" s="171">
        <f>[2]MWH!AW88</f>
        <v>0</v>
      </c>
      <c r="U280" s="213">
        <f>[2]MWH!AZ88</f>
        <v>1872</v>
      </c>
      <c r="V280" s="185">
        <f>[2]MWH!BA88</f>
        <v>3060</v>
      </c>
      <c r="W280" s="185">
        <f>[2]MWH!BB88</f>
        <v>2324</v>
      </c>
      <c r="X280" s="185">
        <f>[2]MWH!BC88</f>
        <v>0</v>
      </c>
      <c r="Y280" s="185">
        <f>[2]MWH!BD88</f>
        <v>2156</v>
      </c>
      <c r="Z280" s="185"/>
      <c r="AA280" s="185">
        <f>[2]MWH!BF88</f>
        <v>14508</v>
      </c>
      <c r="AB280" s="185">
        <f>[2]MWH!BG88</f>
        <v>0</v>
      </c>
      <c r="AC280" s="185">
        <f>[2]MWH!BH88</f>
        <v>0</v>
      </c>
      <c r="AD280" s="185">
        <f>[2]MWH!BI88</f>
        <v>0</v>
      </c>
      <c r="AE280" s="185">
        <f>[2]MWH!BJ88</f>
        <v>811</v>
      </c>
      <c r="AF280" s="185">
        <f>[2]MWH!BK88</f>
        <v>0</v>
      </c>
      <c r="AH280" s="94"/>
      <c r="AI280" s="185"/>
      <c r="AJ280" s="185"/>
      <c r="AK280" s="185"/>
      <c r="AL280" s="94"/>
      <c r="AM280" s="94"/>
      <c r="AN280" s="94"/>
      <c r="AO280" s="185"/>
      <c r="AP280" s="185"/>
      <c r="AQ280" s="185"/>
      <c r="AS280" s="167"/>
      <c r="AT280" s="97"/>
      <c r="AU280" s="167">
        <f t="shared" si="924"/>
        <v>24731</v>
      </c>
      <c r="AV280" s="209">
        <f t="shared" si="922"/>
        <v>35165</v>
      </c>
      <c r="AW280" s="167">
        <f t="shared" si="925"/>
        <v>59896</v>
      </c>
      <c r="AX280" s="167">
        <f t="shared" si="926"/>
        <v>3004182</v>
      </c>
      <c r="AY280" s="103"/>
      <c r="AZ280" s="103"/>
      <c r="BA280" s="103"/>
      <c r="BB280" s="103"/>
      <c r="BC280" s="103"/>
      <c r="BE280" s="104">
        <f t="shared" si="912"/>
        <v>2018</v>
      </c>
      <c r="BF280" s="28">
        <f t="shared" si="913"/>
        <v>11</v>
      </c>
      <c r="BG280" s="21">
        <f t="shared" si="927"/>
        <v>3064078</v>
      </c>
      <c r="BH280" s="215">
        <f t="shared" si="917"/>
        <v>1456598</v>
      </c>
      <c r="BI280" s="215">
        <f t="shared" si="918"/>
        <v>996272</v>
      </c>
      <c r="BJ280" s="215">
        <f t="shared" si="919"/>
        <v>276777</v>
      </c>
      <c r="BK280" s="215">
        <f t="shared" si="920"/>
        <v>1898</v>
      </c>
      <c r="BL280" s="215">
        <f t="shared" si="921"/>
        <v>272637</v>
      </c>
      <c r="BM280" s="215">
        <f t="shared" si="928"/>
        <v>3004182</v>
      </c>
      <c r="BN280" s="206">
        <f t="shared" si="929"/>
        <v>35165</v>
      </c>
      <c r="BO280" s="206">
        <f t="shared" si="915"/>
        <v>6352</v>
      </c>
      <c r="BP280" s="206">
        <f t="shared" si="916"/>
        <v>18379</v>
      </c>
      <c r="BQ280" s="206">
        <f t="shared" si="914"/>
        <v>24731</v>
      </c>
      <c r="BR280" s="206">
        <f t="shared" si="930"/>
        <v>59896</v>
      </c>
      <c r="BS280" s="206"/>
    </row>
    <row r="281" spans="1:71">
      <c r="A281" s="28">
        <f t="shared" si="910"/>
        <v>2018</v>
      </c>
      <c r="B281" s="28">
        <f t="shared" si="911"/>
        <v>12</v>
      </c>
      <c r="C281" s="214">
        <f t="shared" si="923"/>
        <v>2843467</v>
      </c>
      <c r="D281" s="95">
        <f>[3]TOTAL_PEF_B!K338</f>
        <v>1348683</v>
      </c>
      <c r="E281" s="95">
        <f>[3]TOTAL_PEF_B!L338</f>
        <v>939448</v>
      </c>
      <c r="F281" s="95">
        <f>[3]TOTAL_PEF_B!M338</f>
        <v>256066</v>
      </c>
      <c r="G281" s="95">
        <f>[3]TOTAL_PEF_B!P338</f>
        <v>1923</v>
      </c>
      <c r="H281" s="95">
        <f>[3]TOTAL_PEF_B!Q338</f>
        <v>253966</v>
      </c>
      <c r="I281" s="171">
        <f>[2]MWH!AL89</f>
        <v>0</v>
      </c>
      <c r="J281" s="171">
        <f>[2]MWH!AM89</f>
        <v>0</v>
      </c>
      <c r="K281" s="171">
        <f>[2]MWH!AN89</f>
        <v>8</v>
      </c>
      <c r="L281" s="171">
        <f>[2]MWH!AO89</f>
        <v>0</v>
      </c>
      <c r="M281" s="171">
        <f>[2]MWH!AP89</f>
        <v>0</v>
      </c>
      <c r="N281" s="171">
        <f>[2]MWH!AQ89</f>
        <v>0</v>
      </c>
      <c r="O281" s="171">
        <f>[2]MWH!AR89</f>
        <v>1792</v>
      </c>
      <c r="P281" s="171">
        <f>[2]MWH!AS89</f>
        <v>0</v>
      </c>
      <c r="Q281" s="171">
        <f>[2]MWH!AT89</f>
        <v>0</v>
      </c>
      <c r="R281" s="171">
        <f>[2]MWH!AU89</f>
        <v>166</v>
      </c>
      <c r="S281" s="171">
        <f>[2]MWH!AV89</f>
        <v>19232</v>
      </c>
      <c r="T281" s="171">
        <f>[2]MWH!AW89</f>
        <v>0</v>
      </c>
      <c r="U281" s="213">
        <f>[2]MWH!AZ89</f>
        <v>2128</v>
      </c>
      <c r="V281" s="185">
        <f>[2]MWH!BA89</f>
        <v>1559</v>
      </c>
      <c r="W281" s="185">
        <f>[2]MWH!BB89</f>
        <v>2350</v>
      </c>
      <c r="X281" s="185">
        <f>[2]MWH!BC89</f>
        <v>0</v>
      </c>
      <c r="Y281" s="185">
        <f>[2]MWH!BD89</f>
        <v>1682</v>
      </c>
      <c r="Z281" s="185"/>
      <c r="AA281" s="185">
        <f>[2]MWH!BF89</f>
        <v>13680</v>
      </c>
      <c r="AB281" s="185">
        <f>[2]MWH!BG89</f>
        <v>0</v>
      </c>
      <c r="AC281" s="185">
        <f>[2]MWH!BH89</f>
        <v>0</v>
      </c>
      <c r="AD281" s="185">
        <f>[2]MWH!BI89</f>
        <v>0</v>
      </c>
      <c r="AE281" s="185">
        <f>[2]MWH!BJ89</f>
        <v>784</v>
      </c>
      <c r="AF281" s="185">
        <f>[2]MWH!BK89</f>
        <v>0</v>
      </c>
      <c r="AH281" s="94"/>
      <c r="AI281" s="185"/>
      <c r="AJ281" s="185"/>
      <c r="AK281" s="185"/>
      <c r="AL281" s="94"/>
      <c r="AM281" s="94"/>
      <c r="AN281" s="94"/>
      <c r="AO281" s="185"/>
      <c r="AP281" s="185"/>
      <c r="AQ281" s="185"/>
      <c r="AS281" s="167"/>
      <c r="AT281" s="97"/>
      <c r="AU281" s="167">
        <f t="shared" si="924"/>
        <v>22183</v>
      </c>
      <c r="AV281" s="209">
        <f t="shared" si="922"/>
        <v>21198</v>
      </c>
      <c r="AW281" s="167">
        <f t="shared" si="925"/>
        <v>43381</v>
      </c>
      <c r="AX281" s="167">
        <f t="shared" si="926"/>
        <v>2800086</v>
      </c>
      <c r="AY281" s="103"/>
      <c r="AZ281" s="103"/>
      <c r="BA281" s="103"/>
      <c r="BB281" s="103"/>
      <c r="BC281" s="103"/>
      <c r="BE281" s="104">
        <f t="shared" si="912"/>
        <v>2018</v>
      </c>
      <c r="BF281" s="28">
        <f t="shared" si="913"/>
        <v>12</v>
      </c>
      <c r="BG281" s="21">
        <f t="shared" si="927"/>
        <v>2843467</v>
      </c>
      <c r="BH281" s="215">
        <f t="shared" si="917"/>
        <v>1348683</v>
      </c>
      <c r="BI281" s="215">
        <f t="shared" si="918"/>
        <v>939448</v>
      </c>
      <c r="BJ281" s="215">
        <f t="shared" si="919"/>
        <v>256066</v>
      </c>
      <c r="BK281" s="215">
        <f t="shared" si="920"/>
        <v>1923</v>
      </c>
      <c r="BL281" s="215">
        <f t="shared" si="921"/>
        <v>253966</v>
      </c>
      <c r="BM281" s="215">
        <f t="shared" si="928"/>
        <v>2800086</v>
      </c>
      <c r="BN281" s="206">
        <f t="shared" si="929"/>
        <v>21198</v>
      </c>
      <c r="BO281" s="206">
        <f t="shared" si="915"/>
        <v>6160</v>
      </c>
      <c r="BP281" s="206">
        <f t="shared" si="916"/>
        <v>16023</v>
      </c>
      <c r="BQ281" s="206">
        <f t="shared" si="914"/>
        <v>22183</v>
      </c>
      <c r="BR281" s="206">
        <f t="shared" si="930"/>
        <v>43381</v>
      </c>
      <c r="BS281" s="206"/>
    </row>
    <row r="282" spans="1:71">
      <c r="A282" s="28">
        <f t="shared" si="910"/>
        <v>2019</v>
      </c>
      <c r="B282" s="28">
        <f t="shared" si="911"/>
        <v>1</v>
      </c>
      <c r="C282" s="214">
        <f t="shared" si="923"/>
        <v>3163075</v>
      </c>
      <c r="D282" s="95">
        <f>[3]TOTAL_PEF_B!K339</f>
        <v>1625653</v>
      </c>
      <c r="E282" s="95">
        <f>[3]TOTAL_PEF_B!L339</f>
        <v>956105</v>
      </c>
      <c r="F282" s="95">
        <f>[3]TOTAL_PEF_B!M339</f>
        <v>277326</v>
      </c>
      <c r="G282" s="95">
        <f>[3]TOTAL_PEF_B!P339</f>
        <v>1921</v>
      </c>
      <c r="H282" s="95">
        <f>[3]TOTAL_PEF_B!Q339</f>
        <v>246160</v>
      </c>
      <c r="I282" s="171">
        <f>[2]MWH!AL90</f>
        <v>0</v>
      </c>
      <c r="J282" s="171">
        <f>[2]MWH!AM90</f>
        <v>0</v>
      </c>
      <c r="K282" s="171">
        <f>[2]MWH!AN90</f>
        <v>8</v>
      </c>
      <c r="L282" s="171">
        <f>[2]MWH!AO90</f>
        <v>0</v>
      </c>
      <c r="M282" s="171">
        <f>[2]MWH!AP90</f>
        <v>0</v>
      </c>
      <c r="N282" s="171">
        <f>[2]MWH!AQ90</f>
        <v>0</v>
      </c>
      <c r="O282" s="171">
        <f>[2]MWH!AR90</f>
        <v>1851</v>
      </c>
      <c r="P282" s="171">
        <f>[2]MWH!AS90</f>
        <v>0</v>
      </c>
      <c r="Q282" s="171">
        <f>[2]MWH!AT90</f>
        <v>3839</v>
      </c>
      <c r="R282" s="171">
        <f>[2]MWH!AU90</f>
        <v>172</v>
      </c>
      <c r="S282" s="171">
        <f>[2]MWH!AV90</f>
        <v>26137</v>
      </c>
      <c r="T282" s="171">
        <f>[2]MWH!AW90</f>
        <v>0</v>
      </c>
      <c r="U282" s="213">
        <f>[2]MWH!AZ90</f>
        <v>664</v>
      </c>
      <c r="V282" s="185">
        <f>[2]MWH!BA90</f>
        <v>3544</v>
      </c>
      <c r="W282" s="185">
        <f>[2]MWH!BB90</f>
        <v>2559</v>
      </c>
      <c r="X282" s="185">
        <f>[2]MWH!BC90</f>
        <v>0</v>
      </c>
      <c r="Y282" s="185">
        <f>[2]MWH!BD90</f>
        <v>1650</v>
      </c>
      <c r="Z282" s="185"/>
      <c r="AA282" s="185">
        <f>[2]MWH!BF90</f>
        <v>14508</v>
      </c>
      <c r="AB282" s="185">
        <f>[2]MWH!BG90</f>
        <v>0</v>
      </c>
      <c r="AC282" s="185">
        <f>[2]MWH!BH90</f>
        <v>0</v>
      </c>
      <c r="AD282" s="185">
        <f>[2]MWH!BI90</f>
        <v>0</v>
      </c>
      <c r="AE282" s="185">
        <f>[2]MWH!BJ90</f>
        <v>978</v>
      </c>
      <c r="AF282" s="185">
        <f>[2]MWH!BK90</f>
        <v>0</v>
      </c>
      <c r="AH282" s="94"/>
      <c r="AI282" s="185"/>
      <c r="AJ282" s="185"/>
      <c r="AK282" s="185"/>
      <c r="AL282" s="94"/>
      <c r="AM282" s="94"/>
      <c r="AN282" s="94"/>
      <c r="AO282" s="185"/>
      <c r="AP282" s="185"/>
      <c r="AQ282" s="185"/>
      <c r="AS282" s="167"/>
      <c r="AT282" s="97"/>
      <c r="AU282" s="167">
        <f t="shared" si="924"/>
        <v>23903</v>
      </c>
      <c r="AV282" s="209">
        <f t="shared" si="922"/>
        <v>32007</v>
      </c>
      <c r="AW282" s="167">
        <f t="shared" si="925"/>
        <v>55910</v>
      </c>
      <c r="AX282" s="167">
        <f t="shared" si="926"/>
        <v>3107165</v>
      </c>
      <c r="AY282" s="103"/>
      <c r="AZ282" s="103"/>
      <c r="BA282" s="103"/>
      <c r="BB282" s="103"/>
      <c r="BC282" s="103"/>
      <c r="BE282" s="104">
        <f t="shared" si="912"/>
        <v>2019</v>
      </c>
      <c r="BF282" s="28">
        <f t="shared" si="913"/>
        <v>1</v>
      </c>
      <c r="BG282" s="21">
        <f t="shared" si="927"/>
        <v>3163075</v>
      </c>
      <c r="BH282" s="215">
        <f t="shared" si="917"/>
        <v>1625653</v>
      </c>
      <c r="BI282" s="215">
        <f t="shared" si="918"/>
        <v>956105</v>
      </c>
      <c r="BJ282" s="215">
        <f t="shared" si="919"/>
        <v>277326</v>
      </c>
      <c r="BK282" s="215">
        <f t="shared" si="920"/>
        <v>1921</v>
      </c>
      <c r="BL282" s="215">
        <f t="shared" si="921"/>
        <v>246160</v>
      </c>
      <c r="BM282" s="215">
        <f t="shared" si="928"/>
        <v>3107165</v>
      </c>
      <c r="BN282" s="206">
        <f t="shared" si="929"/>
        <v>32007</v>
      </c>
      <c r="BO282" s="206">
        <f t="shared" si="915"/>
        <v>4873</v>
      </c>
      <c r="BP282" s="206">
        <f t="shared" si="916"/>
        <v>19030</v>
      </c>
      <c r="BQ282" s="206">
        <f t="shared" si="914"/>
        <v>23903</v>
      </c>
      <c r="BR282" s="206">
        <f t="shared" si="930"/>
        <v>55910</v>
      </c>
      <c r="BS282" s="206"/>
    </row>
    <row r="283" spans="1:71">
      <c r="A283" s="28">
        <f t="shared" si="910"/>
        <v>2019</v>
      </c>
      <c r="B283" s="28">
        <f t="shared" si="911"/>
        <v>2</v>
      </c>
      <c r="C283" s="214">
        <f t="shared" si="923"/>
        <v>3012966</v>
      </c>
      <c r="D283" s="95">
        <f>[3]TOTAL_PEF_B!K340</f>
        <v>1536176</v>
      </c>
      <c r="E283" s="95">
        <f>[3]TOTAL_PEF_B!L340</f>
        <v>883089</v>
      </c>
      <c r="F283" s="95">
        <f>[3]TOTAL_PEF_B!M340</f>
        <v>282433</v>
      </c>
      <c r="G283" s="95">
        <f>[3]TOTAL_PEF_B!P340</f>
        <v>1878</v>
      </c>
      <c r="H283" s="95">
        <f>[3]TOTAL_PEF_B!Q340</f>
        <v>244958</v>
      </c>
      <c r="I283" s="171">
        <f>[2]MWH!AL91</f>
        <v>0</v>
      </c>
      <c r="J283" s="171">
        <f>[2]MWH!AM91</f>
        <v>0</v>
      </c>
      <c r="K283" s="171">
        <f>[2]MWH!AN91</f>
        <v>8</v>
      </c>
      <c r="L283" s="171">
        <f>[2]MWH!AO91</f>
        <v>0</v>
      </c>
      <c r="M283" s="171">
        <f>[2]MWH!AP91</f>
        <v>0</v>
      </c>
      <c r="N283" s="171">
        <f>[2]MWH!AQ91</f>
        <v>0</v>
      </c>
      <c r="O283" s="171">
        <f>[2]MWH!AR91</f>
        <v>0</v>
      </c>
      <c r="P283" s="171">
        <f>[2]MWH!AS91</f>
        <v>0</v>
      </c>
      <c r="Q283" s="171">
        <f>[2]MWH!AT91</f>
        <v>6910</v>
      </c>
      <c r="R283" s="171">
        <f>[2]MWH!AU91</f>
        <v>258</v>
      </c>
      <c r="S283" s="171">
        <f>[2]MWH!AV91</f>
        <v>32290</v>
      </c>
      <c r="T283" s="171">
        <f>[2]MWH!AW91</f>
        <v>0</v>
      </c>
      <c r="U283" s="213">
        <f>[2]MWH!AZ91</f>
        <v>1218</v>
      </c>
      <c r="V283" s="185">
        <f>[2]MWH!BA91</f>
        <v>4027</v>
      </c>
      <c r="W283" s="185">
        <f>[2]MWH!BB91</f>
        <v>2539</v>
      </c>
      <c r="X283" s="185">
        <f>[2]MWH!BC91</f>
        <v>0</v>
      </c>
      <c r="Y283" s="185">
        <f>[2]MWH!BD91</f>
        <v>2027</v>
      </c>
      <c r="Z283" s="185"/>
      <c r="AA283" s="185">
        <f>[2]MWH!BF91</f>
        <v>14136</v>
      </c>
      <c r="AB283" s="185">
        <f>[2]MWH!BG91</f>
        <v>0</v>
      </c>
      <c r="AC283" s="185">
        <f>[2]MWH!BH91</f>
        <v>0</v>
      </c>
      <c r="AD283" s="185">
        <f>[2]MWH!BI91</f>
        <v>0</v>
      </c>
      <c r="AE283" s="185">
        <f>[2]MWH!BJ91</f>
        <v>1019</v>
      </c>
      <c r="AF283" s="185">
        <f>[2]MWH!BK91</f>
        <v>0</v>
      </c>
      <c r="AH283" s="94"/>
      <c r="AI283" s="185"/>
      <c r="AJ283" s="185"/>
      <c r="AK283" s="185"/>
      <c r="AL283" s="94"/>
      <c r="AM283" s="94"/>
      <c r="AN283" s="94"/>
      <c r="AO283" s="185"/>
      <c r="AP283" s="185"/>
      <c r="AQ283" s="185"/>
      <c r="AS283" s="167"/>
      <c r="AT283" s="97"/>
      <c r="AU283" s="167">
        <f t="shared" si="924"/>
        <v>24966</v>
      </c>
      <c r="AV283" s="209">
        <f t="shared" si="922"/>
        <v>39466</v>
      </c>
      <c r="AW283" s="167">
        <f t="shared" si="925"/>
        <v>64432</v>
      </c>
      <c r="AX283" s="167">
        <f t="shared" si="926"/>
        <v>2948534</v>
      </c>
      <c r="AY283" s="103"/>
      <c r="AZ283" s="103"/>
      <c r="BA283" s="103"/>
      <c r="BB283" s="103"/>
      <c r="BC283" s="103"/>
      <c r="BE283" s="104">
        <f t="shared" si="912"/>
        <v>2019</v>
      </c>
      <c r="BF283" s="28">
        <f t="shared" si="913"/>
        <v>2</v>
      </c>
      <c r="BG283" s="21">
        <f t="shared" si="927"/>
        <v>3012966</v>
      </c>
      <c r="BH283" s="215">
        <f t="shared" si="917"/>
        <v>1536176</v>
      </c>
      <c r="BI283" s="215">
        <f t="shared" si="918"/>
        <v>883089</v>
      </c>
      <c r="BJ283" s="215">
        <f t="shared" si="919"/>
        <v>282433</v>
      </c>
      <c r="BK283" s="215">
        <f t="shared" si="920"/>
        <v>1878</v>
      </c>
      <c r="BL283" s="215">
        <f t="shared" si="921"/>
        <v>244958</v>
      </c>
      <c r="BM283" s="215">
        <f t="shared" si="928"/>
        <v>2948534</v>
      </c>
      <c r="BN283" s="206">
        <f t="shared" si="929"/>
        <v>39466</v>
      </c>
      <c r="BO283" s="206">
        <f t="shared" si="915"/>
        <v>5784</v>
      </c>
      <c r="BP283" s="206">
        <f t="shared" si="916"/>
        <v>19182</v>
      </c>
      <c r="BQ283" s="206">
        <f t="shared" si="914"/>
        <v>24966</v>
      </c>
      <c r="BR283" s="206">
        <f t="shared" si="930"/>
        <v>64432</v>
      </c>
      <c r="BS283" s="206"/>
    </row>
    <row r="284" spans="1:71">
      <c r="A284" s="28">
        <f t="shared" si="910"/>
        <v>2019</v>
      </c>
      <c r="B284" s="28">
        <f t="shared" si="911"/>
        <v>3</v>
      </c>
      <c r="C284" s="214">
        <f t="shared" si="923"/>
        <v>2833517</v>
      </c>
      <c r="D284" s="95">
        <f>[3]TOTAL_PEF_B!K341</f>
        <v>1369758</v>
      </c>
      <c r="E284" s="95">
        <f>[3]TOTAL_PEF_B!L341</f>
        <v>887561</v>
      </c>
      <c r="F284" s="95">
        <f>[3]TOTAL_PEF_B!M341</f>
        <v>280698</v>
      </c>
      <c r="G284" s="95">
        <f>[3]TOTAL_PEF_B!P341</f>
        <v>1924</v>
      </c>
      <c r="H284" s="95">
        <f>[3]TOTAL_PEF_B!Q341</f>
        <v>246256</v>
      </c>
      <c r="I284" s="171">
        <f>[2]MWH!AL92</f>
        <v>0</v>
      </c>
      <c r="J284" s="171">
        <f>[2]MWH!AM92</f>
        <v>0</v>
      </c>
      <c r="K284" s="171">
        <f>[2]MWH!AN92</f>
        <v>8</v>
      </c>
      <c r="L284" s="171">
        <f>[2]MWH!AO92</f>
        <v>0</v>
      </c>
      <c r="M284" s="171">
        <f>[2]MWH!AP92</f>
        <v>0</v>
      </c>
      <c r="N284" s="171">
        <f>[2]MWH!AQ92</f>
        <v>0</v>
      </c>
      <c r="O284" s="171">
        <f>[2]MWH!AR92</f>
        <v>0</v>
      </c>
      <c r="P284" s="171">
        <f>[2]MWH!AS92</f>
        <v>0</v>
      </c>
      <c r="Q284" s="171">
        <f>[2]MWH!AT92</f>
        <v>6242</v>
      </c>
      <c r="R284" s="171">
        <f>[2]MWH!AU92</f>
        <v>621</v>
      </c>
      <c r="S284" s="171">
        <f>[2]MWH!AV92</f>
        <v>20490</v>
      </c>
      <c r="T284" s="171">
        <f>[2]MWH!AW92</f>
        <v>0</v>
      </c>
      <c r="U284" s="213">
        <f>[2]MWH!AZ92</f>
        <v>709</v>
      </c>
      <c r="V284" s="185">
        <f>[2]MWH!BA92</f>
        <v>1600</v>
      </c>
      <c r="W284" s="185">
        <f>[2]MWH!BB92</f>
        <v>1886</v>
      </c>
      <c r="X284" s="185">
        <f>[2]MWH!BC92</f>
        <v>0</v>
      </c>
      <c r="Y284" s="185">
        <f>[2]MWH!BD92</f>
        <v>2043</v>
      </c>
      <c r="Z284" s="185"/>
      <c r="AA284" s="185">
        <f>[2]MWH!BF92</f>
        <v>12768</v>
      </c>
      <c r="AB284" s="185">
        <f>[2]MWH!BG92</f>
        <v>0</v>
      </c>
      <c r="AC284" s="185">
        <f>[2]MWH!BH92</f>
        <v>0</v>
      </c>
      <c r="AD284" s="185">
        <f>[2]MWH!BI92</f>
        <v>0</v>
      </c>
      <c r="AE284" s="185">
        <f>[2]MWH!BJ92</f>
        <v>953</v>
      </c>
      <c r="AF284" s="185">
        <f>[2]MWH!BK92</f>
        <v>0</v>
      </c>
      <c r="AH284" s="94"/>
      <c r="AI284" s="185"/>
      <c r="AJ284" s="185"/>
      <c r="AK284" s="185"/>
      <c r="AL284" s="94"/>
      <c r="AM284" s="94"/>
      <c r="AN284" s="94"/>
      <c r="AO284" s="185"/>
      <c r="AP284" s="185"/>
      <c r="AQ284" s="185"/>
      <c r="AS284" s="167"/>
      <c r="AT284" s="97"/>
      <c r="AU284" s="167">
        <f t="shared" si="924"/>
        <v>19959</v>
      </c>
      <c r="AV284" s="209">
        <f t="shared" si="922"/>
        <v>27361</v>
      </c>
      <c r="AW284" s="167">
        <f t="shared" si="925"/>
        <v>47320</v>
      </c>
      <c r="AX284" s="167">
        <f t="shared" si="926"/>
        <v>2786197</v>
      </c>
      <c r="AY284" s="103"/>
      <c r="AZ284" s="103"/>
      <c r="BA284" s="103"/>
      <c r="BB284" s="103"/>
      <c r="BC284" s="103"/>
      <c r="BE284" s="104">
        <f t="shared" si="912"/>
        <v>2019</v>
      </c>
      <c r="BF284" s="28">
        <f t="shared" si="913"/>
        <v>3</v>
      </c>
      <c r="BG284" s="21">
        <f t="shared" si="927"/>
        <v>2833517</v>
      </c>
      <c r="BH284" s="215">
        <f t="shared" si="917"/>
        <v>1369758</v>
      </c>
      <c r="BI284" s="215">
        <f t="shared" si="918"/>
        <v>887561</v>
      </c>
      <c r="BJ284" s="215">
        <f t="shared" si="919"/>
        <v>280698</v>
      </c>
      <c r="BK284" s="215">
        <f t="shared" si="920"/>
        <v>1924</v>
      </c>
      <c r="BL284" s="215">
        <f t="shared" si="921"/>
        <v>246256</v>
      </c>
      <c r="BM284" s="215">
        <f t="shared" si="928"/>
        <v>2786197</v>
      </c>
      <c r="BN284" s="206">
        <f t="shared" si="929"/>
        <v>27361</v>
      </c>
      <c r="BO284" s="206">
        <f t="shared" si="915"/>
        <v>4638</v>
      </c>
      <c r="BP284" s="206">
        <f t="shared" si="916"/>
        <v>15321</v>
      </c>
      <c r="BQ284" s="206">
        <f t="shared" si="914"/>
        <v>19959</v>
      </c>
      <c r="BR284" s="206">
        <f t="shared" si="930"/>
        <v>47320</v>
      </c>
      <c r="BS284" s="206"/>
    </row>
    <row r="285" spans="1:71">
      <c r="A285" s="28">
        <f t="shared" si="910"/>
        <v>2019</v>
      </c>
      <c r="B285" s="28">
        <f t="shared" si="911"/>
        <v>4</v>
      </c>
      <c r="C285" s="214">
        <f t="shared" si="923"/>
        <v>2934135</v>
      </c>
      <c r="D285" s="95">
        <f>[3]TOTAL_PEF_B!K342</f>
        <v>1349291</v>
      </c>
      <c r="E285" s="95">
        <f>[3]TOTAL_PEF_B!L342</f>
        <v>967989</v>
      </c>
      <c r="F285" s="95">
        <f>[3]TOTAL_PEF_B!M342</f>
        <v>298562</v>
      </c>
      <c r="G285" s="95">
        <f>[3]TOTAL_PEF_B!P342</f>
        <v>1900</v>
      </c>
      <c r="H285" s="95">
        <f>[3]TOTAL_PEF_B!Q342</f>
        <v>251490</v>
      </c>
      <c r="I285" s="171">
        <f>[2]MWH!AL93</f>
        <v>0</v>
      </c>
      <c r="J285" s="171">
        <f>[2]MWH!AM93</f>
        <v>0</v>
      </c>
      <c r="K285" s="171">
        <f>[2]MWH!AN93</f>
        <v>8</v>
      </c>
      <c r="L285" s="171">
        <f>[2]MWH!AO93</f>
        <v>0</v>
      </c>
      <c r="M285" s="171">
        <f>[2]MWH!AP93</f>
        <v>0</v>
      </c>
      <c r="N285" s="171">
        <f>[2]MWH!AQ93</f>
        <v>0</v>
      </c>
      <c r="O285" s="171">
        <f>[2]MWH!AR93</f>
        <v>0</v>
      </c>
      <c r="P285" s="171">
        <f>[2]MWH!AS93</f>
        <v>0</v>
      </c>
      <c r="Q285" s="171">
        <f>[2]MWH!AT93</f>
        <v>3839</v>
      </c>
      <c r="R285" s="171">
        <f>[2]MWH!AU93</f>
        <v>516</v>
      </c>
      <c r="S285" s="171">
        <f>[2]MWH!AV93</f>
        <v>39473</v>
      </c>
      <c r="T285" s="171">
        <f>[2]MWH!AW93</f>
        <v>0</v>
      </c>
      <c r="U285" s="213">
        <f>[2]MWH!AZ93</f>
        <v>831</v>
      </c>
      <c r="V285" s="185">
        <f>[2]MWH!BA93</f>
        <v>805</v>
      </c>
      <c r="W285" s="185">
        <f>[2]MWH!BB93</f>
        <v>2331</v>
      </c>
      <c r="X285" s="185">
        <f>[2]MWH!BC93</f>
        <v>0</v>
      </c>
      <c r="Y285" s="185">
        <f>[2]MWH!BD93</f>
        <v>1496</v>
      </c>
      <c r="Z285" s="185"/>
      <c r="AA285" s="185">
        <f>[2]MWH!BF93</f>
        <v>14508</v>
      </c>
      <c r="AB285" s="185">
        <f>[2]MWH!BG93</f>
        <v>0</v>
      </c>
      <c r="AC285" s="185">
        <f>[2]MWH!BH93</f>
        <v>0</v>
      </c>
      <c r="AD285" s="185">
        <f>[2]MWH!BI93</f>
        <v>0</v>
      </c>
      <c r="AE285" s="185">
        <f>[2]MWH!BJ93</f>
        <v>1096</v>
      </c>
      <c r="AF285" s="185">
        <f>[2]MWH!BK93</f>
        <v>0</v>
      </c>
      <c r="AH285" s="94"/>
      <c r="AI285" s="185"/>
      <c r="AJ285" s="185"/>
      <c r="AK285" s="185"/>
      <c r="AL285" s="94"/>
      <c r="AM285" s="94"/>
      <c r="AN285" s="94"/>
      <c r="AO285" s="185"/>
      <c r="AP285" s="185"/>
      <c r="AQ285" s="185"/>
      <c r="AS285" s="167"/>
      <c r="AT285" s="97"/>
      <c r="AU285" s="167">
        <f t="shared" si="924"/>
        <v>21067</v>
      </c>
      <c r="AV285" s="209">
        <f t="shared" si="922"/>
        <v>43836</v>
      </c>
      <c r="AW285" s="167">
        <f t="shared" si="925"/>
        <v>64903</v>
      </c>
      <c r="AX285" s="167">
        <f t="shared" si="926"/>
        <v>2869232</v>
      </c>
      <c r="AY285" s="103"/>
      <c r="AZ285" s="103"/>
      <c r="BA285" s="103"/>
      <c r="BB285" s="103"/>
      <c r="BC285" s="103"/>
      <c r="BE285" s="104">
        <f t="shared" si="912"/>
        <v>2019</v>
      </c>
      <c r="BF285" s="28">
        <f t="shared" si="913"/>
        <v>4</v>
      </c>
      <c r="BG285" s="21">
        <f t="shared" si="927"/>
        <v>2934135</v>
      </c>
      <c r="BH285" s="215">
        <f t="shared" si="917"/>
        <v>1349291</v>
      </c>
      <c r="BI285" s="215">
        <f t="shared" si="918"/>
        <v>967989</v>
      </c>
      <c r="BJ285" s="215">
        <f t="shared" si="919"/>
        <v>298562</v>
      </c>
      <c r="BK285" s="215">
        <f t="shared" si="920"/>
        <v>1900</v>
      </c>
      <c r="BL285" s="215">
        <f t="shared" si="921"/>
        <v>251490</v>
      </c>
      <c r="BM285" s="215">
        <f t="shared" si="928"/>
        <v>2869232</v>
      </c>
      <c r="BN285" s="206">
        <f t="shared" si="929"/>
        <v>43836</v>
      </c>
      <c r="BO285" s="206">
        <f t="shared" si="915"/>
        <v>4658</v>
      </c>
      <c r="BP285" s="206">
        <f t="shared" si="916"/>
        <v>16409</v>
      </c>
      <c r="BQ285" s="206">
        <f t="shared" si="914"/>
        <v>21067</v>
      </c>
      <c r="BR285" s="206">
        <f t="shared" si="930"/>
        <v>64903</v>
      </c>
      <c r="BS285" s="206"/>
    </row>
    <row r="286" spans="1:71">
      <c r="A286" s="28">
        <f t="shared" si="910"/>
        <v>2019</v>
      </c>
      <c r="B286" s="28">
        <f t="shared" si="911"/>
        <v>5</v>
      </c>
      <c r="C286" s="214">
        <f t="shared" si="923"/>
        <v>3224731</v>
      </c>
      <c r="D286" s="95">
        <f>[3]TOTAL_PEF_B!K343</f>
        <v>1536846</v>
      </c>
      <c r="E286" s="95">
        <f>[3]TOTAL_PEF_B!L343</f>
        <v>1049101</v>
      </c>
      <c r="F286" s="95">
        <f>[3]TOTAL_PEF_B!M343</f>
        <v>303767</v>
      </c>
      <c r="G286" s="95">
        <f>[3]TOTAL_PEF_B!P343</f>
        <v>1880</v>
      </c>
      <c r="H286" s="95">
        <f>[3]TOTAL_PEF_B!Q343</f>
        <v>265959</v>
      </c>
      <c r="I286" s="171">
        <f>[2]MWH!AL94</f>
        <v>0</v>
      </c>
      <c r="J286" s="171">
        <f>[2]MWH!AM94</f>
        <v>0</v>
      </c>
      <c r="K286" s="171">
        <f>[2]MWH!AN94</f>
        <v>8</v>
      </c>
      <c r="L286" s="171">
        <f>[2]MWH!AO94</f>
        <v>0</v>
      </c>
      <c r="M286" s="171">
        <f>[2]MWH!AP94</f>
        <v>0</v>
      </c>
      <c r="N286" s="171">
        <f>[2]MWH!AQ94</f>
        <v>0</v>
      </c>
      <c r="O286" s="171">
        <f>[2]MWH!AR94</f>
        <v>0</v>
      </c>
      <c r="P286" s="171">
        <f>[2]MWH!AS94</f>
        <v>0</v>
      </c>
      <c r="Q286" s="171">
        <f>[2]MWH!AT94</f>
        <v>0</v>
      </c>
      <c r="R286" s="171">
        <f>[2]MWH!AU94</f>
        <v>832</v>
      </c>
      <c r="S286" s="171">
        <f>[2]MWH!AV94</f>
        <v>44583</v>
      </c>
      <c r="T286" s="171">
        <f>[2]MWH!AW94</f>
        <v>0</v>
      </c>
      <c r="U286" s="213">
        <f>[2]MWH!AZ94</f>
        <v>502</v>
      </c>
      <c r="V286" s="185">
        <f>[2]MWH!BA94</f>
        <v>1871</v>
      </c>
      <c r="W286" s="185">
        <f>[2]MWH!BB94</f>
        <v>2080</v>
      </c>
      <c r="X286" s="185">
        <f>[2]MWH!BC94</f>
        <v>0</v>
      </c>
      <c r="Y286" s="185">
        <f>[2]MWH!BD94</f>
        <v>1798</v>
      </c>
      <c r="Z286" s="185"/>
      <c r="AA286" s="185">
        <f>[2]MWH!BF94</f>
        <v>14400</v>
      </c>
      <c r="AB286" s="185">
        <f>[2]MWH!BG94</f>
        <v>0</v>
      </c>
      <c r="AC286" s="185">
        <f>[2]MWH!BH94</f>
        <v>0</v>
      </c>
      <c r="AD286" s="185">
        <f>[2]MWH!BI94</f>
        <v>0</v>
      </c>
      <c r="AE286" s="185">
        <f>[2]MWH!BJ94</f>
        <v>1104</v>
      </c>
      <c r="AF286" s="185">
        <f>[2]MWH!BK94</f>
        <v>0</v>
      </c>
      <c r="AH286" s="94"/>
      <c r="AI286" s="185"/>
      <c r="AJ286" s="185"/>
      <c r="AK286" s="185"/>
      <c r="AL286" s="94"/>
      <c r="AM286" s="94"/>
      <c r="AN286" s="94"/>
      <c r="AO286" s="185"/>
      <c r="AP286" s="185"/>
      <c r="AQ286" s="185"/>
      <c r="AS286" s="167"/>
      <c r="AT286" s="97"/>
      <c r="AU286" s="167">
        <f t="shared" si="924"/>
        <v>21755</v>
      </c>
      <c r="AV286" s="209">
        <f t="shared" si="922"/>
        <v>45423</v>
      </c>
      <c r="AW286" s="167">
        <f t="shared" si="925"/>
        <v>67178</v>
      </c>
      <c r="AX286" s="167">
        <f t="shared" si="926"/>
        <v>3157553</v>
      </c>
      <c r="AY286" s="103"/>
      <c r="AZ286" s="103"/>
      <c r="BA286" s="103"/>
      <c r="BB286" s="103"/>
      <c r="BC286" s="103"/>
      <c r="BE286" s="104">
        <f t="shared" si="912"/>
        <v>2019</v>
      </c>
      <c r="BF286" s="28">
        <f t="shared" si="913"/>
        <v>5</v>
      </c>
      <c r="BG286" s="21">
        <f t="shared" si="927"/>
        <v>3224731</v>
      </c>
      <c r="BH286" s="215">
        <f t="shared" si="917"/>
        <v>1536846</v>
      </c>
      <c r="BI286" s="215">
        <f t="shared" si="918"/>
        <v>1049101</v>
      </c>
      <c r="BJ286" s="215">
        <f t="shared" si="919"/>
        <v>303767</v>
      </c>
      <c r="BK286" s="215">
        <f t="shared" si="920"/>
        <v>1880</v>
      </c>
      <c r="BL286" s="215">
        <f t="shared" si="921"/>
        <v>265959</v>
      </c>
      <c r="BM286" s="215">
        <f t="shared" si="928"/>
        <v>3157553</v>
      </c>
      <c r="BN286" s="206">
        <f t="shared" si="929"/>
        <v>45423</v>
      </c>
      <c r="BO286" s="206">
        <f t="shared" si="915"/>
        <v>4380</v>
      </c>
      <c r="BP286" s="206">
        <f t="shared" si="916"/>
        <v>17375</v>
      </c>
      <c r="BQ286" s="206">
        <f t="shared" si="914"/>
        <v>21755</v>
      </c>
      <c r="BR286" s="206">
        <f t="shared" si="930"/>
        <v>67178</v>
      </c>
      <c r="BS286" s="206"/>
    </row>
    <row r="287" spans="1:71">
      <c r="A287" s="28">
        <f t="shared" si="910"/>
        <v>2019</v>
      </c>
      <c r="B287" s="28">
        <f t="shared" si="911"/>
        <v>6</v>
      </c>
      <c r="C287" s="214">
        <f t="shared" si="923"/>
        <v>3668179</v>
      </c>
      <c r="D287" s="95">
        <f>[3]TOTAL_PEF_B!K344</f>
        <v>1854852</v>
      </c>
      <c r="E287" s="95">
        <f>[3]TOTAL_PEF_B!L344</f>
        <v>1139943</v>
      </c>
      <c r="F287" s="95">
        <f>[3]TOTAL_PEF_B!M344</f>
        <v>308035</v>
      </c>
      <c r="G287" s="95">
        <f>[3]TOTAL_PEF_B!P344</f>
        <v>1901</v>
      </c>
      <c r="H287" s="95">
        <f>[3]TOTAL_PEF_B!Q344</f>
        <v>290912</v>
      </c>
      <c r="I287" s="171">
        <f>[2]MWH!AL95</f>
        <v>0</v>
      </c>
      <c r="J287" s="171">
        <f>[2]MWH!AM95</f>
        <v>0</v>
      </c>
      <c r="K287" s="171">
        <f>[2]MWH!AN95</f>
        <v>8</v>
      </c>
      <c r="L287" s="171">
        <f>[2]MWH!AO95</f>
        <v>0</v>
      </c>
      <c r="M287" s="171">
        <f>[2]MWH!AP95</f>
        <v>0</v>
      </c>
      <c r="N287" s="171">
        <f>[2]MWH!AQ95</f>
        <v>0</v>
      </c>
      <c r="O287" s="171">
        <f>[2]MWH!AR95</f>
        <v>0</v>
      </c>
      <c r="P287" s="171">
        <f>[2]MWH!AS95</f>
        <v>0</v>
      </c>
      <c r="Q287" s="171">
        <f>[2]MWH!AT95</f>
        <v>0</v>
      </c>
      <c r="R287" s="171">
        <f>[2]MWH!AU95</f>
        <v>1719</v>
      </c>
      <c r="S287" s="171">
        <f>[2]MWH!AV95</f>
        <v>46785</v>
      </c>
      <c r="T287" s="171">
        <f>[2]MWH!AW95</f>
        <v>0</v>
      </c>
      <c r="U287" s="213">
        <f>[2]MWH!AZ95</f>
        <v>671</v>
      </c>
      <c r="V287" s="185">
        <f>[2]MWH!BA95</f>
        <v>2577</v>
      </c>
      <c r="W287" s="185">
        <f>[2]MWH!BB95</f>
        <v>2865</v>
      </c>
      <c r="X287" s="185">
        <f>[2]MWH!BC95</f>
        <v>0</v>
      </c>
      <c r="Y287" s="185">
        <f>[2]MWH!BD95</f>
        <v>1523</v>
      </c>
      <c r="Z287" s="185"/>
      <c r="AA287" s="185">
        <f>[2]MWH!BF95</f>
        <v>15252</v>
      </c>
      <c r="AB287" s="185">
        <f>[2]MWH!BG95</f>
        <v>0</v>
      </c>
      <c r="AC287" s="185">
        <f>[2]MWH!BH95</f>
        <v>0</v>
      </c>
      <c r="AD287" s="185">
        <f>[2]MWH!BI95</f>
        <v>0</v>
      </c>
      <c r="AE287" s="185">
        <f>[2]MWH!BJ95</f>
        <v>1136</v>
      </c>
      <c r="AF287" s="185">
        <f>[2]MWH!BK95</f>
        <v>0</v>
      </c>
      <c r="AH287" s="94"/>
      <c r="AI287" s="185"/>
      <c r="AJ287" s="185"/>
      <c r="AK287" s="185"/>
      <c r="AL287" s="94"/>
      <c r="AM287" s="94"/>
      <c r="AN287" s="94"/>
      <c r="AO287" s="185"/>
      <c r="AP287" s="185"/>
      <c r="AQ287" s="185"/>
      <c r="AS287" s="167"/>
      <c r="AT287" s="97"/>
      <c r="AU287" s="167">
        <f t="shared" si="924"/>
        <v>24024</v>
      </c>
      <c r="AV287" s="209">
        <f t="shared" si="922"/>
        <v>48512</v>
      </c>
      <c r="AW287" s="167">
        <f t="shared" si="925"/>
        <v>72536</v>
      </c>
      <c r="AX287" s="167">
        <f t="shared" si="926"/>
        <v>3595643</v>
      </c>
      <c r="AY287" s="103"/>
      <c r="AZ287" s="103"/>
      <c r="BA287" s="103"/>
      <c r="BB287" s="103"/>
      <c r="BC287" s="103"/>
      <c r="BE287" s="104">
        <f t="shared" si="912"/>
        <v>2019</v>
      </c>
      <c r="BF287" s="28">
        <f t="shared" si="913"/>
        <v>6</v>
      </c>
      <c r="BG287" s="21">
        <f t="shared" si="927"/>
        <v>3668179</v>
      </c>
      <c r="BH287" s="215">
        <f t="shared" si="917"/>
        <v>1854852</v>
      </c>
      <c r="BI287" s="215">
        <f t="shared" si="918"/>
        <v>1139943</v>
      </c>
      <c r="BJ287" s="215">
        <f t="shared" si="919"/>
        <v>308035</v>
      </c>
      <c r="BK287" s="215">
        <f t="shared" si="920"/>
        <v>1901</v>
      </c>
      <c r="BL287" s="215">
        <f t="shared" si="921"/>
        <v>290912</v>
      </c>
      <c r="BM287" s="215">
        <f t="shared" si="928"/>
        <v>3595643</v>
      </c>
      <c r="BN287" s="206">
        <f t="shared" si="929"/>
        <v>48512</v>
      </c>
      <c r="BO287" s="206">
        <f t="shared" si="915"/>
        <v>5059</v>
      </c>
      <c r="BP287" s="206">
        <f t="shared" si="916"/>
        <v>18965</v>
      </c>
      <c r="BQ287" s="206">
        <f t="shared" si="914"/>
        <v>24024</v>
      </c>
      <c r="BR287" s="206">
        <f t="shared" si="930"/>
        <v>72536</v>
      </c>
      <c r="BS287" s="206"/>
    </row>
    <row r="288" spans="1:71">
      <c r="A288" s="28">
        <f t="shared" si="910"/>
        <v>2019</v>
      </c>
      <c r="B288" s="28">
        <f t="shared" si="911"/>
        <v>7</v>
      </c>
      <c r="C288" s="214">
        <f t="shared" si="923"/>
        <v>3864348</v>
      </c>
      <c r="D288" s="95">
        <f>[3]TOTAL_PEF_B!K345</f>
        <v>1992460</v>
      </c>
      <c r="E288" s="95">
        <f>[3]TOTAL_PEF_B!L345</f>
        <v>1172259</v>
      </c>
      <c r="F288" s="95">
        <f>[3]TOTAL_PEF_B!M345</f>
        <v>292996</v>
      </c>
      <c r="G288" s="95">
        <f>[3]TOTAL_PEF_B!P345</f>
        <v>1900</v>
      </c>
      <c r="H288" s="95">
        <f>[3]TOTAL_PEF_B!Q345</f>
        <v>278239</v>
      </c>
      <c r="I288" s="171">
        <f>[2]MWH!AL96</f>
        <v>0</v>
      </c>
      <c r="J288" s="171">
        <f>[2]MWH!AM96</f>
        <v>0</v>
      </c>
      <c r="K288" s="171">
        <f>[2]MWH!AN96</f>
        <v>8</v>
      </c>
      <c r="L288" s="171">
        <f>[2]MWH!AO96</f>
        <v>0</v>
      </c>
      <c r="M288" s="171">
        <f>[2]MWH!AP96</f>
        <v>0</v>
      </c>
      <c r="N288" s="171">
        <f>[2]MWH!AQ96</f>
        <v>0</v>
      </c>
      <c r="O288" s="171">
        <f>[2]MWH!AR96</f>
        <v>0</v>
      </c>
      <c r="P288" s="171">
        <f>[2]MWH!AS96</f>
        <v>0</v>
      </c>
      <c r="Q288" s="171">
        <f>[2]MWH!AT96</f>
        <v>6192</v>
      </c>
      <c r="R288" s="171">
        <f>[2]MWH!AU96</f>
        <v>2245</v>
      </c>
      <c r="S288" s="171">
        <f>[2]MWH!AV96</f>
        <v>91072</v>
      </c>
      <c r="T288" s="171">
        <f>[2]MWH!AW96</f>
        <v>0</v>
      </c>
      <c r="U288" s="213">
        <f>[2]MWH!AZ96</f>
        <v>1935</v>
      </c>
      <c r="V288" s="185">
        <f>[2]MWH!BA96</f>
        <v>3741</v>
      </c>
      <c r="W288" s="185">
        <f>[2]MWH!BB96</f>
        <v>2948</v>
      </c>
      <c r="X288" s="185">
        <f>[2]MWH!BC96</f>
        <v>0</v>
      </c>
      <c r="Y288" s="185">
        <f>[2]MWH!BD96</f>
        <v>2128</v>
      </c>
      <c r="Z288" s="185"/>
      <c r="AA288" s="185">
        <f>[2]MWH!BF96</f>
        <v>15120</v>
      </c>
      <c r="AB288" s="185">
        <f>[2]MWH!BG96</f>
        <v>0</v>
      </c>
      <c r="AC288" s="185">
        <f>[2]MWH!BH96</f>
        <v>0</v>
      </c>
      <c r="AD288" s="185">
        <f>[2]MWH!BI96</f>
        <v>0</v>
      </c>
      <c r="AE288" s="185">
        <f>[2]MWH!BJ96</f>
        <v>1105</v>
      </c>
      <c r="AF288" s="185">
        <f>[2]MWH!BK96</f>
        <v>0</v>
      </c>
      <c r="AH288" s="94"/>
      <c r="AI288" s="185"/>
      <c r="AJ288" s="185"/>
      <c r="AK288" s="185"/>
      <c r="AL288" s="94"/>
      <c r="AM288" s="94"/>
      <c r="AN288" s="94"/>
      <c r="AO288" s="185"/>
      <c r="AP288" s="185"/>
      <c r="AQ288" s="185"/>
      <c r="AS288" s="167"/>
      <c r="AT288" s="97"/>
      <c r="AU288" s="167">
        <f t="shared" si="924"/>
        <v>26977</v>
      </c>
      <c r="AV288" s="209">
        <f t="shared" si="922"/>
        <v>99517</v>
      </c>
      <c r="AW288" s="167">
        <f t="shared" si="925"/>
        <v>126494</v>
      </c>
      <c r="AX288" s="167">
        <f t="shared" si="926"/>
        <v>3737854</v>
      </c>
      <c r="AY288" s="103"/>
      <c r="AZ288" s="103"/>
      <c r="BA288" s="103"/>
      <c r="BB288" s="103"/>
      <c r="BC288" s="103"/>
      <c r="BE288" s="104">
        <f t="shared" si="912"/>
        <v>2019</v>
      </c>
      <c r="BF288" s="28">
        <f t="shared" si="913"/>
        <v>7</v>
      </c>
      <c r="BG288" s="21">
        <f t="shared" si="927"/>
        <v>3864348</v>
      </c>
      <c r="BH288" s="215">
        <f t="shared" si="917"/>
        <v>1992460</v>
      </c>
      <c r="BI288" s="215">
        <f t="shared" si="918"/>
        <v>1172259</v>
      </c>
      <c r="BJ288" s="215">
        <f t="shared" si="919"/>
        <v>292996</v>
      </c>
      <c r="BK288" s="215">
        <f t="shared" si="920"/>
        <v>1900</v>
      </c>
      <c r="BL288" s="215">
        <f t="shared" si="921"/>
        <v>278239</v>
      </c>
      <c r="BM288" s="215">
        <f t="shared" si="928"/>
        <v>3737854</v>
      </c>
      <c r="BN288" s="206">
        <f t="shared" si="929"/>
        <v>99517</v>
      </c>
      <c r="BO288" s="206">
        <f t="shared" si="915"/>
        <v>7011</v>
      </c>
      <c r="BP288" s="206">
        <f t="shared" si="916"/>
        <v>19966</v>
      </c>
      <c r="BQ288" s="206">
        <f t="shared" si="914"/>
        <v>26977</v>
      </c>
      <c r="BR288" s="206">
        <f t="shared" si="930"/>
        <v>126494</v>
      </c>
      <c r="BS288" s="206"/>
    </row>
    <row r="289" spans="1:71">
      <c r="A289" s="28">
        <f t="shared" si="910"/>
        <v>2019</v>
      </c>
      <c r="B289" s="28">
        <f t="shared" si="911"/>
        <v>8</v>
      </c>
      <c r="C289" s="214">
        <f t="shared" si="923"/>
        <v>3895128</v>
      </c>
      <c r="D289" s="95">
        <f>[3]TOTAL_PEF_B!K346</f>
        <v>2009745</v>
      </c>
      <c r="E289" s="95">
        <f>[3]TOTAL_PEF_B!L346</f>
        <v>1164746</v>
      </c>
      <c r="F289" s="95">
        <f>[3]TOTAL_PEF_B!M346</f>
        <v>300595</v>
      </c>
      <c r="G289" s="95">
        <f>[3]TOTAL_PEF_B!P346</f>
        <v>1907</v>
      </c>
      <c r="H289" s="95">
        <f>[3]TOTAL_PEF_B!Q346</f>
        <v>282157</v>
      </c>
      <c r="I289" s="171">
        <f>[2]MWH!AL97</f>
        <v>0</v>
      </c>
      <c r="J289" s="171">
        <f>[2]MWH!AM97</f>
        <v>0</v>
      </c>
      <c r="K289" s="171">
        <f>[2]MWH!AN97</f>
        <v>8</v>
      </c>
      <c r="L289" s="171">
        <f>[2]MWH!AO97</f>
        <v>0</v>
      </c>
      <c r="M289" s="171">
        <f>[2]MWH!AP97</f>
        <v>0</v>
      </c>
      <c r="N289" s="171">
        <f>[2]MWH!AQ97</f>
        <v>0</v>
      </c>
      <c r="O289" s="171">
        <f>[2]MWH!AR97</f>
        <v>0</v>
      </c>
      <c r="P289" s="171">
        <f>[2]MWH!AS97</f>
        <v>0</v>
      </c>
      <c r="Q289" s="171">
        <f>[2]MWH!AT97</f>
        <v>6398</v>
      </c>
      <c r="R289" s="171">
        <f>[2]MWH!AU97</f>
        <v>1805</v>
      </c>
      <c r="S289" s="171">
        <f>[2]MWH!AV97</f>
        <v>98478</v>
      </c>
      <c r="T289" s="171">
        <f>[2]MWH!AW97</f>
        <v>0</v>
      </c>
      <c r="U289" s="213">
        <f>[2]MWH!AZ97</f>
        <v>2247</v>
      </c>
      <c r="V289" s="185">
        <f>[2]MWH!BA97</f>
        <v>4993</v>
      </c>
      <c r="W289" s="185">
        <f>[2]MWH!BB97</f>
        <v>3042</v>
      </c>
      <c r="X289" s="185">
        <f>[2]MWH!BC97</f>
        <v>0</v>
      </c>
      <c r="Y289" s="185">
        <f>[2]MWH!BD97</f>
        <v>2242</v>
      </c>
      <c r="Z289" s="185"/>
      <c r="AA289" s="185">
        <f>[2]MWH!BF97</f>
        <v>15624</v>
      </c>
      <c r="AB289" s="185">
        <f>[2]MWH!BG97</f>
        <v>0</v>
      </c>
      <c r="AC289" s="185">
        <f>[2]MWH!BH97</f>
        <v>0</v>
      </c>
      <c r="AD289" s="185">
        <f>[2]MWH!BI97</f>
        <v>0</v>
      </c>
      <c r="AE289" s="185">
        <f>[2]MWH!BJ97</f>
        <v>1141</v>
      </c>
      <c r="AF289" s="185">
        <f>[2]MWH!BK97</f>
        <v>0</v>
      </c>
      <c r="AH289" s="94"/>
      <c r="AI289" s="185"/>
      <c r="AJ289" s="185"/>
      <c r="AK289" s="185"/>
      <c r="AL289" s="94"/>
      <c r="AM289" s="94"/>
      <c r="AN289" s="94"/>
      <c r="AO289" s="185"/>
      <c r="AP289" s="185"/>
      <c r="AQ289" s="185"/>
      <c r="AS289" s="167"/>
      <c r="AT289" s="97"/>
      <c r="AU289" s="167">
        <f t="shared" si="924"/>
        <v>29289</v>
      </c>
      <c r="AV289" s="209">
        <f t="shared" si="922"/>
        <v>106689</v>
      </c>
      <c r="AW289" s="167">
        <f t="shared" si="925"/>
        <v>135978</v>
      </c>
      <c r="AX289" s="167">
        <f t="shared" si="926"/>
        <v>3759150</v>
      </c>
      <c r="AY289" s="103"/>
      <c r="AZ289" s="103"/>
      <c r="BA289" s="103"/>
      <c r="BB289" s="103"/>
      <c r="BC289" s="103"/>
      <c r="BE289" s="104">
        <f t="shared" si="912"/>
        <v>2019</v>
      </c>
      <c r="BF289" s="28">
        <f t="shared" si="913"/>
        <v>8</v>
      </c>
      <c r="BG289" s="21">
        <f t="shared" si="927"/>
        <v>3895128</v>
      </c>
      <c r="BH289" s="215">
        <f t="shared" si="917"/>
        <v>2009745</v>
      </c>
      <c r="BI289" s="215">
        <f t="shared" si="918"/>
        <v>1164746</v>
      </c>
      <c r="BJ289" s="215">
        <f t="shared" si="919"/>
        <v>300595</v>
      </c>
      <c r="BK289" s="215">
        <f t="shared" si="920"/>
        <v>1907</v>
      </c>
      <c r="BL289" s="215">
        <f t="shared" si="921"/>
        <v>282157</v>
      </c>
      <c r="BM289" s="215">
        <f t="shared" si="928"/>
        <v>3759150</v>
      </c>
      <c r="BN289" s="206">
        <f t="shared" si="929"/>
        <v>106689</v>
      </c>
      <c r="BO289" s="206">
        <f t="shared" si="915"/>
        <v>7531</v>
      </c>
      <c r="BP289" s="206">
        <f t="shared" si="916"/>
        <v>21758</v>
      </c>
      <c r="BQ289" s="206">
        <f t="shared" si="914"/>
        <v>29289</v>
      </c>
      <c r="BR289" s="206">
        <f t="shared" si="930"/>
        <v>135978</v>
      </c>
      <c r="BS289" s="206"/>
    </row>
    <row r="290" spans="1:71">
      <c r="A290" s="28">
        <f t="shared" si="910"/>
        <v>2019</v>
      </c>
      <c r="B290" s="28">
        <f t="shared" si="911"/>
        <v>9</v>
      </c>
      <c r="C290" s="214">
        <f t="shared" si="923"/>
        <v>3954295</v>
      </c>
      <c r="D290" s="95">
        <f>[3]TOTAL_PEF_B!K347</f>
        <v>2035486</v>
      </c>
      <c r="E290" s="95">
        <f>[3]TOTAL_PEF_B!L347</f>
        <v>1183447</v>
      </c>
      <c r="F290" s="95">
        <f>[3]TOTAL_PEF_B!M347</f>
        <v>302511</v>
      </c>
      <c r="G290" s="95">
        <f>[3]TOTAL_PEF_B!P347</f>
        <v>1876</v>
      </c>
      <c r="H290" s="95">
        <f>[3]TOTAL_PEF_B!Q347</f>
        <v>306635</v>
      </c>
      <c r="I290" s="171">
        <f>[2]MWH!AL98</f>
        <v>0</v>
      </c>
      <c r="J290" s="171">
        <f>[2]MWH!AM98</f>
        <v>0</v>
      </c>
      <c r="K290" s="171">
        <f>[2]MWH!AN98</f>
        <v>8</v>
      </c>
      <c r="L290" s="171">
        <f>[2]MWH!AO98</f>
        <v>0</v>
      </c>
      <c r="M290" s="171">
        <f>[2]MWH!AP98</f>
        <v>0</v>
      </c>
      <c r="N290" s="171">
        <f>[2]MWH!AQ98</f>
        <v>0</v>
      </c>
      <c r="O290" s="171">
        <f>[2]MWH!AR98</f>
        <v>0</v>
      </c>
      <c r="P290" s="171">
        <f>[2]MWH!AS98</f>
        <v>0</v>
      </c>
      <c r="Q290" s="171">
        <f>[2]MWH!AT98</f>
        <v>6398</v>
      </c>
      <c r="R290" s="171">
        <f>[2]MWH!AU98</f>
        <v>1719</v>
      </c>
      <c r="S290" s="171">
        <f>[2]MWH!AV98</f>
        <v>86796</v>
      </c>
      <c r="T290" s="171">
        <f>[2]MWH!AW98</f>
        <v>0</v>
      </c>
      <c r="U290" s="213">
        <f>[2]MWH!AZ98</f>
        <v>1935</v>
      </c>
      <c r="V290" s="185">
        <f>[2]MWH!BA98</f>
        <v>5316</v>
      </c>
      <c r="W290" s="185">
        <f>[2]MWH!BB98</f>
        <v>3192</v>
      </c>
      <c r="X290" s="185">
        <f>[2]MWH!BC98</f>
        <v>0</v>
      </c>
      <c r="Y290" s="185">
        <f>[2]MWH!BD98</f>
        <v>2218</v>
      </c>
      <c r="Z290" s="185"/>
      <c r="AA290" s="185">
        <f>[2]MWH!BF98</f>
        <v>15624</v>
      </c>
      <c r="AB290" s="185">
        <f>[2]MWH!BG98</f>
        <v>0</v>
      </c>
      <c r="AC290" s="185">
        <f>[2]MWH!BH98</f>
        <v>0</v>
      </c>
      <c r="AD290" s="185">
        <f>[2]MWH!BI98</f>
        <v>0</v>
      </c>
      <c r="AE290" s="185">
        <f>[2]MWH!BJ98</f>
        <v>1134</v>
      </c>
      <c r="AF290" s="185">
        <f>[2]MWH!BK98</f>
        <v>0</v>
      </c>
      <c r="AH290" s="94"/>
      <c r="AI290" s="185"/>
      <c r="AJ290" s="185"/>
      <c r="AK290" s="185"/>
      <c r="AL290" s="94"/>
      <c r="AM290" s="94"/>
      <c r="AN290" s="94"/>
      <c r="AO290" s="185"/>
      <c r="AP290" s="185"/>
      <c r="AQ290" s="185"/>
      <c r="AS290" s="167"/>
      <c r="AT290" s="97"/>
      <c r="AU290" s="167">
        <f t="shared" si="924"/>
        <v>29419</v>
      </c>
      <c r="AV290" s="209">
        <f t="shared" si="922"/>
        <v>94921</v>
      </c>
      <c r="AW290" s="167">
        <f t="shared" si="925"/>
        <v>124340</v>
      </c>
      <c r="AX290" s="167">
        <f t="shared" si="926"/>
        <v>3829955</v>
      </c>
      <c r="AY290" s="103"/>
      <c r="AZ290" s="103"/>
      <c r="BA290" s="103"/>
      <c r="BB290" s="103"/>
      <c r="BC290" s="103"/>
      <c r="BE290" s="104">
        <f t="shared" si="912"/>
        <v>2019</v>
      </c>
      <c r="BF290" s="28">
        <f t="shared" si="913"/>
        <v>9</v>
      </c>
      <c r="BG290" s="21">
        <f t="shared" si="927"/>
        <v>3954295</v>
      </c>
      <c r="BH290" s="215">
        <f t="shared" si="917"/>
        <v>2035486</v>
      </c>
      <c r="BI290" s="215">
        <f t="shared" si="918"/>
        <v>1183447</v>
      </c>
      <c r="BJ290" s="215">
        <f t="shared" si="919"/>
        <v>302511</v>
      </c>
      <c r="BK290" s="215">
        <f t="shared" si="920"/>
        <v>1876</v>
      </c>
      <c r="BL290" s="215">
        <f t="shared" si="921"/>
        <v>306635</v>
      </c>
      <c r="BM290" s="215">
        <f t="shared" si="928"/>
        <v>3829955</v>
      </c>
      <c r="BN290" s="206">
        <f t="shared" si="929"/>
        <v>94921</v>
      </c>
      <c r="BO290" s="206">
        <f t="shared" si="915"/>
        <v>7345</v>
      </c>
      <c r="BP290" s="206">
        <f t="shared" si="916"/>
        <v>22074</v>
      </c>
      <c r="BQ290" s="206">
        <f t="shared" si="914"/>
        <v>29419</v>
      </c>
      <c r="BR290" s="206">
        <f t="shared" si="930"/>
        <v>124340</v>
      </c>
      <c r="BS290" s="206"/>
    </row>
    <row r="291" spans="1:71">
      <c r="A291" s="28">
        <f t="shared" si="910"/>
        <v>2019</v>
      </c>
      <c r="B291" s="28">
        <f t="shared" si="911"/>
        <v>10</v>
      </c>
      <c r="C291" s="214">
        <f t="shared" si="923"/>
        <v>3655097</v>
      </c>
      <c r="D291" s="95">
        <f>[3]TOTAL_PEF_B!K348</f>
        <v>1842321</v>
      </c>
      <c r="E291" s="95">
        <f>[3]TOTAL_PEF_B!L348</f>
        <v>1114580</v>
      </c>
      <c r="F291" s="95">
        <f>[3]TOTAL_PEF_B!M348</f>
        <v>288993</v>
      </c>
      <c r="G291" s="95">
        <f>[3]TOTAL_PEF_B!P348</f>
        <v>1904</v>
      </c>
      <c r="H291" s="95">
        <f>[3]TOTAL_PEF_B!Q348</f>
        <v>292435</v>
      </c>
      <c r="I291" s="171">
        <f>[2]MWH!AL99</f>
        <v>0</v>
      </c>
      <c r="J291" s="171">
        <f>[2]MWH!AM99</f>
        <v>0</v>
      </c>
      <c r="K291" s="171">
        <f>[2]MWH!AN99</f>
        <v>8</v>
      </c>
      <c r="L291" s="171">
        <f>[2]MWH!AO99</f>
        <v>0</v>
      </c>
      <c r="M291" s="171">
        <f>[2]MWH!AP99</f>
        <v>0</v>
      </c>
      <c r="N291" s="171">
        <f>[2]MWH!AQ99</f>
        <v>0</v>
      </c>
      <c r="O291" s="171">
        <f>[2]MWH!AR99</f>
        <v>0</v>
      </c>
      <c r="P291" s="171">
        <f>[2]MWH!AS99</f>
        <v>0</v>
      </c>
      <c r="Q291" s="171">
        <f>[2]MWH!AT99</f>
        <v>6192</v>
      </c>
      <c r="R291" s="171">
        <f>[2]MWH!AU99</f>
        <v>582</v>
      </c>
      <c r="S291" s="171">
        <f>[2]MWH!AV99</f>
        <v>81324</v>
      </c>
      <c r="T291" s="171">
        <f>[2]MWH!AW99</f>
        <v>0</v>
      </c>
      <c r="U291" s="213">
        <f>[2]MWH!AZ99</f>
        <v>1935</v>
      </c>
      <c r="V291" s="185">
        <f>[2]MWH!BA99</f>
        <v>4365</v>
      </c>
      <c r="W291" s="185">
        <f>[2]MWH!BB99</f>
        <v>2628</v>
      </c>
      <c r="X291" s="185">
        <f>[2]MWH!BC99</f>
        <v>0</v>
      </c>
      <c r="Y291" s="185">
        <f>[2]MWH!BD99</f>
        <v>2484</v>
      </c>
      <c r="Z291" s="185"/>
      <c r="AA291" s="185">
        <f>[2]MWH!BF99</f>
        <v>14400</v>
      </c>
      <c r="AB291" s="185">
        <f>[2]MWH!BG99</f>
        <v>0</v>
      </c>
      <c r="AC291" s="185">
        <f>[2]MWH!BH99</f>
        <v>0</v>
      </c>
      <c r="AD291" s="185">
        <f>[2]MWH!BI99</f>
        <v>0</v>
      </c>
      <c r="AE291" s="185">
        <f>[2]MWH!BJ99</f>
        <v>946</v>
      </c>
      <c r="AF291" s="185">
        <f>[2]MWH!BK99</f>
        <v>0</v>
      </c>
      <c r="AH291" s="94"/>
      <c r="AI291" s="185"/>
      <c r="AJ291" s="185"/>
      <c r="AK291" s="185"/>
      <c r="AL291" s="94"/>
      <c r="AM291" s="94"/>
      <c r="AN291" s="94"/>
      <c r="AO291" s="185"/>
      <c r="AP291" s="185"/>
      <c r="AQ291" s="185"/>
      <c r="AS291" s="167"/>
      <c r="AT291" s="97"/>
      <c r="AU291" s="167">
        <f t="shared" si="924"/>
        <v>26758</v>
      </c>
      <c r="AV291" s="209">
        <f t="shared" si="922"/>
        <v>88106</v>
      </c>
      <c r="AW291" s="167">
        <f t="shared" si="925"/>
        <v>114864</v>
      </c>
      <c r="AX291" s="167">
        <f t="shared" si="926"/>
        <v>3540233</v>
      </c>
      <c r="AY291" s="103"/>
      <c r="AZ291" s="103"/>
      <c r="BA291" s="103"/>
      <c r="BB291" s="103"/>
      <c r="BC291" s="103"/>
      <c r="BE291" s="104">
        <f t="shared" si="912"/>
        <v>2019</v>
      </c>
      <c r="BF291" s="28">
        <f t="shared" si="913"/>
        <v>10</v>
      </c>
      <c r="BG291" s="21">
        <f t="shared" si="927"/>
        <v>3655097</v>
      </c>
      <c r="BH291" s="215">
        <f t="shared" si="917"/>
        <v>1842321</v>
      </c>
      <c r="BI291" s="215">
        <f t="shared" si="918"/>
        <v>1114580</v>
      </c>
      <c r="BJ291" s="215">
        <f t="shared" si="919"/>
        <v>288993</v>
      </c>
      <c r="BK291" s="215">
        <f t="shared" si="920"/>
        <v>1904</v>
      </c>
      <c r="BL291" s="215">
        <f t="shared" si="921"/>
        <v>292435</v>
      </c>
      <c r="BM291" s="215">
        <f t="shared" si="928"/>
        <v>3540233</v>
      </c>
      <c r="BN291" s="206">
        <f t="shared" si="929"/>
        <v>88106</v>
      </c>
      <c r="BO291" s="206">
        <f t="shared" si="915"/>
        <v>7047</v>
      </c>
      <c r="BP291" s="206">
        <f t="shared" si="916"/>
        <v>19711</v>
      </c>
      <c r="BQ291" s="206">
        <f t="shared" si="914"/>
        <v>26758</v>
      </c>
      <c r="BR291" s="206">
        <f t="shared" si="930"/>
        <v>114864</v>
      </c>
      <c r="BS291" s="206"/>
    </row>
    <row r="292" spans="1:71">
      <c r="A292" s="28">
        <f t="shared" si="910"/>
        <v>2019</v>
      </c>
      <c r="B292" s="28">
        <f t="shared" si="911"/>
        <v>11</v>
      </c>
      <c r="C292" s="214">
        <f t="shared" si="923"/>
        <v>3190872</v>
      </c>
      <c r="D292" s="95">
        <f>[3]TOTAL_PEF_B!K349</f>
        <v>1499231</v>
      </c>
      <c r="E292" s="95">
        <f>[3]TOTAL_PEF_B!L349</f>
        <v>1016062</v>
      </c>
      <c r="F292" s="95">
        <f>[3]TOTAL_PEF_B!M349</f>
        <v>294417</v>
      </c>
      <c r="G292" s="95">
        <f>[3]TOTAL_PEF_B!P349</f>
        <v>1872</v>
      </c>
      <c r="H292" s="95">
        <f>[3]TOTAL_PEF_B!Q349</f>
        <v>277429</v>
      </c>
      <c r="I292" s="171">
        <f>[2]MWH!AL100</f>
        <v>0</v>
      </c>
      <c r="J292" s="171">
        <f>[2]MWH!AM100</f>
        <v>0</v>
      </c>
      <c r="K292" s="171">
        <f>[2]MWH!AN100</f>
        <v>8</v>
      </c>
      <c r="L292" s="171">
        <f>[2]MWH!AO100</f>
        <v>0</v>
      </c>
      <c r="M292" s="171">
        <f>[2]MWH!AP100</f>
        <v>0</v>
      </c>
      <c r="N292" s="171">
        <f>[2]MWH!AQ100</f>
        <v>0</v>
      </c>
      <c r="O292" s="171">
        <f>[2]MWH!AR100</f>
        <v>0</v>
      </c>
      <c r="P292" s="171">
        <f>[2]MWH!AS100</f>
        <v>0</v>
      </c>
      <c r="Q292" s="171">
        <f>[2]MWH!AT100</f>
        <v>0</v>
      </c>
      <c r="R292" s="171">
        <f>[2]MWH!AU100</f>
        <v>258</v>
      </c>
      <c r="S292" s="171">
        <f>[2]MWH!AV100</f>
        <v>76814</v>
      </c>
      <c r="T292" s="171">
        <f>[2]MWH!AW100</f>
        <v>0</v>
      </c>
      <c r="U292" s="213">
        <f>[2]MWH!AZ100</f>
        <v>1872</v>
      </c>
      <c r="V292" s="185">
        <f>[2]MWH!BA100</f>
        <v>3060</v>
      </c>
      <c r="W292" s="185">
        <f>[2]MWH!BB100</f>
        <v>2338</v>
      </c>
      <c r="X292" s="185">
        <f>[2]MWH!BC100</f>
        <v>0</v>
      </c>
      <c r="Y292" s="185">
        <f>[2]MWH!BD100</f>
        <v>2192</v>
      </c>
      <c r="Z292" s="185"/>
      <c r="AA292" s="185">
        <f>[2]MWH!BF100</f>
        <v>14508</v>
      </c>
      <c r="AB292" s="185">
        <f>[2]MWH!BG100</f>
        <v>0</v>
      </c>
      <c r="AC292" s="185">
        <f>[2]MWH!BH100</f>
        <v>0</v>
      </c>
      <c r="AD292" s="185">
        <f>[2]MWH!BI100</f>
        <v>0</v>
      </c>
      <c r="AE292" s="185">
        <f>[2]MWH!BJ100</f>
        <v>811</v>
      </c>
      <c r="AF292" s="185">
        <f>[2]MWH!BK100</f>
        <v>0</v>
      </c>
      <c r="AH292" s="94"/>
      <c r="AI292" s="185"/>
      <c r="AJ292" s="185"/>
      <c r="AK292" s="185"/>
      <c r="AL292" s="94"/>
      <c r="AM292" s="94"/>
      <c r="AN292" s="94"/>
      <c r="AO292" s="185"/>
      <c r="AP292" s="185"/>
      <c r="AQ292" s="185"/>
      <c r="AS292" s="167"/>
      <c r="AT292" s="97"/>
      <c r="AU292" s="167">
        <f t="shared" si="924"/>
        <v>24781</v>
      </c>
      <c r="AV292" s="209">
        <f t="shared" si="922"/>
        <v>77080</v>
      </c>
      <c r="AW292" s="167">
        <f t="shared" si="925"/>
        <v>101861</v>
      </c>
      <c r="AX292" s="167">
        <f t="shared" si="926"/>
        <v>3089011</v>
      </c>
      <c r="AY292" s="103"/>
      <c r="AZ292" s="103"/>
      <c r="BA292" s="103"/>
      <c r="BB292" s="103"/>
      <c r="BC292" s="103"/>
      <c r="BE292" s="104">
        <f t="shared" si="912"/>
        <v>2019</v>
      </c>
      <c r="BF292" s="28">
        <f t="shared" si="913"/>
        <v>11</v>
      </c>
      <c r="BG292" s="21">
        <f t="shared" si="927"/>
        <v>3190872</v>
      </c>
      <c r="BH292" s="215">
        <f t="shared" si="917"/>
        <v>1499231</v>
      </c>
      <c r="BI292" s="215">
        <f t="shared" si="918"/>
        <v>1016062</v>
      </c>
      <c r="BJ292" s="215">
        <f t="shared" si="919"/>
        <v>294417</v>
      </c>
      <c r="BK292" s="215">
        <f t="shared" si="920"/>
        <v>1872</v>
      </c>
      <c r="BL292" s="215">
        <f t="shared" si="921"/>
        <v>277429</v>
      </c>
      <c r="BM292" s="215">
        <f t="shared" si="928"/>
        <v>3089011</v>
      </c>
      <c r="BN292" s="206">
        <f t="shared" si="929"/>
        <v>77080</v>
      </c>
      <c r="BO292" s="206">
        <f t="shared" si="915"/>
        <v>6402</v>
      </c>
      <c r="BP292" s="206">
        <f t="shared" si="916"/>
        <v>18379</v>
      </c>
      <c r="BQ292" s="206">
        <f t="shared" si="914"/>
        <v>24781</v>
      </c>
      <c r="BR292" s="206">
        <f t="shared" si="930"/>
        <v>101861</v>
      </c>
      <c r="BS292" s="206"/>
    </row>
    <row r="293" spans="1:71">
      <c r="A293" s="28">
        <f t="shared" si="910"/>
        <v>2019</v>
      </c>
      <c r="B293" s="28">
        <f t="shared" si="911"/>
        <v>12</v>
      </c>
      <c r="C293" s="214">
        <f t="shared" si="923"/>
        <v>3000349</v>
      </c>
      <c r="D293" s="95">
        <f>[3]TOTAL_PEF_B!K350</f>
        <v>1433947</v>
      </c>
      <c r="E293" s="95">
        <f>[3]TOTAL_PEF_B!L350</f>
        <v>964376</v>
      </c>
      <c r="F293" s="95">
        <f>[3]TOTAL_PEF_B!M350</f>
        <v>273089</v>
      </c>
      <c r="G293" s="95">
        <f>[3]TOTAL_PEF_B!P350</f>
        <v>1897</v>
      </c>
      <c r="H293" s="95">
        <f>[3]TOTAL_PEF_B!Q350</f>
        <v>256539</v>
      </c>
      <c r="I293" s="171">
        <f>[2]MWH!AL101</f>
        <v>0</v>
      </c>
      <c r="J293" s="171">
        <f>[2]MWH!AM101</f>
        <v>0</v>
      </c>
      <c r="K293" s="171">
        <f>[2]MWH!AN101</f>
        <v>8</v>
      </c>
      <c r="L293" s="171">
        <f>[2]MWH!AO101</f>
        <v>0</v>
      </c>
      <c r="M293" s="171">
        <f>[2]MWH!AP101</f>
        <v>0</v>
      </c>
      <c r="N293" s="171">
        <f>[2]MWH!AQ101</f>
        <v>0</v>
      </c>
      <c r="O293" s="171">
        <f>[2]MWH!AR101</f>
        <v>0</v>
      </c>
      <c r="P293" s="171">
        <f>[2]MWH!AS101</f>
        <v>0</v>
      </c>
      <c r="Q293" s="171">
        <f>[2]MWH!AT101</f>
        <v>0</v>
      </c>
      <c r="R293" s="171">
        <f>[2]MWH!AU101</f>
        <v>166</v>
      </c>
      <c r="S293" s="171">
        <f>[2]MWH!AV101</f>
        <v>48081</v>
      </c>
      <c r="T293" s="171">
        <f>[2]MWH!AW101</f>
        <v>0</v>
      </c>
      <c r="U293" s="213">
        <f>[2]MWH!AZ101</f>
        <v>2128</v>
      </c>
      <c r="V293" s="185">
        <f>[2]MWH!BA101</f>
        <v>1559</v>
      </c>
      <c r="W293" s="185">
        <f>[2]MWH!BB101</f>
        <v>2372</v>
      </c>
      <c r="X293" s="185">
        <f>[2]MWH!BC101</f>
        <v>0</v>
      </c>
      <c r="Y293" s="185">
        <f>[2]MWH!BD101</f>
        <v>1723</v>
      </c>
      <c r="Z293" s="185"/>
      <c r="AA293" s="185">
        <f>[2]MWH!BF101</f>
        <v>13680</v>
      </c>
      <c r="AB293" s="185">
        <f>[2]MWH!BG101</f>
        <v>0</v>
      </c>
      <c r="AC293" s="185">
        <f>[2]MWH!BH101</f>
        <v>0</v>
      </c>
      <c r="AD293" s="185">
        <f>[2]MWH!BI101</f>
        <v>0</v>
      </c>
      <c r="AE293" s="185">
        <f>[2]MWH!BJ101</f>
        <v>784</v>
      </c>
      <c r="AF293" s="185">
        <f>[2]MWH!BK101</f>
        <v>0</v>
      </c>
      <c r="AH293" s="94"/>
      <c r="AI293" s="185"/>
      <c r="AJ293" s="185"/>
      <c r="AK293" s="185"/>
      <c r="AL293" s="94"/>
      <c r="AM293" s="94"/>
      <c r="AN293" s="94"/>
      <c r="AO293" s="185"/>
      <c r="AP293" s="185"/>
      <c r="AQ293" s="185"/>
      <c r="AS293" s="167"/>
      <c r="AT293" s="97"/>
      <c r="AU293" s="167">
        <f t="shared" si="924"/>
        <v>22246</v>
      </c>
      <c r="AV293" s="209">
        <f t="shared" si="922"/>
        <v>48255</v>
      </c>
      <c r="AW293" s="167">
        <f t="shared" si="925"/>
        <v>70501</v>
      </c>
      <c r="AX293" s="167">
        <f t="shared" si="926"/>
        <v>2929848</v>
      </c>
      <c r="AY293" s="103"/>
      <c r="AZ293" s="103"/>
      <c r="BA293" s="103"/>
      <c r="BB293" s="103"/>
      <c r="BC293" s="103"/>
      <c r="BE293" s="104">
        <f t="shared" si="912"/>
        <v>2019</v>
      </c>
      <c r="BF293" s="28">
        <f t="shared" si="913"/>
        <v>12</v>
      </c>
      <c r="BG293" s="21">
        <f t="shared" si="927"/>
        <v>3000349</v>
      </c>
      <c r="BH293" s="215">
        <f t="shared" si="917"/>
        <v>1433947</v>
      </c>
      <c r="BI293" s="215">
        <f t="shared" si="918"/>
        <v>964376</v>
      </c>
      <c r="BJ293" s="215">
        <f t="shared" si="919"/>
        <v>273089</v>
      </c>
      <c r="BK293" s="215">
        <f t="shared" si="920"/>
        <v>1897</v>
      </c>
      <c r="BL293" s="215">
        <f t="shared" si="921"/>
        <v>256539</v>
      </c>
      <c r="BM293" s="215">
        <f t="shared" si="928"/>
        <v>2929848</v>
      </c>
      <c r="BN293" s="206">
        <f t="shared" si="929"/>
        <v>48255</v>
      </c>
      <c r="BO293" s="206">
        <f t="shared" si="915"/>
        <v>6223</v>
      </c>
      <c r="BP293" s="206">
        <f t="shared" si="916"/>
        <v>16023</v>
      </c>
      <c r="BQ293" s="206">
        <f t="shared" si="914"/>
        <v>22246</v>
      </c>
      <c r="BR293" s="206">
        <f t="shared" si="930"/>
        <v>70501</v>
      </c>
      <c r="BS293" s="206"/>
    </row>
    <row r="294" spans="1:71">
      <c r="A294" s="28">
        <f t="shared" si="910"/>
        <v>2020</v>
      </c>
      <c r="B294" s="28">
        <f t="shared" si="911"/>
        <v>1</v>
      </c>
      <c r="C294" s="214">
        <f t="shared" si="923"/>
        <v>3263177</v>
      </c>
      <c r="D294" s="95">
        <f>[3]TOTAL_PEF_B!K351</f>
        <v>1659832</v>
      </c>
      <c r="E294" s="95">
        <f>[3]TOTAL_PEF_B!L351</f>
        <v>974743</v>
      </c>
      <c r="F294" s="95">
        <f>[3]TOTAL_PEF_B!M351</f>
        <v>285779</v>
      </c>
      <c r="G294" s="95">
        <f>[3]TOTAL_PEF_B!P351</f>
        <v>1895</v>
      </c>
      <c r="H294" s="95">
        <f>[3]TOTAL_PEF_B!Q351</f>
        <v>247584</v>
      </c>
      <c r="I294" s="171">
        <f>[2]MWH!AL102</f>
        <v>0</v>
      </c>
      <c r="J294" s="171">
        <f>[2]MWH!AM102</f>
        <v>0</v>
      </c>
      <c r="K294" s="171">
        <f>[2]MWH!AN102</f>
        <v>8</v>
      </c>
      <c r="L294" s="171">
        <f>[2]MWH!AO102</f>
        <v>0</v>
      </c>
      <c r="M294" s="171">
        <f>[2]MWH!AP102</f>
        <v>0</v>
      </c>
      <c r="N294" s="171">
        <f>[2]MWH!AQ102</f>
        <v>0</v>
      </c>
      <c r="O294" s="171">
        <f>[2]MWH!AR102</f>
        <v>0</v>
      </c>
      <c r="P294" s="171">
        <f>[2]MWH!AS102</f>
        <v>0</v>
      </c>
      <c r="Q294" s="171">
        <f>[2]MWH!AT102</f>
        <v>3839</v>
      </c>
      <c r="R294" s="171">
        <f>[2]MWH!AU102</f>
        <v>172</v>
      </c>
      <c r="S294" s="171">
        <f>[2]MWH!AV102</f>
        <v>65343</v>
      </c>
      <c r="T294" s="171">
        <f>[2]MWH!AW102</f>
        <v>0</v>
      </c>
      <c r="U294" s="213">
        <f>[2]MWH!AZ102</f>
        <v>664</v>
      </c>
      <c r="V294" s="185">
        <f>[2]MWH!BA102</f>
        <v>3544</v>
      </c>
      <c r="W294" s="185">
        <f>[2]MWH!BB102</f>
        <v>2600</v>
      </c>
      <c r="X294" s="185">
        <f>[2]MWH!BC102</f>
        <v>0</v>
      </c>
      <c r="Y294" s="185">
        <f>[2]MWH!BD102</f>
        <v>1688</v>
      </c>
      <c r="Z294" s="185"/>
      <c r="AA294" s="185">
        <f>[2]MWH!BF102</f>
        <v>14508</v>
      </c>
      <c r="AB294" s="185">
        <f>[2]MWH!BG102</f>
        <v>0</v>
      </c>
      <c r="AC294" s="185">
        <f>[2]MWH!BH102</f>
        <v>0</v>
      </c>
      <c r="AD294" s="185">
        <f>[2]MWH!BI102</f>
        <v>0</v>
      </c>
      <c r="AE294" s="185">
        <f>[2]MWH!BJ102</f>
        <v>978</v>
      </c>
      <c r="AF294" s="185">
        <f>[2]MWH!BK102</f>
        <v>0</v>
      </c>
      <c r="AH294" s="94"/>
      <c r="AI294" s="185"/>
      <c r="AJ294" s="185"/>
      <c r="AK294" s="185"/>
      <c r="AL294" s="94"/>
      <c r="AM294" s="94"/>
      <c r="AN294" s="94"/>
      <c r="AO294" s="185"/>
      <c r="AP294" s="185"/>
      <c r="AQ294" s="185"/>
      <c r="AS294" s="167"/>
      <c r="AT294" s="97"/>
      <c r="AU294" s="167">
        <f t="shared" si="924"/>
        <v>23982</v>
      </c>
      <c r="AV294" s="209">
        <f t="shared" si="922"/>
        <v>69362</v>
      </c>
      <c r="AW294" s="167">
        <f t="shared" si="925"/>
        <v>93344</v>
      </c>
      <c r="AX294" s="167">
        <f t="shared" si="926"/>
        <v>3169833</v>
      </c>
      <c r="AY294" s="103"/>
      <c r="AZ294" s="103"/>
      <c r="BA294" s="103"/>
      <c r="BB294" s="103"/>
      <c r="BC294" s="103"/>
      <c r="BE294" s="104">
        <f t="shared" si="912"/>
        <v>2020</v>
      </c>
      <c r="BF294" s="28">
        <f t="shared" si="913"/>
        <v>1</v>
      </c>
      <c r="BG294" s="21">
        <f t="shared" si="927"/>
        <v>3263177</v>
      </c>
      <c r="BH294" s="215">
        <f t="shared" si="917"/>
        <v>1659832</v>
      </c>
      <c r="BI294" s="215">
        <f t="shared" si="918"/>
        <v>974743</v>
      </c>
      <c r="BJ294" s="215">
        <f t="shared" si="919"/>
        <v>285779</v>
      </c>
      <c r="BK294" s="215">
        <f t="shared" si="920"/>
        <v>1895</v>
      </c>
      <c r="BL294" s="215">
        <f t="shared" si="921"/>
        <v>247584</v>
      </c>
      <c r="BM294" s="215">
        <f t="shared" si="928"/>
        <v>3169833</v>
      </c>
      <c r="BN294" s="206">
        <f t="shared" si="929"/>
        <v>69362</v>
      </c>
      <c r="BO294" s="206">
        <f t="shared" si="915"/>
        <v>4952</v>
      </c>
      <c r="BP294" s="206">
        <f t="shared" si="916"/>
        <v>19030</v>
      </c>
      <c r="BQ294" s="206">
        <f t="shared" si="914"/>
        <v>23982</v>
      </c>
      <c r="BR294" s="206">
        <f t="shared" si="930"/>
        <v>93344</v>
      </c>
      <c r="BS294" s="206"/>
    </row>
    <row r="295" spans="1:71">
      <c r="A295" s="28">
        <f t="shared" si="910"/>
        <v>2020</v>
      </c>
      <c r="B295" s="28">
        <f t="shared" si="911"/>
        <v>2</v>
      </c>
      <c r="C295" s="214">
        <f t="shared" si="923"/>
        <v>3050437</v>
      </c>
      <c r="D295" s="95">
        <f>[3]TOTAL_PEF_B!K352</f>
        <v>1523757</v>
      </c>
      <c r="E295" s="95">
        <f>[3]TOTAL_PEF_B!L352</f>
        <v>892805</v>
      </c>
      <c r="F295" s="95">
        <f>[3]TOTAL_PEF_B!M352</f>
        <v>288823</v>
      </c>
      <c r="G295" s="95">
        <f>[3]TOTAL_PEF_B!P352</f>
        <v>1852</v>
      </c>
      <c r="H295" s="95">
        <f>[3]TOTAL_PEF_B!Q352</f>
        <v>246442</v>
      </c>
      <c r="I295" s="171">
        <f>[2]MWH!AL103</f>
        <v>0</v>
      </c>
      <c r="J295" s="171">
        <f>[2]MWH!AM103</f>
        <v>0</v>
      </c>
      <c r="K295" s="171">
        <f>[2]MWH!AN103</f>
        <v>8</v>
      </c>
      <c r="L295" s="171">
        <f>[2]MWH!AO103</f>
        <v>0</v>
      </c>
      <c r="M295" s="171">
        <f>[2]MWH!AP103</f>
        <v>0</v>
      </c>
      <c r="N295" s="171">
        <f>[2]MWH!AQ103</f>
        <v>0</v>
      </c>
      <c r="O295" s="171">
        <f>[2]MWH!AR103</f>
        <v>0</v>
      </c>
      <c r="P295" s="171">
        <f>[2]MWH!AS103</f>
        <v>0</v>
      </c>
      <c r="Q295" s="171">
        <f>[2]MWH!AT103</f>
        <v>6910</v>
      </c>
      <c r="R295" s="171">
        <f>[2]MWH!AU103</f>
        <v>258</v>
      </c>
      <c r="S295" s="171">
        <f>[2]MWH!AV103</f>
        <v>64579</v>
      </c>
      <c r="T295" s="171">
        <f>[2]MWH!AW103</f>
        <v>0</v>
      </c>
      <c r="U295" s="213">
        <f>[2]MWH!AZ103</f>
        <v>1218</v>
      </c>
      <c r="V295" s="185">
        <f>[2]MWH!BA103</f>
        <v>4027</v>
      </c>
      <c r="W295" s="185">
        <f>[2]MWH!BB103</f>
        <v>2576</v>
      </c>
      <c r="X295" s="185">
        <f>[2]MWH!BC103</f>
        <v>0</v>
      </c>
      <c r="Y295" s="185">
        <f>[2]MWH!BD103</f>
        <v>2027</v>
      </c>
      <c r="Z295" s="185"/>
      <c r="AA295" s="185">
        <f>[2]MWH!BF103</f>
        <v>14136</v>
      </c>
      <c r="AB295" s="185">
        <f>[2]MWH!BG103</f>
        <v>0</v>
      </c>
      <c r="AC295" s="185">
        <f>[2]MWH!BH103</f>
        <v>0</v>
      </c>
      <c r="AD295" s="185">
        <f>[2]MWH!BI103</f>
        <v>0</v>
      </c>
      <c r="AE295" s="185">
        <f>[2]MWH!BJ103</f>
        <v>1019</v>
      </c>
      <c r="AF295" s="185">
        <f>[2]MWH!BK103</f>
        <v>0</v>
      </c>
      <c r="AH295" s="94"/>
      <c r="AI295" s="185"/>
      <c r="AJ295" s="185"/>
      <c r="AK295" s="185"/>
      <c r="AL295" s="94"/>
      <c r="AM295" s="94"/>
      <c r="AN295" s="94"/>
      <c r="AO295" s="185"/>
      <c r="AP295" s="185"/>
      <c r="AQ295" s="185"/>
      <c r="AS295" s="167"/>
      <c r="AT295" s="97"/>
      <c r="AU295" s="167">
        <f t="shared" si="924"/>
        <v>25003</v>
      </c>
      <c r="AV295" s="209">
        <f t="shared" si="922"/>
        <v>71755</v>
      </c>
      <c r="AW295" s="167">
        <f t="shared" si="925"/>
        <v>96758</v>
      </c>
      <c r="AX295" s="167">
        <f t="shared" si="926"/>
        <v>2953679</v>
      </c>
      <c r="AY295" s="103"/>
      <c r="AZ295" s="103"/>
      <c r="BA295" s="103"/>
      <c r="BB295" s="103"/>
      <c r="BC295" s="103"/>
      <c r="BE295" s="104">
        <f t="shared" si="912"/>
        <v>2020</v>
      </c>
      <c r="BF295" s="28">
        <f t="shared" si="913"/>
        <v>2</v>
      </c>
      <c r="BG295" s="21">
        <f t="shared" si="927"/>
        <v>3050437</v>
      </c>
      <c r="BH295" s="215">
        <f t="shared" si="917"/>
        <v>1523757</v>
      </c>
      <c r="BI295" s="215">
        <f t="shared" si="918"/>
        <v>892805</v>
      </c>
      <c r="BJ295" s="215">
        <f t="shared" si="919"/>
        <v>288823</v>
      </c>
      <c r="BK295" s="215">
        <f t="shared" si="920"/>
        <v>1852</v>
      </c>
      <c r="BL295" s="215">
        <f t="shared" si="921"/>
        <v>246442</v>
      </c>
      <c r="BM295" s="215">
        <f t="shared" si="928"/>
        <v>2953679</v>
      </c>
      <c r="BN295" s="206">
        <f t="shared" si="929"/>
        <v>71755</v>
      </c>
      <c r="BO295" s="206">
        <f t="shared" si="915"/>
        <v>5821</v>
      </c>
      <c r="BP295" s="206">
        <f t="shared" si="916"/>
        <v>19182</v>
      </c>
      <c r="BQ295" s="206">
        <f t="shared" si="914"/>
        <v>25003</v>
      </c>
      <c r="BR295" s="206">
        <f t="shared" si="930"/>
        <v>96758</v>
      </c>
      <c r="BS295" s="206"/>
    </row>
    <row r="296" spans="1:71">
      <c r="A296" s="28">
        <f t="shared" si="910"/>
        <v>2020</v>
      </c>
      <c r="B296" s="28">
        <f t="shared" si="911"/>
        <v>3</v>
      </c>
      <c r="C296" s="214">
        <f t="shared" si="923"/>
        <v>2891909</v>
      </c>
      <c r="D296" s="95">
        <f>[3]TOTAL_PEF_B!K353</f>
        <v>1375242</v>
      </c>
      <c r="E296" s="95">
        <f>[3]TOTAL_PEF_B!L353</f>
        <v>907421</v>
      </c>
      <c r="F296" s="95">
        <f>[3]TOTAL_PEF_B!M353</f>
        <v>289050</v>
      </c>
      <c r="G296" s="95">
        <f>[3]TOTAL_PEF_B!P353</f>
        <v>1898</v>
      </c>
      <c r="H296" s="95">
        <f>[3]TOTAL_PEF_B!Q353</f>
        <v>248128</v>
      </c>
      <c r="I296" s="171">
        <f>[2]MWH!AL104</f>
        <v>0</v>
      </c>
      <c r="J296" s="171">
        <f>[2]MWH!AM104</f>
        <v>0</v>
      </c>
      <c r="K296" s="171">
        <f>[2]MWH!AN104</f>
        <v>8</v>
      </c>
      <c r="L296" s="171">
        <f>[2]MWH!AO104</f>
        <v>0</v>
      </c>
      <c r="M296" s="171">
        <f>[2]MWH!AP104</f>
        <v>0</v>
      </c>
      <c r="N296" s="171">
        <f>[2]MWH!AQ104</f>
        <v>0</v>
      </c>
      <c r="O296" s="171">
        <f>[2]MWH!AR104</f>
        <v>0</v>
      </c>
      <c r="P296" s="171">
        <f>[2]MWH!AS104</f>
        <v>0</v>
      </c>
      <c r="Q296" s="171">
        <f>[2]MWH!AT104</f>
        <v>6464</v>
      </c>
      <c r="R296" s="171">
        <f>[2]MWH!AU104</f>
        <v>643</v>
      </c>
      <c r="S296" s="171">
        <f>[2]MWH!AV104</f>
        <v>42444</v>
      </c>
      <c r="T296" s="171">
        <f>[2]MWH!AW104</f>
        <v>0</v>
      </c>
      <c r="U296" s="213">
        <f>[2]MWH!AZ104</f>
        <v>709</v>
      </c>
      <c r="V296" s="185">
        <f>[2]MWH!BA104</f>
        <v>1658</v>
      </c>
      <c r="W296" s="185">
        <f>[2]MWH!BB104</f>
        <v>1953</v>
      </c>
      <c r="X296" s="185">
        <f>[2]MWH!BC104</f>
        <v>0</v>
      </c>
      <c r="Y296" s="185">
        <f>[2]MWH!BD104</f>
        <v>2080</v>
      </c>
      <c r="Z296" s="185"/>
      <c r="AA296" s="185">
        <f>[2]MWH!BF104</f>
        <v>13224</v>
      </c>
      <c r="AB296" s="185">
        <f>[2]MWH!BG104</f>
        <v>0</v>
      </c>
      <c r="AC296" s="185">
        <f>[2]MWH!BH104</f>
        <v>0</v>
      </c>
      <c r="AD296" s="185">
        <f>[2]MWH!BI104</f>
        <v>0</v>
      </c>
      <c r="AE296" s="185">
        <f>[2]MWH!BJ104</f>
        <v>987</v>
      </c>
      <c r="AF296" s="185">
        <f>[2]MWH!BK104</f>
        <v>0</v>
      </c>
      <c r="AH296" s="94"/>
      <c r="AI296" s="185"/>
      <c r="AJ296" s="185"/>
      <c r="AK296" s="185"/>
      <c r="AL296" s="94"/>
      <c r="AM296" s="94"/>
      <c r="AN296" s="94"/>
      <c r="AO296" s="185"/>
      <c r="AP296" s="185"/>
      <c r="AQ296" s="185"/>
      <c r="AS296" s="167"/>
      <c r="AT296" s="97"/>
      <c r="AU296" s="167">
        <f t="shared" si="924"/>
        <v>20611</v>
      </c>
      <c r="AV296" s="209">
        <f t="shared" si="922"/>
        <v>49559</v>
      </c>
      <c r="AW296" s="167">
        <f t="shared" si="925"/>
        <v>70170</v>
      </c>
      <c r="AX296" s="167">
        <f t="shared" si="926"/>
        <v>2821739</v>
      </c>
      <c r="AY296" s="103"/>
      <c r="AZ296" s="103"/>
      <c r="BA296" s="103"/>
      <c r="BB296" s="103"/>
      <c r="BC296" s="103"/>
      <c r="BE296" s="104">
        <f t="shared" si="912"/>
        <v>2020</v>
      </c>
      <c r="BF296" s="28">
        <f t="shared" si="913"/>
        <v>3</v>
      </c>
      <c r="BG296" s="21">
        <f t="shared" si="927"/>
        <v>2891909</v>
      </c>
      <c r="BH296" s="215">
        <f t="shared" si="917"/>
        <v>1375242</v>
      </c>
      <c r="BI296" s="215">
        <f t="shared" si="918"/>
        <v>907421</v>
      </c>
      <c r="BJ296" s="215">
        <f t="shared" si="919"/>
        <v>289050</v>
      </c>
      <c r="BK296" s="215">
        <f t="shared" si="920"/>
        <v>1898</v>
      </c>
      <c r="BL296" s="215">
        <f t="shared" si="921"/>
        <v>248128</v>
      </c>
      <c r="BM296" s="215">
        <f t="shared" si="928"/>
        <v>2821739</v>
      </c>
      <c r="BN296" s="206">
        <f t="shared" si="929"/>
        <v>49559</v>
      </c>
      <c r="BO296" s="206">
        <f t="shared" si="915"/>
        <v>4742</v>
      </c>
      <c r="BP296" s="206">
        <f t="shared" si="916"/>
        <v>15869</v>
      </c>
      <c r="BQ296" s="206">
        <f t="shared" si="914"/>
        <v>20611</v>
      </c>
      <c r="BR296" s="206">
        <f t="shared" si="930"/>
        <v>70170</v>
      </c>
      <c r="BS296" s="206"/>
    </row>
    <row r="297" spans="1:71">
      <c r="A297" s="28">
        <f t="shared" si="910"/>
        <v>2020</v>
      </c>
      <c r="B297" s="28">
        <f t="shared" si="911"/>
        <v>4</v>
      </c>
      <c r="C297" s="214">
        <f t="shared" si="923"/>
        <v>2944134</v>
      </c>
      <c r="D297" s="95">
        <f>[3]TOTAL_PEF_B!K354</f>
        <v>1325254</v>
      </c>
      <c r="E297" s="95">
        <f>[3]TOTAL_PEF_B!L354</f>
        <v>959724</v>
      </c>
      <c r="F297" s="95">
        <f>[3]TOTAL_PEF_B!M354</f>
        <v>299664</v>
      </c>
      <c r="G297" s="95">
        <f>[3]TOTAL_PEF_B!P354</f>
        <v>1874</v>
      </c>
      <c r="H297" s="95">
        <f>[3]TOTAL_PEF_B!Q354</f>
        <v>253143</v>
      </c>
      <c r="I297" s="171">
        <f>[2]MWH!AL105</f>
        <v>0</v>
      </c>
      <c r="J297" s="171">
        <f>[2]MWH!AM105</f>
        <v>0</v>
      </c>
      <c r="K297" s="171">
        <f>[2]MWH!AN105</f>
        <v>8</v>
      </c>
      <c r="L297" s="171">
        <f>[2]MWH!AO105</f>
        <v>0</v>
      </c>
      <c r="M297" s="171">
        <f>[2]MWH!AP105</f>
        <v>0</v>
      </c>
      <c r="N297" s="171">
        <f>[2]MWH!AQ105</f>
        <v>0</v>
      </c>
      <c r="O297" s="171">
        <f>[2]MWH!AR105</f>
        <v>0</v>
      </c>
      <c r="P297" s="171">
        <f>[2]MWH!AS105</f>
        <v>0</v>
      </c>
      <c r="Q297" s="171">
        <f>[2]MWH!AT105</f>
        <v>3839</v>
      </c>
      <c r="R297" s="171">
        <f>[2]MWH!AU105</f>
        <v>516</v>
      </c>
      <c r="S297" s="171">
        <f>[2]MWH!AV105</f>
        <v>78947</v>
      </c>
      <c r="T297" s="171">
        <f>[2]MWH!AW105</f>
        <v>0</v>
      </c>
      <c r="U297" s="213">
        <f>[2]MWH!AZ105</f>
        <v>860</v>
      </c>
      <c r="V297" s="185">
        <f>[2]MWH!BA105</f>
        <v>805</v>
      </c>
      <c r="W297" s="185">
        <f>[2]MWH!BB105</f>
        <v>2347</v>
      </c>
      <c r="X297" s="185">
        <f>[2]MWH!BC105</f>
        <v>0</v>
      </c>
      <c r="Y297" s="185">
        <f>[2]MWH!BD105</f>
        <v>1549</v>
      </c>
      <c r="Z297" s="185"/>
      <c r="AA297" s="185">
        <f>[2]MWH!BF105</f>
        <v>14508</v>
      </c>
      <c r="AB297" s="185">
        <f>[2]MWH!BG105</f>
        <v>0</v>
      </c>
      <c r="AC297" s="185">
        <f>[2]MWH!BH105</f>
        <v>0</v>
      </c>
      <c r="AD297" s="185">
        <f>[2]MWH!BI105</f>
        <v>0</v>
      </c>
      <c r="AE297" s="185">
        <f>[2]MWH!BJ105</f>
        <v>1096</v>
      </c>
      <c r="AF297" s="185">
        <f>[2]MWH!BK105</f>
        <v>0</v>
      </c>
      <c r="AH297" s="94"/>
      <c r="AI297" s="185"/>
      <c r="AJ297" s="185"/>
      <c r="AK297" s="185"/>
      <c r="AL297" s="94"/>
      <c r="AM297" s="94"/>
      <c r="AN297" s="94"/>
      <c r="AO297" s="185"/>
      <c r="AP297" s="185"/>
      <c r="AQ297" s="185"/>
      <c r="AS297" s="167"/>
      <c r="AT297" s="97"/>
      <c r="AU297" s="167">
        <f t="shared" si="924"/>
        <v>21165</v>
      </c>
      <c r="AV297" s="209">
        <f t="shared" si="922"/>
        <v>83310</v>
      </c>
      <c r="AW297" s="167">
        <f t="shared" si="925"/>
        <v>104475</v>
      </c>
      <c r="AX297" s="167">
        <f t="shared" si="926"/>
        <v>2839659</v>
      </c>
      <c r="AY297" s="103"/>
      <c r="AZ297" s="103"/>
      <c r="BA297" s="103"/>
      <c r="BB297" s="103"/>
      <c r="BC297" s="103"/>
      <c r="BE297" s="104">
        <f t="shared" si="912"/>
        <v>2020</v>
      </c>
      <c r="BF297" s="28">
        <f t="shared" si="913"/>
        <v>4</v>
      </c>
      <c r="BG297" s="21">
        <f t="shared" si="927"/>
        <v>2944134</v>
      </c>
      <c r="BH297" s="215">
        <f t="shared" si="917"/>
        <v>1325254</v>
      </c>
      <c r="BI297" s="215">
        <f t="shared" si="918"/>
        <v>959724</v>
      </c>
      <c r="BJ297" s="215">
        <f t="shared" si="919"/>
        <v>299664</v>
      </c>
      <c r="BK297" s="215">
        <f t="shared" si="920"/>
        <v>1874</v>
      </c>
      <c r="BL297" s="215">
        <f t="shared" si="921"/>
        <v>253143</v>
      </c>
      <c r="BM297" s="215">
        <f t="shared" si="928"/>
        <v>2839659</v>
      </c>
      <c r="BN297" s="206">
        <f t="shared" si="929"/>
        <v>83310</v>
      </c>
      <c r="BO297" s="206">
        <f t="shared" si="915"/>
        <v>4756</v>
      </c>
      <c r="BP297" s="206">
        <f t="shared" si="916"/>
        <v>16409</v>
      </c>
      <c r="BQ297" s="206">
        <f t="shared" si="914"/>
        <v>21165</v>
      </c>
      <c r="BR297" s="206">
        <f t="shared" si="930"/>
        <v>104475</v>
      </c>
      <c r="BS297" s="206"/>
    </row>
    <row r="298" spans="1:71">
      <c r="A298" s="28">
        <f t="shared" si="910"/>
        <v>2020</v>
      </c>
      <c r="B298" s="28">
        <f t="shared" si="911"/>
        <v>5</v>
      </c>
      <c r="C298" s="214">
        <f t="shared" si="923"/>
        <v>3290128</v>
      </c>
      <c r="D298" s="95">
        <f>[3]TOTAL_PEF_B!K355</f>
        <v>1543156</v>
      </c>
      <c r="E298" s="95">
        <f>[3]TOTAL_PEF_B!L355</f>
        <v>1056141</v>
      </c>
      <c r="F298" s="95">
        <f>[3]TOTAL_PEF_B!M355</f>
        <v>309154</v>
      </c>
      <c r="G298" s="95">
        <f>[3]TOTAL_PEF_B!P355</f>
        <v>1854</v>
      </c>
      <c r="H298" s="95">
        <f>[3]TOTAL_PEF_B!Q355</f>
        <v>268041</v>
      </c>
      <c r="I298" s="171">
        <f>[2]MWH!AL106</f>
        <v>0</v>
      </c>
      <c r="J298" s="171">
        <f>[2]MWH!AM106</f>
        <v>0</v>
      </c>
      <c r="K298" s="171">
        <f>[2]MWH!AN106</f>
        <v>8</v>
      </c>
      <c r="L298" s="171">
        <f>[2]MWH!AO106</f>
        <v>0</v>
      </c>
      <c r="M298" s="171">
        <f>[2]MWH!AP106</f>
        <v>0</v>
      </c>
      <c r="N298" s="171">
        <f>[2]MWH!AQ106</f>
        <v>0</v>
      </c>
      <c r="O298" s="171">
        <f>[2]MWH!AR106</f>
        <v>0</v>
      </c>
      <c r="P298" s="171">
        <f>[2]MWH!AS106</f>
        <v>0</v>
      </c>
      <c r="Q298" s="171">
        <f>[2]MWH!AT106</f>
        <v>0</v>
      </c>
      <c r="R298" s="171">
        <f>[2]MWH!AU106</f>
        <v>832</v>
      </c>
      <c r="S298" s="171">
        <f>[2]MWH!AV106</f>
        <v>89166</v>
      </c>
      <c r="T298" s="171">
        <f>[2]MWH!AW106</f>
        <v>0</v>
      </c>
      <c r="U298" s="213">
        <f>[2]MWH!AZ106</f>
        <v>502</v>
      </c>
      <c r="V298" s="185">
        <f>[2]MWH!BA106</f>
        <v>1871</v>
      </c>
      <c r="W298" s="185">
        <f>[2]MWH!BB106</f>
        <v>2101</v>
      </c>
      <c r="X298" s="185">
        <f>[2]MWH!BC106</f>
        <v>0</v>
      </c>
      <c r="Y298" s="185">
        <f>[2]MWH!BD106</f>
        <v>1798</v>
      </c>
      <c r="Z298" s="185"/>
      <c r="AA298" s="185">
        <f>[2]MWH!BF106</f>
        <v>14400</v>
      </c>
      <c r="AB298" s="185">
        <f>[2]MWH!BG106</f>
        <v>0</v>
      </c>
      <c r="AC298" s="185">
        <f>[2]MWH!BH106</f>
        <v>0</v>
      </c>
      <c r="AD298" s="185">
        <f>[2]MWH!BI106</f>
        <v>0</v>
      </c>
      <c r="AE298" s="185">
        <f>[2]MWH!BJ106</f>
        <v>1104</v>
      </c>
      <c r="AF298" s="185">
        <f>[2]MWH!BK106</f>
        <v>0</v>
      </c>
      <c r="AH298" s="94"/>
      <c r="AI298" s="185"/>
      <c r="AJ298" s="185"/>
      <c r="AK298" s="185"/>
      <c r="AL298" s="94"/>
      <c r="AM298" s="94"/>
      <c r="AN298" s="94"/>
      <c r="AO298" s="185"/>
      <c r="AP298" s="185"/>
      <c r="AQ298" s="185"/>
      <c r="AS298" s="167"/>
      <c r="AT298" s="97"/>
      <c r="AU298" s="167">
        <f t="shared" si="924"/>
        <v>21776</v>
      </c>
      <c r="AV298" s="209">
        <f t="shared" si="922"/>
        <v>90006</v>
      </c>
      <c r="AW298" s="167">
        <f t="shared" si="925"/>
        <v>111782</v>
      </c>
      <c r="AX298" s="167">
        <f t="shared" si="926"/>
        <v>3178346</v>
      </c>
      <c r="AY298" s="103"/>
      <c r="AZ298" s="103"/>
      <c r="BA298" s="103"/>
      <c r="BB298" s="103"/>
      <c r="BC298" s="103"/>
      <c r="BE298" s="104">
        <f t="shared" si="912"/>
        <v>2020</v>
      </c>
      <c r="BF298" s="28">
        <f t="shared" si="913"/>
        <v>5</v>
      </c>
      <c r="BG298" s="21">
        <f t="shared" si="927"/>
        <v>3290128</v>
      </c>
      <c r="BH298" s="215">
        <f t="shared" si="917"/>
        <v>1543156</v>
      </c>
      <c r="BI298" s="215">
        <f t="shared" si="918"/>
        <v>1056141</v>
      </c>
      <c r="BJ298" s="215">
        <f t="shared" si="919"/>
        <v>309154</v>
      </c>
      <c r="BK298" s="215">
        <f t="shared" si="920"/>
        <v>1854</v>
      </c>
      <c r="BL298" s="215">
        <f t="shared" si="921"/>
        <v>268041</v>
      </c>
      <c r="BM298" s="215">
        <f t="shared" si="928"/>
        <v>3178346</v>
      </c>
      <c r="BN298" s="206">
        <f t="shared" si="929"/>
        <v>90006</v>
      </c>
      <c r="BO298" s="206">
        <f t="shared" si="915"/>
        <v>4401</v>
      </c>
      <c r="BP298" s="206">
        <f t="shared" si="916"/>
        <v>17375</v>
      </c>
      <c r="BQ298" s="206">
        <f t="shared" si="914"/>
        <v>21776</v>
      </c>
      <c r="BR298" s="206">
        <f t="shared" si="930"/>
        <v>111782</v>
      </c>
      <c r="BS298" s="206"/>
    </row>
    <row r="299" spans="1:71">
      <c r="A299" s="28">
        <f t="shared" si="910"/>
        <v>2020</v>
      </c>
      <c r="B299" s="28">
        <f t="shared" si="911"/>
        <v>6</v>
      </c>
      <c r="C299" s="214">
        <f t="shared" si="923"/>
        <v>3784596</v>
      </c>
      <c r="D299" s="95">
        <f>[3]TOTAL_PEF_B!K356</f>
        <v>1893137</v>
      </c>
      <c r="E299" s="95">
        <f>[3]TOTAL_PEF_B!L356</f>
        <v>1159843</v>
      </c>
      <c r="F299" s="95">
        <f>[3]TOTAL_PEF_B!M356</f>
        <v>317502</v>
      </c>
      <c r="G299" s="95">
        <f>[3]TOTAL_PEF_B!P356</f>
        <v>1875</v>
      </c>
      <c r="H299" s="95">
        <f>[3]TOTAL_PEF_B!Q356</f>
        <v>292874</v>
      </c>
      <c r="I299" s="171">
        <f>[2]MWH!AL107</f>
        <v>0</v>
      </c>
      <c r="J299" s="171">
        <f>[2]MWH!AM107</f>
        <v>0</v>
      </c>
      <c r="K299" s="171">
        <f>[2]MWH!AN107</f>
        <v>8</v>
      </c>
      <c r="L299" s="171">
        <f>[2]MWH!AO107</f>
        <v>0</v>
      </c>
      <c r="M299" s="171">
        <f>[2]MWH!AP107</f>
        <v>0</v>
      </c>
      <c r="N299" s="171">
        <f>[2]MWH!AQ107</f>
        <v>0</v>
      </c>
      <c r="O299" s="171">
        <f>[2]MWH!AR107</f>
        <v>0</v>
      </c>
      <c r="P299" s="171">
        <f>[2]MWH!AS107</f>
        <v>0</v>
      </c>
      <c r="Q299" s="171">
        <f>[2]MWH!AT107</f>
        <v>0</v>
      </c>
      <c r="R299" s="171">
        <f>[2]MWH!AU107</f>
        <v>1719</v>
      </c>
      <c r="S299" s="171">
        <f>[2]MWH!AV107</f>
        <v>93571</v>
      </c>
      <c r="T299" s="171">
        <f>[2]MWH!AW107</f>
        <v>0</v>
      </c>
      <c r="U299" s="213">
        <f>[2]MWH!AZ107</f>
        <v>671</v>
      </c>
      <c r="V299" s="185">
        <f>[2]MWH!BA107</f>
        <v>2577</v>
      </c>
      <c r="W299" s="185">
        <f>[2]MWH!BB107</f>
        <v>2908</v>
      </c>
      <c r="X299" s="185">
        <f>[2]MWH!BC107</f>
        <v>0</v>
      </c>
      <c r="Y299" s="185">
        <f>[2]MWH!BD107</f>
        <v>1523</v>
      </c>
      <c r="Z299" s="185"/>
      <c r="AA299" s="185">
        <f>[2]MWH!BF107</f>
        <v>15252</v>
      </c>
      <c r="AB299" s="185">
        <f>[2]MWH!BG107</f>
        <v>0</v>
      </c>
      <c r="AC299" s="185">
        <f>[2]MWH!BH107</f>
        <v>0</v>
      </c>
      <c r="AD299" s="185">
        <f>[2]MWH!BI107</f>
        <v>0</v>
      </c>
      <c r="AE299" s="185">
        <f>[2]MWH!BJ107</f>
        <v>1136</v>
      </c>
      <c r="AF299" s="185">
        <f>[2]MWH!BK107</f>
        <v>0</v>
      </c>
      <c r="AH299" s="94"/>
      <c r="AI299" s="185"/>
      <c r="AJ299" s="185"/>
      <c r="AK299" s="185"/>
      <c r="AL299" s="94"/>
      <c r="AM299" s="94"/>
      <c r="AN299" s="94"/>
      <c r="AO299" s="185"/>
      <c r="AP299" s="185"/>
      <c r="AQ299" s="185"/>
      <c r="AS299" s="167"/>
      <c r="AT299" s="97"/>
      <c r="AU299" s="167">
        <f t="shared" si="924"/>
        <v>24067</v>
      </c>
      <c r="AV299" s="209">
        <f t="shared" si="922"/>
        <v>95298</v>
      </c>
      <c r="AW299" s="167">
        <f t="shared" si="925"/>
        <v>119365</v>
      </c>
      <c r="AX299" s="167">
        <f t="shared" si="926"/>
        <v>3665231</v>
      </c>
      <c r="AY299" s="103"/>
      <c r="AZ299" s="103"/>
      <c r="BA299" s="103"/>
      <c r="BB299" s="103"/>
      <c r="BC299" s="103"/>
      <c r="BE299" s="104">
        <f t="shared" si="912"/>
        <v>2020</v>
      </c>
      <c r="BF299" s="28">
        <f t="shared" si="913"/>
        <v>6</v>
      </c>
      <c r="BG299" s="21">
        <f t="shared" si="927"/>
        <v>3784596</v>
      </c>
      <c r="BH299" s="215">
        <f t="shared" si="917"/>
        <v>1893137</v>
      </c>
      <c r="BI299" s="215">
        <f t="shared" si="918"/>
        <v>1159843</v>
      </c>
      <c r="BJ299" s="215">
        <f t="shared" si="919"/>
        <v>317502</v>
      </c>
      <c r="BK299" s="215">
        <f t="shared" si="920"/>
        <v>1875</v>
      </c>
      <c r="BL299" s="215">
        <f t="shared" si="921"/>
        <v>292874</v>
      </c>
      <c r="BM299" s="215">
        <f t="shared" si="928"/>
        <v>3665231</v>
      </c>
      <c r="BN299" s="206">
        <f t="shared" si="929"/>
        <v>95298</v>
      </c>
      <c r="BO299" s="206">
        <f t="shared" si="915"/>
        <v>5102</v>
      </c>
      <c r="BP299" s="206">
        <f t="shared" si="916"/>
        <v>18965</v>
      </c>
      <c r="BQ299" s="206">
        <f t="shared" si="914"/>
        <v>24067</v>
      </c>
      <c r="BR299" s="206">
        <f t="shared" si="930"/>
        <v>119365</v>
      </c>
      <c r="BS299" s="206"/>
    </row>
    <row r="300" spans="1:71">
      <c r="A300" s="28">
        <f t="shared" si="910"/>
        <v>2020</v>
      </c>
      <c r="B300" s="28">
        <f t="shared" si="911"/>
        <v>7</v>
      </c>
      <c r="C300" s="214">
        <f t="shared" si="923"/>
        <v>3979095</v>
      </c>
      <c r="D300" s="95">
        <f>[3]TOTAL_PEF_B!K357</f>
        <v>2055535</v>
      </c>
      <c r="E300" s="95">
        <f>[3]TOTAL_PEF_B!L357</f>
        <v>1208459</v>
      </c>
      <c r="F300" s="95">
        <f>[3]TOTAL_PEF_B!M357</f>
        <v>306065</v>
      </c>
      <c r="G300" s="95">
        <f>[3]TOTAL_PEF_B!P357</f>
        <v>1874</v>
      </c>
      <c r="H300" s="95">
        <f>[3]TOTAL_PEF_B!Q357</f>
        <v>280648</v>
      </c>
      <c r="I300" s="171">
        <f>[2]MWH!AL108</f>
        <v>0</v>
      </c>
      <c r="J300" s="171">
        <f>[2]MWH!AM108</f>
        <v>0</v>
      </c>
      <c r="K300" s="171">
        <f>[2]MWH!AN108</f>
        <v>8</v>
      </c>
      <c r="L300" s="171">
        <f>[2]MWH!AO108</f>
        <v>0</v>
      </c>
      <c r="M300" s="171">
        <f>[2]MWH!AP108</f>
        <v>0</v>
      </c>
      <c r="N300" s="171">
        <f>[2]MWH!AQ108</f>
        <v>0</v>
      </c>
      <c r="O300" s="171">
        <f>[2]MWH!AR108</f>
        <v>0</v>
      </c>
      <c r="P300" s="171">
        <f>[2]MWH!AS108</f>
        <v>0</v>
      </c>
      <c r="Q300" s="171">
        <f>[2]MWH!AT108</f>
        <v>6192</v>
      </c>
      <c r="R300" s="171">
        <f>[2]MWH!AU108</f>
        <v>2245</v>
      </c>
      <c r="S300" s="171">
        <f>[2]MWH!AV108</f>
        <v>91072</v>
      </c>
      <c r="T300" s="171">
        <f>[2]MWH!AW108</f>
        <v>0</v>
      </c>
      <c r="U300" s="213">
        <f>[2]MWH!AZ108</f>
        <v>1935</v>
      </c>
      <c r="V300" s="185">
        <f>[2]MWH!BA108</f>
        <v>3741</v>
      </c>
      <c r="W300" s="185">
        <f>[2]MWH!BB108</f>
        <v>2968</v>
      </c>
      <c r="X300" s="185">
        <f>[2]MWH!BC108</f>
        <v>0</v>
      </c>
      <c r="Y300" s="185">
        <f>[2]MWH!BD108</f>
        <v>2128</v>
      </c>
      <c r="Z300" s="185"/>
      <c r="AA300" s="185">
        <f>[2]MWH!BF108</f>
        <v>15120</v>
      </c>
      <c r="AB300" s="185">
        <f>[2]MWH!BG108</f>
        <v>0</v>
      </c>
      <c r="AC300" s="185">
        <f>[2]MWH!BH108</f>
        <v>0</v>
      </c>
      <c r="AD300" s="185">
        <f>[2]MWH!BI108</f>
        <v>0</v>
      </c>
      <c r="AE300" s="185">
        <f>[2]MWH!BJ108</f>
        <v>1105</v>
      </c>
      <c r="AF300" s="185">
        <f>[2]MWH!BK108</f>
        <v>0</v>
      </c>
      <c r="AH300" s="94"/>
      <c r="AI300" s="185"/>
      <c r="AJ300" s="185"/>
      <c r="AK300" s="185"/>
      <c r="AL300" s="94"/>
      <c r="AM300" s="94"/>
      <c r="AN300" s="94"/>
      <c r="AO300" s="185"/>
      <c r="AP300" s="185"/>
      <c r="AQ300" s="185"/>
      <c r="AS300" s="167"/>
      <c r="AT300" s="97"/>
      <c r="AU300" s="167">
        <f t="shared" si="924"/>
        <v>26997</v>
      </c>
      <c r="AV300" s="209">
        <f t="shared" si="922"/>
        <v>99517</v>
      </c>
      <c r="AW300" s="167">
        <f t="shared" si="925"/>
        <v>126514</v>
      </c>
      <c r="AX300" s="167">
        <f t="shared" si="926"/>
        <v>3852581</v>
      </c>
      <c r="AY300" s="103"/>
      <c r="AZ300" s="103"/>
      <c r="BA300" s="103"/>
      <c r="BB300" s="103"/>
      <c r="BC300" s="103"/>
      <c r="BE300" s="104">
        <f t="shared" si="912"/>
        <v>2020</v>
      </c>
      <c r="BF300" s="28">
        <f t="shared" si="913"/>
        <v>7</v>
      </c>
      <c r="BG300" s="21">
        <f t="shared" si="927"/>
        <v>3979095</v>
      </c>
      <c r="BH300" s="215">
        <f t="shared" si="917"/>
        <v>2055535</v>
      </c>
      <c r="BI300" s="215">
        <f t="shared" si="918"/>
        <v>1208459</v>
      </c>
      <c r="BJ300" s="215">
        <f t="shared" si="919"/>
        <v>306065</v>
      </c>
      <c r="BK300" s="215">
        <f t="shared" si="920"/>
        <v>1874</v>
      </c>
      <c r="BL300" s="215">
        <f t="shared" si="921"/>
        <v>280648</v>
      </c>
      <c r="BM300" s="215">
        <f t="shared" si="928"/>
        <v>3852581</v>
      </c>
      <c r="BN300" s="206">
        <f t="shared" si="929"/>
        <v>99517</v>
      </c>
      <c r="BO300" s="206">
        <f t="shared" si="915"/>
        <v>7031</v>
      </c>
      <c r="BP300" s="206">
        <f t="shared" si="916"/>
        <v>19966</v>
      </c>
      <c r="BQ300" s="206">
        <f t="shared" si="914"/>
        <v>26997</v>
      </c>
      <c r="BR300" s="206">
        <f t="shared" si="930"/>
        <v>126514</v>
      </c>
      <c r="BS300" s="206"/>
    </row>
    <row r="301" spans="1:71">
      <c r="A301" s="28">
        <f t="shared" si="910"/>
        <v>2020</v>
      </c>
      <c r="B301" s="28">
        <f t="shared" si="911"/>
        <v>8</v>
      </c>
      <c r="C301" s="214">
        <f t="shared" si="923"/>
        <v>4081295</v>
      </c>
      <c r="D301" s="95">
        <f>[3]TOTAL_PEF_B!K358</f>
        <v>2113367</v>
      </c>
      <c r="E301" s="95">
        <f>[3]TOTAL_PEF_B!L358</f>
        <v>1224579</v>
      </c>
      <c r="F301" s="95">
        <f>[3]TOTAL_PEF_B!M358</f>
        <v>319551</v>
      </c>
      <c r="G301" s="95">
        <f>[3]TOTAL_PEF_B!P358</f>
        <v>1881</v>
      </c>
      <c r="H301" s="95">
        <f>[3]TOTAL_PEF_B!Q358</f>
        <v>285861</v>
      </c>
      <c r="I301" s="171">
        <f>[2]MWH!AL109</f>
        <v>0</v>
      </c>
      <c r="J301" s="171">
        <f>[2]MWH!AM109</f>
        <v>0</v>
      </c>
      <c r="K301" s="171">
        <f>[2]MWH!AN109</f>
        <v>8</v>
      </c>
      <c r="L301" s="171">
        <f>[2]MWH!AO109</f>
        <v>0</v>
      </c>
      <c r="M301" s="171">
        <f>[2]MWH!AP109</f>
        <v>0</v>
      </c>
      <c r="N301" s="171">
        <f>[2]MWH!AQ109</f>
        <v>0</v>
      </c>
      <c r="O301" s="171">
        <f>[2]MWH!AR109</f>
        <v>0</v>
      </c>
      <c r="P301" s="171">
        <f>[2]MWH!AS109</f>
        <v>0</v>
      </c>
      <c r="Q301" s="171">
        <f>[2]MWH!AT109</f>
        <v>6398</v>
      </c>
      <c r="R301" s="171">
        <f>[2]MWH!AU109</f>
        <v>1805</v>
      </c>
      <c r="S301" s="171">
        <f>[2]MWH!AV109</f>
        <v>98478</v>
      </c>
      <c r="T301" s="171">
        <f>[2]MWH!AW109</f>
        <v>0</v>
      </c>
      <c r="U301" s="213">
        <f>[2]MWH!AZ109</f>
        <v>2247</v>
      </c>
      <c r="V301" s="185">
        <f>[2]MWH!BA109</f>
        <v>4993</v>
      </c>
      <c r="W301" s="185">
        <f>[2]MWH!BB109</f>
        <v>3082</v>
      </c>
      <c r="X301" s="185">
        <f>[2]MWH!BC109</f>
        <v>0</v>
      </c>
      <c r="Y301" s="185">
        <f>[2]MWH!BD109</f>
        <v>2280</v>
      </c>
      <c r="Z301" s="185"/>
      <c r="AA301" s="185">
        <f>[2]MWH!BF109</f>
        <v>15624</v>
      </c>
      <c r="AB301" s="185">
        <f>[2]MWH!BG109</f>
        <v>0</v>
      </c>
      <c r="AC301" s="185">
        <f>[2]MWH!BH109</f>
        <v>0</v>
      </c>
      <c r="AD301" s="185">
        <f>[2]MWH!BI109</f>
        <v>0</v>
      </c>
      <c r="AE301" s="185">
        <f>[2]MWH!BJ109</f>
        <v>1141</v>
      </c>
      <c r="AF301" s="185">
        <f>[2]MWH!BK109</f>
        <v>0</v>
      </c>
      <c r="AH301" s="94"/>
      <c r="AI301" s="185"/>
      <c r="AJ301" s="185"/>
      <c r="AK301" s="185"/>
      <c r="AL301" s="94"/>
      <c r="AM301" s="94"/>
      <c r="AN301" s="94"/>
      <c r="AO301" s="185"/>
      <c r="AP301" s="185"/>
      <c r="AQ301" s="185"/>
      <c r="AS301" s="167"/>
      <c r="AT301" s="97"/>
      <c r="AU301" s="167">
        <f t="shared" si="924"/>
        <v>29367</v>
      </c>
      <c r="AV301" s="209">
        <f t="shared" si="922"/>
        <v>106689</v>
      </c>
      <c r="AW301" s="167">
        <f t="shared" si="925"/>
        <v>136056</v>
      </c>
      <c r="AX301" s="167">
        <f t="shared" si="926"/>
        <v>3945239</v>
      </c>
      <c r="AY301" s="103"/>
      <c r="AZ301" s="103"/>
      <c r="BA301" s="103"/>
      <c r="BB301" s="103"/>
      <c r="BC301" s="103"/>
      <c r="BE301" s="104">
        <f t="shared" si="912"/>
        <v>2020</v>
      </c>
      <c r="BF301" s="28">
        <f t="shared" si="913"/>
        <v>8</v>
      </c>
      <c r="BG301" s="21">
        <f t="shared" si="927"/>
        <v>4081295</v>
      </c>
      <c r="BH301" s="215">
        <f t="shared" si="917"/>
        <v>2113367</v>
      </c>
      <c r="BI301" s="215">
        <f t="shared" si="918"/>
        <v>1224579</v>
      </c>
      <c r="BJ301" s="215">
        <f t="shared" si="919"/>
        <v>319551</v>
      </c>
      <c r="BK301" s="215">
        <f t="shared" si="920"/>
        <v>1881</v>
      </c>
      <c r="BL301" s="215">
        <f t="shared" si="921"/>
        <v>285861</v>
      </c>
      <c r="BM301" s="215">
        <f t="shared" si="928"/>
        <v>3945239</v>
      </c>
      <c r="BN301" s="206">
        <f t="shared" si="929"/>
        <v>106689</v>
      </c>
      <c r="BO301" s="206">
        <f t="shared" si="915"/>
        <v>7609</v>
      </c>
      <c r="BP301" s="206">
        <f t="shared" si="916"/>
        <v>21758</v>
      </c>
      <c r="BQ301" s="206">
        <f t="shared" si="914"/>
        <v>29367</v>
      </c>
      <c r="BR301" s="206">
        <f t="shared" si="930"/>
        <v>136056</v>
      </c>
      <c r="BS301" s="206"/>
    </row>
    <row r="302" spans="1:71">
      <c r="A302" s="28">
        <f t="shared" si="910"/>
        <v>2020</v>
      </c>
      <c r="B302" s="28">
        <f t="shared" si="911"/>
        <v>9</v>
      </c>
      <c r="C302" s="214">
        <f t="shared" si="923"/>
        <v>3990968</v>
      </c>
      <c r="D302" s="95">
        <f>[3]TOTAL_PEF_B!K359</f>
        <v>2052297</v>
      </c>
      <c r="E302" s="95">
        <f>[3]TOTAL_PEF_B!L359</f>
        <v>1194546</v>
      </c>
      <c r="F302" s="95">
        <f>[3]TOTAL_PEF_B!M359</f>
        <v>310555</v>
      </c>
      <c r="G302" s="95">
        <f>[3]TOTAL_PEF_B!P359</f>
        <v>1850</v>
      </c>
      <c r="H302" s="95">
        <f>[3]TOTAL_PEF_B!Q359</f>
        <v>307319</v>
      </c>
      <c r="I302" s="171">
        <f>[2]MWH!AL110</f>
        <v>0</v>
      </c>
      <c r="J302" s="171">
        <f>[2]MWH!AM110</f>
        <v>0</v>
      </c>
      <c r="K302" s="171">
        <f>[2]MWH!AN110</f>
        <v>8</v>
      </c>
      <c r="L302" s="171">
        <f>[2]MWH!AO110</f>
        <v>0</v>
      </c>
      <c r="M302" s="171">
        <f>[2]MWH!AP110</f>
        <v>0</v>
      </c>
      <c r="N302" s="171">
        <f>[2]MWH!AQ110</f>
        <v>0</v>
      </c>
      <c r="O302" s="171">
        <f>[2]MWH!AR110</f>
        <v>0</v>
      </c>
      <c r="P302" s="171">
        <f>[2]MWH!AS110</f>
        <v>0</v>
      </c>
      <c r="Q302" s="171">
        <f>[2]MWH!AT110</f>
        <v>6398</v>
      </c>
      <c r="R302" s="171">
        <f>[2]MWH!AU110</f>
        <v>1719</v>
      </c>
      <c r="S302" s="171">
        <f>[2]MWH!AV110</f>
        <v>86796</v>
      </c>
      <c r="T302" s="171">
        <f>[2]MWH!AW110</f>
        <v>0</v>
      </c>
      <c r="U302" s="213">
        <f>[2]MWH!AZ110</f>
        <v>1935</v>
      </c>
      <c r="V302" s="185">
        <f>[2]MWH!BA110</f>
        <v>5316</v>
      </c>
      <c r="W302" s="185">
        <f>[2]MWH!BB110</f>
        <v>3215</v>
      </c>
      <c r="X302" s="185">
        <f>[2]MWH!BC110</f>
        <v>0</v>
      </c>
      <c r="Y302" s="185">
        <f>[2]MWH!BD110</f>
        <v>2256</v>
      </c>
      <c r="Z302" s="185"/>
      <c r="AA302" s="185">
        <f>[2]MWH!BF110</f>
        <v>15624</v>
      </c>
      <c r="AB302" s="185">
        <f>[2]MWH!BG110</f>
        <v>0</v>
      </c>
      <c r="AC302" s="185">
        <f>[2]MWH!BH110</f>
        <v>0</v>
      </c>
      <c r="AD302" s="185">
        <f>[2]MWH!BI110</f>
        <v>0</v>
      </c>
      <c r="AE302" s="185">
        <f>[2]MWH!BJ110</f>
        <v>1134</v>
      </c>
      <c r="AF302" s="185">
        <f>[2]MWH!BK110</f>
        <v>0</v>
      </c>
      <c r="AH302" s="94"/>
      <c r="AI302" s="185"/>
      <c r="AJ302" s="185"/>
      <c r="AK302" s="185"/>
      <c r="AL302" s="94"/>
      <c r="AM302" s="94"/>
      <c r="AN302" s="94"/>
      <c r="AO302" s="185"/>
      <c r="AP302" s="185"/>
      <c r="AQ302" s="185"/>
      <c r="AS302" s="167"/>
      <c r="AT302" s="97"/>
      <c r="AU302" s="167">
        <f t="shared" si="924"/>
        <v>29480</v>
      </c>
      <c r="AV302" s="209">
        <f t="shared" si="922"/>
        <v>94921</v>
      </c>
      <c r="AW302" s="167">
        <f t="shared" si="925"/>
        <v>124401</v>
      </c>
      <c r="AX302" s="167">
        <f t="shared" si="926"/>
        <v>3866567</v>
      </c>
      <c r="AY302" s="103"/>
      <c r="AZ302" s="103"/>
      <c r="BA302" s="103"/>
      <c r="BB302" s="103"/>
      <c r="BC302" s="103"/>
      <c r="BE302" s="104">
        <f t="shared" si="912"/>
        <v>2020</v>
      </c>
      <c r="BF302" s="28">
        <f t="shared" si="913"/>
        <v>9</v>
      </c>
      <c r="BG302" s="21">
        <f t="shared" si="927"/>
        <v>3990968</v>
      </c>
      <c r="BH302" s="215">
        <f t="shared" si="917"/>
        <v>2052297</v>
      </c>
      <c r="BI302" s="215">
        <f t="shared" si="918"/>
        <v>1194546</v>
      </c>
      <c r="BJ302" s="215">
        <f t="shared" si="919"/>
        <v>310555</v>
      </c>
      <c r="BK302" s="215">
        <f t="shared" si="920"/>
        <v>1850</v>
      </c>
      <c r="BL302" s="215">
        <f t="shared" si="921"/>
        <v>307319</v>
      </c>
      <c r="BM302" s="215">
        <f t="shared" si="928"/>
        <v>3866567</v>
      </c>
      <c r="BN302" s="206">
        <f t="shared" si="929"/>
        <v>94921</v>
      </c>
      <c r="BO302" s="206">
        <f t="shared" si="915"/>
        <v>7406</v>
      </c>
      <c r="BP302" s="206">
        <f t="shared" si="916"/>
        <v>22074</v>
      </c>
      <c r="BQ302" s="206">
        <f t="shared" si="914"/>
        <v>29480</v>
      </c>
      <c r="BR302" s="206">
        <f t="shared" si="930"/>
        <v>124401</v>
      </c>
      <c r="BS302" s="206"/>
    </row>
    <row r="303" spans="1:71">
      <c r="A303" s="28">
        <f>1+A291</f>
        <v>2020</v>
      </c>
      <c r="B303" s="28">
        <f>B291</f>
        <v>10</v>
      </c>
      <c r="C303" s="214">
        <f t="shared" si="923"/>
        <v>3713046</v>
      </c>
      <c r="D303" s="95">
        <f>[3]TOTAL_PEF_B!K360</f>
        <v>1867395</v>
      </c>
      <c r="E303" s="95">
        <f>[3]TOTAL_PEF_B!L360</f>
        <v>1136254</v>
      </c>
      <c r="F303" s="95">
        <f>[3]TOTAL_PEF_B!M360</f>
        <v>299936</v>
      </c>
      <c r="G303" s="95">
        <f>[3]TOTAL_PEF_B!P360</f>
        <v>1878</v>
      </c>
      <c r="H303" s="95">
        <f>[3]TOTAL_PEF_B!Q360</f>
        <v>292669</v>
      </c>
      <c r="I303" s="171">
        <f>[2]MWH!AL111</f>
        <v>0</v>
      </c>
      <c r="J303" s="171">
        <f>[2]MWH!AM111</f>
        <v>0</v>
      </c>
      <c r="K303" s="171">
        <f>[2]MWH!AN111</f>
        <v>8</v>
      </c>
      <c r="L303" s="171">
        <f>[2]MWH!AO111</f>
        <v>0</v>
      </c>
      <c r="M303" s="171">
        <f>[2]MWH!AP111</f>
        <v>0</v>
      </c>
      <c r="N303" s="171">
        <f>[2]MWH!AQ111</f>
        <v>0</v>
      </c>
      <c r="O303" s="171">
        <f>[2]MWH!AR111</f>
        <v>0</v>
      </c>
      <c r="P303" s="171">
        <f>[2]MWH!AS111</f>
        <v>0</v>
      </c>
      <c r="Q303" s="171">
        <f>[2]MWH!AT111</f>
        <v>6192</v>
      </c>
      <c r="R303" s="171">
        <f>[2]MWH!AU111</f>
        <v>582</v>
      </c>
      <c r="S303" s="171">
        <f>[2]MWH!AV111</f>
        <v>81324</v>
      </c>
      <c r="T303" s="171">
        <f>[2]MWH!AW111</f>
        <v>0</v>
      </c>
      <c r="U303" s="213">
        <f>[2]MWH!AZ111</f>
        <v>1935</v>
      </c>
      <c r="V303" s="185">
        <f>[2]MWH!BA111</f>
        <v>4365</v>
      </c>
      <c r="W303" s="185">
        <f>[2]MWH!BB111</f>
        <v>2637</v>
      </c>
      <c r="X303" s="185">
        <f>[2]MWH!BC111</f>
        <v>0</v>
      </c>
      <c r="Y303" s="185">
        <f>[2]MWH!BD111</f>
        <v>2525</v>
      </c>
      <c r="Z303" s="185"/>
      <c r="AA303" s="185">
        <f>[2]MWH!BF111</f>
        <v>14400</v>
      </c>
      <c r="AB303" s="185">
        <f>[2]MWH!BG111</f>
        <v>0</v>
      </c>
      <c r="AC303" s="185">
        <f>[2]MWH!BH111</f>
        <v>0</v>
      </c>
      <c r="AD303" s="185">
        <f>[2]MWH!BI111</f>
        <v>0</v>
      </c>
      <c r="AE303" s="185">
        <f>[2]MWH!BJ111</f>
        <v>946</v>
      </c>
      <c r="AF303" s="185">
        <f>[2]MWH!BK111</f>
        <v>0</v>
      </c>
      <c r="AH303" s="94"/>
      <c r="AI303" s="185"/>
      <c r="AJ303" s="185"/>
      <c r="AK303" s="185"/>
      <c r="AL303" s="94"/>
      <c r="AM303" s="94"/>
      <c r="AN303" s="94"/>
      <c r="AO303" s="185"/>
      <c r="AP303" s="185"/>
      <c r="AQ303" s="185"/>
      <c r="AS303" s="167"/>
      <c r="AT303" s="97"/>
      <c r="AU303" s="167">
        <f t="shared" si="924"/>
        <v>26808</v>
      </c>
      <c r="AV303" s="209">
        <f t="shared" si="922"/>
        <v>88106</v>
      </c>
      <c r="AW303" s="167">
        <f t="shared" si="925"/>
        <v>114914</v>
      </c>
      <c r="AX303" s="167">
        <f t="shared" si="926"/>
        <v>3598132</v>
      </c>
      <c r="AY303" s="103"/>
      <c r="AZ303" s="103"/>
      <c r="BA303" s="103"/>
      <c r="BB303" s="103"/>
      <c r="BC303" s="103"/>
      <c r="BE303" s="104">
        <f>1+BE291</f>
        <v>2020</v>
      </c>
      <c r="BF303" s="28">
        <f>BF291</f>
        <v>10</v>
      </c>
      <c r="BG303" s="21">
        <f t="shared" si="927"/>
        <v>3713046</v>
      </c>
      <c r="BH303" s="215">
        <f t="shared" si="917"/>
        <v>1867395</v>
      </c>
      <c r="BI303" s="215">
        <f t="shared" si="918"/>
        <v>1136254</v>
      </c>
      <c r="BJ303" s="215">
        <f t="shared" si="919"/>
        <v>299936</v>
      </c>
      <c r="BK303" s="215">
        <f t="shared" si="920"/>
        <v>1878</v>
      </c>
      <c r="BL303" s="215">
        <f t="shared" si="921"/>
        <v>292669</v>
      </c>
      <c r="BM303" s="215">
        <f t="shared" si="928"/>
        <v>3598132</v>
      </c>
      <c r="BN303" s="206">
        <f t="shared" si="929"/>
        <v>88106</v>
      </c>
      <c r="BO303" s="206">
        <f t="shared" si="915"/>
        <v>7097</v>
      </c>
      <c r="BP303" s="206">
        <f t="shared" si="916"/>
        <v>19711</v>
      </c>
      <c r="BQ303" s="206">
        <f t="shared" si="914"/>
        <v>26808</v>
      </c>
      <c r="BR303" s="206">
        <f t="shared" si="930"/>
        <v>114914</v>
      </c>
      <c r="BS303" s="206"/>
    </row>
    <row r="304" spans="1:71">
      <c r="A304" s="28">
        <f>1+A292</f>
        <v>2020</v>
      </c>
      <c r="B304" s="28">
        <f>B292</f>
        <v>11</v>
      </c>
      <c r="C304" s="214">
        <f t="shared" si="923"/>
        <v>3207214</v>
      </c>
      <c r="D304" s="95">
        <f>[3]TOTAL_PEF_B!K361</f>
        <v>1499415</v>
      </c>
      <c r="E304" s="95">
        <f>[3]TOTAL_PEF_B!L361</f>
        <v>1023786</v>
      </c>
      <c r="F304" s="95">
        <f>[3]TOTAL_PEF_B!M361</f>
        <v>303454</v>
      </c>
      <c r="G304" s="95">
        <f>[3]TOTAL_PEF_B!P361</f>
        <v>1846</v>
      </c>
      <c r="H304" s="95">
        <f>[3]TOTAL_PEF_B!Q361</f>
        <v>276836</v>
      </c>
      <c r="I304" s="171">
        <f>[2]MWH!AL112</f>
        <v>0</v>
      </c>
      <c r="J304" s="171">
        <f>[2]MWH!AM112</f>
        <v>0</v>
      </c>
      <c r="K304" s="171">
        <f>[2]MWH!AN112</f>
        <v>8</v>
      </c>
      <c r="L304" s="171">
        <f>[2]MWH!AO112</f>
        <v>0</v>
      </c>
      <c r="M304" s="171">
        <f>[2]MWH!AP112</f>
        <v>0</v>
      </c>
      <c r="N304" s="171">
        <f>[2]MWH!AQ112</f>
        <v>0</v>
      </c>
      <c r="O304" s="171">
        <f>[2]MWH!AR112</f>
        <v>0</v>
      </c>
      <c r="P304" s="171">
        <f>[2]MWH!AS112</f>
        <v>0</v>
      </c>
      <c r="Q304" s="171">
        <f>[2]MWH!AT112</f>
        <v>0</v>
      </c>
      <c r="R304" s="171">
        <f>[2]MWH!AU112</f>
        <v>258</v>
      </c>
      <c r="S304" s="171">
        <f>[2]MWH!AV112</f>
        <v>76814</v>
      </c>
      <c r="T304" s="171">
        <f>[2]MWH!AW112</f>
        <v>0</v>
      </c>
      <c r="U304" s="213">
        <f>[2]MWH!AZ112</f>
        <v>1872</v>
      </c>
      <c r="V304" s="185">
        <f>[2]MWH!BA112</f>
        <v>3060</v>
      </c>
      <c r="W304" s="185">
        <f>[2]MWH!BB112</f>
        <v>2354</v>
      </c>
      <c r="X304" s="185">
        <f>[2]MWH!BC112</f>
        <v>0</v>
      </c>
      <c r="Y304" s="185">
        <f>[2]MWH!BD112</f>
        <v>2192</v>
      </c>
      <c r="Z304" s="185"/>
      <c r="AA304" s="185">
        <f>[2]MWH!BF112</f>
        <v>14508</v>
      </c>
      <c r="AB304" s="185">
        <f>[2]MWH!BG112</f>
        <v>0</v>
      </c>
      <c r="AC304" s="185">
        <f>[2]MWH!BH112</f>
        <v>0</v>
      </c>
      <c r="AD304" s="185">
        <f>[2]MWH!BI112</f>
        <v>0</v>
      </c>
      <c r="AE304" s="185">
        <f>[2]MWH!BJ112</f>
        <v>811</v>
      </c>
      <c r="AF304" s="185">
        <f>[2]MWH!BK112</f>
        <v>0</v>
      </c>
      <c r="AH304" s="94"/>
      <c r="AI304" s="185"/>
      <c r="AJ304" s="185"/>
      <c r="AK304" s="185"/>
      <c r="AL304" s="94"/>
      <c r="AM304" s="94"/>
      <c r="AN304" s="94"/>
      <c r="AO304" s="185"/>
      <c r="AP304" s="185"/>
      <c r="AQ304" s="185"/>
      <c r="AS304" s="167"/>
      <c r="AT304" s="97"/>
      <c r="AU304" s="167">
        <f t="shared" si="924"/>
        <v>24797</v>
      </c>
      <c r="AV304" s="209">
        <f t="shared" si="922"/>
        <v>77080</v>
      </c>
      <c r="AW304" s="167">
        <f t="shared" si="925"/>
        <v>101877</v>
      </c>
      <c r="AX304" s="167">
        <f t="shared" si="926"/>
        <v>3105337</v>
      </c>
      <c r="AY304" s="103"/>
      <c r="AZ304" s="103"/>
      <c r="BA304" s="103"/>
      <c r="BB304" s="103"/>
      <c r="BC304" s="103"/>
      <c r="BE304" s="104">
        <f>1+BE292</f>
        <v>2020</v>
      </c>
      <c r="BF304" s="28">
        <f>BF292</f>
        <v>11</v>
      </c>
      <c r="BG304" s="21">
        <f t="shared" si="927"/>
        <v>3207214</v>
      </c>
      <c r="BH304" s="215">
        <f t="shared" si="917"/>
        <v>1499415</v>
      </c>
      <c r="BI304" s="215">
        <f t="shared" si="918"/>
        <v>1023786</v>
      </c>
      <c r="BJ304" s="215">
        <f t="shared" si="919"/>
        <v>303454</v>
      </c>
      <c r="BK304" s="215">
        <f t="shared" si="920"/>
        <v>1846</v>
      </c>
      <c r="BL304" s="215">
        <f t="shared" si="921"/>
        <v>276836</v>
      </c>
      <c r="BM304" s="215">
        <f t="shared" si="928"/>
        <v>3105337</v>
      </c>
      <c r="BN304" s="206">
        <f t="shared" si="929"/>
        <v>77080</v>
      </c>
      <c r="BO304" s="206">
        <f t="shared" si="915"/>
        <v>6418</v>
      </c>
      <c r="BP304" s="206">
        <f t="shared" si="916"/>
        <v>18379</v>
      </c>
      <c r="BQ304" s="206">
        <f t="shared" si="914"/>
        <v>24797</v>
      </c>
      <c r="BR304" s="206">
        <f t="shared" si="930"/>
        <v>101877</v>
      </c>
      <c r="BS304" s="206"/>
    </row>
    <row r="305" spans="1:71">
      <c r="A305" s="28">
        <f>1+A293</f>
        <v>2020</v>
      </c>
      <c r="B305" s="28">
        <f>B293</f>
        <v>12</v>
      </c>
      <c r="C305" s="214">
        <f t="shared" si="923"/>
        <v>3057065</v>
      </c>
      <c r="D305" s="95">
        <f>[3]TOTAL_PEF_B!K362</f>
        <v>1443094</v>
      </c>
      <c r="E305" s="95">
        <f>[3]TOTAL_PEF_B!L362</f>
        <v>996217</v>
      </c>
      <c r="F305" s="95">
        <f>[3]TOTAL_PEF_B!M362</f>
        <v>287969</v>
      </c>
      <c r="G305" s="95">
        <f>[3]TOTAL_PEF_B!P362</f>
        <v>1871</v>
      </c>
      <c r="H305" s="95">
        <f>[3]TOTAL_PEF_B!Q362</f>
        <v>257352</v>
      </c>
      <c r="I305" s="171">
        <f>[2]MWH!AL113</f>
        <v>0</v>
      </c>
      <c r="J305" s="171">
        <f>[2]MWH!AM113</f>
        <v>0</v>
      </c>
      <c r="K305" s="171">
        <f>[2]MWH!AN113</f>
        <v>8</v>
      </c>
      <c r="L305" s="171">
        <f>[2]MWH!AO113</f>
        <v>0</v>
      </c>
      <c r="M305" s="171">
        <f>[2]MWH!AP113</f>
        <v>0</v>
      </c>
      <c r="N305" s="171">
        <f>[2]MWH!AQ113</f>
        <v>0</v>
      </c>
      <c r="O305" s="171">
        <f>[2]MWH!AR113</f>
        <v>0</v>
      </c>
      <c r="P305" s="171">
        <f>[2]MWH!AS113</f>
        <v>0</v>
      </c>
      <c r="Q305" s="171">
        <f>[2]MWH!AT113</f>
        <v>0</v>
      </c>
      <c r="R305" s="171">
        <f>[2]MWH!AU113</f>
        <v>166</v>
      </c>
      <c r="S305" s="171">
        <f>[2]MWH!AV113</f>
        <v>48081</v>
      </c>
      <c r="T305" s="171">
        <f>[2]MWH!AW113</f>
        <v>0</v>
      </c>
      <c r="U305" s="213">
        <f>[2]MWH!AZ113</f>
        <v>2128</v>
      </c>
      <c r="V305" s="185">
        <f>[2]MWH!BA113</f>
        <v>1559</v>
      </c>
      <c r="W305" s="185">
        <f>[2]MWH!BB113</f>
        <v>2393</v>
      </c>
      <c r="X305" s="185">
        <f>[2]MWH!BC113</f>
        <v>0</v>
      </c>
      <c r="Y305" s="185">
        <f>[2]MWH!BD113</f>
        <v>1763</v>
      </c>
      <c r="Z305" s="185"/>
      <c r="AA305" s="185">
        <f>[2]MWH!BF113</f>
        <v>13680</v>
      </c>
      <c r="AB305" s="185">
        <f>[2]MWH!BG113</f>
        <v>0</v>
      </c>
      <c r="AC305" s="185">
        <f>[2]MWH!BH113</f>
        <v>0</v>
      </c>
      <c r="AD305" s="185">
        <f>[2]MWH!BI113</f>
        <v>0</v>
      </c>
      <c r="AE305" s="185">
        <f>[2]MWH!BJ113</f>
        <v>784</v>
      </c>
      <c r="AF305" s="185">
        <f>[2]MWH!BK113</f>
        <v>0</v>
      </c>
      <c r="AH305" s="94"/>
      <c r="AI305" s="185"/>
      <c r="AJ305" s="185"/>
      <c r="AK305" s="185"/>
      <c r="AL305" s="94"/>
      <c r="AM305" s="94"/>
      <c r="AN305" s="94"/>
      <c r="AO305" s="185"/>
      <c r="AP305" s="185"/>
      <c r="AQ305" s="185"/>
      <c r="AS305" s="167"/>
      <c r="AT305" s="97"/>
      <c r="AU305" s="167">
        <f t="shared" si="924"/>
        <v>22307</v>
      </c>
      <c r="AV305" s="209">
        <f t="shared" si="922"/>
        <v>48255</v>
      </c>
      <c r="AW305" s="167">
        <f t="shared" si="925"/>
        <v>70562</v>
      </c>
      <c r="AX305" s="167">
        <f t="shared" si="926"/>
        <v>2986503</v>
      </c>
      <c r="AY305" s="103"/>
      <c r="AZ305" s="103"/>
      <c r="BA305" s="103"/>
      <c r="BB305" s="103"/>
      <c r="BC305" s="103"/>
      <c r="BE305" s="104">
        <f>1+BE293</f>
        <v>2020</v>
      </c>
      <c r="BF305" s="28">
        <f>BF293</f>
        <v>12</v>
      </c>
      <c r="BG305" s="21">
        <f t="shared" si="927"/>
        <v>3057065</v>
      </c>
      <c r="BH305" s="215">
        <f t="shared" si="917"/>
        <v>1443094</v>
      </c>
      <c r="BI305" s="215">
        <f t="shared" si="918"/>
        <v>996217</v>
      </c>
      <c r="BJ305" s="215">
        <f t="shared" si="919"/>
        <v>287969</v>
      </c>
      <c r="BK305" s="215">
        <f t="shared" si="920"/>
        <v>1871</v>
      </c>
      <c r="BL305" s="215">
        <f t="shared" si="921"/>
        <v>257352</v>
      </c>
      <c r="BM305" s="215">
        <f t="shared" si="928"/>
        <v>2986503</v>
      </c>
      <c r="BN305" s="206">
        <f t="shared" si="929"/>
        <v>48255</v>
      </c>
      <c r="BO305" s="206">
        <f t="shared" si="915"/>
        <v>6284</v>
      </c>
      <c r="BP305" s="206">
        <f t="shared" si="916"/>
        <v>16023</v>
      </c>
      <c r="BQ305" s="206">
        <f t="shared" si="914"/>
        <v>22307</v>
      </c>
      <c r="BR305" s="206">
        <f t="shared" si="930"/>
        <v>70562</v>
      </c>
      <c r="BS305" s="206"/>
    </row>
    <row r="306" spans="1:71">
      <c r="A306" s="28">
        <f t="shared" ref="A306:A369" si="931">1+A294</f>
        <v>2021</v>
      </c>
      <c r="B306" s="28">
        <f t="shared" ref="B306:B369" si="932">B294</f>
        <v>1</v>
      </c>
      <c r="C306" s="214">
        <f t="shared" si="923"/>
        <v>3323961</v>
      </c>
      <c r="D306" s="95">
        <f>[3]TOTAL_PEF_B!K363</f>
        <v>1692210</v>
      </c>
      <c r="E306" s="95">
        <f>[3]TOTAL_PEF_B!L363</f>
        <v>1002760</v>
      </c>
      <c r="F306" s="95">
        <f>[3]TOTAL_PEF_B!M363</f>
        <v>284641</v>
      </c>
      <c r="G306" s="95">
        <f>[3]TOTAL_PEF_B!P363</f>
        <v>1869</v>
      </c>
      <c r="H306" s="95">
        <f>[3]TOTAL_PEF_B!Q363</f>
        <v>249095</v>
      </c>
      <c r="I306" s="171">
        <f>[2]MWH!AL114</f>
        <v>0</v>
      </c>
      <c r="J306" s="171">
        <f>[2]MWH!AM114</f>
        <v>0</v>
      </c>
      <c r="K306" s="171">
        <f>[2]MWH!AN114</f>
        <v>8</v>
      </c>
      <c r="L306" s="171">
        <f>[2]MWH!AO114</f>
        <v>0</v>
      </c>
      <c r="M306" s="171">
        <f>[2]MWH!AP114</f>
        <v>0</v>
      </c>
      <c r="N306" s="171">
        <f>[2]MWH!AQ114</f>
        <v>0</v>
      </c>
      <c r="O306" s="171">
        <f>[2]MWH!AR114</f>
        <v>0</v>
      </c>
      <c r="P306" s="171">
        <f>[2]MWH!AS114</f>
        <v>0</v>
      </c>
      <c r="Q306" s="171">
        <f>[2]MWH!AT114</f>
        <v>3839</v>
      </c>
      <c r="R306" s="171">
        <f>[2]MWH!AU114</f>
        <v>172</v>
      </c>
      <c r="S306" s="171">
        <f>[2]MWH!AV114</f>
        <v>65343</v>
      </c>
      <c r="T306" s="171">
        <f>[2]MWH!AW114</f>
        <v>0</v>
      </c>
      <c r="U306" s="213">
        <f>[2]MWH!AZ114</f>
        <v>664</v>
      </c>
      <c r="V306" s="185">
        <f>[2]MWH!BA114</f>
        <v>3544</v>
      </c>
      <c r="W306" s="185">
        <f>[2]MWH!BB114</f>
        <v>2642</v>
      </c>
      <c r="X306" s="185">
        <f>[2]MWH!BC114</f>
        <v>0</v>
      </c>
      <c r="Y306" s="185">
        <f>[2]MWH!BD114</f>
        <v>1688</v>
      </c>
      <c r="Z306" s="185"/>
      <c r="AA306" s="185">
        <f>[2]MWH!BF114</f>
        <v>14508</v>
      </c>
      <c r="AB306" s="185">
        <f>[2]MWH!BG114</f>
        <v>0</v>
      </c>
      <c r="AC306" s="185">
        <f>[2]MWH!BH114</f>
        <v>0</v>
      </c>
      <c r="AD306" s="185">
        <f>[2]MWH!BI114</f>
        <v>0</v>
      </c>
      <c r="AE306" s="185">
        <f>[2]MWH!BJ114</f>
        <v>978</v>
      </c>
      <c r="AF306" s="185">
        <f>[2]MWH!BK114</f>
        <v>0</v>
      </c>
      <c r="AH306" s="94"/>
      <c r="AI306" s="185"/>
      <c r="AJ306" s="185"/>
      <c r="AK306" s="185"/>
      <c r="AL306" s="94"/>
      <c r="AM306" s="94"/>
      <c r="AN306" s="94"/>
      <c r="AO306" s="185"/>
      <c r="AP306" s="185"/>
      <c r="AQ306" s="185"/>
      <c r="AS306" s="167"/>
      <c r="AT306" s="97"/>
      <c r="AU306" s="167">
        <f t="shared" si="924"/>
        <v>24024</v>
      </c>
      <c r="AV306" s="209">
        <f t="shared" si="922"/>
        <v>69362</v>
      </c>
      <c r="AW306" s="167">
        <f t="shared" si="925"/>
        <v>93386</v>
      </c>
      <c r="AX306" s="167">
        <f t="shared" si="926"/>
        <v>3230575</v>
      </c>
      <c r="AY306" s="103"/>
      <c r="AZ306" s="103"/>
      <c r="BA306" s="103"/>
      <c r="BB306" s="103"/>
      <c r="BC306" s="103"/>
      <c r="BE306" s="104">
        <f t="shared" ref="BE306:BE369" si="933">1+BE294</f>
        <v>2021</v>
      </c>
      <c r="BF306" s="28">
        <f t="shared" ref="BF306:BF369" si="934">BF294</f>
        <v>1</v>
      </c>
      <c r="BG306" s="21">
        <f t="shared" si="927"/>
        <v>3323961</v>
      </c>
      <c r="BH306" s="215">
        <f t="shared" si="917"/>
        <v>1692210</v>
      </c>
      <c r="BI306" s="215">
        <f t="shared" si="918"/>
        <v>1002760</v>
      </c>
      <c r="BJ306" s="215">
        <f t="shared" si="919"/>
        <v>284641</v>
      </c>
      <c r="BK306" s="215">
        <f t="shared" si="920"/>
        <v>1869</v>
      </c>
      <c r="BL306" s="215">
        <f t="shared" si="921"/>
        <v>249095</v>
      </c>
      <c r="BM306" s="215">
        <f t="shared" si="928"/>
        <v>3230575</v>
      </c>
      <c r="BN306" s="206">
        <f t="shared" si="929"/>
        <v>69362</v>
      </c>
      <c r="BO306" s="206">
        <f t="shared" si="915"/>
        <v>4994</v>
      </c>
      <c r="BP306" s="206">
        <f t="shared" si="916"/>
        <v>19030</v>
      </c>
      <c r="BQ306" s="206">
        <f t="shared" si="914"/>
        <v>24024</v>
      </c>
      <c r="BR306" s="206">
        <f t="shared" si="930"/>
        <v>93386</v>
      </c>
      <c r="BS306" s="206"/>
    </row>
    <row r="307" spans="1:71">
      <c r="A307" s="28">
        <f t="shared" si="931"/>
        <v>2021</v>
      </c>
      <c r="B307" s="28">
        <f t="shared" si="932"/>
        <v>2</v>
      </c>
      <c r="C307" s="214">
        <f t="shared" si="923"/>
        <v>3115620</v>
      </c>
      <c r="D307" s="95">
        <f>[3]TOTAL_PEF_B!K364</f>
        <v>1567852</v>
      </c>
      <c r="E307" s="95">
        <f>[3]TOTAL_PEF_B!L364</f>
        <v>914849</v>
      </c>
      <c r="F307" s="95">
        <f>[3]TOTAL_PEF_B!M364</f>
        <v>286344</v>
      </c>
      <c r="G307" s="95">
        <f>[3]TOTAL_PEF_B!P364</f>
        <v>1826</v>
      </c>
      <c r="H307" s="95">
        <f>[3]TOTAL_PEF_B!Q364</f>
        <v>247917</v>
      </c>
      <c r="I307" s="171">
        <f>[2]MWH!AL115</f>
        <v>0</v>
      </c>
      <c r="J307" s="171">
        <f>[2]MWH!AM115</f>
        <v>0</v>
      </c>
      <c r="K307" s="171">
        <f>[2]MWH!AN115</f>
        <v>8</v>
      </c>
      <c r="L307" s="171">
        <f>[2]MWH!AO115</f>
        <v>0</v>
      </c>
      <c r="M307" s="171">
        <f>[2]MWH!AP115</f>
        <v>0</v>
      </c>
      <c r="N307" s="171">
        <f>[2]MWH!AQ115</f>
        <v>0</v>
      </c>
      <c r="O307" s="171">
        <f>[2]MWH!AR115</f>
        <v>0</v>
      </c>
      <c r="P307" s="171">
        <f>[2]MWH!AS115</f>
        <v>0</v>
      </c>
      <c r="Q307" s="171">
        <f>[2]MWH!AT115</f>
        <v>6910</v>
      </c>
      <c r="R307" s="171">
        <f>[2]MWH!AU115</f>
        <v>258</v>
      </c>
      <c r="S307" s="171">
        <f>[2]MWH!AV115</f>
        <v>64579</v>
      </c>
      <c r="T307" s="171">
        <f>[2]MWH!AW115</f>
        <v>0</v>
      </c>
      <c r="U307" s="213">
        <f>[2]MWH!AZ115</f>
        <v>1218</v>
      </c>
      <c r="V307" s="185">
        <f>[2]MWH!BA115</f>
        <v>4027</v>
      </c>
      <c r="W307" s="185">
        <f>[2]MWH!BB115</f>
        <v>2612</v>
      </c>
      <c r="X307" s="185">
        <f>[2]MWH!BC115</f>
        <v>0</v>
      </c>
      <c r="Y307" s="185">
        <f>[2]MWH!BD115</f>
        <v>2065</v>
      </c>
      <c r="Z307" s="185"/>
      <c r="AA307" s="185">
        <f>[2]MWH!BF115</f>
        <v>14136</v>
      </c>
      <c r="AB307" s="185">
        <f>[2]MWH!BG115</f>
        <v>0</v>
      </c>
      <c r="AC307" s="185">
        <f>[2]MWH!BH115</f>
        <v>0</v>
      </c>
      <c r="AD307" s="185">
        <f>[2]MWH!BI115</f>
        <v>0</v>
      </c>
      <c r="AE307" s="185">
        <f>[2]MWH!BJ115</f>
        <v>1019</v>
      </c>
      <c r="AF307" s="185">
        <f>[2]MWH!BK115</f>
        <v>0</v>
      </c>
      <c r="AH307" s="94"/>
      <c r="AI307" s="185"/>
      <c r="AJ307" s="185"/>
      <c r="AK307" s="185"/>
      <c r="AL307" s="94"/>
      <c r="AM307" s="94"/>
      <c r="AN307" s="94"/>
      <c r="AO307" s="185"/>
      <c r="AP307" s="185"/>
      <c r="AQ307" s="185"/>
      <c r="AS307" s="167"/>
      <c r="AT307" s="97"/>
      <c r="AU307" s="167">
        <f t="shared" si="924"/>
        <v>25077</v>
      </c>
      <c r="AV307" s="209">
        <f t="shared" si="922"/>
        <v>71755</v>
      </c>
      <c r="AW307" s="167">
        <f t="shared" si="925"/>
        <v>96832</v>
      </c>
      <c r="AX307" s="167">
        <f t="shared" si="926"/>
        <v>3018788</v>
      </c>
      <c r="AY307" s="103"/>
      <c r="AZ307" s="103"/>
      <c r="BA307" s="103"/>
      <c r="BB307" s="103"/>
      <c r="BC307" s="103"/>
      <c r="BE307" s="104">
        <f t="shared" si="933"/>
        <v>2021</v>
      </c>
      <c r="BF307" s="28">
        <f t="shared" si="934"/>
        <v>2</v>
      </c>
      <c r="BG307" s="21">
        <f t="shared" si="927"/>
        <v>3115620</v>
      </c>
      <c r="BH307" s="215">
        <f t="shared" si="917"/>
        <v>1567852</v>
      </c>
      <c r="BI307" s="215">
        <f t="shared" si="918"/>
        <v>914849</v>
      </c>
      <c r="BJ307" s="215">
        <f t="shared" si="919"/>
        <v>286344</v>
      </c>
      <c r="BK307" s="215">
        <f t="shared" si="920"/>
        <v>1826</v>
      </c>
      <c r="BL307" s="215">
        <f t="shared" si="921"/>
        <v>247917</v>
      </c>
      <c r="BM307" s="215">
        <f t="shared" si="928"/>
        <v>3018788</v>
      </c>
      <c r="BN307" s="206">
        <f t="shared" si="929"/>
        <v>71755</v>
      </c>
      <c r="BO307" s="206">
        <f t="shared" si="915"/>
        <v>5895</v>
      </c>
      <c r="BP307" s="206">
        <f t="shared" si="916"/>
        <v>19182</v>
      </c>
      <c r="BQ307" s="206">
        <f t="shared" si="914"/>
        <v>25077</v>
      </c>
      <c r="BR307" s="206">
        <f t="shared" si="930"/>
        <v>96832</v>
      </c>
      <c r="BS307" s="206"/>
    </row>
    <row r="308" spans="1:71">
      <c r="A308" s="28">
        <f t="shared" si="931"/>
        <v>2021</v>
      </c>
      <c r="B308" s="28">
        <f t="shared" si="932"/>
        <v>3</v>
      </c>
      <c r="C308" s="214">
        <f t="shared" si="923"/>
        <v>2940379</v>
      </c>
      <c r="D308" s="95">
        <f>[3]TOTAL_PEF_B!K365</f>
        <v>1411216</v>
      </c>
      <c r="E308" s="95">
        <f>[3]TOTAL_PEF_B!L365</f>
        <v>924405</v>
      </c>
      <c r="F308" s="95">
        <f>[3]TOTAL_PEF_B!M365</f>
        <v>285694</v>
      </c>
      <c r="G308" s="95">
        <f>[3]TOTAL_PEF_B!P365</f>
        <v>1872</v>
      </c>
      <c r="H308" s="95">
        <f>[3]TOTAL_PEF_B!Q365</f>
        <v>249345</v>
      </c>
      <c r="I308" s="171">
        <f>[2]MWH!AL116</f>
        <v>0</v>
      </c>
      <c r="J308" s="171">
        <f>[2]MWH!AM116</f>
        <v>0</v>
      </c>
      <c r="K308" s="171">
        <f>[2]MWH!AN116</f>
        <v>8</v>
      </c>
      <c r="L308" s="171">
        <f>[2]MWH!AO116</f>
        <v>0</v>
      </c>
      <c r="M308" s="171">
        <f>[2]MWH!AP116</f>
        <v>0</v>
      </c>
      <c r="N308" s="171">
        <f>[2]MWH!AQ116</f>
        <v>0</v>
      </c>
      <c r="O308" s="171">
        <f>[2]MWH!AR116</f>
        <v>0</v>
      </c>
      <c r="P308" s="171">
        <f>[2]MWH!AS116</f>
        <v>0</v>
      </c>
      <c r="Q308" s="171">
        <f>[2]MWH!AT116</f>
        <v>6242</v>
      </c>
      <c r="R308" s="171">
        <f>[2]MWH!AU116</f>
        <v>621</v>
      </c>
      <c r="S308" s="171">
        <f>[2]MWH!AV116</f>
        <v>40980</v>
      </c>
      <c r="T308" s="171">
        <f>[2]MWH!AW116</f>
        <v>0</v>
      </c>
      <c r="U308" s="213">
        <f>[2]MWH!AZ116</f>
        <v>709</v>
      </c>
      <c r="V308" s="185">
        <f>[2]MWH!BA116</f>
        <v>1600</v>
      </c>
      <c r="W308" s="185">
        <f>[2]MWH!BB116</f>
        <v>1886</v>
      </c>
      <c r="X308" s="185">
        <f>[2]MWH!BC116</f>
        <v>0</v>
      </c>
      <c r="Y308" s="185">
        <f>[2]MWH!BD116</f>
        <v>2080</v>
      </c>
      <c r="Z308" s="185"/>
      <c r="AA308" s="185">
        <f>[2]MWH!BF116</f>
        <v>12768</v>
      </c>
      <c r="AB308" s="185">
        <f>[2]MWH!BG116</f>
        <v>0</v>
      </c>
      <c r="AC308" s="185">
        <f>[2]MWH!BH116</f>
        <v>0</v>
      </c>
      <c r="AD308" s="185">
        <f>[2]MWH!BI116</f>
        <v>0</v>
      </c>
      <c r="AE308" s="185">
        <f>[2]MWH!BJ116</f>
        <v>953</v>
      </c>
      <c r="AF308" s="185">
        <f>[2]MWH!BK116</f>
        <v>0</v>
      </c>
      <c r="AH308" s="94"/>
      <c r="AI308" s="185"/>
      <c r="AJ308" s="185"/>
      <c r="AK308" s="185"/>
      <c r="AL308" s="94"/>
      <c r="AM308" s="94"/>
      <c r="AN308" s="94"/>
      <c r="AO308" s="185"/>
      <c r="AP308" s="185"/>
      <c r="AQ308" s="185"/>
      <c r="AS308" s="167"/>
      <c r="AT308" s="97"/>
      <c r="AU308" s="167">
        <f t="shared" si="924"/>
        <v>19996</v>
      </c>
      <c r="AV308" s="209">
        <f t="shared" si="922"/>
        <v>47851</v>
      </c>
      <c r="AW308" s="167">
        <f t="shared" si="925"/>
        <v>67847</v>
      </c>
      <c r="AX308" s="167">
        <f t="shared" si="926"/>
        <v>2872532</v>
      </c>
      <c r="AY308" s="103"/>
      <c r="AZ308" s="103"/>
      <c r="BA308" s="103"/>
      <c r="BB308" s="103"/>
      <c r="BC308" s="103"/>
      <c r="BE308" s="104">
        <f t="shared" si="933"/>
        <v>2021</v>
      </c>
      <c r="BF308" s="28">
        <f t="shared" si="934"/>
        <v>3</v>
      </c>
      <c r="BG308" s="21">
        <f t="shared" si="927"/>
        <v>2940379</v>
      </c>
      <c r="BH308" s="215">
        <f t="shared" si="917"/>
        <v>1411216</v>
      </c>
      <c r="BI308" s="215">
        <f t="shared" si="918"/>
        <v>924405</v>
      </c>
      <c r="BJ308" s="215">
        <f t="shared" si="919"/>
        <v>285694</v>
      </c>
      <c r="BK308" s="215">
        <f t="shared" si="920"/>
        <v>1872</v>
      </c>
      <c r="BL308" s="215">
        <f t="shared" si="921"/>
        <v>249345</v>
      </c>
      <c r="BM308" s="215">
        <f t="shared" si="928"/>
        <v>2872532</v>
      </c>
      <c r="BN308" s="206">
        <f t="shared" si="929"/>
        <v>47851</v>
      </c>
      <c r="BO308" s="206">
        <f t="shared" si="915"/>
        <v>4675</v>
      </c>
      <c r="BP308" s="206">
        <f t="shared" si="916"/>
        <v>15321</v>
      </c>
      <c r="BQ308" s="206">
        <f t="shared" si="914"/>
        <v>19996</v>
      </c>
      <c r="BR308" s="206">
        <f t="shared" si="930"/>
        <v>67847</v>
      </c>
      <c r="BS308" s="206"/>
    </row>
    <row r="309" spans="1:71">
      <c r="A309" s="28">
        <f t="shared" si="931"/>
        <v>2021</v>
      </c>
      <c r="B309" s="28">
        <f t="shared" si="932"/>
        <v>4</v>
      </c>
      <c r="C309" s="214">
        <f t="shared" si="923"/>
        <v>3050720</v>
      </c>
      <c r="D309" s="95">
        <f>[3]TOTAL_PEF_B!K366</f>
        <v>1386556</v>
      </c>
      <c r="E309" s="95">
        <f>[3]TOTAL_PEF_B!L366</f>
        <v>1000821</v>
      </c>
      <c r="F309" s="95">
        <f>[3]TOTAL_PEF_B!M366</f>
        <v>302484</v>
      </c>
      <c r="G309" s="95">
        <f>[3]TOTAL_PEF_B!P366</f>
        <v>1848</v>
      </c>
      <c r="H309" s="95">
        <f>[3]TOTAL_PEF_B!Q366</f>
        <v>254568</v>
      </c>
      <c r="I309" s="171">
        <f>[2]MWH!AL117</f>
        <v>0</v>
      </c>
      <c r="J309" s="171">
        <f>[2]MWH!AM117</f>
        <v>0</v>
      </c>
      <c r="K309" s="171">
        <f>[2]MWH!AN117</f>
        <v>8</v>
      </c>
      <c r="L309" s="171">
        <f>[2]MWH!AO117</f>
        <v>0</v>
      </c>
      <c r="M309" s="171">
        <f>[2]MWH!AP117</f>
        <v>0</v>
      </c>
      <c r="N309" s="171">
        <f>[2]MWH!AQ117</f>
        <v>0</v>
      </c>
      <c r="O309" s="171">
        <f>[2]MWH!AR117</f>
        <v>0</v>
      </c>
      <c r="P309" s="171">
        <f>[2]MWH!AS117</f>
        <v>0</v>
      </c>
      <c r="Q309" s="171">
        <f>[2]MWH!AT117</f>
        <v>3839</v>
      </c>
      <c r="R309" s="171">
        <f>[2]MWH!AU117</f>
        <v>516</v>
      </c>
      <c r="S309" s="171">
        <f>[2]MWH!AV117</f>
        <v>78947</v>
      </c>
      <c r="T309" s="171">
        <f>[2]MWH!AW117</f>
        <v>0</v>
      </c>
      <c r="U309" s="213">
        <f>[2]MWH!AZ117</f>
        <v>831</v>
      </c>
      <c r="V309" s="185">
        <f>[2]MWH!BA117</f>
        <v>805</v>
      </c>
      <c r="W309" s="185">
        <f>[2]MWH!BB117</f>
        <v>2365</v>
      </c>
      <c r="X309" s="185">
        <f>[2]MWH!BC117</f>
        <v>0</v>
      </c>
      <c r="Y309" s="185">
        <f>[2]MWH!BD117</f>
        <v>1528</v>
      </c>
      <c r="Z309" s="185"/>
      <c r="AA309" s="185">
        <f>[2]MWH!BF117</f>
        <v>14508</v>
      </c>
      <c r="AB309" s="185">
        <f>[2]MWH!BG117</f>
        <v>0</v>
      </c>
      <c r="AC309" s="185">
        <f>[2]MWH!BH117</f>
        <v>0</v>
      </c>
      <c r="AD309" s="185">
        <f>[2]MWH!BI117</f>
        <v>0</v>
      </c>
      <c r="AE309" s="185">
        <f>[2]MWH!BJ117</f>
        <v>1096</v>
      </c>
      <c r="AF309" s="185">
        <f>[2]MWH!BK117</f>
        <v>0</v>
      </c>
      <c r="AH309" s="94"/>
      <c r="AI309" s="185"/>
      <c r="AJ309" s="185"/>
      <c r="AK309" s="185"/>
      <c r="AL309" s="94"/>
      <c r="AM309" s="94"/>
      <c r="AN309" s="94"/>
      <c r="AO309" s="185"/>
      <c r="AP309" s="185"/>
      <c r="AQ309" s="185"/>
      <c r="AS309" s="167"/>
      <c r="AT309" s="97"/>
      <c r="AU309" s="167">
        <f t="shared" si="924"/>
        <v>21133</v>
      </c>
      <c r="AV309" s="209">
        <f t="shared" si="922"/>
        <v>83310</v>
      </c>
      <c r="AW309" s="167">
        <f t="shared" si="925"/>
        <v>104443</v>
      </c>
      <c r="AX309" s="167">
        <f t="shared" si="926"/>
        <v>2946277</v>
      </c>
      <c r="AY309" s="103"/>
      <c r="AZ309" s="103"/>
      <c r="BA309" s="103"/>
      <c r="BB309" s="103"/>
      <c r="BC309" s="103"/>
      <c r="BE309" s="104">
        <f t="shared" si="933"/>
        <v>2021</v>
      </c>
      <c r="BF309" s="28">
        <f t="shared" si="934"/>
        <v>4</v>
      </c>
      <c r="BG309" s="21">
        <f t="shared" si="927"/>
        <v>3050720</v>
      </c>
      <c r="BH309" s="215">
        <f t="shared" si="917"/>
        <v>1386556</v>
      </c>
      <c r="BI309" s="215">
        <f t="shared" si="918"/>
        <v>1000821</v>
      </c>
      <c r="BJ309" s="215">
        <f t="shared" si="919"/>
        <v>302484</v>
      </c>
      <c r="BK309" s="215">
        <f t="shared" si="920"/>
        <v>1848</v>
      </c>
      <c r="BL309" s="215">
        <f t="shared" si="921"/>
        <v>254568</v>
      </c>
      <c r="BM309" s="215">
        <f t="shared" si="928"/>
        <v>2946277</v>
      </c>
      <c r="BN309" s="206">
        <f t="shared" si="929"/>
        <v>83310</v>
      </c>
      <c r="BO309" s="206">
        <f t="shared" si="915"/>
        <v>4724</v>
      </c>
      <c r="BP309" s="206">
        <f t="shared" si="916"/>
        <v>16409</v>
      </c>
      <c r="BQ309" s="206">
        <f t="shared" si="914"/>
        <v>21133</v>
      </c>
      <c r="BR309" s="206">
        <f t="shared" si="930"/>
        <v>104443</v>
      </c>
      <c r="BS309" s="206"/>
    </row>
    <row r="310" spans="1:71">
      <c r="A310" s="28">
        <f t="shared" si="931"/>
        <v>2021</v>
      </c>
      <c r="B310" s="28">
        <f t="shared" si="932"/>
        <v>5</v>
      </c>
      <c r="C310" s="214">
        <f t="shared" si="923"/>
        <v>3260401</v>
      </c>
      <c r="D310" s="95">
        <f>[3]TOTAL_PEF_B!K367</f>
        <v>1531017</v>
      </c>
      <c r="E310" s="95">
        <f>[3]TOTAL_PEF_B!L367</f>
        <v>1048162</v>
      </c>
      <c r="F310" s="95">
        <f>[3]TOTAL_PEF_B!M367</f>
        <v>299193</v>
      </c>
      <c r="G310" s="95">
        <f>[3]TOTAL_PEF_B!P367</f>
        <v>1828</v>
      </c>
      <c r="H310" s="95">
        <f>[3]TOTAL_PEF_B!Q367</f>
        <v>268362</v>
      </c>
      <c r="I310" s="171">
        <f>[2]MWH!AL118</f>
        <v>0</v>
      </c>
      <c r="J310" s="171">
        <f>[2]MWH!AM118</f>
        <v>0</v>
      </c>
      <c r="K310" s="171">
        <f>[2]MWH!AN118</f>
        <v>8</v>
      </c>
      <c r="L310" s="171">
        <f>[2]MWH!AO118</f>
        <v>0</v>
      </c>
      <c r="M310" s="171">
        <f>[2]MWH!AP118</f>
        <v>0</v>
      </c>
      <c r="N310" s="171">
        <f>[2]MWH!AQ118</f>
        <v>0</v>
      </c>
      <c r="O310" s="171">
        <f>[2]MWH!AR118</f>
        <v>0</v>
      </c>
      <c r="P310" s="171">
        <f>[2]MWH!AS118</f>
        <v>0</v>
      </c>
      <c r="Q310" s="171">
        <f>[2]MWH!AT118</f>
        <v>0</v>
      </c>
      <c r="R310" s="171">
        <f>[2]MWH!AU118</f>
        <v>832</v>
      </c>
      <c r="S310" s="171">
        <f>[2]MWH!AV118</f>
        <v>89166</v>
      </c>
      <c r="T310" s="171">
        <f>[2]MWH!AW118</f>
        <v>0</v>
      </c>
      <c r="U310" s="213">
        <f>[2]MWH!AZ118</f>
        <v>502</v>
      </c>
      <c r="V310" s="185">
        <f>[2]MWH!BA118</f>
        <v>1871</v>
      </c>
      <c r="W310" s="185">
        <f>[2]MWH!BB118</f>
        <v>2121</v>
      </c>
      <c r="X310" s="185">
        <f>[2]MWH!BC118</f>
        <v>0</v>
      </c>
      <c r="Y310" s="185">
        <f>[2]MWH!BD118</f>
        <v>1835</v>
      </c>
      <c r="Z310" s="185"/>
      <c r="AA310" s="185">
        <f>[2]MWH!BF118</f>
        <v>14400</v>
      </c>
      <c r="AB310" s="185">
        <f>[2]MWH!BG118</f>
        <v>0</v>
      </c>
      <c r="AC310" s="185">
        <f>[2]MWH!BH118</f>
        <v>0</v>
      </c>
      <c r="AD310" s="185">
        <f>[2]MWH!BI118</f>
        <v>0</v>
      </c>
      <c r="AE310" s="185">
        <f>[2]MWH!BJ118</f>
        <v>1104</v>
      </c>
      <c r="AF310" s="185">
        <f>[2]MWH!BK118</f>
        <v>0</v>
      </c>
      <c r="AH310" s="94"/>
      <c r="AI310" s="185"/>
      <c r="AJ310" s="185"/>
      <c r="AK310" s="185"/>
      <c r="AL310" s="94"/>
      <c r="AM310" s="94"/>
      <c r="AN310" s="94"/>
      <c r="AO310" s="185"/>
      <c r="AP310" s="185"/>
      <c r="AQ310" s="185"/>
      <c r="AS310" s="167"/>
      <c r="AT310" s="97"/>
      <c r="AU310" s="167">
        <f t="shared" si="924"/>
        <v>21833</v>
      </c>
      <c r="AV310" s="209">
        <f t="shared" si="922"/>
        <v>90006</v>
      </c>
      <c r="AW310" s="167">
        <f t="shared" si="925"/>
        <v>111839</v>
      </c>
      <c r="AX310" s="167">
        <f t="shared" si="926"/>
        <v>3148562</v>
      </c>
      <c r="AY310" s="103"/>
      <c r="AZ310" s="103"/>
      <c r="BA310" s="103"/>
      <c r="BB310" s="103"/>
      <c r="BC310" s="103"/>
      <c r="BE310" s="104">
        <f t="shared" si="933"/>
        <v>2021</v>
      </c>
      <c r="BF310" s="28">
        <f t="shared" si="934"/>
        <v>5</v>
      </c>
      <c r="BG310" s="21">
        <f t="shared" si="927"/>
        <v>3260401</v>
      </c>
      <c r="BH310" s="215">
        <f t="shared" si="917"/>
        <v>1531017</v>
      </c>
      <c r="BI310" s="215">
        <f t="shared" si="918"/>
        <v>1048162</v>
      </c>
      <c r="BJ310" s="215">
        <f t="shared" si="919"/>
        <v>299193</v>
      </c>
      <c r="BK310" s="215">
        <f t="shared" si="920"/>
        <v>1828</v>
      </c>
      <c r="BL310" s="215">
        <f t="shared" si="921"/>
        <v>268362</v>
      </c>
      <c r="BM310" s="215">
        <f t="shared" si="928"/>
        <v>3148562</v>
      </c>
      <c r="BN310" s="206">
        <f t="shared" si="929"/>
        <v>90006</v>
      </c>
      <c r="BO310" s="206">
        <f t="shared" si="915"/>
        <v>4458</v>
      </c>
      <c r="BP310" s="206">
        <f t="shared" si="916"/>
        <v>17375</v>
      </c>
      <c r="BQ310" s="206">
        <f t="shared" si="914"/>
        <v>21833</v>
      </c>
      <c r="BR310" s="206">
        <f t="shared" si="930"/>
        <v>111839</v>
      </c>
      <c r="BS310" s="206"/>
    </row>
    <row r="311" spans="1:71">
      <c r="A311" s="28">
        <f t="shared" si="931"/>
        <v>2021</v>
      </c>
      <c r="B311" s="28">
        <f t="shared" si="932"/>
        <v>6</v>
      </c>
      <c r="C311" s="214">
        <f t="shared" si="923"/>
        <v>3778972</v>
      </c>
      <c r="D311" s="95">
        <f>[3]TOTAL_PEF_B!K368</f>
        <v>1885619</v>
      </c>
      <c r="E311" s="95">
        <f>[3]TOTAL_PEF_B!L368</f>
        <v>1167546</v>
      </c>
      <c r="F311" s="95">
        <f>[3]TOTAL_PEF_B!M368</f>
        <v>311490</v>
      </c>
      <c r="G311" s="95">
        <f>[3]TOTAL_PEF_B!P368</f>
        <v>1848</v>
      </c>
      <c r="H311" s="95">
        <f>[3]TOTAL_PEF_B!Q368</f>
        <v>293026</v>
      </c>
      <c r="I311" s="171">
        <f>[2]MWH!AL119</f>
        <v>0</v>
      </c>
      <c r="J311" s="171">
        <f>[2]MWH!AM119</f>
        <v>0</v>
      </c>
      <c r="K311" s="171">
        <f>[2]MWH!AN119</f>
        <v>8</v>
      </c>
      <c r="L311" s="171">
        <f>[2]MWH!AO119</f>
        <v>0</v>
      </c>
      <c r="M311" s="171">
        <f>[2]MWH!AP119</f>
        <v>0</v>
      </c>
      <c r="N311" s="171">
        <f>[2]MWH!AQ119</f>
        <v>0</v>
      </c>
      <c r="O311" s="171">
        <f>[2]MWH!AR119</f>
        <v>0</v>
      </c>
      <c r="P311" s="171">
        <f>[2]MWH!AS119</f>
        <v>0</v>
      </c>
      <c r="Q311" s="171">
        <f>[2]MWH!AT119</f>
        <v>0</v>
      </c>
      <c r="R311" s="171">
        <f>[2]MWH!AU119</f>
        <v>1719</v>
      </c>
      <c r="S311" s="171">
        <f>[2]MWH!AV119</f>
        <v>93571</v>
      </c>
      <c r="T311" s="171">
        <f>[2]MWH!AW119</f>
        <v>0</v>
      </c>
      <c r="U311" s="213">
        <f>[2]MWH!AZ119</f>
        <v>671</v>
      </c>
      <c r="V311" s="185">
        <f>[2]MWH!BA119</f>
        <v>2577</v>
      </c>
      <c r="W311" s="185">
        <f>[2]MWH!BB119</f>
        <v>2950</v>
      </c>
      <c r="X311" s="185">
        <f>[2]MWH!BC119</f>
        <v>0</v>
      </c>
      <c r="Y311" s="185">
        <f>[2]MWH!BD119</f>
        <v>1559</v>
      </c>
      <c r="Z311" s="185"/>
      <c r="AA311" s="185">
        <f>[2]MWH!BF119</f>
        <v>15252</v>
      </c>
      <c r="AB311" s="185">
        <f>[2]MWH!BG119</f>
        <v>0</v>
      </c>
      <c r="AC311" s="185">
        <f>[2]MWH!BH119</f>
        <v>0</v>
      </c>
      <c r="AD311" s="185">
        <f>[2]MWH!BI119</f>
        <v>0</v>
      </c>
      <c r="AE311" s="185">
        <f>[2]MWH!BJ119</f>
        <v>1136</v>
      </c>
      <c r="AF311" s="185">
        <f>[2]MWH!BK119</f>
        <v>0</v>
      </c>
      <c r="AH311" s="94"/>
      <c r="AI311" s="185"/>
      <c r="AJ311" s="185"/>
      <c r="AK311" s="185"/>
      <c r="AL311" s="94"/>
      <c r="AM311" s="94"/>
      <c r="AN311" s="94"/>
      <c r="AO311" s="185"/>
      <c r="AP311" s="185"/>
      <c r="AQ311" s="185"/>
      <c r="AS311" s="167"/>
      <c r="AT311" s="97"/>
      <c r="AU311" s="167">
        <f t="shared" si="924"/>
        <v>24145</v>
      </c>
      <c r="AV311" s="209">
        <f t="shared" si="922"/>
        <v>95298</v>
      </c>
      <c r="AW311" s="167">
        <f t="shared" si="925"/>
        <v>119443</v>
      </c>
      <c r="AX311" s="167">
        <f t="shared" si="926"/>
        <v>3659529</v>
      </c>
      <c r="AY311" s="103"/>
      <c r="AZ311" s="103"/>
      <c r="BA311" s="103"/>
      <c r="BB311" s="103"/>
      <c r="BC311" s="103"/>
      <c r="BE311" s="104">
        <f t="shared" si="933"/>
        <v>2021</v>
      </c>
      <c r="BF311" s="28">
        <f t="shared" si="934"/>
        <v>6</v>
      </c>
      <c r="BG311" s="21">
        <f t="shared" si="927"/>
        <v>3778972</v>
      </c>
      <c r="BH311" s="215">
        <f t="shared" si="917"/>
        <v>1885619</v>
      </c>
      <c r="BI311" s="215">
        <f t="shared" si="918"/>
        <v>1167546</v>
      </c>
      <c r="BJ311" s="215">
        <f t="shared" si="919"/>
        <v>311490</v>
      </c>
      <c r="BK311" s="215">
        <f t="shared" si="920"/>
        <v>1848</v>
      </c>
      <c r="BL311" s="215">
        <f t="shared" si="921"/>
        <v>293026</v>
      </c>
      <c r="BM311" s="215">
        <f t="shared" si="928"/>
        <v>3659529</v>
      </c>
      <c r="BN311" s="206">
        <f t="shared" si="929"/>
        <v>95298</v>
      </c>
      <c r="BO311" s="206">
        <f t="shared" si="915"/>
        <v>5180</v>
      </c>
      <c r="BP311" s="206">
        <f t="shared" si="916"/>
        <v>18965</v>
      </c>
      <c r="BQ311" s="206">
        <f t="shared" si="914"/>
        <v>24145</v>
      </c>
      <c r="BR311" s="206">
        <f t="shared" si="930"/>
        <v>119443</v>
      </c>
      <c r="BS311" s="206"/>
    </row>
    <row r="312" spans="1:71">
      <c r="A312" s="28">
        <f t="shared" si="931"/>
        <v>2021</v>
      </c>
      <c r="B312" s="28">
        <f t="shared" si="932"/>
        <v>7</v>
      </c>
      <c r="C312" s="214">
        <f t="shared" si="923"/>
        <v>3993402</v>
      </c>
      <c r="D312" s="95">
        <f>[3]TOTAL_PEF_B!K369</f>
        <v>2064530</v>
      </c>
      <c r="E312" s="95">
        <f>[3]TOTAL_PEF_B!L369</f>
        <v>1223885</v>
      </c>
      <c r="F312" s="95">
        <f>[3]TOTAL_PEF_B!M369</f>
        <v>301359</v>
      </c>
      <c r="G312" s="95">
        <f>[3]TOTAL_PEF_B!P369</f>
        <v>1847</v>
      </c>
      <c r="H312" s="95">
        <f>[3]TOTAL_PEF_B!Q369</f>
        <v>281438</v>
      </c>
      <c r="I312" s="171">
        <f>[2]MWH!AL120</f>
        <v>0</v>
      </c>
      <c r="J312" s="171">
        <f>[2]MWH!AM120</f>
        <v>0</v>
      </c>
      <c r="K312" s="171">
        <f>[2]MWH!AN120</f>
        <v>8</v>
      </c>
      <c r="L312" s="171">
        <f>[2]MWH!AO120</f>
        <v>0</v>
      </c>
      <c r="M312" s="171">
        <f>[2]MWH!AP120</f>
        <v>0</v>
      </c>
      <c r="N312" s="171">
        <f>[2]MWH!AQ120</f>
        <v>0</v>
      </c>
      <c r="O312" s="171">
        <f>[2]MWH!AR120</f>
        <v>0</v>
      </c>
      <c r="P312" s="171">
        <f>[2]MWH!AS120</f>
        <v>0</v>
      </c>
      <c r="Q312" s="171">
        <f>[2]MWH!AT120</f>
        <v>0</v>
      </c>
      <c r="R312" s="171">
        <f>[2]MWH!AU120</f>
        <v>2245</v>
      </c>
      <c r="S312" s="171">
        <f>[2]MWH!AV120</f>
        <v>91072</v>
      </c>
      <c r="T312" s="171">
        <f>[2]MWH!AW120</f>
        <v>0</v>
      </c>
      <c r="U312" s="213">
        <f>[2]MWH!AZ120</f>
        <v>1935</v>
      </c>
      <c r="V312" s="185">
        <f>[2]MWH!BA120</f>
        <v>3741</v>
      </c>
      <c r="W312" s="185">
        <f>[2]MWH!BB120</f>
        <v>2989</v>
      </c>
      <c r="X312" s="185">
        <f>[2]MWH!BC120</f>
        <v>0</v>
      </c>
      <c r="Y312" s="185">
        <f>[2]MWH!BD120</f>
        <v>2128</v>
      </c>
      <c r="Z312" s="185"/>
      <c r="AA312" s="185">
        <f>[2]MWH!BF120</f>
        <v>15120</v>
      </c>
      <c r="AB312" s="185">
        <f>[2]MWH!BG120</f>
        <v>0</v>
      </c>
      <c r="AC312" s="185">
        <f>[2]MWH!BH120</f>
        <v>0</v>
      </c>
      <c r="AD312" s="185">
        <f>[2]MWH!BI120</f>
        <v>0</v>
      </c>
      <c r="AE312" s="185">
        <f>[2]MWH!BJ120</f>
        <v>1105</v>
      </c>
      <c r="AF312" s="185">
        <f>[2]MWH!BK120</f>
        <v>0</v>
      </c>
      <c r="AH312" s="94"/>
      <c r="AI312" s="185"/>
      <c r="AJ312" s="185"/>
      <c r="AK312" s="185"/>
      <c r="AL312" s="94"/>
      <c r="AM312" s="94"/>
      <c r="AN312" s="94"/>
      <c r="AO312" s="185"/>
      <c r="AP312" s="185"/>
      <c r="AQ312" s="185"/>
      <c r="AS312" s="167"/>
      <c r="AT312" s="97"/>
      <c r="AU312" s="167">
        <f t="shared" si="924"/>
        <v>27018</v>
      </c>
      <c r="AV312" s="209">
        <f t="shared" si="922"/>
        <v>93325</v>
      </c>
      <c r="AW312" s="167">
        <f t="shared" si="925"/>
        <v>120343</v>
      </c>
      <c r="AX312" s="167">
        <f t="shared" si="926"/>
        <v>3873059</v>
      </c>
      <c r="AY312" s="103"/>
      <c r="AZ312" s="103"/>
      <c r="BA312" s="103"/>
      <c r="BB312" s="103"/>
      <c r="BC312" s="103"/>
      <c r="BE312" s="104">
        <f t="shared" si="933"/>
        <v>2021</v>
      </c>
      <c r="BF312" s="28">
        <f t="shared" si="934"/>
        <v>7</v>
      </c>
      <c r="BG312" s="21">
        <f t="shared" si="927"/>
        <v>3993402</v>
      </c>
      <c r="BH312" s="215">
        <f t="shared" si="917"/>
        <v>2064530</v>
      </c>
      <c r="BI312" s="215">
        <f t="shared" si="918"/>
        <v>1223885</v>
      </c>
      <c r="BJ312" s="215">
        <f t="shared" si="919"/>
        <v>301359</v>
      </c>
      <c r="BK312" s="215">
        <f t="shared" si="920"/>
        <v>1847</v>
      </c>
      <c r="BL312" s="215">
        <f t="shared" si="921"/>
        <v>281438</v>
      </c>
      <c r="BM312" s="215">
        <f t="shared" si="928"/>
        <v>3873059</v>
      </c>
      <c r="BN312" s="206">
        <f t="shared" si="929"/>
        <v>93325</v>
      </c>
      <c r="BO312" s="206">
        <f t="shared" si="915"/>
        <v>7052</v>
      </c>
      <c r="BP312" s="206">
        <f t="shared" si="916"/>
        <v>19966</v>
      </c>
      <c r="BQ312" s="206">
        <f t="shared" si="914"/>
        <v>27018</v>
      </c>
      <c r="BR312" s="206">
        <f t="shared" si="930"/>
        <v>120343</v>
      </c>
      <c r="BS312" s="206"/>
    </row>
    <row r="313" spans="1:71">
      <c r="A313" s="28">
        <f t="shared" si="931"/>
        <v>2021</v>
      </c>
      <c r="B313" s="28">
        <f t="shared" si="932"/>
        <v>8</v>
      </c>
      <c r="C313" s="214">
        <f t="shared" si="923"/>
        <v>4008720</v>
      </c>
      <c r="D313" s="95">
        <f>[3]TOTAL_PEF_B!K370</f>
        <v>2073480</v>
      </c>
      <c r="E313" s="95">
        <f>[3]TOTAL_PEF_B!L370</f>
        <v>1210350</v>
      </c>
      <c r="F313" s="95">
        <f>[3]TOTAL_PEF_B!M370</f>
        <v>308213</v>
      </c>
      <c r="G313" s="95">
        <f>[3]TOTAL_PEF_B!P370</f>
        <v>1855</v>
      </c>
      <c r="H313" s="95">
        <f>[3]TOTAL_PEF_B!Q370</f>
        <v>285164</v>
      </c>
      <c r="I313" s="171">
        <f>[2]MWH!AL121</f>
        <v>0</v>
      </c>
      <c r="J313" s="171">
        <f>[2]MWH!AM121</f>
        <v>0</v>
      </c>
      <c r="K313" s="171">
        <f>[2]MWH!AN121</f>
        <v>8</v>
      </c>
      <c r="L313" s="171">
        <f>[2]MWH!AO121</f>
        <v>0</v>
      </c>
      <c r="M313" s="171">
        <f>[2]MWH!AP121</f>
        <v>0</v>
      </c>
      <c r="N313" s="171">
        <f>[2]MWH!AQ121</f>
        <v>0</v>
      </c>
      <c r="O313" s="171">
        <f>[2]MWH!AR121</f>
        <v>0</v>
      </c>
      <c r="P313" s="171">
        <f>[2]MWH!AS121</f>
        <v>0</v>
      </c>
      <c r="Q313" s="171">
        <f>[2]MWH!AT121</f>
        <v>0</v>
      </c>
      <c r="R313" s="171">
        <f>[2]MWH!AU121</f>
        <v>1805</v>
      </c>
      <c r="S313" s="171">
        <f>[2]MWH!AV121</f>
        <v>98478</v>
      </c>
      <c r="T313" s="171">
        <f>[2]MWH!AW121</f>
        <v>0</v>
      </c>
      <c r="U313" s="213">
        <f>[2]MWH!AZ121</f>
        <v>2247</v>
      </c>
      <c r="V313" s="185">
        <f>[2]MWH!BA121</f>
        <v>4993</v>
      </c>
      <c r="W313" s="185">
        <f>[2]MWH!BB121</f>
        <v>3082</v>
      </c>
      <c r="X313" s="185">
        <f>[2]MWH!BC121</f>
        <v>0</v>
      </c>
      <c r="Y313" s="185">
        <f>[2]MWH!BD121</f>
        <v>2280</v>
      </c>
      <c r="Z313" s="185"/>
      <c r="AA313" s="185">
        <f>[2]MWH!BF121</f>
        <v>15624</v>
      </c>
      <c r="AB313" s="185">
        <f>[2]MWH!BG121</f>
        <v>0</v>
      </c>
      <c r="AC313" s="185">
        <f>[2]MWH!BH121</f>
        <v>0</v>
      </c>
      <c r="AD313" s="185">
        <f>[2]MWH!BI121</f>
        <v>0</v>
      </c>
      <c r="AE313" s="185">
        <f>[2]MWH!BJ121</f>
        <v>1141</v>
      </c>
      <c r="AF313" s="185">
        <f>[2]MWH!BK121</f>
        <v>0</v>
      </c>
      <c r="AH313" s="94"/>
      <c r="AI313" s="185"/>
      <c r="AJ313" s="185"/>
      <c r="AK313" s="185"/>
      <c r="AL313" s="94"/>
      <c r="AM313" s="94"/>
      <c r="AN313" s="94"/>
      <c r="AO313" s="185"/>
      <c r="AP313" s="185"/>
      <c r="AQ313" s="185"/>
      <c r="AS313" s="167"/>
      <c r="AT313" s="97"/>
      <c r="AU313" s="167">
        <f t="shared" si="924"/>
        <v>29367</v>
      </c>
      <c r="AV313" s="209">
        <f t="shared" si="922"/>
        <v>100291</v>
      </c>
      <c r="AW313" s="167">
        <f t="shared" si="925"/>
        <v>129658</v>
      </c>
      <c r="AX313" s="167">
        <f t="shared" si="926"/>
        <v>3879062</v>
      </c>
      <c r="AY313" s="103"/>
      <c r="AZ313" s="103"/>
      <c r="BA313" s="103"/>
      <c r="BB313" s="103"/>
      <c r="BC313" s="103"/>
      <c r="BE313" s="104">
        <f t="shared" si="933"/>
        <v>2021</v>
      </c>
      <c r="BF313" s="28">
        <f t="shared" si="934"/>
        <v>8</v>
      </c>
      <c r="BG313" s="21">
        <f t="shared" si="927"/>
        <v>4008720</v>
      </c>
      <c r="BH313" s="215">
        <f t="shared" si="917"/>
        <v>2073480</v>
      </c>
      <c r="BI313" s="215">
        <f t="shared" si="918"/>
        <v>1210350</v>
      </c>
      <c r="BJ313" s="215">
        <f t="shared" si="919"/>
        <v>308213</v>
      </c>
      <c r="BK313" s="215">
        <f t="shared" si="920"/>
        <v>1855</v>
      </c>
      <c r="BL313" s="215">
        <f t="shared" si="921"/>
        <v>285164</v>
      </c>
      <c r="BM313" s="215">
        <f t="shared" si="928"/>
        <v>3879062</v>
      </c>
      <c r="BN313" s="206">
        <f t="shared" si="929"/>
        <v>100291</v>
      </c>
      <c r="BO313" s="206">
        <f t="shared" si="915"/>
        <v>7609</v>
      </c>
      <c r="BP313" s="206">
        <f t="shared" si="916"/>
        <v>21758</v>
      </c>
      <c r="BQ313" s="206">
        <f t="shared" si="914"/>
        <v>29367</v>
      </c>
      <c r="BR313" s="206">
        <f t="shared" si="930"/>
        <v>129658</v>
      </c>
      <c r="BS313" s="206"/>
    </row>
    <row r="314" spans="1:71">
      <c r="A314" s="28">
        <f t="shared" si="931"/>
        <v>2021</v>
      </c>
      <c r="B314" s="28">
        <f t="shared" si="932"/>
        <v>9</v>
      </c>
      <c r="C314" s="214">
        <f t="shared" si="923"/>
        <v>4028408</v>
      </c>
      <c r="D314" s="95">
        <f>[3]TOTAL_PEF_B!K371</f>
        <v>2076794</v>
      </c>
      <c r="E314" s="95">
        <f>[3]TOTAL_PEF_B!L371</f>
        <v>1216049</v>
      </c>
      <c r="F314" s="95">
        <f>[3]TOTAL_PEF_B!M371</f>
        <v>306705</v>
      </c>
      <c r="G314" s="95">
        <f>[3]TOTAL_PEF_B!P371</f>
        <v>1824</v>
      </c>
      <c r="H314" s="95">
        <f>[3]TOTAL_PEF_B!Q371</f>
        <v>309011</v>
      </c>
      <c r="I314" s="171">
        <f>[2]MWH!AL122</f>
        <v>0</v>
      </c>
      <c r="J314" s="171">
        <f>[2]MWH!AM122</f>
        <v>0</v>
      </c>
      <c r="K314" s="171">
        <f>[2]MWH!AN122</f>
        <v>8</v>
      </c>
      <c r="L314" s="171">
        <f>[2]MWH!AO122</f>
        <v>0</v>
      </c>
      <c r="M314" s="171">
        <f>[2]MWH!AP122</f>
        <v>0</v>
      </c>
      <c r="N314" s="171">
        <f>[2]MWH!AQ122</f>
        <v>0</v>
      </c>
      <c r="O314" s="171">
        <f>[2]MWH!AR122</f>
        <v>0</v>
      </c>
      <c r="P314" s="171">
        <f>[2]MWH!AS122</f>
        <v>0</v>
      </c>
      <c r="Q314" s="171">
        <f>[2]MWH!AT122</f>
        <v>0</v>
      </c>
      <c r="R314" s="171">
        <f>[2]MWH!AU122</f>
        <v>1719</v>
      </c>
      <c r="S314" s="171">
        <f>[2]MWH!AV122</f>
        <v>86796</v>
      </c>
      <c r="T314" s="171">
        <f>[2]MWH!AW122</f>
        <v>0</v>
      </c>
      <c r="U314" s="213">
        <f>[2]MWH!AZ122</f>
        <v>1935</v>
      </c>
      <c r="V314" s="185">
        <f>[2]MWH!BA122</f>
        <v>5316</v>
      </c>
      <c r="W314" s="185">
        <f>[2]MWH!BB122</f>
        <v>3237</v>
      </c>
      <c r="X314" s="185">
        <f>[2]MWH!BC122</f>
        <v>0</v>
      </c>
      <c r="Y314" s="185">
        <f>[2]MWH!BD122</f>
        <v>2256</v>
      </c>
      <c r="Z314" s="185"/>
      <c r="AA314" s="185">
        <f>[2]MWH!BF122</f>
        <v>15624</v>
      </c>
      <c r="AB314" s="185">
        <f>[2]MWH!BG122</f>
        <v>0</v>
      </c>
      <c r="AC314" s="185">
        <f>[2]MWH!BH122</f>
        <v>0</v>
      </c>
      <c r="AD314" s="185">
        <f>[2]MWH!BI122</f>
        <v>0</v>
      </c>
      <c r="AE314" s="185">
        <f>[2]MWH!BJ122</f>
        <v>1134</v>
      </c>
      <c r="AF314" s="185">
        <f>[2]MWH!BK122</f>
        <v>0</v>
      </c>
      <c r="AH314" s="94"/>
      <c r="AI314" s="185"/>
      <c r="AJ314" s="185"/>
      <c r="AK314" s="185"/>
      <c r="AL314" s="94"/>
      <c r="AM314" s="94"/>
      <c r="AN314" s="94"/>
      <c r="AO314" s="185"/>
      <c r="AP314" s="185"/>
      <c r="AQ314" s="185"/>
      <c r="AS314" s="167"/>
      <c r="AT314" s="97"/>
      <c r="AU314" s="167">
        <f t="shared" si="924"/>
        <v>29502</v>
      </c>
      <c r="AV314" s="209">
        <f t="shared" si="922"/>
        <v>88523</v>
      </c>
      <c r="AW314" s="167">
        <f t="shared" si="925"/>
        <v>118025</v>
      </c>
      <c r="AX314" s="167">
        <f t="shared" si="926"/>
        <v>3910383</v>
      </c>
      <c r="AY314" s="103"/>
      <c r="AZ314" s="103"/>
      <c r="BA314" s="103"/>
      <c r="BB314" s="103"/>
      <c r="BC314" s="103"/>
      <c r="BE314" s="104">
        <f t="shared" si="933"/>
        <v>2021</v>
      </c>
      <c r="BF314" s="28">
        <f t="shared" si="934"/>
        <v>9</v>
      </c>
      <c r="BG314" s="21">
        <f t="shared" si="927"/>
        <v>4028408</v>
      </c>
      <c r="BH314" s="215">
        <f t="shared" si="917"/>
        <v>2076794</v>
      </c>
      <c r="BI314" s="215">
        <f t="shared" si="918"/>
        <v>1216049</v>
      </c>
      <c r="BJ314" s="215">
        <f t="shared" si="919"/>
        <v>306705</v>
      </c>
      <c r="BK314" s="215">
        <f t="shared" si="920"/>
        <v>1824</v>
      </c>
      <c r="BL314" s="215">
        <f t="shared" si="921"/>
        <v>309011</v>
      </c>
      <c r="BM314" s="215">
        <f t="shared" si="928"/>
        <v>3910383</v>
      </c>
      <c r="BN314" s="206">
        <f t="shared" si="929"/>
        <v>88523</v>
      </c>
      <c r="BO314" s="206">
        <f t="shared" si="915"/>
        <v>7428</v>
      </c>
      <c r="BP314" s="206">
        <f t="shared" si="916"/>
        <v>22074</v>
      </c>
      <c r="BQ314" s="206">
        <f t="shared" si="914"/>
        <v>29502</v>
      </c>
      <c r="BR314" s="206">
        <f t="shared" si="930"/>
        <v>118025</v>
      </c>
      <c r="BS314" s="206"/>
    </row>
    <row r="315" spans="1:71">
      <c r="A315" s="28">
        <f t="shared" si="931"/>
        <v>2021</v>
      </c>
      <c r="B315" s="28">
        <f t="shared" si="932"/>
        <v>10</v>
      </c>
      <c r="C315" s="214">
        <f t="shared" si="923"/>
        <v>3785256</v>
      </c>
      <c r="D315" s="95">
        <f>[3]TOTAL_PEF_B!K372</f>
        <v>1915494</v>
      </c>
      <c r="E315" s="95">
        <f>[3]TOTAL_PEF_B!L372</f>
        <v>1166225</v>
      </c>
      <c r="F315" s="95">
        <f>[3]TOTAL_PEF_B!M372</f>
        <v>296962</v>
      </c>
      <c r="G315" s="95">
        <f>[3]TOTAL_PEF_B!P372</f>
        <v>1852</v>
      </c>
      <c r="H315" s="95">
        <f>[3]TOTAL_PEF_B!Q372</f>
        <v>295990</v>
      </c>
      <c r="I315" s="171">
        <f>[2]MWH!AL123</f>
        <v>0</v>
      </c>
      <c r="J315" s="171">
        <f>[2]MWH!AM123</f>
        <v>0</v>
      </c>
      <c r="K315" s="171">
        <f>[2]MWH!AN123</f>
        <v>8</v>
      </c>
      <c r="L315" s="171">
        <f>[2]MWH!AO123</f>
        <v>0</v>
      </c>
      <c r="M315" s="171">
        <f>[2]MWH!AP123</f>
        <v>0</v>
      </c>
      <c r="N315" s="171">
        <f>[2]MWH!AQ123</f>
        <v>0</v>
      </c>
      <c r="O315" s="171">
        <f>[2]MWH!AR123</f>
        <v>0</v>
      </c>
      <c r="P315" s="171">
        <f>[2]MWH!AS123</f>
        <v>0</v>
      </c>
      <c r="Q315" s="171">
        <f>[2]MWH!AT123</f>
        <v>0</v>
      </c>
      <c r="R315" s="171">
        <f>[2]MWH!AU123</f>
        <v>582</v>
      </c>
      <c r="S315" s="171">
        <f>[2]MWH!AV123</f>
        <v>81324</v>
      </c>
      <c r="T315" s="171">
        <f>[2]MWH!AW123</f>
        <v>0</v>
      </c>
      <c r="U315" s="213">
        <f>[2]MWH!AZ123</f>
        <v>1935</v>
      </c>
      <c r="V315" s="185">
        <f>[2]MWH!BA123</f>
        <v>4365</v>
      </c>
      <c r="W315" s="185">
        <f>[2]MWH!BB123</f>
        <v>2648</v>
      </c>
      <c r="X315" s="185">
        <f>[2]MWH!BC123</f>
        <v>0</v>
      </c>
      <c r="Y315" s="185">
        <f>[2]MWH!BD123</f>
        <v>2525</v>
      </c>
      <c r="Z315" s="185"/>
      <c r="AA315" s="185">
        <f>[2]MWH!BF123</f>
        <v>14400</v>
      </c>
      <c r="AB315" s="185">
        <f>[2]MWH!BG123</f>
        <v>0</v>
      </c>
      <c r="AC315" s="185">
        <f>[2]MWH!BH123</f>
        <v>0</v>
      </c>
      <c r="AD315" s="185">
        <f>[2]MWH!BI123</f>
        <v>0</v>
      </c>
      <c r="AE315" s="185">
        <f>[2]MWH!BJ123</f>
        <v>946</v>
      </c>
      <c r="AF315" s="185">
        <f>[2]MWH!BK123</f>
        <v>0</v>
      </c>
      <c r="AH315" s="94"/>
      <c r="AI315" s="185"/>
      <c r="AJ315" s="185"/>
      <c r="AK315" s="185"/>
      <c r="AL315" s="94"/>
      <c r="AM315" s="94"/>
      <c r="AN315" s="94"/>
      <c r="AO315" s="185"/>
      <c r="AP315" s="185"/>
      <c r="AQ315" s="185"/>
      <c r="AS315" s="167"/>
      <c r="AT315" s="97"/>
      <c r="AU315" s="167">
        <f t="shared" si="924"/>
        <v>26819</v>
      </c>
      <c r="AV315" s="209">
        <f t="shared" si="922"/>
        <v>81914</v>
      </c>
      <c r="AW315" s="167">
        <f t="shared" si="925"/>
        <v>108733</v>
      </c>
      <c r="AX315" s="167">
        <f t="shared" si="926"/>
        <v>3676523</v>
      </c>
      <c r="AY315" s="103"/>
      <c r="AZ315" s="103"/>
      <c r="BA315" s="103"/>
      <c r="BB315" s="103"/>
      <c r="BC315" s="103"/>
      <c r="BE315" s="104">
        <f t="shared" si="933"/>
        <v>2021</v>
      </c>
      <c r="BF315" s="28">
        <f t="shared" si="934"/>
        <v>10</v>
      </c>
      <c r="BG315" s="21">
        <f t="shared" si="927"/>
        <v>3785256</v>
      </c>
      <c r="BH315" s="215">
        <f t="shared" si="917"/>
        <v>1915494</v>
      </c>
      <c r="BI315" s="215">
        <f t="shared" si="918"/>
        <v>1166225</v>
      </c>
      <c r="BJ315" s="215">
        <f t="shared" si="919"/>
        <v>296962</v>
      </c>
      <c r="BK315" s="215">
        <f t="shared" si="920"/>
        <v>1852</v>
      </c>
      <c r="BL315" s="215">
        <f t="shared" si="921"/>
        <v>295990</v>
      </c>
      <c r="BM315" s="215">
        <f t="shared" si="928"/>
        <v>3676523</v>
      </c>
      <c r="BN315" s="206">
        <f t="shared" si="929"/>
        <v>81914</v>
      </c>
      <c r="BO315" s="206">
        <f t="shared" si="915"/>
        <v>7108</v>
      </c>
      <c r="BP315" s="206">
        <f t="shared" si="916"/>
        <v>19711</v>
      </c>
      <c r="BQ315" s="206">
        <f t="shared" ref="BQ315:BQ365" si="935">AU315</f>
        <v>26819</v>
      </c>
      <c r="BR315" s="206">
        <f t="shared" si="930"/>
        <v>108733</v>
      </c>
      <c r="BS315" s="206"/>
    </row>
    <row r="316" spans="1:71">
      <c r="A316" s="28">
        <f t="shared" si="931"/>
        <v>2021</v>
      </c>
      <c r="B316" s="28">
        <f t="shared" si="932"/>
        <v>11</v>
      </c>
      <c r="C316" s="214">
        <f t="shared" si="923"/>
        <v>3289301</v>
      </c>
      <c r="D316" s="95">
        <f>[3]TOTAL_PEF_B!K373</f>
        <v>1548603</v>
      </c>
      <c r="E316" s="95">
        <f>[3]TOTAL_PEF_B!L373</f>
        <v>1056083</v>
      </c>
      <c r="F316" s="95">
        <f>[3]TOTAL_PEF_B!M373</f>
        <v>300473</v>
      </c>
      <c r="G316" s="95">
        <f>[3]TOTAL_PEF_B!P373</f>
        <v>1820</v>
      </c>
      <c r="H316" s="95">
        <f>[3]TOTAL_PEF_B!Q373</f>
        <v>280429</v>
      </c>
      <c r="I316" s="171">
        <f>[2]MWH!AL124</f>
        <v>0</v>
      </c>
      <c r="J316" s="171">
        <f>[2]MWH!AM124</f>
        <v>0</v>
      </c>
      <c r="K316" s="171">
        <f>[2]MWH!AN124</f>
        <v>8</v>
      </c>
      <c r="L316" s="171">
        <f>[2]MWH!AO124</f>
        <v>0</v>
      </c>
      <c r="M316" s="171">
        <f>[2]MWH!AP124</f>
        <v>0</v>
      </c>
      <c r="N316" s="171">
        <f>[2]MWH!AQ124</f>
        <v>0</v>
      </c>
      <c r="O316" s="171">
        <f>[2]MWH!AR124</f>
        <v>0</v>
      </c>
      <c r="P316" s="171">
        <f>[2]MWH!AS124</f>
        <v>0</v>
      </c>
      <c r="Q316" s="171">
        <f>[2]MWH!AT124</f>
        <v>0</v>
      </c>
      <c r="R316" s="171">
        <f>[2]MWH!AU124</f>
        <v>258</v>
      </c>
      <c r="S316" s="171">
        <f>[2]MWH!AV124</f>
        <v>76814</v>
      </c>
      <c r="T316" s="171">
        <f>[2]MWH!AW124</f>
        <v>0</v>
      </c>
      <c r="U316" s="213">
        <f>[2]MWH!AZ124</f>
        <v>1872</v>
      </c>
      <c r="V316" s="185">
        <f>[2]MWH!BA124</f>
        <v>3060</v>
      </c>
      <c r="W316" s="185">
        <f>[2]MWH!BB124</f>
        <v>2370</v>
      </c>
      <c r="X316" s="185">
        <f>[2]MWH!BC124</f>
        <v>0</v>
      </c>
      <c r="Y316" s="185">
        <f>[2]MWH!BD124</f>
        <v>2192</v>
      </c>
      <c r="Z316" s="185"/>
      <c r="AA316" s="185">
        <f>[2]MWH!BF124</f>
        <v>14508</v>
      </c>
      <c r="AB316" s="185">
        <f>[2]MWH!BG124</f>
        <v>0</v>
      </c>
      <c r="AC316" s="185">
        <f>[2]MWH!BH124</f>
        <v>0</v>
      </c>
      <c r="AD316" s="185">
        <f>[2]MWH!BI124</f>
        <v>0</v>
      </c>
      <c r="AE316" s="185">
        <f>[2]MWH!BJ124</f>
        <v>811</v>
      </c>
      <c r="AF316" s="185">
        <f>[2]MWH!BK124</f>
        <v>0</v>
      </c>
      <c r="AH316" s="94"/>
      <c r="AI316" s="185"/>
      <c r="AJ316" s="185"/>
      <c r="AK316" s="185"/>
      <c r="AL316" s="94"/>
      <c r="AM316" s="94"/>
      <c r="AN316" s="94"/>
      <c r="AO316" s="185"/>
      <c r="AP316" s="185"/>
      <c r="AQ316" s="185"/>
      <c r="AS316" s="167"/>
      <c r="AT316" s="97"/>
      <c r="AU316" s="167">
        <f t="shared" si="924"/>
        <v>24813</v>
      </c>
      <c r="AV316" s="209">
        <f t="shared" si="922"/>
        <v>77080</v>
      </c>
      <c r="AW316" s="167">
        <f t="shared" si="925"/>
        <v>101893</v>
      </c>
      <c r="AX316" s="167">
        <f t="shared" si="926"/>
        <v>3187408</v>
      </c>
      <c r="AY316" s="103"/>
      <c r="AZ316" s="103"/>
      <c r="BA316" s="103"/>
      <c r="BB316" s="103"/>
      <c r="BC316" s="103"/>
      <c r="BE316" s="104">
        <f t="shared" si="933"/>
        <v>2021</v>
      </c>
      <c r="BF316" s="28">
        <f t="shared" si="934"/>
        <v>11</v>
      </c>
      <c r="BG316" s="21">
        <f t="shared" si="927"/>
        <v>3289301</v>
      </c>
      <c r="BH316" s="215">
        <f t="shared" si="917"/>
        <v>1548603</v>
      </c>
      <c r="BI316" s="215">
        <f t="shared" si="918"/>
        <v>1056083</v>
      </c>
      <c r="BJ316" s="215">
        <f t="shared" si="919"/>
        <v>300473</v>
      </c>
      <c r="BK316" s="215">
        <f t="shared" si="920"/>
        <v>1820</v>
      </c>
      <c r="BL316" s="215">
        <f t="shared" si="921"/>
        <v>280429</v>
      </c>
      <c r="BM316" s="215">
        <f t="shared" si="928"/>
        <v>3187408</v>
      </c>
      <c r="BN316" s="206">
        <f t="shared" si="929"/>
        <v>77080</v>
      </c>
      <c r="BO316" s="206">
        <f t="shared" ref="BO316:BO379" si="936">SUM(U316,W316,Y316,AF316)</f>
        <v>6434</v>
      </c>
      <c r="BP316" s="206">
        <f t="shared" ref="BP316:BP379" si="937">AU316-BO316</f>
        <v>18379</v>
      </c>
      <c r="BQ316" s="206">
        <f t="shared" si="935"/>
        <v>24813</v>
      </c>
      <c r="BR316" s="206">
        <f t="shared" si="930"/>
        <v>101893</v>
      </c>
      <c r="BS316" s="206"/>
    </row>
    <row r="317" spans="1:71">
      <c r="A317" s="28">
        <f t="shared" si="931"/>
        <v>2021</v>
      </c>
      <c r="B317" s="28">
        <f t="shared" si="932"/>
        <v>12</v>
      </c>
      <c r="C317" s="214">
        <f t="shared" si="923"/>
        <v>3070863</v>
      </c>
      <c r="D317" s="95">
        <f>[3]TOTAL_PEF_B!K374</f>
        <v>1451204</v>
      </c>
      <c r="E317" s="95">
        <f>[3]TOTAL_PEF_B!L374</f>
        <v>1007463</v>
      </c>
      <c r="F317" s="95">
        <f>[3]TOTAL_PEF_B!M374</f>
        <v>280557</v>
      </c>
      <c r="G317" s="95">
        <f>[3]TOTAL_PEF_B!P374</f>
        <v>1845</v>
      </c>
      <c r="H317" s="95">
        <f>[3]TOTAL_PEF_B!Q374</f>
        <v>259211</v>
      </c>
      <c r="I317" s="171">
        <f>[2]MWH!AL125</f>
        <v>0</v>
      </c>
      <c r="J317" s="171">
        <f>[2]MWH!AM125</f>
        <v>0</v>
      </c>
      <c r="K317" s="171">
        <f>[2]MWH!AN125</f>
        <v>8</v>
      </c>
      <c r="L317" s="171">
        <f>[2]MWH!AO125</f>
        <v>0</v>
      </c>
      <c r="M317" s="171">
        <f>[2]MWH!AP125</f>
        <v>0</v>
      </c>
      <c r="N317" s="171">
        <f>[2]MWH!AQ125</f>
        <v>0</v>
      </c>
      <c r="O317" s="171">
        <f>[2]MWH!AR125</f>
        <v>0</v>
      </c>
      <c r="P317" s="171">
        <f>[2]MWH!AS125</f>
        <v>0</v>
      </c>
      <c r="Q317" s="171">
        <f>[2]MWH!AT125</f>
        <v>0</v>
      </c>
      <c r="R317" s="171">
        <f>[2]MWH!AU125</f>
        <v>166</v>
      </c>
      <c r="S317" s="171">
        <f>[2]MWH!AV125</f>
        <v>48081</v>
      </c>
      <c r="T317" s="171">
        <f>[2]MWH!AW125</f>
        <v>0</v>
      </c>
      <c r="U317" s="213">
        <f>[2]MWH!AZ125</f>
        <v>2128</v>
      </c>
      <c r="V317" s="185">
        <f>[2]MWH!BA125</f>
        <v>1559</v>
      </c>
      <c r="W317" s="185">
        <f>[2]MWH!BB125</f>
        <v>2414</v>
      </c>
      <c r="X317" s="185">
        <f>[2]MWH!BC125</f>
        <v>0</v>
      </c>
      <c r="Y317" s="185">
        <f>[2]MWH!BD125</f>
        <v>1763</v>
      </c>
      <c r="Z317" s="185"/>
      <c r="AA317" s="185">
        <f>[2]MWH!BF125</f>
        <v>13680</v>
      </c>
      <c r="AB317" s="185">
        <f>[2]MWH!BG125</f>
        <v>0</v>
      </c>
      <c r="AC317" s="185">
        <f>[2]MWH!BH125</f>
        <v>0</v>
      </c>
      <c r="AD317" s="185">
        <f>[2]MWH!BI125</f>
        <v>0</v>
      </c>
      <c r="AE317" s="185">
        <f>[2]MWH!BJ125</f>
        <v>784</v>
      </c>
      <c r="AF317" s="185">
        <f>[2]MWH!BK125</f>
        <v>0</v>
      </c>
      <c r="AH317" s="94"/>
      <c r="AI317" s="185"/>
      <c r="AJ317" s="185"/>
      <c r="AK317" s="185"/>
      <c r="AL317" s="94"/>
      <c r="AM317" s="94"/>
      <c r="AN317" s="94"/>
      <c r="AO317" s="185"/>
      <c r="AP317" s="185"/>
      <c r="AQ317" s="185"/>
      <c r="AS317" s="167"/>
      <c r="AT317" s="97"/>
      <c r="AU317" s="167">
        <f t="shared" si="924"/>
        <v>22328</v>
      </c>
      <c r="AV317" s="209">
        <f t="shared" si="922"/>
        <v>48255</v>
      </c>
      <c r="AW317" s="167">
        <f t="shared" si="925"/>
        <v>70583</v>
      </c>
      <c r="AX317" s="167">
        <f t="shared" si="926"/>
        <v>3000280</v>
      </c>
      <c r="AY317" s="103"/>
      <c r="AZ317" s="103"/>
      <c r="BA317" s="103"/>
      <c r="BB317" s="103"/>
      <c r="BC317" s="103"/>
      <c r="BE317" s="104">
        <f t="shared" si="933"/>
        <v>2021</v>
      </c>
      <c r="BF317" s="28">
        <f t="shared" si="934"/>
        <v>12</v>
      </c>
      <c r="BG317" s="21">
        <f t="shared" si="927"/>
        <v>3070863</v>
      </c>
      <c r="BH317" s="215">
        <f t="shared" si="917"/>
        <v>1451204</v>
      </c>
      <c r="BI317" s="215">
        <f t="shared" si="918"/>
        <v>1007463</v>
      </c>
      <c r="BJ317" s="215">
        <f t="shared" si="919"/>
        <v>280557</v>
      </c>
      <c r="BK317" s="215">
        <f t="shared" si="920"/>
        <v>1845</v>
      </c>
      <c r="BL317" s="215">
        <f t="shared" si="921"/>
        <v>259211</v>
      </c>
      <c r="BM317" s="215">
        <f t="shared" si="928"/>
        <v>3000280</v>
      </c>
      <c r="BN317" s="206">
        <f t="shared" si="929"/>
        <v>48255</v>
      </c>
      <c r="BO317" s="206">
        <f t="shared" si="936"/>
        <v>6305</v>
      </c>
      <c r="BP317" s="206">
        <f t="shared" si="937"/>
        <v>16023</v>
      </c>
      <c r="BQ317" s="206">
        <f t="shared" si="935"/>
        <v>22328</v>
      </c>
      <c r="BR317" s="206">
        <f t="shared" si="930"/>
        <v>70583</v>
      </c>
      <c r="BS317" s="206"/>
    </row>
    <row r="318" spans="1:71">
      <c r="A318" s="28">
        <f t="shared" si="931"/>
        <v>2022</v>
      </c>
      <c r="B318" s="28">
        <f t="shared" si="932"/>
        <v>1</v>
      </c>
      <c r="C318" s="214">
        <f t="shared" si="923"/>
        <v>3318820</v>
      </c>
      <c r="D318" s="95">
        <f>[3]TOTAL_PEF_B!K375</f>
        <v>1682382</v>
      </c>
      <c r="E318" s="95">
        <f>[3]TOTAL_PEF_B!L375</f>
        <v>1012577</v>
      </c>
      <c r="F318" s="95">
        <f>[3]TOTAL_PEF_B!M375</f>
        <v>278091</v>
      </c>
      <c r="G318" s="95">
        <f>[3]TOTAL_PEF_B!P375</f>
        <v>1843</v>
      </c>
      <c r="H318" s="95">
        <f>[3]TOTAL_PEF_B!Q375</f>
        <v>250462</v>
      </c>
      <c r="I318" s="171">
        <f>[2]MWH!AL126</f>
        <v>0</v>
      </c>
      <c r="J318" s="171">
        <f>[2]MWH!AM126</f>
        <v>0</v>
      </c>
      <c r="K318" s="171">
        <f>[2]MWH!AN126</f>
        <v>8</v>
      </c>
      <c r="L318" s="171">
        <f>[2]MWH!AO126</f>
        <v>0</v>
      </c>
      <c r="M318" s="171">
        <f>[2]MWH!AP126</f>
        <v>0</v>
      </c>
      <c r="N318" s="171">
        <f>[2]MWH!AQ126</f>
        <v>0</v>
      </c>
      <c r="O318" s="171">
        <f>[2]MWH!AR126</f>
        <v>0</v>
      </c>
      <c r="P318" s="171">
        <f>[2]MWH!AS126</f>
        <v>0</v>
      </c>
      <c r="Q318" s="171">
        <f>[2]MWH!AT126</f>
        <v>3839</v>
      </c>
      <c r="R318" s="171">
        <f>[2]MWH!AU126</f>
        <v>172</v>
      </c>
      <c r="S318" s="171">
        <f>[2]MWH!AV126</f>
        <v>65343</v>
      </c>
      <c r="T318" s="171">
        <f>[2]MWH!AW126</f>
        <v>0</v>
      </c>
      <c r="U318" s="213">
        <f>[2]MWH!AZ126</f>
        <v>664</v>
      </c>
      <c r="V318" s="185">
        <f>[2]MWH!BA126</f>
        <v>3544</v>
      </c>
      <c r="W318" s="185">
        <f>[2]MWH!BB126</f>
        <v>2683</v>
      </c>
      <c r="X318" s="185">
        <f>[2]MWH!BC126</f>
        <v>0</v>
      </c>
      <c r="Y318" s="185">
        <f>[2]MWH!BD126</f>
        <v>1726</v>
      </c>
      <c r="Z318" s="185"/>
      <c r="AA318" s="185">
        <f>[2]MWH!BF126</f>
        <v>14508</v>
      </c>
      <c r="AB318" s="185">
        <f>[2]MWH!BG126</f>
        <v>0</v>
      </c>
      <c r="AC318" s="185">
        <f>[2]MWH!BH126</f>
        <v>0</v>
      </c>
      <c r="AD318" s="185">
        <f>[2]MWH!BI126</f>
        <v>0</v>
      </c>
      <c r="AE318" s="185">
        <f>[2]MWH!BJ126</f>
        <v>978</v>
      </c>
      <c r="AF318" s="185">
        <f>[2]MWH!BK126</f>
        <v>0</v>
      </c>
      <c r="AH318" s="94"/>
      <c r="AI318" s="185"/>
      <c r="AJ318" s="185"/>
      <c r="AK318" s="185"/>
      <c r="AL318" s="94"/>
      <c r="AM318" s="94"/>
      <c r="AN318" s="94"/>
      <c r="AO318" s="185"/>
      <c r="AP318" s="185"/>
      <c r="AQ318" s="185"/>
      <c r="AS318" s="167"/>
      <c r="AT318" s="97"/>
      <c r="AU318" s="167">
        <f t="shared" si="924"/>
        <v>24103</v>
      </c>
      <c r="AV318" s="209">
        <f t="shared" si="922"/>
        <v>69362</v>
      </c>
      <c r="AW318" s="167">
        <f t="shared" si="925"/>
        <v>93465</v>
      </c>
      <c r="AX318" s="167">
        <f t="shared" si="926"/>
        <v>3225355</v>
      </c>
      <c r="AY318" s="103"/>
      <c r="AZ318" s="103"/>
      <c r="BA318" s="103"/>
      <c r="BB318" s="103"/>
      <c r="BC318" s="103"/>
      <c r="BE318" s="104">
        <f t="shared" si="933"/>
        <v>2022</v>
      </c>
      <c r="BF318" s="28">
        <f t="shared" si="934"/>
        <v>1</v>
      </c>
      <c r="BG318" s="21">
        <f t="shared" si="927"/>
        <v>3318820</v>
      </c>
      <c r="BH318" s="215">
        <f t="shared" si="917"/>
        <v>1682382</v>
      </c>
      <c r="BI318" s="215">
        <f t="shared" si="918"/>
        <v>1012577</v>
      </c>
      <c r="BJ318" s="215">
        <f t="shared" si="919"/>
        <v>278091</v>
      </c>
      <c r="BK318" s="215">
        <f t="shared" si="920"/>
        <v>1843</v>
      </c>
      <c r="BL318" s="215">
        <f t="shared" si="921"/>
        <v>250462</v>
      </c>
      <c r="BM318" s="215">
        <f t="shared" si="928"/>
        <v>3225355</v>
      </c>
      <c r="BN318" s="206">
        <f t="shared" si="929"/>
        <v>69362</v>
      </c>
      <c r="BO318" s="206">
        <f t="shared" si="936"/>
        <v>5073</v>
      </c>
      <c r="BP318" s="206">
        <f t="shared" si="937"/>
        <v>19030</v>
      </c>
      <c r="BQ318" s="206">
        <f t="shared" si="935"/>
        <v>24103</v>
      </c>
      <c r="BR318" s="206">
        <f t="shared" si="930"/>
        <v>93465</v>
      </c>
      <c r="BS318" s="206"/>
    </row>
    <row r="319" spans="1:71">
      <c r="A319" s="28">
        <f t="shared" si="931"/>
        <v>2022</v>
      </c>
      <c r="B319" s="28">
        <f t="shared" si="932"/>
        <v>2</v>
      </c>
      <c r="C319" s="214">
        <f t="shared" si="923"/>
        <v>3183109</v>
      </c>
      <c r="D319" s="95">
        <f>[3]TOTAL_PEF_B!K376</f>
        <v>1604080</v>
      </c>
      <c r="E319" s="95">
        <f>[3]TOTAL_PEF_B!L376</f>
        <v>945116</v>
      </c>
      <c r="F319" s="95">
        <f>[3]TOTAL_PEF_B!M376</f>
        <v>285946</v>
      </c>
      <c r="G319" s="95">
        <f>[3]TOTAL_PEF_B!P376</f>
        <v>1800</v>
      </c>
      <c r="H319" s="95">
        <f>[3]TOTAL_PEF_B!Q376</f>
        <v>249260</v>
      </c>
      <c r="I319" s="171">
        <f>[2]MWH!AL127</f>
        <v>0</v>
      </c>
      <c r="J319" s="171">
        <f>[2]MWH!AM127</f>
        <v>0</v>
      </c>
      <c r="K319" s="171">
        <f>[2]MWH!AN127</f>
        <v>8</v>
      </c>
      <c r="L319" s="171">
        <f>[2]MWH!AO127</f>
        <v>0</v>
      </c>
      <c r="M319" s="171">
        <f>[2]MWH!AP127</f>
        <v>0</v>
      </c>
      <c r="N319" s="171">
        <f>[2]MWH!AQ127</f>
        <v>0</v>
      </c>
      <c r="O319" s="171">
        <f>[2]MWH!AR127</f>
        <v>0</v>
      </c>
      <c r="P319" s="171">
        <f>[2]MWH!AS127</f>
        <v>0</v>
      </c>
      <c r="Q319" s="171">
        <f>[2]MWH!AT127</f>
        <v>6910</v>
      </c>
      <c r="R319" s="171">
        <f>[2]MWH!AU127</f>
        <v>258</v>
      </c>
      <c r="S319" s="171">
        <f>[2]MWH!AV127</f>
        <v>64579</v>
      </c>
      <c r="T319" s="171">
        <f>[2]MWH!AW127</f>
        <v>0</v>
      </c>
      <c r="U319" s="213">
        <f>[2]MWH!AZ127</f>
        <v>1218</v>
      </c>
      <c r="V319" s="185">
        <f>[2]MWH!BA127</f>
        <v>4027</v>
      </c>
      <c r="W319" s="185">
        <f>[2]MWH!BB127</f>
        <v>2648</v>
      </c>
      <c r="X319" s="185">
        <f>[2]MWH!BC127</f>
        <v>0</v>
      </c>
      <c r="Y319" s="185">
        <f>[2]MWH!BD127</f>
        <v>2104</v>
      </c>
      <c r="Z319" s="185"/>
      <c r="AA319" s="185">
        <f>[2]MWH!BF127</f>
        <v>14136</v>
      </c>
      <c r="AB319" s="185">
        <f>[2]MWH!BG127</f>
        <v>0</v>
      </c>
      <c r="AC319" s="185">
        <f>[2]MWH!BH127</f>
        <v>0</v>
      </c>
      <c r="AD319" s="185">
        <f>[2]MWH!BI127</f>
        <v>0</v>
      </c>
      <c r="AE319" s="185">
        <f>[2]MWH!BJ127</f>
        <v>1019</v>
      </c>
      <c r="AF319" s="185">
        <f>[2]MWH!BK127</f>
        <v>0</v>
      </c>
      <c r="AH319" s="94"/>
      <c r="AI319" s="185"/>
      <c r="AJ319" s="185"/>
      <c r="AK319" s="185"/>
      <c r="AL319" s="94"/>
      <c r="AM319" s="94"/>
      <c r="AN319" s="94"/>
      <c r="AO319" s="185"/>
      <c r="AP319" s="185"/>
      <c r="AQ319" s="185"/>
      <c r="AS319" s="167"/>
      <c r="AT319" s="97"/>
      <c r="AU319" s="167">
        <f t="shared" si="924"/>
        <v>25152</v>
      </c>
      <c r="AV319" s="209">
        <f t="shared" si="922"/>
        <v>71755</v>
      </c>
      <c r="AW319" s="167">
        <f t="shared" si="925"/>
        <v>96907</v>
      </c>
      <c r="AX319" s="167">
        <f t="shared" si="926"/>
        <v>3086202</v>
      </c>
      <c r="AY319" s="103"/>
      <c r="AZ319" s="103"/>
      <c r="BA319" s="103"/>
      <c r="BB319" s="103"/>
      <c r="BC319" s="103"/>
      <c r="BE319" s="104">
        <f t="shared" si="933"/>
        <v>2022</v>
      </c>
      <c r="BF319" s="28">
        <f t="shared" si="934"/>
        <v>2</v>
      </c>
      <c r="BG319" s="21">
        <f t="shared" si="927"/>
        <v>3183109</v>
      </c>
      <c r="BH319" s="215">
        <f t="shared" si="917"/>
        <v>1604080</v>
      </c>
      <c r="BI319" s="215">
        <f t="shared" si="918"/>
        <v>945116</v>
      </c>
      <c r="BJ319" s="215">
        <f t="shared" si="919"/>
        <v>285946</v>
      </c>
      <c r="BK319" s="215">
        <f t="shared" si="920"/>
        <v>1800</v>
      </c>
      <c r="BL319" s="215">
        <f t="shared" si="921"/>
        <v>249260</v>
      </c>
      <c r="BM319" s="215">
        <f t="shared" si="928"/>
        <v>3086202</v>
      </c>
      <c r="BN319" s="206">
        <f t="shared" si="929"/>
        <v>71755</v>
      </c>
      <c r="BO319" s="206">
        <f t="shared" si="936"/>
        <v>5970</v>
      </c>
      <c r="BP319" s="206">
        <f t="shared" si="937"/>
        <v>19182</v>
      </c>
      <c r="BQ319" s="206">
        <f t="shared" si="935"/>
        <v>25152</v>
      </c>
      <c r="BR319" s="206">
        <f t="shared" si="930"/>
        <v>96907</v>
      </c>
      <c r="BS319" s="206"/>
    </row>
    <row r="320" spans="1:71">
      <c r="A320" s="28">
        <f t="shared" si="931"/>
        <v>2022</v>
      </c>
      <c r="B320" s="28">
        <f t="shared" si="932"/>
        <v>3</v>
      </c>
      <c r="C320" s="214">
        <f t="shared" si="923"/>
        <v>2972366</v>
      </c>
      <c r="D320" s="95">
        <f>[3]TOTAL_PEF_B!K377</f>
        <v>1427580</v>
      </c>
      <c r="E320" s="95">
        <f>[3]TOTAL_PEF_B!L377</f>
        <v>942300</v>
      </c>
      <c r="F320" s="95">
        <f>[3]TOTAL_PEF_B!M377</f>
        <v>282207</v>
      </c>
      <c r="G320" s="95">
        <f>[3]TOTAL_PEF_B!P377</f>
        <v>1846</v>
      </c>
      <c r="H320" s="95">
        <f>[3]TOTAL_PEF_B!Q377</f>
        <v>250549</v>
      </c>
      <c r="I320" s="171">
        <f>[2]MWH!AL128</f>
        <v>0</v>
      </c>
      <c r="J320" s="171">
        <f>[2]MWH!AM128</f>
        <v>0</v>
      </c>
      <c r="K320" s="171">
        <f>[2]MWH!AN128</f>
        <v>8</v>
      </c>
      <c r="L320" s="171">
        <f>[2]MWH!AO128</f>
        <v>0</v>
      </c>
      <c r="M320" s="171">
        <f>[2]MWH!AP128</f>
        <v>0</v>
      </c>
      <c r="N320" s="171">
        <f>[2]MWH!AQ128</f>
        <v>0</v>
      </c>
      <c r="O320" s="171">
        <f>[2]MWH!AR128</f>
        <v>0</v>
      </c>
      <c r="P320" s="171">
        <f>[2]MWH!AS128</f>
        <v>0</v>
      </c>
      <c r="Q320" s="171">
        <f>[2]MWH!AT128</f>
        <v>6242</v>
      </c>
      <c r="R320" s="171">
        <f>[2]MWH!AU128</f>
        <v>621</v>
      </c>
      <c r="S320" s="171">
        <f>[2]MWH!AV128</f>
        <v>40980</v>
      </c>
      <c r="T320" s="171">
        <f>[2]MWH!AW128</f>
        <v>0</v>
      </c>
      <c r="U320" s="213">
        <f>[2]MWH!AZ128</f>
        <v>709</v>
      </c>
      <c r="V320" s="185">
        <f>[2]MWH!BA128</f>
        <v>1600</v>
      </c>
      <c r="W320" s="185">
        <f>[2]MWH!BB128</f>
        <v>1886</v>
      </c>
      <c r="X320" s="185">
        <f>[2]MWH!BC128</f>
        <v>0</v>
      </c>
      <c r="Y320" s="185">
        <f>[2]MWH!BD128</f>
        <v>2117</v>
      </c>
      <c r="Z320" s="185"/>
      <c r="AA320" s="185">
        <f>[2]MWH!BF128</f>
        <v>12768</v>
      </c>
      <c r="AB320" s="185">
        <f>[2]MWH!BG128</f>
        <v>0</v>
      </c>
      <c r="AC320" s="185">
        <f>[2]MWH!BH128</f>
        <v>0</v>
      </c>
      <c r="AD320" s="185">
        <f>[2]MWH!BI128</f>
        <v>0</v>
      </c>
      <c r="AE320" s="185">
        <f>[2]MWH!BJ128</f>
        <v>953</v>
      </c>
      <c r="AF320" s="185">
        <f>[2]MWH!BK128</f>
        <v>0</v>
      </c>
      <c r="AH320" s="94"/>
      <c r="AI320" s="185"/>
      <c r="AJ320" s="185"/>
      <c r="AK320" s="185"/>
      <c r="AL320" s="94"/>
      <c r="AM320" s="94"/>
      <c r="AN320" s="94"/>
      <c r="AO320" s="185"/>
      <c r="AP320" s="185"/>
      <c r="AQ320" s="185"/>
      <c r="AS320" s="167"/>
      <c r="AT320" s="97"/>
      <c r="AU320" s="167">
        <f t="shared" si="924"/>
        <v>20033</v>
      </c>
      <c r="AV320" s="209">
        <f t="shared" si="922"/>
        <v>47851</v>
      </c>
      <c r="AW320" s="167">
        <f t="shared" si="925"/>
        <v>67884</v>
      </c>
      <c r="AX320" s="167">
        <f t="shared" si="926"/>
        <v>2904482</v>
      </c>
      <c r="AY320" s="103"/>
      <c r="AZ320" s="103"/>
      <c r="BA320" s="103"/>
      <c r="BB320" s="103"/>
      <c r="BC320" s="103"/>
      <c r="BE320" s="104">
        <f t="shared" si="933"/>
        <v>2022</v>
      </c>
      <c r="BF320" s="28">
        <f t="shared" si="934"/>
        <v>3</v>
      </c>
      <c r="BG320" s="21">
        <f t="shared" si="927"/>
        <v>2972366</v>
      </c>
      <c r="BH320" s="215">
        <f t="shared" si="917"/>
        <v>1427580</v>
      </c>
      <c r="BI320" s="215">
        <f t="shared" si="918"/>
        <v>942300</v>
      </c>
      <c r="BJ320" s="215">
        <f t="shared" si="919"/>
        <v>282207</v>
      </c>
      <c r="BK320" s="215">
        <f t="shared" si="920"/>
        <v>1846</v>
      </c>
      <c r="BL320" s="215">
        <f t="shared" si="921"/>
        <v>250549</v>
      </c>
      <c r="BM320" s="215">
        <f t="shared" si="928"/>
        <v>2904482</v>
      </c>
      <c r="BN320" s="206">
        <f t="shared" si="929"/>
        <v>47851</v>
      </c>
      <c r="BO320" s="206">
        <f t="shared" si="936"/>
        <v>4712</v>
      </c>
      <c r="BP320" s="206">
        <f t="shared" si="937"/>
        <v>15321</v>
      </c>
      <c r="BQ320" s="206">
        <f t="shared" si="935"/>
        <v>20033</v>
      </c>
      <c r="BR320" s="206">
        <f t="shared" si="930"/>
        <v>67884</v>
      </c>
      <c r="BS320" s="206"/>
    </row>
    <row r="321" spans="1:71">
      <c r="A321" s="28">
        <f t="shared" si="931"/>
        <v>2022</v>
      </c>
      <c r="B321" s="28">
        <f t="shared" si="932"/>
        <v>4</v>
      </c>
      <c r="C321" s="214">
        <f t="shared" si="923"/>
        <v>2984586</v>
      </c>
      <c r="D321" s="95">
        <f>[3]TOTAL_PEF_B!K378</f>
        <v>1349740</v>
      </c>
      <c r="E321" s="95">
        <f>[3]TOTAL_PEF_B!L378</f>
        <v>983545</v>
      </c>
      <c r="F321" s="95">
        <f>[3]TOTAL_PEF_B!M378</f>
        <v>289736</v>
      </c>
      <c r="G321" s="95">
        <f>[3]TOTAL_PEF_B!P378</f>
        <v>1822</v>
      </c>
      <c r="H321" s="95">
        <f>[3]TOTAL_PEF_B!Q378</f>
        <v>255284</v>
      </c>
      <c r="I321" s="171">
        <f>[2]MWH!AL129</f>
        <v>0</v>
      </c>
      <c r="J321" s="171">
        <f>[2]MWH!AM129</f>
        <v>0</v>
      </c>
      <c r="K321" s="171">
        <f>[2]MWH!AN129</f>
        <v>8</v>
      </c>
      <c r="L321" s="171">
        <f>[2]MWH!AO129</f>
        <v>0</v>
      </c>
      <c r="M321" s="171">
        <f>[2]MWH!AP129</f>
        <v>0</v>
      </c>
      <c r="N321" s="171">
        <f>[2]MWH!AQ129</f>
        <v>0</v>
      </c>
      <c r="O321" s="171">
        <f>[2]MWH!AR129</f>
        <v>0</v>
      </c>
      <c r="P321" s="171">
        <f>[2]MWH!AS129</f>
        <v>0</v>
      </c>
      <c r="Q321" s="171">
        <f>[2]MWH!AT129</f>
        <v>3839</v>
      </c>
      <c r="R321" s="171">
        <f>[2]MWH!AU129</f>
        <v>516</v>
      </c>
      <c r="S321" s="171">
        <f>[2]MWH!AV129</f>
        <v>78947</v>
      </c>
      <c r="T321" s="171">
        <f>[2]MWH!AW129</f>
        <v>0</v>
      </c>
      <c r="U321" s="213">
        <f>[2]MWH!AZ129</f>
        <v>831</v>
      </c>
      <c r="V321" s="185">
        <f>[2]MWH!BA129</f>
        <v>805</v>
      </c>
      <c r="W321" s="185">
        <f>[2]MWH!BB129</f>
        <v>2381</v>
      </c>
      <c r="X321" s="185">
        <f>[2]MWH!BC129</f>
        <v>0</v>
      </c>
      <c r="Y321" s="185">
        <f>[2]MWH!BD129</f>
        <v>1528</v>
      </c>
      <c r="Z321" s="185"/>
      <c r="AA321" s="185">
        <f>[2]MWH!BF129</f>
        <v>14508</v>
      </c>
      <c r="AB321" s="185">
        <f>[2]MWH!BG129</f>
        <v>0</v>
      </c>
      <c r="AC321" s="185">
        <f>[2]MWH!BH129</f>
        <v>0</v>
      </c>
      <c r="AD321" s="185">
        <f>[2]MWH!BI129</f>
        <v>0</v>
      </c>
      <c r="AE321" s="185">
        <f>[2]MWH!BJ129</f>
        <v>1096</v>
      </c>
      <c r="AF321" s="185">
        <f>[2]MWH!BK129</f>
        <v>0</v>
      </c>
      <c r="AH321" s="94"/>
      <c r="AI321" s="185"/>
      <c r="AJ321" s="185"/>
      <c r="AK321" s="185"/>
      <c r="AL321" s="94"/>
      <c r="AM321" s="94"/>
      <c r="AN321" s="94"/>
      <c r="AO321" s="185"/>
      <c r="AP321" s="185"/>
      <c r="AQ321" s="185"/>
      <c r="AS321" s="167"/>
      <c r="AT321" s="97"/>
      <c r="AU321" s="167">
        <f t="shared" si="924"/>
        <v>21149</v>
      </c>
      <c r="AV321" s="209">
        <f t="shared" si="922"/>
        <v>83310</v>
      </c>
      <c r="AW321" s="167">
        <f t="shared" si="925"/>
        <v>104459</v>
      </c>
      <c r="AX321" s="167">
        <f t="shared" si="926"/>
        <v>2880127</v>
      </c>
      <c r="AY321" s="103"/>
      <c r="AZ321" s="103"/>
      <c r="BA321" s="103"/>
      <c r="BB321" s="103"/>
      <c r="BC321" s="103"/>
      <c r="BE321" s="104">
        <f t="shared" si="933"/>
        <v>2022</v>
      </c>
      <c r="BF321" s="28">
        <f t="shared" si="934"/>
        <v>4</v>
      </c>
      <c r="BG321" s="21">
        <f t="shared" si="927"/>
        <v>2984586</v>
      </c>
      <c r="BH321" s="215">
        <f t="shared" si="917"/>
        <v>1349740</v>
      </c>
      <c r="BI321" s="215">
        <f t="shared" si="918"/>
        <v>983545</v>
      </c>
      <c r="BJ321" s="215">
        <f t="shared" si="919"/>
        <v>289736</v>
      </c>
      <c r="BK321" s="215">
        <f t="shared" si="920"/>
        <v>1822</v>
      </c>
      <c r="BL321" s="215">
        <f t="shared" si="921"/>
        <v>255284</v>
      </c>
      <c r="BM321" s="215">
        <f t="shared" si="928"/>
        <v>2880127</v>
      </c>
      <c r="BN321" s="206">
        <f t="shared" si="929"/>
        <v>83310</v>
      </c>
      <c r="BO321" s="206">
        <f t="shared" si="936"/>
        <v>4740</v>
      </c>
      <c r="BP321" s="206">
        <f t="shared" si="937"/>
        <v>16409</v>
      </c>
      <c r="BQ321" s="206">
        <f t="shared" si="935"/>
        <v>21149</v>
      </c>
      <c r="BR321" s="206">
        <f t="shared" si="930"/>
        <v>104459</v>
      </c>
      <c r="BS321" s="206"/>
    </row>
    <row r="322" spans="1:71">
      <c r="A322" s="28">
        <f t="shared" si="931"/>
        <v>2022</v>
      </c>
      <c r="B322" s="28">
        <f t="shared" si="932"/>
        <v>5</v>
      </c>
      <c r="C322" s="214">
        <f t="shared" si="923"/>
        <v>3370757</v>
      </c>
      <c r="D322" s="95">
        <f>[3]TOTAL_PEF_B!K379</f>
        <v>1582043</v>
      </c>
      <c r="E322" s="95">
        <f>[3]TOTAL_PEF_B!L379</f>
        <v>1100871</v>
      </c>
      <c r="F322" s="95">
        <f>[3]TOTAL_PEF_B!M379</f>
        <v>304960</v>
      </c>
      <c r="G322" s="95">
        <f>[3]TOTAL_PEF_B!P379</f>
        <v>1802</v>
      </c>
      <c r="H322" s="95">
        <f>[3]TOTAL_PEF_B!Q379</f>
        <v>269221</v>
      </c>
      <c r="I322" s="171">
        <f>[2]MWH!AL130</f>
        <v>0</v>
      </c>
      <c r="J322" s="171">
        <f>[2]MWH!AM130</f>
        <v>0</v>
      </c>
      <c r="K322" s="171">
        <f>[2]MWH!AN130</f>
        <v>8</v>
      </c>
      <c r="L322" s="171">
        <f>[2]MWH!AO130</f>
        <v>0</v>
      </c>
      <c r="M322" s="171">
        <f>[2]MWH!AP130</f>
        <v>0</v>
      </c>
      <c r="N322" s="171">
        <f>[2]MWH!AQ130</f>
        <v>0</v>
      </c>
      <c r="O322" s="171">
        <f>[2]MWH!AR130</f>
        <v>0</v>
      </c>
      <c r="P322" s="171">
        <f>[2]MWH!AS130</f>
        <v>0</v>
      </c>
      <c r="Q322" s="171">
        <f>[2]MWH!AT130</f>
        <v>0</v>
      </c>
      <c r="R322" s="171">
        <f>[2]MWH!AU130</f>
        <v>832</v>
      </c>
      <c r="S322" s="171">
        <f>[2]MWH!AV130</f>
        <v>89166</v>
      </c>
      <c r="T322" s="171">
        <f>[2]MWH!AW130</f>
        <v>0</v>
      </c>
      <c r="U322" s="213">
        <f>[2]MWH!AZ130</f>
        <v>502</v>
      </c>
      <c r="V322" s="185">
        <f>[2]MWH!BA130</f>
        <v>1871</v>
      </c>
      <c r="W322" s="185">
        <f>[2]MWH!BB130</f>
        <v>2142</v>
      </c>
      <c r="X322" s="185">
        <f>[2]MWH!BC130</f>
        <v>0</v>
      </c>
      <c r="Y322" s="185">
        <f>[2]MWH!BD130</f>
        <v>1835</v>
      </c>
      <c r="Z322" s="185"/>
      <c r="AA322" s="185">
        <f>[2]MWH!BF130</f>
        <v>14400</v>
      </c>
      <c r="AB322" s="185">
        <f>[2]MWH!BG130</f>
        <v>0</v>
      </c>
      <c r="AC322" s="185">
        <f>[2]MWH!BH130</f>
        <v>0</v>
      </c>
      <c r="AD322" s="185">
        <f>[2]MWH!BI130</f>
        <v>0</v>
      </c>
      <c r="AE322" s="185">
        <f>[2]MWH!BJ130</f>
        <v>1104</v>
      </c>
      <c r="AF322" s="185">
        <f>[2]MWH!BK130</f>
        <v>0</v>
      </c>
      <c r="AH322" s="94"/>
      <c r="AI322" s="185"/>
      <c r="AJ322" s="185"/>
      <c r="AK322" s="185"/>
      <c r="AL322" s="94"/>
      <c r="AM322" s="94"/>
      <c r="AN322" s="94"/>
      <c r="AO322" s="185"/>
      <c r="AP322" s="185"/>
      <c r="AQ322" s="185"/>
      <c r="AS322" s="167"/>
      <c r="AT322" s="97"/>
      <c r="AU322" s="167">
        <f t="shared" si="924"/>
        <v>21854</v>
      </c>
      <c r="AV322" s="209">
        <f t="shared" si="922"/>
        <v>90006</v>
      </c>
      <c r="AW322" s="167">
        <f t="shared" si="925"/>
        <v>111860</v>
      </c>
      <c r="AX322" s="167">
        <f t="shared" si="926"/>
        <v>3258897</v>
      </c>
      <c r="AY322" s="103"/>
      <c r="AZ322" s="103"/>
      <c r="BA322" s="103"/>
      <c r="BB322" s="103"/>
      <c r="BC322" s="103"/>
      <c r="BE322" s="104">
        <f t="shared" si="933"/>
        <v>2022</v>
      </c>
      <c r="BF322" s="28">
        <f t="shared" si="934"/>
        <v>5</v>
      </c>
      <c r="BG322" s="21">
        <f t="shared" si="927"/>
        <v>3370757</v>
      </c>
      <c r="BH322" s="215">
        <f t="shared" si="917"/>
        <v>1582043</v>
      </c>
      <c r="BI322" s="215">
        <f t="shared" si="918"/>
        <v>1100871</v>
      </c>
      <c r="BJ322" s="215">
        <f t="shared" si="919"/>
        <v>304960</v>
      </c>
      <c r="BK322" s="215">
        <f t="shared" si="920"/>
        <v>1802</v>
      </c>
      <c r="BL322" s="215">
        <f t="shared" si="921"/>
        <v>269221</v>
      </c>
      <c r="BM322" s="215">
        <f t="shared" si="928"/>
        <v>3258897</v>
      </c>
      <c r="BN322" s="206">
        <f t="shared" si="929"/>
        <v>90006</v>
      </c>
      <c r="BO322" s="206">
        <f t="shared" si="936"/>
        <v>4479</v>
      </c>
      <c r="BP322" s="206">
        <f t="shared" si="937"/>
        <v>17375</v>
      </c>
      <c r="BQ322" s="206">
        <f t="shared" si="935"/>
        <v>21854</v>
      </c>
      <c r="BR322" s="206">
        <f t="shared" si="930"/>
        <v>111860</v>
      </c>
      <c r="BS322" s="206"/>
    </row>
    <row r="323" spans="1:71">
      <c r="A323" s="28">
        <f t="shared" si="931"/>
        <v>2022</v>
      </c>
      <c r="B323" s="28">
        <f t="shared" si="932"/>
        <v>6</v>
      </c>
      <c r="C323" s="214">
        <f t="shared" si="923"/>
        <v>3815797</v>
      </c>
      <c r="D323" s="95">
        <f>[3]TOTAL_PEF_B!K380</f>
        <v>1901119</v>
      </c>
      <c r="E323" s="95">
        <f>[3]TOTAL_PEF_B!L380</f>
        <v>1190809</v>
      </c>
      <c r="F323" s="95">
        <f>[3]TOTAL_PEF_B!M380</f>
        <v>308874</v>
      </c>
      <c r="G323" s="95">
        <f>[3]TOTAL_PEF_B!P380</f>
        <v>1822</v>
      </c>
      <c r="H323" s="95">
        <f>[3]TOTAL_PEF_B!Q380</f>
        <v>293730</v>
      </c>
      <c r="I323" s="171">
        <f>[2]MWH!AL131</f>
        <v>0</v>
      </c>
      <c r="J323" s="171">
        <f>[2]MWH!AM131</f>
        <v>0</v>
      </c>
      <c r="K323" s="171">
        <f>[2]MWH!AN131</f>
        <v>8</v>
      </c>
      <c r="L323" s="171">
        <f>[2]MWH!AO131</f>
        <v>0</v>
      </c>
      <c r="M323" s="171">
        <f>[2]MWH!AP131</f>
        <v>0</v>
      </c>
      <c r="N323" s="171">
        <f>[2]MWH!AQ131</f>
        <v>0</v>
      </c>
      <c r="O323" s="171">
        <f>[2]MWH!AR131</f>
        <v>0</v>
      </c>
      <c r="P323" s="171">
        <f>[2]MWH!AS131</f>
        <v>0</v>
      </c>
      <c r="Q323" s="171">
        <f>[2]MWH!AT131</f>
        <v>0</v>
      </c>
      <c r="R323" s="171">
        <f>[2]MWH!AU131</f>
        <v>1719</v>
      </c>
      <c r="S323" s="171">
        <f>[2]MWH!AV131</f>
        <v>93571</v>
      </c>
      <c r="T323" s="171">
        <f>[2]MWH!AW131</f>
        <v>0</v>
      </c>
      <c r="U323" s="213">
        <f>[2]MWH!AZ131</f>
        <v>671</v>
      </c>
      <c r="V323" s="185">
        <f>[2]MWH!BA131</f>
        <v>2577</v>
      </c>
      <c r="W323" s="185">
        <f>[2]MWH!BB131</f>
        <v>2950</v>
      </c>
      <c r="X323" s="185">
        <f>[2]MWH!BC131</f>
        <v>0</v>
      </c>
      <c r="Y323" s="185">
        <f>[2]MWH!BD131</f>
        <v>1559</v>
      </c>
      <c r="Z323" s="185"/>
      <c r="AA323" s="185">
        <f>[2]MWH!BF131</f>
        <v>15252</v>
      </c>
      <c r="AB323" s="185">
        <f>[2]MWH!BG131</f>
        <v>0</v>
      </c>
      <c r="AC323" s="185">
        <f>[2]MWH!BH131</f>
        <v>0</v>
      </c>
      <c r="AD323" s="185">
        <f>[2]MWH!BI131</f>
        <v>0</v>
      </c>
      <c r="AE323" s="185">
        <f>[2]MWH!BJ131</f>
        <v>1136</v>
      </c>
      <c r="AF323" s="185">
        <f>[2]MWH!BK131</f>
        <v>0</v>
      </c>
      <c r="AH323" s="94"/>
      <c r="AI323" s="185"/>
      <c r="AJ323" s="185"/>
      <c r="AK323" s="185"/>
      <c r="AL323" s="94"/>
      <c r="AM323" s="94"/>
      <c r="AN323" s="94"/>
      <c r="AO323" s="185"/>
      <c r="AP323" s="185"/>
      <c r="AQ323" s="185"/>
      <c r="AS323" s="167"/>
      <c r="AT323" s="97"/>
      <c r="AU323" s="167">
        <f t="shared" si="924"/>
        <v>24145</v>
      </c>
      <c r="AV323" s="209">
        <f t="shared" si="922"/>
        <v>95298</v>
      </c>
      <c r="AW323" s="167">
        <f t="shared" si="925"/>
        <v>119443</v>
      </c>
      <c r="AX323" s="167">
        <f t="shared" si="926"/>
        <v>3696354</v>
      </c>
      <c r="AY323" s="103"/>
      <c r="AZ323" s="103"/>
      <c r="BA323" s="103"/>
      <c r="BB323" s="103"/>
      <c r="BC323" s="103"/>
      <c r="BE323" s="104">
        <f t="shared" si="933"/>
        <v>2022</v>
      </c>
      <c r="BF323" s="28">
        <f t="shared" si="934"/>
        <v>6</v>
      </c>
      <c r="BG323" s="21">
        <f t="shared" si="927"/>
        <v>3815797</v>
      </c>
      <c r="BH323" s="215">
        <f t="shared" ref="BH323:BH365" si="938">D323</f>
        <v>1901119</v>
      </c>
      <c r="BI323" s="215">
        <f t="shared" ref="BI323:BI365" si="939">E323</f>
        <v>1190809</v>
      </c>
      <c r="BJ323" s="215">
        <f t="shared" ref="BJ323:BJ365" si="940">F323</f>
        <v>308874</v>
      </c>
      <c r="BK323" s="215">
        <f t="shared" ref="BK323:BK365" si="941">G323</f>
        <v>1822</v>
      </c>
      <c r="BL323" s="215">
        <f t="shared" ref="BL323:BL365" si="942">H323</f>
        <v>293730</v>
      </c>
      <c r="BM323" s="215">
        <f t="shared" si="928"/>
        <v>3696354</v>
      </c>
      <c r="BN323" s="206">
        <f t="shared" si="929"/>
        <v>95298</v>
      </c>
      <c r="BO323" s="206">
        <f t="shared" si="936"/>
        <v>5180</v>
      </c>
      <c r="BP323" s="206">
        <f t="shared" si="937"/>
        <v>18965</v>
      </c>
      <c r="BQ323" s="206">
        <f t="shared" si="935"/>
        <v>24145</v>
      </c>
      <c r="BR323" s="206">
        <f t="shared" si="930"/>
        <v>119443</v>
      </c>
      <c r="BS323" s="206"/>
    </row>
    <row r="324" spans="1:71">
      <c r="A324" s="28">
        <f t="shared" si="931"/>
        <v>2022</v>
      </c>
      <c r="B324" s="28">
        <f t="shared" si="932"/>
        <v>7</v>
      </c>
      <c r="C324" s="214">
        <f t="shared" si="923"/>
        <v>4020219</v>
      </c>
      <c r="D324" s="95">
        <f>[3]TOTAL_PEF_B!K381</f>
        <v>2076835</v>
      </c>
      <c r="E324" s="95">
        <f>[3]TOTAL_PEF_B!L381</f>
        <v>1241879</v>
      </c>
      <c r="F324" s="95">
        <f>[3]TOTAL_PEF_B!M381</f>
        <v>296971</v>
      </c>
      <c r="G324" s="95">
        <f>[3]TOTAL_PEF_B!P381</f>
        <v>1821</v>
      </c>
      <c r="H324" s="95">
        <f>[3]TOTAL_PEF_B!Q381</f>
        <v>282350</v>
      </c>
      <c r="I324" s="171">
        <f>[2]MWH!AL132</f>
        <v>0</v>
      </c>
      <c r="J324" s="171">
        <f>[2]MWH!AM132</f>
        <v>0</v>
      </c>
      <c r="K324" s="171">
        <f>[2]MWH!AN132</f>
        <v>8</v>
      </c>
      <c r="L324" s="171">
        <f>[2]MWH!AO132</f>
        <v>0</v>
      </c>
      <c r="M324" s="171">
        <f>[2]MWH!AP132</f>
        <v>0</v>
      </c>
      <c r="N324" s="171">
        <f>[2]MWH!AQ132</f>
        <v>0</v>
      </c>
      <c r="O324" s="171">
        <f>[2]MWH!AR132</f>
        <v>0</v>
      </c>
      <c r="P324" s="171">
        <f>[2]MWH!AS132</f>
        <v>0</v>
      </c>
      <c r="Q324" s="171">
        <f>[2]MWH!AT132</f>
        <v>0</v>
      </c>
      <c r="R324" s="171">
        <f>[2]MWH!AU132</f>
        <v>2245</v>
      </c>
      <c r="S324" s="171">
        <f>[2]MWH!AV132</f>
        <v>91072</v>
      </c>
      <c r="T324" s="171">
        <f>[2]MWH!AW132</f>
        <v>0</v>
      </c>
      <c r="U324" s="213">
        <f>[2]MWH!AZ132</f>
        <v>1935</v>
      </c>
      <c r="V324" s="185">
        <f>[2]MWH!BA132</f>
        <v>3741</v>
      </c>
      <c r="W324" s="185">
        <f>[2]MWH!BB132</f>
        <v>3009</v>
      </c>
      <c r="X324" s="185">
        <f>[2]MWH!BC132</f>
        <v>0</v>
      </c>
      <c r="Y324" s="185">
        <f>[2]MWH!BD132</f>
        <v>2128</v>
      </c>
      <c r="Z324" s="185"/>
      <c r="AA324" s="185">
        <f>[2]MWH!BF132</f>
        <v>15120</v>
      </c>
      <c r="AB324" s="185">
        <f>[2]MWH!BG132</f>
        <v>0</v>
      </c>
      <c r="AC324" s="185">
        <f>[2]MWH!BH132</f>
        <v>0</v>
      </c>
      <c r="AD324" s="185">
        <f>[2]MWH!BI132</f>
        <v>0</v>
      </c>
      <c r="AE324" s="185">
        <f>[2]MWH!BJ132</f>
        <v>1105</v>
      </c>
      <c r="AF324" s="185">
        <f>[2]MWH!BK132</f>
        <v>0</v>
      </c>
      <c r="AH324" s="94"/>
      <c r="AI324" s="185"/>
      <c r="AJ324" s="185"/>
      <c r="AK324" s="185"/>
      <c r="AL324" s="94"/>
      <c r="AM324" s="94"/>
      <c r="AN324" s="94"/>
      <c r="AO324" s="185"/>
      <c r="AP324" s="185"/>
      <c r="AQ324" s="185"/>
      <c r="AS324" s="167"/>
      <c r="AT324" s="97"/>
      <c r="AU324" s="167">
        <f t="shared" si="924"/>
        <v>27038</v>
      </c>
      <c r="AV324" s="209">
        <f t="shared" si="922"/>
        <v>93325</v>
      </c>
      <c r="AW324" s="167">
        <f t="shared" si="925"/>
        <v>120363</v>
      </c>
      <c r="AX324" s="167">
        <f t="shared" si="926"/>
        <v>3899856</v>
      </c>
      <c r="AY324" s="103"/>
      <c r="AZ324" s="103"/>
      <c r="BA324" s="103"/>
      <c r="BB324" s="103"/>
      <c r="BC324" s="103"/>
      <c r="BE324" s="104">
        <f t="shared" si="933"/>
        <v>2022</v>
      </c>
      <c r="BF324" s="28">
        <f t="shared" si="934"/>
        <v>7</v>
      </c>
      <c r="BG324" s="21">
        <f t="shared" si="927"/>
        <v>4020219</v>
      </c>
      <c r="BH324" s="215">
        <f t="shared" si="938"/>
        <v>2076835</v>
      </c>
      <c r="BI324" s="215">
        <f t="shared" si="939"/>
        <v>1241879</v>
      </c>
      <c r="BJ324" s="215">
        <f t="shared" si="940"/>
        <v>296971</v>
      </c>
      <c r="BK324" s="215">
        <f t="shared" si="941"/>
        <v>1821</v>
      </c>
      <c r="BL324" s="215">
        <f t="shared" si="942"/>
        <v>282350</v>
      </c>
      <c r="BM324" s="215">
        <f t="shared" si="928"/>
        <v>3899856</v>
      </c>
      <c r="BN324" s="206">
        <f t="shared" si="929"/>
        <v>93325</v>
      </c>
      <c r="BO324" s="206">
        <f t="shared" si="936"/>
        <v>7072</v>
      </c>
      <c r="BP324" s="206">
        <f t="shared" si="937"/>
        <v>19966</v>
      </c>
      <c r="BQ324" s="206">
        <f t="shared" si="935"/>
        <v>27038</v>
      </c>
      <c r="BR324" s="206">
        <f t="shared" si="930"/>
        <v>120363</v>
      </c>
      <c r="BS324" s="206"/>
    </row>
    <row r="325" spans="1:71">
      <c r="A325" s="28">
        <f t="shared" si="931"/>
        <v>2022</v>
      </c>
      <c r="B325" s="28">
        <f t="shared" si="932"/>
        <v>8</v>
      </c>
      <c r="C325" s="214">
        <f t="shared" si="923"/>
        <v>4215782</v>
      </c>
      <c r="D325" s="95">
        <f>[3]TOTAL_PEF_B!K382</f>
        <v>2188597</v>
      </c>
      <c r="E325" s="95">
        <f>[3]TOTAL_PEF_B!L382</f>
        <v>1289374</v>
      </c>
      <c r="F325" s="95">
        <f>[3]TOTAL_PEF_B!M382</f>
        <v>317046</v>
      </c>
      <c r="G325" s="95">
        <f>[3]TOTAL_PEF_B!P382</f>
        <v>1829</v>
      </c>
      <c r="H325" s="95">
        <f>[3]TOTAL_PEF_B!Q382</f>
        <v>289238</v>
      </c>
      <c r="I325" s="171">
        <f>[2]MWH!AL133</f>
        <v>0</v>
      </c>
      <c r="J325" s="171">
        <f>[2]MWH!AM133</f>
        <v>0</v>
      </c>
      <c r="K325" s="171">
        <f>[2]MWH!AN133</f>
        <v>8</v>
      </c>
      <c r="L325" s="171">
        <f>[2]MWH!AO133</f>
        <v>0</v>
      </c>
      <c r="M325" s="171">
        <f>[2]MWH!AP133</f>
        <v>0</v>
      </c>
      <c r="N325" s="171">
        <f>[2]MWH!AQ133</f>
        <v>0</v>
      </c>
      <c r="O325" s="171">
        <f>[2]MWH!AR133</f>
        <v>0</v>
      </c>
      <c r="P325" s="171">
        <f>[2]MWH!AS133</f>
        <v>0</v>
      </c>
      <c r="Q325" s="171">
        <f>[2]MWH!AT133</f>
        <v>0</v>
      </c>
      <c r="R325" s="171">
        <f>[2]MWH!AU133</f>
        <v>1805</v>
      </c>
      <c r="S325" s="171">
        <f>[2]MWH!AV133</f>
        <v>98478</v>
      </c>
      <c r="T325" s="171">
        <f>[2]MWH!AW133</f>
        <v>0</v>
      </c>
      <c r="U325" s="213">
        <f>[2]MWH!AZ133</f>
        <v>2247</v>
      </c>
      <c r="V325" s="185">
        <f>[2]MWH!BA133</f>
        <v>4993</v>
      </c>
      <c r="W325" s="185">
        <f>[2]MWH!BB133</f>
        <v>3122</v>
      </c>
      <c r="X325" s="185">
        <f>[2]MWH!BC133</f>
        <v>0</v>
      </c>
      <c r="Y325" s="185">
        <f>[2]MWH!BD133</f>
        <v>2280</v>
      </c>
      <c r="Z325" s="185"/>
      <c r="AA325" s="185">
        <f>[2]MWH!BF133</f>
        <v>15624</v>
      </c>
      <c r="AB325" s="185">
        <f>[2]MWH!BG133</f>
        <v>0</v>
      </c>
      <c r="AC325" s="185">
        <f>[2]MWH!BH133</f>
        <v>0</v>
      </c>
      <c r="AD325" s="185">
        <f>[2]MWH!BI133</f>
        <v>0</v>
      </c>
      <c r="AE325" s="185">
        <f>[2]MWH!BJ133</f>
        <v>1141</v>
      </c>
      <c r="AF325" s="185">
        <f>[2]MWH!BK133</f>
        <v>0</v>
      </c>
      <c r="AH325" s="94"/>
      <c r="AI325" s="185"/>
      <c r="AJ325" s="185"/>
      <c r="AK325" s="185"/>
      <c r="AL325" s="94"/>
      <c r="AM325" s="94"/>
      <c r="AN325" s="94"/>
      <c r="AO325" s="185"/>
      <c r="AP325" s="185"/>
      <c r="AQ325" s="185"/>
      <c r="AS325" s="167"/>
      <c r="AT325" s="97"/>
      <c r="AU325" s="167">
        <f t="shared" si="924"/>
        <v>29407</v>
      </c>
      <c r="AV325" s="209">
        <f t="shared" si="922"/>
        <v>100291</v>
      </c>
      <c r="AW325" s="167">
        <f t="shared" si="925"/>
        <v>129698</v>
      </c>
      <c r="AX325" s="167">
        <f t="shared" si="926"/>
        <v>4086084</v>
      </c>
      <c r="AY325" s="103"/>
      <c r="AZ325" s="103"/>
      <c r="BA325" s="103"/>
      <c r="BB325" s="103"/>
      <c r="BC325" s="103"/>
      <c r="BE325" s="104">
        <f t="shared" si="933"/>
        <v>2022</v>
      </c>
      <c r="BF325" s="28">
        <f t="shared" si="934"/>
        <v>8</v>
      </c>
      <c r="BG325" s="21">
        <f t="shared" si="927"/>
        <v>4215782</v>
      </c>
      <c r="BH325" s="215">
        <f t="shared" si="938"/>
        <v>2188597</v>
      </c>
      <c r="BI325" s="215">
        <f t="shared" si="939"/>
        <v>1289374</v>
      </c>
      <c r="BJ325" s="215">
        <f t="shared" si="940"/>
        <v>317046</v>
      </c>
      <c r="BK325" s="215">
        <f t="shared" si="941"/>
        <v>1829</v>
      </c>
      <c r="BL325" s="215">
        <f t="shared" si="942"/>
        <v>289238</v>
      </c>
      <c r="BM325" s="215">
        <f t="shared" si="928"/>
        <v>4086084</v>
      </c>
      <c r="BN325" s="206">
        <f t="shared" si="929"/>
        <v>100291</v>
      </c>
      <c r="BO325" s="206">
        <f t="shared" si="936"/>
        <v>7649</v>
      </c>
      <c r="BP325" s="206">
        <f t="shared" si="937"/>
        <v>21758</v>
      </c>
      <c r="BQ325" s="206">
        <f t="shared" si="935"/>
        <v>29407</v>
      </c>
      <c r="BR325" s="206">
        <f t="shared" si="930"/>
        <v>129698</v>
      </c>
      <c r="BS325" s="206"/>
    </row>
    <row r="326" spans="1:71">
      <c r="A326" s="28">
        <f t="shared" si="931"/>
        <v>2022</v>
      </c>
      <c r="B326" s="28">
        <f t="shared" si="932"/>
        <v>9</v>
      </c>
      <c r="C326" s="214">
        <f t="shared" si="923"/>
        <v>4074185</v>
      </c>
      <c r="D326" s="95">
        <f>[3]TOTAL_PEF_B!K383</f>
        <v>2100383</v>
      </c>
      <c r="E326" s="95">
        <f>[3]TOTAL_PEF_B!L383</f>
        <v>1240013</v>
      </c>
      <c r="F326" s="95">
        <f>[3]TOTAL_PEF_B!M383</f>
        <v>303626</v>
      </c>
      <c r="G326" s="95">
        <f>[3]TOTAL_PEF_B!P383</f>
        <v>1798</v>
      </c>
      <c r="H326" s="95">
        <f>[3]TOTAL_PEF_B!Q383</f>
        <v>310282</v>
      </c>
      <c r="I326" s="171">
        <f>[2]MWH!AL134</f>
        <v>0</v>
      </c>
      <c r="J326" s="171">
        <f>[2]MWH!AM134</f>
        <v>0</v>
      </c>
      <c r="K326" s="171">
        <f>[2]MWH!AN134</f>
        <v>8</v>
      </c>
      <c r="L326" s="171">
        <f>[2]MWH!AO134</f>
        <v>0</v>
      </c>
      <c r="M326" s="171">
        <f>[2]MWH!AP134</f>
        <v>0</v>
      </c>
      <c r="N326" s="171">
        <f>[2]MWH!AQ134</f>
        <v>0</v>
      </c>
      <c r="O326" s="171">
        <f>[2]MWH!AR134</f>
        <v>0</v>
      </c>
      <c r="P326" s="171">
        <f>[2]MWH!AS134</f>
        <v>0</v>
      </c>
      <c r="Q326" s="171">
        <f>[2]MWH!AT134</f>
        <v>0</v>
      </c>
      <c r="R326" s="171">
        <f>[2]MWH!AU134</f>
        <v>1719</v>
      </c>
      <c r="S326" s="171">
        <f>[2]MWH!AV134</f>
        <v>86796</v>
      </c>
      <c r="T326" s="171">
        <f>[2]MWH!AW134</f>
        <v>0</v>
      </c>
      <c r="U326" s="213">
        <f>[2]MWH!AZ134</f>
        <v>1935</v>
      </c>
      <c r="V326" s="185">
        <f>[2]MWH!BA134</f>
        <v>5316</v>
      </c>
      <c r="W326" s="185">
        <f>[2]MWH!BB134</f>
        <v>3259</v>
      </c>
      <c r="X326" s="185">
        <f>[2]MWH!BC134</f>
        <v>0</v>
      </c>
      <c r="Y326" s="185">
        <f>[2]MWH!BD134</f>
        <v>2292</v>
      </c>
      <c r="Z326" s="185"/>
      <c r="AA326" s="185">
        <f>[2]MWH!BF134</f>
        <v>15624</v>
      </c>
      <c r="AB326" s="185">
        <f>[2]MWH!BG134</f>
        <v>0</v>
      </c>
      <c r="AC326" s="185">
        <f>[2]MWH!BH134</f>
        <v>0</v>
      </c>
      <c r="AD326" s="185">
        <f>[2]MWH!BI134</f>
        <v>0</v>
      </c>
      <c r="AE326" s="185">
        <f>[2]MWH!BJ134</f>
        <v>1134</v>
      </c>
      <c r="AF326" s="185">
        <f>[2]MWH!BK134</f>
        <v>0</v>
      </c>
      <c r="AH326" s="94"/>
      <c r="AI326" s="185"/>
      <c r="AJ326" s="185"/>
      <c r="AK326" s="185"/>
      <c r="AL326" s="94"/>
      <c r="AM326" s="94"/>
      <c r="AN326" s="94"/>
      <c r="AO326" s="185"/>
      <c r="AP326" s="185"/>
      <c r="AQ326" s="185"/>
      <c r="AS326" s="167"/>
      <c r="AT326" s="97"/>
      <c r="AU326" s="167">
        <f t="shared" si="924"/>
        <v>29560</v>
      </c>
      <c r="AV326" s="209">
        <f t="shared" ref="AV326:AV389" si="943">SUM(I326:T326)</f>
        <v>88523</v>
      </c>
      <c r="AW326" s="167">
        <f t="shared" si="925"/>
        <v>118083</v>
      </c>
      <c r="AX326" s="167">
        <f t="shared" si="926"/>
        <v>3956102</v>
      </c>
      <c r="AY326" s="103"/>
      <c r="AZ326" s="103"/>
      <c r="BA326" s="103"/>
      <c r="BB326" s="103"/>
      <c r="BC326" s="103"/>
      <c r="BE326" s="104">
        <f t="shared" si="933"/>
        <v>2022</v>
      </c>
      <c r="BF326" s="28">
        <f t="shared" si="934"/>
        <v>9</v>
      </c>
      <c r="BG326" s="21">
        <f t="shared" si="927"/>
        <v>4074185</v>
      </c>
      <c r="BH326" s="215">
        <f t="shared" si="938"/>
        <v>2100383</v>
      </c>
      <c r="BI326" s="215">
        <f t="shared" si="939"/>
        <v>1240013</v>
      </c>
      <c r="BJ326" s="215">
        <f t="shared" si="940"/>
        <v>303626</v>
      </c>
      <c r="BK326" s="215">
        <f t="shared" si="941"/>
        <v>1798</v>
      </c>
      <c r="BL326" s="215">
        <f t="shared" si="942"/>
        <v>310282</v>
      </c>
      <c r="BM326" s="215">
        <f t="shared" si="928"/>
        <v>3956102</v>
      </c>
      <c r="BN326" s="206">
        <f t="shared" si="929"/>
        <v>88523</v>
      </c>
      <c r="BO326" s="206">
        <f t="shared" si="936"/>
        <v>7486</v>
      </c>
      <c r="BP326" s="206">
        <f t="shared" si="937"/>
        <v>22074</v>
      </c>
      <c r="BQ326" s="206">
        <f t="shared" si="935"/>
        <v>29560</v>
      </c>
      <c r="BR326" s="206">
        <f t="shared" si="930"/>
        <v>118083</v>
      </c>
      <c r="BS326" s="206"/>
    </row>
    <row r="327" spans="1:71">
      <c r="A327" s="28">
        <f t="shared" si="931"/>
        <v>2022</v>
      </c>
      <c r="B327" s="28">
        <f t="shared" si="932"/>
        <v>10</v>
      </c>
      <c r="C327" s="214">
        <f t="shared" ref="C327:C390" si="944">SUM(D327:AT327)</f>
        <v>3811828</v>
      </c>
      <c r="D327" s="95">
        <f>[3]TOTAL_PEF_B!K384</f>
        <v>1926969</v>
      </c>
      <c r="E327" s="95">
        <f>[3]TOTAL_PEF_B!L384</f>
        <v>1184482</v>
      </c>
      <c r="F327" s="95">
        <f>[3]TOTAL_PEF_B!M384</f>
        <v>292994</v>
      </c>
      <c r="G327" s="95">
        <f>[3]TOTAL_PEF_B!P384</f>
        <v>1826</v>
      </c>
      <c r="H327" s="95">
        <f>[3]TOTAL_PEF_B!Q384</f>
        <v>296773</v>
      </c>
      <c r="I327" s="171">
        <f>[2]MWH!AL135</f>
        <v>0</v>
      </c>
      <c r="J327" s="171">
        <f>[2]MWH!AM135</f>
        <v>0</v>
      </c>
      <c r="K327" s="171">
        <f>[2]MWH!AN135</f>
        <v>8</v>
      </c>
      <c r="L327" s="171">
        <f>[2]MWH!AO135</f>
        <v>0</v>
      </c>
      <c r="M327" s="171">
        <f>[2]MWH!AP135</f>
        <v>0</v>
      </c>
      <c r="N327" s="171">
        <f>[2]MWH!AQ135</f>
        <v>0</v>
      </c>
      <c r="O327" s="171">
        <f>[2]MWH!AR135</f>
        <v>0</v>
      </c>
      <c r="P327" s="171">
        <f>[2]MWH!AS135</f>
        <v>0</v>
      </c>
      <c r="Q327" s="171">
        <f>[2]MWH!AT135</f>
        <v>0</v>
      </c>
      <c r="R327" s="171">
        <f>[2]MWH!AU135</f>
        <v>582</v>
      </c>
      <c r="S327" s="171">
        <f>[2]MWH!AV135</f>
        <v>81324</v>
      </c>
      <c r="T327" s="171">
        <f>[2]MWH!AW135</f>
        <v>0</v>
      </c>
      <c r="U327" s="213">
        <f>[2]MWH!AZ135</f>
        <v>1935</v>
      </c>
      <c r="V327" s="185">
        <f>[2]MWH!BA135</f>
        <v>4365</v>
      </c>
      <c r="W327" s="185">
        <f>[2]MWH!BB135</f>
        <v>2658</v>
      </c>
      <c r="X327" s="185">
        <f>[2]MWH!BC135</f>
        <v>0</v>
      </c>
      <c r="Y327" s="185">
        <f>[2]MWH!BD135</f>
        <v>2566</v>
      </c>
      <c r="Z327" s="185"/>
      <c r="AA327" s="185">
        <f>[2]MWH!BF135</f>
        <v>14400</v>
      </c>
      <c r="AB327" s="185">
        <f>[2]MWH!BG135</f>
        <v>0</v>
      </c>
      <c r="AC327" s="185">
        <f>[2]MWH!BH135</f>
        <v>0</v>
      </c>
      <c r="AD327" s="185">
        <f>[2]MWH!BI135</f>
        <v>0</v>
      </c>
      <c r="AE327" s="185">
        <f>[2]MWH!BJ135</f>
        <v>946</v>
      </c>
      <c r="AF327" s="185">
        <f>[2]MWH!BK135</f>
        <v>0</v>
      </c>
      <c r="AH327" s="94"/>
      <c r="AI327" s="185"/>
      <c r="AJ327" s="185"/>
      <c r="AK327" s="185"/>
      <c r="AL327" s="94"/>
      <c r="AM327" s="94"/>
      <c r="AN327" s="94"/>
      <c r="AO327" s="185"/>
      <c r="AP327" s="185"/>
      <c r="AQ327" s="185"/>
      <c r="AS327" s="167"/>
      <c r="AT327" s="97"/>
      <c r="AU327" s="167">
        <f t="shared" ref="AU327:AU390" si="945">SUM(U327:AT327)</f>
        <v>26870</v>
      </c>
      <c r="AV327" s="209">
        <f t="shared" si="943"/>
        <v>81914</v>
      </c>
      <c r="AW327" s="167">
        <f t="shared" ref="AW327:AW390" si="946">AV327+AU327</f>
        <v>108784</v>
      </c>
      <c r="AX327" s="167">
        <f t="shared" ref="AX327:AX390" si="947">SUM(D327:H327)</f>
        <v>3703044</v>
      </c>
      <c r="AY327" s="103"/>
      <c r="AZ327" s="103"/>
      <c r="BA327" s="103"/>
      <c r="BB327" s="103"/>
      <c r="BC327" s="103"/>
      <c r="BE327" s="104">
        <f t="shared" si="933"/>
        <v>2022</v>
      </c>
      <c r="BF327" s="28">
        <f t="shared" si="934"/>
        <v>10</v>
      </c>
      <c r="BG327" s="21">
        <f t="shared" ref="BG327:BG390" si="948">SUM(BH327:BL327,BN327:BP327)</f>
        <v>3811828</v>
      </c>
      <c r="BH327" s="215">
        <f t="shared" si="938"/>
        <v>1926969</v>
      </c>
      <c r="BI327" s="215">
        <f t="shared" si="939"/>
        <v>1184482</v>
      </c>
      <c r="BJ327" s="215">
        <f t="shared" si="940"/>
        <v>292994</v>
      </c>
      <c r="BK327" s="215">
        <f t="shared" si="941"/>
        <v>1826</v>
      </c>
      <c r="BL327" s="215">
        <f t="shared" si="942"/>
        <v>296773</v>
      </c>
      <c r="BM327" s="215">
        <f t="shared" ref="BM327:BM390" si="949">SUM(BH327:BL327)</f>
        <v>3703044</v>
      </c>
      <c r="BN327" s="206">
        <f t="shared" ref="BN327:BN390" si="950">SUM(I327:T327)</f>
        <v>81914</v>
      </c>
      <c r="BO327" s="206">
        <f t="shared" si="936"/>
        <v>7159</v>
      </c>
      <c r="BP327" s="206">
        <f t="shared" si="937"/>
        <v>19711</v>
      </c>
      <c r="BQ327" s="206">
        <f t="shared" si="935"/>
        <v>26870</v>
      </c>
      <c r="BR327" s="206">
        <f t="shared" ref="BR327:BR390" si="951">BQ327+BN327</f>
        <v>108784</v>
      </c>
      <c r="BS327" s="206"/>
    </row>
    <row r="328" spans="1:71">
      <c r="A328" s="28">
        <f t="shared" si="931"/>
        <v>2022</v>
      </c>
      <c r="B328" s="28">
        <f t="shared" si="932"/>
        <v>11</v>
      </c>
      <c r="C328" s="214">
        <f t="shared" si="944"/>
        <v>3305244</v>
      </c>
      <c r="D328" s="95">
        <f>[3]TOTAL_PEF_B!K385</f>
        <v>1553395</v>
      </c>
      <c r="E328" s="95">
        <f>[3]TOTAL_PEF_B!L385</f>
        <v>1070915</v>
      </c>
      <c r="F328" s="95">
        <f>[3]TOTAL_PEF_B!M385</f>
        <v>296056</v>
      </c>
      <c r="G328" s="95">
        <f>[3]TOTAL_PEF_B!P385</f>
        <v>1794</v>
      </c>
      <c r="H328" s="95">
        <f>[3]TOTAL_PEF_B!Q385</f>
        <v>281176</v>
      </c>
      <c r="I328" s="171">
        <f>[2]MWH!AL136</f>
        <v>0</v>
      </c>
      <c r="J328" s="171">
        <f>[2]MWH!AM136</f>
        <v>0</v>
      </c>
      <c r="K328" s="171">
        <f>[2]MWH!AN136</f>
        <v>8</v>
      </c>
      <c r="L328" s="171">
        <f>[2]MWH!AO136</f>
        <v>0</v>
      </c>
      <c r="M328" s="171">
        <f>[2]MWH!AP136</f>
        <v>0</v>
      </c>
      <c r="N328" s="171">
        <f>[2]MWH!AQ136</f>
        <v>0</v>
      </c>
      <c r="O328" s="171">
        <f>[2]MWH!AR136</f>
        <v>0</v>
      </c>
      <c r="P328" s="171">
        <f>[2]MWH!AS136</f>
        <v>0</v>
      </c>
      <c r="Q328" s="171">
        <f>[2]MWH!AT136</f>
        <v>0</v>
      </c>
      <c r="R328" s="171">
        <f>[2]MWH!AU136</f>
        <v>258</v>
      </c>
      <c r="S328" s="171">
        <f>[2]MWH!AV136</f>
        <v>76814</v>
      </c>
      <c r="T328" s="171">
        <f>[2]MWH!AW136</f>
        <v>0</v>
      </c>
      <c r="U328" s="213">
        <f>[2]MWH!AZ136</f>
        <v>1872</v>
      </c>
      <c r="V328" s="185">
        <f>[2]MWH!BA136</f>
        <v>3060</v>
      </c>
      <c r="W328" s="185">
        <f>[2]MWH!BB136</f>
        <v>2385</v>
      </c>
      <c r="X328" s="185">
        <f>[2]MWH!BC136</f>
        <v>0</v>
      </c>
      <c r="Y328" s="185">
        <f>[2]MWH!BD136</f>
        <v>2192</v>
      </c>
      <c r="Z328" s="185"/>
      <c r="AA328" s="185">
        <f>[2]MWH!BF136</f>
        <v>14508</v>
      </c>
      <c r="AB328" s="185">
        <f>[2]MWH!BG136</f>
        <v>0</v>
      </c>
      <c r="AC328" s="185">
        <f>[2]MWH!BH136</f>
        <v>0</v>
      </c>
      <c r="AD328" s="185">
        <f>[2]MWH!BI136</f>
        <v>0</v>
      </c>
      <c r="AE328" s="185">
        <f>[2]MWH!BJ136</f>
        <v>811</v>
      </c>
      <c r="AF328" s="185">
        <f>[2]MWH!BK136</f>
        <v>0</v>
      </c>
      <c r="AH328" s="94"/>
      <c r="AI328" s="185"/>
      <c r="AJ328" s="185"/>
      <c r="AK328" s="185"/>
      <c r="AL328" s="94"/>
      <c r="AM328" s="94"/>
      <c r="AN328" s="94"/>
      <c r="AO328" s="185"/>
      <c r="AP328" s="185"/>
      <c r="AQ328" s="185"/>
      <c r="AS328" s="167"/>
      <c r="AT328" s="97"/>
      <c r="AU328" s="167">
        <f t="shared" si="945"/>
        <v>24828</v>
      </c>
      <c r="AV328" s="209">
        <f t="shared" si="943"/>
        <v>77080</v>
      </c>
      <c r="AW328" s="167">
        <f t="shared" si="946"/>
        <v>101908</v>
      </c>
      <c r="AX328" s="167">
        <f t="shared" si="947"/>
        <v>3203336</v>
      </c>
      <c r="AY328" s="103"/>
      <c r="AZ328" s="103"/>
      <c r="BA328" s="103"/>
      <c r="BB328" s="103"/>
      <c r="BC328" s="103"/>
      <c r="BE328" s="104">
        <f t="shared" si="933"/>
        <v>2022</v>
      </c>
      <c r="BF328" s="28">
        <f t="shared" si="934"/>
        <v>11</v>
      </c>
      <c r="BG328" s="21">
        <f t="shared" si="948"/>
        <v>3305244</v>
      </c>
      <c r="BH328" s="215">
        <f t="shared" si="938"/>
        <v>1553395</v>
      </c>
      <c r="BI328" s="215">
        <f t="shared" si="939"/>
        <v>1070915</v>
      </c>
      <c r="BJ328" s="215">
        <f t="shared" si="940"/>
        <v>296056</v>
      </c>
      <c r="BK328" s="215">
        <f t="shared" si="941"/>
        <v>1794</v>
      </c>
      <c r="BL328" s="215">
        <f t="shared" si="942"/>
        <v>281176</v>
      </c>
      <c r="BM328" s="215">
        <f t="shared" si="949"/>
        <v>3203336</v>
      </c>
      <c r="BN328" s="206">
        <f t="shared" si="950"/>
        <v>77080</v>
      </c>
      <c r="BO328" s="206">
        <f t="shared" si="936"/>
        <v>6449</v>
      </c>
      <c r="BP328" s="206">
        <f t="shared" si="937"/>
        <v>18379</v>
      </c>
      <c r="BQ328" s="206">
        <f t="shared" si="935"/>
        <v>24828</v>
      </c>
      <c r="BR328" s="206">
        <f t="shared" si="951"/>
        <v>101908</v>
      </c>
      <c r="BS328" s="206"/>
    </row>
    <row r="329" spans="1:71">
      <c r="A329" s="28">
        <f t="shared" si="931"/>
        <v>2022</v>
      </c>
      <c r="B329" s="28">
        <f t="shared" si="932"/>
        <v>12</v>
      </c>
      <c r="C329" s="214">
        <f t="shared" si="944"/>
        <v>3161978</v>
      </c>
      <c r="D329" s="95">
        <f>[3]TOTAL_PEF_B!K386</f>
        <v>1513310</v>
      </c>
      <c r="E329" s="95">
        <f>[3]TOTAL_PEF_B!L386</f>
        <v>1036989</v>
      </c>
      <c r="F329" s="95">
        <f>[3]TOTAL_PEF_B!M386</f>
        <v>278779</v>
      </c>
      <c r="G329" s="95">
        <f>[3]TOTAL_PEF_B!P386</f>
        <v>1819</v>
      </c>
      <c r="H329" s="95">
        <f>[3]TOTAL_PEF_B!Q386</f>
        <v>260393</v>
      </c>
      <c r="I329" s="171">
        <f>[2]MWH!AL137</f>
        <v>0</v>
      </c>
      <c r="J329" s="171">
        <f>[2]MWH!AM137</f>
        <v>0</v>
      </c>
      <c r="K329" s="171">
        <f>[2]MWH!AN137</f>
        <v>8</v>
      </c>
      <c r="L329" s="171">
        <f>[2]MWH!AO137</f>
        <v>0</v>
      </c>
      <c r="M329" s="171">
        <f>[2]MWH!AP137</f>
        <v>0</v>
      </c>
      <c r="N329" s="171">
        <f>[2]MWH!AQ137</f>
        <v>0</v>
      </c>
      <c r="O329" s="171">
        <f>[2]MWH!AR137</f>
        <v>0</v>
      </c>
      <c r="P329" s="171">
        <f>[2]MWH!AS137</f>
        <v>0</v>
      </c>
      <c r="Q329" s="171">
        <f>[2]MWH!AT137</f>
        <v>0</v>
      </c>
      <c r="R329" s="171">
        <f>[2]MWH!AU137</f>
        <v>166</v>
      </c>
      <c r="S329" s="171">
        <f>[2]MWH!AV137</f>
        <v>48081</v>
      </c>
      <c r="T329" s="171">
        <f>[2]MWH!AW137</f>
        <v>0</v>
      </c>
      <c r="U329" s="213">
        <f>[2]MWH!AZ137</f>
        <v>2128</v>
      </c>
      <c r="V329" s="185">
        <f>[2]MWH!BA137</f>
        <v>1559</v>
      </c>
      <c r="W329" s="185">
        <f>[2]MWH!BB137</f>
        <v>2436</v>
      </c>
      <c r="X329" s="185">
        <f>[2]MWH!BC137</f>
        <v>0</v>
      </c>
      <c r="Y329" s="185">
        <f>[2]MWH!BD137</f>
        <v>1846</v>
      </c>
      <c r="Z329" s="185"/>
      <c r="AA329" s="185">
        <f>[2]MWH!BF137</f>
        <v>13680</v>
      </c>
      <c r="AB329" s="185">
        <f>[2]MWH!BG137</f>
        <v>0</v>
      </c>
      <c r="AC329" s="185">
        <f>[2]MWH!BH137</f>
        <v>0</v>
      </c>
      <c r="AD329" s="185">
        <f>[2]MWH!BI137</f>
        <v>0</v>
      </c>
      <c r="AE329" s="185">
        <f>[2]MWH!BJ137</f>
        <v>784</v>
      </c>
      <c r="AF329" s="185">
        <f>[2]MWH!BK137</f>
        <v>0</v>
      </c>
      <c r="AH329" s="94"/>
      <c r="AI329" s="185"/>
      <c r="AJ329" s="185"/>
      <c r="AK329" s="185"/>
      <c r="AL329" s="94"/>
      <c r="AM329" s="94"/>
      <c r="AN329" s="94"/>
      <c r="AO329" s="185"/>
      <c r="AP329" s="185"/>
      <c r="AQ329" s="185"/>
      <c r="AS329" s="167"/>
      <c r="AT329" s="97"/>
      <c r="AU329" s="167">
        <f t="shared" si="945"/>
        <v>22433</v>
      </c>
      <c r="AV329" s="209">
        <f t="shared" si="943"/>
        <v>48255</v>
      </c>
      <c r="AW329" s="167">
        <f t="shared" si="946"/>
        <v>70688</v>
      </c>
      <c r="AX329" s="167">
        <f t="shared" si="947"/>
        <v>3091290</v>
      </c>
      <c r="AY329" s="103"/>
      <c r="AZ329" s="103"/>
      <c r="BA329" s="103"/>
      <c r="BB329" s="103"/>
      <c r="BC329" s="103"/>
      <c r="BE329" s="104">
        <f t="shared" si="933"/>
        <v>2022</v>
      </c>
      <c r="BF329" s="28">
        <f t="shared" si="934"/>
        <v>12</v>
      </c>
      <c r="BG329" s="21">
        <f t="shared" si="948"/>
        <v>3161978</v>
      </c>
      <c r="BH329" s="215">
        <f t="shared" si="938"/>
        <v>1513310</v>
      </c>
      <c r="BI329" s="215">
        <f t="shared" si="939"/>
        <v>1036989</v>
      </c>
      <c r="BJ329" s="215">
        <f t="shared" si="940"/>
        <v>278779</v>
      </c>
      <c r="BK329" s="215">
        <f t="shared" si="941"/>
        <v>1819</v>
      </c>
      <c r="BL329" s="215">
        <f t="shared" si="942"/>
        <v>260393</v>
      </c>
      <c r="BM329" s="215">
        <f t="shared" si="949"/>
        <v>3091290</v>
      </c>
      <c r="BN329" s="206">
        <f t="shared" si="950"/>
        <v>48255</v>
      </c>
      <c r="BO329" s="206">
        <f t="shared" si="936"/>
        <v>6410</v>
      </c>
      <c r="BP329" s="206">
        <f t="shared" si="937"/>
        <v>16023</v>
      </c>
      <c r="BQ329" s="206">
        <f t="shared" si="935"/>
        <v>22433</v>
      </c>
      <c r="BR329" s="206">
        <f t="shared" si="951"/>
        <v>70688</v>
      </c>
      <c r="BS329" s="206"/>
    </row>
    <row r="330" spans="1:71">
      <c r="A330" s="28">
        <f t="shared" si="931"/>
        <v>2023</v>
      </c>
      <c r="B330" s="28">
        <f t="shared" si="932"/>
        <v>1</v>
      </c>
      <c r="C330" s="214">
        <f t="shared" si="944"/>
        <v>3370821</v>
      </c>
      <c r="D330" s="95">
        <f>[3]TOTAL_PEF_B!K387</f>
        <v>1723146</v>
      </c>
      <c r="E330" s="95">
        <f>[3]TOTAL_PEF_B!L387</f>
        <v>1027651</v>
      </c>
      <c r="F330" s="95">
        <f>[3]TOTAL_PEF_B!M387</f>
        <v>273219</v>
      </c>
      <c r="G330" s="95">
        <f>[3]TOTAL_PEF_B!P387</f>
        <v>1817</v>
      </c>
      <c r="H330" s="95">
        <f>[3]TOTAL_PEF_B!Q387</f>
        <v>251481</v>
      </c>
      <c r="I330" s="171">
        <f>[2]MWH!AL138</f>
        <v>0</v>
      </c>
      <c r="J330" s="171">
        <f>[2]MWH!AM138</f>
        <v>0</v>
      </c>
      <c r="K330" s="171">
        <f>[2]MWH!AN138</f>
        <v>8</v>
      </c>
      <c r="L330" s="171">
        <f>[2]MWH!AO138</f>
        <v>0</v>
      </c>
      <c r="M330" s="171">
        <f>[2]MWH!AP138</f>
        <v>0</v>
      </c>
      <c r="N330" s="171">
        <f>[2]MWH!AQ138</f>
        <v>0</v>
      </c>
      <c r="O330" s="171">
        <f>[2]MWH!AR138</f>
        <v>0</v>
      </c>
      <c r="P330" s="171">
        <f>[2]MWH!AS138</f>
        <v>0</v>
      </c>
      <c r="Q330" s="171">
        <f>[2]MWH!AT138</f>
        <v>3839</v>
      </c>
      <c r="R330" s="171">
        <f>[2]MWH!AU138</f>
        <v>172</v>
      </c>
      <c r="S330" s="171">
        <f>[2]MWH!AV138</f>
        <v>65343</v>
      </c>
      <c r="T330" s="171">
        <f>[2]MWH!AW138</f>
        <v>0</v>
      </c>
      <c r="U330" s="213">
        <f>[2]MWH!AZ138</f>
        <v>664</v>
      </c>
      <c r="V330" s="185">
        <f>[2]MWH!BA138</f>
        <v>3544</v>
      </c>
      <c r="W330" s="185">
        <f>[2]MWH!BB138</f>
        <v>2725</v>
      </c>
      <c r="X330" s="185">
        <f>[2]MWH!BC138</f>
        <v>0</v>
      </c>
      <c r="Y330" s="185">
        <f>[2]MWH!BD138</f>
        <v>1726</v>
      </c>
      <c r="Z330" s="185"/>
      <c r="AA330" s="185">
        <f>[2]MWH!BF138</f>
        <v>14508</v>
      </c>
      <c r="AB330" s="185">
        <f>[2]MWH!BG138</f>
        <v>0</v>
      </c>
      <c r="AC330" s="185">
        <f>[2]MWH!BH138</f>
        <v>0</v>
      </c>
      <c r="AD330" s="185">
        <f>[2]MWH!BI138</f>
        <v>0</v>
      </c>
      <c r="AE330" s="185">
        <f>[2]MWH!BJ138</f>
        <v>978</v>
      </c>
      <c r="AF330" s="185">
        <f>[2]MWH!BK138</f>
        <v>0</v>
      </c>
      <c r="AH330" s="94"/>
      <c r="AI330" s="185"/>
      <c r="AJ330" s="185"/>
      <c r="AK330" s="185"/>
      <c r="AL330" s="94"/>
      <c r="AM330" s="94"/>
      <c r="AN330" s="94"/>
      <c r="AO330" s="185"/>
      <c r="AP330" s="185"/>
      <c r="AQ330" s="185"/>
      <c r="AS330" s="167"/>
      <c r="AT330" s="97"/>
      <c r="AU330" s="167">
        <f t="shared" si="945"/>
        <v>24145</v>
      </c>
      <c r="AV330" s="209">
        <f t="shared" si="943"/>
        <v>69362</v>
      </c>
      <c r="AW330" s="167">
        <f t="shared" si="946"/>
        <v>93507</v>
      </c>
      <c r="AX330" s="167">
        <f t="shared" si="947"/>
        <v>3277314</v>
      </c>
      <c r="AY330" s="103"/>
      <c r="AZ330" s="103"/>
      <c r="BA330" s="103"/>
      <c r="BB330" s="103"/>
      <c r="BC330" s="103"/>
      <c r="BE330" s="104">
        <f t="shared" si="933"/>
        <v>2023</v>
      </c>
      <c r="BF330" s="28">
        <f t="shared" si="934"/>
        <v>1</v>
      </c>
      <c r="BG330" s="21">
        <f t="shared" si="948"/>
        <v>3370821</v>
      </c>
      <c r="BH330" s="215">
        <f t="shared" si="938"/>
        <v>1723146</v>
      </c>
      <c r="BI330" s="215">
        <f t="shared" si="939"/>
        <v>1027651</v>
      </c>
      <c r="BJ330" s="215">
        <f t="shared" si="940"/>
        <v>273219</v>
      </c>
      <c r="BK330" s="215">
        <f t="shared" si="941"/>
        <v>1817</v>
      </c>
      <c r="BL330" s="215">
        <f t="shared" si="942"/>
        <v>251481</v>
      </c>
      <c r="BM330" s="215">
        <f t="shared" si="949"/>
        <v>3277314</v>
      </c>
      <c r="BN330" s="206">
        <f t="shared" si="950"/>
        <v>69362</v>
      </c>
      <c r="BO330" s="206">
        <f t="shared" si="936"/>
        <v>5115</v>
      </c>
      <c r="BP330" s="206">
        <f t="shared" si="937"/>
        <v>19030</v>
      </c>
      <c r="BQ330" s="206">
        <f t="shared" si="935"/>
        <v>24145</v>
      </c>
      <c r="BR330" s="206">
        <f t="shared" si="951"/>
        <v>93507</v>
      </c>
      <c r="BS330" s="206"/>
    </row>
    <row r="331" spans="1:71">
      <c r="A331" s="28">
        <f t="shared" si="931"/>
        <v>2023</v>
      </c>
      <c r="B331" s="28">
        <f t="shared" si="932"/>
        <v>2</v>
      </c>
      <c r="C331" s="214">
        <f t="shared" si="944"/>
        <v>3179805</v>
      </c>
      <c r="D331" s="95">
        <f>[3]TOTAL_PEF_B!K388</f>
        <v>1599644</v>
      </c>
      <c r="E331" s="95">
        <f>[3]TOTAL_PEF_B!L388</f>
        <v>951785</v>
      </c>
      <c r="F331" s="95">
        <f>[3]TOTAL_PEF_B!M388</f>
        <v>279303</v>
      </c>
      <c r="G331" s="95">
        <f>[3]TOTAL_PEF_B!P388</f>
        <v>1774</v>
      </c>
      <c r="H331" s="95">
        <f>[3]TOTAL_PEF_B!Q388</f>
        <v>250314</v>
      </c>
      <c r="I331" s="171">
        <f>[2]MWH!AL139</f>
        <v>0</v>
      </c>
      <c r="J331" s="171">
        <f>[2]MWH!AM139</f>
        <v>0</v>
      </c>
      <c r="K331" s="171">
        <f>[2]MWH!AN139</f>
        <v>8</v>
      </c>
      <c r="L331" s="171">
        <f>[2]MWH!AO139</f>
        <v>0</v>
      </c>
      <c r="M331" s="171">
        <f>[2]MWH!AP139</f>
        <v>0</v>
      </c>
      <c r="N331" s="171">
        <f>[2]MWH!AQ139</f>
        <v>0</v>
      </c>
      <c r="O331" s="171">
        <f>[2]MWH!AR139</f>
        <v>0</v>
      </c>
      <c r="P331" s="171">
        <f>[2]MWH!AS139</f>
        <v>0</v>
      </c>
      <c r="Q331" s="171">
        <f>[2]MWH!AT139</f>
        <v>6910</v>
      </c>
      <c r="R331" s="171">
        <f>[2]MWH!AU139</f>
        <v>258</v>
      </c>
      <c r="S331" s="171">
        <f>[2]MWH!AV139</f>
        <v>64580</v>
      </c>
      <c r="T331" s="171">
        <f>[2]MWH!AW139</f>
        <v>0</v>
      </c>
      <c r="U331" s="213">
        <f>[2]MWH!AZ139</f>
        <v>1218</v>
      </c>
      <c r="V331" s="185">
        <f>[2]MWH!BA139</f>
        <v>4027</v>
      </c>
      <c r="W331" s="185">
        <f>[2]MWH!BB139</f>
        <v>2685</v>
      </c>
      <c r="X331" s="185">
        <f>[2]MWH!BC139</f>
        <v>0</v>
      </c>
      <c r="Y331" s="185">
        <f>[2]MWH!BD139</f>
        <v>2144</v>
      </c>
      <c r="Z331" s="185"/>
      <c r="AA331" s="185">
        <f>[2]MWH!BF139</f>
        <v>14136</v>
      </c>
      <c r="AB331" s="185">
        <f>[2]MWH!BG139</f>
        <v>0</v>
      </c>
      <c r="AC331" s="185">
        <f>[2]MWH!BH139</f>
        <v>0</v>
      </c>
      <c r="AD331" s="185">
        <f>[2]MWH!BI139</f>
        <v>0</v>
      </c>
      <c r="AE331" s="185">
        <f>[2]MWH!BJ139</f>
        <v>1019</v>
      </c>
      <c r="AF331" s="185">
        <f>[2]MWH!BK139</f>
        <v>0</v>
      </c>
      <c r="AH331" s="94"/>
      <c r="AI331" s="185"/>
      <c r="AJ331" s="185"/>
      <c r="AK331" s="185"/>
      <c r="AL331" s="94"/>
      <c r="AM331" s="94"/>
      <c r="AN331" s="94"/>
      <c r="AO331" s="185"/>
      <c r="AP331" s="185"/>
      <c r="AQ331" s="185"/>
      <c r="AS331" s="167"/>
      <c r="AT331" s="97"/>
      <c r="AU331" s="167">
        <f t="shared" si="945"/>
        <v>25229</v>
      </c>
      <c r="AV331" s="209">
        <f t="shared" si="943"/>
        <v>71756</v>
      </c>
      <c r="AW331" s="167">
        <f t="shared" si="946"/>
        <v>96985</v>
      </c>
      <c r="AX331" s="167">
        <f t="shared" si="947"/>
        <v>3082820</v>
      </c>
      <c r="AY331" s="103"/>
      <c r="AZ331" s="103"/>
      <c r="BA331" s="103"/>
      <c r="BB331" s="103"/>
      <c r="BC331" s="103"/>
      <c r="BE331" s="104">
        <f t="shared" si="933"/>
        <v>2023</v>
      </c>
      <c r="BF331" s="28">
        <f t="shared" si="934"/>
        <v>2</v>
      </c>
      <c r="BG331" s="21">
        <f t="shared" si="948"/>
        <v>3179805</v>
      </c>
      <c r="BH331" s="215">
        <f t="shared" si="938"/>
        <v>1599644</v>
      </c>
      <c r="BI331" s="215">
        <f t="shared" si="939"/>
        <v>951785</v>
      </c>
      <c r="BJ331" s="215">
        <f t="shared" si="940"/>
        <v>279303</v>
      </c>
      <c r="BK331" s="215">
        <f t="shared" si="941"/>
        <v>1774</v>
      </c>
      <c r="BL331" s="215">
        <f t="shared" si="942"/>
        <v>250314</v>
      </c>
      <c r="BM331" s="215">
        <f t="shared" si="949"/>
        <v>3082820</v>
      </c>
      <c r="BN331" s="206">
        <f t="shared" si="950"/>
        <v>71756</v>
      </c>
      <c r="BO331" s="206">
        <f t="shared" si="936"/>
        <v>6047</v>
      </c>
      <c r="BP331" s="206">
        <f t="shared" si="937"/>
        <v>19182</v>
      </c>
      <c r="BQ331" s="206">
        <f t="shared" si="935"/>
        <v>25229</v>
      </c>
      <c r="BR331" s="206">
        <f t="shared" si="951"/>
        <v>96985</v>
      </c>
      <c r="BS331" s="206"/>
    </row>
    <row r="332" spans="1:71">
      <c r="A332" s="28">
        <f t="shared" si="931"/>
        <v>2023</v>
      </c>
      <c r="B332" s="28">
        <f t="shared" si="932"/>
        <v>3</v>
      </c>
      <c r="C332" s="214">
        <f t="shared" si="944"/>
        <v>3005734</v>
      </c>
      <c r="D332" s="95">
        <f>[3]TOTAL_PEF_B!K389</f>
        <v>1441036</v>
      </c>
      <c r="E332" s="95">
        <f>[3]TOTAL_PEF_B!L389</f>
        <v>964319</v>
      </c>
      <c r="F332" s="95">
        <f>[3]TOTAL_PEF_B!M389</f>
        <v>278634</v>
      </c>
      <c r="G332" s="95">
        <f>[3]TOTAL_PEF_B!P389</f>
        <v>1819</v>
      </c>
      <c r="H332" s="95">
        <f>[3]TOTAL_PEF_B!Q389</f>
        <v>252005</v>
      </c>
      <c r="I332" s="171">
        <f>[2]MWH!AL140</f>
        <v>0</v>
      </c>
      <c r="J332" s="171">
        <f>[2]MWH!AM140</f>
        <v>0</v>
      </c>
      <c r="K332" s="171">
        <f>[2]MWH!AN140</f>
        <v>8</v>
      </c>
      <c r="L332" s="171">
        <f>[2]MWH!AO140</f>
        <v>0</v>
      </c>
      <c r="M332" s="171">
        <f>[2]MWH!AP140</f>
        <v>0</v>
      </c>
      <c r="N332" s="171">
        <f>[2]MWH!AQ140</f>
        <v>0</v>
      </c>
      <c r="O332" s="171">
        <f>[2]MWH!AR140</f>
        <v>0</v>
      </c>
      <c r="P332" s="171">
        <f>[2]MWH!AS140</f>
        <v>0</v>
      </c>
      <c r="Q332" s="171">
        <f>[2]MWH!AT140</f>
        <v>6242</v>
      </c>
      <c r="R332" s="171">
        <f>[2]MWH!AU140</f>
        <v>621</v>
      </c>
      <c r="S332" s="171">
        <f>[2]MWH!AV140</f>
        <v>40980</v>
      </c>
      <c r="T332" s="171">
        <f>[2]MWH!AW140</f>
        <v>0</v>
      </c>
      <c r="U332" s="213">
        <f>[2]MWH!AZ140</f>
        <v>709</v>
      </c>
      <c r="V332" s="185">
        <f>[2]MWH!BA140</f>
        <v>1600</v>
      </c>
      <c r="W332" s="185">
        <f>[2]MWH!BB140</f>
        <v>1886</v>
      </c>
      <c r="X332" s="185">
        <f>[2]MWH!BC140</f>
        <v>0</v>
      </c>
      <c r="Y332" s="185">
        <f>[2]MWH!BD140</f>
        <v>2154</v>
      </c>
      <c r="Z332" s="185"/>
      <c r="AA332" s="185">
        <f>[2]MWH!BF140</f>
        <v>12768</v>
      </c>
      <c r="AB332" s="185">
        <f>[2]MWH!BG140</f>
        <v>0</v>
      </c>
      <c r="AC332" s="185">
        <f>[2]MWH!BH140</f>
        <v>0</v>
      </c>
      <c r="AD332" s="185">
        <f>[2]MWH!BI140</f>
        <v>0</v>
      </c>
      <c r="AE332" s="185">
        <f>[2]MWH!BJ140</f>
        <v>953</v>
      </c>
      <c r="AF332" s="185">
        <f>[2]MWH!BK140</f>
        <v>0</v>
      </c>
      <c r="AH332" s="94"/>
      <c r="AI332" s="185"/>
      <c r="AJ332" s="185"/>
      <c r="AK332" s="185"/>
      <c r="AL332" s="94"/>
      <c r="AM332" s="94"/>
      <c r="AN332" s="94"/>
      <c r="AO332" s="185"/>
      <c r="AP332" s="185"/>
      <c r="AQ332" s="185"/>
      <c r="AS332" s="167"/>
      <c r="AT332" s="97"/>
      <c r="AU332" s="167">
        <f t="shared" si="945"/>
        <v>20070</v>
      </c>
      <c r="AV332" s="209">
        <f t="shared" si="943"/>
        <v>47851</v>
      </c>
      <c r="AW332" s="167">
        <f t="shared" si="946"/>
        <v>67921</v>
      </c>
      <c r="AX332" s="167">
        <f t="shared" si="947"/>
        <v>2937813</v>
      </c>
      <c r="AY332" s="103"/>
      <c r="AZ332" s="103"/>
      <c r="BA332" s="103"/>
      <c r="BB332" s="103"/>
      <c r="BC332" s="103"/>
      <c r="BE332" s="104">
        <f t="shared" si="933"/>
        <v>2023</v>
      </c>
      <c r="BF332" s="28">
        <f t="shared" si="934"/>
        <v>3</v>
      </c>
      <c r="BG332" s="21">
        <f t="shared" si="948"/>
        <v>3005734</v>
      </c>
      <c r="BH332" s="215">
        <f t="shared" si="938"/>
        <v>1441036</v>
      </c>
      <c r="BI332" s="215">
        <f t="shared" si="939"/>
        <v>964319</v>
      </c>
      <c r="BJ332" s="215">
        <f t="shared" si="940"/>
        <v>278634</v>
      </c>
      <c r="BK332" s="215">
        <f t="shared" si="941"/>
        <v>1819</v>
      </c>
      <c r="BL332" s="215">
        <f t="shared" si="942"/>
        <v>252005</v>
      </c>
      <c r="BM332" s="215">
        <f t="shared" si="949"/>
        <v>2937813</v>
      </c>
      <c r="BN332" s="206">
        <f t="shared" si="950"/>
        <v>47851</v>
      </c>
      <c r="BO332" s="206">
        <f t="shared" si="936"/>
        <v>4749</v>
      </c>
      <c r="BP332" s="206">
        <f t="shared" si="937"/>
        <v>15321</v>
      </c>
      <c r="BQ332" s="206">
        <f t="shared" si="935"/>
        <v>20070</v>
      </c>
      <c r="BR332" s="206">
        <f t="shared" si="951"/>
        <v>67921</v>
      </c>
      <c r="BS332" s="206"/>
    </row>
    <row r="333" spans="1:71">
      <c r="A333" s="28">
        <f t="shared" si="931"/>
        <v>2023</v>
      </c>
      <c r="B333" s="28">
        <f t="shared" si="932"/>
        <v>4</v>
      </c>
      <c r="C333" s="214">
        <f t="shared" si="944"/>
        <v>3091918</v>
      </c>
      <c r="D333" s="95">
        <f>[3]TOTAL_PEF_B!K390</f>
        <v>1409302</v>
      </c>
      <c r="E333" s="95">
        <f>[3]TOTAL_PEF_B!L390</f>
        <v>1027611</v>
      </c>
      <c r="F333" s="95">
        <f>[3]TOTAL_PEF_B!M390</f>
        <v>291438</v>
      </c>
      <c r="G333" s="95">
        <f>[3]TOTAL_PEF_B!P390</f>
        <v>1796</v>
      </c>
      <c r="H333" s="95">
        <f>[3]TOTAL_PEF_B!Q390</f>
        <v>257262</v>
      </c>
      <c r="I333" s="171">
        <f>[2]MWH!AL141</f>
        <v>0</v>
      </c>
      <c r="J333" s="171">
        <f>[2]MWH!AM141</f>
        <v>0</v>
      </c>
      <c r="K333" s="171">
        <f>[2]MWH!AN141</f>
        <v>8</v>
      </c>
      <c r="L333" s="171">
        <f>[2]MWH!AO141</f>
        <v>0</v>
      </c>
      <c r="M333" s="171">
        <f>[2]MWH!AP141</f>
        <v>0</v>
      </c>
      <c r="N333" s="171">
        <f>[2]MWH!AQ141</f>
        <v>0</v>
      </c>
      <c r="O333" s="171">
        <f>[2]MWH!AR141</f>
        <v>0</v>
      </c>
      <c r="P333" s="171">
        <f>[2]MWH!AS141</f>
        <v>0</v>
      </c>
      <c r="Q333" s="171">
        <f>[2]MWH!AT141</f>
        <v>3839</v>
      </c>
      <c r="R333" s="171">
        <f>[2]MWH!AU141</f>
        <v>516</v>
      </c>
      <c r="S333" s="171">
        <f>[2]MWH!AV141</f>
        <v>78947</v>
      </c>
      <c r="T333" s="171">
        <f>[2]MWH!AW141</f>
        <v>0</v>
      </c>
      <c r="U333" s="213">
        <f>[2]MWH!AZ141</f>
        <v>831</v>
      </c>
      <c r="V333" s="185">
        <f>[2]MWH!BA141</f>
        <v>805</v>
      </c>
      <c r="W333" s="185">
        <f>[2]MWH!BB141</f>
        <v>2398</v>
      </c>
      <c r="X333" s="185">
        <f>[2]MWH!BC141</f>
        <v>0</v>
      </c>
      <c r="Y333" s="185">
        <f>[2]MWH!BD141</f>
        <v>1561</v>
      </c>
      <c r="Z333" s="185"/>
      <c r="AA333" s="185">
        <f>[2]MWH!BF141</f>
        <v>14508</v>
      </c>
      <c r="AB333" s="185">
        <f>[2]MWH!BG141</f>
        <v>0</v>
      </c>
      <c r="AC333" s="185">
        <f>[2]MWH!BH141</f>
        <v>0</v>
      </c>
      <c r="AD333" s="185">
        <f>[2]MWH!BI141</f>
        <v>0</v>
      </c>
      <c r="AE333" s="185">
        <f>[2]MWH!BJ141</f>
        <v>1096</v>
      </c>
      <c r="AF333" s="185">
        <f>[2]MWH!BK141</f>
        <v>0</v>
      </c>
      <c r="AH333" s="94"/>
      <c r="AI333" s="185"/>
      <c r="AJ333" s="185"/>
      <c r="AK333" s="185"/>
      <c r="AL333" s="94"/>
      <c r="AM333" s="94"/>
      <c r="AN333" s="94"/>
      <c r="AO333" s="185"/>
      <c r="AP333" s="185"/>
      <c r="AQ333" s="185"/>
      <c r="AS333" s="167"/>
      <c r="AT333" s="97"/>
      <c r="AU333" s="167">
        <f t="shared" si="945"/>
        <v>21199</v>
      </c>
      <c r="AV333" s="209">
        <f t="shared" si="943"/>
        <v>83310</v>
      </c>
      <c r="AW333" s="167">
        <f t="shared" si="946"/>
        <v>104509</v>
      </c>
      <c r="AX333" s="167">
        <f t="shared" si="947"/>
        <v>2987409</v>
      </c>
      <c r="AY333" s="103"/>
      <c r="AZ333" s="103"/>
      <c r="BA333" s="103"/>
      <c r="BB333" s="103"/>
      <c r="BC333" s="103"/>
      <c r="BE333" s="104">
        <f t="shared" si="933"/>
        <v>2023</v>
      </c>
      <c r="BF333" s="28">
        <f t="shared" si="934"/>
        <v>4</v>
      </c>
      <c r="BG333" s="21">
        <f t="shared" si="948"/>
        <v>3091918</v>
      </c>
      <c r="BH333" s="215">
        <f t="shared" si="938"/>
        <v>1409302</v>
      </c>
      <c r="BI333" s="215">
        <f t="shared" si="939"/>
        <v>1027611</v>
      </c>
      <c r="BJ333" s="215">
        <f t="shared" si="940"/>
        <v>291438</v>
      </c>
      <c r="BK333" s="215">
        <f t="shared" si="941"/>
        <v>1796</v>
      </c>
      <c r="BL333" s="215">
        <f t="shared" si="942"/>
        <v>257262</v>
      </c>
      <c r="BM333" s="215">
        <f t="shared" si="949"/>
        <v>2987409</v>
      </c>
      <c r="BN333" s="206">
        <f t="shared" si="950"/>
        <v>83310</v>
      </c>
      <c r="BO333" s="206">
        <f t="shared" si="936"/>
        <v>4790</v>
      </c>
      <c r="BP333" s="206">
        <f t="shared" si="937"/>
        <v>16409</v>
      </c>
      <c r="BQ333" s="206">
        <f t="shared" si="935"/>
        <v>21199</v>
      </c>
      <c r="BR333" s="206">
        <f t="shared" si="951"/>
        <v>104509</v>
      </c>
      <c r="BS333" s="206"/>
    </row>
    <row r="334" spans="1:71">
      <c r="A334" s="28">
        <f t="shared" si="931"/>
        <v>2023</v>
      </c>
      <c r="B334" s="28">
        <f t="shared" si="932"/>
        <v>5</v>
      </c>
      <c r="C334" s="214">
        <f t="shared" si="944"/>
        <v>3412843</v>
      </c>
      <c r="D334" s="95">
        <f>[3]TOTAL_PEF_B!K391</f>
        <v>1620345</v>
      </c>
      <c r="E334" s="95">
        <f>[3]TOTAL_PEF_B!L391</f>
        <v>1110247</v>
      </c>
      <c r="F334" s="95">
        <f>[3]TOTAL_PEF_B!M391</f>
        <v>296065</v>
      </c>
      <c r="G334" s="95">
        <f>[3]TOTAL_PEF_B!P391</f>
        <v>1776</v>
      </c>
      <c r="H334" s="95">
        <f>[3]TOTAL_PEF_B!Q391</f>
        <v>272530</v>
      </c>
      <c r="I334" s="171">
        <f>[2]MWH!AL142</f>
        <v>0</v>
      </c>
      <c r="J334" s="171">
        <f>[2]MWH!AM142</f>
        <v>0</v>
      </c>
      <c r="K334" s="171">
        <f>[2]MWH!AN142</f>
        <v>8</v>
      </c>
      <c r="L334" s="171">
        <f>[2]MWH!AO142</f>
        <v>0</v>
      </c>
      <c r="M334" s="171">
        <f>[2]MWH!AP142</f>
        <v>0</v>
      </c>
      <c r="N334" s="171">
        <f>[2]MWH!AQ142</f>
        <v>0</v>
      </c>
      <c r="O334" s="171">
        <f>[2]MWH!AR142</f>
        <v>0</v>
      </c>
      <c r="P334" s="171">
        <f>[2]MWH!AS142</f>
        <v>0</v>
      </c>
      <c r="Q334" s="171">
        <f>[2]MWH!AT142</f>
        <v>0</v>
      </c>
      <c r="R334" s="171">
        <f>[2]MWH!AU142</f>
        <v>832</v>
      </c>
      <c r="S334" s="171">
        <f>[2]MWH!AV142</f>
        <v>89166</v>
      </c>
      <c r="T334" s="171">
        <f>[2]MWH!AW142</f>
        <v>0</v>
      </c>
      <c r="U334" s="213">
        <f>[2]MWH!AZ142</f>
        <v>502</v>
      </c>
      <c r="V334" s="185">
        <f>[2]MWH!BA142</f>
        <v>1871</v>
      </c>
      <c r="W334" s="185">
        <f>[2]MWH!BB142</f>
        <v>2162</v>
      </c>
      <c r="X334" s="185">
        <f>[2]MWH!BC142</f>
        <v>0</v>
      </c>
      <c r="Y334" s="185">
        <f>[2]MWH!BD142</f>
        <v>1835</v>
      </c>
      <c r="Z334" s="185"/>
      <c r="AA334" s="185">
        <f>[2]MWH!BF142</f>
        <v>14400</v>
      </c>
      <c r="AB334" s="185">
        <f>[2]MWH!BG142</f>
        <v>0</v>
      </c>
      <c r="AC334" s="185">
        <f>[2]MWH!BH142</f>
        <v>0</v>
      </c>
      <c r="AD334" s="185">
        <f>[2]MWH!BI142</f>
        <v>0</v>
      </c>
      <c r="AE334" s="185">
        <f>[2]MWH!BJ142</f>
        <v>1104</v>
      </c>
      <c r="AF334" s="185">
        <f>[2]MWH!BK142</f>
        <v>0</v>
      </c>
      <c r="AH334" s="94"/>
      <c r="AI334" s="185"/>
      <c r="AJ334" s="185"/>
      <c r="AK334" s="185"/>
      <c r="AL334" s="94"/>
      <c r="AM334" s="94"/>
      <c r="AN334" s="94"/>
      <c r="AO334" s="185"/>
      <c r="AP334" s="185"/>
      <c r="AQ334" s="185"/>
      <c r="AS334" s="167"/>
      <c r="AT334" s="97"/>
      <c r="AU334" s="167">
        <f t="shared" si="945"/>
        <v>21874</v>
      </c>
      <c r="AV334" s="209">
        <f t="shared" si="943"/>
        <v>90006</v>
      </c>
      <c r="AW334" s="167">
        <f t="shared" si="946"/>
        <v>111880</v>
      </c>
      <c r="AX334" s="167">
        <f t="shared" si="947"/>
        <v>3300963</v>
      </c>
      <c r="AY334" s="103"/>
      <c r="AZ334" s="103"/>
      <c r="BA334" s="103"/>
      <c r="BB334" s="103"/>
      <c r="BC334" s="103"/>
      <c r="BE334" s="104">
        <f t="shared" si="933"/>
        <v>2023</v>
      </c>
      <c r="BF334" s="28">
        <f t="shared" si="934"/>
        <v>5</v>
      </c>
      <c r="BG334" s="21">
        <f t="shared" si="948"/>
        <v>3412843</v>
      </c>
      <c r="BH334" s="215">
        <f t="shared" si="938"/>
        <v>1620345</v>
      </c>
      <c r="BI334" s="215">
        <f t="shared" si="939"/>
        <v>1110247</v>
      </c>
      <c r="BJ334" s="215">
        <f t="shared" si="940"/>
        <v>296065</v>
      </c>
      <c r="BK334" s="215">
        <f t="shared" si="941"/>
        <v>1776</v>
      </c>
      <c r="BL334" s="215">
        <f t="shared" si="942"/>
        <v>272530</v>
      </c>
      <c r="BM334" s="215">
        <f t="shared" si="949"/>
        <v>3300963</v>
      </c>
      <c r="BN334" s="206">
        <f t="shared" si="950"/>
        <v>90006</v>
      </c>
      <c r="BO334" s="206">
        <f t="shared" si="936"/>
        <v>4499</v>
      </c>
      <c r="BP334" s="206">
        <f t="shared" si="937"/>
        <v>17375</v>
      </c>
      <c r="BQ334" s="206">
        <f t="shared" si="935"/>
        <v>21874</v>
      </c>
      <c r="BR334" s="206">
        <f t="shared" si="951"/>
        <v>111880</v>
      </c>
      <c r="BS334" s="206"/>
    </row>
    <row r="335" spans="1:71">
      <c r="A335" s="28">
        <f t="shared" si="931"/>
        <v>2023</v>
      </c>
      <c r="B335" s="28">
        <f t="shared" si="932"/>
        <v>6</v>
      </c>
      <c r="C335" s="214">
        <f t="shared" si="944"/>
        <v>3934972</v>
      </c>
      <c r="D335" s="95">
        <f>[3]TOTAL_PEF_B!K392</f>
        <v>1980109</v>
      </c>
      <c r="E335" s="95">
        <f>[3]TOTAL_PEF_B!L392</f>
        <v>1228650</v>
      </c>
      <c r="F335" s="95">
        <f>[3]TOTAL_PEF_B!M392</f>
        <v>307462</v>
      </c>
      <c r="G335" s="95">
        <f>[3]TOTAL_PEF_B!P392</f>
        <v>1796</v>
      </c>
      <c r="H335" s="95">
        <f>[3]TOTAL_PEF_B!Q392</f>
        <v>297436</v>
      </c>
      <c r="I335" s="171">
        <f>[2]MWH!AL143</f>
        <v>0</v>
      </c>
      <c r="J335" s="171">
        <f>[2]MWH!AM143</f>
        <v>0</v>
      </c>
      <c r="K335" s="171">
        <f>[2]MWH!AN143</f>
        <v>8</v>
      </c>
      <c r="L335" s="171">
        <f>[2]MWH!AO143</f>
        <v>0</v>
      </c>
      <c r="M335" s="171">
        <f>[2]MWH!AP143</f>
        <v>0</v>
      </c>
      <c r="N335" s="171">
        <f>[2]MWH!AQ143</f>
        <v>0</v>
      </c>
      <c r="O335" s="171">
        <f>[2]MWH!AR143</f>
        <v>0</v>
      </c>
      <c r="P335" s="171">
        <f>[2]MWH!AS143</f>
        <v>0</v>
      </c>
      <c r="Q335" s="171">
        <f>[2]MWH!AT143</f>
        <v>0</v>
      </c>
      <c r="R335" s="171">
        <f>[2]MWH!AU143</f>
        <v>1719</v>
      </c>
      <c r="S335" s="171">
        <f>[2]MWH!AV143</f>
        <v>93570</v>
      </c>
      <c r="T335" s="171">
        <f>[2]MWH!AW143</f>
        <v>0</v>
      </c>
      <c r="U335" s="213">
        <f>[2]MWH!AZ143</f>
        <v>671</v>
      </c>
      <c r="V335" s="185">
        <f>[2]MWH!BA143</f>
        <v>2577</v>
      </c>
      <c r="W335" s="185">
        <f>[2]MWH!BB143</f>
        <v>2992</v>
      </c>
      <c r="X335" s="185">
        <f>[2]MWH!BC143</f>
        <v>0</v>
      </c>
      <c r="Y335" s="185">
        <f>[2]MWH!BD143</f>
        <v>1594</v>
      </c>
      <c r="Z335" s="185"/>
      <c r="AA335" s="185">
        <f>[2]MWH!BF143</f>
        <v>15252</v>
      </c>
      <c r="AB335" s="185">
        <f>[2]MWH!BG143</f>
        <v>0</v>
      </c>
      <c r="AC335" s="185">
        <f>[2]MWH!BH143</f>
        <v>0</v>
      </c>
      <c r="AD335" s="185">
        <f>[2]MWH!BI143</f>
        <v>0</v>
      </c>
      <c r="AE335" s="185">
        <f>[2]MWH!BJ143</f>
        <v>1136</v>
      </c>
      <c r="AF335" s="185">
        <f>[2]MWH!BK143</f>
        <v>0</v>
      </c>
      <c r="AH335" s="94"/>
      <c r="AI335" s="185"/>
      <c r="AJ335" s="185"/>
      <c r="AK335" s="185"/>
      <c r="AL335" s="94"/>
      <c r="AM335" s="94"/>
      <c r="AN335" s="94"/>
      <c r="AO335" s="185"/>
      <c r="AP335" s="185"/>
      <c r="AQ335" s="185"/>
      <c r="AS335" s="167"/>
      <c r="AT335" s="97"/>
      <c r="AU335" s="167">
        <f t="shared" si="945"/>
        <v>24222</v>
      </c>
      <c r="AV335" s="209">
        <f t="shared" si="943"/>
        <v>95297</v>
      </c>
      <c r="AW335" s="167">
        <f t="shared" si="946"/>
        <v>119519</v>
      </c>
      <c r="AX335" s="167">
        <f t="shared" si="947"/>
        <v>3815453</v>
      </c>
      <c r="AY335" s="103"/>
      <c r="AZ335" s="103"/>
      <c r="BA335" s="103"/>
      <c r="BB335" s="103"/>
      <c r="BC335" s="103"/>
      <c r="BE335" s="104">
        <f t="shared" si="933"/>
        <v>2023</v>
      </c>
      <c r="BF335" s="28">
        <f t="shared" si="934"/>
        <v>6</v>
      </c>
      <c r="BG335" s="21">
        <f t="shared" si="948"/>
        <v>3934972</v>
      </c>
      <c r="BH335" s="215">
        <f t="shared" si="938"/>
        <v>1980109</v>
      </c>
      <c r="BI335" s="215">
        <f t="shared" si="939"/>
        <v>1228650</v>
      </c>
      <c r="BJ335" s="215">
        <f t="shared" si="940"/>
        <v>307462</v>
      </c>
      <c r="BK335" s="215">
        <f t="shared" si="941"/>
        <v>1796</v>
      </c>
      <c r="BL335" s="215">
        <f t="shared" si="942"/>
        <v>297436</v>
      </c>
      <c r="BM335" s="215">
        <f t="shared" si="949"/>
        <v>3815453</v>
      </c>
      <c r="BN335" s="206">
        <f t="shared" si="950"/>
        <v>95297</v>
      </c>
      <c r="BO335" s="206">
        <f t="shared" si="936"/>
        <v>5257</v>
      </c>
      <c r="BP335" s="206">
        <f t="shared" si="937"/>
        <v>18965</v>
      </c>
      <c r="BQ335" s="206">
        <f t="shared" si="935"/>
        <v>24222</v>
      </c>
      <c r="BR335" s="206">
        <f t="shared" si="951"/>
        <v>119519</v>
      </c>
      <c r="BS335" s="206"/>
    </row>
    <row r="336" spans="1:71">
      <c r="A336" s="28">
        <f t="shared" si="931"/>
        <v>2023</v>
      </c>
      <c r="B336" s="28">
        <f t="shared" si="932"/>
        <v>7</v>
      </c>
      <c r="C336" s="214">
        <f t="shared" si="944"/>
        <v>4078290</v>
      </c>
      <c r="D336" s="95">
        <f>[3]TOTAL_PEF_B!K393</f>
        <v>2116924</v>
      </c>
      <c r="E336" s="95">
        <f>[3]TOTAL_PEF_B!L393</f>
        <v>1262355</v>
      </c>
      <c r="F336" s="95">
        <f>[3]TOTAL_PEF_B!M393</f>
        <v>292903</v>
      </c>
      <c r="G336" s="95">
        <f>[3]TOTAL_PEF_B!P393</f>
        <v>1795</v>
      </c>
      <c r="H336" s="95">
        <f>[3]TOTAL_PEF_B!Q393</f>
        <v>283929</v>
      </c>
      <c r="I336" s="171">
        <f>[2]MWH!AL144</f>
        <v>0</v>
      </c>
      <c r="J336" s="171">
        <f>[2]MWH!AM144</f>
        <v>0</v>
      </c>
      <c r="K336" s="171">
        <f>[2]MWH!AN144</f>
        <v>8</v>
      </c>
      <c r="L336" s="171">
        <f>[2]MWH!AO144</f>
        <v>0</v>
      </c>
      <c r="M336" s="171">
        <f>[2]MWH!AP144</f>
        <v>0</v>
      </c>
      <c r="N336" s="171">
        <f>[2]MWH!AQ144</f>
        <v>0</v>
      </c>
      <c r="O336" s="171">
        <f>[2]MWH!AR144</f>
        <v>0</v>
      </c>
      <c r="P336" s="171">
        <f>[2]MWH!AS144</f>
        <v>0</v>
      </c>
      <c r="Q336" s="171">
        <f>[2]MWH!AT144</f>
        <v>0</v>
      </c>
      <c r="R336" s="171">
        <f>[2]MWH!AU144</f>
        <v>2245</v>
      </c>
      <c r="S336" s="171">
        <f>[2]MWH!AV144</f>
        <v>91072</v>
      </c>
      <c r="T336" s="171">
        <f>[2]MWH!AW144</f>
        <v>0</v>
      </c>
      <c r="U336" s="213">
        <f>[2]MWH!AZ144</f>
        <v>1935</v>
      </c>
      <c r="V336" s="185">
        <f>[2]MWH!BA144</f>
        <v>3741</v>
      </c>
      <c r="W336" s="185">
        <f>[2]MWH!BB144</f>
        <v>3030</v>
      </c>
      <c r="X336" s="185">
        <f>[2]MWH!BC144</f>
        <v>0</v>
      </c>
      <c r="Y336" s="185">
        <f>[2]MWH!BD144</f>
        <v>2128</v>
      </c>
      <c r="Z336" s="185"/>
      <c r="AA336" s="185">
        <f>[2]MWH!BF144</f>
        <v>15120</v>
      </c>
      <c r="AB336" s="185">
        <f>[2]MWH!BG144</f>
        <v>0</v>
      </c>
      <c r="AC336" s="185">
        <f>[2]MWH!BH144</f>
        <v>0</v>
      </c>
      <c r="AD336" s="185">
        <f>[2]MWH!BI144</f>
        <v>0</v>
      </c>
      <c r="AE336" s="185">
        <f>[2]MWH!BJ144</f>
        <v>1105</v>
      </c>
      <c r="AF336" s="185">
        <f>[2]MWH!BK144</f>
        <v>0</v>
      </c>
      <c r="AH336" s="94"/>
      <c r="AI336" s="185"/>
      <c r="AJ336" s="185"/>
      <c r="AK336" s="185"/>
      <c r="AL336" s="94"/>
      <c r="AM336" s="94"/>
      <c r="AN336" s="94"/>
      <c r="AO336" s="185"/>
      <c r="AP336" s="185"/>
      <c r="AQ336" s="185"/>
      <c r="AS336" s="167"/>
      <c r="AT336" s="97"/>
      <c r="AU336" s="167">
        <f t="shared" si="945"/>
        <v>27059</v>
      </c>
      <c r="AV336" s="209">
        <f t="shared" si="943"/>
        <v>93325</v>
      </c>
      <c r="AW336" s="167">
        <f t="shared" si="946"/>
        <v>120384</v>
      </c>
      <c r="AX336" s="167">
        <f t="shared" si="947"/>
        <v>3957906</v>
      </c>
      <c r="AY336" s="103"/>
      <c r="AZ336" s="103"/>
      <c r="BA336" s="103"/>
      <c r="BB336" s="103"/>
      <c r="BC336" s="103"/>
      <c r="BE336" s="104">
        <f t="shared" si="933"/>
        <v>2023</v>
      </c>
      <c r="BF336" s="28">
        <f t="shared" si="934"/>
        <v>7</v>
      </c>
      <c r="BG336" s="21">
        <f t="shared" si="948"/>
        <v>4078290</v>
      </c>
      <c r="BH336" s="215">
        <f t="shared" si="938"/>
        <v>2116924</v>
      </c>
      <c r="BI336" s="215">
        <f t="shared" si="939"/>
        <v>1262355</v>
      </c>
      <c r="BJ336" s="215">
        <f t="shared" si="940"/>
        <v>292903</v>
      </c>
      <c r="BK336" s="215">
        <f t="shared" si="941"/>
        <v>1795</v>
      </c>
      <c r="BL336" s="215">
        <f t="shared" si="942"/>
        <v>283929</v>
      </c>
      <c r="BM336" s="215">
        <f t="shared" si="949"/>
        <v>3957906</v>
      </c>
      <c r="BN336" s="206">
        <f t="shared" si="950"/>
        <v>93325</v>
      </c>
      <c r="BO336" s="206">
        <f t="shared" si="936"/>
        <v>7093</v>
      </c>
      <c r="BP336" s="206">
        <f t="shared" si="937"/>
        <v>19966</v>
      </c>
      <c r="BQ336" s="206">
        <f t="shared" si="935"/>
        <v>27059</v>
      </c>
      <c r="BR336" s="206">
        <f t="shared" si="951"/>
        <v>120384</v>
      </c>
      <c r="BS336" s="206"/>
    </row>
    <row r="337" spans="1:71">
      <c r="A337" s="28">
        <f t="shared" si="931"/>
        <v>2023</v>
      </c>
      <c r="B337" s="28">
        <f t="shared" si="932"/>
        <v>8</v>
      </c>
      <c r="C337" s="214">
        <f t="shared" si="944"/>
        <v>4249253</v>
      </c>
      <c r="D337" s="95">
        <f>[3]TOTAL_PEF_B!K394</f>
        <v>2213533</v>
      </c>
      <c r="E337" s="95">
        <f>[3]TOTAL_PEF_B!L394</f>
        <v>1302494</v>
      </c>
      <c r="F337" s="95">
        <f>[3]TOTAL_PEF_B!M394</f>
        <v>311643</v>
      </c>
      <c r="G337" s="95">
        <f>[3]TOTAL_PEF_B!P394</f>
        <v>1802</v>
      </c>
      <c r="H337" s="95">
        <f>[3]TOTAL_PEF_B!Q394</f>
        <v>290045</v>
      </c>
      <c r="I337" s="171">
        <f>[2]MWH!AL145</f>
        <v>0</v>
      </c>
      <c r="J337" s="171">
        <f>[2]MWH!AM145</f>
        <v>0</v>
      </c>
      <c r="K337" s="171">
        <f>[2]MWH!AN145</f>
        <v>8</v>
      </c>
      <c r="L337" s="171">
        <f>[2]MWH!AO145</f>
        <v>0</v>
      </c>
      <c r="M337" s="171">
        <f>[2]MWH!AP145</f>
        <v>0</v>
      </c>
      <c r="N337" s="171">
        <f>[2]MWH!AQ145</f>
        <v>0</v>
      </c>
      <c r="O337" s="171">
        <f>[2]MWH!AR145</f>
        <v>0</v>
      </c>
      <c r="P337" s="171">
        <f>[2]MWH!AS145</f>
        <v>0</v>
      </c>
      <c r="Q337" s="171">
        <f>[2]MWH!AT145</f>
        <v>0</v>
      </c>
      <c r="R337" s="171">
        <f>[2]MWH!AU145</f>
        <v>1805</v>
      </c>
      <c r="S337" s="171">
        <f>[2]MWH!AV145</f>
        <v>98478</v>
      </c>
      <c r="T337" s="171">
        <f>[2]MWH!AW145</f>
        <v>0</v>
      </c>
      <c r="U337" s="213">
        <f>[2]MWH!AZ145</f>
        <v>2247</v>
      </c>
      <c r="V337" s="185">
        <f>[2]MWH!BA145</f>
        <v>4993</v>
      </c>
      <c r="W337" s="185">
        <f>[2]MWH!BB145</f>
        <v>3122</v>
      </c>
      <c r="X337" s="185">
        <f>[2]MWH!BC145</f>
        <v>0</v>
      </c>
      <c r="Y337" s="185">
        <f>[2]MWH!BD145</f>
        <v>2318</v>
      </c>
      <c r="Z337" s="185"/>
      <c r="AA337" s="185">
        <f>[2]MWH!BF145</f>
        <v>15624</v>
      </c>
      <c r="AB337" s="185">
        <f>[2]MWH!BG145</f>
        <v>0</v>
      </c>
      <c r="AC337" s="185">
        <f>[2]MWH!BH145</f>
        <v>0</v>
      </c>
      <c r="AD337" s="185">
        <f>[2]MWH!BI145</f>
        <v>0</v>
      </c>
      <c r="AE337" s="185">
        <f>[2]MWH!BJ145</f>
        <v>1141</v>
      </c>
      <c r="AF337" s="185">
        <f>[2]MWH!BK145</f>
        <v>0</v>
      </c>
      <c r="AH337" s="94"/>
      <c r="AI337" s="185"/>
      <c r="AJ337" s="185"/>
      <c r="AK337" s="185"/>
      <c r="AL337" s="94"/>
      <c r="AM337" s="94"/>
      <c r="AN337" s="94"/>
      <c r="AO337" s="185"/>
      <c r="AP337" s="185"/>
      <c r="AQ337" s="185"/>
      <c r="AS337" s="167"/>
      <c r="AT337" s="97"/>
      <c r="AU337" s="167">
        <f t="shared" si="945"/>
        <v>29445</v>
      </c>
      <c r="AV337" s="209">
        <f t="shared" si="943"/>
        <v>100291</v>
      </c>
      <c r="AW337" s="167">
        <f t="shared" si="946"/>
        <v>129736</v>
      </c>
      <c r="AX337" s="167">
        <f t="shared" si="947"/>
        <v>4119517</v>
      </c>
      <c r="AY337" s="103"/>
      <c r="AZ337" s="103"/>
      <c r="BA337" s="103"/>
      <c r="BB337" s="103"/>
      <c r="BC337" s="103"/>
      <c r="BE337" s="104">
        <f t="shared" si="933"/>
        <v>2023</v>
      </c>
      <c r="BF337" s="28">
        <f t="shared" si="934"/>
        <v>8</v>
      </c>
      <c r="BG337" s="21">
        <f t="shared" si="948"/>
        <v>4249253</v>
      </c>
      <c r="BH337" s="215">
        <f t="shared" si="938"/>
        <v>2213533</v>
      </c>
      <c r="BI337" s="215">
        <f t="shared" si="939"/>
        <v>1302494</v>
      </c>
      <c r="BJ337" s="215">
        <f t="shared" si="940"/>
        <v>311643</v>
      </c>
      <c r="BK337" s="215">
        <f t="shared" si="941"/>
        <v>1802</v>
      </c>
      <c r="BL337" s="215">
        <f t="shared" si="942"/>
        <v>290045</v>
      </c>
      <c r="BM337" s="215">
        <f t="shared" si="949"/>
        <v>4119517</v>
      </c>
      <c r="BN337" s="206">
        <f t="shared" si="950"/>
        <v>100291</v>
      </c>
      <c r="BO337" s="206">
        <f t="shared" si="936"/>
        <v>7687</v>
      </c>
      <c r="BP337" s="206">
        <f t="shared" si="937"/>
        <v>21758</v>
      </c>
      <c r="BQ337" s="206">
        <f t="shared" si="935"/>
        <v>29445</v>
      </c>
      <c r="BR337" s="206">
        <f t="shared" si="951"/>
        <v>129736</v>
      </c>
      <c r="BS337" s="206"/>
    </row>
    <row r="338" spans="1:71">
      <c r="A338" s="28">
        <f t="shared" si="931"/>
        <v>2023</v>
      </c>
      <c r="B338" s="28">
        <f t="shared" si="932"/>
        <v>9</v>
      </c>
      <c r="C338" s="214">
        <f t="shared" si="944"/>
        <v>4144010</v>
      </c>
      <c r="D338" s="95">
        <f>[3]TOTAL_PEF_B!K395</f>
        <v>2143060</v>
      </c>
      <c r="E338" s="95">
        <f>[3]TOTAL_PEF_B!L395</f>
        <v>1267754</v>
      </c>
      <c r="F338" s="95">
        <f>[3]TOTAL_PEF_B!M395</f>
        <v>302176</v>
      </c>
      <c r="G338" s="95">
        <f>[3]TOTAL_PEF_B!P395</f>
        <v>1772</v>
      </c>
      <c r="H338" s="95">
        <f>[3]TOTAL_PEF_B!Q395</f>
        <v>311104</v>
      </c>
      <c r="I338" s="171">
        <f>[2]MWH!AL146</f>
        <v>0</v>
      </c>
      <c r="J338" s="171">
        <f>[2]MWH!AM146</f>
        <v>0</v>
      </c>
      <c r="K338" s="171">
        <f>[2]MWH!AN146</f>
        <v>8</v>
      </c>
      <c r="L338" s="171">
        <f>[2]MWH!AO146</f>
        <v>0</v>
      </c>
      <c r="M338" s="171">
        <f>[2]MWH!AP146</f>
        <v>0</v>
      </c>
      <c r="N338" s="171">
        <f>[2]MWH!AQ146</f>
        <v>0</v>
      </c>
      <c r="O338" s="171">
        <f>[2]MWH!AR146</f>
        <v>0</v>
      </c>
      <c r="P338" s="171">
        <f>[2]MWH!AS146</f>
        <v>0</v>
      </c>
      <c r="Q338" s="171">
        <f>[2]MWH!AT146</f>
        <v>0</v>
      </c>
      <c r="R338" s="171">
        <f>[2]MWH!AU146</f>
        <v>1719</v>
      </c>
      <c r="S338" s="171">
        <f>[2]MWH!AV146</f>
        <v>86796</v>
      </c>
      <c r="T338" s="171">
        <f>[2]MWH!AW146</f>
        <v>0</v>
      </c>
      <c r="U338" s="213">
        <f>[2]MWH!AZ146</f>
        <v>1935</v>
      </c>
      <c r="V338" s="185">
        <f>[2]MWH!BA146</f>
        <v>5316</v>
      </c>
      <c r="W338" s="185">
        <f>[2]MWH!BB146</f>
        <v>3282</v>
      </c>
      <c r="X338" s="185">
        <f>[2]MWH!BC146</f>
        <v>0</v>
      </c>
      <c r="Y338" s="185">
        <f>[2]MWH!BD146</f>
        <v>2330</v>
      </c>
      <c r="Z338" s="185"/>
      <c r="AA338" s="185">
        <f>[2]MWH!BF146</f>
        <v>15624</v>
      </c>
      <c r="AB338" s="185">
        <f>[2]MWH!BG146</f>
        <v>0</v>
      </c>
      <c r="AC338" s="185">
        <f>[2]MWH!BH146</f>
        <v>0</v>
      </c>
      <c r="AD338" s="185">
        <f>[2]MWH!BI146</f>
        <v>0</v>
      </c>
      <c r="AE338" s="185">
        <f>[2]MWH!BJ146</f>
        <v>1134</v>
      </c>
      <c r="AF338" s="185">
        <f>[2]MWH!BK146</f>
        <v>0</v>
      </c>
      <c r="AH338" s="94"/>
      <c r="AI338" s="185"/>
      <c r="AJ338" s="185"/>
      <c r="AK338" s="185"/>
      <c r="AL338" s="94"/>
      <c r="AM338" s="94"/>
      <c r="AN338" s="94"/>
      <c r="AO338" s="185"/>
      <c r="AP338" s="185"/>
      <c r="AQ338" s="185"/>
      <c r="AS338" s="167"/>
      <c r="AT338" s="97"/>
      <c r="AU338" s="167">
        <f t="shared" si="945"/>
        <v>29621</v>
      </c>
      <c r="AV338" s="209">
        <f t="shared" si="943"/>
        <v>88523</v>
      </c>
      <c r="AW338" s="167">
        <f t="shared" si="946"/>
        <v>118144</v>
      </c>
      <c r="AX338" s="167">
        <f t="shared" si="947"/>
        <v>4025866</v>
      </c>
      <c r="AY338" s="103"/>
      <c r="AZ338" s="103"/>
      <c r="BA338" s="103"/>
      <c r="BB338" s="103"/>
      <c r="BC338" s="103"/>
      <c r="BE338" s="104">
        <f t="shared" si="933"/>
        <v>2023</v>
      </c>
      <c r="BF338" s="28">
        <f t="shared" si="934"/>
        <v>9</v>
      </c>
      <c r="BG338" s="21">
        <f t="shared" si="948"/>
        <v>4144010</v>
      </c>
      <c r="BH338" s="215">
        <f t="shared" si="938"/>
        <v>2143060</v>
      </c>
      <c r="BI338" s="215">
        <f t="shared" si="939"/>
        <v>1267754</v>
      </c>
      <c r="BJ338" s="215">
        <f t="shared" si="940"/>
        <v>302176</v>
      </c>
      <c r="BK338" s="215">
        <f t="shared" si="941"/>
        <v>1772</v>
      </c>
      <c r="BL338" s="215">
        <f t="shared" si="942"/>
        <v>311104</v>
      </c>
      <c r="BM338" s="215">
        <f t="shared" si="949"/>
        <v>4025866</v>
      </c>
      <c r="BN338" s="206">
        <f t="shared" si="950"/>
        <v>88523</v>
      </c>
      <c r="BO338" s="206">
        <f t="shared" si="936"/>
        <v>7547</v>
      </c>
      <c r="BP338" s="206">
        <f t="shared" si="937"/>
        <v>22074</v>
      </c>
      <c r="BQ338" s="206">
        <f t="shared" si="935"/>
        <v>29621</v>
      </c>
      <c r="BR338" s="206">
        <f t="shared" si="951"/>
        <v>118144</v>
      </c>
      <c r="BS338" s="206"/>
    </row>
    <row r="339" spans="1:71">
      <c r="A339" s="28">
        <f t="shared" si="931"/>
        <v>2023</v>
      </c>
      <c r="B339" s="28">
        <f t="shared" si="932"/>
        <v>10</v>
      </c>
      <c r="C339" s="214">
        <f t="shared" si="944"/>
        <v>3782732</v>
      </c>
      <c r="D339" s="95">
        <f>[3]TOTAL_PEF_B!K396</f>
        <v>1906596</v>
      </c>
      <c r="E339" s="95">
        <f>[3]TOTAL_PEF_B!L396</f>
        <v>1183759</v>
      </c>
      <c r="F339" s="95">
        <f>[3]TOTAL_PEF_B!M396</f>
        <v>287120</v>
      </c>
      <c r="G339" s="95">
        <f>[3]TOTAL_PEF_B!P396</f>
        <v>1800</v>
      </c>
      <c r="H339" s="95">
        <f>[3]TOTAL_PEF_B!Q396</f>
        <v>294621</v>
      </c>
      <c r="I339" s="171">
        <f>[2]MWH!AL147</f>
        <v>0</v>
      </c>
      <c r="J339" s="171">
        <f>[2]MWH!AM147</f>
        <v>0</v>
      </c>
      <c r="K339" s="171">
        <f>[2]MWH!AN147</f>
        <v>8</v>
      </c>
      <c r="L339" s="171">
        <f>[2]MWH!AO147</f>
        <v>0</v>
      </c>
      <c r="M339" s="171">
        <f>[2]MWH!AP147</f>
        <v>0</v>
      </c>
      <c r="N339" s="171">
        <f>[2]MWH!AQ147</f>
        <v>0</v>
      </c>
      <c r="O339" s="171">
        <f>[2]MWH!AR147</f>
        <v>0</v>
      </c>
      <c r="P339" s="171">
        <f>[2]MWH!AS147</f>
        <v>0</v>
      </c>
      <c r="Q339" s="171">
        <f>[2]MWH!AT147</f>
        <v>0</v>
      </c>
      <c r="R339" s="171">
        <f>[2]MWH!AU147</f>
        <v>582</v>
      </c>
      <c r="S339" s="171">
        <f>[2]MWH!AV147</f>
        <v>81325</v>
      </c>
      <c r="T339" s="171">
        <f>[2]MWH!AW147</f>
        <v>0</v>
      </c>
      <c r="U339" s="213">
        <f>[2]MWH!AZ147</f>
        <v>1935</v>
      </c>
      <c r="V339" s="185">
        <f>[2]MWH!BA147</f>
        <v>4365</v>
      </c>
      <c r="W339" s="185">
        <f>[2]MWH!BB147</f>
        <v>2668</v>
      </c>
      <c r="X339" s="185">
        <f>[2]MWH!BC147</f>
        <v>0</v>
      </c>
      <c r="Y339" s="185">
        <f>[2]MWH!BD147</f>
        <v>2607</v>
      </c>
      <c r="Z339" s="185"/>
      <c r="AA339" s="185">
        <f>[2]MWH!BF147</f>
        <v>14400</v>
      </c>
      <c r="AB339" s="185">
        <f>[2]MWH!BG147</f>
        <v>0</v>
      </c>
      <c r="AC339" s="185">
        <f>[2]MWH!BH147</f>
        <v>0</v>
      </c>
      <c r="AD339" s="185">
        <f>[2]MWH!BI147</f>
        <v>0</v>
      </c>
      <c r="AE339" s="185">
        <f>[2]MWH!BJ147</f>
        <v>946</v>
      </c>
      <c r="AF339" s="185">
        <f>[2]MWH!BK147</f>
        <v>0</v>
      </c>
      <c r="AH339" s="94"/>
      <c r="AI339" s="185"/>
      <c r="AJ339" s="185"/>
      <c r="AK339" s="185"/>
      <c r="AL339" s="94"/>
      <c r="AM339" s="94"/>
      <c r="AN339" s="94"/>
      <c r="AO339" s="185"/>
      <c r="AP339" s="185"/>
      <c r="AQ339" s="185"/>
      <c r="AS339" s="167"/>
      <c r="AT339" s="97"/>
      <c r="AU339" s="167">
        <f t="shared" si="945"/>
        <v>26921</v>
      </c>
      <c r="AV339" s="209">
        <f t="shared" si="943"/>
        <v>81915</v>
      </c>
      <c r="AW339" s="167">
        <f t="shared" si="946"/>
        <v>108836</v>
      </c>
      <c r="AX339" s="167">
        <f t="shared" si="947"/>
        <v>3673896</v>
      </c>
      <c r="AY339" s="103"/>
      <c r="AZ339" s="103"/>
      <c r="BA339" s="103"/>
      <c r="BB339" s="103"/>
      <c r="BC339" s="103"/>
      <c r="BE339" s="104">
        <f t="shared" si="933"/>
        <v>2023</v>
      </c>
      <c r="BF339" s="28">
        <f t="shared" si="934"/>
        <v>10</v>
      </c>
      <c r="BG339" s="21">
        <f t="shared" si="948"/>
        <v>3782732</v>
      </c>
      <c r="BH339" s="215">
        <f t="shared" si="938"/>
        <v>1906596</v>
      </c>
      <c r="BI339" s="215">
        <f t="shared" si="939"/>
        <v>1183759</v>
      </c>
      <c r="BJ339" s="215">
        <f t="shared" si="940"/>
        <v>287120</v>
      </c>
      <c r="BK339" s="215">
        <f t="shared" si="941"/>
        <v>1800</v>
      </c>
      <c r="BL339" s="215">
        <f t="shared" si="942"/>
        <v>294621</v>
      </c>
      <c r="BM339" s="215">
        <f t="shared" si="949"/>
        <v>3673896</v>
      </c>
      <c r="BN339" s="206">
        <f t="shared" si="950"/>
        <v>81915</v>
      </c>
      <c r="BO339" s="206">
        <f t="shared" si="936"/>
        <v>7210</v>
      </c>
      <c r="BP339" s="206">
        <f t="shared" si="937"/>
        <v>19711</v>
      </c>
      <c r="BQ339" s="206">
        <f t="shared" si="935"/>
        <v>26921</v>
      </c>
      <c r="BR339" s="206">
        <f t="shared" si="951"/>
        <v>108836</v>
      </c>
      <c r="BS339" s="206"/>
    </row>
    <row r="340" spans="1:71">
      <c r="A340" s="28">
        <f t="shared" si="931"/>
        <v>2023</v>
      </c>
      <c r="B340" s="28">
        <f t="shared" si="932"/>
        <v>11</v>
      </c>
      <c r="C340" s="214">
        <f t="shared" si="944"/>
        <v>3339048</v>
      </c>
      <c r="D340" s="95">
        <f>[3]TOTAL_PEF_B!K397</f>
        <v>1565131</v>
      </c>
      <c r="E340" s="95">
        <f>[3]TOTAL_PEF_B!L397</f>
        <v>1093573</v>
      </c>
      <c r="F340" s="95">
        <f>[3]TOTAL_PEF_B!M397</f>
        <v>297221</v>
      </c>
      <c r="G340" s="95">
        <f>[3]TOTAL_PEF_B!P397</f>
        <v>1768</v>
      </c>
      <c r="H340" s="95">
        <f>[3]TOTAL_PEF_B!Q397</f>
        <v>279433</v>
      </c>
      <c r="I340" s="171">
        <f>[2]MWH!AL148</f>
        <v>0</v>
      </c>
      <c r="J340" s="171">
        <f>[2]MWH!AM148</f>
        <v>0</v>
      </c>
      <c r="K340" s="171">
        <f>[2]MWH!AN148</f>
        <v>8</v>
      </c>
      <c r="L340" s="171">
        <f>[2]MWH!AO148</f>
        <v>0</v>
      </c>
      <c r="M340" s="171">
        <f>[2]MWH!AP148</f>
        <v>0</v>
      </c>
      <c r="N340" s="171">
        <f>[2]MWH!AQ148</f>
        <v>0</v>
      </c>
      <c r="O340" s="171">
        <f>[2]MWH!AR148</f>
        <v>0</v>
      </c>
      <c r="P340" s="171">
        <f>[2]MWH!AS148</f>
        <v>0</v>
      </c>
      <c r="Q340" s="171">
        <f>[2]MWH!AT148</f>
        <v>0</v>
      </c>
      <c r="R340" s="171">
        <f>[2]MWH!AU148</f>
        <v>258</v>
      </c>
      <c r="S340" s="171">
        <f>[2]MWH!AV148</f>
        <v>76813</v>
      </c>
      <c r="T340" s="171">
        <f>[2]MWH!AW148</f>
        <v>0</v>
      </c>
      <c r="U340" s="213">
        <f>[2]MWH!AZ148</f>
        <v>1872</v>
      </c>
      <c r="V340" s="185">
        <f>[2]MWH!BA148</f>
        <v>3060</v>
      </c>
      <c r="W340" s="185">
        <f>[2]MWH!BB148</f>
        <v>2400</v>
      </c>
      <c r="X340" s="185">
        <f>[2]MWH!BC148</f>
        <v>0</v>
      </c>
      <c r="Y340" s="185">
        <f>[2]MWH!BD148</f>
        <v>2192</v>
      </c>
      <c r="Z340" s="185"/>
      <c r="AA340" s="185">
        <f>[2]MWH!BF148</f>
        <v>14508</v>
      </c>
      <c r="AB340" s="185">
        <f>[2]MWH!BG148</f>
        <v>0</v>
      </c>
      <c r="AC340" s="185">
        <f>[2]MWH!BH148</f>
        <v>0</v>
      </c>
      <c r="AD340" s="185">
        <f>[2]MWH!BI148</f>
        <v>0</v>
      </c>
      <c r="AE340" s="185">
        <f>[2]MWH!BJ148</f>
        <v>811</v>
      </c>
      <c r="AF340" s="185">
        <f>[2]MWH!BK148</f>
        <v>0</v>
      </c>
      <c r="AH340" s="94"/>
      <c r="AI340" s="185"/>
      <c r="AJ340" s="185"/>
      <c r="AK340" s="185"/>
      <c r="AL340" s="94"/>
      <c r="AM340" s="94"/>
      <c r="AN340" s="94"/>
      <c r="AO340" s="185"/>
      <c r="AP340" s="185"/>
      <c r="AQ340" s="185"/>
      <c r="AS340" s="167"/>
      <c r="AT340" s="97"/>
      <c r="AU340" s="167">
        <f t="shared" si="945"/>
        <v>24843</v>
      </c>
      <c r="AV340" s="209">
        <f t="shared" si="943"/>
        <v>77079</v>
      </c>
      <c r="AW340" s="167">
        <f t="shared" si="946"/>
        <v>101922</v>
      </c>
      <c r="AX340" s="167">
        <f t="shared" si="947"/>
        <v>3237126</v>
      </c>
      <c r="AY340" s="103"/>
      <c r="AZ340" s="103"/>
      <c r="BA340" s="103"/>
      <c r="BB340" s="103"/>
      <c r="BC340" s="103"/>
      <c r="BE340" s="104">
        <f t="shared" si="933"/>
        <v>2023</v>
      </c>
      <c r="BF340" s="28">
        <f t="shared" si="934"/>
        <v>11</v>
      </c>
      <c r="BG340" s="21">
        <f t="shared" si="948"/>
        <v>3339048</v>
      </c>
      <c r="BH340" s="215">
        <f t="shared" si="938"/>
        <v>1565131</v>
      </c>
      <c r="BI340" s="215">
        <f t="shared" si="939"/>
        <v>1093573</v>
      </c>
      <c r="BJ340" s="215">
        <f t="shared" si="940"/>
        <v>297221</v>
      </c>
      <c r="BK340" s="215">
        <f t="shared" si="941"/>
        <v>1768</v>
      </c>
      <c r="BL340" s="215">
        <f t="shared" si="942"/>
        <v>279433</v>
      </c>
      <c r="BM340" s="215">
        <f t="shared" si="949"/>
        <v>3237126</v>
      </c>
      <c r="BN340" s="206">
        <f t="shared" si="950"/>
        <v>77079</v>
      </c>
      <c r="BO340" s="206">
        <f t="shared" si="936"/>
        <v>6464</v>
      </c>
      <c r="BP340" s="206">
        <f t="shared" si="937"/>
        <v>18379</v>
      </c>
      <c r="BQ340" s="206">
        <f t="shared" si="935"/>
        <v>24843</v>
      </c>
      <c r="BR340" s="206">
        <f t="shared" si="951"/>
        <v>101922</v>
      </c>
      <c r="BS340" s="206"/>
    </row>
    <row r="341" spans="1:71">
      <c r="A341" s="28">
        <f t="shared" si="931"/>
        <v>2023</v>
      </c>
      <c r="B341" s="28">
        <f t="shared" si="932"/>
        <v>12</v>
      </c>
      <c r="C341" s="214">
        <f t="shared" si="944"/>
        <v>3122372</v>
      </c>
      <c r="D341" s="95">
        <f>[3]TOTAL_PEF_B!K398</f>
        <v>1479898</v>
      </c>
      <c r="E341" s="95">
        <f>[3]TOTAL_PEF_B!L398</f>
        <v>1036501</v>
      </c>
      <c r="F341" s="95">
        <f>[3]TOTAL_PEF_B!M398</f>
        <v>272900</v>
      </c>
      <c r="G341" s="95">
        <f>[3]TOTAL_PEF_B!P398</f>
        <v>1793</v>
      </c>
      <c r="H341" s="95">
        <f>[3]TOTAL_PEF_B!Q398</f>
        <v>260531</v>
      </c>
      <c r="I341" s="171">
        <f>[2]MWH!AL149</f>
        <v>0</v>
      </c>
      <c r="J341" s="171">
        <f>[2]MWH!AM149</f>
        <v>0</v>
      </c>
      <c r="K341" s="171">
        <f>[2]MWH!AN149</f>
        <v>8</v>
      </c>
      <c r="L341" s="171">
        <f>[2]MWH!AO149</f>
        <v>0</v>
      </c>
      <c r="M341" s="171">
        <f>[2]MWH!AP149</f>
        <v>0</v>
      </c>
      <c r="N341" s="171">
        <f>[2]MWH!AQ149</f>
        <v>0</v>
      </c>
      <c r="O341" s="171">
        <f>[2]MWH!AR149</f>
        <v>0</v>
      </c>
      <c r="P341" s="171">
        <f>[2]MWH!AS149</f>
        <v>0</v>
      </c>
      <c r="Q341" s="171">
        <f>[2]MWH!AT149</f>
        <v>0</v>
      </c>
      <c r="R341" s="171">
        <f>[2]MWH!AU149</f>
        <v>166</v>
      </c>
      <c r="S341" s="171">
        <f>[2]MWH!AV149</f>
        <v>48080</v>
      </c>
      <c r="T341" s="171">
        <f>[2]MWH!AW149</f>
        <v>0</v>
      </c>
      <c r="U341" s="213">
        <f>[2]MWH!AZ149</f>
        <v>2128</v>
      </c>
      <c r="V341" s="185">
        <f>[2]MWH!BA149</f>
        <v>1559</v>
      </c>
      <c r="W341" s="185">
        <f>[2]MWH!BB149</f>
        <v>2458</v>
      </c>
      <c r="X341" s="185">
        <f>[2]MWH!BC149</f>
        <v>0</v>
      </c>
      <c r="Y341" s="185">
        <f>[2]MWH!BD149</f>
        <v>1886</v>
      </c>
      <c r="Z341" s="185"/>
      <c r="AA341" s="185">
        <f>[2]MWH!BF149</f>
        <v>13680</v>
      </c>
      <c r="AB341" s="185">
        <f>[2]MWH!BG149</f>
        <v>0</v>
      </c>
      <c r="AC341" s="185">
        <f>[2]MWH!BH149</f>
        <v>0</v>
      </c>
      <c r="AD341" s="185">
        <f>[2]MWH!BI149</f>
        <v>0</v>
      </c>
      <c r="AE341" s="185">
        <f>[2]MWH!BJ149</f>
        <v>784</v>
      </c>
      <c r="AF341" s="185">
        <f>[2]MWH!BK149</f>
        <v>0</v>
      </c>
      <c r="AH341" s="94"/>
      <c r="AI341" s="185"/>
      <c r="AJ341" s="185"/>
      <c r="AK341" s="185"/>
      <c r="AL341" s="94"/>
      <c r="AM341" s="94"/>
      <c r="AN341" s="94"/>
      <c r="AO341" s="185"/>
      <c r="AP341" s="185"/>
      <c r="AQ341" s="185"/>
      <c r="AS341" s="167"/>
      <c r="AT341" s="97"/>
      <c r="AU341" s="167">
        <f t="shared" si="945"/>
        <v>22495</v>
      </c>
      <c r="AV341" s="209">
        <f t="shared" si="943"/>
        <v>48254</v>
      </c>
      <c r="AW341" s="167">
        <f t="shared" si="946"/>
        <v>70749</v>
      </c>
      <c r="AX341" s="167">
        <f t="shared" si="947"/>
        <v>3051623</v>
      </c>
      <c r="AY341" s="103"/>
      <c r="AZ341" s="103"/>
      <c r="BA341" s="103"/>
      <c r="BB341" s="103"/>
      <c r="BC341" s="103"/>
      <c r="BE341" s="104">
        <f t="shared" si="933"/>
        <v>2023</v>
      </c>
      <c r="BF341" s="28">
        <f t="shared" si="934"/>
        <v>12</v>
      </c>
      <c r="BG341" s="21">
        <f t="shared" si="948"/>
        <v>3122372</v>
      </c>
      <c r="BH341" s="215">
        <f t="shared" si="938"/>
        <v>1479898</v>
      </c>
      <c r="BI341" s="215">
        <f t="shared" si="939"/>
        <v>1036501</v>
      </c>
      <c r="BJ341" s="215">
        <f t="shared" si="940"/>
        <v>272900</v>
      </c>
      <c r="BK341" s="215">
        <f t="shared" si="941"/>
        <v>1793</v>
      </c>
      <c r="BL341" s="215">
        <f t="shared" si="942"/>
        <v>260531</v>
      </c>
      <c r="BM341" s="215">
        <f t="shared" si="949"/>
        <v>3051623</v>
      </c>
      <c r="BN341" s="206">
        <f t="shared" si="950"/>
        <v>48254</v>
      </c>
      <c r="BO341" s="206">
        <f t="shared" si="936"/>
        <v>6472</v>
      </c>
      <c r="BP341" s="206">
        <f t="shared" si="937"/>
        <v>16023</v>
      </c>
      <c r="BQ341" s="206">
        <f t="shared" si="935"/>
        <v>22495</v>
      </c>
      <c r="BR341" s="206">
        <f t="shared" si="951"/>
        <v>70749</v>
      </c>
      <c r="BS341" s="206"/>
    </row>
    <row r="342" spans="1:71">
      <c r="A342" s="28">
        <f t="shared" si="931"/>
        <v>2024</v>
      </c>
      <c r="B342" s="28">
        <f t="shared" si="932"/>
        <v>1</v>
      </c>
      <c r="C342" s="214">
        <f t="shared" si="944"/>
        <v>3284343</v>
      </c>
      <c r="D342" s="95">
        <f>[3]TOTAL_PEF_B!K399</f>
        <v>1670064</v>
      </c>
      <c r="E342" s="95">
        <f>[3]TOTAL_PEF_B!L399</f>
        <v>1007436</v>
      </c>
      <c r="F342" s="95">
        <f>[3]TOTAL_PEF_B!M399</f>
        <v>258975</v>
      </c>
      <c r="G342" s="95">
        <f>[3]TOTAL_PEF_B!P399</f>
        <v>1791</v>
      </c>
      <c r="H342" s="95">
        <f>[3]TOTAL_PEF_B!Q399</f>
        <v>252454</v>
      </c>
      <c r="I342" s="171">
        <f>[2]MWH!AL150</f>
        <v>0</v>
      </c>
      <c r="J342" s="171">
        <f>[2]MWH!AM150</f>
        <v>0</v>
      </c>
      <c r="K342" s="171">
        <f>[2]MWH!AN150</f>
        <v>8</v>
      </c>
      <c r="L342" s="171">
        <f>[2]MWH!AO150</f>
        <v>0</v>
      </c>
      <c r="M342" s="171">
        <f>[2]MWH!AP150</f>
        <v>0</v>
      </c>
      <c r="N342" s="171">
        <f>[2]MWH!AQ150</f>
        <v>0</v>
      </c>
      <c r="O342" s="171">
        <f>[2]MWH!AR150</f>
        <v>0</v>
      </c>
      <c r="P342" s="171">
        <f>[2]MWH!AS150</f>
        <v>0</v>
      </c>
      <c r="Q342" s="171">
        <f>[2]MWH!AT150</f>
        <v>3839</v>
      </c>
      <c r="R342" s="171">
        <f>[2]MWH!AU150</f>
        <v>172</v>
      </c>
      <c r="S342" s="171">
        <f>[2]MWH!AV150</f>
        <v>65343</v>
      </c>
      <c r="T342" s="171">
        <f>[2]MWH!AW150</f>
        <v>0</v>
      </c>
      <c r="U342" s="213">
        <f>[2]MWH!AZ150</f>
        <v>664</v>
      </c>
      <c r="V342" s="185">
        <f>[2]MWH!BA150</f>
        <v>3544</v>
      </c>
      <c r="W342" s="185">
        <f>[2]MWH!BB150</f>
        <v>2766</v>
      </c>
      <c r="X342" s="185">
        <f>[2]MWH!BC150</f>
        <v>0</v>
      </c>
      <c r="Y342" s="185">
        <f>[2]MWH!BD150</f>
        <v>1801</v>
      </c>
      <c r="Z342" s="185"/>
      <c r="AA342" s="185">
        <f>[2]MWH!BF150</f>
        <v>14508</v>
      </c>
      <c r="AB342" s="185">
        <f>[2]MWH!BG150</f>
        <v>0</v>
      </c>
      <c r="AC342" s="185">
        <f>[2]MWH!BH150</f>
        <v>0</v>
      </c>
      <c r="AD342" s="185">
        <f>[2]MWH!BI150</f>
        <v>0</v>
      </c>
      <c r="AE342" s="185">
        <f>[2]MWH!BJ150</f>
        <v>978</v>
      </c>
      <c r="AF342" s="185">
        <f>[2]MWH!BK150</f>
        <v>0</v>
      </c>
      <c r="AH342" s="94"/>
      <c r="AI342" s="185"/>
      <c r="AJ342" s="185"/>
      <c r="AK342" s="185"/>
      <c r="AL342" s="94"/>
      <c r="AM342" s="94"/>
      <c r="AN342" s="94"/>
      <c r="AO342" s="185"/>
      <c r="AP342" s="185"/>
      <c r="AQ342" s="185"/>
      <c r="AS342" s="167"/>
      <c r="AT342" s="97"/>
      <c r="AU342" s="167">
        <f t="shared" si="945"/>
        <v>24261</v>
      </c>
      <c r="AV342" s="209">
        <f t="shared" si="943"/>
        <v>69362</v>
      </c>
      <c r="AW342" s="167">
        <f t="shared" si="946"/>
        <v>93623</v>
      </c>
      <c r="AX342" s="167">
        <f t="shared" si="947"/>
        <v>3190720</v>
      </c>
      <c r="AY342" s="103"/>
      <c r="AZ342" s="103"/>
      <c r="BA342" s="103"/>
      <c r="BB342" s="103"/>
      <c r="BC342" s="103"/>
      <c r="BE342" s="104">
        <f t="shared" si="933"/>
        <v>2024</v>
      </c>
      <c r="BF342" s="28">
        <f t="shared" si="934"/>
        <v>1</v>
      </c>
      <c r="BG342" s="21">
        <f t="shared" si="948"/>
        <v>3284343</v>
      </c>
      <c r="BH342" s="215">
        <f t="shared" si="938"/>
        <v>1670064</v>
      </c>
      <c r="BI342" s="215">
        <f t="shared" si="939"/>
        <v>1007436</v>
      </c>
      <c r="BJ342" s="215">
        <f t="shared" si="940"/>
        <v>258975</v>
      </c>
      <c r="BK342" s="215">
        <f t="shared" si="941"/>
        <v>1791</v>
      </c>
      <c r="BL342" s="215">
        <f t="shared" si="942"/>
        <v>252454</v>
      </c>
      <c r="BM342" s="215">
        <f t="shared" si="949"/>
        <v>3190720</v>
      </c>
      <c r="BN342" s="206">
        <f t="shared" si="950"/>
        <v>69362</v>
      </c>
      <c r="BO342" s="206">
        <f t="shared" si="936"/>
        <v>5231</v>
      </c>
      <c r="BP342" s="206">
        <f t="shared" si="937"/>
        <v>19030</v>
      </c>
      <c r="BQ342" s="206">
        <f t="shared" si="935"/>
        <v>24261</v>
      </c>
      <c r="BR342" s="206">
        <f t="shared" si="951"/>
        <v>93623</v>
      </c>
      <c r="BS342" s="206"/>
    </row>
    <row r="343" spans="1:71">
      <c r="A343" s="28">
        <f t="shared" si="931"/>
        <v>2024</v>
      </c>
      <c r="B343" s="28">
        <f t="shared" si="932"/>
        <v>2</v>
      </c>
      <c r="C343" s="214">
        <f t="shared" si="944"/>
        <v>3356235</v>
      </c>
      <c r="D343" s="95">
        <f>[3]TOTAL_PEF_B!K400</f>
        <v>1701262</v>
      </c>
      <c r="E343" s="95">
        <f>[3]TOTAL_PEF_B!L400</f>
        <v>1016413</v>
      </c>
      <c r="F343" s="95">
        <f>[3]TOTAL_PEF_B!M400</f>
        <v>288439</v>
      </c>
      <c r="G343" s="95">
        <f>[3]TOTAL_PEF_B!P400</f>
        <v>1747</v>
      </c>
      <c r="H343" s="95">
        <f>[3]TOTAL_PEF_B!Q400</f>
        <v>251315</v>
      </c>
      <c r="I343" s="171">
        <f>[2]MWH!AL151</f>
        <v>0</v>
      </c>
      <c r="J343" s="171">
        <f>[2]MWH!AM151</f>
        <v>0</v>
      </c>
      <c r="K343" s="171">
        <f>[2]MWH!AN151</f>
        <v>8</v>
      </c>
      <c r="L343" s="171">
        <f>[2]MWH!AO151</f>
        <v>0</v>
      </c>
      <c r="M343" s="171">
        <f>[2]MWH!AP151</f>
        <v>0</v>
      </c>
      <c r="N343" s="171">
        <f>[2]MWH!AQ151</f>
        <v>0</v>
      </c>
      <c r="O343" s="171">
        <f>[2]MWH!AR151</f>
        <v>0</v>
      </c>
      <c r="P343" s="171">
        <f>[2]MWH!AS151</f>
        <v>0</v>
      </c>
      <c r="Q343" s="171">
        <f>[2]MWH!AT151</f>
        <v>6910</v>
      </c>
      <c r="R343" s="171">
        <f>[2]MWH!AU151</f>
        <v>258</v>
      </c>
      <c r="S343" s="171">
        <f>[2]MWH!AV151</f>
        <v>64580</v>
      </c>
      <c r="T343" s="171">
        <f>[2]MWH!AW151</f>
        <v>0</v>
      </c>
      <c r="U343" s="213">
        <f>[2]MWH!AZ151</f>
        <v>1218</v>
      </c>
      <c r="V343" s="185">
        <f>[2]MWH!BA151</f>
        <v>4027</v>
      </c>
      <c r="W343" s="185">
        <f>[2]MWH!BB151</f>
        <v>2721</v>
      </c>
      <c r="X343" s="185">
        <f>[2]MWH!BC151</f>
        <v>0</v>
      </c>
      <c r="Y343" s="185">
        <f>[2]MWH!BD151</f>
        <v>2182</v>
      </c>
      <c r="Z343" s="185"/>
      <c r="AA343" s="185">
        <f>[2]MWH!BF151</f>
        <v>14136</v>
      </c>
      <c r="AB343" s="185">
        <f>[2]MWH!BG151</f>
        <v>0</v>
      </c>
      <c r="AC343" s="185">
        <f>[2]MWH!BH151</f>
        <v>0</v>
      </c>
      <c r="AD343" s="185">
        <f>[2]MWH!BI151</f>
        <v>0</v>
      </c>
      <c r="AE343" s="185">
        <f>[2]MWH!BJ151</f>
        <v>1019</v>
      </c>
      <c r="AF343" s="185">
        <f>[2]MWH!BK151</f>
        <v>0</v>
      </c>
      <c r="AH343" s="94"/>
      <c r="AI343" s="185"/>
      <c r="AJ343" s="185"/>
      <c r="AK343" s="185"/>
      <c r="AL343" s="94"/>
      <c r="AM343" s="94"/>
      <c r="AN343" s="94"/>
      <c r="AO343" s="185"/>
      <c r="AP343" s="185"/>
      <c r="AQ343" s="185"/>
      <c r="AS343" s="167"/>
      <c r="AT343" s="97"/>
      <c r="AU343" s="167">
        <f t="shared" si="945"/>
        <v>25303</v>
      </c>
      <c r="AV343" s="209">
        <f t="shared" si="943"/>
        <v>71756</v>
      </c>
      <c r="AW343" s="167">
        <f t="shared" si="946"/>
        <v>97059</v>
      </c>
      <c r="AX343" s="167">
        <f t="shared" si="947"/>
        <v>3259176</v>
      </c>
      <c r="AY343" s="103"/>
      <c r="AZ343" s="103"/>
      <c r="BA343" s="103"/>
      <c r="BB343" s="103"/>
      <c r="BC343" s="103"/>
      <c r="BE343" s="104">
        <f t="shared" si="933"/>
        <v>2024</v>
      </c>
      <c r="BF343" s="28">
        <f t="shared" si="934"/>
        <v>2</v>
      </c>
      <c r="BG343" s="21">
        <f t="shared" si="948"/>
        <v>3356235</v>
      </c>
      <c r="BH343" s="215">
        <f t="shared" si="938"/>
        <v>1701262</v>
      </c>
      <c r="BI343" s="215">
        <f t="shared" si="939"/>
        <v>1016413</v>
      </c>
      <c r="BJ343" s="215">
        <f t="shared" si="940"/>
        <v>288439</v>
      </c>
      <c r="BK343" s="215">
        <f t="shared" si="941"/>
        <v>1747</v>
      </c>
      <c r="BL343" s="215">
        <f t="shared" si="942"/>
        <v>251315</v>
      </c>
      <c r="BM343" s="215">
        <f t="shared" si="949"/>
        <v>3259176</v>
      </c>
      <c r="BN343" s="206">
        <f t="shared" si="950"/>
        <v>71756</v>
      </c>
      <c r="BO343" s="206">
        <f t="shared" si="936"/>
        <v>6121</v>
      </c>
      <c r="BP343" s="206">
        <f t="shared" si="937"/>
        <v>19182</v>
      </c>
      <c r="BQ343" s="206">
        <f t="shared" si="935"/>
        <v>25303</v>
      </c>
      <c r="BR343" s="206">
        <f t="shared" si="951"/>
        <v>97059</v>
      </c>
      <c r="BS343" s="206"/>
    </row>
    <row r="344" spans="1:71">
      <c r="A344" s="28">
        <f>1+A332</f>
        <v>2024</v>
      </c>
      <c r="B344" s="28">
        <f>B332</f>
        <v>3</v>
      </c>
      <c r="C344" s="214">
        <f t="shared" si="944"/>
        <v>3039762</v>
      </c>
      <c r="D344" s="95">
        <f>[3]TOTAL_PEF_B!K401</f>
        <v>1460337</v>
      </c>
      <c r="E344" s="95">
        <f>[3]TOTAL_PEF_B!L401</f>
        <v>979602</v>
      </c>
      <c r="F344" s="95">
        <f>[3]TOTAL_PEF_B!M401</f>
        <v>274972</v>
      </c>
      <c r="G344" s="95">
        <f>[3]TOTAL_PEF_B!P401</f>
        <v>1793</v>
      </c>
      <c r="H344" s="95">
        <f>[3]TOTAL_PEF_B!Q401</f>
        <v>252814</v>
      </c>
      <c r="I344" s="171">
        <f>[2]MWH!AL152</f>
        <v>0</v>
      </c>
      <c r="J344" s="171">
        <f>[2]MWH!AM152</f>
        <v>0</v>
      </c>
      <c r="K344" s="171">
        <f>[2]MWH!AN152</f>
        <v>8</v>
      </c>
      <c r="L344" s="171">
        <f>[2]MWH!AO152</f>
        <v>0</v>
      </c>
      <c r="M344" s="171">
        <f>[2]MWH!AP152</f>
        <v>0</v>
      </c>
      <c r="N344" s="171">
        <f>[2]MWH!AQ152</f>
        <v>0</v>
      </c>
      <c r="O344" s="171">
        <f>[2]MWH!AR152</f>
        <v>0</v>
      </c>
      <c r="P344" s="171">
        <f>[2]MWH!AS152</f>
        <v>0</v>
      </c>
      <c r="Q344" s="171">
        <f>[2]MWH!AT152</f>
        <v>6464</v>
      </c>
      <c r="R344" s="171">
        <f>[2]MWH!AU152</f>
        <v>643</v>
      </c>
      <c r="S344" s="171">
        <f>[2]MWH!AV152</f>
        <v>42444</v>
      </c>
      <c r="T344" s="171">
        <f>[2]MWH!AW152</f>
        <v>0</v>
      </c>
      <c r="U344" s="213">
        <f>[2]MWH!AZ152</f>
        <v>709</v>
      </c>
      <c r="V344" s="185">
        <f>[2]MWH!BA152</f>
        <v>1658</v>
      </c>
      <c r="W344" s="185">
        <f>[2]MWH!BB152</f>
        <v>1953</v>
      </c>
      <c r="X344" s="185">
        <f>[2]MWH!BC152</f>
        <v>0</v>
      </c>
      <c r="Y344" s="185">
        <f>[2]MWH!BD152</f>
        <v>2154</v>
      </c>
      <c r="Z344" s="185"/>
      <c r="AA344" s="185">
        <f>[2]MWH!BF152</f>
        <v>13224</v>
      </c>
      <c r="AB344" s="185">
        <f>[2]MWH!BG152</f>
        <v>0</v>
      </c>
      <c r="AC344" s="185">
        <f>[2]MWH!BH152</f>
        <v>0</v>
      </c>
      <c r="AD344" s="185">
        <f>[2]MWH!BI152</f>
        <v>0</v>
      </c>
      <c r="AE344" s="185">
        <f>[2]MWH!BJ152</f>
        <v>987</v>
      </c>
      <c r="AF344" s="185">
        <f>[2]MWH!BK152</f>
        <v>0</v>
      </c>
      <c r="AH344" s="94"/>
      <c r="AI344" s="185"/>
      <c r="AJ344" s="185"/>
      <c r="AK344" s="185"/>
      <c r="AL344" s="94"/>
      <c r="AM344" s="94"/>
      <c r="AN344" s="94"/>
      <c r="AO344" s="185"/>
      <c r="AP344" s="185"/>
      <c r="AQ344" s="185"/>
      <c r="AS344" s="167"/>
      <c r="AT344" s="97"/>
      <c r="AU344" s="167">
        <f t="shared" si="945"/>
        <v>20685</v>
      </c>
      <c r="AV344" s="209">
        <f t="shared" si="943"/>
        <v>49559</v>
      </c>
      <c r="AW344" s="167">
        <f t="shared" si="946"/>
        <v>70244</v>
      </c>
      <c r="AX344" s="167">
        <f t="shared" si="947"/>
        <v>2969518</v>
      </c>
      <c r="AY344" s="103"/>
      <c r="AZ344" s="103"/>
      <c r="BA344" s="103"/>
      <c r="BB344" s="103"/>
      <c r="BC344" s="103"/>
      <c r="BE344" s="104">
        <f t="shared" si="933"/>
        <v>2024</v>
      </c>
      <c r="BF344" s="28">
        <f t="shared" si="934"/>
        <v>3</v>
      </c>
      <c r="BG344" s="21">
        <f t="shared" si="948"/>
        <v>3039762</v>
      </c>
      <c r="BH344" s="215">
        <f t="shared" si="938"/>
        <v>1460337</v>
      </c>
      <c r="BI344" s="215">
        <f t="shared" si="939"/>
        <v>979602</v>
      </c>
      <c r="BJ344" s="215">
        <f t="shared" si="940"/>
        <v>274972</v>
      </c>
      <c r="BK344" s="215">
        <f t="shared" si="941"/>
        <v>1793</v>
      </c>
      <c r="BL344" s="215">
        <f t="shared" si="942"/>
        <v>252814</v>
      </c>
      <c r="BM344" s="215">
        <f t="shared" si="949"/>
        <v>2969518</v>
      </c>
      <c r="BN344" s="206">
        <f t="shared" si="950"/>
        <v>49559</v>
      </c>
      <c r="BO344" s="206">
        <f t="shared" si="936"/>
        <v>4816</v>
      </c>
      <c r="BP344" s="206">
        <f t="shared" si="937"/>
        <v>15869</v>
      </c>
      <c r="BQ344" s="206">
        <f t="shared" si="935"/>
        <v>20685</v>
      </c>
      <c r="BR344" s="206">
        <f t="shared" si="951"/>
        <v>70244</v>
      </c>
      <c r="BS344" s="206"/>
    </row>
    <row r="345" spans="1:71">
      <c r="A345" s="28">
        <f t="shared" si="931"/>
        <v>2024</v>
      </c>
      <c r="B345" s="28">
        <f t="shared" si="932"/>
        <v>4</v>
      </c>
      <c r="C345" s="214">
        <f t="shared" si="944"/>
        <v>3146967</v>
      </c>
      <c r="D345" s="95">
        <f>[3]TOTAL_PEF_B!K402</f>
        <v>1437074</v>
      </c>
      <c r="E345" s="95">
        <f>[3]TOTAL_PEF_B!L402</f>
        <v>1054704</v>
      </c>
      <c r="F345" s="95">
        <f>[3]TOTAL_PEF_B!M402</f>
        <v>290850</v>
      </c>
      <c r="G345" s="95">
        <f>[3]TOTAL_PEF_B!P402</f>
        <v>1770</v>
      </c>
      <c r="H345" s="95">
        <f>[3]TOTAL_PEF_B!Q402</f>
        <v>257925</v>
      </c>
      <c r="I345" s="171">
        <f>[2]MWH!AL153</f>
        <v>0</v>
      </c>
      <c r="J345" s="171">
        <f>[2]MWH!AM153</f>
        <v>0</v>
      </c>
      <c r="K345" s="171">
        <f>[2]MWH!AN153</f>
        <v>8</v>
      </c>
      <c r="L345" s="171">
        <f>[2]MWH!AO153</f>
        <v>0</v>
      </c>
      <c r="M345" s="171">
        <f>[2]MWH!AP153</f>
        <v>0</v>
      </c>
      <c r="N345" s="171">
        <f>[2]MWH!AQ153</f>
        <v>0</v>
      </c>
      <c r="O345" s="171">
        <f>[2]MWH!AR153</f>
        <v>0</v>
      </c>
      <c r="P345" s="171">
        <f>[2]MWH!AS153</f>
        <v>0</v>
      </c>
      <c r="Q345" s="171">
        <f>[2]MWH!AT153</f>
        <v>3839</v>
      </c>
      <c r="R345" s="171">
        <f>[2]MWH!AU153</f>
        <v>516</v>
      </c>
      <c r="S345" s="171">
        <f>[2]MWH!AV153</f>
        <v>78947</v>
      </c>
      <c r="T345" s="171">
        <f>[2]MWH!AW153</f>
        <v>0</v>
      </c>
      <c r="U345" s="213">
        <f>[2]MWH!AZ153</f>
        <v>860</v>
      </c>
      <c r="V345" s="185">
        <f>[2]MWH!BA153</f>
        <v>805</v>
      </c>
      <c r="W345" s="185">
        <f>[2]MWH!BB153</f>
        <v>2415</v>
      </c>
      <c r="X345" s="185">
        <f>[2]MWH!BC153</f>
        <v>0</v>
      </c>
      <c r="Y345" s="185">
        <f>[2]MWH!BD153</f>
        <v>1650</v>
      </c>
      <c r="Z345" s="185"/>
      <c r="AA345" s="185">
        <f>[2]MWH!BF153</f>
        <v>14508</v>
      </c>
      <c r="AB345" s="185">
        <f>[2]MWH!BG153</f>
        <v>0</v>
      </c>
      <c r="AC345" s="185">
        <f>[2]MWH!BH153</f>
        <v>0</v>
      </c>
      <c r="AD345" s="185">
        <f>[2]MWH!BI153</f>
        <v>0</v>
      </c>
      <c r="AE345" s="185">
        <f>[2]MWH!BJ153</f>
        <v>1096</v>
      </c>
      <c r="AF345" s="185">
        <f>[2]MWH!BK153</f>
        <v>0</v>
      </c>
      <c r="AH345" s="94"/>
      <c r="AI345" s="185"/>
      <c r="AJ345" s="185"/>
      <c r="AK345" s="185"/>
      <c r="AL345" s="94"/>
      <c r="AM345" s="94"/>
      <c r="AN345" s="94"/>
      <c r="AO345" s="185"/>
      <c r="AP345" s="185"/>
      <c r="AQ345" s="185"/>
      <c r="AS345" s="167"/>
      <c r="AT345" s="97"/>
      <c r="AU345" s="167">
        <f t="shared" si="945"/>
        <v>21334</v>
      </c>
      <c r="AV345" s="209">
        <f t="shared" si="943"/>
        <v>83310</v>
      </c>
      <c r="AW345" s="167">
        <f t="shared" si="946"/>
        <v>104644</v>
      </c>
      <c r="AX345" s="167">
        <f t="shared" si="947"/>
        <v>3042323</v>
      </c>
      <c r="AY345" s="103"/>
      <c r="AZ345" s="103"/>
      <c r="BA345" s="103"/>
      <c r="BB345" s="103"/>
      <c r="BC345" s="103"/>
      <c r="BE345" s="104">
        <f t="shared" si="933"/>
        <v>2024</v>
      </c>
      <c r="BF345" s="28">
        <f t="shared" si="934"/>
        <v>4</v>
      </c>
      <c r="BG345" s="21">
        <f t="shared" si="948"/>
        <v>3146967</v>
      </c>
      <c r="BH345" s="215">
        <f t="shared" si="938"/>
        <v>1437074</v>
      </c>
      <c r="BI345" s="215">
        <f t="shared" si="939"/>
        <v>1054704</v>
      </c>
      <c r="BJ345" s="215">
        <f t="shared" si="940"/>
        <v>290850</v>
      </c>
      <c r="BK345" s="215">
        <f t="shared" si="941"/>
        <v>1770</v>
      </c>
      <c r="BL345" s="215">
        <f t="shared" si="942"/>
        <v>257925</v>
      </c>
      <c r="BM345" s="215">
        <f t="shared" si="949"/>
        <v>3042323</v>
      </c>
      <c r="BN345" s="206">
        <f t="shared" si="950"/>
        <v>83310</v>
      </c>
      <c r="BO345" s="206">
        <f t="shared" si="936"/>
        <v>4925</v>
      </c>
      <c r="BP345" s="206">
        <f t="shared" si="937"/>
        <v>16409</v>
      </c>
      <c r="BQ345" s="206">
        <f t="shared" si="935"/>
        <v>21334</v>
      </c>
      <c r="BR345" s="206">
        <f t="shared" si="951"/>
        <v>104644</v>
      </c>
      <c r="BS345" s="206"/>
    </row>
    <row r="346" spans="1:71">
      <c r="A346" s="28">
        <f t="shared" si="931"/>
        <v>2024</v>
      </c>
      <c r="B346" s="28">
        <f t="shared" si="932"/>
        <v>5</v>
      </c>
      <c r="C346" s="214">
        <f t="shared" si="944"/>
        <v>3381767</v>
      </c>
      <c r="D346" s="95">
        <f>[3]TOTAL_PEF_B!K403</f>
        <v>1597198</v>
      </c>
      <c r="E346" s="95">
        <f>[3]TOTAL_PEF_B!L403</f>
        <v>1109840</v>
      </c>
      <c r="F346" s="95">
        <f>[3]TOTAL_PEF_B!M403</f>
        <v>289292</v>
      </c>
      <c r="G346" s="95">
        <f>[3]TOTAL_PEF_B!P403</f>
        <v>1750</v>
      </c>
      <c r="H346" s="95">
        <f>[3]TOTAL_PEF_B!Q403</f>
        <v>271749</v>
      </c>
      <c r="I346" s="171">
        <f>[2]MWH!AL154</f>
        <v>0</v>
      </c>
      <c r="J346" s="171">
        <f>[2]MWH!AM154</f>
        <v>0</v>
      </c>
      <c r="K346" s="171">
        <f>[2]MWH!AN154</f>
        <v>8</v>
      </c>
      <c r="L346" s="171">
        <f>[2]MWH!AO154</f>
        <v>0</v>
      </c>
      <c r="M346" s="171">
        <f>[2]MWH!AP154</f>
        <v>0</v>
      </c>
      <c r="N346" s="171">
        <f>[2]MWH!AQ154</f>
        <v>0</v>
      </c>
      <c r="O346" s="171">
        <f>[2]MWH!AR154</f>
        <v>0</v>
      </c>
      <c r="P346" s="171">
        <f>[2]MWH!AS154</f>
        <v>0</v>
      </c>
      <c r="Q346" s="171">
        <f>[2]MWH!AT154</f>
        <v>0</v>
      </c>
      <c r="R346" s="171">
        <f>[2]MWH!AU154</f>
        <v>832</v>
      </c>
      <c r="S346" s="171">
        <f>[2]MWH!AV154</f>
        <v>89166</v>
      </c>
      <c r="T346" s="171">
        <f>[2]MWH!AW154</f>
        <v>0</v>
      </c>
      <c r="U346" s="213">
        <f>[2]MWH!AZ154</f>
        <v>502</v>
      </c>
      <c r="V346" s="185">
        <f>[2]MWH!BA154</f>
        <v>1871</v>
      </c>
      <c r="W346" s="185">
        <f>[2]MWH!BB154</f>
        <v>2182</v>
      </c>
      <c r="X346" s="185">
        <f>[2]MWH!BC154</f>
        <v>0</v>
      </c>
      <c r="Y346" s="185">
        <f>[2]MWH!BD154</f>
        <v>1873</v>
      </c>
      <c r="Z346" s="185"/>
      <c r="AA346" s="185">
        <f>[2]MWH!BF154</f>
        <v>14400</v>
      </c>
      <c r="AB346" s="185">
        <f>[2]MWH!BG154</f>
        <v>0</v>
      </c>
      <c r="AC346" s="185">
        <f>[2]MWH!BH154</f>
        <v>0</v>
      </c>
      <c r="AD346" s="185">
        <f>[2]MWH!BI154</f>
        <v>0</v>
      </c>
      <c r="AE346" s="185">
        <f>[2]MWH!BJ154</f>
        <v>1104</v>
      </c>
      <c r="AF346" s="185">
        <f>[2]MWH!BK154</f>
        <v>0</v>
      </c>
      <c r="AH346" s="94"/>
      <c r="AI346" s="185"/>
      <c r="AJ346" s="185"/>
      <c r="AK346" s="185"/>
      <c r="AL346" s="94"/>
      <c r="AM346" s="94"/>
      <c r="AN346" s="94"/>
      <c r="AO346" s="185"/>
      <c r="AP346" s="185"/>
      <c r="AQ346" s="185"/>
      <c r="AS346" s="167"/>
      <c r="AT346" s="97"/>
      <c r="AU346" s="167">
        <f t="shared" si="945"/>
        <v>21932</v>
      </c>
      <c r="AV346" s="209">
        <f t="shared" si="943"/>
        <v>90006</v>
      </c>
      <c r="AW346" s="167">
        <f t="shared" si="946"/>
        <v>111938</v>
      </c>
      <c r="AX346" s="167">
        <f t="shared" si="947"/>
        <v>3269829</v>
      </c>
      <c r="AY346" s="103"/>
      <c r="AZ346" s="103"/>
      <c r="BA346" s="103"/>
      <c r="BB346" s="103"/>
      <c r="BC346" s="103"/>
      <c r="BE346" s="104">
        <f t="shared" si="933"/>
        <v>2024</v>
      </c>
      <c r="BF346" s="28">
        <f t="shared" si="934"/>
        <v>5</v>
      </c>
      <c r="BG346" s="21">
        <f t="shared" si="948"/>
        <v>3381767</v>
      </c>
      <c r="BH346" s="215">
        <f t="shared" si="938"/>
        <v>1597198</v>
      </c>
      <c r="BI346" s="215">
        <f t="shared" si="939"/>
        <v>1109840</v>
      </c>
      <c r="BJ346" s="215">
        <f t="shared" si="940"/>
        <v>289292</v>
      </c>
      <c r="BK346" s="215">
        <f t="shared" si="941"/>
        <v>1750</v>
      </c>
      <c r="BL346" s="215">
        <f t="shared" si="942"/>
        <v>271749</v>
      </c>
      <c r="BM346" s="215">
        <f t="shared" si="949"/>
        <v>3269829</v>
      </c>
      <c r="BN346" s="206">
        <f t="shared" si="950"/>
        <v>90006</v>
      </c>
      <c r="BO346" s="206">
        <f t="shared" si="936"/>
        <v>4557</v>
      </c>
      <c r="BP346" s="206">
        <f t="shared" si="937"/>
        <v>17375</v>
      </c>
      <c r="BQ346" s="206">
        <f t="shared" si="935"/>
        <v>21932</v>
      </c>
      <c r="BR346" s="206">
        <f t="shared" si="951"/>
        <v>111938</v>
      </c>
      <c r="BS346" s="206"/>
    </row>
    <row r="347" spans="1:71">
      <c r="A347" s="28">
        <f t="shared" si="931"/>
        <v>2024</v>
      </c>
      <c r="B347" s="28">
        <f t="shared" si="932"/>
        <v>6</v>
      </c>
      <c r="C347" s="214">
        <f t="shared" si="944"/>
        <v>4115611</v>
      </c>
      <c r="D347" s="95">
        <f>[3]TOTAL_PEF_B!K404</f>
        <v>2077096</v>
      </c>
      <c r="E347" s="95">
        <f>[3]TOTAL_PEF_B!L404</f>
        <v>1301455</v>
      </c>
      <c r="F347" s="95">
        <f>[3]TOTAL_PEF_B!M404</f>
        <v>316137</v>
      </c>
      <c r="G347" s="95">
        <f>[3]TOTAL_PEF_B!P404</f>
        <v>1770</v>
      </c>
      <c r="H347" s="95">
        <f>[3]TOTAL_PEF_B!Q404</f>
        <v>299634</v>
      </c>
      <c r="I347" s="171">
        <f>[2]MWH!AL155</f>
        <v>0</v>
      </c>
      <c r="J347" s="171">
        <f>[2]MWH!AM155</f>
        <v>0</v>
      </c>
      <c r="K347" s="171">
        <f>[2]MWH!AN155</f>
        <v>8</v>
      </c>
      <c r="L347" s="171">
        <f>[2]MWH!AO155</f>
        <v>0</v>
      </c>
      <c r="M347" s="171">
        <f>[2]MWH!AP155</f>
        <v>0</v>
      </c>
      <c r="N347" s="171">
        <f>[2]MWH!AQ155</f>
        <v>0</v>
      </c>
      <c r="O347" s="171">
        <f>[2]MWH!AR155</f>
        <v>0</v>
      </c>
      <c r="P347" s="171">
        <f>[2]MWH!AS155</f>
        <v>0</v>
      </c>
      <c r="Q347" s="171">
        <f>[2]MWH!AT155</f>
        <v>0</v>
      </c>
      <c r="R347" s="171">
        <f>[2]MWH!AU155</f>
        <v>1719</v>
      </c>
      <c r="S347" s="171">
        <f>[2]MWH!AV155</f>
        <v>93570</v>
      </c>
      <c r="T347" s="171">
        <f>[2]MWH!AW155</f>
        <v>0</v>
      </c>
      <c r="U347" s="213">
        <f>[2]MWH!AZ155</f>
        <v>671</v>
      </c>
      <c r="V347" s="185">
        <f>[2]MWH!BA155</f>
        <v>2577</v>
      </c>
      <c r="W347" s="185">
        <f>[2]MWH!BB155</f>
        <v>2992</v>
      </c>
      <c r="X347" s="185">
        <f>[2]MWH!BC155</f>
        <v>0</v>
      </c>
      <c r="Y347" s="185">
        <f>[2]MWH!BD155</f>
        <v>1594</v>
      </c>
      <c r="Z347" s="185"/>
      <c r="AA347" s="185">
        <f>[2]MWH!BF155</f>
        <v>15252</v>
      </c>
      <c r="AB347" s="185">
        <f>[2]MWH!BG155</f>
        <v>0</v>
      </c>
      <c r="AC347" s="185">
        <f>[2]MWH!BH155</f>
        <v>0</v>
      </c>
      <c r="AD347" s="185">
        <f>[2]MWH!BI155</f>
        <v>0</v>
      </c>
      <c r="AE347" s="185">
        <f>[2]MWH!BJ155</f>
        <v>1136</v>
      </c>
      <c r="AF347" s="185">
        <f>[2]MWH!BK155</f>
        <v>0</v>
      </c>
      <c r="AH347" s="94"/>
      <c r="AI347" s="185"/>
      <c r="AJ347" s="185"/>
      <c r="AK347" s="185"/>
      <c r="AL347" s="94"/>
      <c r="AM347" s="94"/>
      <c r="AN347" s="94"/>
      <c r="AO347" s="185"/>
      <c r="AP347" s="185"/>
      <c r="AQ347" s="185"/>
      <c r="AS347" s="167"/>
      <c r="AT347" s="97"/>
      <c r="AU347" s="167">
        <f t="shared" si="945"/>
        <v>24222</v>
      </c>
      <c r="AV347" s="209">
        <f t="shared" si="943"/>
        <v>95297</v>
      </c>
      <c r="AW347" s="167">
        <f t="shared" si="946"/>
        <v>119519</v>
      </c>
      <c r="AX347" s="167">
        <f t="shared" si="947"/>
        <v>3996092</v>
      </c>
      <c r="AY347" s="103"/>
      <c r="AZ347" s="103"/>
      <c r="BA347" s="103"/>
      <c r="BB347" s="103"/>
      <c r="BC347" s="103"/>
      <c r="BE347" s="104">
        <f t="shared" si="933"/>
        <v>2024</v>
      </c>
      <c r="BF347" s="28">
        <f t="shared" si="934"/>
        <v>6</v>
      </c>
      <c r="BG347" s="21">
        <f t="shared" si="948"/>
        <v>4115611</v>
      </c>
      <c r="BH347" s="215">
        <f t="shared" si="938"/>
        <v>2077096</v>
      </c>
      <c r="BI347" s="215">
        <f t="shared" si="939"/>
        <v>1301455</v>
      </c>
      <c r="BJ347" s="215">
        <f t="shared" si="940"/>
        <v>316137</v>
      </c>
      <c r="BK347" s="215">
        <f t="shared" si="941"/>
        <v>1770</v>
      </c>
      <c r="BL347" s="215">
        <f t="shared" si="942"/>
        <v>299634</v>
      </c>
      <c r="BM347" s="215">
        <f t="shared" si="949"/>
        <v>3996092</v>
      </c>
      <c r="BN347" s="206">
        <f t="shared" si="950"/>
        <v>95297</v>
      </c>
      <c r="BO347" s="206">
        <f t="shared" si="936"/>
        <v>5257</v>
      </c>
      <c r="BP347" s="206">
        <f t="shared" si="937"/>
        <v>18965</v>
      </c>
      <c r="BQ347" s="206">
        <f t="shared" si="935"/>
        <v>24222</v>
      </c>
      <c r="BR347" s="206">
        <f t="shared" si="951"/>
        <v>119519</v>
      </c>
      <c r="BS347" s="206"/>
    </row>
    <row r="348" spans="1:71">
      <c r="A348" s="28">
        <f t="shared" si="931"/>
        <v>2024</v>
      </c>
      <c r="B348" s="28">
        <f t="shared" si="932"/>
        <v>7</v>
      </c>
      <c r="C348" s="214">
        <f t="shared" si="944"/>
        <v>4110560</v>
      </c>
      <c r="D348" s="95">
        <f>[3]TOTAL_PEF_B!K405</f>
        <v>2134744</v>
      </c>
      <c r="E348" s="95">
        <f>[3]TOTAL_PEF_B!L405</f>
        <v>1280154</v>
      </c>
      <c r="F348" s="95">
        <f>[3]TOTAL_PEF_B!M405</f>
        <v>288807</v>
      </c>
      <c r="G348" s="95">
        <f>[3]TOTAL_PEF_B!P405</f>
        <v>1769</v>
      </c>
      <c r="H348" s="95">
        <f>[3]TOTAL_PEF_B!Q405</f>
        <v>284643</v>
      </c>
      <c r="I348" s="171">
        <f>[2]MWH!AL156</f>
        <v>0</v>
      </c>
      <c r="J348" s="171">
        <f>[2]MWH!AM156</f>
        <v>0</v>
      </c>
      <c r="K348" s="171">
        <f>[2]MWH!AN156</f>
        <v>8</v>
      </c>
      <c r="L348" s="171">
        <f>[2]MWH!AO156</f>
        <v>0</v>
      </c>
      <c r="M348" s="171">
        <f>[2]MWH!AP156</f>
        <v>0</v>
      </c>
      <c r="N348" s="171">
        <f>[2]MWH!AQ156</f>
        <v>0</v>
      </c>
      <c r="O348" s="171">
        <f>[2]MWH!AR156</f>
        <v>0</v>
      </c>
      <c r="P348" s="171">
        <f>[2]MWH!AS156</f>
        <v>0</v>
      </c>
      <c r="Q348" s="171">
        <f>[2]MWH!AT156</f>
        <v>0</v>
      </c>
      <c r="R348" s="171">
        <f>[2]MWH!AU156</f>
        <v>2245</v>
      </c>
      <c r="S348" s="171">
        <f>[2]MWH!AV156</f>
        <v>91072</v>
      </c>
      <c r="T348" s="171">
        <f>[2]MWH!AW156</f>
        <v>0</v>
      </c>
      <c r="U348" s="213">
        <f>[2]MWH!AZ156</f>
        <v>1935</v>
      </c>
      <c r="V348" s="185">
        <f>[2]MWH!BA156</f>
        <v>3741</v>
      </c>
      <c r="W348" s="185">
        <f>[2]MWH!BB156</f>
        <v>3050</v>
      </c>
      <c r="X348" s="185">
        <f>[2]MWH!BC156</f>
        <v>0</v>
      </c>
      <c r="Y348" s="185">
        <f>[2]MWH!BD156</f>
        <v>2167</v>
      </c>
      <c r="Z348" s="185"/>
      <c r="AA348" s="185">
        <f>[2]MWH!BF156</f>
        <v>15120</v>
      </c>
      <c r="AB348" s="185">
        <f>[2]MWH!BG156</f>
        <v>0</v>
      </c>
      <c r="AC348" s="185">
        <f>[2]MWH!BH156</f>
        <v>0</v>
      </c>
      <c r="AD348" s="185">
        <f>[2]MWH!BI156</f>
        <v>0</v>
      </c>
      <c r="AE348" s="185">
        <f>[2]MWH!BJ156</f>
        <v>1105</v>
      </c>
      <c r="AF348" s="185">
        <f>[2]MWH!BK156</f>
        <v>0</v>
      </c>
      <c r="AH348" s="94"/>
      <c r="AI348" s="185"/>
      <c r="AJ348" s="185"/>
      <c r="AK348" s="185"/>
      <c r="AL348" s="94"/>
      <c r="AM348" s="94"/>
      <c r="AN348" s="94"/>
      <c r="AO348" s="185"/>
      <c r="AP348" s="185"/>
      <c r="AQ348" s="185"/>
      <c r="AS348" s="167"/>
      <c r="AT348" s="97"/>
      <c r="AU348" s="167">
        <f t="shared" si="945"/>
        <v>27118</v>
      </c>
      <c r="AV348" s="209">
        <f t="shared" si="943"/>
        <v>93325</v>
      </c>
      <c r="AW348" s="167">
        <f t="shared" si="946"/>
        <v>120443</v>
      </c>
      <c r="AX348" s="167">
        <f t="shared" si="947"/>
        <v>3990117</v>
      </c>
      <c r="AY348" s="103"/>
      <c r="AZ348" s="103"/>
      <c r="BA348" s="103"/>
      <c r="BB348" s="103"/>
      <c r="BC348" s="103"/>
      <c r="BE348" s="104">
        <f t="shared" si="933"/>
        <v>2024</v>
      </c>
      <c r="BF348" s="28">
        <f t="shared" si="934"/>
        <v>7</v>
      </c>
      <c r="BG348" s="21">
        <f t="shared" si="948"/>
        <v>4110560</v>
      </c>
      <c r="BH348" s="215">
        <f t="shared" si="938"/>
        <v>2134744</v>
      </c>
      <c r="BI348" s="215">
        <f t="shared" si="939"/>
        <v>1280154</v>
      </c>
      <c r="BJ348" s="215">
        <f t="shared" si="940"/>
        <v>288807</v>
      </c>
      <c r="BK348" s="215">
        <f t="shared" si="941"/>
        <v>1769</v>
      </c>
      <c r="BL348" s="215">
        <f t="shared" si="942"/>
        <v>284643</v>
      </c>
      <c r="BM348" s="215">
        <f t="shared" si="949"/>
        <v>3990117</v>
      </c>
      <c r="BN348" s="206">
        <f t="shared" si="950"/>
        <v>93325</v>
      </c>
      <c r="BO348" s="206">
        <f t="shared" si="936"/>
        <v>7152</v>
      </c>
      <c r="BP348" s="206">
        <f t="shared" si="937"/>
        <v>19966</v>
      </c>
      <c r="BQ348" s="206">
        <f t="shared" si="935"/>
        <v>27118</v>
      </c>
      <c r="BR348" s="206">
        <f t="shared" si="951"/>
        <v>120443</v>
      </c>
      <c r="BS348" s="206"/>
    </row>
    <row r="349" spans="1:71">
      <c r="A349" s="28">
        <f t="shared" si="931"/>
        <v>2024</v>
      </c>
      <c r="B349" s="28">
        <f t="shared" si="932"/>
        <v>8</v>
      </c>
      <c r="C349" s="214">
        <f t="shared" si="944"/>
        <v>4297734</v>
      </c>
      <c r="D349" s="95">
        <f>[3]TOTAL_PEF_B!K406</f>
        <v>2241114</v>
      </c>
      <c r="E349" s="95">
        <f>[3]TOTAL_PEF_B!L406</f>
        <v>1325529</v>
      </c>
      <c r="F349" s="95">
        <f>[3]TOTAL_PEF_B!M406</f>
        <v>308445</v>
      </c>
      <c r="G349" s="95">
        <f>[3]TOTAL_PEF_B!P406</f>
        <v>1776</v>
      </c>
      <c r="H349" s="95">
        <f>[3]TOTAL_PEF_B!Q406</f>
        <v>291114</v>
      </c>
      <c r="I349" s="171">
        <f>[2]MWH!AL157</f>
        <v>0</v>
      </c>
      <c r="J349" s="171">
        <f>[2]MWH!AM157</f>
        <v>0</v>
      </c>
      <c r="K349" s="171">
        <f>[2]MWH!AN157</f>
        <v>8</v>
      </c>
      <c r="L349" s="171">
        <f>[2]MWH!AO157</f>
        <v>0</v>
      </c>
      <c r="M349" s="171">
        <f>[2]MWH!AP157</f>
        <v>0</v>
      </c>
      <c r="N349" s="171">
        <f>[2]MWH!AQ157</f>
        <v>0</v>
      </c>
      <c r="O349" s="171">
        <f>[2]MWH!AR157</f>
        <v>0</v>
      </c>
      <c r="P349" s="171">
        <f>[2]MWH!AS157</f>
        <v>0</v>
      </c>
      <c r="Q349" s="171">
        <f>[2]MWH!AT157</f>
        <v>0</v>
      </c>
      <c r="R349" s="171">
        <f>[2]MWH!AU157</f>
        <v>1805</v>
      </c>
      <c r="S349" s="171">
        <f>[2]MWH!AV157</f>
        <v>98478</v>
      </c>
      <c r="T349" s="171">
        <f>[2]MWH!AW157</f>
        <v>0</v>
      </c>
      <c r="U349" s="213">
        <f>[2]MWH!AZ157</f>
        <v>2247</v>
      </c>
      <c r="V349" s="185">
        <f>[2]MWH!BA157</f>
        <v>4993</v>
      </c>
      <c r="W349" s="185">
        <f>[2]MWH!BB157</f>
        <v>3142</v>
      </c>
      <c r="X349" s="185">
        <f>[2]MWH!BC157</f>
        <v>0</v>
      </c>
      <c r="Y349" s="185">
        <f>[2]MWH!BD157</f>
        <v>2318</v>
      </c>
      <c r="Z349" s="185"/>
      <c r="AA349" s="185">
        <f>[2]MWH!BF157</f>
        <v>15624</v>
      </c>
      <c r="AB349" s="185">
        <f>[2]MWH!BG157</f>
        <v>0</v>
      </c>
      <c r="AC349" s="185">
        <f>[2]MWH!BH157</f>
        <v>0</v>
      </c>
      <c r="AD349" s="185">
        <f>[2]MWH!BI157</f>
        <v>0</v>
      </c>
      <c r="AE349" s="185">
        <f>[2]MWH!BJ157</f>
        <v>1141</v>
      </c>
      <c r="AF349" s="185">
        <f>[2]MWH!BK157</f>
        <v>0</v>
      </c>
      <c r="AH349" s="94"/>
      <c r="AI349" s="185"/>
      <c r="AJ349" s="185"/>
      <c r="AK349" s="185"/>
      <c r="AL349" s="94"/>
      <c r="AM349" s="94"/>
      <c r="AN349" s="94"/>
      <c r="AO349" s="185"/>
      <c r="AP349" s="185"/>
      <c r="AQ349" s="185"/>
      <c r="AS349" s="167"/>
      <c r="AT349" s="97"/>
      <c r="AU349" s="167">
        <f t="shared" si="945"/>
        <v>29465</v>
      </c>
      <c r="AV349" s="209">
        <f t="shared" si="943"/>
        <v>100291</v>
      </c>
      <c r="AW349" s="167">
        <f t="shared" si="946"/>
        <v>129756</v>
      </c>
      <c r="AX349" s="167">
        <f t="shared" si="947"/>
        <v>4167978</v>
      </c>
      <c r="AY349" s="103"/>
      <c r="AZ349" s="103"/>
      <c r="BA349" s="103"/>
      <c r="BB349" s="103"/>
      <c r="BC349" s="103"/>
      <c r="BE349" s="104">
        <f t="shared" si="933"/>
        <v>2024</v>
      </c>
      <c r="BF349" s="28">
        <f t="shared" si="934"/>
        <v>8</v>
      </c>
      <c r="BG349" s="21">
        <f t="shared" si="948"/>
        <v>4297734</v>
      </c>
      <c r="BH349" s="215">
        <f t="shared" si="938"/>
        <v>2241114</v>
      </c>
      <c r="BI349" s="215">
        <f t="shared" si="939"/>
        <v>1325529</v>
      </c>
      <c r="BJ349" s="215">
        <f t="shared" si="940"/>
        <v>308445</v>
      </c>
      <c r="BK349" s="215">
        <f t="shared" si="941"/>
        <v>1776</v>
      </c>
      <c r="BL349" s="215">
        <f t="shared" si="942"/>
        <v>291114</v>
      </c>
      <c r="BM349" s="215">
        <f t="shared" si="949"/>
        <v>4167978</v>
      </c>
      <c r="BN349" s="206">
        <f t="shared" si="950"/>
        <v>100291</v>
      </c>
      <c r="BO349" s="206">
        <f t="shared" si="936"/>
        <v>7707</v>
      </c>
      <c r="BP349" s="206">
        <f t="shared" si="937"/>
        <v>21758</v>
      </c>
      <c r="BQ349" s="206">
        <f t="shared" si="935"/>
        <v>29465</v>
      </c>
      <c r="BR349" s="206">
        <f t="shared" si="951"/>
        <v>129756</v>
      </c>
      <c r="BS349" s="206"/>
    </row>
    <row r="350" spans="1:71">
      <c r="A350" s="28">
        <f t="shared" si="931"/>
        <v>2024</v>
      </c>
      <c r="B350" s="28">
        <f t="shared" si="932"/>
        <v>9</v>
      </c>
      <c r="C350" s="214">
        <f t="shared" si="944"/>
        <v>4193008</v>
      </c>
      <c r="D350" s="95">
        <f>[3]TOTAL_PEF_B!K407</f>
        <v>2171075</v>
      </c>
      <c r="E350" s="95">
        <f>[3]TOTAL_PEF_B!L407</f>
        <v>1290700</v>
      </c>
      <c r="F350" s="95">
        <f>[3]TOTAL_PEF_B!M407</f>
        <v>299003</v>
      </c>
      <c r="G350" s="95">
        <f>[3]TOTAL_PEF_B!P407</f>
        <v>1746</v>
      </c>
      <c r="H350" s="95">
        <f>[3]TOTAL_PEF_B!Q407</f>
        <v>312282</v>
      </c>
      <c r="I350" s="171">
        <f>[2]MWH!AL158</f>
        <v>0</v>
      </c>
      <c r="J350" s="171">
        <f>[2]MWH!AM158</f>
        <v>0</v>
      </c>
      <c r="K350" s="171">
        <f>[2]MWH!AN158</f>
        <v>8</v>
      </c>
      <c r="L350" s="171">
        <f>[2]MWH!AO158</f>
        <v>0</v>
      </c>
      <c r="M350" s="171">
        <f>[2]MWH!AP158</f>
        <v>0</v>
      </c>
      <c r="N350" s="171">
        <f>[2]MWH!AQ158</f>
        <v>0</v>
      </c>
      <c r="O350" s="171">
        <f>[2]MWH!AR158</f>
        <v>0</v>
      </c>
      <c r="P350" s="171">
        <f>[2]MWH!AS158</f>
        <v>0</v>
      </c>
      <c r="Q350" s="171">
        <f>[2]MWH!AT158</f>
        <v>0</v>
      </c>
      <c r="R350" s="171">
        <f>[2]MWH!AU158</f>
        <v>1719</v>
      </c>
      <c r="S350" s="171">
        <f>[2]MWH!AV158</f>
        <v>86796</v>
      </c>
      <c r="T350" s="171">
        <f>[2]MWH!AW158</f>
        <v>0</v>
      </c>
      <c r="U350" s="213">
        <f>[2]MWH!AZ158</f>
        <v>1935</v>
      </c>
      <c r="V350" s="185">
        <f>[2]MWH!BA158</f>
        <v>5316</v>
      </c>
      <c r="W350" s="185">
        <f>[2]MWH!BB158</f>
        <v>3304</v>
      </c>
      <c r="X350" s="185">
        <f>[2]MWH!BC158</f>
        <v>0</v>
      </c>
      <c r="Y350" s="185">
        <f>[2]MWH!BD158</f>
        <v>2366</v>
      </c>
      <c r="Z350" s="185"/>
      <c r="AA350" s="185">
        <f>[2]MWH!BF158</f>
        <v>15624</v>
      </c>
      <c r="AB350" s="185">
        <f>[2]MWH!BG158</f>
        <v>0</v>
      </c>
      <c r="AC350" s="185">
        <f>[2]MWH!BH158</f>
        <v>0</v>
      </c>
      <c r="AD350" s="185">
        <f>[2]MWH!BI158</f>
        <v>0</v>
      </c>
      <c r="AE350" s="185">
        <f>[2]MWH!BJ158</f>
        <v>1134</v>
      </c>
      <c r="AF350" s="185">
        <f>[2]MWH!BK158</f>
        <v>0</v>
      </c>
      <c r="AH350" s="94"/>
      <c r="AI350" s="185"/>
      <c r="AJ350" s="185"/>
      <c r="AK350" s="185"/>
      <c r="AL350" s="94"/>
      <c r="AM350" s="94"/>
      <c r="AN350" s="94"/>
      <c r="AO350" s="185"/>
      <c r="AP350" s="185"/>
      <c r="AQ350" s="185"/>
      <c r="AS350" s="167"/>
      <c r="AT350" s="97"/>
      <c r="AU350" s="167">
        <f t="shared" si="945"/>
        <v>29679</v>
      </c>
      <c r="AV350" s="209">
        <f t="shared" si="943"/>
        <v>88523</v>
      </c>
      <c r="AW350" s="167">
        <f t="shared" si="946"/>
        <v>118202</v>
      </c>
      <c r="AX350" s="167">
        <f t="shared" si="947"/>
        <v>4074806</v>
      </c>
      <c r="AY350" s="103"/>
      <c r="AZ350" s="103"/>
      <c r="BA350" s="103"/>
      <c r="BB350" s="103"/>
      <c r="BC350" s="103"/>
      <c r="BE350" s="104">
        <f t="shared" si="933"/>
        <v>2024</v>
      </c>
      <c r="BF350" s="28">
        <f t="shared" si="934"/>
        <v>9</v>
      </c>
      <c r="BG350" s="21">
        <f t="shared" si="948"/>
        <v>4193008</v>
      </c>
      <c r="BH350" s="215">
        <f t="shared" si="938"/>
        <v>2171075</v>
      </c>
      <c r="BI350" s="215">
        <f t="shared" si="939"/>
        <v>1290700</v>
      </c>
      <c r="BJ350" s="215">
        <f t="shared" si="940"/>
        <v>299003</v>
      </c>
      <c r="BK350" s="215">
        <f t="shared" si="941"/>
        <v>1746</v>
      </c>
      <c r="BL350" s="215">
        <f t="shared" si="942"/>
        <v>312282</v>
      </c>
      <c r="BM350" s="215">
        <f t="shared" si="949"/>
        <v>4074806</v>
      </c>
      <c r="BN350" s="206">
        <f t="shared" si="950"/>
        <v>88523</v>
      </c>
      <c r="BO350" s="206">
        <f t="shared" si="936"/>
        <v>7605</v>
      </c>
      <c r="BP350" s="206">
        <f t="shared" si="937"/>
        <v>22074</v>
      </c>
      <c r="BQ350" s="206">
        <f t="shared" si="935"/>
        <v>29679</v>
      </c>
      <c r="BR350" s="206">
        <f t="shared" si="951"/>
        <v>118202</v>
      </c>
      <c r="BS350" s="206"/>
    </row>
    <row r="351" spans="1:71">
      <c r="A351" s="28">
        <f t="shared" si="931"/>
        <v>2024</v>
      </c>
      <c r="B351" s="28">
        <f t="shared" si="932"/>
        <v>10</v>
      </c>
      <c r="C351" s="214">
        <f t="shared" si="944"/>
        <v>3823801</v>
      </c>
      <c r="D351" s="95">
        <f>[3]TOTAL_PEF_B!K408</f>
        <v>1930751</v>
      </c>
      <c r="E351" s="95">
        <f>[3]TOTAL_PEF_B!L408</f>
        <v>1203286</v>
      </c>
      <c r="F351" s="95">
        <f>[3]TOTAL_PEF_B!M408</f>
        <v>283090</v>
      </c>
      <c r="G351" s="95">
        <f>[3]TOTAL_PEF_B!P408</f>
        <v>1773</v>
      </c>
      <c r="H351" s="95">
        <f>[3]TOTAL_PEF_B!Q408</f>
        <v>296015</v>
      </c>
      <c r="I351" s="171">
        <f>[2]MWH!AL159</f>
        <v>0</v>
      </c>
      <c r="J351" s="171">
        <f>[2]MWH!AM159</f>
        <v>0</v>
      </c>
      <c r="K351" s="171">
        <f>[2]MWH!AN159</f>
        <v>8</v>
      </c>
      <c r="L351" s="171">
        <f>[2]MWH!AO159</f>
        <v>0</v>
      </c>
      <c r="M351" s="171">
        <f>[2]MWH!AP159</f>
        <v>0</v>
      </c>
      <c r="N351" s="171">
        <f>[2]MWH!AQ159</f>
        <v>0</v>
      </c>
      <c r="O351" s="171">
        <f>[2]MWH!AR159</f>
        <v>0</v>
      </c>
      <c r="P351" s="171">
        <f>[2]MWH!AS159</f>
        <v>0</v>
      </c>
      <c r="Q351" s="171">
        <f>[2]MWH!AT159</f>
        <v>0</v>
      </c>
      <c r="R351" s="171">
        <f>[2]MWH!AU159</f>
        <v>582</v>
      </c>
      <c r="S351" s="171">
        <f>[2]MWH!AV159</f>
        <v>81325</v>
      </c>
      <c r="T351" s="171">
        <f>[2]MWH!AW159</f>
        <v>0</v>
      </c>
      <c r="U351" s="213">
        <f>[2]MWH!AZ159</f>
        <v>1935</v>
      </c>
      <c r="V351" s="185">
        <f>[2]MWH!BA159</f>
        <v>4365</v>
      </c>
      <c r="W351" s="185">
        <f>[2]MWH!BB159</f>
        <v>2678</v>
      </c>
      <c r="X351" s="185">
        <f>[2]MWH!BC159</f>
        <v>0</v>
      </c>
      <c r="Y351" s="185">
        <f>[2]MWH!BD159</f>
        <v>2647</v>
      </c>
      <c r="Z351" s="185"/>
      <c r="AA351" s="185">
        <f>[2]MWH!BF159</f>
        <v>14400</v>
      </c>
      <c r="AB351" s="185">
        <f>[2]MWH!BG159</f>
        <v>0</v>
      </c>
      <c r="AC351" s="185">
        <f>[2]MWH!BH159</f>
        <v>0</v>
      </c>
      <c r="AD351" s="185">
        <f>[2]MWH!BI159</f>
        <v>0</v>
      </c>
      <c r="AE351" s="185">
        <f>[2]MWH!BJ159</f>
        <v>946</v>
      </c>
      <c r="AF351" s="185">
        <f>[2]MWH!BK159</f>
        <v>0</v>
      </c>
      <c r="AH351" s="94"/>
      <c r="AI351" s="185"/>
      <c r="AJ351" s="185"/>
      <c r="AK351" s="185"/>
      <c r="AL351" s="94"/>
      <c r="AM351" s="94"/>
      <c r="AN351" s="94"/>
      <c r="AO351" s="185"/>
      <c r="AP351" s="185"/>
      <c r="AQ351" s="185"/>
      <c r="AS351" s="167"/>
      <c r="AT351" s="97"/>
      <c r="AU351" s="167">
        <f t="shared" si="945"/>
        <v>26971</v>
      </c>
      <c r="AV351" s="209">
        <f t="shared" si="943"/>
        <v>81915</v>
      </c>
      <c r="AW351" s="167">
        <f t="shared" si="946"/>
        <v>108886</v>
      </c>
      <c r="AX351" s="167">
        <f t="shared" si="947"/>
        <v>3714915</v>
      </c>
      <c r="AY351" s="103"/>
      <c r="AZ351" s="103"/>
      <c r="BA351" s="103"/>
      <c r="BB351" s="103"/>
      <c r="BC351" s="103"/>
      <c r="BE351" s="104">
        <f t="shared" si="933"/>
        <v>2024</v>
      </c>
      <c r="BF351" s="28">
        <f t="shared" si="934"/>
        <v>10</v>
      </c>
      <c r="BG351" s="21">
        <f t="shared" si="948"/>
        <v>3823801</v>
      </c>
      <c r="BH351" s="215">
        <f t="shared" si="938"/>
        <v>1930751</v>
      </c>
      <c r="BI351" s="215">
        <f t="shared" si="939"/>
        <v>1203286</v>
      </c>
      <c r="BJ351" s="215">
        <f t="shared" si="940"/>
        <v>283090</v>
      </c>
      <c r="BK351" s="215">
        <f t="shared" si="941"/>
        <v>1773</v>
      </c>
      <c r="BL351" s="215">
        <f t="shared" si="942"/>
        <v>296015</v>
      </c>
      <c r="BM351" s="215">
        <f t="shared" si="949"/>
        <v>3714915</v>
      </c>
      <c r="BN351" s="206">
        <f t="shared" si="950"/>
        <v>81915</v>
      </c>
      <c r="BO351" s="206">
        <f t="shared" si="936"/>
        <v>7260</v>
      </c>
      <c r="BP351" s="206">
        <f t="shared" si="937"/>
        <v>19711</v>
      </c>
      <c r="BQ351" s="206">
        <f t="shared" si="935"/>
        <v>26971</v>
      </c>
      <c r="BR351" s="206">
        <f t="shared" si="951"/>
        <v>108886</v>
      </c>
      <c r="BS351" s="206"/>
    </row>
    <row r="352" spans="1:71">
      <c r="A352" s="28">
        <f t="shared" si="931"/>
        <v>2024</v>
      </c>
      <c r="B352" s="28">
        <f t="shared" si="932"/>
        <v>11</v>
      </c>
      <c r="C352" s="214">
        <f t="shared" si="944"/>
        <v>3346453</v>
      </c>
      <c r="D352" s="95">
        <f>[3]TOTAL_PEF_B!K409</f>
        <v>1570243</v>
      </c>
      <c r="E352" s="95">
        <f>[3]TOTAL_PEF_B!L409</f>
        <v>1101502</v>
      </c>
      <c r="F352" s="95">
        <f>[3]TOTAL_PEF_B!M409</f>
        <v>290131</v>
      </c>
      <c r="G352" s="95">
        <f>[3]TOTAL_PEF_B!P409</f>
        <v>1741</v>
      </c>
      <c r="H352" s="95">
        <f>[3]TOTAL_PEF_B!Q409</f>
        <v>280863</v>
      </c>
      <c r="I352" s="171">
        <f>[2]MWH!AL160</f>
        <v>0</v>
      </c>
      <c r="J352" s="171">
        <f>[2]MWH!AM160</f>
        <v>0</v>
      </c>
      <c r="K352" s="171">
        <f>[2]MWH!AN160</f>
        <v>8</v>
      </c>
      <c r="L352" s="171">
        <f>[2]MWH!AO160</f>
        <v>0</v>
      </c>
      <c r="M352" s="171">
        <f>[2]MWH!AP160</f>
        <v>0</v>
      </c>
      <c r="N352" s="171">
        <f>[2]MWH!AQ160</f>
        <v>0</v>
      </c>
      <c r="O352" s="171">
        <f>[2]MWH!AR160</f>
        <v>0</v>
      </c>
      <c r="P352" s="171">
        <f>[2]MWH!AS160</f>
        <v>0</v>
      </c>
      <c r="Q352" s="171">
        <f>[2]MWH!AT160</f>
        <v>0</v>
      </c>
      <c r="R352" s="171">
        <f>[2]MWH!AU160</f>
        <v>258</v>
      </c>
      <c r="S352" s="171">
        <f>[2]MWH!AV160</f>
        <v>76813</v>
      </c>
      <c r="T352" s="171">
        <f>[2]MWH!AW160</f>
        <v>0</v>
      </c>
      <c r="U352" s="213">
        <f>[2]MWH!AZ160</f>
        <v>1872</v>
      </c>
      <c r="V352" s="185">
        <f>[2]MWH!BA160</f>
        <v>3060</v>
      </c>
      <c r="W352" s="185">
        <f>[2]MWH!BB160</f>
        <v>2415</v>
      </c>
      <c r="X352" s="185">
        <f>[2]MWH!BC160</f>
        <v>0</v>
      </c>
      <c r="Y352" s="185">
        <f>[2]MWH!BD160</f>
        <v>2228</v>
      </c>
      <c r="Z352" s="185"/>
      <c r="AA352" s="185">
        <f>[2]MWH!BF160</f>
        <v>14508</v>
      </c>
      <c r="AB352" s="185">
        <f>[2]MWH!BG160</f>
        <v>0</v>
      </c>
      <c r="AC352" s="185">
        <f>[2]MWH!BH160</f>
        <v>0</v>
      </c>
      <c r="AD352" s="185">
        <f>[2]MWH!BI160</f>
        <v>0</v>
      </c>
      <c r="AE352" s="185">
        <f>[2]MWH!BJ160</f>
        <v>811</v>
      </c>
      <c r="AF352" s="185">
        <f>[2]MWH!BK160</f>
        <v>0</v>
      </c>
      <c r="AH352" s="94"/>
      <c r="AI352" s="185"/>
      <c r="AJ352" s="185"/>
      <c r="AK352" s="185"/>
      <c r="AL352" s="94"/>
      <c r="AM352" s="94"/>
      <c r="AN352" s="94"/>
      <c r="AO352" s="185"/>
      <c r="AP352" s="185"/>
      <c r="AQ352" s="185"/>
      <c r="AS352" s="167"/>
      <c r="AT352" s="97"/>
      <c r="AU352" s="167">
        <f t="shared" si="945"/>
        <v>24894</v>
      </c>
      <c r="AV352" s="209">
        <f t="shared" si="943"/>
        <v>77079</v>
      </c>
      <c r="AW352" s="167">
        <f t="shared" si="946"/>
        <v>101973</v>
      </c>
      <c r="AX352" s="167">
        <f t="shared" si="947"/>
        <v>3244480</v>
      </c>
      <c r="AY352" s="103"/>
      <c r="AZ352" s="103"/>
      <c r="BA352" s="103"/>
      <c r="BB352" s="103"/>
      <c r="BC352" s="103"/>
      <c r="BE352" s="104">
        <f t="shared" si="933"/>
        <v>2024</v>
      </c>
      <c r="BF352" s="28">
        <f t="shared" si="934"/>
        <v>11</v>
      </c>
      <c r="BG352" s="21">
        <f t="shared" si="948"/>
        <v>3346453</v>
      </c>
      <c r="BH352" s="215">
        <f t="shared" si="938"/>
        <v>1570243</v>
      </c>
      <c r="BI352" s="215">
        <f t="shared" si="939"/>
        <v>1101502</v>
      </c>
      <c r="BJ352" s="215">
        <f t="shared" si="940"/>
        <v>290131</v>
      </c>
      <c r="BK352" s="215">
        <f t="shared" si="941"/>
        <v>1741</v>
      </c>
      <c r="BL352" s="215">
        <f t="shared" si="942"/>
        <v>280863</v>
      </c>
      <c r="BM352" s="215">
        <f t="shared" si="949"/>
        <v>3244480</v>
      </c>
      <c r="BN352" s="206">
        <f t="shared" si="950"/>
        <v>77079</v>
      </c>
      <c r="BO352" s="206">
        <f t="shared" si="936"/>
        <v>6515</v>
      </c>
      <c r="BP352" s="206">
        <f t="shared" si="937"/>
        <v>18379</v>
      </c>
      <c r="BQ352" s="206">
        <f t="shared" si="935"/>
        <v>24894</v>
      </c>
      <c r="BR352" s="206">
        <f t="shared" si="951"/>
        <v>101973</v>
      </c>
      <c r="BS352" s="206"/>
    </row>
    <row r="353" spans="1:71">
      <c r="A353" s="28">
        <f t="shared" si="931"/>
        <v>2024</v>
      </c>
      <c r="B353" s="28">
        <f t="shared" si="932"/>
        <v>12</v>
      </c>
      <c r="C353" s="214">
        <f t="shared" si="944"/>
        <v>3146389</v>
      </c>
      <c r="D353" s="95">
        <f>[3]TOTAL_PEF_B!K410</f>
        <v>1480847</v>
      </c>
      <c r="E353" s="95">
        <f>[3]TOTAL_PEF_B!L410</f>
        <v>1060342</v>
      </c>
      <c r="F353" s="95">
        <f>[3]TOTAL_PEF_B!M410</f>
        <v>271112</v>
      </c>
      <c r="G353" s="95">
        <f>[3]TOTAL_PEF_B!P410</f>
        <v>1767</v>
      </c>
      <c r="H353" s="95">
        <f>[3]TOTAL_PEF_B!Q410</f>
        <v>261550</v>
      </c>
      <c r="I353" s="171">
        <f>[2]MWH!AL161</f>
        <v>0</v>
      </c>
      <c r="J353" s="171">
        <f>[2]MWH!AM161</f>
        <v>0</v>
      </c>
      <c r="K353" s="171">
        <f>[2]MWH!AN161</f>
        <v>8</v>
      </c>
      <c r="L353" s="171">
        <f>[2]MWH!AO161</f>
        <v>0</v>
      </c>
      <c r="M353" s="171">
        <f>[2]MWH!AP161</f>
        <v>0</v>
      </c>
      <c r="N353" s="171">
        <f>[2]MWH!AQ161</f>
        <v>0</v>
      </c>
      <c r="O353" s="171">
        <f>[2]MWH!AR161</f>
        <v>0</v>
      </c>
      <c r="P353" s="171">
        <f>[2]MWH!AS161</f>
        <v>0</v>
      </c>
      <c r="Q353" s="171">
        <f>[2]MWH!AT161</f>
        <v>0</v>
      </c>
      <c r="R353" s="171">
        <f>[2]MWH!AU161</f>
        <v>166</v>
      </c>
      <c r="S353" s="171">
        <f>[2]MWH!AV161</f>
        <v>48080</v>
      </c>
      <c r="T353" s="171">
        <f>[2]MWH!AW161</f>
        <v>0</v>
      </c>
      <c r="U353" s="213">
        <f>[2]MWH!AZ161</f>
        <v>2128</v>
      </c>
      <c r="V353" s="185">
        <f>[2]MWH!BA161</f>
        <v>1559</v>
      </c>
      <c r="W353" s="185">
        <f>[2]MWH!BB161</f>
        <v>2480</v>
      </c>
      <c r="X353" s="185">
        <f>[2]MWH!BC161</f>
        <v>0</v>
      </c>
      <c r="Y353" s="185">
        <f>[2]MWH!BD161</f>
        <v>1886</v>
      </c>
      <c r="Z353" s="185"/>
      <c r="AA353" s="185">
        <f>[2]MWH!BF161</f>
        <v>13680</v>
      </c>
      <c r="AB353" s="185">
        <f>[2]MWH!BG161</f>
        <v>0</v>
      </c>
      <c r="AC353" s="185">
        <f>[2]MWH!BH161</f>
        <v>0</v>
      </c>
      <c r="AD353" s="185">
        <f>[2]MWH!BI161</f>
        <v>0</v>
      </c>
      <c r="AE353" s="185">
        <f>[2]MWH!BJ161</f>
        <v>784</v>
      </c>
      <c r="AF353" s="185">
        <f>[2]MWH!BK161</f>
        <v>0</v>
      </c>
      <c r="AH353" s="94"/>
      <c r="AI353" s="185"/>
      <c r="AJ353" s="185"/>
      <c r="AK353" s="185"/>
      <c r="AL353" s="94"/>
      <c r="AM353" s="94"/>
      <c r="AN353" s="94"/>
      <c r="AO353" s="185"/>
      <c r="AP353" s="185"/>
      <c r="AQ353" s="185"/>
      <c r="AS353" s="167"/>
      <c r="AT353" s="97"/>
      <c r="AU353" s="167">
        <f t="shared" si="945"/>
        <v>22517</v>
      </c>
      <c r="AV353" s="209">
        <f t="shared" si="943"/>
        <v>48254</v>
      </c>
      <c r="AW353" s="167">
        <f t="shared" si="946"/>
        <v>70771</v>
      </c>
      <c r="AX353" s="167">
        <f t="shared" si="947"/>
        <v>3075618</v>
      </c>
      <c r="AY353" s="103"/>
      <c r="AZ353" s="103"/>
      <c r="BA353" s="103"/>
      <c r="BB353" s="103"/>
      <c r="BC353" s="103"/>
      <c r="BE353" s="104">
        <f t="shared" si="933"/>
        <v>2024</v>
      </c>
      <c r="BF353" s="28">
        <f t="shared" si="934"/>
        <v>12</v>
      </c>
      <c r="BG353" s="21">
        <f t="shared" si="948"/>
        <v>3146389</v>
      </c>
      <c r="BH353" s="215">
        <f t="shared" si="938"/>
        <v>1480847</v>
      </c>
      <c r="BI353" s="215">
        <f t="shared" si="939"/>
        <v>1060342</v>
      </c>
      <c r="BJ353" s="215">
        <f t="shared" si="940"/>
        <v>271112</v>
      </c>
      <c r="BK353" s="215">
        <f t="shared" si="941"/>
        <v>1767</v>
      </c>
      <c r="BL353" s="215">
        <f t="shared" si="942"/>
        <v>261550</v>
      </c>
      <c r="BM353" s="215">
        <f t="shared" si="949"/>
        <v>3075618</v>
      </c>
      <c r="BN353" s="206">
        <f t="shared" si="950"/>
        <v>48254</v>
      </c>
      <c r="BO353" s="206">
        <f t="shared" si="936"/>
        <v>6494</v>
      </c>
      <c r="BP353" s="206">
        <f t="shared" si="937"/>
        <v>16023</v>
      </c>
      <c r="BQ353" s="206">
        <f t="shared" si="935"/>
        <v>22517</v>
      </c>
      <c r="BR353" s="206">
        <f t="shared" si="951"/>
        <v>70771</v>
      </c>
      <c r="BS353" s="206"/>
    </row>
    <row r="354" spans="1:71">
      <c r="A354" s="28">
        <f t="shared" si="931"/>
        <v>2025</v>
      </c>
      <c r="B354" s="28">
        <f t="shared" si="932"/>
        <v>1</v>
      </c>
      <c r="C354" s="214">
        <f t="shared" si="944"/>
        <v>3485214</v>
      </c>
      <c r="D354" s="95">
        <f>[3]TOTAL_PEF_B!K411</f>
        <v>1774292</v>
      </c>
      <c r="E354" s="95">
        <f>[3]TOTAL_PEF_B!L411</f>
        <v>1089769</v>
      </c>
      <c r="F354" s="95">
        <f>[3]TOTAL_PEF_B!M411</f>
        <v>272188</v>
      </c>
      <c r="G354" s="95">
        <f>[3]TOTAL_PEF_B!P411</f>
        <v>1765</v>
      </c>
      <c r="H354" s="95">
        <f>[3]TOTAL_PEF_B!Q411</f>
        <v>253536</v>
      </c>
      <c r="I354" s="171">
        <f>[2]MWH!AL162</f>
        <v>0</v>
      </c>
      <c r="J354" s="171">
        <f>[2]MWH!AM162</f>
        <v>0</v>
      </c>
      <c r="K354" s="171">
        <f>[2]MWH!AN162</f>
        <v>8</v>
      </c>
      <c r="L354" s="171">
        <f>[2]MWH!AO162</f>
        <v>0</v>
      </c>
      <c r="M354" s="171">
        <f>[2]MWH!AP162</f>
        <v>0</v>
      </c>
      <c r="N354" s="171">
        <f>[2]MWH!AQ162</f>
        <v>0</v>
      </c>
      <c r="O354" s="171">
        <f>[2]MWH!AR162</f>
        <v>0</v>
      </c>
      <c r="P354" s="171">
        <f>[2]MWH!AS162</f>
        <v>0</v>
      </c>
      <c r="Q354" s="171">
        <f>[2]MWH!AT162</f>
        <v>3839</v>
      </c>
      <c r="R354" s="171">
        <f>[2]MWH!AU162</f>
        <v>172</v>
      </c>
      <c r="S354" s="171">
        <f>[2]MWH!AV162</f>
        <v>65343</v>
      </c>
      <c r="T354" s="171">
        <f>[2]MWH!AW162</f>
        <v>0</v>
      </c>
      <c r="U354" s="213">
        <f>[2]MWH!AZ162</f>
        <v>664</v>
      </c>
      <c r="V354" s="185">
        <f>[2]MWH!BA162</f>
        <v>3544</v>
      </c>
      <c r="W354" s="185">
        <f>[2]MWH!BB162</f>
        <v>2807</v>
      </c>
      <c r="X354" s="185">
        <f>[2]MWH!BC162</f>
        <v>0</v>
      </c>
      <c r="Y354" s="185">
        <f>[2]MWH!BD162</f>
        <v>1801</v>
      </c>
      <c r="Z354" s="185"/>
      <c r="AA354" s="185">
        <f>[2]MWH!BF162</f>
        <v>14508</v>
      </c>
      <c r="AB354" s="185">
        <f>[2]MWH!BG162</f>
        <v>0</v>
      </c>
      <c r="AC354" s="185">
        <f>[2]MWH!BH162</f>
        <v>0</v>
      </c>
      <c r="AD354" s="185">
        <f>[2]MWH!BI162</f>
        <v>0</v>
      </c>
      <c r="AE354" s="185">
        <f>[2]MWH!BJ162</f>
        <v>978</v>
      </c>
      <c r="AF354" s="185">
        <f>[2]MWH!BK162</f>
        <v>0</v>
      </c>
      <c r="AH354" s="94"/>
      <c r="AI354" s="185"/>
      <c r="AJ354" s="185"/>
      <c r="AK354" s="185"/>
      <c r="AL354" s="94"/>
      <c r="AM354" s="94"/>
      <c r="AN354" s="94"/>
      <c r="AO354" s="185"/>
      <c r="AP354" s="185"/>
      <c r="AQ354" s="185"/>
      <c r="AS354" s="167"/>
      <c r="AT354" s="97"/>
      <c r="AU354" s="167">
        <f t="shared" si="945"/>
        <v>24302</v>
      </c>
      <c r="AV354" s="209">
        <f t="shared" si="943"/>
        <v>69362</v>
      </c>
      <c r="AW354" s="167">
        <f t="shared" si="946"/>
        <v>93664</v>
      </c>
      <c r="AX354" s="167">
        <f t="shared" si="947"/>
        <v>3391550</v>
      </c>
      <c r="AY354" s="103"/>
      <c r="AZ354" s="103"/>
      <c r="BA354" s="103"/>
      <c r="BB354" s="103"/>
      <c r="BC354" s="103"/>
      <c r="BE354" s="104">
        <f t="shared" si="933"/>
        <v>2025</v>
      </c>
      <c r="BF354" s="28">
        <f t="shared" si="934"/>
        <v>1</v>
      </c>
      <c r="BG354" s="21">
        <f t="shared" si="948"/>
        <v>3485214</v>
      </c>
      <c r="BH354" s="215">
        <f t="shared" si="938"/>
        <v>1774292</v>
      </c>
      <c r="BI354" s="215">
        <f t="shared" si="939"/>
        <v>1089769</v>
      </c>
      <c r="BJ354" s="215">
        <f t="shared" si="940"/>
        <v>272188</v>
      </c>
      <c r="BK354" s="215">
        <f t="shared" si="941"/>
        <v>1765</v>
      </c>
      <c r="BL354" s="215">
        <f t="shared" si="942"/>
        <v>253536</v>
      </c>
      <c r="BM354" s="215">
        <f t="shared" si="949"/>
        <v>3391550</v>
      </c>
      <c r="BN354" s="206">
        <f t="shared" si="950"/>
        <v>69362</v>
      </c>
      <c r="BO354" s="206">
        <f t="shared" si="936"/>
        <v>5272</v>
      </c>
      <c r="BP354" s="206">
        <f t="shared" si="937"/>
        <v>19030</v>
      </c>
      <c r="BQ354" s="206">
        <f t="shared" si="935"/>
        <v>24302</v>
      </c>
      <c r="BR354" s="206">
        <f t="shared" si="951"/>
        <v>93664</v>
      </c>
      <c r="BS354" s="206"/>
    </row>
    <row r="355" spans="1:71">
      <c r="A355" s="28">
        <f t="shared" si="931"/>
        <v>2025</v>
      </c>
      <c r="B355" s="28">
        <f t="shared" si="932"/>
        <v>2</v>
      </c>
      <c r="C355" s="214">
        <f t="shared" si="944"/>
        <v>3268674</v>
      </c>
      <c r="D355" s="95">
        <f>[3]TOTAL_PEF_B!K412</f>
        <v>1652698</v>
      </c>
      <c r="E355" s="95">
        <f>[3]TOTAL_PEF_B!L412</f>
        <v>991925</v>
      </c>
      <c r="F355" s="95">
        <f>[3]TOTAL_PEF_B!M412</f>
        <v>273004</v>
      </c>
      <c r="G355" s="95">
        <f>[3]TOTAL_PEF_B!P412</f>
        <v>1721</v>
      </c>
      <c r="H355" s="95">
        <f>[3]TOTAL_PEF_B!Q412</f>
        <v>252231</v>
      </c>
      <c r="I355" s="171">
        <f>[2]MWH!AL163</f>
        <v>0</v>
      </c>
      <c r="J355" s="171">
        <f>[2]MWH!AM163</f>
        <v>0</v>
      </c>
      <c r="K355" s="171">
        <f>[2]MWH!AN163</f>
        <v>8</v>
      </c>
      <c r="L355" s="171">
        <f>[2]MWH!AO163</f>
        <v>0</v>
      </c>
      <c r="M355" s="171">
        <f>[2]MWH!AP163</f>
        <v>0</v>
      </c>
      <c r="N355" s="171">
        <f>[2]MWH!AQ163</f>
        <v>0</v>
      </c>
      <c r="O355" s="171">
        <f>[2]MWH!AR163</f>
        <v>0</v>
      </c>
      <c r="P355" s="171">
        <f>[2]MWH!AS163</f>
        <v>0</v>
      </c>
      <c r="Q355" s="171">
        <f>[2]MWH!AT163</f>
        <v>6910</v>
      </c>
      <c r="R355" s="171">
        <f>[2]MWH!AU163</f>
        <v>258</v>
      </c>
      <c r="S355" s="171">
        <f>[2]MWH!AV163</f>
        <v>64580</v>
      </c>
      <c r="T355" s="171">
        <f>[2]MWH!AW163</f>
        <v>0</v>
      </c>
      <c r="U355" s="213">
        <f>[2]MWH!AZ163</f>
        <v>1218</v>
      </c>
      <c r="V355" s="185">
        <f>[2]MWH!BA163</f>
        <v>4027</v>
      </c>
      <c r="W355" s="185">
        <f>[2]MWH!BB163</f>
        <v>2757</v>
      </c>
      <c r="X355" s="185">
        <f>[2]MWH!BC163</f>
        <v>0</v>
      </c>
      <c r="Y355" s="185">
        <f>[2]MWH!BD163</f>
        <v>2182</v>
      </c>
      <c r="Z355" s="185"/>
      <c r="AA355" s="185">
        <f>[2]MWH!BF163</f>
        <v>14136</v>
      </c>
      <c r="AB355" s="185">
        <f>[2]MWH!BG163</f>
        <v>0</v>
      </c>
      <c r="AC355" s="185">
        <f>[2]MWH!BH163</f>
        <v>0</v>
      </c>
      <c r="AD355" s="185">
        <f>[2]MWH!BI163</f>
        <v>0</v>
      </c>
      <c r="AE355" s="185">
        <f>[2]MWH!BJ163</f>
        <v>1019</v>
      </c>
      <c r="AF355" s="185">
        <f>[2]MWH!BK163</f>
        <v>0</v>
      </c>
      <c r="AH355" s="94"/>
      <c r="AI355" s="185"/>
      <c r="AJ355" s="185"/>
      <c r="AK355" s="185"/>
      <c r="AL355" s="94"/>
      <c r="AM355" s="94"/>
      <c r="AN355" s="94"/>
      <c r="AO355" s="185"/>
      <c r="AP355" s="185"/>
      <c r="AQ355" s="185"/>
      <c r="AS355" s="167"/>
      <c r="AT355" s="97"/>
      <c r="AU355" s="167">
        <f t="shared" si="945"/>
        <v>25339</v>
      </c>
      <c r="AV355" s="209">
        <f t="shared" si="943"/>
        <v>71756</v>
      </c>
      <c r="AW355" s="167">
        <f t="shared" si="946"/>
        <v>97095</v>
      </c>
      <c r="AX355" s="167">
        <f t="shared" si="947"/>
        <v>3171579</v>
      </c>
      <c r="AY355" s="103"/>
      <c r="AZ355" s="103"/>
      <c r="BA355" s="103"/>
      <c r="BB355" s="103"/>
      <c r="BC355" s="103"/>
      <c r="BE355" s="104">
        <f t="shared" si="933"/>
        <v>2025</v>
      </c>
      <c r="BF355" s="28">
        <f t="shared" si="934"/>
        <v>2</v>
      </c>
      <c r="BG355" s="21">
        <f t="shared" si="948"/>
        <v>3268674</v>
      </c>
      <c r="BH355" s="215">
        <f t="shared" si="938"/>
        <v>1652698</v>
      </c>
      <c r="BI355" s="215">
        <f t="shared" si="939"/>
        <v>991925</v>
      </c>
      <c r="BJ355" s="215">
        <f t="shared" si="940"/>
        <v>273004</v>
      </c>
      <c r="BK355" s="215">
        <f t="shared" si="941"/>
        <v>1721</v>
      </c>
      <c r="BL355" s="215">
        <f t="shared" si="942"/>
        <v>252231</v>
      </c>
      <c r="BM355" s="215">
        <f t="shared" si="949"/>
        <v>3171579</v>
      </c>
      <c r="BN355" s="206">
        <f t="shared" si="950"/>
        <v>71756</v>
      </c>
      <c r="BO355" s="206">
        <f t="shared" si="936"/>
        <v>6157</v>
      </c>
      <c r="BP355" s="206">
        <f t="shared" si="937"/>
        <v>19182</v>
      </c>
      <c r="BQ355" s="206">
        <f t="shared" si="935"/>
        <v>25339</v>
      </c>
      <c r="BR355" s="206">
        <f t="shared" si="951"/>
        <v>97095</v>
      </c>
      <c r="BS355" s="206"/>
    </row>
    <row r="356" spans="1:71">
      <c r="A356" s="28">
        <f t="shared" si="931"/>
        <v>2025</v>
      </c>
      <c r="B356" s="28">
        <f t="shared" si="932"/>
        <v>3</v>
      </c>
      <c r="C356" s="214">
        <f t="shared" si="944"/>
        <v>3073581</v>
      </c>
      <c r="D356" s="95">
        <f>[3]TOTAL_PEF_B!K413</f>
        <v>1481460</v>
      </c>
      <c r="E356" s="95">
        <f>[3]TOTAL_PEF_B!L413</f>
        <v>996533</v>
      </c>
      <c r="F356" s="95">
        <f>[3]TOTAL_PEF_B!M413</f>
        <v>271466</v>
      </c>
      <c r="G356" s="95">
        <f>[3]TOTAL_PEF_B!P413</f>
        <v>1767</v>
      </c>
      <c r="H356" s="95">
        <f>[3]TOTAL_PEF_B!Q413</f>
        <v>253520</v>
      </c>
      <c r="I356" s="171">
        <f>[2]MWH!AL164</f>
        <v>0</v>
      </c>
      <c r="J356" s="171">
        <f>[2]MWH!AM164</f>
        <v>0</v>
      </c>
      <c r="K356" s="171">
        <f>[2]MWH!AN164</f>
        <v>8</v>
      </c>
      <c r="L356" s="171">
        <f>[2]MWH!AO164</f>
        <v>0</v>
      </c>
      <c r="M356" s="171">
        <f>[2]MWH!AP164</f>
        <v>0</v>
      </c>
      <c r="N356" s="171">
        <f>[2]MWH!AQ164</f>
        <v>0</v>
      </c>
      <c r="O356" s="171">
        <f>[2]MWH!AR164</f>
        <v>0</v>
      </c>
      <c r="P356" s="171">
        <f>[2]MWH!AS164</f>
        <v>0</v>
      </c>
      <c r="Q356" s="171">
        <f>[2]MWH!AT164</f>
        <v>6242</v>
      </c>
      <c r="R356" s="171">
        <f>[2]MWH!AU164</f>
        <v>621</v>
      </c>
      <c r="S356" s="171">
        <f>[2]MWH!AV164</f>
        <v>41858</v>
      </c>
      <c r="T356" s="171">
        <f>[2]MWH!AW164</f>
        <v>0</v>
      </c>
      <c r="U356" s="213">
        <f>[2]MWH!AZ164</f>
        <v>709</v>
      </c>
      <c r="V356" s="185">
        <f>[2]MWH!BA164</f>
        <v>1600</v>
      </c>
      <c r="W356" s="185">
        <f>[2]MWH!BB164</f>
        <v>1886</v>
      </c>
      <c r="X356" s="185">
        <f>[2]MWH!BC164</f>
        <v>0</v>
      </c>
      <c r="Y356" s="185">
        <f>[2]MWH!BD164</f>
        <v>2190</v>
      </c>
      <c r="Z356" s="185"/>
      <c r="AA356" s="185">
        <f>[2]MWH!BF164</f>
        <v>12768</v>
      </c>
      <c r="AB356" s="185">
        <f>[2]MWH!BG164</f>
        <v>0</v>
      </c>
      <c r="AC356" s="185">
        <f>[2]MWH!BH164</f>
        <v>0</v>
      </c>
      <c r="AD356" s="185">
        <f>[2]MWH!BI164</f>
        <v>0</v>
      </c>
      <c r="AE356" s="185">
        <f>[2]MWH!BJ164</f>
        <v>953</v>
      </c>
      <c r="AF356" s="185">
        <f>[2]MWH!BK164</f>
        <v>0</v>
      </c>
      <c r="AH356" s="94"/>
      <c r="AI356" s="185"/>
      <c r="AJ356" s="185"/>
      <c r="AK356" s="185"/>
      <c r="AL356" s="94"/>
      <c r="AM356" s="94"/>
      <c r="AN356" s="94"/>
      <c r="AO356" s="185"/>
      <c r="AP356" s="185"/>
      <c r="AQ356" s="185"/>
      <c r="AS356" s="167"/>
      <c r="AT356" s="97"/>
      <c r="AU356" s="167">
        <f t="shared" si="945"/>
        <v>20106</v>
      </c>
      <c r="AV356" s="209">
        <f t="shared" si="943"/>
        <v>48729</v>
      </c>
      <c r="AW356" s="167">
        <f t="shared" si="946"/>
        <v>68835</v>
      </c>
      <c r="AX356" s="167">
        <f t="shared" si="947"/>
        <v>3004746</v>
      </c>
      <c r="AY356" s="103"/>
      <c r="AZ356" s="103"/>
      <c r="BA356" s="103"/>
      <c r="BB356" s="103"/>
      <c r="BC356" s="103"/>
      <c r="BE356" s="104">
        <f t="shared" si="933"/>
        <v>2025</v>
      </c>
      <c r="BF356" s="28">
        <f t="shared" si="934"/>
        <v>3</v>
      </c>
      <c r="BG356" s="21">
        <f t="shared" si="948"/>
        <v>3073581</v>
      </c>
      <c r="BH356" s="215">
        <f t="shared" si="938"/>
        <v>1481460</v>
      </c>
      <c r="BI356" s="215">
        <f t="shared" si="939"/>
        <v>996533</v>
      </c>
      <c r="BJ356" s="215">
        <f t="shared" si="940"/>
        <v>271466</v>
      </c>
      <c r="BK356" s="215">
        <f t="shared" si="941"/>
        <v>1767</v>
      </c>
      <c r="BL356" s="215">
        <f t="shared" si="942"/>
        <v>253520</v>
      </c>
      <c r="BM356" s="215">
        <f t="shared" si="949"/>
        <v>3004746</v>
      </c>
      <c r="BN356" s="206">
        <f t="shared" si="950"/>
        <v>48729</v>
      </c>
      <c r="BO356" s="206">
        <f t="shared" si="936"/>
        <v>4785</v>
      </c>
      <c r="BP356" s="206">
        <f t="shared" si="937"/>
        <v>15321</v>
      </c>
      <c r="BQ356" s="206">
        <f t="shared" si="935"/>
        <v>20106</v>
      </c>
      <c r="BR356" s="206">
        <f t="shared" si="951"/>
        <v>68835</v>
      </c>
      <c r="BS356" s="206"/>
    </row>
    <row r="357" spans="1:71">
      <c r="A357" s="28">
        <f t="shared" si="931"/>
        <v>2025</v>
      </c>
      <c r="B357" s="28">
        <f t="shared" si="932"/>
        <v>4</v>
      </c>
      <c r="C357" s="214">
        <f t="shared" si="944"/>
        <v>3112321</v>
      </c>
      <c r="D357" s="95">
        <f>[3]TOTAL_PEF_B!K414</f>
        <v>1418350</v>
      </c>
      <c r="E357" s="95">
        <f>[3]TOTAL_PEF_B!L414</f>
        <v>1048002</v>
      </c>
      <c r="F357" s="95">
        <f>[3]TOTAL_PEF_B!M414</f>
        <v>281197</v>
      </c>
      <c r="G357" s="95">
        <f>[3]TOTAL_PEF_B!P414</f>
        <v>1744</v>
      </c>
      <c r="H357" s="95">
        <f>[3]TOTAL_PEF_B!Q414</f>
        <v>258388</v>
      </c>
      <c r="I357" s="171">
        <f>[2]MWH!AL165</f>
        <v>0</v>
      </c>
      <c r="J357" s="171">
        <f>[2]MWH!AM165</f>
        <v>0</v>
      </c>
      <c r="K357" s="171">
        <f>[2]MWH!AN165</f>
        <v>8</v>
      </c>
      <c r="L357" s="171">
        <f>[2]MWH!AO165</f>
        <v>0</v>
      </c>
      <c r="M357" s="171">
        <f>[2]MWH!AP165</f>
        <v>0</v>
      </c>
      <c r="N357" s="171">
        <f>[2]MWH!AQ165</f>
        <v>0</v>
      </c>
      <c r="O357" s="171">
        <f>[2]MWH!AR165</f>
        <v>0</v>
      </c>
      <c r="P357" s="171">
        <f>[2]MWH!AS165</f>
        <v>0</v>
      </c>
      <c r="Q357" s="171">
        <f>[2]MWH!AT165</f>
        <v>3839</v>
      </c>
      <c r="R357" s="171">
        <f>[2]MWH!AU165</f>
        <v>516</v>
      </c>
      <c r="S357" s="171">
        <f>[2]MWH!AV165</f>
        <v>78947</v>
      </c>
      <c r="T357" s="171">
        <f>[2]MWH!AW165</f>
        <v>0</v>
      </c>
      <c r="U357" s="213">
        <f>[2]MWH!AZ165</f>
        <v>831</v>
      </c>
      <c r="V357" s="185">
        <f>[2]MWH!BA165</f>
        <v>805</v>
      </c>
      <c r="W357" s="185">
        <f>[2]MWH!BB165</f>
        <v>2432</v>
      </c>
      <c r="X357" s="185">
        <f>[2]MWH!BC165</f>
        <v>0</v>
      </c>
      <c r="Y357" s="185">
        <f>[2]MWH!BD165</f>
        <v>1658</v>
      </c>
      <c r="Z357" s="185"/>
      <c r="AA357" s="185">
        <f>[2]MWH!BF165</f>
        <v>14508</v>
      </c>
      <c r="AB357" s="185">
        <f>[2]MWH!BG165</f>
        <v>0</v>
      </c>
      <c r="AC357" s="185">
        <f>[2]MWH!BH165</f>
        <v>0</v>
      </c>
      <c r="AD357" s="185">
        <f>[2]MWH!BI165</f>
        <v>0</v>
      </c>
      <c r="AE357" s="185">
        <f>[2]MWH!BJ165</f>
        <v>1096</v>
      </c>
      <c r="AF357" s="185">
        <f>[2]MWH!BK165</f>
        <v>0</v>
      </c>
      <c r="AH357" s="94"/>
      <c r="AI357" s="185"/>
      <c r="AJ357" s="185"/>
      <c r="AK357" s="185"/>
      <c r="AL357" s="94"/>
      <c r="AM357" s="94"/>
      <c r="AN357" s="94"/>
      <c r="AO357" s="185"/>
      <c r="AP357" s="185"/>
      <c r="AQ357" s="185"/>
      <c r="AS357" s="167"/>
      <c r="AT357" s="97"/>
      <c r="AU357" s="167">
        <f t="shared" si="945"/>
        <v>21330</v>
      </c>
      <c r="AV357" s="209">
        <f t="shared" si="943"/>
        <v>83310</v>
      </c>
      <c r="AW357" s="167">
        <f t="shared" si="946"/>
        <v>104640</v>
      </c>
      <c r="AX357" s="167">
        <f t="shared" si="947"/>
        <v>3007681</v>
      </c>
      <c r="AY357" s="103"/>
      <c r="AZ357" s="103"/>
      <c r="BA357" s="103"/>
      <c r="BB357" s="103"/>
      <c r="BC357" s="103"/>
      <c r="BE357" s="104">
        <f t="shared" si="933"/>
        <v>2025</v>
      </c>
      <c r="BF357" s="28">
        <f t="shared" si="934"/>
        <v>4</v>
      </c>
      <c r="BG357" s="21">
        <f t="shared" si="948"/>
        <v>3112321</v>
      </c>
      <c r="BH357" s="215">
        <f t="shared" si="938"/>
        <v>1418350</v>
      </c>
      <c r="BI357" s="215">
        <f t="shared" si="939"/>
        <v>1048002</v>
      </c>
      <c r="BJ357" s="215">
        <f t="shared" si="940"/>
        <v>281197</v>
      </c>
      <c r="BK357" s="215">
        <f t="shared" si="941"/>
        <v>1744</v>
      </c>
      <c r="BL357" s="215">
        <f t="shared" si="942"/>
        <v>258388</v>
      </c>
      <c r="BM357" s="215">
        <f t="shared" si="949"/>
        <v>3007681</v>
      </c>
      <c r="BN357" s="206">
        <f t="shared" si="950"/>
        <v>83310</v>
      </c>
      <c r="BO357" s="206">
        <f t="shared" si="936"/>
        <v>4921</v>
      </c>
      <c r="BP357" s="206">
        <f t="shared" si="937"/>
        <v>16409</v>
      </c>
      <c r="BQ357" s="206">
        <f t="shared" si="935"/>
        <v>21330</v>
      </c>
      <c r="BR357" s="206">
        <f t="shared" si="951"/>
        <v>104640</v>
      </c>
      <c r="BS357" s="206"/>
    </row>
    <row r="358" spans="1:71">
      <c r="A358" s="28">
        <f t="shared" si="931"/>
        <v>2025</v>
      </c>
      <c r="B358" s="28">
        <f t="shared" si="932"/>
        <v>5</v>
      </c>
      <c r="C358" s="214">
        <f t="shared" si="944"/>
        <v>3464566</v>
      </c>
      <c r="D358" s="95">
        <f>[3]TOTAL_PEF_B!K415</f>
        <v>1635284</v>
      </c>
      <c r="E358" s="95">
        <f>[3]TOTAL_PEF_B!L415</f>
        <v>1151448</v>
      </c>
      <c r="F358" s="95">
        <f>[3]TOTAL_PEF_B!M415</f>
        <v>292010</v>
      </c>
      <c r="G358" s="95">
        <f>[3]TOTAL_PEF_B!P415</f>
        <v>1724</v>
      </c>
      <c r="H358" s="95">
        <f>[3]TOTAL_PEF_B!Q415</f>
        <v>272142</v>
      </c>
      <c r="I358" s="171">
        <f>[2]MWH!AL166</f>
        <v>0</v>
      </c>
      <c r="J358" s="171">
        <f>[2]MWH!AM166</f>
        <v>0</v>
      </c>
      <c r="K358" s="171">
        <f>[2]MWH!AN166</f>
        <v>8</v>
      </c>
      <c r="L358" s="171">
        <f>[2]MWH!AO166</f>
        <v>0</v>
      </c>
      <c r="M358" s="171">
        <f>[2]MWH!AP166</f>
        <v>0</v>
      </c>
      <c r="N358" s="171">
        <f>[2]MWH!AQ166</f>
        <v>0</v>
      </c>
      <c r="O358" s="171">
        <f>[2]MWH!AR166</f>
        <v>0</v>
      </c>
      <c r="P358" s="171">
        <f>[2]MWH!AS166</f>
        <v>0</v>
      </c>
      <c r="Q358" s="171">
        <f>[2]MWH!AT166</f>
        <v>0</v>
      </c>
      <c r="R358" s="171">
        <f>[2]MWH!AU166</f>
        <v>832</v>
      </c>
      <c r="S358" s="171">
        <f>[2]MWH!AV166</f>
        <v>89166</v>
      </c>
      <c r="T358" s="171">
        <f>[2]MWH!AW166</f>
        <v>0</v>
      </c>
      <c r="U358" s="213">
        <f>[2]MWH!AZ166</f>
        <v>502</v>
      </c>
      <c r="V358" s="185">
        <f>[2]MWH!BA166</f>
        <v>1871</v>
      </c>
      <c r="W358" s="185">
        <f>[2]MWH!BB166</f>
        <v>2202</v>
      </c>
      <c r="X358" s="185">
        <f>[2]MWH!BC166</f>
        <v>0</v>
      </c>
      <c r="Y358" s="185">
        <f>[2]MWH!BD166</f>
        <v>1873</v>
      </c>
      <c r="Z358" s="185"/>
      <c r="AA358" s="185">
        <f>[2]MWH!BF166</f>
        <v>14400</v>
      </c>
      <c r="AB358" s="185">
        <f>[2]MWH!BG166</f>
        <v>0</v>
      </c>
      <c r="AC358" s="185">
        <f>[2]MWH!BH166</f>
        <v>0</v>
      </c>
      <c r="AD358" s="185">
        <f>[2]MWH!BI166</f>
        <v>0</v>
      </c>
      <c r="AE358" s="185">
        <f>[2]MWH!BJ166</f>
        <v>1104</v>
      </c>
      <c r="AF358" s="185">
        <f>[2]MWH!BK166</f>
        <v>0</v>
      </c>
      <c r="AH358" s="94"/>
      <c r="AI358" s="185"/>
      <c r="AJ358" s="185"/>
      <c r="AK358" s="185"/>
      <c r="AL358" s="94"/>
      <c r="AM358" s="94"/>
      <c r="AN358" s="94"/>
      <c r="AO358" s="185"/>
      <c r="AP358" s="185"/>
      <c r="AQ358" s="185"/>
      <c r="AS358" s="167"/>
      <c r="AT358" s="97"/>
      <c r="AU358" s="167">
        <f t="shared" si="945"/>
        <v>21952</v>
      </c>
      <c r="AV358" s="209">
        <f t="shared" si="943"/>
        <v>90006</v>
      </c>
      <c r="AW358" s="167">
        <f t="shared" si="946"/>
        <v>111958</v>
      </c>
      <c r="AX358" s="167">
        <f t="shared" si="947"/>
        <v>3352608</v>
      </c>
      <c r="AY358" s="103"/>
      <c r="AZ358" s="103"/>
      <c r="BA358" s="103"/>
      <c r="BB358" s="103"/>
      <c r="BC358" s="103"/>
      <c r="BE358" s="104">
        <f t="shared" si="933"/>
        <v>2025</v>
      </c>
      <c r="BF358" s="28">
        <f t="shared" si="934"/>
        <v>5</v>
      </c>
      <c r="BG358" s="21">
        <f t="shared" si="948"/>
        <v>3464566</v>
      </c>
      <c r="BH358" s="215">
        <f t="shared" si="938"/>
        <v>1635284</v>
      </c>
      <c r="BI358" s="215">
        <f t="shared" si="939"/>
        <v>1151448</v>
      </c>
      <c r="BJ358" s="215">
        <f t="shared" si="940"/>
        <v>292010</v>
      </c>
      <c r="BK358" s="215">
        <f t="shared" si="941"/>
        <v>1724</v>
      </c>
      <c r="BL358" s="215">
        <f t="shared" si="942"/>
        <v>272142</v>
      </c>
      <c r="BM358" s="215">
        <f t="shared" si="949"/>
        <v>3352608</v>
      </c>
      <c r="BN358" s="206">
        <f t="shared" si="950"/>
        <v>90006</v>
      </c>
      <c r="BO358" s="206">
        <f t="shared" si="936"/>
        <v>4577</v>
      </c>
      <c r="BP358" s="206">
        <f t="shared" si="937"/>
        <v>17375</v>
      </c>
      <c r="BQ358" s="206">
        <f t="shared" si="935"/>
        <v>21952</v>
      </c>
      <c r="BR358" s="206">
        <f t="shared" si="951"/>
        <v>111958</v>
      </c>
      <c r="BS358" s="206"/>
    </row>
    <row r="359" spans="1:71">
      <c r="A359" s="28">
        <f t="shared" si="931"/>
        <v>2025</v>
      </c>
      <c r="B359" s="28">
        <f t="shared" si="932"/>
        <v>6</v>
      </c>
      <c r="C359" s="214">
        <f t="shared" si="944"/>
        <v>3976769</v>
      </c>
      <c r="D359" s="95">
        <f>[3]TOTAL_PEF_B!K416</f>
        <v>1994826</v>
      </c>
      <c r="E359" s="95">
        <f>[3]TOTAL_PEF_B!L416</f>
        <v>1263091</v>
      </c>
      <c r="F359" s="95">
        <f>[3]TOTAL_PEF_B!M416</f>
        <v>300357</v>
      </c>
      <c r="G359" s="95">
        <f>[3]TOTAL_PEF_B!P416</f>
        <v>1744</v>
      </c>
      <c r="H359" s="95">
        <f>[3]TOTAL_PEF_B!Q416</f>
        <v>297211</v>
      </c>
      <c r="I359" s="171">
        <f>[2]MWH!AL167</f>
        <v>0</v>
      </c>
      <c r="J359" s="171">
        <f>[2]MWH!AM167</f>
        <v>0</v>
      </c>
      <c r="K359" s="171">
        <f>[2]MWH!AN167</f>
        <v>8</v>
      </c>
      <c r="L359" s="171">
        <f>[2]MWH!AO167</f>
        <v>0</v>
      </c>
      <c r="M359" s="171">
        <f>[2]MWH!AP167</f>
        <v>0</v>
      </c>
      <c r="N359" s="171">
        <f>[2]MWH!AQ167</f>
        <v>0</v>
      </c>
      <c r="O359" s="171">
        <f>[2]MWH!AR167</f>
        <v>0</v>
      </c>
      <c r="P359" s="171">
        <f>[2]MWH!AS167</f>
        <v>0</v>
      </c>
      <c r="Q359" s="171">
        <f>[2]MWH!AT167</f>
        <v>0</v>
      </c>
      <c r="R359" s="171">
        <f>[2]MWH!AU167</f>
        <v>1719</v>
      </c>
      <c r="S359" s="171">
        <f>[2]MWH!AV167</f>
        <v>93570</v>
      </c>
      <c r="T359" s="171">
        <f>[2]MWH!AW167</f>
        <v>0</v>
      </c>
      <c r="U359" s="213">
        <f>[2]MWH!AZ167</f>
        <v>671</v>
      </c>
      <c r="V359" s="185">
        <f>[2]MWH!BA167</f>
        <v>2577</v>
      </c>
      <c r="W359" s="185">
        <f>[2]MWH!BB167</f>
        <v>3013</v>
      </c>
      <c r="X359" s="185">
        <f>[2]MWH!BC167</f>
        <v>0</v>
      </c>
      <c r="Y359" s="185">
        <f>[2]MWH!BD167</f>
        <v>1594</v>
      </c>
      <c r="Z359" s="185"/>
      <c r="AA359" s="185">
        <f>[2]MWH!BF167</f>
        <v>15252</v>
      </c>
      <c r="AB359" s="185">
        <f>[2]MWH!BG167</f>
        <v>0</v>
      </c>
      <c r="AC359" s="185">
        <f>[2]MWH!BH167</f>
        <v>0</v>
      </c>
      <c r="AD359" s="185">
        <f>[2]MWH!BI167</f>
        <v>0</v>
      </c>
      <c r="AE359" s="185">
        <f>[2]MWH!BJ167</f>
        <v>1136</v>
      </c>
      <c r="AF359" s="185">
        <f>[2]MWH!BK167</f>
        <v>0</v>
      </c>
      <c r="AH359" s="94"/>
      <c r="AI359" s="185"/>
      <c r="AJ359" s="185"/>
      <c r="AK359" s="185"/>
      <c r="AL359" s="94"/>
      <c r="AM359" s="94"/>
      <c r="AN359" s="94"/>
      <c r="AO359" s="185"/>
      <c r="AP359" s="185"/>
      <c r="AQ359" s="185"/>
      <c r="AS359" s="167"/>
      <c r="AT359" s="97"/>
      <c r="AU359" s="167">
        <f t="shared" si="945"/>
        <v>24243</v>
      </c>
      <c r="AV359" s="209">
        <f t="shared" si="943"/>
        <v>95297</v>
      </c>
      <c r="AW359" s="167">
        <f t="shared" si="946"/>
        <v>119540</v>
      </c>
      <c r="AX359" s="167">
        <f t="shared" si="947"/>
        <v>3857229</v>
      </c>
      <c r="AY359" s="103"/>
      <c r="AZ359" s="103"/>
      <c r="BA359" s="103"/>
      <c r="BB359" s="103"/>
      <c r="BC359" s="103"/>
      <c r="BE359" s="104">
        <f t="shared" si="933"/>
        <v>2025</v>
      </c>
      <c r="BF359" s="28">
        <f t="shared" si="934"/>
        <v>6</v>
      </c>
      <c r="BG359" s="21">
        <f t="shared" si="948"/>
        <v>3976769</v>
      </c>
      <c r="BH359" s="215">
        <f t="shared" si="938"/>
        <v>1994826</v>
      </c>
      <c r="BI359" s="215">
        <f t="shared" si="939"/>
        <v>1263091</v>
      </c>
      <c r="BJ359" s="215">
        <f t="shared" si="940"/>
        <v>300357</v>
      </c>
      <c r="BK359" s="215">
        <f t="shared" si="941"/>
        <v>1744</v>
      </c>
      <c r="BL359" s="215">
        <f t="shared" si="942"/>
        <v>297211</v>
      </c>
      <c r="BM359" s="215">
        <f t="shared" si="949"/>
        <v>3857229</v>
      </c>
      <c r="BN359" s="206">
        <f t="shared" si="950"/>
        <v>95297</v>
      </c>
      <c r="BO359" s="206">
        <f t="shared" si="936"/>
        <v>5278</v>
      </c>
      <c r="BP359" s="206">
        <f t="shared" si="937"/>
        <v>18965</v>
      </c>
      <c r="BQ359" s="206">
        <f t="shared" si="935"/>
        <v>24243</v>
      </c>
      <c r="BR359" s="206">
        <f t="shared" si="951"/>
        <v>119540</v>
      </c>
      <c r="BS359" s="206"/>
    </row>
    <row r="360" spans="1:71">
      <c r="A360" s="28">
        <f t="shared" si="931"/>
        <v>2025</v>
      </c>
      <c r="B360" s="28">
        <f t="shared" si="932"/>
        <v>7</v>
      </c>
      <c r="C360" s="214">
        <f t="shared" si="944"/>
        <v>4134194</v>
      </c>
      <c r="D360" s="95">
        <f>[3]TOTAL_PEF_B!K417</f>
        <v>2145798</v>
      </c>
      <c r="E360" s="95">
        <f>[3]TOTAL_PEF_B!L417</f>
        <v>1296698</v>
      </c>
      <c r="F360" s="95">
        <f>[3]TOTAL_PEF_B!M417</f>
        <v>284510</v>
      </c>
      <c r="G360" s="95">
        <f>[3]TOTAL_PEF_B!P417</f>
        <v>1743</v>
      </c>
      <c r="H360" s="95">
        <f>[3]TOTAL_PEF_B!Q417</f>
        <v>284981</v>
      </c>
      <c r="I360" s="171">
        <f>[2]MWH!AL168</f>
        <v>0</v>
      </c>
      <c r="J360" s="171">
        <f>[2]MWH!AM168</f>
        <v>0</v>
      </c>
      <c r="K360" s="171">
        <f>[2]MWH!AN168</f>
        <v>8</v>
      </c>
      <c r="L360" s="171">
        <f>[2]MWH!AO168</f>
        <v>0</v>
      </c>
      <c r="M360" s="171">
        <f>[2]MWH!AP168</f>
        <v>0</v>
      </c>
      <c r="N360" s="171">
        <f>[2]MWH!AQ168</f>
        <v>0</v>
      </c>
      <c r="O360" s="171">
        <f>[2]MWH!AR168</f>
        <v>0</v>
      </c>
      <c r="P360" s="171">
        <f>[2]MWH!AS168</f>
        <v>0</v>
      </c>
      <c r="Q360" s="171">
        <f>[2]MWH!AT168</f>
        <v>0</v>
      </c>
      <c r="R360" s="171">
        <f>[2]MWH!AU168</f>
        <v>2245</v>
      </c>
      <c r="S360" s="171">
        <f>[2]MWH!AV168</f>
        <v>91072</v>
      </c>
      <c r="T360" s="171">
        <f>[2]MWH!AW168</f>
        <v>0</v>
      </c>
      <c r="U360" s="213">
        <f>[2]MWH!AZ168</f>
        <v>1935</v>
      </c>
      <c r="V360" s="185">
        <f>[2]MWH!BA168</f>
        <v>3741</v>
      </c>
      <c r="W360" s="185">
        <f>[2]MWH!BB168</f>
        <v>3071</v>
      </c>
      <c r="X360" s="185">
        <f>[2]MWH!BC168</f>
        <v>0</v>
      </c>
      <c r="Y360" s="185">
        <f>[2]MWH!BD168</f>
        <v>2167</v>
      </c>
      <c r="Z360" s="185"/>
      <c r="AA360" s="185">
        <f>[2]MWH!BF168</f>
        <v>15120</v>
      </c>
      <c r="AB360" s="185">
        <f>[2]MWH!BG168</f>
        <v>0</v>
      </c>
      <c r="AC360" s="185">
        <f>[2]MWH!BH168</f>
        <v>0</v>
      </c>
      <c r="AD360" s="185">
        <f>[2]MWH!BI168</f>
        <v>0</v>
      </c>
      <c r="AE360" s="185">
        <f>[2]MWH!BJ168</f>
        <v>1105</v>
      </c>
      <c r="AF360" s="185">
        <f>[2]MWH!BK168</f>
        <v>0</v>
      </c>
      <c r="AH360" s="94"/>
      <c r="AI360" s="185"/>
      <c r="AJ360" s="185"/>
      <c r="AK360" s="185"/>
      <c r="AL360" s="94"/>
      <c r="AM360" s="94"/>
      <c r="AN360" s="94"/>
      <c r="AO360" s="185"/>
      <c r="AP360" s="185"/>
      <c r="AQ360" s="185"/>
      <c r="AS360" s="167"/>
      <c r="AT360" s="97"/>
      <c r="AU360" s="167">
        <f t="shared" si="945"/>
        <v>27139</v>
      </c>
      <c r="AV360" s="209">
        <f t="shared" si="943"/>
        <v>93325</v>
      </c>
      <c r="AW360" s="167">
        <f t="shared" si="946"/>
        <v>120464</v>
      </c>
      <c r="AX360" s="167">
        <f t="shared" si="947"/>
        <v>4013730</v>
      </c>
      <c r="AY360" s="103"/>
      <c r="AZ360" s="103"/>
      <c r="BA360" s="103"/>
      <c r="BB360" s="103"/>
      <c r="BC360" s="103"/>
      <c r="BE360" s="104">
        <f t="shared" si="933"/>
        <v>2025</v>
      </c>
      <c r="BF360" s="28">
        <f t="shared" si="934"/>
        <v>7</v>
      </c>
      <c r="BG360" s="21">
        <f t="shared" si="948"/>
        <v>4134194</v>
      </c>
      <c r="BH360" s="215">
        <f t="shared" si="938"/>
        <v>2145798</v>
      </c>
      <c r="BI360" s="215">
        <f t="shared" si="939"/>
        <v>1296698</v>
      </c>
      <c r="BJ360" s="215">
        <f t="shared" si="940"/>
        <v>284510</v>
      </c>
      <c r="BK360" s="215">
        <f t="shared" si="941"/>
        <v>1743</v>
      </c>
      <c r="BL360" s="215">
        <f t="shared" si="942"/>
        <v>284981</v>
      </c>
      <c r="BM360" s="215">
        <f t="shared" si="949"/>
        <v>4013730</v>
      </c>
      <c r="BN360" s="206">
        <f t="shared" si="950"/>
        <v>93325</v>
      </c>
      <c r="BO360" s="206">
        <f t="shared" si="936"/>
        <v>7173</v>
      </c>
      <c r="BP360" s="206">
        <f t="shared" si="937"/>
        <v>19966</v>
      </c>
      <c r="BQ360" s="206">
        <f t="shared" si="935"/>
        <v>27139</v>
      </c>
      <c r="BR360" s="206">
        <f t="shared" si="951"/>
        <v>120464</v>
      </c>
      <c r="BS360" s="206"/>
    </row>
    <row r="361" spans="1:71">
      <c r="A361" s="28">
        <f t="shared" si="931"/>
        <v>2025</v>
      </c>
      <c r="B361" s="28">
        <f t="shared" si="932"/>
        <v>8</v>
      </c>
      <c r="C361" s="214">
        <f t="shared" si="944"/>
        <v>4351113</v>
      </c>
      <c r="D361" s="95">
        <f>[3]TOTAL_PEF_B!K418</f>
        <v>2269695</v>
      </c>
      <c r="E361" s="95">
        <f>[3]TOTAL_PEF_B!L418</f>
        <v>1351878</v>
      </c>
      <c r="F361" s="95">
        <f>[3]TOTAL_PEF_B!M418</f>
        <v>305932</v>
      </c>
      <c r="G361" s="95">
        <f>[3]TOTAL_PEF_B!P418</f>
        <v>1750</v>
      </c>
      <c r="H361" s="95">
        <f>[3]TOTAL_PEF_B!Q418</f>
        <v>292048</v>
      </c>
      <c r="I361" s="171">
        <f>[2]MWH!AL169</f>
        <v>0</v>
      </c>
      <c r="J361" s="171">
        <f>[2]MWH!AM169</f>
        <v>0</v>
      </c>
      <c r="K361" s="171">
        <f>[2]MWH!AN169</f>
        <v>8</v>
      </c>
      <c r="L361" s="171">
        <f>[2]MWH!AO169</f>
        <v>0</v>
      </c>
      <c r="M361" s="171">
        <f>[2]MWH!AP169</f>
        <v>0</v>
      </c>
      <c r="N361" s="171">
        <f>[2]MWH!AQ169</f>
        <v>0</v>
      </c>
      <c r="O361" s="171">
        <f>[2]MWH!AR169</f>
        <v>0</v>
      </c>
      <c r="P361" s="171">
        <f>[2]MWH!AS169</f>
        <v>0</v>
      </c>
      <c r="Q361" s="171">
        <f>[2]MWH!AT169</f>
        <v>0</v>
      </c>
      <c r="R361" s="171">
        <f>[2]MWH!AU169</f>
        <v>1805</v>
      </c>
      <c r="S361" s="171">
        <f>[2]MWH!AV169</f>
        <v>98478</v>
      </c>
      <c r="T361" s="171">
        <f>[2]MWH!AW169</f>
        <v>0</v>
      </c>
      <c r="U361" s="213">
        <f>[2]MWH!AZ169</f>
        <v>2247</v>
      </c>
      <c r="V361" s="185">
        <f>[2]MWH!BA169</f>
        <v>4993</v>
      </c>
      <c r="W361" s="185">
        <f>[2]MWH!BB169</f>
        <v>3158</v>
      </c>
      <c r="X361" s="185">
        <f>[2]MWH!BC169</f>
        <v>0</v>
      </c>
      <c r="Y361" s="185">
        <f>[2]MWH!BD169</f>
        <v>2356</v>
      </c>
      <c r="Z361" s="185"/>
      <c r="AA361" s="185">
        <f>[2]MWH!BF169</f>
        <v>15624</v>
      </c>
      <c r="AB361" s="185">
        <f>[2]MWH!BG169</f>
        <v>0</v>
      </c>
      <c r="AC361" s="185">
        <f>[2]MWH!BH169</f>
        <v>0</v>
      </c>
      <c r="AD361" s="185">
        <f>[2]MWH!BI169</f>
        <v>0</v>
      </c>
      <c r="AE361" s="185">
        <f>[2]MWH!BJ169</f>
        <v>1141</v>
      </c>
      <c r="AF361" s="185">
        <f>[2]MWH!BK169</f>
        <v>0</v>
      </c>
      <c r="AH361" s="94"/>
      <c r="AI361" s="185"/>
      <c r="AJ361" s="185"/>
      <c r="AK361" s="185"/>
      <c r="AL361" s="94"/>
      <c r="AM361" s="94"/>
      <c r="AN361" s="94"/>
      <c r="AO361" s="185"/>
      <c r="AP361" s="185"/>
      <c r="AQ361" s="185"/>
      <c r="AS361" s="167"/>
      <c r="AT361" s="97"/>
      <c r="AU361" s="167">
        <f t="shared" si="945"/>
        <v>29519</v>
      </c>
      <c r="AV361" s="209">
        <f t="shared" si="943"/>
        <v>100291</v>
      </c>
      <c r="AW361" s="167">
        <f t="shared" si="946"/>
        <v>129810</v>
      </c>
      <c r="AX361" s="167">
        <f t="shared" si="947"/>
        <v>4221303</v>
      </c>
      <c r="AY361" s="103"/>
      <c r="AZ361" s="103"/>
      <c r="BA361" s="103"/>
      <c r="BB361" s="103"/>
      <c r="BC361" s="103"/>
      <c r="BE361" s="104">
        <f t="shared" si="933"/>
        <v>2025</v>
      </c>
      <c r="BF361" s="28">
        <f t="shared" si="934"/>
        <v>8</v>
      </c>
      <c r="BG361" s="21">
        <f t="shared" si="948"/>
        <v>4351113</v>
      </c>
      <c r="BH361" s="215">
        <f t="shared" si="938"/>
        <v>2269695</v>
      </c>
      <c r="BI361" s="215">
        <f t="shared" si="939"/>
        <v>1351878</v>
      </c>
      <c r="BJ361" s="215">
        <f t="shared" si="940"/>
        <v>305932</v>
      </c>
      <c r="BK361" s="215">
        <f t="shared" si="941"/>
        <v>1750</v>
      </c>
      <c r="BL361" s="215">
        <f t="shared" si="942"/>
        <v>292048</v>
      </c>
      <c r="BM361" s="215">
        <f t="shared" si="949"/>
        <v>4221303</v>
      </c>
      <c r="BN361" s="206">
        <f t="shared" si="950"/>
        <v>100291</v>
      </c>
      <c r="BO361" s="206">
        <f t="shared" si="936"/>
        <v>7761</v>
      </c>
      <c r="BP361" s="206">
        <f t="shared" si="937"/>
        <v>21758</v>
      </c>
      <c r="BQ361" s="206">
        <f t="shared" si="935"/>
        <v>29519</v>
      </c>
      <c r="BR361" s="206">
        <f t="shared" si="951"/>
        <v>129810</v>
      </c>
      <c r="BS361" s="206"/>
    </row>
    <row r="362" spans="1:71">
      <c r="A362" s="28">
        <f t="shared" si="931"/>
        <v>2025</v>
      </c>
      <c r="B362" s="28">
        <f t="shared" si="932"/>
        <v>9</v>
      </c>
      <c r="C362" s="214">
        <f t="shared" si="944"/>
        <v>4237845</v>
      </c>
      <c r="D362" s="95">
        <f>[3]TOTAL_PEF_B!K419</f>
        <v>2196782</v>
      </c>
      <c r="E362" s="95">
        <f>[3]TOTAL_PEF_B!L419</f>
        <v>1312393</v>
      </c>
      <c r="F362" s="95">
        <f>[3]TOTAL_PEF_B!M419</f>
        <v>295159</v>
      </c>
      <c r="G362" s="95">
        <f>[3]TOTAL_PEF_B!P419</f>
        <v>1720</v>
      </c>
      <c r="H362" s="95">
        <f>[3]TOTAL_PEF_B!Q419</f>
        <v>313529</v>
      </c>
      <c r="I362" s="171">
        <f>[2]MWH!AL170</f>
        <v>0</v>
      </c>
      <c r="J362" s="171">
        <f>[2]MWH!AM170</f>
        <v>0</v>
      </c>
      <c r="K362" s="171">
        <f>[2]MWH!AN170</f>
        <v>8</v>
      </c>
      <c r="L362" s="171">
        <f>[2]MWH!AO170</f>
        <v>0</v>
      </c>
      <c r="M362" s="171">
        <f>[2]MWH!AP170</f>
        <v>0</v>
      </c>
      <c r="N362" s="171">
        <f>[2]MWH!AQ170</f>
        <v>0</v>
      </c>
      <c r="O362" s="171">
        <f>[2]MWH!AR170</f>
        <v>0</v>
      </c>
      <c r="P362" s="171">
        <f>[2]MWH!AS170</f>
        <v>0</v>
      </c>
      <c r="Q362" s="171">
        <f>[2]MWH!AT170</f>
        <v>0</v>
      </c>
      <c r="R362" s="171">
        <f>[2]MWH!AU170</f>
        <v>1719</v>
      </c>
      <c r="S362" s="171">
        <f>[2]MWH!AV170</f>
        <v>86796</v>
      </c>
      <c r="T362" s="171">
        <f>[2]MWH!AW170</f>
        <v>0</v>
      </c>
      <c r="U362" s="213">
        <f>[2]MWH!AZ170</f>
        <v>1935</v>
      </c>
      <c r="V362" s="185">
        <f>[2]MWH!BA170</f>
        <v>5316</v>
      </c>
      <c r="W362" s="185">
        <f>[2]MWH!BB170</f>
        <v>3327</v>
      </c>
      <c r="X362" s="185">
        <f>[2]MWH!BC170</f>
        <v>0</v>
      </c>
      <c r="Y362" s="185">
        <f>[2]MWH!BD170</f>
        <v>2403</v>
      </c>
      <c r="Z362" s="185"/>
      <c r="AA362" s="185">
        <f>[2]MWH!BF170</f>
        <v>15624</v>
      </c>
      <c r="AB362" s="185">
        <f>[2]MWH!BG170</f>
        <v>0</v>
      </c>
      <c r="AC362" s="185">
        <f>[2]MWH!BH170</f>
        <v>0</v>
      </c>
      <c r="AD362" s="185">
        <f>[2]MWH!BI170</f>
        <v>0</v>
      </c>
      <c r="AE362" s="185">
        <f>[2]MWH!BJ170</f>
        <v>1134</v>
      </c>
      <c r="AF362" s="185">
        <f>[2]MWH!BK170</f>
        <v>0</v>
      </c>
      <c r="AH362" s="94"/>
      <c r="AI362" s="185"/>
      <c r="AJ362" s="185"/>
      <c r="AK362" s="185"/>
      <c r="AL362" s="94"/>
      <c r="AM362" s="94"/>
      <c r="AN362" s="94"/>
      <c r="AO362" s="185"/>
      <c r="AP362" s="185"/>
      <c r="AQ362" s="185"/>
      <c r="AS362" s="167"/>
      <c r="AT362" s="97"/>
      <c r="AU362" s="167">
        <f t="shared" si="945"/>
        <v>29739</v>
      </c>
      <c r="AV362" s="209">
        <f t="shared" si="943"/>
        <v>88523</v>
      </c>
      <c r="AW362" s="167">
        <f t="shared" si="946"/>
        <v>118262</v>
      </c>
      <c r="AX362" s="167">
        <f t="shared" si="947"/>
        <v>4119583</v>
      </c>
      <c r="AY362" s="103"/>
      <c r="AZ362" s="103"/>
      <c r="BA362" s="103"/>
      <c r="BB362" s="103"/>
      <c r="BC362" s="103"/>
      <c r="BE362" s="104">
        <f t="shared" si="933"/>
        <v>2025</v>
      </c>
      <c r="BF362" s="28">
        <f t="shared" si="934"/>
        <v>9</v>
      </c>
      <c r="BG362" s="21">
        <f t="shared" si="948"/>
        <v>4237845</v>
      </c>
      <c r="BH362" s="215">
        <f t="shared" si="938"/>
        <v>2196782</v>
      </c>
      <c r="BI362" s="215">
        <f t="shared" si="939"/>
        <v>1312393</v>
      </c>
      <c r="BJ362" s="215">
        <f t="shared" si="940"/>
        <v>295159</v>
      </c>
      <c r="BK362" s="215">
        <f t="shared" si="941"/>
        <v>1720</v>
      </c>
      <c r="BL362" s="215">
        <f t="shared" si="942"/>
        <v>313529</v>
      </c>
      <c r="BM362" s="215">
        <f t="shared" si="949"/>
        <v>4119583</v>
      </c>
      <c r="BN362" s="206">
        <f t="shared" si="950"/>
        <v>88523</v>
      </c>
      <c r="BO362" s="206">
        <f t="shared" si="936"/>
        <v>7665</v>
      </c>
      <c r="BP362" s="206">
        <f t="shared" si="937"/>
        <v>22074</v>
      </c>
      <c r="BQ362" s="206">
        <f t="shared" si="935"/>
        <v>29739</v>
      </c>
      <c r="BR362" s="206">
        <f t="shared" si="951"/>
        <v>118262</v>
      </c>
      <c r="BS362" s="206"/>
    </row>
    <row r="363" spans="1:71">
      <c r="A363" s="28">
        <f t="shared" si="931"/>
        <v>2025</v>
      </c>
      <c r="B363" s="28">
        <f t="shared" si="932"/>
        <v>10</v>
      </c>
      <c r="C363" s="214">
        <f t="shared" si="944"/>
        <v>3904559</v>
      </c>
      <c r="D363" s="95">
        <f>[3]TOTAL_PEF_B!K420</f>
        <v>1981134</v>
      </c>
      <c r="E363" s="95">
        <f>[3]TOTAL_PEF_B!L420</f>
        <v>1233701</v>
      </c>
      <c r="F363" s="95">
        <f>[3]TOTAL_PEF_B!M420</f>
        <v>280118</v>
      </c>
      <c r="G363" s="95">
        <f>[3]TOTAL_PEF_B!P420</f>
        <v>1747</v>
      </c>
      <c r="H363" s="95">
        <f>[3]TOTAL_PEF_B!Q420</f>
        <v>298922</v>
      </c>
      <c r="I363" s="171">
        <f>[2]MWH!AL171</f>
        <v>0</v>
      </c>
      <c r="J363" s="171">
        <f>[2]MWH!AM171</f>
        <v>0</v>
      </c>
      <c r="K363" s="171">
        <f>[2]MWH!AN171</f>
        <v>8</v>
      </c>
      <c r="L363" s="171">
        <f>[2]MWH!AO171</f>
        <v>0</v>
      </c>
      <c r="M363" s="171">
        <f>[2]MWH!AP171</f>
        <v>0</v>
      </c>
      <c r="N363" s="171">
        <f>[2]MWH!AQ171</f>
        <v>0</v>
      </c>
      <c r="O363" s="171">
        <f>[2]MWH!AR171</f>
        <v>0</v>
      </c>
      <c r="P363" s="171">
        <f>[2]MWH!AS171</f>
        <v>0</v>
      </c>
      <c r="Q363" s="171">
        <f>[2]MWH!AT171</f>
        <v>0</v>
      </c>
      <c r="R363" s="171">
        <f>[2]MWH!AU171</f>
        <v>582</v>
      </c>
      <c r="S363" s="171">
        <f>[2]MWH!AV171</f>
        <v>81325</v>
      </c>
      <c r="T363" s="171">
        <f>[2]MWH!AW171</f>
        <v>0</v>
      </c>
      <c r="U363" s="213">
        <f>[2]MWH!AZ171</f>
        <v>1935</v>
      </c>
      <c r="V363" s="185">
        <f>[2]MWH!BA171</f>
        <v>4365</v>
      </c>
      <c r="W363" s="185">
        <f>[2]MWH!BB171</f>
        <v>2688</v>
      </c>
      <c r="X363" s="185">
        <f>[2]MWH!BC171</f>
        <v>0</v>
      </c>
      <c r="Y363" s="185">
        <f>[2]MWH!BD171</f>
        <v>2688</v>
      </c>
      <c r="Z363" s="185"/>
      <c r="AA363" s="185">
        <f>[2]MWH!BF171</f>
        <v>14400</v>
      </c>
      <c r="AB363" s="185">
        <f>[2]MWH!BG171</f>
        <v>0</v>
      </c>
      <c r="AC363" s="185">
        <f>[2]MWH!BH171</f>
        <v>0</v>
      </c>
      <c r="AD363" s="185">
        <f>[2]MWH!BI171</f>
        <v>0</v>
      </c>
      <c r="AE363" s="185">
        <f>[2]MWH!BJ171</f>
        <v>946</v>
      </c>
      <c r="AF363" s="185">
        <f>[2]MWH!BK171</f>
        <v>0</v>
      </c>
      <c r="AH363" s="94"/>
      <c r="AI363" s="185"/>
      <c r="AJ363" s="185"/>
      <c r="AK363" s="185"/>
      <c r="AL363" s="94"/>
      <c r="AM363" s="94"/>
      <c r="AN363" s="94"/>
      <c r="AO363" s="185"/>
      <c r="AP363" s="185"/>
      <c r="AQ363" s="185"/>
      <c r="AS363" s="167"/>
      <c r="AT363" s="97"/>
      <c r="AU363" s="167">
        <f t="shared" si="945"/>
        <v>27022</v>
      </c>
      <c r="AV363" s="209">
        <f t="shared" si="943"/>
        <v>81915</v>
      </c>
      <c r="AW363" s="167">
        <f t="shared" si="946"/>
        <v>108937</v>
      </c>
      <c r="AX363" s="167">
        <f t="shared" si="947"/>
        <v>3795622</v>
      </c>
      <c r="AY363" s="103"/>
      <c r="AZ363" s="103"/>
      <c r="BA363" s="103"/>
      <c r="BB363" s="103"/>
      <c r="BC363" s="103"/>
      <c r="BE363" s="104">
        <f t="shared" si="933"/>
        <v>2025</v>
      </c>
      <c r="BF363" s="28">
        <f t="shared" si="934"/>
        <v>10</v>
      </c>
      <c r="BG363" s="21">
        <f t="shared" si="948"/>
        <v>3904559</v>
      </c>
      <c r="BH363" s="215">
        <f t="shared" si="938"/>
        <v>1981134</v>
      </c>
      <c r="BI363" s="215">
        <f t="shared" si="939"/>
        <v>1233701</v>
      </c>
      <c r="BJ363" s="215">
        <f t="shared" si="940"/>
        <v>280118</v>
      </c>
      <c r="BK363" s="215">
        <f t="shared" si="941"/>
        <v>1747</v>
      </c>
      <c r="BL363" s="215">
        <f t="shared" si="942"/>
        <v>298922</v>
      </c>
      <c r="BM363" s="215">
        <f t="shared" si="949"/>
        <v>3795622</v>
      </c>
      <c r="BN363" s="206">
        <f t="shared" si="950"/>
        <v>81915</v>
      </c>
      <c r="BO363" s="206">
        <f t="shared" si="936"/>
        <v>7311</v>
      </c>
      <c r="BP363" s="206">
        <f t="shared" si="937"/>
        <v>19711</v>
      </c>
      <c r="BQ363" s="206">
        <f t="shared" si="935"/>
        <v>27022</v>
      </c>
      <c r="BR363" s="206">
        <f t="shared" si="951"/>
        <v>108937</v>
      </c>
      <c r="BS363" s="206"/>
    </row>
    <row r="364" spans="1:71">
      <c r="A364" s="28">
        <f t="shared" si="931"/>
        <v>2025</v>
      </c>
      <c r="B364" s="28">
        <f t="shared" si="932"/>
        <v>11</v>
      </c>
      <c r="C364" s="214">
        <f t="shared" si="944"/>
        <v>3408356</v>
      </c>
      <c r="D364" s="95">
        <f>[3]TOTAL_PEF_B!K421</f>
        <v>1610237</v>
      </c>
      <c r="E364" s="95">
        <f>[3]TOTAL_PEF_B!L421</f>
        <v>1125624</v>
      </c>
      <c r="F364" s="95">
        <f>[3]TOTAL_PEF_B!M421</f>
        <v>284944</v>
      </c>
      <c r="G364" s="95">
        <f>[3]TOTAL_PEF_B!P421</f>
        <v>1715</v>
      </c>
      <c r="H364" s="95">
        <f>[3]TOTAL_PEF_B!Q421</f>
        <v>283847</v>
      </c>
      <c r="I364" s="171">
        <f>[2]MWH!AL172</f>
        <v>0</v>
      </c>
      <c r="J364" s="171">
        <f>[2]MWH!AM172</f>
        <v>0</v>
      </c>
      <c r="K364" s="171">
        <f>[2]MWH!AN172</f>
        <v>8</v>
      </c>
      <c r="L364" s="171">
        <f>[2]MWH!AO172</f>
        <v>0</v>
      </c>
      <c r="M364" s="171">
        <f>[2]MWH!AP172</f>
        <v>0</v>
      </c>
      <c r="N364" s="171">
        <f>[2]MWH!AQ172</f>
        <v>0</v>
      </c>
      <c r="O364" s="171">
        <f>[2]MWH!AR172</f>
        <v>0</v>
      </c>
      <c r="P364" s="171">
        <f>[2]MWH!AS172</f>
        <v>0</v>
      </c>
      <c r="Q364" s="171">
        <f>[2]MWH!AT172</f>
        <v>0</v>
      </c>
      <c r="R364" s="171">
        <f>[2]MWH!AU172</f>
        <v>258</v>
      </c>
      <c r="S364" s="171">
        <f>[2]MWH!AV172</f>
        <v>76813</v>
      </c>
      <c r="T364" s="171">
        <f>[2]MWH!AW172</f>
        <v>0</v>
      </c>
      <c r="U364" s="213">
        <f>[2]MWH!AZ172</f>
        <v>1872</v>
      </c>
      <c r="V364" s="185">
        <f>[2]MWH!BA172</f>
        <v>3060</v>
      </c>
      <c r="W364" s="185">
        <f>[2]MWH!BB172</f>
        <v>2431</v>
      </c>
      <c r="X364" s="185">
        <f>[2]MWH!BC172</f>
        <v>0</v>
      </c>
      <c r="Y364" s="185">
        <f>[2]MWH!BD172</f>
        <v>2228</v>
      </c>
      <c r="Z364" s="185"/>
      <c r="AA364" s="185">
        <f>[2]MWH!BF172</f>
        <v>14508</v>
      </c>
      <c r="AB364" s="185">
        <f>[2]MWH!BG172</f>
        <v>0</v>
      </c>
      <c r="AC364" s="185">
        <f>[2]MWH!BH172</f>
        <v>0</v>
      </c>
      <c r="AD364" s="185">
        <f>[2]MWH!BI172</f>
        <v>0</v>
      </c>
      <c r="AE364" s="185">
        <f>[2]MWH!BJ172</f>
        <v>811</v>
      </c>
      <c r="AF364" s="185">
        <f>[2]MWH!BK172</f>
        <v>0</v>
      </c>
      <c r="AH364" s="94"/>
      <c r="AI364" s="185"/>
      <c r="AJ364" s="185"/>
      <c r="AK364" s="185"/>
      <c r="AL364" s="94"/>
      <c r="AM364" s="94"/>
      <c r="AN364" s="94"/>
      <c r="AO364" s="185"/>
      <c r="AP364" s="185"/>
      <c r="AQ364" s="185"/>
      <c r="AS364" s="167"/>
      <c r="AT364" s="97"/>
      <c r="AU364" s="167">
        <f t="shared" si="945"/>
        <v>24910</v>
      </c>
      <c r="AV364" s="209">
        <f t="shared" si="943"/>
        <v>77079</v>
      </c>
      <c r="AW364" s="167">
        <f t="shared" si="946"/>
        <v>101989</v>
      </c>
      <c r="AX364" s="167">
        <f t="shared" si="947"/>
        <v>3306367</v>
      </c>
      <c r="AY364" s="103"/>
      <c r="AZ364" s="103"/>
      <c r="BA364" s="103"/>
      <c r="BB364" s="103"/>
      <c r="BC364" s="103"/>
      <c r="BE364" s="104">
        <f t="shared" si="933"/>
        <v>2025</v>
      </c>
      <c r="BF364" s="28">
        <f t="shared" si="934"/>
        <v>11</v>
      </c>
      <c r="BG364" s="21">
        <f t="shared" si="948"/>
        <v>3408356</v>
      </c>
      <c r="BH364" s="215">
        <f t="shared" si="938"/>
        <v>1610237</v>
      </c>
      <c r="BI364" s="215">
        <f t="shared" si="939"/>
        <v>1125624</v>
      </c>
      <c r="BJ364" s="215">
        <f t="shared" si="940"/>
        <v>284944</v>
      </c>
      <c r="BK364" s="215">
        <f t="shared" si="941"/>
        <v>1715</v>
      </c>
      <c r="BL364" s="215">
        <f t="shared" si="942"/>
        <v>283847</v>
      </c>
      <c r="BM364" s="215">
        <f t="shared" si="949"/>
        <v>3306367</v>
      </c>
      <c r="BN364" s="206">
        <f t="shared" si="950"/>
        <v>77079</v>
      </c>
      <c r="BO364" s="206">
        <f t="shared" si="936"/>
        <v>6531</v>
      </c>
      <c r="BP364" s="206">
        <f t="shared" si="937"/>
        <v>18379</v>
      </c>
      <c r="BQ364" s="206">
        <f t="shared" si="935"/>
        <v>24910</v>
      </c>
      <c r="BR364" s="206">
        <f t="shared" si="951"/>
        <v>101989</v>
      </c>
      <c r="BS364" s="206"/>
    </row>
    <row r="365" spans="1:71">
      <c r="A365" s="28">
        <f t="shared" si="931"/>
        <v>2025</v>
      </c>
      <c r="B365" s="28">
        <f t="shared" si="932"/>
        <v>12</v>
      </c>
      <c r="C365" s="214">
        <f t="shared" si="944"/>
        <v>3232595</v>
      </c>
      <c r="D365" s="95">
        <f>[3]TOTAL_PEF_B!K422</f>
        <v>1542768</v>
      </c>
      <c r="E365" s="95">
        <f>[3]TOTAL_PEF_B!L422</f>
        <v>1087287</v>
      </c>
      <c r="F365" s="95">
        <f>[3]TOTAL_PEF_B!M422</f>
        <v>266790</v>
      </c>
      <c r="G365" s="95">
        <f>[3]TOTAL_PEF_B!P422</f>
        <v>1741</v>
      </c>
      <c r="H365" s="95">
        <f>[3]TOTAL_PEF_B!Q422</f>
        <v>263176</v>
      </c>
      <c r="I365" s="171">
        <f>[2]MWH!AL173</f>
        <v>0</v>
      </c>
      <c r="J365" s="171">
        <f>[2]MWH!AM173</f>
        <v>0</v>
      </c>
      <c r="K365" s="171">
        <f>[2]MWH!AN173</f>
        <v>8</v>
      </c>
      <c r="L365" s="171">
        <f>[2]MWH!AO173</f>
        <v>0</v>
      </c>
      <c r="M365" s="171">
        <f>[2]MWH!AP173</f>
        <v>0</v>
      </c>
      <c r="N365" s="171">
        <f>[2]MWH!AQ173</f>
        <v>0</v>
      </c>
      <c r="O365" s="171">
        <f>[2]MWH!AR173</f>
        <v>0</v>
      </c>
      <c r="P365" s="171">
        <f>[2]MWH!AS173</f>
        <v>0</v>
      </c>
      <c r="Q365" s="171">
        <f>[2]MWH!AT173</f>
        <v>0</v>
      </c>
      <c r="R365" s="171">
        <f>[2]MWH!AU173</f>
        <v>166</v>
      </c>
      <c r="S365" s="171">
        <f>[2]MWH!AV173</f>
        <v>48080</v>
      </c>
      <c r="T365" s="171">
        <f>[2]MWH!AW173</f>
        <v>0</v>
      </c>
      <c r="U365" s="213">
        <f>[2]MWH!AZ173</f>
        <v>2128</v>
      </c>
      <c r="V365" s="185">
        <f>[2]MWH!BA173</f>
        <v>1559</v>
      </c>
      <c r="W365" s="185">
        <f>[2]MWH!BB173</f>
        <v>2501</v>
      </c>
      <c r="X365" s="185">
        <f>[2]MWH!BC173</f>
        <v>0</v>
      </c>
      <c r="Y365" s="185">
        <f>[2]MWH!BD173</f>
        <v>1927</v>
      </c>
      <c r="Z365" s="185"/>
      <c r="AA365" s="185">
        <f>[2]MWH!BF173</f>
        <v>13680</v>
      </c>
      <c r="AB365" s="185">
        <f>[2]MWH!BG173</f>
        <v>0</v>
      </c>
      <c r="AC365" s="185">
        <f>[2]MWH!BH173</f>
        <v>0</v>
      </c>
      <c r="AD365" s="185">
        <f>[2]MWH!BI173</f>
        <v>0</v>
      </c>
      <c r="AE365" s="185">
        <f>[2]MWH!BJ173</f>
        <v>784</v>
      </c>
      <c r="AF365" s="185">
        <f>[2]MWH!BK173</f>
        <v>0</v>
      </c>
      <c r="AH365" s="94"/>
      <c r="AI365" s="185"/>
      <c r="AJ365" s="185"/>
      <c r="AK365" s="185"/>
      <c r="AL365" s="94"/>
      <c r="AM365" s="94"/>
      <c r="AN365" s="94"/>
      <c r="AO365" s="185"/>
      <c r="AP365" s="185"/>
      <c r="AQ365" s="185"/>
      <c r="AS365" s="167"/>
      <c r="AT365" s="97"/>
      <c r="AU365" s="167">
        <f t="shared" si="945"/>
        <v>22579</v>
      </c>
      <c r="AV365" s="209">
        <f t="shared" si="943"/>
        <v>48254</v>
      </c>
      <c r="AW365" s="167">
        <f t="shared" si="946"/>
        <v>70833</v>
      </c>
      <c r="AX365" s="167">
        <f t="shared" si="947"/>
        <v>3161762</v>
      </c>
      <c r="AY365" s="103"/>
      <c r="AZ365" s="103"/>
      <c r="BA365" s="103"/>
      <c r="BB365" s="103"/>
      <c r="BC365" s="103"/>
      <c r="BE365" s="104">
        <f t="shared" si="933"/>
        <v>2025</v>
      </c>
      <c r="BF365" s="28">
        <f t="shared" si="934"/>
        <v>12</v>
      </c>
      <c r="BG365" s="21">
        <f t="shared" si="948"/>
        <v>3232595</v>
      </c>
      <c r="BH365" s="215">
        <f t="shared" si="938"/>
        <v>1542768</v>
      </c>
      <c r="BI365" s="215">
        <f t="shared" si="939"/>
        <v>1087287</v>
      </c>
      <c r="BJ365" s="215">
        <f t="shared" si="940"/>
        <v>266790</v>
      </c>
      <c r="BK365" s="215">
        <f t="shared" si="941"/>
        <v>1741</v>
      </c>
      <c r="BL365" s="215">
        <f t="shared" si="942"/>
        <v>263176</v>
      </c>
      <c r="BM365" s="215">
        <f t="shared" si="949"/>
        <v>3161762</v>
      </c>
      <c r="BN365" s="206">
        <f t="shared" si="950"/>
        <v>48254</v>
      </c>
      <c r="BO365" s="206">
        <f t="shared" si="936"/>
        <v>6556</v>
      </c>
      <c r="BP365" s="206">
        <f t="shared" si="937"/>
        <v>16023</v>
      </c>
      <c r="BQ365" s="206">
        <f t="shared" si="935"/>
        <v>22579</v>
      </c>
      <c r="BR365" s="206">
        <f t="shared" si="951"/>
        <v>70833</v>
      </c>
      <c r="BS365" s="206"/>
    </row>
    <row r="366" spans="1:71">
      <c r="A366" s="28">
        <f t="shared" si="931"/>
        <v>2026</v>
      </c>
      <c r="B366" s="28">
        <f t="shared" si="932"/>
        <v>1</v>
      </c>
      <c r="C366" s="214">
        <f t="shared" si="944"/>
        <v>3515762</v>
      </c>
      <c r="D366" s="95">
        <f>[3]TOTAL_PEF_B!K423</f>
        <v>1797480</v>
      </c>
      <c r="E366" s="95">
        <f>[3]TOTAL_PEF_B!L423</f>
        <v>1101862</v>
      </c>
      <c r="F366" s="95">
        <f>[3]TOTAL_PEF_B!M423</f>
        <v>266528</v>
      </c>
      <c r="G366" s="95">
        <f>[3]TOTAL_PEF_B!P423</f>
        <v>1739</v>
      </c>
      <c r="H366" s="95">
        <f>[3]TOTAL_PEF_B!Q423</f>
        <v>254410</v>
      </c>
      <c r="I366" s="171">
        <f>[2]MWH!AL174</f>
        <v>0</v>
      </c>
      <c r="J366" s="171">
        <f>[2]MWH!AM174</f>
        <v>0</v>
      </c>
      <c r="K366" s="171">
        <f>[2]MWH!AN174</f>
        <v>8</v>
      </c>
      <c r="L366" s="171">
        <f>[2]MWH!AO174</f>
        <v>0</v>
      </c>
      <c r="M366" s="171">
        <f>[2]MWH!AP174</f>
        <v>0</v>
      </c>
      <c r="N366" s="171">
        <f>[2]MWH!AQ174</f>
        <v>0</v>
      </c>
      <c r="O366" s="171">
        <f>[2]MWH!AR174</f>
        <v>0</v>
      </c>
      <c r="P366" s="171">
        <f>[2]MWH!AS174</f>
        <v>0</v>
      </c>
      <c r="Q366" s="171">
        <f>[2]MWH!AT174</f>
        <v>3839</v>
      </c>
      <c r="R366" s="171">
        <f>[2]MWH!AU174</f>
        <v>172</v>
      </c>
      <c r="S366" s="171">
        <f>[2]MWH!AV174</f>
        <v>65343</v>
      </c>
      <c r="T366" s="171">
        <f>[2]MWH!AW174</f>
        <v>0</v>
      </c>
      <c r="U366" s="213">
        <f>[2]MWH!AZ174</f>
        <v>664</v>
      </c>
      <c r="V366" s="185">
        <f>[2]MWH!BA174</f>
        <v>3544</v>
      </c>
      <c r="W366" s="185">
        <f>[2]MWH!BB174</f>
        <v>2849</v>
      </c>
      <c r="X366" s="185">
        <f>[2]MWH!BC174</f>
        <v>0</v>
      </c>
      <c r="Y366" s="185">
        <f>[2]MWH!BD174</f>
        <v>1838</v>
      </c>
      <c r="Z366" s="185"/>
      <c r="AA366" s="185">
        <f>[2]MWH!BF174</f>
        <v>14508</v>
      </c>
      <c r="AB366" s="185">
        <f>[2]MWH!BG174</f>
        <v>0</v>
      </c>
      <c r="AC366" s="185">
        <f>[2]MWH!BH174</f>
        <v>0</v>
      </c>
      <c r="AD366" s="185">
        <f>[2]MWH!BI174</f>
        <v>0</v>
      </c>
      <c r="AE366" s="185">
        <f>[2]MWH!BJ174</f>
        <v>978</v>
      </c>
      <c r="AF366" s="185">
        <f>[2]MWH!BK174</f>
        <v>0</v>
      </c>
      <c r="AH366" s="94"/>
      <c r="AI366" s="185"/>
      <c r="AJ366" s="185"/>
      <c r="AK366" s="185"/>
      <c r="AL366" s="94"/>
      <c r="AM366" s="94"/>
      <c r="AN366" s="94"/>
      <c r="AO366" s="185"/>
      <c r="AP366" s="185"/>
      <c r="AQ366" s="185"/>
      <c r="AS366" s="167"/>
      <c r="AT366" s="97"/>
      <c r="AU366" s="167">
        <f t="shared" si="945"/>
        <v>24381</v>
      </c>
      <c r="AV366" s="209">
        <f t="shared" si="943"/>
        <v>69362</v>
      </c>
      <c r="AW366" s="167">
        <f t="shared" si="946"/>
        <v>93743</v>
      </c>
      <c r="AX366" s="167">
        <f t="shared" si="947"/>
        <v>3422019</v>
      </c>
      <c r="AY366" s="17"/>
      <c r="AZ366" s="17"/>
      <c r="BA366" s="17"/>
      <c r="BB366" s="17"/>
      <c r="BC366" s="17"/>
      <c r="BE366" s="104">
        <f t="shared" si="933"/>
        <v>2026</v>
      </c>
      <c r="BF366" s="28">
        <f t="shared" si="934"/>
        <v>1</v>
      </c>
      <c r="BG366" s="21">
        <f t="shared" si="948"/>
        <v>3515762</v>
      </c>
      <c r="BH366" s="215">
        <f t="shared" ref="BH366:BL367" si="952">D366</f>
        <v>1797480</v>
      </c>
      <c r="BI366" s="215">
        <f t="shared" si="952"/>
        <v>1101862</v>
      </c>
      <c r="BJ366" s="215">
        <f t="shared" si="952"/>
        <v>266528</v>
      </c>
      <c r="BK366" s="215">
        <f t="shared" si="952"/>
        <v>1739</v>
      </c>
      <c r="BL366" s="215">
        <f t="shared" si="952"/>
        <v>254410</v>
      </c>
      <c r="BM366" s="215">
        <f t="shared" si="949"/>
        <v>3422019</v>
      </c>
      <c r="BN366" s="206">
        <f t="shared" si="950"/>
        <v>69362</v>
      </c>
      <c r="BO366" s="206">
        <f t="shared" si="936"/>
        <v>5351</v>
      </c>
      <c r="BP366" s="206">
        <f t="shared" si="937"/>
        <v>19030</v>
      </c>
      <c r="BQ366" s="206">
        <f t="shared" ref="BQ366:BQ367" si="953">AU366</f>
        <v>24381</v>
      </c>
      <c r="BR366" s="206">
        <f t="shared" si="951"/>
        <v>93743</v>
      </c>
      <c r="BS366" s="206"/>
    </row>
    <row r="367" spans="1:71">
      <c r="A367" s="28">
        <f t="shared" si="931"/>
        <v>2026</v>
      </c>
      <c r="B367" s="28">
        <f t="shared" si="932"/>
        <v>2</v>
      </c>
      <c r="C367" s="214">
        <f t="shared" si="944"/>
        <v>3283077</v>
      </c>
      <c r="D367" s="95">
        <f>[3]TOTAL_PEF_B!K424</f>
        <v>1656900</v>
      </c>
      <c r="E367" s="95">
        <f>[3]TOTAL_PEF_B!L424</f>
        <v>1005937</v>
      </c>
      <c r="F367" s="95">
        <f>[3]TOTAL_PEF_B!M424</f>
        <v>268208</v>
      </c>
      <c r="G367" s="95">
        <f>[3]TOTAL_PEF_B!P424</f>
        <v>1695</v>
      </c>
      <c r="H367" s="95">
        <f>[3]TOTAL_PEF_B!Q424</f>
        <v>253206</v>
      </c>
      <c r="I367" s="171">
        <f>[2]MWH!AL175</f>
        <v>0</v>
      </c>
      <c r="J367" s="171">
        <f>[2]MWH!AM175</f>
        <v>0</v>
      </c>
      <c r="K367" s="171">
        <f>[2]MWH!AN175</f>
        <v>8</v>
      </c>
      <c r="L367" s="171">
        <f>[2]MWH!AO175</f>
        <v>0</v>
      </c>
      <c r="M367" s="171">
        <f>[2]MWH!AP175</f>
        <v>0</v>
      </c>
      <c r="N367" s="171">
        <f>[2]MWH!AQ175</f>
        <v>0</v>
      </c>
      <c r="O367" s="171">
        <f>[2]MWH!AR175</f>
        <v>0</v>
      </c>
      <c r="P367" s="171">
        <f>[2]MWH!AS175</f>
        <v>0</v>
      </c>
      <c r="Q367" s="171">
        <f>[2]MWH!AT175</f>
        <v>6910</v>
      </c>
      <c r="R367" s="171">
        <f>[2]MWH!AU175</f>
        <v>258</v>
      </c>
      <c r="S367" s="171">
        <f>[2]MWH!AV175</f>
        <v>64580</v>
      </c>
      <c r="T367" s="171">
        <f>[2]MWH!AW175</f>
        <v>0</v>
      </c>
      <c r="U367" s="213">
        <f>[2]MWH!AZ175</f>
        <v>1218</v>
      </c>
      <c r="V367" s="185">
        <f>[2]MWH!BA175</f>
        <v>4027</v>
      </c>
      <c r="W367" s="185">
        <f>[2]MWH!BB175</f>
        <v>2793</v>
      </c>
      <c r="X367" s="185">
        <f>[2]MWH!BC175</f>
        <v>0</v>
      </c>
      <c r="Y367" s="185">
        <f>[2]MWH!BD175</f>
        <v>2182</v>
      </c>
      <c r="Z367" s="185"/>
      <c r="AA367" s="185">
        <f>[2]MWH!BF175</f>
        <v>14136</v>
      </c>
      <c r="AB367" s="185">
        <f>[2]MWH!BG175</f>
        <v>0</v>
      </c>
      <c r="AC367" s="185">
        <f>[2]MWH!BH175</f>
        <v>0</v>
      </c>
      <c r="AD367" s="185">
        <f>[2]MWH!BI175</f>
        <v>0</v>
      </c>
      <c r="AE367" s="185">
        <f>[2]MWH!BJ175</f>
        <v>1019</v>
      </c>
      <c r="AF367" s="185">
        <f>[2]MWH!BK175</f>
        <v>0</v>
      </c>
      <c r="AH367" s="94"/>
      <c r="AI367" s="185"/>
      <c r="AJ367" s="185"/>
      <c r="AK367" s="185"/>
      <c r="AL367" s="94"/>
      <c r="AM367" s="94"/>
      <c r="AN367" s="94"/>
      <c r="AO367" s="185"/>
      <c r="AP367" s="185"/>
      <c r="AQ367" s="185"/>
      <c r="AS367" s="167"/>
      <c r="AT367" s="97"/>
      <c r="AU367" s="167">
        <f t="shared" si="945"/>
        <v>25375</v>
      </c>
      <c r="AV367" s="209">
        <f t="shared" si="943"/>
        <v>71756</v>
      </c>
      <c r="AW367" s="167">
        <f t="shared" si="946"/>
        <v>97131</v>
      </c>
      <c r="AX367" s="167">
        <f t="shared" si="947"/>
        <v>3185946</v>
      </c>
      <c r="AY367" s="17"/>
      <c r="AZ367" s="17"/>
      <c r="BA367" s="17"/>
      <c r="BB367" s="17"/>
      <c r="BC367" s="17"/>
      <c r="BE367" s="104">
        <f t="shared" si="933"/>
        <v>2026</v>
      </c>
      <c r="BF367" s="28">
        <f t="shared" si="934"/>
        <v>2</v>
      </c>
      <c r="BG367" s="21">
        <f t="shared" si="948"/>
        <v>3283077</v>
      </c>
      <c r="BH367" s="215">
        <f t="shared" si="952"/>
        <v>1656900</v>
      </c>
      <c r="BI367" s="215">
        <f t="shared" si="952"/>
        <v>1005937</v>
      </c>
      <c r="BJ367" s="215">
        <f t="shared" si="952"/>
        <v>268208</v>
      </c>
      <c r="BK367" s="215">
        <f t="shared" si="952"/>
        <v>1695</v>
      </c>
      <c r="BL367" s="215">
        <f t="shared" si="952"/>
        <v>253206</v>
      </c>
      <c r="BM367" s="215">
        <f t="shared" si="949"/>
        <v>3185946</v>
      </c>
      <c r="BN367" s="206">
        <f t="shared" si="950"/>
        <v>71756</v>
      </c>
      <c r="BO367" s="206">
        <f t="shared" si="936"/>
        <v>6193</v>
      </c>
      <c r="BP367" s="206">
        <f t="shared" si="937"/>
        <v>19182</v>
      </c>
      <c r="BQ367" s="206">
        <f t="shared" si="953"/>
        <v>25375</v>
      </c>
      <c r="BR367" s="206">
        <f t="shared" si="951"/>
        <v>97131</v>
      </c>
      <c r="BS367" s="206"/>
    </row>
    <row r="368" spans="1:71">
      <c r="A368" s="28">
        <f t="shared" si="931"/>
        <v>2026</v>
      </c>
      <c r="B368" s="28">
        <f t="shared" si="932"/>
        <v>3</v>
      </c>
      <c r="C368" s="214">
        <f t="shared" si="944"/>
        <v>3114272</v>
      </c>
      <c r="D368" s="95">
        <f>[3]TOTAL_PEF_B!K425</f>
        <v>1500665</v>
      </c>
      <c r="E368" s="95">
        <f>[3]TOTAL_PEF_B!L425</f>
        <v>1019831</v>
      </c>
      <c r="F368" s="95">
        <f>[3]TOTAL_PEF_B!M425</f>
        <v>268441</v>
      </c>
      <c r="G368" s="95">
        <f>[3]TOTAL_PEF_B!P425</f>
        <v>1741</v>
      </c>
      <c r="H368" s="95">
        <f>[3]TOTAL_PEF_B!Q425</f>
        <v>254723</v>
      </c>
      <c r="I368" s="171">
        <f>[2]MWH!AL176</f>
        <v>0</v>
      </c>
      <c r="J368" s="171">
        <f>[2]MWH!AM176</f>
        <v>0</v>
      </c>
      <c r="K368" s="171">
        <f>[2]MWH!AN176</f>
        <v>8</v>
      </c>
      <c r="L368" s="171">
        <f>[2]MWH!AO176</f>
        <v>0</v>
      </c>
      <c r="M368" s="171">
        <f>[2]MWH!AP176</f>
        <v>0</v>
      </c>
      <c r="N368" s="171">
        <f>[2]MWH!AQ176</f>
        <v>0</v>
      </c>
      <c r="O368" s="171">
        <f>[2]MWH!AR176</f>
        <v>0</v>
      </c>
      <c r="P368" s="171">
        <f>[2]MWH!AS176</f>
        <v>0</v>
      </c>
      <c r="Q368" s="171">
        <f>[2]MWH!AT176</f>
        <v>6242</v>
      </c>
      <c r="R368" s="171">
        <f>[2]MWH!AU176</f>
        <v>621</v>
      </c>
      <c r="S368" s="171">
        <f>[2]MWH!AV176</f>
        <v>41858</v>
      </c>
      <c r="T368" s="171">
        <f>[2]MWH!AW176</f>
        <v>0</v>
      </c>
      <c r="U368" s="213">
        <f>[2]MWH!AZ176</f>
        <v>709</v>
      </c>
      <c r="V368" s="185">
        <f>[2]MWH!BA176</f>
        <v>1600</v>
      </c>
      <c r="W368" s="185">
        <f>[2]MWH!BB176</f>
        <v>1886</v>
      </c>
      <c r="X368" s="185">
        <f>[2]MWH!BC176</f>
        <v>0</v>
      </c>
      <c r="Y368" s="185">
        <f>[2]MWH!BD176</f>
        <v>2226</v>
      </c>
      <c r="Z368" s="185"/>
      <c r="AA368" s="185">
        <f>[2]MWH!BF176</f>
        <v>12768</v>
      </c>
      <c r="AB368" s="185">
        <f>[2]MWH!BG176</f>
        <v>0</v>
      </c>
      <c r="AC368" s="185">
        <f>[2]MWH!BH176</f>
        <v>0</v>
      </c>
      <c r="AD368" s="185">
        <f>[2]MWH!BI176</f>
        <v>0</v>
      </c>
      <c r="AE368" s="185">
        <f>[2]MWH!BJ176</f>
        <v>953</v>
      </c>
      <c r="AF368" s="185">
        <f>[2]MWH!BK176</f>
        <v>0</v>
      </c>
      <c r="AH368" s="94"/>
      <c r="AI368" s="185"/>
      <c r="AJ368" s="185"/>
      <c r="AK368" s="185"/>
      <c r="AL368" s="94"/>
      <c r="AM368" s="94"/>
      <c r="AN368" s="94"/>
      <c r="AO368" s="185"/>
      <c r="AP368" s="185"/>
      <c r="AQ368" s="185"/>
      <c r="AS368" s="167"/>
      <c r="AT368" s="97"/>
      <c r="AU368" s="167">
        <f t="shared" si="945"/>
        <v>20142</v>
      </c>
      <c r="AV368" s="209">
        <f t="shared" si="943"/>
        <v>48729</v>
      </c>
      <c r="AW368" s="167">
        <f t="shared" si="946"/>
        <v>68871</v>
      </c>
      <c r="AX368" s="167">
        <f t="shared" si="947"/>
        <v>3045401</v>
      </c>
      <c r="AY368" s="17"/>
      <c r="AZ368" s="17"/>
      <c r="BA368" s="17"/>
      <c r="BB368" s="17"/>
      <c r="BC368" s="17"/>
      <c r="BE368" s="104">
        <f t="shared" si="933"/>
        <v>2026</v>
      </c>
      <c r="BF368" s="28">
        <f t="shared" si="934"/>
        <v>3</v>
      </c>
      <c r="BG368" s="21">
        <f t="shared" si="948"/>
        <v>3114272</v>
      </c>
      <c r="BH368" s="215">
        <f t="shared" ref="BH368:BH377" si="954">D368</f>
        <v>1500665</v>
      </c>
      <c r="BI368" s="215">
        <f t="shared" ref="BI368:BI377" si="955">E368</f>
        <v>1019831</v>
      </c>
      <c r="BJ368" s="215">
        <f t="shared" ref="BJ368:BJ377" si="956">F368</f>
        <v>268441</v>
      </c>
      <c r="BK368" s="215">
        <f t="shared" ref="BK368:BK377" si="957">G368</f>
        <v>1741</v>
      </c>
      <c r="BL368" s="215">
        <f t="shared" ref="BL368:BL377" si="958">H368</f>
        <v>254723</v>
      </c>
      <c r="BM368" s="215">
        <f t="shared" si="949"/>
        <v>3045401</v>
      </c>
      <c r="BN368" s="206">
        <f t="shared" si="950"/>
        <v>48729</v>
      </c>
      <c r="BO368" s="206">
        <f t="shared" si="936"/>
        <v>4821</v>
      </c>
      <c r="BP368" s="206">
        <f t="shared" si="937"/>
        <v>15321</v>
      </c>
      <c r="BQ368" s="206">
        <f t="shared" ref="BQ368:BQ377" si="959">AU368</f>
        <v>20142</v>
      </c>
      <c r="BR368" s="206">
        <f t="shared" si="951"/>
        <v>68871</v>
      </c>
      <c r="BS368" s="206"/>
    </row>
    <row r="369" spans="1:71">
      <c r="A369" s="28">
        <f t="shared" si="931"/>
        <v>2026</v>
      </c>
      <c r="B369" s="28">
        <f t="shared" si="932"/>
        <v>4</v>
      </c>
      <c r="C369" s="214">
        <f t="shared" si="944"/>
        <v>3195160</v>
      </c>
      <c r="D369" s="95">
        <f>[3]TOTAL_PEF_B!K426</f>
        <v>1462195</v>
      </c>
      <c r="E369" s="95">
        <f>[3]TOTAL_PEF_B!L426</f>
        <v>1085399</v>
      </c>
      <c r="F369" s="95">
        <f>[3]TOTAL_PEF_B!M426</f>
        <v>281265</v>
      </c>
      <c r="G369" s="95">
        <f>[3]TOTAL_PEF_B!P426</f>
        <v>1718</v>
      </c>
      <c r="H369" s="95">
        <f>[3]TOTAL_PEF_B!Q426</f>
        <v>259895</v>
      </c>
      <c r="I369" s="171">
        <f>[2]MWH!AL177</f>
        <v>0</v>
      </c>
      <c r="J369" s="171">
        <f>[2]MWH!AM177</f>
        <v>0</v>
      </c>
      <c r="K369" s="171">
        <f>[2]MWH!AN177</f>
        <v>8</v>
      </c>
      <c r="L369" s="171">
        <f>[2]MWH!AO177</f>
        <v>0</v>
      </c>
      <c r="M369" s="171">
        <f>[2]MWH!AP177</f>
        <v>0</v>
      </c>
      <c r="N369" s="171">
        <f>[2]MWH!AQ177</f>
        <v>0</v>
      </c>
      <c r="O369" s="171">
        <f>[2]MWH!AR177</f>
        <v>0</v>
      </c>
      <c r="P369" s="171">
        <f>[2]MWH!AS177</f>
        <v>0</v>
      </c>
      <c r="Q369" s="171">
        <f>[2]MWH!AT177</f>
        <v>3839</v>
      </c>
      <c r="R369" s="171">
        <f>[2]MWH!AU177</f>
        <v>516</v>
      </c>
      <c r="S369" s="171">
        <f>[2]MWH!AV177</f>
        <v>78947</v>
      </c>
      <c r="T369" s="171">
        <f>[2]MWH!AW177</f>
        <v>0</v>
      </c>
      <c r="U369" s="213">
        <f>[2]MWH!AZ177</f>
        <v>831</v>
      </c>
      <c r="V369" s="185">
        <f>[2]MWH!BA177</f>
        <v>805</v>
      </c>
      <c r="W369" s="185">
        <f>[2]MWH!BB177</f>
        <v>2448</v>
      </c>
      <c r="X369" s="185">
        <f>[2]MWH!BC177</f>
        <v>0</v>
      </c>
      <c r="Y369" s="185">
        <f>[2]MWH!BD177</f>
        <v>1690</v>
      </c>
      <c r="Z369" s="185"/>
      <c r="AA369" s="185">
        <f>[2]MWH!BF177</f>
        <v>14508</v>
      </c>
      <c r="AB369" s="185">
        <f>[2]MWH!BG177</f>
        <v>0</v>
      </c>
      <c r="AC369" s="185">
        <f>[2]MWH!BH177</f>
        <v>0</v>
      </c>
      <c r="AD369" s="185">
        <f>[2]MWH!BI177</f>
        <v>0</v>
      </c>
      <c r="AE369" s="185">
        <f>[2]MWH!BJ177</f>
        <v>1096</v>
      </c>
      <c r="AF369" s="185">
        <f>[2]MWH!BK177</f>
        <v>0</v>
      </c>
      <c r="AH369" s="94"/>
      <c r="AI369" s="185"/>
      <c r="AJ369" s="185"/>
      <c r="AK369" s="185"/>
      <c r="AL369" s="94"/>
      <c r="AM369" s="94"/>
      <c r="AN369" s="94"/>
      <c r="AO369" s="185"/>
      <c r="AP369" s="185"/>
      <c r="AQ369" s="185"/>
      <c r="AS369" s="167"/>
      <c r="AT369" s="97"/>
      <c r="AU369" s="167">
        <f t="shared" si="945"/>
        <v>21378</v>
      </c>
      <c r="AV369" s="209">
        <f t="shared" si="943"/>
        <v>83310</v>
      </c>
      <c r="AW369" s="167">
        <f t="shared" si="946"/>
        <v>104688</v>
      </c>
      <c r="AX369" s="167">
        <f t="shared" si="947"/>
        <v>3090472</v>
      </c>
      <c r="AY369" s="17"/>
      <c r="AZ369" s="17"/>
      <c r="BA369" s="17"/>
      <c r="BB369" s="17"/>
      <c r="BC369" s="17"/>
      <c r="BE369" s="104">
        <f t="shared" si="933"/>
        <v>2026</v>
      </c>
      <c r="BF369" s="28">
        <f t="shared" si="934"/>
        <v>4</v>
      </c>
      <c r="BG369" s="21">
        <f t="shared" si="948"/>
        <v>3195160</v>
      </c>
      <c r="BH369" s="215">
        <f t="shared" si="954"/>
        <v>1462195</v>
      </c>
      <c r="BI369" s="215">
        <f t="shared" si="955"/>
        <v>1085399</v>
      </c>
      <c r="BJ369" s="215">
        <f t="shared" si="956"/>
        <v>281265</v>
      </c>
      <c r="BK369" s="215">
        <f t="shared" si="957"/>
        <v>1718</v>
      </c>
      <c r="BL369" s="215">
        <f t="shared" si="958"/>
        <v>259895</v>
      </c>
      <c r="BM369" s="215">
        <f t="shared" si="949"/>
        <v>3090472</v>
      </c>
      <c r="BN369" s="206">
        <f t="shared" si="950"/>
        <v>83310</v>
      </c>
      <c r="BO369" s="206">
        <f t="shared" si="936"/>
        <v>4969</v>
      </c>
      <c r="BP369" s="206">
        <f t="shared" si="937"/>
        <v>16409</v>
      </c>
      <c r="BQ369" s="206">
        <f t="shared" si="959"/>
        <v>21378</v>
      </c>
      <c r="BR369" s="206">
        <f t="shared" si="951"/>
        <v>104688</v>
      </c>
      <c r="BS369" s="206"/>
    </row>
    <row r="370" spans="1:71">
      <c r="A370" s="28">
        <f t="shared" ref="A370:A433" si="960">1+A358</f>
        <v>2026</v>
      </c>
      <c r="B370" s="28">
        <f t="shared" ref="B370:B433" si="961">B358</f>
        <v>5</v>
      </c>
      <c r="C370" s="214">
        <f t="shared" si="944"/>
        <v>3543033</v>
      </c>
      <c r="D370" s="95">
        <f>[3]TOTAL_PEF_B!K427</f>
        <v>1694114</v>
      </c>
      <c r="E370" s="95">
        <f>[3]TOTAL_PEF_B!L427</f>
        <v>1174157</v>
      </c>
      <c r="F370" s="95">
        <f>[3]TOTAL_PEF_B!M427</f>
        <v>285029</v>
      </c>
      <c r="G370" s="95">
        <f>[3]TOTAL_PEF_B!P427</f>
        <v>1697</v>
      </c>
      <c r="H370" s="95">
        <f>[3]TOTAL_PEF_B!Q427</f>
        <v>276018</v>
      </c>
      <c r="I370" s="171">
        <f>[2]MWH!AL178</f>
        <v>0</v>
      </c>
      <c r="J370" s="171">
        <f>[2]MWH!AM178</f>
        <v>0</v>
      </c>
      <c r="K370" s="171">
        <f>[2]MWH!AN178</f>
        <v>8</v>
      </c>
      <c r="L370" s="171">
        <f>[2]MWH!AO178</f>
        <v>0</v>
      </c>
      <c r="M370" s="171">
        <f>[2]MWH!AP178</f>
        <v>0</v>
      </c>
      <c r="N370" s="171">
        <f>[2]MWH!AQ178</f>
        <v>0</v>
      </c>
      <c r="O370" s="171">
        <f>[2]MWH!AR178</f>
        <v>0</v>
      </c>
      <c r="P370" s="171">
        <f>[2]MWH!AS178</f>
        <v>0</v>
      </c>
      <c r="Q370" s="171">
        <f>[2]MWH!AT178</f>
        <v>0</v>
      </c>
      <c r="R370" s="171">
        <f>[2]MWH!AU178</f>
        <v>832</v>
      </c>
      <c r="S370" s="171">
        <f>[2]MWH!AV178</f>
        <v>89166</v>
      </c>
      <c r="T370" s="171">
        <f>[2]MWH!AW178</f>
        <v>0</v>
      </c>
      <c r="U370" s="213">
        <f>[2]MWH!AZ178</f>
        <v>502</v>
      </c>
      <c r="V370" s="185">
        <f>[2]MWH!BA178</f>
        <v>1871</v>
      </c>
      <c r="W370" s="185">
        <f>[2]MWH!BB178</f>
        <v>2223</v>
      </c>
      <c r="X370" s="185">
        <f>[2]MWH!BC178</f>
        <v>0</v>
      </c>
      <c r="Y370" s="185">
        <f>[2]MWH!BD178</f>
        <v>1912</v>
      </c>
      <c r="Z370" s="185"/>
      <c r="AA370" s="185">
        <f>[2]MWH!BF178</f>
        <v>14400</v>
      </c>
      <c r="AB370" s="185">
        <f>[2]MWH!BG178</f>
        <v>0</v>
      </c>
      <c r="AC370" s="185">
        <f>[2]MWH!BH178</f>
        <v>0</v>
      </c>
      <c r="AD370" s="185">
        <f>[2]MWH!BI178</f>
        <v>0</v>
      </c>
      <c r="AE370" s="185">
        <f>[2]MWH!BJ178</f>
        <v>1104</v>
      </c>
      <c r="AF370" s="185">
        <f>[2]MWH!BK178</f>
        <v>0</v>
      </c>
      <c r="AH370" s="94"/>
      <c r="AI370" s="185"/>
      <c r="AJ370" s="185"/>
      <c r="AK370" s="185"/>
      <c r="AL370" s="94"/>
      <c r="AM370" s="94"/>
      <c r="AN370" s="94"/>
      <c r="AO370" s="185"/>
      <c r="AP370" s="185"/>
      <c r="AQ370" s="185"/>
      <c r="AS370" s="167"/>
      <c r="AT370" s="97"/>
      <c r="AU370" s="167">
        <f t="shared" si="945"/>
        <v>22012</v>
      </c>
      <c r="AV370" s="209">
        <f t="shared" si="943"/>
        <v>90006</v>
      </c>
      <c r="AW370" s="167">
        <f t="shared" si="946"/>
        <v>112018</v>
      </c>
      <c r="AX370" s="167">
        <f t="shared" si="947"/>
        <v>3431015</v>
      </c>
      <c r="AY370" s="17"/>
      <c r="AZ370" s="17"/>
      <c r="BA370" s="17"/>
      <c r="BB370" s="17"/>
      <c r="BC370" s="17"/>
      <c r="BE370" s="104">
        <f t="shared" ref="BE370:BE433" si="962">1+BE358</f>
        <v>2026</v>
      </c>
      <c r="BF370" s="28">
        <f t="shared" ref="BF370:BF433" si="963">BF358</f>
        <v>5</v>
      </c>
      <c r="BG370" s="21">
        <f t="shared" si="948"/>
        <v>3543033</v>
      </c>
      <c r="BH370" s="215">
        <f t="shared" si="954"/>
        <v>1694114</v>
      </c>
      <c r="BI370" s="215">
        <f t="shared" si="955"/>
        <v>1174157</v>
      </c>
      <c r="BJ370" s="215">
        <f t="shared" si="956"/>
        <v>285029</v>
      </c>
      <c r="BK370" s="215">
        <f t="shared" si="957"/>
        <v>1697</v>
      </c>
      <c r="BL370" s="215">
        <f t="shared" si="958"/>
        <v>276018</v>
      </c>
      <c r="BM370" s="215">
        <f t="shared" si="949"/>
        <v>3431015</v>
      </c>
      <c r="BN370" s="206">
        <f t="shared" si="950"/>
        <v>90006</v>
      </c>
      <c r="BO370" s="206">
        <f t="shared" si="936"/>
        <v>4637</v>
      </c>
      <c r="BP370" s="206">
        <f t="shared" si="937"/>
        <v>17375</v>
      </c>
      <c r="BQ370" s="206">
        <f t="shared" si="959"/>
        <v>22012</v>
      </c>
      <c r="BR370" s="206">
        <f t="shared" si="951"/>
        <v>112018</v>
      </c>
      <c r="BS370" s="206"/>
    </row>
    <row r="371" spans="1:71">
      <c r="A371" s="28">
        <f t="shared" si="960"/>
        <v>2026</v>
      </c>
      <c r="B371" s="28">
        <f t="shared" si="961"/>
        <v>6</v>
      </c>
      <c r="C371" s="214">
        <f t="shared" si="944"/>
        <v>3871303</v>
      </c>
      <c r="D371" s="95">
        <f>[3]TOTAL_PEF_B!K428</f>
        <v>1944212</v>
      </c>
      <c r="E371" s="95">
        <f>[3]TOTAL_PEF_B!L428</f>
        <v>1225661</v>
      </c>
      <c r="F371" s="95">
        <f>[3]TOTAL_PEF_B!M428</f>
        <v>282783</v>
      </c>
      <c r="G371" s="95">
        <f>[3]TOTAL_PEF_B!P428</f>
        <v>1718</v>
      </c>
      <c r="H371" s="95">
        <f>[3]TOTAL_PEF_B!Q428</f>
        <v>297372</v>
      </c>
      <c r="I371" s="171">
        <f>[2]MWH!AL179</f>
        <v>0</v>
      </c>
      <c r="J371" s="171">
        <f>[2]MWH!AM179</f>
        <v>0</v>
      </c>
      <c r="K371" s="171">
        <f>[2]MWH!AN179</f>
        <v>8</v>
      </c>
      <c r="L371" s="171">
        <f>[2]MWH!AO179</f>
        <v>0</v>
      </c>
      <c r="M371" s="171">
        <f>[2]MWH!AP179</f>
        <v>0</v>
      </c>
      <c r="N371" s="171">
        <f>[2]MWH!AQ179</f>
        <v>0</v>
      </c>
      <c r="O371" s="171">
        <f>[2]MWH!AR179</f>
        <v>0</v>
      </c>
      <c r="P371" s="171">
        <f>[2]MWH!AS179</f>
        <v>0</v>
      </c>
      <c r="Q371" s="171">
        <f>[2]MWH!AT179</f>
        <v>0</v>
      </c>
      <c r="R371" s="171">
        <f>[2]MWH!AU179</f>
        <v>1719</v>
      </c>
      <c r="S371" s="171">
        <f>[2]MWH!AV179</f>
        <v>93570</v>
      </c>
      <c r="T371" s="171">
        <f>[2]MWH!AW179</f>
        <v>0</v>
      </c>
      <c r="U371" s="213">
        <f>[2]MWH!AZ179</f>
        <v>671</v>
      </c>
      <c r="V371" s="185">
        <f>[2]MWH!BA179</f>
        <v>2577</v>
      </c>
      <c r="W371" s="185">
        <f>[2]MWH!BB179</f>
        <v>3030</v>
      </c>
      <c r="X371" s="185">
        <f>[2]MWH!BC179</f>
        <v>0</v>
      </c>
      <c r="Y371" s="185">
        <f>[2]MWH!BD179</f>
        <v>1594</v>
      </c>
      <c r="Z371" s="185"/>
      <c r="AA371" s="185">
        <f>[2]MWH!BF179</f>
        <v>15252</v>
      </c>
      <c r="AB371" s="185">
        <f>[2]MWH!BG179</f>
        <v>0</v>
      </c>
      <c r="AC371" s="185">
        <f>[2]MWH!BH179</f>
        <v>0</v>
      </c>
      <c r="AD371" s="185">
        <f>[2]MWH!BI179</f>
        <v>0</v>
      </c>
      <c r="AE371" s="185">
        <f>[2]MWH!BJ179</f>
        <v>1136</v>
      </c>
      <c r="AF371" s="185">
        <f>[2]MWH!BK179</f>
        <v>0</v>
      </c>
      <c r="AH371" s="94"/>
      <c r="AI371" s="185"/>
      <c r="AJ371" s="185"/>
      <c r="AK371" s="185"/>
      <c r="AL371" s="94"/>
      <c r="AM371" s="94"/>
      <c r="AN371" s="94"/>
      <c r="AO371" s="185"/>
      <c r="AP371" s="185"/>
      <c r="AQ371" s="185"/>
      <c r="AS371" s="167"/>
      <c r="AT371" s="97"/>
      <c r="AU371" s="167">
        <f t="shared" si="945"/>
        <v>24260</v>
      </c>
      <c r="AV371" s="209">
        <f t="shared" si="943"/>
        <v>95297</v>
      </c>
      <c r="AW371" s="167">
        <f t="shared" si="946"/>
        <v>119557</v>
      </c>
      <c r="AX371" s="167">
        <f t="shared" si="947"/>
        <v>3751746</v>
      </c>
      <c r="BE371" s="104">
        <f t="shared" si="962"/>
        <v>2026</v>
      </c>
      <c r="BF371" s="28">
        <f t="shared" si="963"/>
        <v>6</v>
      </c>
      <c r="BG371" s="21">
        <f t="shared" si="948"/>
        <v>3871303</v>
      </c>
      <c r="BH371" s="215">
        <f t="shared" si="954"/>
        <v>1944212</v>
      </c>
      <c r="BI371" s="215">
        <f t="shared" si="955"/>
        <v>1225661</v>
      </c>
      <c r="BJ371" s="215">
        <f t="shared" si="956"/>
        <v>282783</v>
      </c>
      <c r="BK371" s="215">
        <f t="shared" si="957"/>
        <v>1718</v>
      </c>
      <c r="BL371" s="215">
        <f t="shared" si="958"/>
        <v>297372</v>
      </c>
      <c r="BM371" s="215">
        <f t="shared" si="949"/>
        <v>3751746</v>
      </c>
      <c r="BN371" s="206">
        <f t="shared" si="950"/>
        <v>95297</v>
      </c>
      <c r="BO371" s="206">
        <f t="shared" si="936"/>
        <v>5295</v>
      </c>
      <c r="BP371" s="206">
        <f t="shared" si="937"/>
        <v>18965</v>
      </c>
      <c r="BQ371" s="206">
        <f t="shared" si="959"/>
        <v>24260</v>
      </c>
      <c r="BR371" s="206">
        <f t="shared" si="951"/>
        <v>119557</v>
      </c>
      <c r="BS371" s="206"/>
    </row>
    <row r="372" spans="1:71">
      <c r="A372" s="28">
        <f t="shared" si="960"/>
        <v>2026</v>
      </c>
      <c r="B372" s="28">
        <f t="shared" si="961"/>
        <v>7</v>
      </c>
      <c r="C372" s="214">
        <f t="shared" si="944"/>
        <v>4336619</v>
      </c>
      <c r="D372" s="95">
        <f>[3]TOTAL_PEF_B!K429</f>
        <v>2252990</v>
      </c>
      <c r="E372" s="95">
        <f>[3]TOTAL_PEF_B!L429</f>
        <v>1378746</v>
      </c>
      <c r="F372" s="95">
        <f>[3]TOTAL_PEF_B!M429</f>
        <v>295585</v>
      </c>
      <c r="G372" s="95">
        <f>[3]TOTAL_PEF_B!P429</f>
        <v>1717</v>
      </c>
      <c r="H372" s="95">
        <f>[3]TOTAL_PEF_B!Q429</f>
        <v>287097</v>
      </c>
      <c r="I372" s="171">
        <f>[2]MWH!AL180</f>
        <v>0</v>
      </c>
      <c r="J372" s="171">
        <f>[2]MWH!AM180</f>
        <v>0</v>
      </c>
      <c r="K372" s="171">
        <f>[2]MWH!AN180</f>
        <v>8</v>
      </c>
      <c r="L372" s="171">
        <f>[2]MWH!AO180</f>
        <v>0</v>
      </c>
      <c r="M372" s="171">
        <f>[2]MWH!AP180</f>
        <v>0</v>
      </c>
      <c r="N372" s="171">
        <f>[2]MWH!AQ180</f>
        <v>0</v>
      </c>
      <c r="O372" s="171">
        <f>[2]MWH!AR180</f>
        <v>0</v>
      </c>
      <c r="P372" s="171">
        <f>[2]MWH!AS180</f>
        <v>0</v>
      </c>
      <c r="Q372" s="171">
        <f>[2]MWH!AT180</f>
        <v>0</v>
      </c>
      <c r="R372" s="171">
        <f>[2]MWH!AU180</f>
        <v>2245</v>
      </c>
      <c r="S372" s="171">
        <f>[2]MWH!AV180</f>
        <v>91072</v>
      </c>
      <c r="T372" s="171">
        <f>[2]MWH!AW180</f>
        <v>0</v>
      </c>
      <c r="U372" s="213">
        <f>[2]MWH!AZ180</f>
        <v>1935</v>
      </c>
      <c r="V372" s="185">
        <f>[2]MWH!BA180</f>
        <v>3741</v>
      </c>
      <c r="W372" s="185">
        <f>[2]MWH!BB180</f>
        <v>3091</v>
      </c>
      <c r="X372" s="185">
        <f>[2]MWH!BC180</f>
        <v>0</v>
      </c>
      <c r="Y372" s="185">
        <f>[2]MWH!BD180</f>
        <v>2167</v>
      </c>
      <c r="Z372" s="185"/>
      <c r="AA372" s="185">
        <f>[2]MWH!BF180</f>
        <v>15120</v>
      </c>
      <c r="AB372" s="185">
        <f>[2]MWH!BG180</f>
        <v>0</v>
      </c>
      <c r="AC372" s="185">
        <f>[2]MWH!BH180</f>
        <v>0</v>
      </c>
      <c r="AD372" s="185">
        <f>[2]MWH!BI180</f>
        <v>0</v>
      </c>
      <c r="AE372" s="185">
        <f>[2]MWH!BJ180</f>
        <v>1105</v>
      </c>
      <c r="AF372" s="185">
        <f>[2]MWH!BK180</f>
        <v>0</v>
      </c>
      <c r="AH372" s="94"/>
      <c r="AI372" s="185"/>
      <c r="AJ372" s="185"/>
      <c r="AK372" s="185"/>
      <c r="AL372" s="94"/>
      <c r="AM372" s="94"/>
      <c r="AN372" s="94"/>
      <c r="AO372" s="185"/>
      <c r="AP372" s="185"/>
      <c r="AQ372" s="185"/>
      <c r="AS372" s="167"/>
      <c r="AT372" s="97"/>
      <c r="AU372" s="167">
        <f t="shared" si="945"/>
        <v>27159</v>
      </c>
      <c r="AV372" s="209">
        <f t="shared" si="943"/>
        <v>93325</v>
      </c>
      <c r="AW372" s="167">
        <f t="shared" si="946"/>
        <v>120484</v>
      </c>
      <c r="AX372" s="167">
        <f t="shared" si="947"/>
        <v>4216135</v>
      </c>
      <c r="BE372" s="104">
        <f t="shared" si="962"/>
        <v>2026</v>
      </c>
      <c r="BF372" s="28">
        <f t="shared" si="963"/>
        <v>7</v>
      </c>
      <c r="BG372" s="21">
        <f t="shared" si="948"/>
        <v>4336619</v>
      </c>
      <c r="BH372" s="215">
        <f t="shared" si="954"/>
        <v>2252990</v>
      </c>
      <c r="BI372" s="215">
        <f t="shared" si="955"/>
        <v>1378746</v>
      </c>
      <c r="BJ372" s="215">
        <f t="shared" si="956"/>
        <v>295585</v>
      </c>
      <c r="BK372" s="215">
        <f t="shared" si="957"/>
        <v>1717</v>
      </c>
      <c r="BL372" s="215">
        <f t="shared" si="958"/>
        <v>287097</v>
      </c>
      <c r="BM372" s="215">
        <f t="shared" si="949"/>
        <v>4216135</v>
      </c>
      <c r="BN372" s="206">
        <f t="shared" si="950"/>
        <v>93325</v>
      </c>
      <c r="BO372" s="206">
        <f t="shared" si="936"/>
        <v>7193</v>
      </c>
      <c r="BP372" s="206">
        <f t="shared" si="937"/>
        <v>19966</v>
      </c>
      <c r="BQ372" s="206">
        <f t="shared" si="959"/>
        <v>27159</v>
      </c>
      <c r="BR372" s="206">
        <f t="shared" si="951"/>
        <v>120484</v>
      </c>
      <c r="BS372" s="206"/>
    </row>
    <row r="373" spans="1:71">
      <c r="A373" s="28">
        <f t="shared" si="960"/>
        <v>2026</v>
      </c>
      <c r="B373" s="28">
        <f t="shared" si="961"/>
        <v>8</v>
      </c>
      <c r="C373" s="214">
        <f t="shared" si="944"/>
        <v>4219568</v>
      </c>
      <c r="D373" s="95">
        <f>[3]TOTAL_PEF_B!K430</f>
        <v>2197555</v>
      </c>
      <c r="E373" s="95">
        <f>[3]TOTAL_PEF_B!L430</f>
        <v>1311116</v>
      </c>
      <c r="F373" s="95">
        <f>[3]TOTAL_PEF_B!M430</f>
        <v>289218</v>
      </c>
      <c r="G373" s="95">
        <f>[3]TOTAL_PEF_B!P430</f>
        <v>1724</v>
      </c>
      <c r="H373" s="95">
        <f>[3]TOTAL_PEF_B!Q430</f>
        <v>290090</v>
      </c>
      <c r="I373" s="171">
        <f>[2]MWH!AL181</f>
        <v>0</v>
      </c>
      <c r="J373" s="171">
        <f>[2]MWH!AM181</f>
        <v>0</v>
      </c>
      <c r="K373" s="171">
        <f>[2]MWH!AN181</f>
        <v>8</v>
      </c>
      <c r="L373" s="171">
        <f>[2]MWH!AO181</f>
        <v>0</v>
      </c>
      <c r="M373" s="171">
        <f>[2]MWH!AP181</f>
        <v>0</v>
      </c>
      <c r="N373" s="171">
        <f>[2]MWH!AQ181</f>
        <v>0</v>
      </c>
      <c r="O373" s="171">
        <f>[2]MWH!AR181</f>
        <v>0</v>
      </c>
      <c r="P373" s="171">
        <f>[2]MWH!AS181</f>
        <v>0</v>
      </c>
      <c r="Q373" s="171">
        <f>[2]MWH!AT181</f>
        <v>0</v>
      </c>
      <c r="R373" s="171">
        <f>[2]MWH!AU181</f>
        <v>1805</v>
      </c>
      <c r="S373" s="171">
        <f>[2]MWH!AV181</f>
        <v>98478</v>
      </c>
      <c r="T373" s="171">
        <f>[2]MWH!AW181</f>
        <v>0</v>
      </c>
      <c r="U373" s="213">
        <f>[2]MWH!AZ181</f>
        <v>2247</v>
      </c>
      <c r="V373" s="185">
        <f>[2]MWH!BA181</f>
        <v>4993</v>
      </c>
      <c r="W373" s="185">
        <f>[2]MWH!BB181</f>
        <v>3174</v>
      </c>
      <c r="X373" s="185">
        <f>[2]MWH!BC181</f>
        <v>0</v>
      </c>
      <c r="Y373" s="185">
        <f>[2]MWH!BD181</f>
        <v>2395</v>
      </c>
      <c r="Z373" s="185"/>
      <c r="AA373" s="185">
        <f>[2]MWH!BF181</f>
        <v>15624</v>
      </c>
      <c r="AB373" s="185">
        <f>[2]MWH!BG181</f>
        <v>0</v>
      </c>
      <c r="AC373" s="185">
        <f>[2]MWH!BH181</f>
        <v>0</v>
      </c>
      <c r="AD373" s="185">
        <f>[2]MWH!BI181</f>
        <v>0</v>
      </c>
      <c r="AE373" s="185">
        <f>[2]MWH!BJ181</f>
        <v>1141</v>
      </c>
      <c r="AF373" s="185">
        <f>[2]MWH!BK181</f>
        <v>0</v>
      </c>
      <c r="AH373" s="94"/>
      <c r="AI373" s="185"/>
      <c r="AJ373" s="185"/>
      <c r="AK373" s="185"/>
      <c r="AL373" s="94"/>
      <c r="AM373" s="94"/>
      <c r="AN373" s="94"/>
      <c r="AO373" s="185"/>
      <c r="AP373" s="185"/>
      <c r="AQ373" s="185"/>
      <c r="AS373" s="167"/>
      <c r="AT373" s="97"/>
      <c r="AU373" s="167">
        <f t="shared" si="945"/>
        <v>29574</v>
      </c>
      <c r="AV373" s="209">
        <f t="shared" si="943"/>
        <v>100291</v>
      </c>
      <c r="AW373" s="167">
        <f t="shared" si="946"/>
        <v>129865</v>
      </c>
      <c r="AX373" s="167">
        <f t="shared" si="947"/>
        <v>4089703</v>
      </c>
      <c r="BE373" s="104">
        <f t="shared" si="962"/>
        <v>2026</v>
      </c>
      <c r="BF373" s="28">
        <f t="shared" si="963"/>
        <v>8</v>
      </c>
      <c r="BG373" s="21">
        <f t="shared" si="948"/>
        <v>4219568</v>
      </c>
      <c r="BH373" s="215">
        <f t="shared" si="954"/>
        <v>2197555</v>
      </c>
      <c r="BI373" s="215">
        <f t="shared" si="955"/>
        <v>1311116</v>
      </c>
      <c r="BJ373" s="215">
        <f t="shared" si="956"/>
        <v>289218</v>
      </c>
      <c r="BK373" s="215">
        <f t="shared" si="957"/>
        <v>1724</v>
      </c>
      <c r="BL373" s="215">
        <f t="shared" si="958"/>
        <v>290090</v>
      </c>
      <c r="BM373" s="215">
        <f t="shared" si="949"/>
        <v>4089703</v>
      </c>
      <c r="BN373" s="206">
        <f t="shared" si="950"/>
        <v>100291</v>
      </c>
      <c r="BO373" s="206">
        <f t="shared" si="936"/>
        <v>7816</v>
      </c>
      <c r="BP373" s="206">
        <f t="shared" si="937"/>
        <v>21758</v>
      </c>
      <c r="BQ373" s="206">
        <f t="shared" si="959"/>
        <v>29574</v>
      </c>
      <c r="BR373" s="206">
        <f t="shared" si="951"/>
        <v>129865</v>
      </c>
      <c r="BS373" s="206"/>
    </row>
    <row r="374" spans="1:71">
      <c r="A374" s="28">
        <f t="shared" si="960"/>
        <v>2026</v>
      </c>
      <c r="B374" s="28">
        <f t="shared" si="961"/>
        <v>9</v>
      </c>
      <c r="C374" s="214">
        <f t="shared" si="944"/>
        <v>4252208</v>
      </c>
      <c r="D374" s="95">
        <f>[3]TOTAL_PEF_B!K431</f>
        <v>2206873</v>
      </c>
      <c r="E374" s="95">
        <f>[3]TOTAL_PEF_B!L431</f>
        <v>1322343</v>
      </c>
      <c r="F374" s="95">
        <f>[3]TOTAL_PEF_B!M431</f>
        <v>289032</v>
      </c>
      <c r="G374" s="95">
        <f>[3]TOTAL_PEF_B!P431</f>
        <v>1694</v>
      </c>
      <c r="H374" s="95">
        <f>[3]TOTAL_PEF_B!Q431</f>
        <v>313944</v>
      </c>
      <c r="I374" s="171">
        <f>[2]MWH!AL182</f>
        <v>0</v>
      </c>
      <c r="J374" s="171">
        <f>[2]MWH!AM182</f>
        <v>0</v>
      </c>
      <c r="K374" s="171">
        <f>[2]MWH!AN182</f>
        <v>8</v>
      </c>
      <c r="L374" s="171">
        <f>[2]MWH!AO182</f>
        <v>0</v>
      </c>
      <c r="M374" s="171">
        <f>[2]MWH!AP182</f>
        <v>0</v>
      </c>
      <c r="N374" s="171">
        <f>[2]MWH!AQ182</f>
        <v>0</v>
      </c>
      <c r="O374" s="171">
        <f>[2]MWH!AR182</f>
        <v>0</v>
      </c>
      <c r="P374" s="171">
        <f>[2]MWH!AS182</f>
        <v>0</v>
      </c>
      <c r="Q374" s="171">
        <f>[2]MWH!AT182</f>
        <v>0</v>
      </c>
      <c r="R374" s="171">
        <f>[2]MWH!AU182</f>
        <v>1719</v>
      </c>
      <c r="S374" s="171">
        <f>[2]MWH!AV182</f>
        <v>86796</v>
      </c>
      <c r="T374" s="171">
        <f>[2]MWH!AW182</f>
        <v>0</v>
      </c>
      <c r="U374" s="213">
        <f>[2]MWH!AZ182</f>
        <v>1935</v>
      </c>
      <c r="V374" s="185">
        <f>[2]MWH!BA182</f>
        <v>5316</v>
      </c>
      <c r="W374" s="185">
        <f>[2]MWH!BB182</f>
        <v>3349</v>
      </c>
      <c r="X374" s="185">
        <f>[2]MWH!BC182</f>
        <v>0</v>
      </c>
      <c r="Y374" s="185">
        <f>[2]MWH!BD182</f>
        <v>2441</v>
      </c>
      <c r="Z374" s="185"/>
      <c r="AA374" s="185">
        <f>[2]MWH!BF182</f>
        <v>15624</v>
      </c>
      <c r="AB374" s="185">
        <f>[2]MWH!BG182</f>
        <v>0</v>
      </c>
      <c r="AC374" s="185">
        <f>[2]MWH!BH182</f>
        <v>0</v>
      </c>
      <c r="AD374" s="185">
        <f>[2]MWH!BI182</f>
        <v>0</v>
      </c>
      <c r="AE374" s="185">
        <f>[2]MWH!BJ182</f>
        <v>1134</v>
      </c>
      <c r="AF374" s="185">
        <f>[2]MWH!BK182</f>
        <v>0</v>
      </c>
      <c r="AH374" s="94"/>
      <c r="AI374" s="185"/>
      <c r="AJ374" s="185"/>
      <c r="AK374" s="185"/>
      <c r="AL374" s="94"/>
      <c r="AM374" s="94"/>
      <c r="AN374" s="94"/>
      <c r="AO374" s="185"/>
      <c r="AP374" s="185"/>
      <c r="AQ374" s="185"/>
      <c r="AS374" s="167"/>
      <c r="AT374" s="97"/>
      <c r="AU374" s="167">
        <f t="shared" si="945"/>
        <v>29799</v>
      </c>
      <c r="AV374" s="209">
        <f t="shared" si="943"/>
        <v>88523</v>
      </c>
      <c r="AW374" s="167">
        <f t="shared" si="946"/>
        <v>118322</v>
      </c>
      <c r="AX374" s="167">
        <f t="shared" si="947"/>
        <v>4133886</v>
      </c>
      <c r="BE374" s="104">
        <f t="shared" si="962"/>
        <v>2026</v>
      </c>
      <c r="BF374" s="28">
        <f t="shared" si="963"/>
        <v>9</v>
      </c>
      <c r="BG374" s="21">
        <f t="shared" si="948"/>
        <v>4252208</v>
      </c>
      <c r="BH374" s="215">
        <f t="shared" si="954"/>
        <v>2206873</v>
      </c>
      <c r="BI374" s="215">
        <f t="shared" si="955"/>
        <v>1322343</v>
      </c>
      <c r="BJ374" s="215">
        <f t="shared" si="956"/>
        <v>289032</v>
      </c>
      <c r="BK374" s="215">
        <f t="shared" si="957"/>
        <v>1694</v>
      </c>
      <c r="BL374" s="215">
        <f t="shared" si="958"/>
        <v>313944</v>
      </c>
      <c r="BM374" s="215">
        <f t="shared" si="949"/>
        <v>4133886</v>
      </c>
      <c r="BN374" s="206">
        <f t="shared" si="950"/>
        <v>88523</v>
      </c>
      <c r="BO374" s="206">
        <f t="shared" si="936"/>
        <v>7725</v>
      </c>
      <c r="BP374" s="206">
        <f t="shared" si="937"/>
        <v>22074</v>
      </c>
      <c r="BQ374" s="206">
        <f t="shared" si="959"/>
        <v>29799</v>
      </c>
      <c r="BR374" s="206">
        <f t="shared" si="951"/>
        <v>118322</v>
      </c>
      <c r="BS374" s="206"/>
    </row>
    <row r="375" spans="1:71">
      <c r="A375" s="28">
        <f t="shared" si="960"/>
        <v>2026</v>
      </c>
      <c r="B375" s="28">
        <f t="shared" si="961"/>
        <v>10</v>
      </c>
      <c r="C375" s="214">
        <f t="shared" si="944"/>
        <v>3985370</v>
      </c>
      <c r="D375" s="95">
        <f>[3]TOTAL_PEF_B!K432</f>
        <v>2027602</v>
      </c>
      <c r="E375" s="95">
        <f>[3]TOTAL_PEF_B!L432</f>
        <v>1267474</v>
      </c>
      <c r="F375" s="95">
        <f>[3]TOTAL_PEF_B!M432</f>
        <v>279288</v>
      </c>
      <c r="G375" s="95">
        <f>[3]TOTAL_PEF_B!P432</f>
        <v>1721</v>
      </c>
      <c r="H375" s="95">
        <f>[3]TOTAL_PEF_B!Q432</f>
        <v>300296</v>
      </c>
      <c r="I375" s="171">
        <f>[2]MWH!AL183</f>
        <v>0</v>
      </c>
      <c r="J375" s="171">
        <f>[2]MWH!AM183</f>
        <v>0</v>
      </c>
      <c r="K375" s="171">
        <f>[2]MWH!AN183</f>
        <v>8</v>
      </c>
      <c r="L375" s="171">
        <f>[2]MWH!AO183</f>
        <v>0</v>
      </c>
      <c r="M375" s="171">
        <f>[2]MWH!AP183</f>
        <v>0</v>
      </c>
      <c r="N375" s="171">
        <f>[2]MWH!AQ183</f>
        <v>0</v>
      </c>
      <c r="O375" s="171">
        <f>[2]MWH!AR183</f>
        <v>0</v>
      </c>
      <c r="P375" s="171">
        <f>[2]MWH!AS183</f>
        <v>0</v>
      </c>
      <c r="Q375" s="171">
        <f>[2]MWH!AT183</f>
        <v>0</v>
      </c>
      <c r="R375" s="171">
        <f>[2]MWH!AU183</f>
        <v>582</v>
      </c>
      <c r="S375" s="171">
        <f>[2]MWH!AV183</f>
        <v>81325</v>
      </c>
      <c r="T375" s="171">
        <f>[2]MWH!AW183</f>
        <v>0</v>
      </c>
      <c r="U375" s="213">
        <f>[2]MWH!AZ183</f>
        <v>1935</v>
      </c>
      <c r="V375" s="185">
        <f>[2]MWH!BA183</f>
        <v>4365</v>
      </c>
      <c r="W375" s="185">
        <f>[2]MWH!BB183</f>
        <v>2699</v>
      </c>
      <c r="X375" s="185">
        <f>[2]MWH!BC183</f>
        <v>0</v>
      </c>
      <c r="Y375" s="185">
        <f>[2]MWH!BD183</f>
        <v>2729</v>
      </c>
      <c r="Z375" s="185"/>
      <c r="AA375" s="185">
        <f>[2]MWH!BF183</f>
        <v>14400</v>
      </c>
      <c r="AB375" s="185">
        <f>[2]MWH!BG183</f>
        <v>0</v>
      </c>
      <c r="AC375" s="185">
        <f>[2]MWH!BH183</f>
        <v>0</v>
      </c>
      <c r="AD375" s="185">
        <f>[2]MWH!BI183</f>
        <v>0</v>
      </c>
      <c r="AE375" s="185">
        <f>[2]MWH!BJ183</f>
        <v>946</v>
      </c>
      <c r="AF375" s="185">
        <f>[2]MWH!BK183</f>
        <v>0</v>
      </c>
      <c r="AH375" s="94"/>
      <c r="AI375" s="185"/>
      <c r="AJ375" s="185"/>
      <c r="AK375" s="185"/>
      <c r="AL375" s="94"/>
      <c r="AM375" s="94"/>
      <c r="AN375" s="94"/>
      <c r="AO375" s="185"/>
      <c r="AP375" s="185"/>
      <c r="AQ375" s="185"/>
      <c r="AS375" s="167"/>
      <c r="AT375" s="97"/>
      <c r="AU375" s="167">
        <f t="shared" si="945"/>
        <v>27074</v>
      </c>
      <c r="AV375" s="209">
        <f t="shared" si="943"/>
        <v>81915</v>
      </c>
      <c r="AW375" s="167">
        <f t="shared" si="946"/>
        <v>108989</v>
      </c>
      <c r="AX375" s="167">
        <f t="shared" si="947"/>
        <v>3876381</v>
      </c>
      <c r="BE375" s="104">
        <f t="shared" si="962"/>
        <v>2026</v>
      </c>
      <c r="BF375" s="28">
        <f t="shared" si="963"/>
        <v>10</v>
      </c>
      <c r="BG375" s="21">
        <f t="shared" si="948"/>
        <v>3985370</v>
      </c>
      <c r="BH375" s="215">
        <f t="shared" si="954"/>
        <v>2027602</v>
      </c>
      <c r="BI375" s="215">
        <f t="shared" si="955"/>
        <v>1267474</v>
      </c>
      <c r="BJ375" s="215">
        <f t="shared" si="956"/>
        <v>279288</v>
      </c>
      <c r="BK375" s="215">
        <f t="shared" si="957"/>
        <v>1721</v>
      </c>
      <c r="BL375" s="215">
        <f t="shared" si="958"/>
        <v>300296</v>
      </c>
      <c r="BM375" s="215">
        <f t="shared" si="949"/>
        <v>3876381</v>
      </c>
      <c r="BN375" s="206">
        <f t="shared" si="950"/>
        <v>81915</v>
      </c>
      <c r="BO375" s="206">
        <f t="shared" si="936"/>
        <v>7363</v>
      </c>
      <c r="BP375" s="206">
        <f t="shared" si="937"/>
        <v>19711</v>
      </c>
      <c r="BQ375" s="206">
        <f t="shared" si="959"/>
        <v>27074</v>
      </c>
      <c r="BR375" s="206">
        <f t="shared" si="951"/>
        <v>108989</v>
      </c>
      <c r="BS375" s="206"/>
    </row>
    <row r="376" spans="1:71">
      <c r="A376" s="28">
        <f t="shared" si="960"/>
        <v>2026</v>
      </c>
      <c r="B376" s="28">
        <f t="shared" si="961"/>
        <v>11</v>
      </c>
      <c r="C376" s="214">
        <f t="shared" si="944"/>
        <v>3453336</v>
      </c>
      <c r="D376" s="95">
        <f>[3]TOTAL_PEF_B!K433</f>
        <v>1634476</v>
      </c>
      <c r="E376" s="95">
        <f>[3]TOTAL_PEF_B!L433</f>
        <v>1148198</v>
      </c>
      <c r="F376" s="95">
        <f>[3]TOTAL_PEF_B!M433</f>
        <v>282357</v>
      </c>
      <c r="G376" s="95">
        <f>[3]TOTAL_PEF_B!P433</f>
        <v>1689</v>
      </c>
      <c r="H376" s="95">
        <f>[3]TOTAL_PEF_B!Q433</f>
        <v>284575</v>
      </c>
      <c r="I376" s="171">
        <f>[2]MWH!AL184</f>
        <v>0</v>
      </c>
      <c r="J376" s="171">
        <f>[2]MWH!AM184</f>
        <v>0</v>
      </c>
      <c r="K376" s="171">
        <f>[2]MWH!AN184</f>
        <v>8</v>
      </c>
      <c r="L376" s="171">
        <f>[2]MWH!AO184</f>
        <v>0</v>
      </c>
      <c r="M376" s="171">
        <f>[2]MWH!AP184</f>
        <v>0</v>
      </c>
      <c r="N376" s="171">
        <f>[2]MWH!AQ184</f>
        <v>0</v>
      </c>
      <c r="O376" s="171">
        <f>[2]MWH!AR184</f>
        <v>0</v>
      </c>
      <c r="P376" s="171">
        <f>[2]MWH!AS184</f>
        <v>0</v>
      </c>
      <c r="Q376" s="171">
        <f>[2]MWH!AT184</f>
        <v>0</v>
      </c>
      <c r="R376" s="171">
        <f>[2]MWH!AU184</f>
        <v>258</v>
      </c>
      <c r="S376" s="171">
        <f>[2]MWH!AV184</f>
        <v>76813</v>
      </c>
      <c r="T376" s="171">
        <f>[2]MWH!AW184</f>
        <v>0</v>
      </c>
      <c r="U376" s="213">
        <f>[2]MWH!AZ184</f>
        <v>1872</v>
      </c>
      <c r="V376" s="185">
        <f>[2]MWH!BA184</f>
        <v>3060</v>
      </c>
      <c r="W376" s="185">
        <f>[2]MWH!BB184</f>
        <v>2446</v>
      </c>
      <c r="X376" s="185">
        <f>[2]MWH!BC184</f>
        <v>0</v>
      </c>
      <c r="Y376" s="185">
        <f>[2]MWH!BD184</f>
        <v>2265</v>
      </c>
      <c r="Z376" s="185"/>
      <c r="AA376" s="185">
        <f>[2]MWH!BF184</f>
        <v>14508</v>
      </c>
      <c r="AB376" s="185">
        <f>[2]MWH!BG184</f>
        <v>0</v>
      </c>
      <c r="AC376" s="185">
        <f>[2]MWH!BH184</f>
        <v>0</v>
      </c>
      <c r="AD376" s="185">
        <f>[2]MWH!BI184</f>
        <v>0</v>
      </c>
      <c r="AE376" s="185">
        <f>[2]MWH!BJ184</f>
        <v>811</v>
      </c>
      <c r="AF376" s="185">
        <f>[2]MWH!BK184</f>
        <v>0</v>
      </c>
      <c r="AH376" s="94"/>
      <c r="AI376" s="185"/>
      <c r="AJ376" s="185"/>
      <c r="AK376" s="185"/>
      <c r="AL376" s="94"/>
      <c r="AM376" s="94"/>
      <c r="AN376" s="94"/>
      <c r="AO376" s="185"/>
      <c r="AP376" s="185"/>
      <c r="AQ376" s="185"/>
      <c r="AS376" s="167"/>
      <c r="AT376" s="97"/>
      <c r="AU376" s="167">
        <f t="shared" si="945"/>
        <v>24962</v>
      </c>
      <c r="AV376" s="209">
        <f t="shared" si="943"/>
        <v>77079</v>
      </c>
      <c r="AW376" s="167">
        <f t="shared" si="946"/>
        <v>102041</v>
      </c>
      <c r="AX376" s="167">
        <f t="shared" si="947"/>
        <v>3351295</v>
      </c>
      <c r="BE376" s="104">
        <f t="shared" si="962"/>
        <v>2026</v>
      </c>
      <c r="BF376" s="28">
        <f t="shared" si="963"/>
        <v>11</v>
      </c>
      <c r="BG376" s="21">
        <f t="shared" si="948"/>
        <v>3453336</v>
      </c>
      <c r="BH376" s="215">
        <f t="shared" si="954"/>
        <v>1634476</v>
      </c>
      <c r="BI376" s="215">
        <f t="shared" si="955"/>
        <v>1148198</v>
      </c>
      <c r="BJ376" s="215">
        <f t="shared" si="956"/>
        <v>282357</v>
      </c>
      <c r="BK376" s="215">
        <f t="shared" si="957"/>
        <v>1689</v>
      </c>
      <c r="BL376" s="215">
        <f t="shared" si="958"/>
        <v>284575</v>
      </c>
      <c r="BM376" s="215">
        <f t="shared" si="949"/>
        <v>3351295</v>
      </c>
      <c r="BN376" s="206">
        <f t="shared" si="950"/>
        <v>77079</v>
      </c>
      <c r="BO376" s="206">
        <f t="shared" si="936"/>
        <v>6583</v>
      </c>
      <c r="BP376" s="206">
        <f t="shared" si="937"/>
        <v>18379</v>
      </c>
      <c r="BQ376" s="206">
        <f t="shared" si="959"/>
        <v>24962</v>
      </c>
      <c r="BR376" s="206">
        <f t="shared" si="951"/>
        <v>102041</v>
      </c>
      <c r="BS376" s="206"/>
    </row>
    <row r="377" spans="1:71">
      <c r="A377" s="28">
        <f t="shared" si="960"/>
        <v>2026</v>
      </c>
      <c r="B377" s="28">
        <f t="shared" si="961"/>
        <v>12</v>
      </c>
      <c r="C377" s="214">
        <f t="shared" si="944"/>
        <v>3252979</v>
      </c>
      <c r="D377" s="95">
        <f>[3]TOTAL_PEF_B!K434</f>
        <v>1547804</v>
      </c>
      <c r="E377" s="95">
        <f>[3]TOTAL_PEF_B!L434</f>
        <v>1105194</v>
      </c>
      <c r="F377" s="95">
        <f>[3]TOTAL_PEF_B!M434</f>
        <v>263326</v>
      </c>
      <c r="G377" s="95">
        <f>[3]TOTAL_PEF_B!P434</f>
        <v>1715</v>
      </c>
      <c r="H377" s="95">
        <f>[3]TOTAL_PEF_B!Q434</f>
        <v>264086</v>
      </c>
      <c r="I377" s="171">
        <f>[2]MWH!AL185</f>
        <v>0</v>
      </c>
      <c r="J377" s="171">
        <f>[2]MWH!AM185</f>
        <v>0</v>
      </c>
      <c r="K377" s="171">
        <f>[2]MWH!AN185</f>
        <v>8</v>
      </c>
      <c r="L377" s="171">
        <f>[2]MWH!AO185</f>
        <v>0</v>
      </c>
      <c r="M377" s="171">
        <f>[2]MWH!AP185</f>
        <v>0</v>
      </c>
      <c r="N377" s="171">
        <f>[2]MWH!AQ185</f>
        <v>0</v>
      </c>
      <c r="O377" s="171">
        <f>[2]MWH!AR185</f>
        <v>0</v>
      </c>
      <c r="P377" s="171">
        <f>[2]MWH!AS185</f>
        <v>0</v>
      </c>
      <c r="Q377" s="171">
        <f>[2]MWH!AT185</f>
        <v>0</v>
      </c>
      <c r="R377" s="171">
        <f>[2]MWH!AU185</f>
        <v>166</v>
      </c>
      <c r="S377" s="171">
        <f>[2]MWH!AV185</f>
        <v>48080</v>
      </c>
      <c r="T377" s="171">
        <f>[2]MWH!AW185</f>
        <v>0</v>
      </c>
      <c r="U377" s="213">
        <f>[2]MWH!AZ185</f>
        <v>2128</v>
      </c>
      <c r="V377" s="185">
        <f>[2]MWH!BA185</f>
        <v>1559</v>
      </c>
      <c r="W377" s="185">
        <f>[2]MWH!BB185</f>
        <v>2522</v>
      </c>
      <c r="X377" s="185">
        <f>[2]MWH!BC185</f>
        <v>0</v>
      </c>
      <c r="Y377" s="185">
        <f>[2]MWH!BD185</f>
        <v>1927</v>
      </c>
      <c r="Z377" s="185"/>
      <c r="AA377" s="185">
        <f>[2]MWH!BF185</f>
        <v>13680</v>
      </c>
      <c r="AB377" s="185">
        <f>[2]MWH!BG185</f>
        <v>0</v>
      </c>
      <c r="AC377" s="185">
        <f>[2]MWH!BH185</f>
        <v>0</v>
      </c>
      <c r="AD377" s="185">
        <f>[2]MWH!BI185</f>
        <v>0</v>
      </c>
      <c r="AE377" s="185">
        <f>[2]MWH!BJ185</f>
        <v>784</v>
      </c>
      <c r="AF377" s="185">
        <f>[2]MWH!BK185</f>
        <v>0</v>
      </c>
      <c r="AH377" s="94"/>
      <c r="AI377" s="185"/>
      <c r="AJ377" s="185"/>
      <c r="AK377" s="185"/>
      <c r="AL377" s="94"/>
      <c r="AM377" s="94"/>
      <c r="AN377" s="94"/>
      <c r="AO377" s="185"/>
      <c r="AP377" s="185"/>
      <c r="AQ377" s="185"/>
      <c r="AS377" s="167"/>
      <c r="AT377" s="97"/>
      <c r="AU377" s="167">
        <f t="shared" si="945"/>
        <v>22600</v>
      </c>
      <c r="AV377" s="209">
        <f t="shared" si="943"/>
        <v>48254</v>
      </c>
      <c r="AW377" s="167">
        <f t="shared" si="946"/>
        <v>70854</v>
      </c>
      <c r="AX377" s="167">
        <f t="shared" si="947"/>
        <v>3182125</v>
      </c>
      <c r="BE377" s="104">
        <f t="shared" si="962"/>
        <v>2026</v>
      </c>
      <c r="BF377" s="28">
        <f t="shared" si="963"/>
        <v>12</v>
      </c>
      <c r="BG377" s="21">
        <f t="shared" si="948"/>
        <v>3252979</v>
      </c>
      <c r="BH377" s="215">
        <f t="shared" si="954"/>
        <v>1547804</v>
      </c>
      <c r="BI377" s="215">
        <f t="shared" si="955"/>
        <v>1105194</v>
      </c>
      <c r="BJ377" s="215">
        <f t="shared" si="956"/>
        <v>263326</v>
      </c>
      <c r="BK377" s="215">
        <f t="shared" si="957"/>
        <v>1715</v>
      </c>
      <c r="BL377" s="215">
        <f t="shared" si="958"/>
        <v>264086</v>
      </c>
      <c r="BM377" s="215">
        <f t="shared" si="949"/>
        <v>3182125</v>
      </c>
      <c r="BN377" s="206">
        <f t="shared" si="950"/>
        <v>48254</v>
      </c>
      <c r="BO377" s="206">
        <f t="shared" si="936"/>
        <v>6577</v>
      </c>
      <c r="BP377" s="206">
        <f t="shared" si="937"/>
        <v>16023</v>
      </c>
      <c r="BQ377" s="206">
        <f t="shared" si="959"/>
        <v>22600</v>
      </c>
      <c r="BR377" s="206">
        <f t="shared" si="951"/>
        <v>70854</v>
      </c>
      <c r="BS377" s="206"/>
    </row>
    <row r="378" spans="1:71">
      <c r="A378" s="28">
        <f t="shared" si="960"/>
        <v>2027</v>
      </c>
      <c r="B378" s="28">
        <f t="shared" si="961"/>
        <v>1</v>
      </c>
      <c r="C378" s="214">
        <f t="shared" si="944"/>
        <v>3541810</v>
      </c>
      <c r="D378" s="95">
        <f>[3]TOTAL_PEF_B!K435</f>
        <v>1802347</v>
      </c>
      <c r="E378" s="95">
        <f>[3]TOTAL_PEF_B!L435</f>
        <v>1124909</v>
      </c>
      <c r="F378" s="95">
        <f>[3]TOTAL_PEF_B!M435</f>
        <v>263511</v>
      </c>
      <c r="G378" s="95">
        <f>[3]TOTAL_PEF_B!P435</f>
        <v>1713</v>
      </c>
      <c r="H378" s="95">
        <f>[3]TOTAL_PEF_B!Q435</f>
        <v>255547</v>
      </c>
      <c r="I378" s="171">
        <f>[2]MWH!AL186</f>
        <v>0</v>
      </c>
      <c r="J378" s="171">
        <f>[2]MWH!AM186</f>
        <v>0</v>
      </c>
      <c r="K378" s="171">
        <f>[2]MWH!AN186</f>
        <v>8</v>
      </c>
      <c r="L378" s="171">
        <f>[2]MWH!AO186</f>
        <v>0</v>
      </c>
      <c r="M378" s="171">
        <f>[2]MWH!AP186</f>
        <v>0</v>
      </c>
      <c r="N378" s="171">
        <f>[2]MWH!AQ186</f>
        <v>0</v>
      </c>
      <c r="O378" s="171">
        <f>[2]MWH!AR186</f>
        <v>0</v>
      </c>
      <c r="P378" s="171">
        <f>[2]MWH!AS186</f>
        <v>0</v>
      </c>
      <c r="Q378" s="171">
        <f>[2]MWH!AT186</f>
        <v>3839</v>
      </c>
      <c r="R378" s="171">
        <f>[2]MWH!AU186</f>
        <v>172</v>
      </c>
      <c r="S378" s="171">
        <f>[2]MWH!AV186</f>
        <v>65343</v>
      </c>
      <c r="T378" s="171">
        <f>[2]MWH!AW186</f>
        <v>0</v>
      </c>
      <c r="U378" s="213">
        <f>[2]MWH!AZ186</f>
        <v>664</v>
      </c>
      <c r="V378" s="185">
        <f>[2]MWH!BA186</f>
        <v>3544</v>
      </c>
      <c r="W378" s="185">
        <f>[2]MWH!BB186</f>
        <v>2889</v>
      </c>
      <c r="X378" s="185">
        <f>[2]MWH!BC186</f>
        <v>0</v>
      </c>
      <c r="Y378" s="185">
        <f>[2]MWH!BD186</f>
        <v>1838</v>
      </c>
      <c r="Z378" s="185"/>
      <c r="AA378" s="185">
        <f>[2]MWH!BF186</f>
        <v>14508</v>
      </c>
      <c r="AB378" s="185">
        <f>[2]MWH!BG186</f>
        <v>0</v>
      </c>
      <c r="AC378" s="185">
        <f>[2]MWH!BH186</f>
        <v>0</v>
      </c>
      <c r="AD378" s="185">
        <f>[2]MWH!BI186</f>
        <v>0</v>
      </c>
      <c r="AE378" s="185">
        <f>[2]MWH!BJ186</f>
        <v>978</v>
      </c>
      <c r="AF378" s="185">
        <f>[2]MWH!BK186</f>
        <v>0</v>
      </c>
      <c r="AH378" s="94"/>
      <c r="AI378" s="185"/>
      <c r="AJ378" s="185"/>
      <c r="AK378" s="185"/>
      <c r="AL378" s="94"/>
      <c r="AM378" s="94"/>
      <c r="AN378" s="94"/>
      <c r="AO378" s="185"/>
      <c r="AP378" s="185"/>
      <c r="AQ378" s="185"/>
      <c r="AS378" s="167"/>
      <c r="AT378" s="97"/>
      <c r="AU378" s="167">
        <f t="shared" si="945"/>
        <v>24421</v>
      </c>
      <c r="AV378" s="209">
        <f t="shared" si="943"/>
        <v>69362</v>
      </c>
      <c r="AW378" s="167">
        <f t="shared" si="946"/>
        <v>93783</v>
      </c>
      <c r="AX378" s="167">
        <f t="shared" si="947"/>
        <v>3448027</v>
      </c>
      <c r="BE378" s="104">
        <f t="shared" si="962"/>
        <v>2027</v>
      </c>
      <c r="BF378" s="28">
        <f t="shared" si="963"/>
        <v>1</v>
      </c>
      <c r="BG378" s="21">
        <f t="shared" si="948"/>
        <v>3541810</v>
      </c>
      <c r="BH378" s="215">
        <f t="shared" ref="BH378:BH424" si="964">D378</f>
        <v>1802347</v>
      </c>
      <c r="BI378" s="215">
        <f t="shared" ref="BI378:BI424" si="965">E378</f>
        <v>1124909</v>
      </c>
      <c r="BJ378" s="215">
        <f t="shared" ref="BJ378:BJ424" si="966">F378</f>
        <v>263511</v>
      </c>
      <c r="BK378" s="215">
        <f t="shared" ref="BK378:BK424" si="967">G378</f>
        <v>1713</v>
      </c>
      <c r="BL378" s="215">
        <f t="shared" ref="BL378:BL424" si="968">H378</f>
        <v>255547</v>
      </c>
      <c r="BM378" s="215">
        <f t="shared" si="949"/>
        <v>3448027</v>
      </c>
      <c r="BN378" s="206">
        <f t="shared" si="950"/>
        <v>69362</v>
      </c>
      <c r="BO378" s="206">
        <f t="shared" si="936"/>
        <v>5391</v>
      </c>
      <c r="BP378" s="206">
        <f t="shared" si="937"/>
        <v>19030</v>
      </c>
      <c r="BQ378" s="206">
        <f t="shared" ref="BQ378:BQ426" si="969">AU378</f>
        <v>24421</v>
      </c>
      <c r="BR378" s="206">
        <f t="shared" si="951"/>
        <v>93783</v>
      </c>
      <c r="BS378" s="206"/>
    </row>
    <row r="379" spans="1:71">
      <c r="A379" s="28">
        <f t="shared" si="960"/>
        <v>2027</v>
      </c>
      <c r="B379" s="28">
        <f t="shared" si="961"/>
        <v>2</v>
      </c>
      <c r="C379" s="214">
        <f t="shared" si="944"/>
        <v>3316182</v>
      </c>
      <c r="D379" s="95">
        <f>[3]TOTAL_PEF_B!K436</f>
        <v>1670424</v>
      </c>
      <c r="E379" s="95">
        <f>[3]TOTAL_PEF_B!L436</f>
        <v>1027383</v>
      </c>
      <c r="F379" s="95">
        <f>[3]TOTAL_PEF_B!M436</f>
        <v>265198</v>
      </c>
      <c r="G379" s="95">
        <f>[3]TOTAL_PEF_B!P436</f>
        <v>1669</v>
      </c>
      <c r="H379" s="95">
        <f>[3]TOTAL_PEF_B!Q436</f>
        <v>254340</v>
      </c>
      <c r="I379" s="171">
        <f>[2]MWH!AL187</f>
        <v>0</v>
      </c>
      <c r="J379" s="171">
        <f>[2]MWH!AM187</f>
        <v>0</v>
      </c>
      <c r="K379" s="171">
        <f>[2]MWH!AN187</f>
        <v>8</v>
      </c>
      <c r="L379" s="171">
        <f>[2]MWH!AO187</f>
        <v>0</v>
      </c>
      <c r="M379" s="171">
        <f>[2]MWH!AP187</f>
        <v>0</v>
      </c>
      <c r="N379" s="171">
        <f>[2]MWH!AQ187</f>
        <v>0</v>
      </c>
      <c r="O379" s="171">
        <f>[2]MWH!AR187</f>
        <v>0</v>
      </c>
      <c r="P379" s="171">
        <f>[2]MWH!AS187</f>
        <v>0</v>
      </c>
      <c r="Q379" s="171">
        <f>[2]MWH!AT187</f>
        <v>6910</v>
      </c>
      <c r="R379" s="171">
        <f>[2]MWH!AU187</f>
        <v>258</v>
      </c>
      <c r="S379" s="171">
        <f>[2]MWH!AV187</f>
        <v>64580</v>
      </c>
      <c r="T379" s="171">
        <f>[2]MWH!AW187</f>
        <v>0</v>
      </c>
      <c r="U379" s="213">
        <f>[2]MWH!AZ187</f>
        <v>1218</v>
      </c>
      <c r="V379" s="185">
        <f>[2]MWH!BA187</f>
        <v>4027</v>
      </c>
      <c r="W379" s="185">
        <f>[2]MWH!BB187</f>
        <v>2830</v>
      </c>
      <c r="X379" s="185">
        <f>[2]MWH!BC187</f>
        <v>0</v>
      </c>
      <c r="Y379" s="185">
        <f>[2]MWH!BD187</f>
        <v>2182</v>
      </c>
      <c r="Z379" s="185"/>
      <c r="AA379" s="185">
        <f>[2]MWH!BF187</f>
        <v>14136</v>
      </c>
      <c r="AB379" s="185">
        <f>[2]MWH!BG187</f>
        <v>0</v>
      </c>
      <c r="AC379" s="185">
        <f>[2]MWH!BH187</f>
        <v>0</v>
      </c>
      <c r="AD379" s="185">
        <f>[2]MWH!BI187</f>
        <v>0</v>
      </c>
      <c r="AE379" s="185">
        <f>[2]MWH!BJ187</f>
        <v>1019</v>
      </c>
      <c r="AF379" s="185">
        <f>[2]MWH!BK187</f>
        <v>0</v>
      </c>
      <c r="AH379" s="94"/>
      <c r="AI379" s="185"/>
      <c r="AJ379" s="185"/>
      <c r="AK379" s="185"/>
      <c r="AL379" s="94"/>
      <c r="AM379" s="94"/>
      <c r="AN379" s="94"/>
      <c r="AO379" s="185"/>
      <c r="AP379" s="185"/>
      <c r="AQ379" s="185"/>
      <c r="AS379" s="167"/>
      <c r="AT379" s="97"/>
      <c r="AU379" s="167">
        <f t="shared" si="945"/>
        <v>25412</v>
      </c>
      <c r="AV379" s="209">
        <f t="shared" si="943"/>
        <v>71756</v>
      </c>
      <c r="AW379" s="167">
        <f t="shared" si="946"/>
        <v>97168</v>
      </c>
      <c r="AX379" s="167">
        <f t="shared" si="947"/>
        <v>3219014</v>
      </c>
      <c r="BE379" s="104">
        <f t="shared" si="962"/>
        <v>2027</v>
      </c>
      <c r="BF379" s="28">
        <f t="shared" si="963"/>
        <v>2</v>
      </c>
      <c r="BG379" s="21">
        <f t="shared" si="948"/>
        <v>3316182</v>
      </c>
      <c r="BH379" s="215">
        <f t="shared" si="964"/>
        <v>1670424</v>
      </c>
      <c r="BI379" s="215">
        <f t="shared" si="965"/>
        <v>1027383</v>
      </c>
      <c r="BJ379" s="215">
        <f t="shared" si="966"/>
        <v>265198</v>
      </c>
      <c r="BK379" s="215">
        <f t="shared" si="967"/>
        <v>1669</v>
      </c>
      <c r="BL379" s="215">
        <f t="shared" si="968"/>
        <v>254340</v>
      </c>
      <c r="BM379" s="215">
        <f t="shared" si="949"/>
        <v>3219014</v>
      </c>
      <c r="BN379" s="206">
        <f t="shared" si="950"/>
        <v>71756</v>
      </c>
      <c r="BO379" s="206">
        <f t="shared" si="936"/>
        <v>6230</v>
      </c>
      <c r="BP379" s="206">
        <f t="shared" si="937"/>
        <v>19182</v>
      </c>
      <c r="BQ379" s="206">
        <f t="shared" si="969"/>
        <v>25412</v>
      </c>
      <c r="BR379" s="206">
        <f t="shared" si="951"/>
        <v>97168</v>
      </c>
      <c r="BS379" s="206"/>
    </row>
    <row r="380" spans="1:71">
      <c r="A380" s="28">
        <f t="shared" si="960"/>
        <v>2027</v>
      </c>
      <c r="B380" s="28">
        <f t="shared" si="961"/>
        <v>3</v>
      </c>
      <c r="C380" s="214">
        <f t="shared" si="944"/>
        <v>3135659</v>
      </c>
      <c r="D380" s="95">
        <f>[3]TOTAL_PEF_B!K437</f>
        <v>1508066</v>
      </c>
      <c r="E380" s="95">
        <f>[3]TOTAL_PEF_B!L437</f>
        <v>1036662</v>
      </c>
      <c r="F380" s="95">
        <f>[3]TOTAL_PEF_B!M437</f>
        <v>264566</v>
      </c>
      <c r="G380" s="95">
        <f>[3]TOTAL_PEF_B!P437</f>
        <v>1715</v>
      </c>
      <c r="H380" s="95">
        <f>[3]TOTAL_PEF_B!Q437</f>
        <v>255742</v>
      </c>
      <c r="I380" s="171">
        <f>[2]MWH!AL188</f>
        <v>0</v>
      </c>
      <c r="J380" s="171">
        <f>[2]MWH!AM188</f>
        <v>0</v>
      </c>
      <c r="K380" s="171">
        <f>[2]MWH!AN188</f>
        <v>8</v>
      </c>
      <c r="L380" s="171">
        <f>[2]MWH!AO188</f>
        <v>0</v>
      </c>
      <c r="M380" s="171">
        <f>[2]MWH!AP188</f>
        <v>0</v>
      </c>
      <c r="N380" s="171">
        <f>[2]MWH!AQ188</f>
        <v>0</v>
      </c>
      <c r="O380" s="171">
        <f>[2]MWH!AR188</f>
        <v>0</v>
      </c>
      <c r="P380" s="171">
        <f>[2]MWH!AS188</f>
        <v>0</v>
      </c>
      <c r="Q380" s="171">
        <f>[2]MWH!AT188</f>
        <v>6242</v>
      </c>
      <c r="R380" s="171">
        <f>[2]MWH!AU188</f>
        <v>621</v>
      </c>
      <c r="S380" s="171">
        <f>[2]MWH!AV188</f>
        <v>41858</v>
      </c>
      <c r="T380" s="171">
        <f>[2]MWH!AW188</f>
        <v>0</v>
      </c>
      <c r="U380" s="213">
        <f>[2]MWH!AZ188</f>
        <v>709</v>
      </c>
      <c r="V380" s="185">
        <f>[2]MWH!BA188</f>
        <v>1600</v>
      </c>
      <c r="W380" s="185">
        <f>[2]MWH!BB188</f>
        <v>1886</v>
      </c>
      <c r="X380" s="185">
        <f>[2]MWH!BC188</f>
        <v>0</v>
      </c>
      <c r="Y380" s="185">
        <f>[2]MWH!BD188</f>
        <v>2263</v>
      </c>
      <c r="Z380" s="185"/>
      <c r="AA380" s="185">
        <f>[2]MWH!BF188</f>
        <v>12768</v>
      </c>
      <c r="AB380" s="185">
        <f>[2]MWH!BG188</f>
        <v>0</v>
      </c>
      <c r="AC380" s="185">
        <f>[2]MWH!BH188</f>
        <v>0</v>
      </c>
      <c r="AD380" s="185">
        <f>[2]MWH!BI188</f>
        <v>0</v>
      </c>
      <c r="AE380" s="185">
        <f>[2]MWH!BJ188</f>
        <v>953</v>
      </c>
      <c r="AF380" s="185">
        <f>[2]MWH!BK188</f>
        <v>0</v>
      </c>
      <c r="AH380" s="94"/>
      <c r="AI380" s="185"/>
      <c r="AJ380" s="185"/>
      <c r="AK380" s="185"/>
      <c r="AL380" s="94"/>
      <c r="AM380" s="94"/>
      <c r="AN380" s="94"/>
      <c r="AO380" s="185"/>
      <c r="AP380" s="185"/>
      <c r="AQ380" s="185"/>
      <c r="AS380" s="167"/>
      <c r="AT380" s="97"/>
      <c r="AU380" s="167">
        <f t="shared" si="945"/>
        <v>20179</v>
      </c>
      <c r="AV380" s="209">
        <f t="shared" si="943"/>
        <v>48729</v>
      </c>
      <c r="AW380" s="167">
        <f t="shared" si="946"/>
        <v>68908</v>
      </c>
      <c r="AX380" s="167">
        <f t="shared" si="947"/>
        <v>3066751</v>
      </c>
      <c r="BE380" s="104">
        <f t="shared" si="962"/>
        <v>2027</v>
      </c>
      <c r="BF380" s="28">
        <f t="shared" si="963"/>
        <v>3</v>
      </c>
      <c r="BG380" s="21">
        <f t="shared" si="948"/>
        <v>3135659</v>
      </c>
      <c r="BH380" s="215">
        <f t="shared" si="964"/>
        <v>1508066</v>
      </c>
      <c r="BI380" s="215">
        <f t="shared" si="965"/>
        <v>1036662</v>
      </c>
      <c r="BJ380" s="215">
        <f t="shared" si="966"/>
        <v>264566</v>
      </c>
      <c r="BK380" s="215">
        <f t="shared" si="967"/>
        <v>1715</v>
      </c>
      <c r="BL380" s="215">
        <f t="shared" si="968"/>
        <v>255742</v>
      </c>
      <c r="BM380" s="215">
        <f t="shared" si="949"/>
        <v>3066751</v>
      </c>
      <c r="BN380" s="206">
        <f t="shared" si="950"/>
        <v>48729</v>
      </c>
      <c r="BO380" s="206">
        <f t="shared" ref="BO380:BO426" si="970">SUM(U380,W380,Y380,AF380)</f>
        <v>4858</v>
      </c>
      <c r="BP380" s="206">
        <f t="shared" ref="BP380:BP426" si="971">AU380-BO380</f>
        <v>15321</v>
      </c>
      <c r="BQ380" s="206">
        <f t="shared" si="969"/>
        <v>20179</v>
      </c>
      <c r="BR380" s="206">
        <f t="shared" si="951"/>
        <v>68908</v>
      </c>
      <c r="BS380" s="206"/>
    </row>
    <row r="381" spans="1:71">
      <c r="A381" s="28">
        <f t="shared" si="960"/>
        <v>2027</v>
      </c>
      <c r="B381" s="28">
        <f t="shared" si="961"/>
        <v>4</v>
      </c>
      <c r="C381" s="214">
        <f t="shared" si="944"/>
        <v>3254660</v>
      </c>
      <c r="D381" s="95">
        <f>[3]TOTAL_PEF_B!K438</f>
        <v>1486894</v>
      </c>
      <c r="E381" s="95">
        <f>[3]TOTAL_PEF_B!L438</f>
        <v>1119049</v>
      </c>
      <c r="F381" s="95">
        <f>[3]TOTAL_PEF_B!M438</f>
        <v>281375</v>
      </c>
      <c r="G381" s="95">
        <f>[3]TOTAL_PEF_B!P438</f>
        <v>1691</v>
      </c>
      <c r="H381" s="95">
        <f>[3]TOTAL_PEF_B!Q438</f>
        <v>260945</v>
      </c>
      <c r="I381" s="171">
        <f>[2]MWH!AL189</f>
        <v>0</v>
      </c>
      <c r="J381" s="171">
        <f>[2]MWH!AM189</f>
        <v>0</v>
      </c>
      <c r="K381" s="171">
        <f>[2]MWH!AN189</f>
        <v>8</v>
      </c>
      <c r="L381" s="171">
        <f>[2]MWH!AO189</f>
        <v>0</v>
      </c>
      <c r="M381" s="171">
        <f>[2]MWH!AP189</f>
        <v>0</v>
      </c>
      <c r="N381" s="171">
        <f>[2]MWH!AQ189</f>
        <v>0</v>
      </c>
      <c r="O381" s="171">
        <f>[2]MWH!AR189</f>
        <v>0</v>
      </c>
      <c r="P381" s="171">
        <f>[2]MWH!AS189</f>
        <v>0</v>
      </c>
      <c r="Q381" s="171">
        <f>[2]MWH!AT189</f>
        <v>3839</v>
      </c>
      <c r="R381" s="171">
        <f>[2]MWH!AU189</f>
        <v>516</v>
      </c>
      <c r="S381" s="171">
        <f>[2]MWH!AV189</f>
        <v>78947</v>
      </c>
      <c r="T381" s="171">
        <f>[2]MWH!AW189</f>
        <v>0</v>
      </c>
      <c r="U381" s="213">
        <f>[2]MWH!AZ189</f>
        <v>831</v>
      </c>
      <c r="V381" s="185">
        <f>[2]MWH!BA189</f>
        <v>805</v>
      </c>
      <c r="W381" s="185">
        <f>[2]MWH!BB189</f>
        <v>2466</v>
      </c>
      <c r="X381" s="185">
        <f>[2]MWH!BC189</f>
        <v>0</v>
      </c>
      <c r="Y381" s="185">
        <f>[2]MWH!BD189</f>
        <v>1690</v>
      </c>
      <c r="Z381" s="185"/>
      <c r="AA381" s="185">
        <f>[2]MWH!BF189</f>
        <v>14508</v>
      </c>
      <c r="AB381" s="185">
        <f>[2]MWH!BG189</f>
        <v>0</v>
      </c>
      <c r="AC381" s="185">
        <f>[2]MWH!BH189</f>
        <v>0</v>
      </c>
      <c r="AD381" s="185">
        <f>[2]MWH!BI189</f>
        <v>0</v>
      </c>
      <c r="AE381" s="185">
        <f>[2]MWH!BJ189</f>
        <v>1096</v>
      </c>
      <c r="AF381" s="185">
        <f>[2]MWH!BK189</f>
        <v>0</v>
      </c>
      <c r="AH381" s="94"/>
      <c r="AI381" s="185"/>
      <c r="AJ381" s="185"/>
      <c r="AK381" s="185"/>
      <c r="AL381" s="94"/>
      <c r="AM381" s="94"/>
      <c r="AN381" s="94"/>
      <c r="AO381" s="185"/>
      <c r="AP381" s="185"/>
      <c r="AQ381" s="185"/>
      <c r="AS381" s="167"/>
      <c r="AT381" s="97"/>
      <c r="AU381" s="167">
        <f t="shared" si="945"/>
        <v>21396</v>
      </c>
      <c r="AV381" s="209">
        <f t="shared" si="943"/>
        <v>83310</v>
      </c>
      <c r="AW381" s="167">
        <f t="shared" si="946"/>
        <v>104706</v>
      </c>
      <c r="AX381" s="167">
        <f t="shared" si="947"/>
        <v>3149954</v>
      </c>
      <c r="BE381" s="104">
        <f t="shared" si="962"/>
        <v>2027</v>
      </c>
      <c r="BF381" s="28">
        <f t="shared" si="963"/>
        <v>4</v>
      </c>
      <c r="BG381" s="21">
        <f t="shared" si="948"/>
        <v>3254660</v>
      </c>
      <c r="BH381" s="215">
        <f t="shared" si="964"/>
        <v>1486894</v>
      </c>
      <c r="BI381" s="215">
        <f t="shared" si="965"/>
        <v>1119049</v>
      </c>
      <c r="BJ381" s="215">
        <f t="shared" si="966"/>
        <v>281375</v>
      </c>
      <c r="BK381" s="215">
        <f t="shared" si="967"/>
        <v>1691</v>
      </c>
      <c r="BL381" s="215">
        <f t="shared" si="968"/>
        <v>260945</v>
      </c>
      <c r="BM381" s="215">
        <f t="shared" si="949"/>
        <v>3149954</v>
      </c>
      <c r="BN381" s="206">
        <f t="shared" si="950"/>
        <v>83310</v>
      </c>
      <c r="BO381" s="206">
        <f t="shared" si="970"/>
        <v>4987</v>
      </c>
      <c r="BP381" s="206">
        <f t="shared" si="971"/>
        <v>16409</v>
      </c>
      <c r="BQ381" s="206">
        <f t="shared" si="969"/>
        <v>21396</v>
      </c>
      <c r="BR381" s="206">
        <f t="shared" si="951"/>
        <v>104706</v>
      </c>
      <c r="BS381" s="206"/>
    </row>
    <row r="382" spans="1:71">
      <c r="A382" s="28">
        <f t="shared" si="960"/>
        <v>2027</v>
      </c>
      <c r="B382" s="28">
        <f t="shared" si="961"/>
        <v>5</v>
      </c>
      <c r="C382" s="214">
        <f t="shared" si="944"/>
        <v>3477853</v>
      </c>
      <c r="D382" s="95">
        <f>[3]TOTAL_PEF_B!K439</f>
        <v>1643038</v>
      </c>
      <c r="E382" s="95">
        <f>[3]TOTAL_PEF_B!L439</f>
        <v>1168277</v>
      </c>
      <c r="F382" s="95">
        <f>[3]TOTAL_PEF_B!M439</f>
        <v>278102</v>
      </c>
      <c r="G382" s="95">
        <f>[3]TOTAL_PEF_B!P439</f>
        <v>1671</v>
      </c>
      <c r="H382" s="95">
        <f>[3]TOTAL_PEF_B!Q439</f>
        <v>274727</v>
      </c>
      <c r="I382" s="171">
        <f>[2]MWH!AL190</f>
        <v>0</v>
      </c>
      <c r="J382" s="171">
        <f>[2]MWH!AM190</f>
        <v>0</v>
      </c>
      <c r="K382" s="171">
        <f>[2]MWH!AN190</f>
        <v>8</v>
      </c>
      <c r="L382" s="171">
        <f>[2]MWH!AO190</f>
        <v>0</v>
      </c>
      <c r="M382" s="171">
        <f>[2]MWH!AP190</f>
        <v>0</v>
      </c>
      <c r="N382" s="171">
        <f>[2]MWH!AQ190</f>
        <v>0</v>
      </c>
      <c r="O382" s="171">
        <f>[2]MWH!AR190</f>
        <v>0</v>
      </c>
      <c r="P382" s="171">
        <f>[2]MWH!AS190</f>
        <v>0</v>
      </c>
      <c r="Q382" s="171">
        <f>[2]MWH!AT190</f>
        <v>0</v>
      </c>
      <c r="R382" s="171">
        <f>[2]MWH!AU190</f>
        <v>832</v>
      </c>
      <c r="S382" s="171">
        <f>[2]MWH!AV190</f>
        <v>89166</v>
      </c>
      <c r="T382" s="171">
        <f>[2]MWH!AW190</f>
        <v>0</v>
      </c>
      <c r="U382" s="213">
        <f>[2]MWH!AZ190</f>
        <v>502</v>
      </c>
      <c r="V382" s="185">
        <f>[2]MWH!BA190</f>
        <v>1871</v>
      </c>
      <c r="W382" s="185">
        <f>[2]MWH!BB190</f>
        <v>2243</v>
      </c>
      <c r="X382" s="185">
        <f>[2]MWH!BC190</f>
        <v>0</v>
      </c>
      <c r="Y382" s="185">
        <f>[2]MWH!BD190</f>
        <v>1912</v>
      </c>
      <c r="Z382" s="185"/>
      <c r="AA382" s="185">
        <f>[2]MWH!BF190</f>
        <v>14400</v>
      </c>
      <c r="AB382" s="185">
        <f>[2]MWH!BG190</f>
        <v>0</v>
      </c>
      <c r="AC382" s="185">
        <f>[2]MWH!BH190</f>
        <v>0</v>
      </c>
      <c r="AD382" s="185">
        <f>[2]MWH!BI190</f>
        <v>0</v>
      </c>
      <c r="AE382" s="185">
        <f>[2]MWH!BJ190</f>
        <v>1104</v>
      </c>
      <c r="AF382" s="185">
        <f>[2]MWH!BK190</f>
        <v>0</v>
      </c>
      <c r="AH382" s="94"/>
      <c r="AI382" s="185"/>
      <c r="AJ382" s="185"/>
      <c r="AK382" s="185"/>
      <c r="AL382" s="94"/>
      <c r="AM382" s="94"/>
      <c r="AN382" s="94"/>
      <c r="AO382" s="185"/>
      <c r="AP382" s="185"/>
      <c r="AQ382" s="185"/>
      <c r="AS382" s="167"/>
      <c r="AT382" s="97"/>
      <c r="AU382" s="167">
        <f t="shared" si="945"/>
        <v>22032</v>
      </c>
      <c r="AV382" s="209">
        <f t="shared" si="943"/>
        <v>90006</v>
      </c>
      <c r="AW382" s="167">
        <f t="shared" si="946"/>
        <v>112038</v>
      </c>
      <c r="AX382" s="167">
        <f t="shared" si="947"/>
        <v>3365815</v>
      </c>
      <c r="BE382" s="104">
        <f t="shared" si="962"/>
        <v>2027</v>
      </c>
      <c r="BF382" s="28">
        <f t="shared" si="963"/>
        <v>5</v>
      </c>
      <c r="BG382" s="21">
        <f t="shared" si="948"/>
        <v>3477853</v>
      </c>
      <c r="BH382" s="215">
        <f t="shared" si="964"/>
        <v>1643038</v>
      </c>
      <c r="BI382" s="215">
        <f t="shared" si="965"/>
        <v>1168277</v>
      </c>
      <c r="BJ382" s="215">
        <f t="shared" si="966"/>
        <v>278102</v>
      </c>
      <c r="BK382" s="215">
        <f t="shared" si="967"/>
        <v>1671</v>
      </c>
      <c r="BL382" s="215">
        <f t="shared" si="968"/>
        <v>274727</v>
      </c>
      <c r="BM382" s="215">
        <f t="shared" si="949"/>
        <v>3365815</v>
      </c>
      <c r="BN382" s="206">
        <f t="shared" si="950"/>
        <v>90006</v>
      </c>
      <c r="BO382" s="206">
        <f t="shared" si="970"/>
        <v>4657</v>
      </c>
      <c r="BP382" s="206">
        <f t="shared" si="971"/>
        <v>17375</v>
      </c>
      <c r="BQ382" s="206">
        <f t="shared" si="969"/>
        <v>22032</v>
      </c>
      <c r="BR382" s="206">
        <f t="shared" si="951"/>
        <v>112038</v>
      </c>
      <c r="BS382" s="206"/>
    </row>
    <row r="383" spans="1:71">
      <c r="A383" s="28">
        <f t="shared" si="960"/>
        <v>2027</v>
      </c>
      <c r="B383" s="28">
        <f t="shared" si="961"/>
        <v>6</v>
      </c>
      <c r="C383" s="214">
        <f t="shared" si="944"/>
        <v>4030229</v>
      </c>
      <c r="D383" s="95">
        <f>[3]TOTAL_PEF_B!K440</f>
        <v>2022580</v>
      </c>
      <c r="E383" s="95">
        <f>[3]TOTAL_PEF_B!L440</f>
        <v>1296509</v>
      </c>
      <c r="F383" s="95">
        <f>[3]TOTAL_PEF_B!M440</f>
        <v>290413</v>
      </c>
      <c r="G383" s="95">
        <f>[3]TOTAL_PEF_B!P440</f>
        <v>1692</v>
      </c>
      <c r="H383" s="95">
        <f>[3]TOTAL_PEF_B!Q440</f>
        <v>299390</v>
      </c>
      <c r="I383" s="171">
        <f>[2]MWH!AL191</f>
        <v>0</v>
      </c>
      <c r="J383" s="171">
        <f>[2]MWH!AM191</f>
        <v>0</v>
      </c>
      <c r="K383" s="171">
        <f>[2]MWH!AN191</f>
        <v>8</v>
      </c>
      <c r="L383" s="171">
        <f>[2]MWH!AO191</f>
        <v>0</v>
      </c>
      <c r="M383" s="171">
        <f>[2]MWH!AP191</f>
        <v>0</v>
      </c>
      <c r="N383" s="171">
        <f>[2]MWH!AQ191</f>
        <v>0</v>
      </c>
      <c r="O383" s="171">
        <f>[2]MWH!AR191</f>
        <v>0</v>
      </c>
      <c r="P383" s="171">
        <f>[2]MWH!AS191</f>
        <v>0</v>
      </c>
      <c r="Q383" s="171">
        <f>[2]MWH!AT191</f>
        <v>0</v>
      </c>
      <c r="R383" s="171">
        <f>[2]MWH!AU191</f>
        <v>1719</v>
      </c>
      <c r="S383" s="171">
        <f>[2]MWH!AV191</f>
        <v>93570</v>
      </c>
      <c r="T383" s="171">
        <f>[2]MWH!AW191</f>
        <v>0</v>
      </c>
      <c r="U383" s="213">
        <f>[2]MWH!AZ191</f>
        <v>671</v>
      </c>
      <c r="V383" s="185">
        <f>[2]MWH!BA191</f>
        <v>2577</v>
      </c>
      <c r="W383" s="185">
        <f>[2]MWH!BB191</f>
        <v>3047</v>
      </c>
      <c r="X383" s="185">
        <f>[2]MWH!BC191</f>
        <v>0</v>
      </c>
      <c r="Y383" s="185">
        <f>[2]MWH!BD191</f>
        <v>1665</v>
      </c>
      <c r="Z383" s="185"/>
      <c r="AA383" s="185">
        <f>[2]MWH!BF191</f>
        <v>15252</v>
      </c>
      <c r="AB383" s="185">
        <f>[2]MWH!BG191</f>
        <v>0</v>
      </c>
      <c r="AC383" s="185">
        <f>[2]MWH!BH191</f>
        <v>0</v>
      </c>
      <c r="AD383" s="185">
        <f>[2]MWH!BI191</f>
        <v>0</v>
      </c>
      <c r="AE383" s="185">
        <f>[2]MWH!BJ191</f>
        <v>1136</v>
      </c>
      <c r="AF383" s="185">
        <f>[2]MWH!BK191</f>
        <v>0</v>
      </c>
      <c r="AH383" s="94"/>
      <c r="AI383" s="185"/>
      <c r="AJ383" s="185"/>
      <c r="AK383" s="185"/>
      <c r="AL383" s="94"/>
      <c r="AM383" s="94"/>
      <c r="AN383" s="94"/>
      <c r="AO383" s="185"/>
      <c r="AP383" s="185"/>
      <c r="AQ383" s="185"/>
      <c r="AS383" s="167"/>
      <c r="AT383" s="97"/>
      <c r="AU383" s="167">
        <f t="shared" si="945"/>
        <v>24348</v>
      </c>
      <c r="AV383" s="209">
        <f t="shared" si="943"/>
        <v>95297</v>
      </c>
      <c r="AW383" s="167">
        <f t="shared" si="946"/>
        <v>119645</v>
      </c>
      <c r="AX383" s="167">
        <f t="shared" si="947"/>
        <v>3910584</v>
      </c>
      <c r="BE383" s="104">
        <f t="shared" si="962"/>
        <v>2027</v>
      </c>
      <c r="BF383" s="28">
        <f t="shared" si="963"/>
        <v>6</v>
      </c>
      <c r="BG383" s="21">
        <f t="shared" si="948"/>
        <v>4030229</v>
      </c>
      <c r="BH383" s="215">
        <f t="shared" si="964"/>
        <v>2022580</v>
      </c>
      <c r="BI383" s="215">
        <f t="shared" si="965"/>
        <v>1296509</v>
      </c>
      <c r="BJ383" s="215">
        <f t="shared" si="966"/>
        <v>290413</v>
      </c>
      <c r="BK383" s="215">
        <f t="shared" si="967"/>
        <v>1692</v>
      </c>
      <c r="BL383" s="215">
        <f t="shared" si="968"/>
        <v>299390</v>
      </c>
      <c r="BM383" s="215">
        <f t="shared" si="949"/>
        <v>3910584</v>
      </c>
      <c r="BN383" s="206">
        <f t="shared" si="950"/>
        <v>95297</v>
      </c>
      <c r="BO383" s="206">
        <f t="shared" si="970"/>
        <v>5383</v>
      </c>
      <c r="BP383" s="206">
        <f t="shared" si="971"/>
        <v>18965</v>
      </c>
      <c r="BQ383" s="206">
        <f t="shared" si="969"/>
        <v>24348</v>
      </c>
      <c r="BR383" s="206">
        <f t="shared" si="951"/>
        <v>119645</v>
      </c>
      <c r="BS383" s="206"/>
    </row>
    <row r="384" spans="1:71">
      <c r="A384" s="28">
        <f t="shared" si="960"/>
        <v>2027</v>
      </c>
      <c r="B384" s="28">
        <f t="shared" si="961"/>
        <v>7</v>
      </c>
      <c r="C384" s="214">
        <f t="shared" si="944"/>
        <v>4260352</v>
      </c>
      <c r="D384" s="95">
        <f>[3]TOTAL_PEF_B!K441</f>
        <v>2213440</v>
      </c>
      <c r="E384" s="95">
        <f>[3]TOTAL_PEF_B!L441</f>
        <v>1356620</v>
      </c>
      <c r="F384" s="95">
        <f>[3]TOTAL_PEF_B!M441</f>
        <v>280294</v>
      </c>
      <c r="G384" s="95">
        <f>[3]TOTAL_PEF_B!P441</f>
        <v>1691</v>
      </c>
      <c r="H384" s="95">
        <f>[3]TOTAL_PEF_B!Q441</f>
        <v>287803</v>
      </c>
      <c r="I384" s="171">
        <f>[2]MWH!AL192</f>
        <v>0</v>
      </c>
      <c r="J384" s="171">
        <f>[2]MWH!AM192</f>
        <v>0</v>
      </c>
      <c r="K384" s="171">
        <f>[2]MWH!AN192</f>
        <v>8</v>
      </c>
      <c r="L384" s="171">
        <f>[2]MWH!AO192</f>
        <v>0</v>
      </c>
      <c r="M384" s="171">
        <f>[2]MWH!AP192</f>
        <v>0</v>
      </c>
      <c r="N384" s="171">
        <f>[2]MWH!AQ192</f>
        <v>0</v>
      </c>
      <c r="O384" s="171">
        <f>[2]MWH!AR192</f>
        <v>0</v>
      </c>
      <c r="P384" s="171">
        <f>[2]MWH!AS192</f>
        <v>0</v>
      </c>
      <c r="Q384" s="171">
        <f>[2]MWH!AT192</f>
        <v>0</v>
      </c>
      <c r="R384" s="171">
        <f>[2]MWH!AU192</f>
        <v>2245</v>
      </c>
      <c r="S384" s="171">
        <f>[2]MWH!AV192</f>
        <v>91072</v>
      </c>
      <c r="T384" s="171">
        <f>[2]MWH!AW192</f>
        <v>0</v>
      </c>
      <c r="U384" s="213">
        <f>[2]MWH!AZ192</f>
        <v>1935</v>
      </c>
      <c r="V384" s="185">
        <f>[2]MWH!BA192</f>
        <v>3741</v>
      </c>
      <c r="W384" s="185">
        <f>[2]MWH!BB192</f>
        <v>3111</v>
      </c>
      <c r="X384" s="185">
        <f>[2]MWH!BC192</f>
        <v>0</v>
      </c>
      <c r="Y384" s="185">
        <f>[2]MWH!BD192</f>
        <v>2167</v>
      </c>
      <c r="Z384" s="185"/>
      <c r="AA384" s="185">
        <f>[2]MWH!BF192</f>
        <v>15120</v>
      </c>
      <c r="AB384" s="185">
        <f>[2]MWH!BG192</f>
        <v>0</v>
      </c>
      <c r="AC384" s="185">
        <f>[2]MWH!BH192</f>
        <v>0</v>
      </c>
      <c r="AD384" s="185">
        <f>[2]MWH!BI192</f>
        <v>0</v>
      </c>
      <c r="AE384" s="185">
        <f>[2]MWH!BJ192</f>
        <v>1105</v>
      </c>
      <c r="AF384" s="185">
        <f>[2]MWH!BK192</f>
        <v>0</v>
      </c>
      <c r="AH384" s="94"/>
      <c r="AI384" s="185"/>
      <c r="AJ384" s="185"/>
      <c r="AK384" s="185"/>
      <c r="AL384" s="94"/>
      <c r="AM384" s="94"/>
      <c r="AN384" s="94"/>
      <c r="AO384" s="185"/>
      <c r="AP384" s="185"/>
      <c r="AQ384" s="185"/>
      <c r="AS384" s="167"/>
      <c r="AT384" s="97"/>
      <c r="AU384" s="167">
        <f t="shared" si="945"/>
        <v>27179</v>
      </c>
      <c r="AV384" s="209">
        <f t="shared" si="943"/>
        <v>93325</v>
      </c>
      <c r="AW384" s="167">
        <f t="shared" si="946"/>
        <v>120504</v>
      </c>
      <c r="AX384" s="167">
        <f t="shared" si="947"/>
        <v>4139848</v>
      </c>
      <c r="BE384" s="104">
        <f t="shared" si="962"/>
        <v>2027</v>
      </c>
      <c r="BF384" s="28">
        <f t="shared" si="963"/>
        <v>7</v>
      </c>
      <c r="BG384" s="21">
        <f t="shared" si="948"/>
        <v>4260352</v>
      </c>
      <c r="BH384" s="215">
        <f t="shared" si="964"/>
        <v>2213440</v>
      </c>
      <c r="BI384" s="215">
        <f t="shared" si="965"/>
        <v>1356620</v>
      </c>
      <c r="BJ384" s="215">
        <f t="shared" si="966"/>
        <v>280294</v>
      </c>
      <c r="BK384" s="215">
        <f t="shared" si="967"/>
        <v>1691</v>
      </c>
      <c r="BL384" s="215">
        <f t="shared" si="968"/>
        <v>287803</v>
      </c>
      <c r="BM384" s="215">
        <f t="shared" si="949"/>
        <v>4139848</v>
      </c>
      <c r="BN384" s="206">
        <f t="shared" si="950"/>
        <v>93325</v>
      </c>
      <c r="BO384" s="206">
        <f t="shared" si="970"/>
        <v>7213</v>
      </c>
      <c r="BP384" s="206">
        <f t="shared" si="971"/>
        <v>19966</v>
      </c>
      <c r="BQ384" s="206">
        <f t="shared" si="969"/>
        <v>27179</v>
      </c>
      <c r="BR384" s="206">
        <f t="shared" si="951"/>
        <v>120504</v>
      </c>
      <c r="BS384" s="206"/>
    </row>
    <row r="385" spans="1:71">
      <c r="A385" s="28">
        <f t="shared" si="960"/>
        <v>2027</v>
      </c>
      <c r="B385" s="28">
        <f t="shared" si="961"/>
        <v>8</v>
      </c>
      <c r="C385" s="214">
        <f t="shared" si="944"/>
        <v>4274220</v>
      </c>
      <c r="D385" s="95">
        <f>[3]TOTAL_PEF_B!K442</f>
        <v>2222722</v>
      </c>
      <c r="E385" s="95">
        <f>[3]TOTAL_PEF_B!L442</f>
        <v>1341199</v>
      </c>
      <c r="F385" s="95">
        <f>[3]TOTAL_PEF_B!M442</f>
        <v>287162</v>
      </c>
      <c r="G385" s="95">
        <f>[3]TOTAL_PEF_B!P442</f>
        <v>1698</v>
      </c>
      <c r="H385" s="95">
        <f>[3]TOTAL_PEF_B!Q442</f>
        <v>291521</v>
      </c>
      <c r="I385" s="171">
        <f>[2]MWH!AL193</f>
        <v>0</v>
      </c>
      <c r="J385" s="171">
        <f>[2]MWH!AM193</f>
        <v>0</v>
      </c>
      <c r="K385" s="171">
        <f>[2]MWH!AN193</f>
        <v>8</v>
      </c>
      <c r="L385" s="171">
        <f>[2]MWH!AO193</f>
        <v>0</v>
      </c>
      <c r="M385" s="171">
        <f>[2]MWH!AP193</f>
        <v>0</v>
      </c>
      <c r="N385" s="171">
        <f>[2]MWH!AQ193</f>
        <v>0</v>
      </c>
      <c r="O385" s="171">
        <f>[2]MWH!AR193</f>
        <v>0</v>
      </c>
      <c r="P385" s="171">
        <f>[2]MWH!AS193</f>
        <v>0</v>
      </c>
      <c r="Q385" s="171">
        <f>[2]MWH!AT193</f>
        <v>0</v>
      </c>
      <c r="R385" s="171">
        <f>[2]MWH!AU193</f>
        <v>1805</v>
      </c>
      <c r="S385" s="171">
        <f>[2]MWH!AV193</f>
        <v>98478</v>
      </c>
      <c r="T385" s="171">
        <f>[2]MWH!AW193</f>
        <v>0</v>
      </c>
      <c r="U385" s="213">
        <f>[2]MWH!AZ193</f>
        <v>2247</v>
      </c>
      <c r="V385" s="185">
        <f>[2]MWH!BA193</f>
        <v>4993</v>
      </c>
      <c r="W385" s="185">
        <f>[2]MWH!BB193</f>
        <v>3190</v>
      </c>
      <c r="X385" s="185">
        <f>[2]MWH!BC193</f>
        <v>0</v>
      </c>
      <c r="Y385" s="185">
        <f>[2]MWH!BD193</f>
        <v>2432</v>
      </c>
      <c r="Z385" s="185"/>
      <c r="AA385" s="185">
        <f>[2]MWH!BF193</f>
        <v>15624</v>
      </c>
      <c r="AB385" s="185">
        <f>[2]MWH!BG193</f>
        <v>0</v>
      </c>
      <c r="AC385" s="185">
        <f>[2]MWH!BH193</f>
        <v>0</v>
      </c>
      <c r="AD385" s="185">
        <f>[2]MWH!BI193</f>
        <v>0</v>
      </c>
      <c r="AE385" s="185">
        <f>[2]MWH!BJ193</f>
        <v>1141</v>
      </c>
      <c r="AF385" s="185">
        <f>[2]MWH!BK193</f>
        <v>0</v>
      </c>
      <c r="AH385" s="94"/>
      <c r="AI385" s="185"/>
      <c r="AJ385" s="185"/>
      <c r="AK385" s="185"/>
      <c r="AL385" s="94"/>
      <c r="AM385" s="94"/>
      <c r="AN385" s="94"/>
      <c r="AO385" s="185"/>
      <c r="AP385" s="185"/>
      <c r="AQ385" s="185"/>
      <c r="AS385" s="167"/>
      <c r="AT385" s="97"/>
      <c r="AU385" s="167">
        <f t="shared" si="945"/>
        <v>29627</v>
      </c>
      <c r="AV385" s="209">
        <f t="shared" si="943"/>
        <v>100291</v>
      </c>
      <c r="AW385" s="167">
        <f t="shared" si="946"/>
        <v>129918</v>
      </c>
      <c r="AX385" s="167">
        <f t="shared" si="947"/>
        <v>4144302</v>
      </c>
      <c r="BE385" s="104">
        <f t="shared" si="962"/>
        <v>2027</v>
      </c>
      <c r="BF385" s="28">
        <f t="shared" si="963"/>
        <v>8</v>
      </c>
      <c r="BG385" s="21">
        <f t="shared" si="948"/>
        <v>4274220</v>
      </c>
      <c r="BH385" s="215">
        <f t="shared" si="964"/>
        <v>2222722</v>
      </c>
      <c r="BI385" s="215">
        <f t="shared" si="965"/>
        <v>1341199</v>
      </c>
      <c r="BJ385" s="215">
        <f t="shared" si="966"/>
        <v>287162</v>
      </c>
      <c r="BK385" s="215">
        <f t="shared" si="967"/>
        <v>1698</v>
      </c>
      <c r="BL385" s="215">
        <f t="shared" si="968"/>
        <v>291521</v>
      </c>
      <c r="BM385" s="215">
        <f t="shared" si="949"/>
        <v>4144302</v>
      </c>
      <c r="BN385" s="206">
        <f t="shared" si="950"/>
        <v>100291</v>
      </c>
      <c r="BO385" s="206">
        <f t="shared" si="970"/>
        <v>7869</v>
      </c>
      <c r="BP385" s="206">
        <f t="shared" si="971"/>
        <v>21758</v>
      </c>
      <c r="BQ385" s="206">
        <f t="shared" si="969"/>
        <v>29627</v>
      </c>
      <c r="BR385" s="206">
        <f t="shared" si="951"/>
        <v>129918</v>
      </c>
      <c r="BS385" s="206"/>
    </row>
    <row r="386" spans="1:71">
      <c r="A386" s="28">
        <f t="shared" si="960"/>
        <v>2027</v>
      </c>
      <c r="B386" s="28">
        <f t="shared" si="961"/>
        <v>9</v>
      </c>
      <c r="C386" s="214">
        <f t="shared" si="944"/>
        <v>4293247</v>
      </c>
      <c r="D386" s="95">
        <f>[3]TOTAL_PEF_B!K443</f>
        <v>2225109</v>
      </c>
      <c r="E386" s="95">
        <f>[3]TOTAL_PEF_B!L443</f>
        <v>1347068</v>
      </c>
      <c r="F386" s="95">
        <f>[3]TOTAL_PEF_B!M443</f>
        <v>285679</v>
      </c>
      <c r="G386" s="95">
        <f>[3]TOTAL_PEF_B!P443</f>
        <v>1667</v>
      </c>
      <c r="H386" s="95">
        <f>[3]TOTAL_PEF_B!Q443</f>
        <v>315344</v>
      </c>
      <c r="I386" s="171">
        <f>[2]MWH!AL194</f>
        <v>0</v>
      </c>
      <c r="J386" s="171">
        <f>[2]MWH!AM194</f>
        <v>0</v>
      </c>
      <c r="K386" s="171">
        <f>[2]MWH!AN194</f>
        <v>8</v>
      </c>
      <c r="L386" s="171">
        <f>[2]MWH!AO194</f>
        <v>0</v>
      </c>
      <c r="M386" s="171">
        <f>[2]MWH!AP194</f>
        <v>0</v>
      </c>
      <c r="N386" s="171">
        <f>[2]MWH!AQ194</f>
        <v>0</v>
      </c>
      <c r="O386" s="171">
        <f>[2]MWH!AR194</f>
        <v>0</v>
      </c>
      <c r="P386" s="171">
        <f>[2]MWH!AS194</f>
        <v>0</v>
      </c>
      <c r="Q386" s="171">
        <f>[2]MWH!AT194</f>
        <v>0</v>
      </c>
      <c r="R386" s="171">
        <f>[2]MWH!AU194</f>
        <v>1719</v>
      </c>
      <c r="S386" s="171">
        <f>[2]MWH!AV194</f>
        <v>86796</v>
      </c>
      <c r="T386" s="171">
        <f>[2]MWH!AW194</f>
        <v>0</v>
      </c>
      <c r="U386" s="213">
        <f>[2]MWH!AZ194</f>
        <v>1935</v>
      </c>
      <c r="V386" s="185">
        <f>[2]MWH!BA194</f>
        <v>5316</v>
      </c>
      <c r="W386" s="185">
        <f>[2]MWH!BB194</f>
        <v>3371</v>
      </c>
      <c r="X386" s="185">
        <f>[2]MWH!BC194</f>
        <v>0</v>
      </c>
      <c r="Y386" s="185">
        <f>[2]MWH!BD194</f>
        <v>2477</v>
      </c>
      <c r="Z386" s="185"/>
      <c r="AA386" s="185">
        <f>[2]MWH!BF194</f>
        <v>15624</v>
      </c>
      <c r="AB386" s="185">
        <f>[2]MWH!BG194</f>
        <v>0</v>
      </c>
      <c r="AC386" s="185">
        <f>[2]MWH!BH194</f>
        <v>0</v>
      </c>
      <c r="AD386" s="185">
        <f>[2]MWH!BI194</f>
        <v>0</v>
      </c>
      <c r="AE386" s="185">
        <f>[2]MWH!BJ194</f>
        <v>1134</v>
      </c>
      <c r="AF386" s="185">
        <f>[2]MWH!BK194</f>
        <v>0</v>
      </c>
      <c r="AH386" s="94"/>
      <c r="AI386" s="185"/>
      <c r="AJ386" s="185"/>
      <c r="AK386" s="185"/>
      <c r="AL386" s="94"/>
      <c r="AM386" s="94"/>
      <c r="AN386" s="94"/>
      <c r="AO386" s="185"/>
      <c r="AP386" s="185"/>
      <c r="AQ386" s="185"/>
      <c r="AS386" s="167"/>
      <c r="AT386" s="97"/>
      <c r="AU386" s="167">
        <f t="shared" si="945"/>
        <v>29857</v>
      </c>
      <c r="AV386" s="209">
        <f t="shared" si="943"/>
        <v>88523</v>
      </c>
      <c r="AW386" s="167">
        <f t="shared" si="946"/>
        <v>118380</v>
      </c>
      <c r="AX386" s="167">
        <f t="shared" si="947"/>
        <v>4174867</v>
      </c>
      <c r="BE386" s="104">
        <f t="shared" si="962"/>
        <v>2027</v>
      </c>
      <c r="BF386" s="28">
        <f t="shared" si="963"/>
        <v>9</v>
      </c>
      <c r="BG386" s="21">
        <f t="shared" si="948"/>
        <v>4293247</v>
      </c>
      <c r="BH386" s="215">
        <f t="shared" si="964"/>
        <v>2225109</v>
      </c>
      <c r="BI386" s="215">
        <f t="shared" si="965"/>
        <v>1347068</v>
      </c>
      <c r="BJ386" s="215">
        <f t="shared" si="966"/>
        <v>285679</v>
      </c>
      <c r="BK386" s="215">
        <f t="shared" si="967"/>
        <v>1667</v>
      </c>
      <c r="BL386" s="215">
        <f t="shared" si="968"/>
        <v>315344</v>
      </c>
      <c r="BM386" s="215">
        <f t="shared" si="949"/>
        <v>4174867</v>
      </c>
      <c r="BN386" s="206">
        <f t="shared" si="950"/>
        <v>88523</v>
      </c>
      <c r="BO386" s="206">
        <f t="shared" si="970"/>
        <v>7783</v>
      </c>
      <c r="BP386" s="206">
        <f t="shared" si="971"/>
        <v>22074</v>
      </c>
      <c r="BQ386" s="206">
        <f t="shared" si="969"/>
        <v>29857</v>
      </c>
      <c r="BR386" s="206">
        <f t="shared" si="951"/>
        <v>118380</v>
      </c>
      <c r="BS386" s="206"/>
    </row>
    <row r="387" spans="1:71">
      <c r="A387" s="28">
        <f t="shared" si="960"/>
        <v>2027</v>
      </c>
      <c r="B387" s="28">
        <f t="shared" si="961"/>
        <v>10</v>
      </c>
      <c r="C387" s="214">
        <f t="shared" si="944"/>
        <v>4035148</v>
      </c>
      <c r="D387" s="95">
        <f>[3]TOTAL_PEF_B!K444</f>
        <v>2052279</v>
      </c>
      <c r="E387" s="95">
        <f>[3]TOTAL_PEF_B!L444</f>
        <v>1293880</v>
      </c>
      <c r="F387" s="95">
        <f>[3]TOTAL_PEF_B!M444</f>
        <v>275961</v>
      </c>
      <c r="G387" s="95">
        <f>[3]TOTAL_PEF_B!P444</f>
        <v>1695</v>
      </c>
      <c r="H387" s="95">
        <f>[3]TOTAL_PEF_B!Q444</f>
        <v>302295</v>
      </c>
      <c r="I387" s="171">
        <f>[2]MWH!AL195</f>
        <v>0</v>
      </c>
      <c r="J387" s="171">
        <f>[2]MWH!AM195</f>
        <v>0</v>
      </c>
      <c r="K387" s="171">
        <f>[2]MWH!AN195</f>
        <v>8</v>
      </c>
      <c r="L387" s="171">
        <f>[2]MWH!AO195</f>
        <v>0</v>
      </c>
      <c r="M387" s="171">
        <f>[2]MWH!AP195</f>
        <v>0</v>
      </c>
      <c r="N387" s="171">
        <f>[2]MWH!AQ195</f>
        <v>0</v>
      </c>
      <c r="O387" s="171">
        <f>[2]MWH!AR195</f>
        <v>0</v>
      </c>
      <c r="P387" s="171">
        <f>[2]MWH!AS195</f>
        <v>0</v>
      </c>
      <c r="Q387" s="171">
        <f>[2]MWH!AT195</f>
        <v>0</v>
      </c>
      <c r="R387" s="171">
        <f>[2]MWH!AU195</f>
        <v>582</v>
      </c>
      <c r="S387" s="171">
        <f>[2]MWH!AV195</f>
        <v>81325</v>
      </c>
      <c r="T387" s="171">
        <f>[2]MWH!AW195</f>
        <v>0</v>
      </c>
      <c r="U387" s="213">
        <f>[2]MWH!AZ195</f>
        <v>1935</v>
      </c>
      <c r="V387" s="185">
        <f>[2]MWH!BA195</f>
        <v>4365</v>
      </c>
      <c r="W387" s="185">
        <f>[2]MWH!BB195</f>
        <v>2708</v>
      </c>
      <c r="X387" s="185">
        <f>[2]MWH!BC195</f>
        <v>0</v>
      </c>
      <c r="Y387" s="185">
        <f>[2]MWH!BD195</f>
        <v>2769</v>
      </c>
      <c r="Z387" s="185"/>
      <c r="AA387" s="185">
        <f>[2]MWH!BF195</f>
        <v>14400</v>
      </c>
      <c r="AB387" s="185">
        <f>[2]MWH!BG195</f>
        <v>0</v>
      </c>
      <c r="AC387" s="185">
        <f>[2]MWH!BH195</f>
        <v>0</v>
      </c>
      <c r="AD387" s="185">
        <f>[2]MWH!BI195</f>
        <v>0</v>
      </c>
      <c r="AE387" s="185">
        <f>[2]MWH!BJ195</f>
        <v>946</v>
      </c>
      <c r="AF387" s="185">
        <f>[2]MWH!BK195</f>
        <v>0</v>
      </c>
      <c r="AH387" s="94"/>
      <c r="AI387" s="185"/>
      <c r="AJ387" s="185"/>
      <c r="AK387" s="185"/>
      <c r="AL387" s="94"/>
      <c r="AM387" s="94"/>
      <c r="AN387" s="94"/>
      <c r="AO387" s="185"/>
      <c r="AP387" s="185"/>
      <c r="AQ387" s="185"/>
      <c r="AS387" s="167"/>
      <c r="AT387" s="97"/>
      <c r="AU387" s="167">
        <f t="shared" si="945"/>
        <v>27123</v>
      </c>
      <c r="AV387" s="209">
        <f t="shared" si="943"/>
        <v>81915</v>
      </c>
      <c r="AW387" s="167">
        <f t="shared" si="946"/>
        <v>109038</v>
      </c>
      <c r="AX387" s="167">
        <f t="shared" si="947"/>
        <v>3926110</v>
      </c>
      <c r="BE387" s="104">
        <f t="shared" si="962"/>
        <v>2027</v>
      </c>
      <c r="BF387" s="28">
        <f t="shared" si="963"/>
        <v>10</v>
      </c>
      <c r="BG387" s="21">
        <f t="shared" si="948"/>
        <v>4035148</v>
      </c>
      <c r="BH387" s="215">
        <f t="shared" si="964"/>
        <v>2052279</v>
      </c>
      <c r="BI387" s="215">
        <f t="shared" si="965"/>
        <v>1293880</v>
      </c>
      <c r="BJ387" s="215">
        <f t="shared" si="966"/>
        <v>275961</v>
      </c>
      <c r="BK387" s="215">
        <f t="shared" si="967"/>
        <v>1695</v>
      </c>
      <c r="BL387" s="215">
        <f t="shared" si="968"/>
        <v>302295</v>
      </c>
      <c r="BM387" s="215">
        <f t="shared" si="949"/>
        <v>3926110</v>
      </c>
      <c r="BN387" s="206">
        <f t="shared" si="950"/>
        <v>81915</v>
      </c>
      <c r="BO387" s="206">
        <f t="shared" si="970"/>
        <v>7412</v>
      </c>
      <c r="BP387" s="206">
        <f t="shared" si="971"/>
        <v>19711</v>
      </c>
      <c r="BQ387" s="206">
        <f t="shared" si="969"/>
        <v>27123</v>
      </c>
      <c r="BR387" s="206">
        <f t="shared" si="951"/>
        <v>109038</v>
      </c>
      <c r="BS387" s="206"/>
    </row>
    <row r="388" spans="1:71">
      <c r="A388" s="28">
        <f t="shared" si="960"/>
        <v>2027</v>
      </c>
      <c r="B388" s="28">
        <f t="shared" si="961"/>
        <v>11</v>
      </c>
      <c r="C388" s="214">
        <f t="shared" si="944"/>
        <v>3505764</v>
      </c>
      <c r="D388" s="95">
        <f>[3]TOTAL_PEF_B!K445</f>
        <v>1659155</v>
      </c>
      <c r="E388" s="95">
        <f>[3]TOTAL_PEF_B!L445</f>
        <v>1176646</v>
      </c>
      <c r="F388" s="95">
        <f>[3]TOTAL_PEF_B!M445</f>
        <v>279496</v>
      </c>
      <c r="G388" s="95">
        <f>[3]TOTAL_PEF_B!P445</f>
        <v>1663</v>
      </c>
      <c r="H388" s="95">
        <f>[3]TOTAL_PEF_B!Q445</f>
        <v>286712</v>
      </c>
      <c r="I388" s="171">
        <f>[2]MWH!AL196</f>
        <v>0</v>
      </c>
      <c r="J388" s="171">
        <f>[2]MWH!AM196</f>
        <v>0</v>
      </c>
      <c r="K388" s="171">
        <f>[2]MWH!AN196</f>
        <v>8</v>
      </c>
      <c r="L388" s="171">
        <f>[2]MWH!AO196</f>
        <v>0</v>
      </c>
      <c r="M388" s="171">
        <f>[2]MWH!AP196</f>
        <v>0</v>
      </c>
      <c r="N388" s="171">
        <f>[2]MWH!AQ196</f>
        <v>0</v>
      </c>
      <c r="O388" s="171">
        <f>[2]MWH!AR196</f>
        <v>0</v>
      </c>
      <c r="P388" s="171">
        <f>[2]MWH!AS196</f>
        <v>0</v>
      </c>
      <c r="Q388" s="171">
        <f>[2]MWH!AT196</f>
        <v>0</v>
      </c>
      <c r="R388" s="171">
        <f>[2]MWH!AU196</f>
        <v>258</v>
      </c>
      <c r="S388" s="171">
        <f>[2]MWH!AV196</f>
        <v>76813</v>
      </c>
      <c r="T388" s="171">
        <f>[2]MWH!AW196</f>
        <v>0</v>
      </c>
      <c r="U388" s="213">
        <f>[2]MWH!AZ196</f>
        <v>1872</v>
      </c>
      <c r="V388" s="185">
        <f>[2]MWH!BA196</f>
        <v>3060</v>
      </c>
      <c r="W388" s="185">
        <f>[2]MWH!BB196</f>
        <v>2461</v>
      </c>
      <c r="X388" s="185">
        <f>[2]MWH!BC196</f>
        <v>0</v>
      </c>
      <c r="Y388" s="185">
        <f>[2]MWH!BD196</f>
        <v>2301</v>
      </c>
      <c r="Z388" s="185"/>
      <c r="AA388" s="185">
        <f>[2]MWH!BF196</f>
        <v>14508</v>
      </c>
      <c r="AB388" s="185">
        <f>[2]MWH!BG196</f>
        <v>0</v>
      </c>
      <c r="AC388" s="185">
        <f>[2]MWH!BH196</f>
        <v>0</v>
      </c>
      <c r="AD388" s="185">
        <f>[2]MWH!BI196</f>
        <v>0</v>
      </c>
      <c r="AE388" s="185">
        <f>[2]MWH!BJ196</f>
        <v>811</v>
      </c>
      <c r="AF388" s="185">
        <f>[2]MWH!BK196</f>
        <v>0</v>
      </c>
      <c r="AH388" s="94"/>
      <c r="AI388" s="185"/>
      <c r="AJ388" s="185"/>
      <c r="AK388" s="185"/>
      <c r="AL388" s="94"/>
      <c r="AM388" s="94"/>
      <c r="AN388" s="94"/>
      <c r="AO388" s="185"/>
      <c r="AP388" s="185"/>
      <c r="AQ388" s="185"/>
      <c r="AS388" s="167"/>
      <c r="AT388" s="97"/>
      <c r="AU388" s="167">
        <f t="shared" si="945"/>
        <v>25013</v>
      </c>
      <c r="AV388" s="209">
        <f t="shared" si="943"/>
        <v>77079</v>
      </c>
      <c r="AW388" s="167">
        <f t="shared" si="946"/>
        <v>102092</v>
      </c>
      <c r="AX388" s="167">
        <f t="shared" si="947"/>
        <v>3403672</v>
      </c>
      <c r="BE388" s="104">
        <f t="shared" si="962"/>
        <v>2027</v>
      </c>
      <c r="BF388" s="28">
        <f t="shared" si="963"/>
        <v>11</v>
      </c>
      <c r="BG388" s="21">
        <f t="shared" si="948"/>
        <v>3505764</v>
      </c>
      <c r="BH388" s="215">
        <f t="shared" si="964"/>
        <v>1659155</v>
      </c>
      <c r="BI388" s="215">
        <f t="shared" si="965"/>
        <v>1176646</v>
      </c>
      <c r="BJ388" s="215">
        <f t="shared" si="966"/>
        <v>279496</v>
      </c>
      <c r="BK388" s="215">
        <f t="shared" si="967"/>
        <v>1663</v>
      </c>
      <c r="BL388" s="215">
        <f t="shared" si="968"/>
        <v>286712</v>
      </c>
      <c r="BM388" s="215">
        <f t="shared" si="949"/>
        <v>3403672</v>
      </c>
      <c r="BN388" s="206">
        <f t="shared" si="950"/>
        <v>77079</v>
      </c>
      <c r="BO388" s="206">
        <f t="shared" si="970"/>
        <v>6634</v>
      </c>
      <c r="BP388" s="206">
        <f t="shared" si="971"/>
        <v>18379</v>
      </c>
      <c r="BQ388" s="206">
        <f t="shared" si="969"/>
        <v>25013</v>
      </c>
      <c r="BR388" s="206">
        <f t="shared" si="951"/>
        <v>102092</v>
      </c>
      <c r="BS388" s="206"/>
    </row>
    <row r="389" spans="1:71">
      <c r="A389" s="28">
        <f t="shared" si="960"/>
        <v>2027</v>
      </c>
      <c r="B389" s="28">
        <f t="shared" si="961"/>
        <v>12</v>
      </c>
      <c r="C389" s="214">
        <f t="shared" si="944"/>
        <v>3317786</v>
      </c>
      <c r="D389" s="95">
        <f>[3]TOTAL_PEF_B!K446</f>
        <v>1589036</v>
      </c>
      <c r="E389" s="95">
        <f>[3]TOTAL_PEF_B!L446</f>
        <v>1130966</v>
      </c>
      <c r="F389" s="95">
        <f>[3]TOTAL_PEF_B!M446</f>
        <v>259592</v>
      </c>
      <c r="G389" s="95">
        <f>[3]TOTAL_PEF_B!P446</f>
        <v>1688</v>
      </c>
      <c r="H389" s="95">
        <f>[3]TOTAL_PEF_B!Q446</f>
        <v>265628</v>
      </c>
      <c r="I389" s="171">
        <f>[2]MWH!AL197</f>
        <v>0</v>
      </c>
      <c r="J389" s="171">
        <f>[2]MWH!AM197</f>
        <v>0</v>
      </c>
      <c r="K389" s="171">
        <f>[2]MWH!AN197</f>
        <v>8</v>
      </c>
      <c r="L389" s="171">
        <f>[2]MWH!AO197</f>
        <v>0</v>
      </c>
      <c r="M389" s="171">
        <f>[2]MWH!AP197</f>
        <v>0</v>
      </c>
      <c r="N389" s="171">
        <f>[2]MWH!AQ197</f>
        <v>0</v>
      </c>
      <c r="O389" s="171">
        <f>[2]MWH!AR197</f>
        <v>0</v>
      </c>
      <c r="P389" s="171">
        <f>[2]MWH!AS197</f>
        <v>0</v>
      </c>
      <c r="Q389" s="171">
        <f>[2]MWH!AT197</f>
        <v>0</v>
      </c>
      <c r="R389" s="171">
        <f>[2]MWH!AU197</f>
        <v>166</v>
      </c>
      <c r="S389" s="171">
        <f>[2]MWH!AV197</f>
        <v>48080</v>
      </c>
      <c r="T389" s="171">
        <f>[2]MWH!AW197</f>
        <v>0</v>
      </c>
      <c r="U389" s="213">
        <f>[2]MWH!AZ197</f>
        <v>2128</v>
      </c>
      <c r="V389" s="185">
        <f>[2]MWH!BA197</f>
        <v>1559</v>
      </c>
      <c r="W389" s="185">
        <f>[2]MWH!BB197</f>
        <v>2544</v>
      </c>
      <c r="X389" s="185">
        <f>[2]MWH!BC197</f>
        <v>0</v>
      </c>
      <c r="Y389" s="185">
        <f>[2]MWH!BD197</f>
        <v>1927</v>
      </c>
      <c r="Z389" s="185"/>
      <c r="AA389" s="185">
        <f>[2]MWH!BF197</f>
        <v>13680</v>
      </c>
      <c r="AB389" s="185">
        <f>[2]MWH!BG197</f>
        <v>0</v>
      </c>
      <c r="AC389" s="185">
        <f>[2]MWH!BH197</f>
        <v>0</v>
      </c>
      <c r="AD389" s="185">
        <f>[2]MWH!BI197</f>
        <v>0</v>
      </c>
      <c r="AE389" s="185">
        <f>[2]MWH!BJ197</f>
        <v>784</v>
      </c>
      <c r="AF389" s="185">
        <f>[2]MWH!BK197</f>
        <v>0</v>
      </c>
      <c r="AH389" s="94"/>
      <c r="AI389" s="185"/>
      <c r="AJ389" s="185"/>
      <c r="AK389" s="185"/>
      <c r="AL389" s="94"/>
      <c r="AM389" s="94"/>
      <c r="AN389" s="94"/>
      <c r="AO389" s="185"/>
      <c r="AP389" s="185"/>
      <c r="AQ389" s="185"/>
      <c r="AS389" s="167"/>
      <c r="AT389" s="97"/>
      <c r="AU389" s="167">
        <f t="shared" si="945"/>
        <v>22622</v>
      </c>
      <c r="AV389" s="209">
        <f t="shared" si="943"/>
        <v>48254</v>
      </c>
      <c r="AW389" s="167">
        <f t="shared" si="946"/>
        <v>70876</v>
      </c>
      <c r="AX389" s="167">
        <f t="shared" si="947"/>
        <v>3246910</v>
      </c>
      <c r="BE389" s="104">
        <f t="shared" si="962"/>
        <v>2027</v>
      </c>
      <c r="BF389" s="28">
        <f t="shared" si="963"/>
        <v>12</v>
      </c>
      <c r="BG389" s="21">
        <f t="shared" si="948"/>
        <v>3317786</v>
      </c>
      <c r="BH389" s="215">
        <f t="shared" si="964"/>
        <v>1589036</v>
      </c>
      <c r="BI389" s="215">
        <f t="shared" si="965"/>
        <v>1130966</v>
      </c>
      <c r="BJ389" s="215">
        <f t="shared" si="966"/>
        <v>259592</v>
      </c>
      <c r="BK389" s="215">
        <f t="shared" si="967"/>
        <v>1688</v>
      </c>
      <c r="BL389" s="215">
        <f t="shared" si="968"/>
        <v>265628</v>
      </c>
      <c r="BM389" s="215">
        <f t="shared" si="949"/>
        <v>3246910</v>
      </c>
      <c r="BN389" s="206">
        <f t="shared" si="950"/>
        <v>48254</v>
      </c>
      <c r="BO389" s="206">
        <f t="shared" si="970"/>
        <v>6599</v>
      </c>
      <c r="BP389" s="206">
        <f t="shared" si="971"/>
        <v>16023</v>
      </c>
      <c r="BQ389" s="206">
        <f t="shared" si="969"/>
        <v>22622</v>
      </c>
      <c r="BR389" s="206">
        <f t="shared" si="951"/>
        <v>70876</v>
      </c>
      <c r="BS389" s="206"/>
    </row>
    <row r="390" spans="1:71">
      <c r="A390" s="28">
        <f t="shared" si="960"/>
        <v>2028</v>
      </c>
      <c r="B390" s="28">
        <f t="shared" si="961"/>
        <v>1</v>
      </c>
      <c r="C390" s="214">
        <f t="shared" si="944"/>
        <v>3426298</v>
      </c>
      <c r="D390" s="95">
        <f>[3]TOTAL_PEF_B!K447</f>
        <v>1734337</v>
      </c>
      <c r="E390" s="95">
        <f>[3]TOTAL_PEF_B!L447</f>
        <v>1093149</v>
      </c>
      <c r="F390" s="95">
        <f>[3]TOTAL_PEF_B!M447</f>
        <v>246557</v>
      </c>
      <c r="G390" s="95">
        <f>[3]TOTAL_PEF_B!P447</f>
        <v>1686</v>
      </c>
      <c r="H390" s="95">
        <f>[3]TOTAL_PEF_B!Q447</f>
        <v>256707</v>
      </c>
      <c r="I390" s="171">
        <f>[2]MWH!AL198</f>
        <v>0</v>
      </c>
      <c r="J390" s="171">
        <f>[2]MWH!AM198</f>
        <v>0</v>
      </c>
      <c r="K390" s="171">
        <f>[2]MWH!AN198</f>
        <v>8</v>
      </c>
      <c r="L390" s="171">
        <f>[2]MWH!AO198</f>
        <v>0</v>
      </c>
      <c r="M390" s="171">
        <f>[2]MWH!AP198</f>
        <v>0</v>
      </c>
      <c r="N390" s="171">
        <f>[2]MWH!AQ198</f>
        <v>0</v>
      </c>
      <c r="O390" s="171">
        <f>[2]MWH!AR198</f>
        <v>0</v>
      </c>
      <c r="P390" s="171">
        <f>[2]MWH!AS198</f>
        <v>0</v>
      </c>
      <c r="Q390" s="171">
        <f>[2]MWH!AT198</f>
        <v>3839</v>
      </c>
      <c r="R390" s="171">
        <f>[2]MWH!AU198</f>
        <v>172</v>
      </c>
      <c r="S390" s="171">
        <f>[2]MWH!AV198</f>
        <v>65343</v>
      </c>
      <c r="T390" s="171">
        <f>[2]MWH!AW198</f>
        <v>0</v>
      </c>
      <c r="U390" s="213">
        <f>[2]MWH!AZ198</f>
        <v>664</v>
      </c>
      <c r="V390" s="185">
        <f>[2]MWH!BA198</f>
        <v>3544</v>
      </c>
      <c r="W390" s="185">
        <f>[2]MWH!BB198</f>
        <v>2931</v>
      </c>
      <c r="X390" s="185">
        <f>[2]MWH!BC198</f>
        <v>0</v>
      </c>
      <c r="Y390" s="185">
        <f>[2]MWH!BD198</f>
        <v>1875</v>
      </c>
      <c r="Z390" s="185"/>
      <c r="AA390" s="185">
        <f>[2]MWH!BF198</f>
        <v>14508</v>
      </c>
      <c r="AB390" s="185">
        <f>[2]MWH!BG198</f>
        <v>0</v>
      </c>
      <c r="AC390" s="185">
        <f>[2]MWH!BH198</f>
        <v>0</v>
      </c>
      <c r="AD390" s="185">
        <f>[2]MWH!BI198</f>
        <v>0</v>
      </c>
      <c r="AE390" s="185">
        <f>[2]MWH!BJ198</f>
        <v>978</v>
      </c>
      <c r="AF390" s="185">
        <f>[2]MWH!BK198</f>
        <v>0</v>
      </c>
      <c r="AH390" s="94"/>
      <c r="AI390" s="185"/>
      <c r="AJ390" s="185"/>
      <c r="AK390" s="185"/>
      <c r="AL390" s="94"/>
      <c r="AM390" s="94"/>
      <c r="AN390" s="94"/>
      <c r="AO390" s="185"/>
      <c r="AP390" s="185"/>
      <c r="AQ390" s="185"/>
      <c r="AS390" s="167"/>
      <c r="AT390" s="97"/>
      <c r="AU390" s="167">
        <f t="shared" si="945"/>
        <v>24500</v>
      </c>
      <c r="AV390" s="209">
        <f t="shared" ref="AV390:AV427" si="972">SUM(I390:T390)</f>
        <v>69362</v>
      </c>
      <c r="AW390" s="167">
        <f t="shared" si="946"/>
        <v>93862</v>
      </c>
      <c r="AX390" s="167">
        <f t="shared" si="947"/>
        <v>3332436</v>
      </c>
      <c r="BE390" s="104">
        <f t="shared" si="962"/>
        <v>2028</v>
      </c>
      <c r="BF390" s="28">
        <f t="shared" si="963"/>
        <v>1</v>
      </c>
      <c r="BG390" s="21">
        <f t="shared" si="948"/>
        <v>3426298</v>
      </c>
      <c r="BH390" s="215">
        <f t="shared" si="964"/>
        <v>1734337</v>
      </c>
      <c r="BI390" s="215">
        <f t="shared" si="965"/>
        <v>1093149</v>
      </c>
      <c r="BJ390" s="215">
        <f t="shared" si="966"/>
        <v>246557</v>
      </c>
      <c r="BK390" s="215">
        <f t="shared" si="967"/>
        <v>1686</v>
      </c>
      <c r="BL390" s="215">
        <f t="shared" si="968"/>
        <v>256707</v>
      </c>
      <c r="BM390" s="215">
        <f t="shared" si="949"/>
        <v>3332436</v>
      </c>
      <c r="BN390" s="206">
        <f t="shared" si="950"/>
        <v>69362</v>
      </c>
      <c r="BO390" s="206">
        <f t="shared" si="970"/>
        <v>5470</v>
      </c>
      <c r="BP390" s="206">
        <f t="shared" si="971"/>
        <v>19030</v>
      </c>
      <c r="BQ390" s="206">
        <f t="shared" si="969"/>
        <v>24500</v>
      </c>
      <c r="BR390" s="206">
        <f t="shared" si="951"/>
        <v>93862</v>
      </c>
      <c r="BS390" s="206"/>
    </row>
    <row r="391" spans="1:71">
      <c r="A391" s="28">
        <f t="shared" si="960"/>
        <v>2028</v>
      </c>
      <c r="B391" s="28">
        <f t="shared" si="961"/>
        <v>2</v>
      </c>
      <c r="C391" s="214">
        <f t="shared" ref="C391:C454" si="973">SUM(D391:AT391)</f>
        <v>3452996</v>
      </c>
      <c r="D391" s="95">
        <f>[3]TOTAL_PEF_B!K448</f>
        <v>1736906</v>
      </c>
      <c r="E391" s="95">
        <f>[3]TOTAL_PEF_B!L448</f>
        <v>1089102</v>
      </c>
      <c r="F391" s="95">
        <f>[3]TOTAL_PEF_B!M448</f>
        <v>272501</v>
      </c>
      <c r="G391" s="95">
        <f>[3]TOTAL_PEF_B!P448</f>
        <v>1643</v>
      </c>
      <c r="H391" s="95">
        <f>[3]TOTAL_PEF_B!Q448</f>
        <v>255601</v>
      </c>
      <c r="I391" s="171">
        <f>[2]MWH!AL199</f>
        <v>0</v>
      </c>
      <c r="J391" s="171">
        <f>[2]MWH!AM199</f>
        <v>0</v>
      </c>
      <c r="K391" s="171">
        <f>[2]MWH!AN199</f>
        <v>8</v>
      </c>
      <c r="L391" s="171">
        <f>[2]MWH!AO199</f>
        <v>0</v>
      </c>
      <c r="M391" s="171">
        <f>[2]MWH!AP199</f>
        <v>0</v>
      </c>
      <c r="N391" s="171">
        <f>[2]MWH!AQ199</f>
        <v>0</v>
      </c>
      <c r="O391" s="171">
        <f>[2]MWH!AR199</f>
        <v>0</v>
      </c>
      <c r="P391" s="171">
        <f>[2]MWH!AS199</f>
        <v>0</v>
      </c>
      <c r="Q391" s="171">
        <f>[2]MWH!AT199</f>
        <v>6910</v>
      </c>
      <c r="R391" s="171">
        <f>[2]MWH!AU199</f>
        <v>258</v>
      </c>
      <c r="S391" s="171">
        <f>[2]MWH!AV199</f>
        <v>64580</v>
      </c>
      <c r="T391" s="171">
        <f>[2]MWH!AW199</f>
        <v>0</v>
      </c>
      <c r="U391" s="213">
        <f>[2]MWH!AZ199</f>
        <v>1218</v>
      </c>
      <c r="V391" s="185">
        <f>[2]MWH!BA199</f>
        <v>4027</v>
      </c>
      <c r="W391" s="185">
        <f>[2]MWH!BB199</f>
        <v>2866</v>
      </c>
      <c r="X391" s="185">
        <f>[2]MWH!BC199</f>
        <v>0</v>
      </c>
      <c r="Y391" s="185">
        <f>[2]MWH!BD199</f>
        <v>2221</v>
      </c>
      <c r="Z391" s="185"/>
      <c r="AA391" s="185">
        <f>[2]MWH!BF199</f>
        <v>14136</v>
      </c>
      <c r="AB391" s="185">
        <f>[2]MWH!BG199</f>
        <v>0</v>
      </c>
      <c r="AC391" s="185">
        <f>[2]MWH!BH199</f>
        <v>0</v>
      </c>
      <c r="AD391" s="185">
        <f>[2]MWH!BI199</f>
        <v>0</v>
      </c>
      <c r="AE391" s="185">
        <f>[2]MWH!BJ199</f>
        <v>1019</v>
      </c>
      <c r="AF391" s="185">
        <f>[2]MWH!BK199</f>
        <v>0</v>
      </c>
      <c r="AH391" s="94"/>
      <c r="AI391" s="185"/>
      <c r="AJ391" s="185"/>
      <c r="AK391" s="185"/>
      <c r="AL391" s="94"/>
      <c r="AM391" s="94"/>
      <c r="AN391" s="94"/>
      <c r="AO391" s="185"/>
      <c r="AP391" s="185"/>
      <c r="AQ391" s="185"/>
      <c r="AS391" s="167"/>
      <c r="AT391" s="97"/>
      <c r="AU391" s="167">
        <f t="shared" ref="AU391:AU427" si="974">SUM(U391:AT391)</f>
        <v>25487</v>
      </c>
      <c r="AV391" s="209">
        <f t="shared" si="972"/>
        <v>71756</v>
      </c>
      <c r="AW391" s="167">
        <f t="shared" ref="AW391:AW427" si="975">AV391+AU391</f>
        <v>97243</v>
      </c>
      <c r="AX391" s="167">
        <f t="shared" ref="AX391:AX454" si="976">SUM(D391:H391)</f>
        <v>3355753</v>
      </c>
      <c r="BE391" s="104">
        <f t="shared" si="962"/>
        <v>2028</v>
      </c>
      <c r="BF391" s="28">
        <f t="shared" si="963"/>
        <v>2</v>
      </c>
      <c r="BG391" s="21">
        <f t="shared" ref="BG391:BG426" si="977">SUM(BH391:BL391,BN391:BP391)</f>
        <v>3452996</v>
      </c>
      <c r="BH391" s="215">
        <f t="shared" si="964"/>
        <v>1736906</v>
      </c>
      <c r="BI391" s="215">
        <f t="shared" si="965"/>
        <v>1089102</v>
      </c>
      <c r="BJ391" s="215">
        <f t="shared" si="966"/>
        <v>272501</v>
      </c>
      <c r="BK391" s="215">
        <f t="shared" si="967"/>
        <v>1643</v>
      </c>
      <c r="BL391" s="215">
        <f t="shared" si="968"/>
        <v>255601</v>
      </c>
      <c r="BM391" s="215">
        <f t="shared" ref="BM391:BM424" si="978">SUM(BH391:BL391)</f>
        <v>3355753</v>
      </c>
      <c r="BN391" s="206">
        <f t="shared" ref="BN391:BN426" si="979">SUM(I391:T391)</f>
        <v>71756</v>
      </c>
      <c r="BO391" s="206">
        <f t="shared" si="970"/>
        <v>6305</v>
      </c>
      <c r="BP391" s="206">
        <f t="shared" si="971"/>
        <v>19182</v>
      </c>
      <c r="BQ391" s="206">
        <f t="shared" si="969"/>
        <v>25487</v>
      </c>
      <c r="BR391" s="206">
        <f t="shared" ref="BR391:BR426" si="980">BQ391+BN391</f>
        <v>97243</v>
      </c>
      <c r="BS391" s="206"/>
    </row>
    <row r="392" spans="1:71">
      <c r="A392" s="28">
        <f t="shared" si="960"/>
        <v>2028</v>
      </c>
      <c r="B392" s="28">
        <f t="shared" si="961"/>
        <v>3</v>
      </c>
      <c r="C392" s="214">
        <f t="shared" si="973"/>
        <v>3158960</v>
      </c>
      <c r="D392" s="95">
        <f>[3]TOTAL_PEF_B!K449</f>
        <v>1509395</v>
      </c>
      <c r="E392" s="95">
        <f>[3]TOTAL_PEF_B!L449</f>
        <v>1058994</v>
      </c>
      <c r="F392" s="95">
        <f>[3]TOTAL_PEF_B!M449</f>
        <v>261282</v>
      </c>
      <c r="G392" s="95">
        <f>[3]TOTAL_PEF_B!P449</f>
        <v>1689</v>
      </c>
      <c r="H392" s="95">
        <f>[3]TOTAL_PEF_B!Q449</f>
        <v>257211</v>
      </c>
      <c r="I392" s="171">
        <f>[2]MWH!AL200</f>
        <v>0</v>
      </c>
      <c r="J392" s="171">
        <f>[2]MWH!AM200</f>
        <v>0</v>
      </c>
      <c r="K392" s="171">
        <f>[2]MWH!AN200</f>
        <v>8</v>
      </c>
      <c r="L392" s="171">
        <f>[2]MWH!AO200</f>
        <v>0</v>
      </c>
      <c r="M392" s="171">
        <f>[2]MWH!AP200</f>
        <v>0</v>
      </c>
      <c r="N392" s="171">
        <f>[2]MWH!AQ200</f>
        <v>0</v>
      </c>
      <c r="O392" s="171">
        <f>[2]MWH!AR200</f>
        <v>0</v>
      </c>
      <c r="P392" s="171">
        <f>[2]MWH!AS200</f>
        <v>0</v>
      </c>
      <c r="Q392" s="171">
        <f>[2]MWH!AT200</f>
        <v>6464</v>
      </c>
      <c r="R392" s="171">
        <f>[2]MWH!AU200</f>
        <v>643</v>
      </c>
      <c r="S392" s="171">
        <f>[2]MWH!AV200</f>
        <v>42444</v>
      </c>
      <c r="T392" s="171">
        <f>[2]MWH!AW200</f>
        <v>0</v>
      </c>
      <c r="U392" s="213">
        <f>[2]MWH!AZ200</f>
        <v>709</v>
      </c>
      <c r="V392" s="185">
        <f>[2]MWH!BA200</f>
        <v>1658</v>
      </c>
      <c r="W392" s="185">
        <f>[2]MWH!BB200</f>
        <v>1953</v>
      </c>
      <c r="X392" s="185">
        <f>[2]MWH!BC200</f>
        <v>0</v>
      </c>
      <c r="Y392" s="185">
        <f>[2]MWH!BD200</f>
        <v>2299</v>
      </c>
      <c r="Z392" s="185"/>
      <c r="AA392" s="185">
        <f>[2]MWH!BF200</f>
        <v>13224</v>
      </c>
      <c r="AB392" s="185">
        <f>[2]MWH!BG200</f>
        <v>0</v>
      </c>
      <c r="AC392" s="185">
        <f>[2]MWH!BH200</f>
        <v>0</v>
      </c>
      <c r="AD392" s="185">
        <f>[2]MWH!BI200</f>
        <v>0</v>
      </c>
      <c r="AE392" s="185">
        <f>[2]MWH!BJ200</f>
        <v>987</v>
      </c>
      <c r="AF392" s="185">
        <f>[2]MWH!BK200</f>
        <v>0</v>
      </c>
      <c r="AH392" s="94"/>
      <c r="AI392" s="185"/>
      <c r="AJ392" s="185"/>
      <c r="AK392" s="185"/>
      <c r="AL392" s="94"/>
      <c r="AM392" s="94"/>
      <c r="AN392" s="94"/>
      <c r="AO392" s="185"/>
      <c r="AP392" s="185"/>
      <c r="AQ392" s="185"/>
      <c r="AS392" s="167"/>
      <c r="AT392" s="97"/>
      <c r="AU392" s="167">
        <f t="shared" si="974"/>
        <v>20830</v>
      </c>
      <c r="AV392" s="209">
        <f t="shared" si="972"/>
        <v>49559</v>
      </c>
      <c r="AW392" s="167">
        <f t="shared" si="975"/>
        <v>70389</v>
      </c>
      <c r="AX392" s="167">
        <f t="shared" si="976"/>
        <v>3088571</v>
      </c>
      <c r="BE392" s="104">
        <f t="shared" si="962"/>
        <v>2028</v>
      </c>
      <c r="BF392" s="28">
        <f t="shared" si="963"/>
        <v>3</v>
      </c>
      <c r="BG392" s="21">
        <f t="shared" si="977"/>
        <v>3158960</v>
      </c>
      <c r="BH392" s="215">
        <f t="shared" si="964"/>
        <v>1509395</v>
      </c>
      <c r="BI392" s="215">
        <f t="shared" si="965"/>
        <v>1058994</v>
      </c>
      <c r="BJ392" s="215">
        <f t="shared" si="966"/>
        <v>261282</v>
      </c>
      <c r="BK392" s="215">
        <f t="shared" si="967"/>
        <v>1689</v>
      </c>
      <c r="BL392" s="215">
        <f t="shared" si="968"/>
        <v>257211</v>
      </c>
      <c r="BM392" s="215">
        <f t="shared" si="978"/>
        <v>3088571</v>
      </c>
      <c r="BN392" s="206">
        <f t="shared" si="979"/>
        <v>49559</v>
      </c>
      <c r="BO392" s="206">
        <f t="shared" si="970"/>
        <v>4961</v>
      </c>
      <c r="BP392" s="206">
        <f t="shared" si="971"/>
        <v>15869</v>
      </c>
      <c r="BQ392" s="206">
        <f t="shared" si="969"/>
        <v>20830</v>
      </c>
      <c r="BR392" s="206">
        <f t="shared" si="980"/>
        <v>70389</v>
      </c>
      <c r="BS392" s="206"/>
    </row>
    <row r="393" spans="1:71">
      <c r="A393" s="28">
        <f t="shared" si="960"/>
        <v>2028</v>
      </c>
      <c r="B393" s="28">
        <f t="shared" si="961"/>
        <v>4</v>
      </c>
      <c r="C393" s="214">
        <f t="shared" si="973"/>
        <v>3341248</v>
      </c>
      <c r="D393" s="95">
        <f>[3]TOTAL_PEF_B!K450</f>
        <v>1523755</v>
      </c>
      <c r="E393" s="95">
        <f>[3]TOTAL_PEF_B!L450</f>
        <v>1164951</v>
      </c>
      <c r="F393" s="95">
        <f>[3]TOTAL_PEF_B!M450</f>
        <v>283377</v>
      </c>
      <c r="G393" s="95">
        <f>[3]TOTAL_PEF_B!P450</f>
        <v>1665</v>
      </c>
      <c r="H393" s="95">
        <f>[3]TOTAL_PEF_B!Q450</f>
        <v>262653</v>
      </c>
      <c r="I393" s="171">
        <f>[2]MWH!AL201</f>
        <v>0</v>
      </c>
      <c r="J393" s="171">
        <f>[2]MWH!AM201</f>
        <v>0</v>
      </c>
      <c r="K393" s="171">
        <f>[2]MWH!AN201</f>
        <v>8</v>
      </c>
      <c r="L393" s="171">
        <f>[2]MWH!AO201</f>
        <v>0</v>
      </c>
      <c r="M393" s="171">
        <f>[2]MWH!AP201</f>
        <v>0</v>
      </c>
      <c r="N393" s="171">
        <f>[2]MWH!AQ201</f>
        <v>0</v>
      </c>
      <c r="O393" s="171">
        <f>[2]MWH!AR201</f>
        <v>0</v>
      </c>
      <c r="P393" s="171">
        <f>[2]MWH!AS201</f>
        <v>0</v>
      </c>
      <c r="Q393" s="171">
        <f>[2]MWH!AT201</f>
        <v>3839</v>
      </c>
      <c r="R393" s="171">
        <f>[2]MWH!AU201</f>
        <v>516</v>
      </c>
      <c r="S393" s="171">
        <f>[2]MWH!AV201</f>
        <v>78947</v>
      </c>
      <c r="T393" s="171">
        <f>[2]MWH!AW201</f>
        <v>0</v>
      </c>
      <c r="U393" s="213">
        <f>[2]MWH!AZ201</f>
        <v>860</v>
      </c>
      <c r="V393" s="185">
        <f>[2]MWH!BA201</f>
        <v>805</v>
      </c>
      <c r="W393" s="185">
        <f>[2]MWH!BB201</f>
        <v>2483</v>
      </c>
      <c r="X393" s="185">
        <f>[2]MWH!BC201</f>
        <v>0</v>
      </c>
      <c r="Y393" s="185">
        <f>[2]MWH!BD201</f>
        <v>1785</v>
      </c>
      <c r="Z393" s="185"/>
      <c r="AA393" s="185">
        <f>[2]MWH!BF201</f>
        <v>14508</v>
      </c>
      <c r="AB393" s="185">
        <f>[2]MWH!BG201</f>
        <v>0</v>
      </c>
      <c r="AC393" s="185">
        <f>[2]MWH!BH201</f>
        <v>0</v>
      </c>
      <c r="AD393" s="185">
        <f>[2]MWH!BI201</f>
        <v>0</v>
      </c>
      <c r="AE393" s="185">
        <f>[2]MWH!BJ201</f>
        <v>1096</v>
      </c>
      <c r="AF393" s="185">
        <f>[2]MWH!BK201</f>
        <v>0</v>
      </c>
      <c r="AH393" s="94"/>
      <c r="AI393" s="185"/>
      <c r="AJ393" s="185"/>
      <c r="AK393" s="185"/>
      <c r="AL393" s="94"/>
      <c r="AM393" s="94"/>
      <c r="AN393" s="94"/>
      <c r="AO393" s="185"/>
      <c r="AP393" s="185"/>
      <c r="AQ393" s="185"/>
      <c r="AS393" s="167"/>
      <c r="AT393" s="97"/>
      <c r="AU393" s="167">
        <f t="shared" si="974"/>
        <v>21537</v>
      </c>
      <c r="AV393" s="209">
        <f t="shared" si="972"/>
        <v>83310</v>
      </c>
      <c r="AW393" s="167">
        <f t="shared" si="975"/>
        <v>104847</v>
      </c>
      <c r="AX393" s="167">
        <f t="shared" si="976"/>
        <v>3236401</v>
      </c>
      <c r="BE393" s="104">
        <f t="shared" si="962"/>
        <v>2028</v>
      </c>
      <c r="BF393" s="28">
        <f t="shared" si="963"/>
        <v>4</v>
      </c>
      <c r="BG393" s="21">
        <f t="shared" si="977"/>
        <v>3341248</v>
      </c>
      <c r="BH393" s="215">
        <f t="shared" si="964"/>
        <v>1523755</v>
      </c>
      <c r="BI393" s="215">
        <f t="shared" si="965"/>
        <v>1164951</v>
      </c>
      <c r="BJ393" s="215">
        <f t="shared" si="966"/>
        <v>283377</v>
      </c>
      <c r="BK393" s="215">
        <f t="shared" si="967"/>
        <v>1665</v>
      </c>
      <c r="BL393" s="215">
        <f t="shared" si="968"/>
        <v>262653</v>
      </c>
      <c r="BM393" s="215">
        <f t="shared" si="978"/>
        <v>3236401</v>
      </c>
      <c r="BN393" s="206">
        <f t="shared" si="979"/>
        <v>83310</v>
      </c>
      <c r="BO393" s="206">
        <f t="shared" si="970"/>
        <v>5128</v>
      </c>
      <c r="BP393" s="206">
        <f t="shared" si="971"/>
        <v>16409</v>
      </c>
      <c r="BQ393" s="206">
        <f t="shared" si="969"/>
        <v>21537</v>
      </c>
      <c r="BR393" s="206">
        <f t="shared" si="980"/>
        <v>104847</v>
      </c>
      <c r="BS393" s="206"/>
    </row>
    <row r="394" spans="1:71">
      <c r="A394" s="28">
        <f t="shared" si="960"/>
        <v>2028</v>
      </c>
      <c r="B394" s="28">
        <f t="shared" si="961"/>
        <v>5</v>
      </c>
      <c r="C394" s="214">
        <f t="shared" si="973"/>
        <v>3618381</v>
      </c>
      <c r="D394" s="95">
        <f>[3]TOTAL_PEF_B!K451</f>
        <v>1716365</v>
      </c>
      <c r="E394" s="95">
        <f>[3]TOTAL_PEF_B!L451</f>
        <v>1228454</v>
      </c>
      <c r="F394" s="95">
        <f>[3]TOTAL_PEF_B!M451</f>
        <v>281862</v>
      </c>
      <c r="G394" s="95">
        <f>[3]TOTAL_PEF_B!P451</f>
        <v>1645</v>
      </c>
      <c r="H394" s="95">
        <f>[3]TOTAL_PEF_B!Q451</f>
        <v>277959</v>
      </c>
      <c r="I394" s="171">
        <f>[2]MWH!AL202</f>
        <v>0</v>
      </c>
      <c r="J394" s="171">
        <f>[2]MWH!AM202</f>
        <v>0</v>
      </c>
      <c r="K394" s="171">
        <f>[2]MWH!AN202</f>
        <v>8</v>
      </c>
      <c r="L394" s="171">
        <f>[2]MWH!AO202</f>
        <v>0</v>
      </c>
      <c r="M394" s="171">
        <f>[2]MWH!AP202</f>
        <v>0</v>
      </c>
      <c r="N394" s="171">
        <f>[2]MWH!AQ202</f>
        <v>0</v>
      </c>
      <c r="O394" s="171">
        <f>[2]MWH!AR202</f>
        <v>0</v>
      </c>
      <c r="P394" s="171">
        <f>[2]MWH!AS202</f>
        <v>0</v>
      </c>
      <c r="Q394" s="171">
        <f>[2]MWH!AT202</f>
        <v>0</v>
      </c>
      <c r="R394" s="171">
        <f>[2]MWH!AU202</f>
        <v>832</v>
      </c>
      <c r="S394" s="171">
        <f>[2]MWH!AV202</f>
        <v>89166</v>
      </c>
      <c r="T394" s="171">
        <f>[2]MWH!AW202</f>
        <v>0</v>
      </c>
      <c r="U394" s="213">
        <f>[2]MWH!AZ202</f>
        <v>502</v>
      </c>
      <c r="V394" s="185">
        <f>[2]MWH!BA202</f>
        <v>1871</v>
      </c>
      <c r="W394" s="185">
        <f>[2]MWH!BB202</f>
        <v>2263</v>
      </c>
      <c r="X394" s="185">
        <f>[2]MWH!BC202</f>
        <v>0</v>
      </c>
      <c r="Y394" s="185">
        <f>[2]MWH!BD202</f>
        <v>1950</v>
      </c>
      <c r="Z394" s="185"/>
      <c r="AA394" s="185">
        <f>[2]MWH!BF202</f>
        <v>14400</v>
      </c>
      <c r="AB394" s="185">
        <f>[2]MWH!BG202</f>
        <v>0</v>
      </c>
      <c r="AC394" s="185">
        <f>[2]MWH!BH202</f>
        <v>0</v>
      </c>
      <c r="AD394" s="185">
        <f>[2]MWH!BI202</f>
        <v>0</v>
      </c>
      <c r="AE394" s="185">
        <f>[2]MWH!BJ202</f>
        <v>1104</v>
      </c>
      <c r="AF394" s="185">
        <f>[2]MWH!BK202</f>
        <v>0</v>
      </c>
      <c r="AH394" s="94"/>
      <c r="AI394" s="185"/>
      <c r="AJ394" s="185"/>
      <c r="AK394" s="185"/>
      <c r="AL394" s="94"/>
      <c r="AM394" s="94"/>
      <c r="AN394" s="94"/>
      <c r="AO394" s="185"/>
      <c r="AP394" s="185"/>
      <c r="AQ394" s="185"/>
      <c r="AS394" s="167"/>
      <c r="AT394" s="97"/>
      <c r="AU394" s="167">
        <f t="shared" si="974"/>
        <v>22090</v>
      </c>
      <c r="AV394" s="209">
        <f t="shared" si="972"/>
        <v>90006</v>
      </c>
      <c r="AW394" s="167">
        <f t="shared" si="975"/>
        <v>112096</v>
      </c>
      <c r="AX394" s="167">
        <f t="shared" si="976"/>
        <v>3506285</v>
      </c>
      <c r="BE394" s="104">
        <f t="shared" si="962"/>
        <v>2028</v>
      </c>
      <c r="BF394" s="28">
        <f t="shared" si="963"/>
        <v>5</v>
      </c>
      <c r="BG394" s="21">
        <f t="shared" si="977"/>
        <v>3618381</v>
      </c>
      <c r="BH394" s="215">
        <f t="shared" si="964"/>
        <v>1716365</v>
      </c>
      <c r="BI394" s="215">
        <f t="shared" si="965"/>
        <v>1228454</v>
      </c>
      <c r="BJ394" s="215">
        <f t="shared" si="966"/>
        <v>281862</v>
      </c>
      <c r="BK394" s="215">
        <f t="shared" si="967"/>
        <v>1645</v>
      </c>
      <c r="BL394" s="215">
        <f t="shared" si="968"/>
        <v>277959</v>
      </c>
      <c r="BM394" s="215">
        <f t="shared" si="978"/>
        <v>3506285</v>
      </c>
      <c r="BN394" s="206">
        <f t="shared" si="979"/>
        <v>90006</v>
      </c>
      <c r="BO394" s="206">
        <f t="shared" si="970"/>
        <v>4715</v>
      </c>
      <c r="BP394" s="206">
        <f t="shared" si="971"/>
        <v>17375</v>
      </c>
      <c r="BQ394" s="206">
        <f t="shared" si="969"/>
        <v>22090</v>
      </c>
      <c r="BR394" s="206">
        <f t="shared" si="980"/>
        <v>112096</v>
      </c>
      <c r="BS394" s="206"/>
    </row>
    <row r="395" spans="1:71">
      <c r="A395" s="28">
        <f t="shared" si="960"/>
        <v>2028</v>
      </c>
      <c r="B395" s="28">
        <f t="shared" si="961"/>
        <v>6</v>
      </c>
      <c r="C395" s="214">
        <f t="shared" si="973"/>
        <v>4136547</v>
      </c>
      <c r="D395" s="95">
        <f>[3]TOTAL_PEF_B!K452</f>
        <v>2080674</v>
      </c>
      <c r="E395" s="95">
        <f>[3]TOTAL_PEF_B!L452</f>
        <v>1341552</v>
      </c>
      <c r="F395" s="95">
        <f>[3]TOTAL_PEF_B!M452</f>
        <v>290213</v>
      </c>
      <c r="G395" s="95">
        <f>[3]TOTAL_PEF_B!P452</f>
        <v>1666</v>
      </c>
      <c r="H395" s="95">
        <f>[3]TOTAL_PEF_B!Q452</f>
        <v>302780</v>
      </c>
      <c r="I395" s="171">
        <f>[2]MWH!AL203</f>
        <v>0</v>
      </c>
      <c r="J395" s="171">
        <f>[2]MWH!AM203</f>
        <v>0</v>
      </c>
      <c r="K395" s="171">
        <f>[2]MWH!AN203</f>
        <v>8</v>
      </c>
      <c r="L395" s="171">
        <f>[2]MWH!AO203</f>
        <v>0</v>
      </c>
      <c r="M395" s="171">
        <f>[2]MWH!AP203</f>
        <v>0</v>
      </c>
      <c r="N395" s="171">
        <f>[2]MWH!AQ203</f>
        <v>0</v>
      </c>
      <c r="O395" s="171">
        <f>[2]MWH!AR203</f>
        <v>0</v>
      </c>
      <c r="P395" s="171">
        <f>[2]MWH!AS203</f>
        <v>0</v>
      </c>
      <c r="Q395" s="171">
        <f>[2]MWH!AT203</f>
        <v>0</v>
      </c>
      <c r="R395" s="171">
        <f>[2]MWH!AU203</f>
        <v>1719</v>
      </c>
      <c r="S395" s="171">
        <f>[2]MWH!AV203</f>
        <v>93570</v>
      </c>
      <c r="T395" s="171">
        <f>[2]MWH!AW203</f>
        <v>0</v>
      </c>
      <c r="U395" s="213">
        <f>[2]MWH!AZ203</f>
        <v>671</v>
      </c>
      <c r="V395" s="185">
        <f>[2]MWH!BA203</f>
        <v>2577</v>
      </c>
      <c r="W395" s="185">
        <f>[2]MWH!BB203</f>
        <v>3064</v>
      </c>
      <c r="X395" s="185">
        <f>[2]MWH!BC203</f>
        <v>0</v>
      </c>
      <c r="Y395" s="185">
        <f>[2]MWH!BD203</f>
        <v>1665</v>
      </c>
      <c r="Z395" s="185"/>
      <c r="AA395" s="185">
        <f>[2]MWH!BF203</f>
        <v>15252</v>
      </c>
      <c r="AB395" s="185">
        <f>[2]MWH!BG203</f>
        <v>0</v>
      </c>
      <c r="AC395" s="185">
        <f>[2]MWH!BH203</f>
        <v>0</v>
      </c>
      <c r="AD395" s="185">
        <f>[2]MWH!BI203</f>
        <v>0</v>
      </c>
      <c r="AE395" s="185">
        <f>[2]MWH!BJ203</f>
        <v>1136</v>
      </c>
      <c r="AF395" s="185">
        <f>[2]MWH!BK203</f>
        <v>0</v>
      </c>
      <c r="AH395" s="94"/>
      <c r="AI395" s="185"/>
      <c r="AJ395" s="185"/>
      <c r="AK395" s="185"/>
      <c r="AL395" s="94"/>
      <c r="AM395" s="94"/>
      <c r="AN395" s="94"/>
      <c r="AO395" s="185"/>
      <c r="AP395" s="185"/>
      <c r="AQ395" s="185"/>
      <c r="AS395" s="167"/>
      <c r="AT395" s="97"/>
      <c r="AU395" s="167">
        <f t="shared" si="974"/>
        <v>24365</v>
      </c>
      <c r="AV395" s="209">
        <f t="shared" si="972"/>
        <v>95297</v>
      </c>
      <c r="AW395" s="167">
        <f t="shared" si="975"/>
        <v>119662</v>
      </c>
      <c r="AX395" s="167">
        <f t="shared" si="976"/>
        <v>4016885</v>
      </c>
      <c r="BE395" s="104">
        <f t="shared" si="962"/>
        <v>2028</v>
      </c>
      <c r="BF395" s="28">
        <f t="shared" si="963"/>
        <v>6</v>
      </c>
      <c r="BG395" s="21">
        <f t="shared" si="977"/>
        <v>4136547</v>
      </c>
      <c r="BH395" s="215">
        <f t="shared" si="964"/>
        <v>2080674</v>
      </c>
      <c r="BI395" s="215">
        <f t="shared" si="965"/>
        <v>1341552</v>
      </c>
      <c r="BJ395" s="215">
        <f t="shared" si="966"/>
        <v>290213</v>
      </c>
      <c r="BK395" s="215">
        <f t="shared" si="967"/>
        <v>1666</v>
      </c>
      <c r="BL395" s="215">
        <f t="shared" si="968"/>
        <v>302780</v>
      </c>
      <c r="BM395" s="215">
        <f t="shared" si="978"/>
        <v>4016885</v>
      </c>
      <c r="BN395" s="206">
        <f t="shared" si="979"/>
        <v>95297</v>
      </c>
      <c r="BO395" s="206">
        <f t="shared" si="970"/>
        <v>5400</v>
      </c>
      <c r="BP395" s="206">
        <f t="shared" si="971"/>
        <v>18965</v>
      </c>
      <c r="BQ395" s="206">
        <f t="shared" si="969"/>
        <v>24365</v>
      </c>
      <c r="BR395" s="206">
        <f t="shared" si="980"/>
        <v>119662</v>
      </c>
      <c r="BS395" s="206"/>
    </row>
    <row r="396" spans="1:71">
      <c r="A396" s="28">
        <f t="shared" si="960"/>
        <v>2028</v>
      </c>
      <c r="B396" s="28">
        <f t="shared" si="961"/>
        <v>7</v>
      </c>
      <c r="C396" s="214">
        <f t="shared" si="973"/>
        <v>4474114</v>
      </c>
      <c r="D396" s="95">
        <f>[3]TOTAL_PEF_B!K453</f>
        <v>2329556</v>
      </c>
      <c r="E396" s="95">
        <f>[3]TOTAL_PEF_B!L453</f>
        <v>1441604</v>
      </c>
      <c r="F396" s="95">
        <f>[3]TOTAL_PEF_B!M453</f>
        <v>288481</v>
      </c>
      <c r="G396" s="95">
        <f>[3]TOTAL_PEF_B!P453</f>
        <v>1665</v>
      </c>
      <c r="H396" s="95">
        <f>[3]TOTAL_PEF_B!Q453</f>
        <v>292283</v>
      </c>
      <c r="I396" s="171">
        <f>[2]MWH!AL204</f>
        <v>0</v>
      </c>
      <c r="J396" s="171">
        <f>[2]MWH!AM204</f>
        <v>0</v>
      </c>
      <c r="K396" s="171">
        <f>[2]MWH!AN204</f>
        <v>8</v>
      </c>
      <c r="L396" s="171">
        <f>[2]MWH!AO204</f>
        <v>0</v>
      </c>
      <c r="M396" s="171">
        <f>[2]MWH!AP204</f>
        <v>0</v>
      </c>
      <c r="N396" s="171">
        <f>[2]MWH!AQ204</f>
        <v>0</v>
      </c>
      <c r="O396" s="171">
        <f>[2]MWH!AR204</f>
        <v>0</v>
      </c>
      <c r="P396" s="171">
        <f>[2]MWH!AS204</f>
        <v>0</v>
      </c>
      <c r="Q396" s="171">
        <f>[2]MWH!AT204</f>
        <v>0</v>
      </c>
      <c r="R396" s="171">
        <f>[2]MWH!AU204</f>
        <v>2245</v>
      </c>
      <c r="S396" s="171">
        <f>[2]MWH!AV204</f>
        <v>91072</v>
      </c>
      <c r="T396" s="171">
        <f>[2]MWH!AW204</f>
        <v>0</v>
      </c>
      <c r="U396" s="213">
        <f>[2]MWH!AZ204</f>
        <v>1935</v>
      </c>
      <c r="V396" s="185">
        <f>[2]MWH!BA204</f>
        <v>3741</v>
      </c>
      <c r="W396" s="185">
        <f>[2]MWH!BB204</f>
        <v>3132</v>
      </c>
      <c r="X396" s="185">
        <f>[2]MWH!BC204</f>
        <v>0</v>
      </c>
      <c r="Y396" s="185">
        <f>[2]MWH!BD204</f>
        <v>2167</v>
      </c>
      <c r="Z396" s="185"/>
      <c r="AA396" s="185">
        <f>[2]MWH!BF204</f>
        <v>15120</v>
      </c>
      <c r="AB396" s="185">
        <f>[2]MWH!BG204</f>
        <v>0</v>
      </c>
      <c r="AC396" s="185">
        <f>[2]MWH!BH204</f>
        <v>0</v>
      </c>
      <c r="AD396" s="185">
        <f>[2]MWH!BI204</f>
        <v>0</v>
      </c>
      <c r="AE396" s="185">
        <f>[2]MWH!BJ204</f>
        <v>1105</v>
      </c>
      <c r="AF396" s="185">
        <f>[2]MWH!BK204</f>
        <v>0</v>
      </c>
      <c r="AH396" s="94"/>
      <c r="AI396" s="185"/>
      <c r="AJ396" s="185"/>
      <c r="AK396" s="185"/>
      <c r="AL396" s="94"/>
      <c r="AM396" s="94"/>
      <c r="AN396" s="94"/>
      <c r="AO396" s="185"/>
      <c r="AP396" s="185"/>
      <c r="AQ396" s="185"/>
      <c r="AS396" s="167"/>
      <c r="AT396" s="97"/>
      <c r="AU396" s="167">
        <f t="shared" si="974"/>
        <v>27200</v>
      </c>
      <c r="AV396" s="209">
        <f t="shared" si="972"/>
        <v>93325</v>
      </c>
      <c r="AW396" s="167">
        <f t="shared" si="975"/>
        <v>120525</v>
      </c>
      <c r="AX396" s="167">
        <f t="shared" si="976"/>
        <v>4353589</v>
      </c>
      <c r="BE396" s="104">
        <f t="shared" si="962"/>
        <v>2028</v>
      </c>
      <c r="BF396" s="28">
        <f t="shared" si="963"/>
        <v>7</v>
      </c>
      <c r="BG396" s="21">
        <f t="shared" si="977"/>
        <v>4474114</v>
      </c>
      <c r="BH396" s="215">
        <f t="shared" si="964"/>
        <v>2329556</v>
      </c>
      <c r="BI396" s="215">
        <f t="shared" si="965"/>
        <v>1441604</v>
      </c>
      <c r="BJ396" s="215">
        <f t="shared" si="966"/>
        <v>288481</v>
      </c>
      <c r="BK396" s="215">
        <f t="shared" si="967"/>
        <v>1665</v>
      </c>
      <c r="BL396" s="215">
        <f t="shared" si="968"/>
        <v>292283</v>
      </c>
      <c r="BM396" s="215">
        <f t="shared" si="978"/>
        <v>4353589</v>
      </c>
      <c r="BN396" s="206">
        <f t="shared" si="979"/>
        <v>93325</v>
      </c>
      <c r="BO396" s="206">
        <f t="shared" si="970"/>
        <v>7234</v>
      </c>
      <c r="BP396" s="206">
        <f t="shared" si="971"/>
        <v>19966</v>
      </c>
      <c r="BQ396" s="206">
        <f t="shared" si="969"/>
        <v>27200</v>
      </c>
      <c r="BR396" s="206">
        <f t="shared" si="980"/>
        <v>120525</v>
      </c>
      <c r="BS396" s="206"/>
    </row>
    <row r="397" spans="1:71">
      <c r="A397" s="28">
        <f t="shared" si="960"/>
        <v>2028</v>
      </c>
      <c r="B397" s="28">
        <f t="shared" si="961"/>
        <v>8</v>
      </c>
      <c r="C397" s="214">
        <f t="shared" si="973"/>
        <v>4284239</v>
      </c>
      <c r="D397" s="95">
        <f>[3]TOTAL_PEF_B!K454</f>
        <v>2222949</v>
      </c>
      <c r="E397" s="95">
        <f>[3]TOTAL_PEF_B!L454</f>
        <v>1355483</v>
      </c>
      <c r="F397" s="95">
        <f>[3]TOTAL_PEF_B!M454</f>
        <v>281690</v>
      </c>
      <c r="G397" s="95">
        <f>[3]TOTAL_PEF_B!P454</f>
        <v>1672</v>
      </c>
      <c r="H397" s="95">
        <f>[3]TOTAL_PEF_B!Q454</f>
        <v>292511</v>
      </c>
      <c r="I397" s="171">
        <f>[2]MWH!AL205</f>
        <v>0</v>
      </c>
      <c r="J397" s="171">
        <f>[2]MWH!AM205</f>
        <v>0</v>
      </c>
      <c r="K397" s="171">
        <f>[2]MWH!AN205</f>
        <v>8</v>
      </c>
      <c r="L397" s="171">
        <f>[2]MWH!AO205</f>
        <v>0</v>
      </c>
      <c r="M397" s="171">
        <f>[2]MWH!AP205</f>
        <v>0</v>
      </c>
      <c r="N397" s="171">
        <f>[2]MWH!AQ205</f>
        <v>0</v>
      </c>
      <c r="O397" s="171">
        <f>[2]MWH!AR205</f>
        <v>0</v>
      </c>
      <c r="P397" s="171">
        <f>[2]MWH!AS205</f>
        <v>0</v>
      </c>
      <c r="Q397" s="171">
        <f>[2]MWH!AT205</f>
        <v>0</v>
      </c>
      <c r="R397" s="171">
        <f>[2]MWH!AU205</f>
        <v>1805</v>
      </c>
      <c r="S397" s="171">
        <f>[2]MWH!AV205</f>
        <v>98478</v>
      </c>
      <c r="T397" s="171">
        <f>[2]MWH!AW205</f>
        <v>0</v>
      </c>
      <c r="U397" s="213">
        <f>[2]MWH!AZ205</f>
        <v>2247</v>
      </c>
      <c r="V397" s="185">
        <f>[2]MWH!BA205</f>
        <v>4993</v>
      </c>
      <c r="W397" s="185">
        <f>[2]MWH!BB205</f>
        <v>3206</v>
      </c>
      <c r="X397" s="185">
        <f>[2]MWH!BC205</f>
        <v>0</v>
      </c>
      <c r="Y397" s="185">
        <f>[2]MWH!BD205</f>
        <v>2432</v>
      </c>
      <c r="Z397" s="185"/>
      <c r="AA397" s="185">
        <f>[2]MWH!BF205</f>
        <v>15624</v>
      </c>
      <c r="AB397" s="185">
        <f>[2]MWH!BG205</f>
        <v>0</v>
      </c>
      <c r="AC397" s="185">
        <f>[2]MWH!BH205</f>
        <v>0</v>
      </c>
      <c r="AD397" s="185">
        <f>[2]MWH!BI205</f>
        <v>0</v>
      </c>
      <c r="AE397" s="185">
        <f>[2]MWH!BJ205</f>
        <v>1141</v>
      </c>
      <c r="AF397" s="185">
        <f>[2]MWH!BK205</f>
        <v>0</v>
      </c>
      <c r="AH397" s="94"/>
      <c r="AI397" s="185"/>
      <c r="AJ397" s="185"/>
      <c r="AK397" s="185"/>
      <c r="AL397" s="94"/>
      <c r="AM397" s="94"/>
      <c r="AN397" s="94"/>
      <c r="AO397" s="185"/>
      <c r="AP397" s="185"/>
      <c r="AQ397" s="185"/>
      <c r="AS397" s="167"/>
      <c r="AT397" s="97"/>
      <c r="AU397" s="167">
        <f t="shared" si="974"/>
        <v>29643</v>
      </c>
      <c r="AV397" s="209">
        <f t="shared" si="972"/>
        <v>100291</v>
      </c>
      <c r="AW397" s="167">
        <f t="shared" si="975"/>
        <v>129934</v>
      </c>
      <c r="AX397" s="167">
        <f t="shared" si="976"/>
        <v>4154305</v>
      </c>
      <c r="BE397" s="104">
        <f t="shared" si="962"/>
        <v>2028</v>
      </c>
      <c r="BF397" s="28">
        <f t="shared" si="963"/>
        <v>8</v>
      </c>
      <c r="BG397" s="21">
        <f t="shared" si="977"/>
        <v>4284239</v>
      </c>
      <c r="BH397" s="215">
        <f t="shared" si="964"/>
        <v>2222949</v>
      </c>
      <c r="BI397" s="215">
        <f t="shared" si="965"/>
        <v>1355483</v>
      </c>
      <c r="BJ397" s="215">
        <f t="shared" si="966"/>
        <v>281690</v>
      </c>
      <c r="BK397" s="215">
        <f t="shared" si="967"/>
        <v>1672</v>
      </c>
      <c r="BL397" s="215">
        <f t="shared" si="968"/>
        <v>292511</v>
      </c>
      <c r="BM397" s="215">
        <f t="shared" si="978"/>
        <v>4154305</v>
      </c>
      <c r="BN397" s="206">
        <f t="shared" si="979"/>
        <v>100291</v>
      </c>
      <c r="BO397" s="206">
        <f t="shared" si="970"/>
        <v>7885</v>
      </c>
      <c r="BP397" s="206">
        <f t="shared" si="971"/>
        <v>21758</v>
      </c>
      <c r="BQ397" s="206">
        <f t="shared" si="969"/>
        <v>29643</v>
      </c>
      <c r="BR397" s="206">
        <f t="shared" si="980"/>
        <v>129934</v>
      </c>
      <c r="BS397" s="206"/>
    </row>
    <row r="398" spans="1:71">
      <c r="A398" s="28">
        <f t="shared" si="960"/>
        <v>2028</v>
      </c>
      <c r="B398" s="28">
        <f t="shared" si="961"/>
        <v>9</v>
      </c>
      <c r="C398" s="214">
        <f t="shared" si="973"/>
        <v>4536679</v>
      </c>
      <c r="D398" s="95">
        <f>[3]TOTAL_PEF_B!K455</f>
        <v>2352946</v>
      </c>
      <c r="E398" s="95">
        <f>[3]TOTAL_PEF_B!L455</f>
        <v>1446554</v>
      </c>
      <c r="F398" s="95">
        <f>[3]TOTAL_PEF_B!M455</f>
        <v>297859</v>
      </c>
      <c r="G398" s="95">
        <f>[3]TOTAL_PEF_B!P455</f>
        <v>1641</v>
      </c>
      <c r="H398" s="95">
        <f>[3]TOTAL_PEF_B!Q455</f>
        <v>319276</v>
      </c>
      <c r="I398" s="171">
        <f>[2]MWH!AL206</f>
        <v>0</v>
      </c>
      <c r="J398" s="171">
        <f>[2]MWH!AM206</f>
        <v>0</v>
      </c>
      <c r="K398" s="171">
        <f>[2]MWH!AN206</f>
        <v>8</v>
      </c>
      <c r="L398" s="171">
        <f>[2]MWH!AO206</f>
        <v>0</v>
      </c>
      <c r="M398" s="171">
        <f>[2]MWH!AP206</f>
        <v>0</v>
      </c>
      <c r="N398" s="171">
        <f>[2]MWH!AQ206</f>
        <v>0</v>
      </c>
      <c r="O398" s="171">
        <f>[2]MWH!AR206</f>
        <v>0</v>
      </c>
      <c r="P398" s="171">
        <f>[2]MWH!AS206</f>
        <v>0</v>
      </c>
      <c r="Q398" s="171">
        <f>[2]MWH!AT206</f>
        <v>0</v>
      </c>
      <c r="R398" s="171">
        <f>[2]MWH!AU206</f>
        <v>1719</v>
      </c>
      <c r="S398" s="171">
        <f>[2]MWH!AV206</f>
        <v>86796</v>
      </c>
      <c r="T398" s="171">
        <f>[2]MWH!AW206</f>
        <v>0</v>
      </c>
      <c r="U398" s="213">
        <f>[2]MWH!AZ206</f>
        <v>1935</v>
      </c>
      <c r="V398" s="185">
        <f>[2]MWH!BA206</f>
        <v>5316</v>
      </c>
      <c r="W398" s="185">
        <f>[2]MWH!BB206</f>
        <v>3394</v>
      </c>
      <c r="X398" s="185">
        <f>[2]MWH!BC206</f>
        <v>0</v>
      </c>
      <c r="Y398" s="185">
        <f>[2]MWH!BD206</f>
        <v>2477</v>
      </c>
      <c r="Z398" s="185"/>
      <c r="AA398" s="185">
        <f>[2]MWH!BF206</f>
        <v>15624</v>
      </c>
      <c r="AB398" s="185">
        <f>[2]MWH!BG206</f>
        <v>0</v>
      </c>
      <c r="AC398" s="185">
        <f>[2]MWH!BH206</f>
        <v>0</v>
      </c>
      <c r="AD398" s="185">
        <f>[2]MWH!BI206</f>
        <v>0</v>
      </c>
      <c r="AE398" s="185">
        <f>[2]MWH!BJ206</f>
        <v>1134</v>
      </c>
      <c r="AF398" s="185">
        <f>[2]MWH!BK206</f>
        <v>0</v>
      </c>
      <c r="AH398" s="94"/>
      <c r="AI398" s="185"/>
      <c r="AJ398" s="185"/>
      <c r="AK398" s="185"/>
      <c r="AL398" s="94"/>
      <c r="AM398" s="94"/>
      <c r="AN398" s="94"/>
      <c r="AO398" s="185"/>
      <c r="AP398" s="185"/>
      <c r="AQ398" s="185"/>
      <c r="AS398" s="167"/>
      <c r="AT398" s="97"/>
      <c r="AU398" s="167">
        <f t="shared" si="974"/>
        <v>29880</v>
      </c>
      <c r="AV398" s="209">
        <f t="shared" si="972"/>
        <v>88523</v>
      </c>
      <c r="AW398" s="167">
        <f t="shared" si="975"/>
        <v>118403</v>
      </c>
      <c r="AX398" s="167">
        <f t="shared" si="976"/>
        <v>4418276</v>
      </c>
      <c r="BE398" s="104">
        <f t="shared" si="962"/>
        <v>2028</v>
      </c>
      <c r="BF398" s="28">
        <f t="shared" si="963"/>
        <v>9</v>
      </c>
      <c r="BG398" s="21">
        <f t="shared" si="977"/>
        <v>4536679</v>
      </c>
      <c r="BH398" s="215">
        <f t="shared" si="964"/>
        <v>2352946</v>
      </c>
      <c r="BI398" s="215">
        <f t="shared" si="965"/>
        <v>1446554</v>
      </c>
      <c r="BJ398" s="215">
        <f t="shared" si="966"/>
        <v>297859</v>
      </c>
      <c r="BK398" s="215">
        <f t="shared" si="967"/>
        <v>1641</v>
      </c>
      <c r="BL398" s="215">
        <f t="shared" si="968"/>
        <v>319276</v>
      </c>
      <c r="BM398" s="215">
        <f t="shared" si="978"/>
        <v>4418276</v>
      </c>
      <c r="BN398" s="206">
        <f t="shared" si="979"/>
        <v>88523</v>
      </c>
      <c r="BO398" s="206">
        <f t="shared" si="970"/>
        <v>7806</v>
      </c>
      <c r="BP398" s="206">
        <f t="shared" si="971"/>
        <v>22074</v>
      </c>
      <c r="BQ398" s="206">
        <f t="shared" si="969"/>
        <v>29880</v>
      </c>
      <c r="BR398" s="206">
        <f t="shared" si="980"/>
        <v>118403</v>
      </c>
      <c r="BS398" s="206"/>
    </row>
    <row r="399" spans="1:71">
      <c r="A399" s="28">
        <f t="shared" si="960"/>
        <v>2028</v>
      </c>
      <c r="B399" s="28">
        <f t="shared" si="961"/>
        <v>10</v>
      </c>
      <c r="C399" s="214">
        <f t="shared" si="973"/>
        <v>3948463</v>
      </c>
      <c r="D399" s="95">
        <f>[3]TOTAL_PEF_B!K456</f>
        <v>1982162</v>
      </c>
      <c r="E399" s="95">
        <f>[3]TOTAL_PEF_B!L456</f>
        <v>1287055</v>
      </c>
      <c r="F399" s="95">
        <f>[3]TOTAL_PEF_B!M456</f>
        <v>269638</v>
      </c>
      <c r="G399" s="95">
        <f>[3]TOTAL_PEF_B!P456</f>
        <v>1669</v>
      </c>
      <c r="H399" s="95">
        <f>[3]TOTAL_PEF_B!Q456</f>
        <v>298891</v>
      </c>
      <c r="I399" s="171">
        <f>[2]MWH!AL207</f>
        <v>0</v>
      </c>
      <c r="J399" s="171">
        <f>[2]MWH!AM207</f>
        <v>0</v>
      </c>
      <c r="K399" s="171">
        <f>[2]MWH!AN207</f>
        <v>8</v>
      </c>
      <c r="L399" s="171">
        <f>[2]MWH!AO207</f>
        <v>0</v>
      </c>
      <c r="M399" s="171">
        <f>[2]MWH!AP207</f>
        <v>0</v>
      </c>
      <c r="N399" s="171">
        <f>[2]MWH!AQ207</f>
        <v>0</v>
      </c>
      <c r="O399" s="171">
        <f>[2]MWH!AR207</f>
        <v>0</v>
      </c>
      <c r="P399" s="171">
        <f>[2]MWH!AS207</f>
        <v>0</v>
      </c>
      <c r="Q399" s="171">
        <f>[2]MWH!AT207</f>
        <v>0</v>
      </c>
      <c r="R399" s="171">
        <f>[2]MWH!AU207</f>
        <v>582</v>
      </c>
      <c r="S399" s="171">
        <f>[2]MWH!AV207</f>
        <v>81325</v>
      </c>
      <c r="T399" s="171">
        <f>[2]MWH!AW207</f>
        <v>0</v>
      </c>
      <c r="U399" s="213">
        <f>[2]MWH!AZ207</f>
        <v>1935</v>
      </c>
      <c r="V399" s="185">
        <f>[2]MWH!BA207</f>
        <v>4365</v>
      </c>
      <c r="W399" s="185">
        <f>[2]MWH!BB207</f>
        <v>2718</v>
      </c>
      <c r="X399" s="185">
        <f>[2]MWH!BC207</f>
        <v>0</v>
      </c>
      <c r="Y399" s="185">
        <f>[2]MWH!BD207</f>
        <v>2769</v>
      </c>
      <c r="Z399" s="185"/>
      <c r="AA399" s="185">
        <f>[2]MWH!BF207</f>
        <v>14400</v>
      </c>
      <c r="AB399" s="185">
        <f>[2]MWH!BG207</f>
        <v>0</v>
      </c>
      <c r="AC399" s="185">
        <f>[2]MWH!BH207</f>
        <v>0</v>
      </c>
      <c r="AD399" s="185">
        <f>[2]MWH!BI207</f>
        <v>0</v>
      </c>
      <c r="AE399" s="185">
        <f>[2]MWH!BJ207</f>
        <v>946</v>
      </c>
      <c r="AF399" s="185">
        <f>[2]MWH!BK207</f>
        <v>0</v>
      </c>
      <c r="AH399" s="94"/>
      <c r="AI399" s="185"/>
      <c r="AJ399" s="185"/>
      <c r="AK399" s="185"/>
      <c r="AL399" s="94"/>
      <c r="AM399" s="94"/>
      <c r="AN399" s="94"/>
      <c r="AO399" s="185"/>
      <c r="AP399" s="185"/>
      <c r="AQ399" s="185"/>
      <c r="AS399" s="167"/>
      <c r="AT399" s="97"/>
      <c r="AU399" s="167">
        <f t="shared" si="974"/>
        <v>27133</v>
      </c>
      <c r="AV399" s="209">
        <f t="shared" si="972"/>
        <v>81915</v>
      </c>
      <c r="AW399" s="167">
        <f t="shared" si="975"/>
        <v>109048</v>
      </c>
      <c r="AX399" s="167">
        <f t="shared" si="976"/>
        <v>3839415</v>
      </c>
      <c r="BE399" s="104">
        <f t="shared" si="962"/>
        <v>2028</v>
      </c>
      <c r="BF399" s="28">
        <f t="shared" si="963"/>
        <v>10</v>
      </c>
      <c r="BG399" s="21">
        <f t="shared" si="977"/>
        <v>3948463</v>
      </c>
      <c r="BH399" s="215">
        <f t="shared" si="964"/>
        <v>1982162</v>
      </c>
      <c r="BI399" s="215">
        <f t="shared" si="965"/>
        <v>1287055</v>
      </c>
      <c r="BJ399" s="215">
        <f t="shared" si="966"/>
        <v>269638</v>
      </c>
      <c r="BK399" s="215">
        <f t="shared" si="967"/>
        <v>1669</v>
      </c>
      <c r="BL399" s="215">
        <f t="shared" si="968"/>
        <v>298891</v>
      </c>
      <c r="BM399" s="215">
        <f t="shared" si="978"/>
        <v>3839415</v>
      </c>
      <c r="BN399" s="206">
        <f t="shared" si="979"/>
        <v>81915</v>
      </c>
      <c r="BO399" s="206">
        <f t="shared" si="970"/>
        <v>7422</v>
      </c>
      <c r="BP399" s="206">
        <f t="shared" si="971"/>
        <v>19711</v>
      </c>
      <c r="BQ399" s="206">
        <f t="shared" si="969"/>
        <v>27133</v>
      </c>
      <c r="BR399" s="206">
        <f t="shared" si="980"/>
        <v>109048</v>
      </c>
      <c r="BS399" s="206"/>
    </row>
    <row r="400" spans="1:71">
      <c r="A400" s="28">
        <f t="shared" si="960"/>
        <v>2028</v>
      </c>
      <c r="B400" s="28">
        <f t="shared" si="961"/>
        <v>11</v>
      </c>
      <c r="C400" s="214">
        <f t="shared" si="973"/>
        <v>3420270</v>
      </c>
      <c r="D400" s="95">
        <f>[3]TOTAL_PEF_B!K457</f>
        <v>1590145</v>
      </c>
      <c r="E400" s="95">
        <f>[3]TOTAL_PEF_B!L457</f>
        <v>1168532</v>
      </c>
      <c r="F400" s="95">
        <f>[3]TOTAL_PEF_B!M457</f>
        <v>274071</v>
      </c>
      <c r="G400" s="95">
        <f>[3]TOTAL_PEF_B!P457</f>
        <v>1637</v>
      </c>
      <c r="H400" s="95">
        <f>[3]TOTAL_PEF_B!Q457</f>
        <v>283741</v>
      </c>
      <c r="I400" s="171">
        <f>[2]MWH!AL208</f>
        <v>0</v>
      </c>
      <c r="J400" s="171">
        <f>[2]MWH!AM208</f>
        <v>0</v>
      </c>
      <c r="K400" s="171">
        <f>[2]MWH!AN208</f>
        <v>8</v>
      </c>
      <c r="L400" s="171">
        <f>[2]MWH!AO208</f>
        <v>0</v>
      </c>
      <c r="M400" s="171">
        <f>[2]MWH!AP208</f>
        <v>0</v>
      </c>
      <c r="N400" s="171">
        <f>[2]MWH!AQ208</f>
        <v>0</v>
      </c>
      <c r="O400" s="171">
        <f>[2]MWH!AR208</f>
        <v>0</v>
      </c>
      <c r="P400" s="171">
        <f>[2]MWH!AS208</f>
        <v>0</v>
      </c>
      <c r="Q400" s="171">
        <f>[2]MWH!AT208</f>
        <v>0</v>
      </c>
      <c r="R400" s="171">
        <f>[2]MWH!AU208</f>
        <v>258</v>
      </c>
      <c r="S400" s="171">
        <f>[2]MWH!AV208</f>
        <v>76813</v>
      </c>
      <c r="T400" s="171">
        <f>[2]MWH!AW208</f>
        <v>0</v>
      </c>
      <c r="U400" s="213">
        <f>[2]MWH!AZ208</f>
        <v>1872</v>
      </c>
      <c r="V400" s="185">
        <f>[2]MWH!BA208</f>
        <v>3060</v>
      </c>
      <c r="W400" s="185">
        <f>[2]MWH!BB208</f>
        <v>2477</v>
      </c>
      <c r="X400" s="185">
        <f>[2]MWH!BC208</f>
        <v>0</v>
      </c>
      <c r="Y400" s="185">
        <f>[2]MWH!BD208</f>
        <v>2337</v>
      </c>
      <c r="Z400" s="185"/>
      <c r="AA400" s="185">
        <f>[2]MWH!BF208</f>
        <v>14508</v>
      </c>
      <c r="AB400" s="185">
        <f>[2]MWH!BG208</f>
        <v>0</v>
      </c>
      <c r="AC400" s="185">
        <f>[2]MWH!BH208</f>
        <v>0</v>
      </c>
      <c r="AD400" s="185">
        <f>[2]MWH!BI208</f>
        <v>0</v>
      </c>
      <c r="AE400" s="185">
        <f>[2]MWH!BJ208</f>
        <v>811</v>
      </c>
      <c r="AF400" s="185">
        <f>[2]MWH!BK208</f>
        <v>0</v>
      </c>
      <c r="AH400" s="94"/>
      <c r="AI400" s="185"/>
      <c r="AJ400" s="185"/>
      <c r="AK400" s="185"/>
      <c r="AL400" s="94"/>
      <c r="AM400" s="94"/>
      <c r="AN400" s="94"/>
      <c r="AO400" s="185"/>
      <c r="AP400" s="185"/>
      <c r="AQ400" s="185"/>
      <c r="AS400" s="167"/>
      <c r="AT400" s="97"/>
      <c r="AU400" s="167">
        <f t="shared" si="974"/>
        <v>25065</v>
      </c>
      <c r="AV400" s="209">
        <f t="shared" si="972"/>
        <v>77079</v>
      </c>
      <c r="AW400" s="167">
        <f t="shared" si="975"/>
        <v>102144</v>
      </c>
      <c r="AX400" s="167">
        <f t="shared" si="976"/>
        <v>3318126</v>
      </c>
      <c r="BE400" s="104">
        <f t="shared" si="962"/>
        <v>2028</v>
      </c>
      <c r="BF400" s="28">
        <f t="shared" si="963"/>
        <v>11</v>
      </c>
      <c r="BG400" s="21">
        <f t="shared" si="977"/>
        <v>3420270</v>
      </c>
      <c r="BH400" s="215">
        <f t="shared" si="964"/>
        <v>1590145</v>
      </c>
      <c r="BI400" s="215">
        <f t="shared" si="965"/>
        <v>1168532</v>
      </c>
      <c r="BJ400" s="215">
        <f t="shared" si="966"/>
        <v>274071</v>
      </c>
      <c r="BK400" s="215">
        <f t="shared" si="967"/>
        <v>1637</v>
      </c>
      <c r="BL400" s="215">
        <f t="shared" si="968"/>
        <v>283741</v>
      </c>
      <c r="BM400" s="215">
        <f t="shared" si="978"/>
        <v>3318126</v>
      </c>
      <c r="BN400" s="206">
        <f t="shared" si="979"/>
        <v>77079</v>
      </c>
      <c r="BO400" s="206">
        <f t="shared" si="970"/>
        <v>6686</v>
      </c>
      <c r="BP400" s="206">
        <f t="shared" si="971"/>
        <v>18379</v>
      </c>
      <c r="BQ400" s="206">
        <f t="shared" si="969"/>
        <v>25065</v>
      </c>
      <c r="BR400" s="206">
        <f t="shared" si="980"/>
        <v>102144</v>
      </c>
      <c r="BS400" s="206"/>
    </row>
    <row r="401" spans="1:71">
      <c r="A401" s="28">
        <f t="shared" si="960"/>
        <v>2028</v>
      </c>
      <c r="B401" s="28">
        <f t="shared" si="961"/>
        <v>12</v>
      </c>
      <c r="C401" s="214">
        <f t="shared" si="973"/>
        <v>3239324</v>
      </c>
      <c r="D401" s="95">
        <f>[3]TOTAL_PEF_B!K458</f>
        <v>1534219</v>
      </c>
      <c r="E401" s="95">
        <f>[3]TOTAL_PEF_B!L458</f>
        <v>1116788</v>
      </c>
      <c r="F401" s="95">
        <f>[3]TOTAL_PEF_B!M458</f>
        <v>249790</v>
      </c>
      <c r="G401" s="95">
        <f>[3]TOTAL_PEF_B!P458</f>
        <v>1662</v>
      </c>
      <c r="H401" s="95">
        <f>[3]TOTAL_PEF_B!Q458</f>
        <v>265968</v>
      </c>
      <c r="I401" s="171">
        <f>[2]MWH!AL209</f>
        <v>0</v>
      </c>
      <c r="J401" s="171">
        <f>[2]MWH!AM209</f>
        <v>0</v>
      </c>
      <c r="K401" s="171">
        <f>[2]MWH!AN209</f>
        <v>8</v>
      </c>
      <c r="L401" s="171">
        <f>[2]MWH!AO209</f>
        <v>0</v>
      </c>
      <c r="M401" s="171">
        <f>[2]MWH!AP209</f>
        <v>0</v>
      </c>
      <c r="N401" s="171">
        <f>[2]MWH!AQ209</f>
        <v>0</v>
      </c>
      <c r="O401" s="171">
        <f>[2]MWH!AR209</f>
        <v>0</v>
      </c>
      <c r="P401" s="171">
        <f>[2]MWH!AS209</f>
        <v>0</v>
      </c>
      <c r="Q401" s="171">
        <f>[2]MWH!AT209</f>
        <v>0</v>
      </c>
      <c r="R401" s="171">
        <f>[2]MWH!AU209</f>
        <v>166</v>
      </c>
      <c r="S401" s="171">
        <f>[2]MWH!AV209</f>
        <v>48080</v>
      </c>
      <c r="T401" s="171">
        <f>[2]MWH!AW209</f>
        <v>0</v>
      </c>
      <c r="U401" s="213">
        <f>[2]MWH!AZ209</f>
        <v>2128</v>
      </c>
      <c r="V401" s="185">
        <f>[2]MWH!BA209</f>
        <v>1559</v>
      </c>
      <c r="W401" s="185">
        <f>[2]MWH!BB209</f>
        <v>2565</v>
      </c>
      <c r="X401" s="185">
        <f>[2]MWH!BC209</f>
        <v>0</v>
      </c>
      <c r="Y401" s="185">
        <f>[2]MWH!BD209</f>
        <v>1927</v>
      </c>
      <c r="Z401" s="185"/>
      <c r="AA401" s="185">
        <f>[2]MWH!BF209</f>
        <v>13680</v>
      </c>
      <c r="AB401" s="185">
        <f>[2]MWH!BG209</f>
        <v>0</v>
      </c>
      <c r="AC401" s="185">
        <f>[2]MWH!BH209</f>
        <v>0</v>
      </c>
      <c r="AD401" s="185">
        <f>[2]MWH!BI209</f>
        <v>0</v>
      </c>
      <c r="AE401" s="185">
        <f>[2]MWH!BJ209</f>
        <v>784</v>
      </c>
      <c r="AF401" s="185">
        <f>[2]MWH!BK209</f>
        <v>0</v>
      </c>
      <c r="AH401" s="94"/>
      <c r="AI401" s="185"/>
      <c r="AJ401" s="185"/>
      <c r="AK401" s="185"/>
      <c r="AL401" s="94"/>
      <c r="AM401" s="94"/>
      <c r="AN401" s="94"/>
      <c r="AO401" s="185"/>
      <c r="AP401" s="185"/>
      <c r="AQ401" s="185"/>
      <c r="AS401" s="167"/>
      <c r="AT401" s="97"/>
      <c r="AU401" s="167">
        <f t="shared" si="974"/>
        <v>22643</v>
      </c>
      <c r="AV401" s="209">
        <f t="shared" si="972"/>
        <v>48254</v>
      </c>
      <c r="AW401" s="167">
        <f t="shared" si="975"/>
        <v>70897</v>
      </c>
      <c r="AX401" s="167">
        <f t="shared" si="976"/>
        <v>3168427</v>
      </c>
      <c r="BE401" s="104">
        <f t="shared" si="962"/>
        <v>2028</v>
      </c>
      <c r="BF401" s="28">
        <f t="shared" si="963"/>
        <v>12</v>
      </c>
      <c r="BG401" s="21">
        <f t="shared" si="977"/>
        <v>3239324</v>
      </c>
      <c r="BH401" s="215">
        <f t="shared" si="964"/>
        <v>1534219</v>
      </c>
      <c r="BI401" s="215">
        <f t="shared" si="965"/>
        <v>1116788</v>
      </c>
      <c r="BJ401" s="215">
        <f t="shared" si="966"/>
        <v>249790</v>
      </c>
      <c r="BK401" s="215">
        <f t="shared" si="967"/>
        <v>1662</v>
      </c>
      <c r="BL401" s="215">
        <f t="shared" si="968"/>
        <v>265968</v>
      </c>
      <c r="BM401" s="215">
        <f t="shared" si="978"/>
        <v>3168427</v>
      </c>
      <c r="BN401" s="206">
        <f t="shared" si="979"/>
        <v>48254</v>
      </c>
      <c r="BO401" s="206">
        <f t="shared" si="970"/>
        <v>6620</v>
      </c>
      <c r="BP401" s="206">
        <f t="shared" si="971"/>
        <v>16023</v>
      </c>
      <c r="BQ401" s="206">
        <f t="shared" si="969"/>
        <v>22643</v>
      </c>
      <c r="BR401" s="206">
        <f t="shared" si="980"/>
        <v>70897</v>
      </c>
      <c r="BS401" s="206"/>
    </row>
    <row r="402" spans="1:71">
      <c r="A402" s="28">
        <f t="shared" si="960"/>
        <v>2029</v>
      </c>
      <c r="B402" s="28">
        <f t="shared" si="961"/>
        <v>1</v>
      </c>
      <c r="C402" s="214">
        <f t="shared" si="973"/>
        <v>3587985</v>
      </c>
      <c r="D402" s="95">
        <f>[3]TOTAL_PEF_B!K459</f>
        <v>1822769</v>
      </c>
      <c r="E402" s="95">
        <f>[3]TOTAL_PEF_B!L459</f>
        <v>1157545</v>
      </c>
      <c r="F402" s="95">
        <f>[3]TOTAL_PEF_B!M459</f>
        <v>253983</v>
      </c>
      <c r="G402" s="95">
        <f>[3]TOTAL_PEF_B!P459</f>
        <v>1660</v>
      </c>
      <c r="H402" s="95">
        <f>[3]TOTAL_PEF_B!Q459</f>
        <v>258125</v>
      </c>
      <c r="I402" s="171">
        <f>[2]MWH!AL210</f>
        <v>0</v>
      </c>
      <c r="J402" s="171">
        <f>[2]MWH!AM210</f>
        <v>0</v>
      </c>
      <c r="K402" s="171">
        <f>[2]MWH!AN210</f>
        <v>8</v>
      </c>
      <c r="L402" s="171">
        <f>[2]MWH!AO210</f>
        <v>0</v>
      </c>
      <c r="M402" s="171">
        <f>[2]MWH!AP210</f>
        <v>0</v>
      </c>
      <c r="N402" s="171">
        <f>[2]MWH!AQ210</f>
        <v>0</v>
      </c>
      <c r="O402" s="171">
        <f>[2]MWH!AR210</f>
        <v>0</v>
      </c>
      <c r="P402" s="171">
        <f>[2]MWH!AS210</f>
        <v>0</v>
      </c>
      <c r="Q402" s="171">
        <f>[2]MWH!AT210</f>
        <v>3839</v>
      </c>
      <c r="R402" s="171">
        <f>[2]MWH!AU210</f>
        <v>172</v>
      </c>
      <c r="S402" s="171">
        <f>[2]MWH!AV210</f>
        <v>65343</v>
      </c>
      <c r="T402" s="171">
        <f>[2]MWH!AW210</f>
        <v>0</v>
      </c>
      <c r="U402" s="213">
        <f>[2]MWH!AZ210</f>
        <v>664</v>
      </c>
      <c r="V402" s="185">
        <f>[2]MWH!BA210</f>
        <v>3544</v>
      </c>
      <c r="W402" s="185">
        <f>[2]MWH!BB210</f>
        <v>2972</v>
      </c>
      <c r="X402" s="185">
        <f>[2]MWH!BC210</f>
        <v>0</v>
      </c>
      <c r="Y402" s="185">
        <f>[2]MWH!BD210</f>
        <v>1875</v>
      </c>
      <c r="Z402" s="185"/>
      <c r="AA402" s="185">
        <f>[2]MWH!BF210</f>
        <v>14508</v>
      </c>
      <c r="AB402" s="185">
        <f>[2]MWH!BG210</f>
        <v>0</v>
      </c>
      <c r="AC402" s="185">
        <f>[2]MWH!BH210</f>
        <v>0</v>
      </c>
      <c r="AD402" s="185">
        <f>[2]MWH!BI210</f>
        <v>0</v>
      </c>
      <c r="AE402" s="185">
        <f>[2]MWH!BJ210</f>
        <v>978</v>
      </c>
      <c r="AF402" s="185">
        <f>[2]MWH!BK210</f>
        <v>0</v>
      </c>
      <c r="AH402" s="94"/>
      <c r="AI402" s="185"/>
      <c r="AJ402" s="185"/>
      <c r="AK402" s="185"/>
      <c r="AL402" s="94"/>
      <c r="AM402" s="94"/>
      <c r="AN402" s="94"/>
      <c r="AO402" s="185"/>
      <c r="AP402" s="185"/>
      <c r="AQ402" s="185"/>
      <c r="AS402" s="167"/>
      <c r="AT402" s="97"/>
      <c r="AU402" s="167">
        <f t="shared" si="974"/>
        <v>24541</v>
      </c>
      <c r="AV402" s="209">
        <f t="shared" si="972"/>
        <v>69362</v>
      </c>
      <c r="AW402" s="167">
        <f t="shared" si="975"/>
        <v>93903</v>
      </c>
      <c r="AX402" s="167">
        <f t="shared" si="976"/>
        <v>3494082</v>
      </c>
      <c r="BE402" s="104">
        <f t="shared" si="962"/>
        <v>2029</v>
      </c>
      <c r="BF402" s="28">
        <f t="shared" si="963"/>
        <v>1</v>
      </c>
      <c r="BG402" s="21">
        <f t="shared" si="977"/>
        <v>3587985</v>
      </c>
      <c r="BH402" s="215">
        <f t="shared" si="964"/>
        <v>1822769</v>
      </c>
      <c r="BI402" s="215">
        <f t="shared" si="965"/>
        <v>1157545</v>
      </c>
      <c r="BJ402" s="215">
        <f t="shared" si="966"/>
        <v>253983</v>
      </c>
      <c r="BK402" s="215">
        <f t="shared" si="967"/>
        <v>1660</v>
      </c>
      <c r="BL402" s="215">
        <f t="shared" si="968"/>
        <v>258125</v>
      </c>
      <c r="BM402" s="215">
        <f t="shared" si="978"/>
        <v>3494082</v>
      </c>
      <c r="BN402" s="206">
        <f t="shared" si="979"/>
        <v>69362</v>
      </c>
      <c r="BO402" s="206">
        <f t="shared" si="970"/>
        <v>5511</v>
      </c>
      <c r="BP402" s="206">
        <f t="shared" si="971"/>
        <v>19030</v>
      </c>
      <c r="BQ402" s="206">
        <f t="shared" si="969"/>
        <v>24541</v>
      </c>
      <c r="BR402" s="206">
        <f t="shared" si="980"/>
        <v>93903</v>
      </c>
      <c r="BS402" s="206"/>
    </row>
    <row r="403" spans="1:71">
      <c r="A403" s="28">
        <f t="shared" si="960"/>
        <v>2029</v>
      </c>
      <c r="B403" s="28">
        <f t="shared" si="961"/>
        <v>2</v>
      </c>
      <c r="C403" s="214">
        <f t="shared" si="973"/>
        <v>3359731</v>
      </c>
      <c r="D403" s="95">
        <f>[3]TOTAL_PEF_B!K460</f>
        <v>1678883</v>
      </c>
      <c r="E403" s="95">
        <f>[3]TOTAL_PEF_B!L460</f>
        <v>1066576</v>
      </c>
      <c r="F403" s="95">
        <f>[3]TOTAL_PEF_B!M460</f>
        <v>258355</v>
      </c>
      <c r="G403" s="95">
        <f>[3]TOTAL_PEF_B!P460</f>
        <v>1617</v>
      </c>
      <c r="H403" s="95">
        <f>[3]TOTAL_PEF_B!Q460</f>
        <v>256981</v>
      </c>
      <c r="I403" s="171">
        <f>[2]MWH!AL211</f>
        <v>0</v>
      </c>
      <c r="J403" s="171">
        <f>[2]MWH!AM211</f>
        <v>0</v>
      </c>
      <c r="K403" s="171">
        <f>[2]MWH!AN211</f>
        <v>8</v>
      </c>
      <c r="L403" s="171">
        <f>[2]MWH!AO211</f>
        <v>0</v>
      </c>
      <c r="M403" s="171">
        <f>[2]MWH!AP211</f>
        <v>0</v>
      </c>
      <c r="N403" s="171">
        <f>[2]MWH!AQ211</f>
        <v>0</v>
      </c>
      <c r="O403" s="171">
        <f>[2]MWH!AR211</f>
        <v>0</v>
      </c>
      <c r="P403" s="171">
        <f>[2]MWH!AS211</f>
        <v>0</v>
      </c>
      <c r="Q403" s="171">
        <f>[2]MWH!AT211</f>
        <v>6910</v>
      </c>
      <c r="R403" s="171">
        <f>[2]MWH!AU211</f>
        <v>258</v>
      </c>
      <c r="S403" s="171">
        <f>[2]MWH!AV211</f>
        <v>64580</v>
      </c>
      <c r="T403" s="171">
        <f>[2]MWH!AW211</f>
        <v>0</v>
      </c>
      <c r="U403" s="213">
        <f>[2]MWH!AZ211</f>
        <v>1218</v>
      </c>
      <c r="V403" s="185">
        <f>[2]MWH!BA211</f>
        <v>4027</v>
      </c>
      <c r="W403" s="185">
        <f>[2]MWH!BB211</f>
        <v>2902</v>
      </c>
      <c r="X403" s="185">
        <f>[2]MWH!BC211</f>
        <v>0</v>
      </c>
      <c r="Y403" s="185">
        <f>[2]MWH!BD211</f>
        <v>2261</v>
      </c>
      <c r="Z403" s="185"/>
      <c r="AA403" s="185">
        <f>[2]MWH!BF211</f>
        <v>14136</v>
      </c>
      <c r="AB403" s="185">
        <f>[2]MWH!BG211</f>
        <v>0</v>
      </c>
      <c r="AC403" s="185">
        <f>[2]MWH!BH211</f>
        <v>0</v>
      </c>
      <c r="AD403" s="185">
        <f>[2]MWH!BI211</f>
        <v>0</v>
      </c>
      <c r="AE403" s="185">
        <f>[2]MWH!BJ211</f>
        <v>1019</v>
      </c>
      <c r="AF403" s="185">
        <f>[2]MWH!BK211</f>
        <v>0</v>
      </c>
      <c r="AH403" s="94"/>
      <c r="AI403" s="185"/>
      <c r="AJ403" s="185"/>
      <c r="AK403" s="185"/>
      <c r="AL403" s="94"/>
      <c r="AM403" s="94"/>
      <c r="AN403" s="94"/>
      <c r="AO403" s="185"/>
      <c r="AP403" s="185"/>
      <c r="AQ403" s="185"/>
      <c r="AS403" s="167"/>
      <c r="AT403" s="97"/>
      <c r="AU403" s="167">
        <f t="shared" si="974"/>
        <v>25563</v>
      </c>
      <c r="AV403" s="209">
        <f t="shared" si="972"/>
        <v>71756</v>
      </c>
      <c r="AW403" s="167">
        <f t="shared" si="975"/>
        <v>97319</v>
      </c>
      <c r="AX403" s="167">
        <f t="shared" si="976"/>
        <v>3262412</v>
      </c>
      <c r="BE403" s="104">
        <f t="shared" si="962"/>
        <v>2029</v>
      </c>
      <c r="BF403" s="28">
        <f t="shared" si="963"/>
        <v>2</v>
      </c>
      <c r="BG403" s="21">
        <f t="shared" si="977"/>
        <v>3359731</v>
      </c>
      <c r="BH403" s="215">
        <f t="shared" si="964"/>
        <v>1678883</v>
      </c>
      <c r="BI403" s="215">
        <f t="shared" si="965"/>
        <v>1066576</v>
      </c>
      <c r="BJ403" s="215">
        <f t="shared" si="966"/>
        <v>258355</v>
      </c>
      <c r="BK403" s="215">
        <f t="shared" si="967"/>
        <v>1617</v>
      </c>
      <c r="BL403" s="215">
        <f t="shared" si="968"/>
        <v>256981</v>
      </c>
      <c r="BM403" s="215">
        <f t="shared" si="978"/>
        <v>3262412</v>
      </c>
      <c r="BN403" s="206">
        <f t="shared" si="979"/>
        <v>71756</v>
      </c>
      <c r="BO403" s="206">
        <f t="shared" si="970"/>
        <v>6381</v>
      </c>
      <c r="BP403" s="206">
        <f t="shared" si="971"/>
        <v>19182</v>
      </c>
      <c r="BQ403" s="206">
        <f t="shared" si="969"/>
        <v>25563</v>
      </c>
      <c r="BR403" s="206">
        <f t="shared" si="980"/>
        <v>97319</v>
      </c>
      <c r="BS403" s="206"/>
    </row>
    <row r="404" spans="1:71">
      <c r="A404" s="28">
        <f t="shared" si="960"/>
        <v>2029</v>
      </c>
      <c r="B404" s="28">
        <f t="shared" si="961"/>
        <v>3</v>
      </c>
      <c r="C404" s="214">
        <f t="shared" si="973"/>
        <v>3185002</v>
      </c>
      <c r="D404" s="95">
        <f>[3]TOTAL_PEF_B!K461</f>
        <v>1516105</v>
      </c>
      <c r="E404" s="95">
        <f>[3]TOTAL_PEF_B!L461</f>
        <v>1081330</v>
      </c>
      <c r="F404" s="95">
        <f>[3]TOTAL_PEF_B!M461</f>
        <v>258168</v>
      </c>
      <c r="G404" s="95">
        <f>[3]TOTAL_PEF_B!P461</f>
        <v>1663</v>
      </c>
      <c r="H404" s="95">
        <f>[3]TOTAL_PEF_B!Q461</f>
        <v>258755</v>
      </c>
      <c r="I404" s="171">
        <f>[2]MWH!AL212</f>
        <v>0</v>
      </c>
      <c r="J404" s="171">
        <f>[2]MWH!AM212</f>
        <v>0</v>
      </c>
      <c r="K404" s="171">
        <f>[2]MWH!AN212</f>
        <v>8</v>
      </c>
      <c r="L404" s="171">
        <f>[2]MWH!AO212</f>
        <v>0</v>
      </c>
      <c r="M404" s="171">
        <f>[2]MWH!AP212</f>
        <v>0</v>
      </c>
      <c r="N404" s="171">
        <f>[2]MWH!AQ212</f>
        <v>0</v>
      </c>
      <c r="O404" s="171">
        <f>[2]MWH!AR212</f>
        <v>0</v>
      </c>
      <c r="P404" s="171">
        <f>[2]MWH!AS212</f>
        <v>0</v>
      </c>
      <c r="Q404" s="171">
        <f>[2]MWH!AT212</f>
        <v>6242</v>
      </c>
      <c r="R404" s="171">
        <f>[2]MWH!AU212</f>
        <v>621</v>
      </c>
      <c r="S404" s="171">
        <f>[2]MWH!AV212</f>
        <v>41858</v>
      </c>
      <c r="T404" s="171">
        <f>[2]MWH!AW212</f>
        <v>0</v>
      </c>
      <c r="U404" s="213">
        <f>[2]MWH!AZ212</f>
        <v>709</v>
      </c>
      <c r="V404" s="185">
        <f>[2]MWH!BA212</f>
        <v>1600</v>
      </c>
      <c r="W404" s="185">
        <f>[2]MWH!BB212</f>
        <v>1886</v>
      </c>
      <c r="X404" s="185">
        <f>[2]MWH!BC212</f>
        <v>0</v>
      </c>
      <c r="Y404" s="185">
        <f>[2]MWH!BD212</f>
        <v>2336</v>
      </c>
      <c r="Z404" s="185"/>
      <c r="AA404" s="185">
        <f>[2]MWH!BF212</f>
        <v>12768</v>
      </c>
      <c r="AB404" s="185">
        <f>[2]MWH!BG212</f>
        <v>0</v>
      </c>
      <c r="AC404" s="185">
        <f>[2]MWH!BH212</f>
        <v>0</v>
      </c>
      <c r="AD404" s="185">
        <f>[2]MWH!BI212</f>
        <v>0</v>
      </c>
      <c r="AE404" s="185">
        <f>[2]MWH!BJ212</f>
        <v>953</v>
      </c>
      <c r="AF404" s="185">
        <f>[2]MWH!BK212</f>
        <v>0</v>
      </c>
      <c r="AH404" s="94"/>
      <c r="AI404" s="185"/>
      <c r="AJ404" s="185"/>
      <c r="AK404" s="185"/>
      <c r="AL404" s="94"/>
      <c r="AM404" s="94"/>
      <c r="AN404" s="94"/>
      <c r="AO404" s="185"/>
      <c r="AP404" s="185"/>
      <c r="AQ404" s="185"/>
      <c r="AS404" s="167"/>
      <c r="AT404" s="97"/>
      <c r="AU404" s="167">
        <f t="shared" si="974"/>
        <v>20252</v>
      </c>
      <c r="AV404" s="209">
        <f t="shared" si="972"/>
        <v>48729</v>
      </c>
      <c r="AW404" s="167">
        <f t="shared" si="975"/>
        <v>68981</v>
      </c>
      <c r="AX404" s="167">
        <f t="shared" si="976"/>
        <v>3116021</v>
      </c>
      <c r="BE404" s="104">
        <f t="shared" si="962"/>
        <v>2029</v>
      </c>
      <c r="BF404" s="28">
        <f t="shared" si="963"/>
        <v>3</v>
      </c>
      <c r="BG404" s="21">
        <f t="shared" si="977"/>
        <v>3185002</v>
      </c>
      <c r="BH404" s="215">
        <f t="shared" si="964"/>
        <v>1516105</v>
      </c>
      <c r="BI404" s="215">
        <f t="shared" si="965"/>
        <v>1081330</v>
      </c>
      <c r="BJ404" s="215">
        <f t="shared" si="966"/>
        <v>258168</v>
      </c>
      <c r="BK404" s="215">
        <f t="shared" si="967"/>
        <v>1663</v>
      </c>
      <c r="BL404" s="215">
        <f t="shared" si="968"/>
        <v>258755</v>
      </c>
      <c r="BM404" s="215">
        <f t="shared" si="978"/>
        <v>3116021</v>
      </c>
      <c r="BN404" s="206">
        <f t="shared" si="979"/>
        <v>48729</v>
      </c>
      <c r="BO404" s="206">
        <f t="shared" si="970"/>
        <v>4931</v>
      </c>
      <c r="BP404" s="206">
        <f t="shared" si="971"/>
        <v>15321</v>
      </c>
      <c r="BQ404" s="206">
        <f t="shared" si="969"/>
        <v>20252</v>
      </c>
      <c r="BR404" s="206">
        <f t="shared" si="980"/>
        <v>68981</v>
      </c>
      <c r="BS404" s="206"/>
    </row>
    <row r="405" spans="1:71">
      <c r="A405" s="28">
        <f t="shared" si="960"/>
        <v>2029</v>
      </c>
      <c r="B405" s="28">
        <f t="shared" si="961"/>
        <v>4</v>
      </c>
      <c r="C405" s="214">
        <f t="shared" si="973"/>
        <v>3320341</v>
      </c>
      <c r="D405" s="95">
        <f>[3]TOTAL_PEF_B!K462</f>
        <v>1510057</v>
      </c>
      <c r="E405" s="95">
        <f>[3]TOTAL_PEF_B!L462</f>
        <v>1165101</v>
      </c>
      <c r="F405" s="95">
        <f>[3]TOTAL_PEF_B!M462</f>
        <v>274541</v>
      </c>
      <c r="G405" s="95">
        <f>[3]TOTAL_PEF_B!P462</f>
        <v>1639</v>
      </c>
      <c r="H405" s="95">
        <f>[3]TOTAL_PEF_B!Q462</f>
        <v>264230</v>
      </c>
      <c r="I405" s="171">
        <f>[2]MWH!AL213</f>
        <v>0</v>
      </c>
      <c r="J405" s="171">
        <f>[2]MWH!AM213</f>
        <v>0</v>
      </c>
      <c r="K405" s="171">
        <f>[2]MWH!AN213</f>
        <v>8</v>
      </c>
      <c r="L405" s="171">
        <f>[2]MWH!AO213</f>
        <v>0</v>
      </c>
      <c r="M405" s="171">
        <f>[2]MWH!AP213</f>
        <v>0</v>
      </c>
      <c r="N405" s="171">
        <f>[2]MWH!AQ213</f>
        <v>0</v>
      </c>
      <c r="O405" s="171">
        <f>[2]MWH!AR213</f>
        <v>0</v>
      </c>
      <c r="P405" s="171">
        <f>[2]MWH!AS213</f>
        <v>0</v>
      </c>
      <c r="Q405" s="171">
        <f>[2]MWH!AT213</f>
        <v>3839</v>
      </c>
      <c r="R405" s="171">
        <f>[2]MWH!AU213</f>
        <v>516</v>
      </c>
      <c r="S405" s="171">
        <f>[2]MWH!AV213</f>
        <v>78947</v>
      </c>
      <c r="T405" s="171">
        <f>[2]MWH!AW213</f>
        <v>0</v>
      </c>
      <c r="U405" s="213">
        <f>[2]MWH!AZ213</f>
        <v>831</v>
      </c>
      <c r="V405" s="185">
        <f>[2]MWH!BA213</f>
        <v>805</v>
      </c>
      <c r="W405" s="185">
        <f>[2]MWH!BB213</f>
        <v>2499</v>
      </c>
      <c r="X405" s="185">
        <f>[2]MWH!BC213</f>
        <v>0</v>
      </c>
      <c r="Y405" s="185">
        <f>[2]MWH!BD213</f>
        <v>1724</v>
      </c>
      <c r="Z405" s="185"/>
      <c r="AA405" s="185">
        <f>[2]MWH!BF213</f>
        <v>14508</v>
      </c>
      <c r="AB405" s="185">
        <f>[2]MWH!BG213</f>
        <v>0</v>
      </c>
      <c r="AC405" s="185">
        <f>[2]MWH!BH213</f>
        <v>0</v>
      </c>
      <c r="AD405" s="185">
        <f>[2]MWH!BI213</f>
        <v>0</v>
      </c>
      <c r="AE405" s="185">
        <f>[2]MWH!BJ213</f>
        <v>1096</v>
      </c>
      <c r="AF405" s="185">
        <f>[2]MWH!BK213</f>
        <v>0</v>
      </c>
      <c r="AH405" s="94"/>
      <c r="AI405" s="185"/>
      <c r="AJ405" s="185"/>
      <c r="AK405" s="185"/>
      <c r="AL405" s="94"/>
      <c r="AM405" s="94"/>
      <c r="AN405" s="94"/>
      <c r="AO405" s="185"/>
      <c r="AP405" s="185"/>
      <c r="AQ405" s="185"/>
      <c r="AS405" s="167"/>
      <c r="AT405" s="97"/>
      <c r="AU405" s="167">
        <f t="shared" si="974"/>
        <v>21463</v>
      </c>
      <c r="AV405" s="209">
        <f t="shared" si="972"/>
        <v>83310</v>
      </c>
      <c r="AW405" s="167">
        <f t="shared" si="975"/>
        <v>104773</v>
      </c>
      <c r="AX405" s="167">
        <f t="shared" si="976"/>
        <v>3215568</v>
      </c>
      <c r="BE405" s="104">
        <f t="shared" si="962"/>
        <v>2029</v>
      </c>
      <c r="BF405" s="28">
        <f t="shared" si="963"/>
        <v>4</v>
      </c>
      <c r="BG405" s="21">
        <f t="shared" si="977"/>
        <v>3320341</v>
      </c>
      <c r="BH405" s="215">
        <f t="shared" si="964"/>
        <v>1510057</v>
      </c>
      <c r="BI405" s="215">
        <f t="shared" si="965"/>
        <v>1165101</v>
      </c>
      <c r="BJ405" s="215">
        <f t="shared" si="966"/>
        <v>274541</v>
      </c>
      <c r="BK405" s="215">
        <f t="shared" si="967"/>
        <v>1639</v>
      </c>
      <c r="BL405" s="215">
        <f t="shared" si="968"/>
        <v>264230</v>
      </c>
      <c r="BM405" s="215">
        <f t="shared" si="978"/>
        <v>3215568</v>
      </c>
      <c r="BN405" s="206">
        <f t="shared" si="979"/>
        <v>83310</v>
      </c>
      <c r="BO405" s="206">
        <f t="shared" si="970"/>
        <v>5054</v>
      </c>
      <c r="BP405" s="206">
        <f t="shared" si="971"/>
        <v>16409</v>
      </c>
      <c r="BQ405" s="206">
        <f t="shared" si="969"/>
        <v>21463</v>
      </c>
      <c r="BR405" s="206">
        <f t="shared" si="980"/>
        <v>104773</v>
      </c>
      <c r="BS405" s="206"/>
    </row>
    <row r="406" spans="1:71">
      <c r="A406" s="28">
        <f t="shared" si="960"/>
        <v>2029</v>
      </c>
      <c r="B406" s="28">
        <f t="shared" si="961"/>
        <v>5</v>
      </c>
      <c r="C406" s="214">
        <f t="shared" si="973"/>
        <v>3589932</v>
      </c>
      <c r="D406" s="95">
        <f>[3]TOTAL_PEF_B!K463</f>
        <v>1700917</v>
      </c>
      <c r="E406" s="95">
        <f>[3]TOTAL_PEF_B!L463</f>
        <v>1223643</v>
      </c>
      <c r="F406" s="95">
        <f>[3]TOTAL_PEF_B!M463</f>
        <v>272154</v>
      </c>
      <c r="G406" s="95">
        <f>[3]TOTAL_PEF_B!P463</f>
        <v>1619</v>
      </c>
      <c r="H406" s="95">
        <f>[3]TOTAL_PEF_B!Q463</f>
        <v>279444</v>
      </c>
      <c r="I406" s="171">
        <f>[2]MWH!AL214</f>
        <v>0</v>
      </c>
      <c r="J406" s="171">
        <f>[2]MWH!AM214</f>
        <v>0</v>
      </c>
      <c r="K406" s="171">
        <f>[2]MWH!AN214</f>
        <v>8</v>
      </c>
      <c r="L406" s="171">
        <f>[2]MWH!AO214</f>
        <v>0</v>
      </c>
      <c r="M406" s="171">
        <f>[2]MWH!AP214</f>
        <v>0</v>
      </c>
      <c r="N406" s="171">
        <f>[2]MWH!AQ214</f>
        <v>0</v>
      </c>
      <c r="O406" s="171">
        <f>[2]MWH!AR214</f>
        <v>0</v>
      </c>
      <c r="P406" s="171">
        <f>[2]MWH!AS214</f>
        <v>0</v>
      </c>
      <c r="Q406" s="171">
        <f>[2]MWH!AT214</f>
        <v>0</v>
      </c>
      <c r="R406" s="171">
        <f>[2]MWH!AU214</f>
        <v>832</v>
      </c>
      <c r="S406" s="171">
        <f>[2]MWH!AV214</f>
        <v>89166</v>
      </c>
      <c r="T406" s="171">
        <f>[2]MWH!AW214</f>
        <v>0</v>
      </c>
      <c r="U406" s="213">
        <f>[2]MWH!AZ214</f>
        <v>502</v>
      </c>
      <c r="V406" s="185">
        <f>[2]MWH!BA214</f>
        <v>1871</v>
      </c>
      <c r="W406" s="185">
        <f>[2]MWH!BB214</f>
        <v>2284</v>
      </c>
      <c r="X406" s="185">
        <f>[2]MWH!BC214</f>
        <v>0</v>
      </c>
      <c r="Y406" s="185">
        <f>[2]MWH!BD214</f>
        <v>1988</v>
      </c>
      <c r="Z406" s="185"/>
      <c r="AA406" s="185">
        <f>[2]MWH!BF214</f>
        <v>14400</v>
      </c>
      <c r="AB406" s="185">
        <f>[2]MWH!BG214</f>
        <v>0</v>
      </c>
      <c r="AC406" s="185">
        <f>[2]MWH!BH214</f>
        <v>0</v>
      </c>
      <c r="AD406" s="185">
        <f>[2]MWH!BI214</f>
        <v>0</v>
      </c>
      <c r="AE406" s="185">
        <f>[2]MWH!BJ214</f>
        <v>1104</v>
      </c>
      <c r="AF406" s="185">
        <f>[2]MWH!BK214</f>
        <v>0</v>
      </c>
      <c r="AH406" s="94"/>
      <c r="AI406" s="185"/>
      <c r="AJ406" s="185"/>
      <c r="AK406" s="185"/>
      <c r="AL406" s="94"/>
      <c r="AM406" s="94"/>
      <c r="AN406" s="94"/>
      <c r="AO406" s="185"/>
      <c r="AP406" s="185"/>
      <c r="AQ406" s="185"/>
      <c r="AS406" s="167"/>
      <c r="AT406" s="97"/>
      <c r="AU406" s="167">
        <f t="shared" si="974"/>
        <v>22149</v>
      </c>
      <c r="AV406" s="209">
        <f t="shared" si="972"/>
        <v>90006</v>
      </c>
      <c r="AW406" s="167">
        <f t="shared" si="975"/>
        <v>112155</v>
      </c>
      <c r="AX406" s="167">
        <f t="shared" si="976"/>
        <v>3477777</v>
      </c>
      <c r="BE406" s="104">
        <f t="shared" si="962"/>
        <v>2029</v>
      </c>
      <c r="BF406" s="28">
        <f t="shared" si="963"/>
        <v>5</v>
      </c>
      <c r="BG406" s="21">
        <f t="shared" si="977"/>
        <v>3589932</v>
      </c>
      <c r="BH406" s="215">
        <f t="shared" si="964"/>
        <v>1700917</v>
      </c>
      <c r="BI406" s="215">
        <f t="shared" si="965"/>
        <v>1223643</v>
      </c>
      <c r="BJ406" s="215">
        <f t="shared" si="966"/>
        <v>272154</v>
      </c>
      <c r="BK406" s="215">
        <f t="shared" si="967"/>
        <v>1619</v>
      </c>
      <c r="BL406" s="215">
        <f t="shared" si="968"/>
        <v>279444</v>
      </c>
      <c r="BM406" s="215">
        <f t="shared" si="978"/>
        <v>3477777</v>
      </c>
      <c r="BN406" s="206">
        <f t="shared" si="979"/>
        <v>90006</v>
      </c>
      <c r="BO406" s="206">
        <f t="shared" si="970"/>
        <v>4774</v>
      </c>
      <c r="BP406" s="206">
        <f t="shared" si="971"/>
        <v>17375</v>
      </c>
      <c r="BQ406" s="206">
        <f t="shared" si="969"/>
        <v>22149</v>
      </c>
      <c r="BR406" s="206">
        <f t="shared" si="980"/>
        <v>112155</v>
      </c>
      <c r="BS406" s="206"/>
    </row>
    <row r="407" spans="1:71">
      <c r="A407" s="28">
        <f t="shared" si="960"/>
        <v>2029</v>
      </c>
      <c r="B407" s="28">
        <f t="shared" si="961"/>
        <v>6</v>
      </c>
      <c r="C407" s="214">
        <f t="shared" si="973"/>
        <v>4185347</v>
      </c>
      <c r="D407" s="95">
        <f>[3]TOTAL_PEF_B!K464</f>
        <v>2105820</v>
      </c>
      <c r="E407" s="95">
        <f>[3]TOTAL_PEF_B!L464</f>
        <v>1366466</v>
      </c>
      <c r="F407" s="95">
        <f>[3]TOTAL_PEF_B!M464</f>
        <v>287144</v>
      </c>
      <c r="G407" s="95">
        <f>[3]TOTAL_PEF_B!P464</f>
        <v>1640</v>
      </c>
      <c r="H407" s="95">
        <f>[3]TOTAL_PEF_B!Q464</f>
        <v>304599</v>
      </c>
      <c r="I407" s="171">
        <f>[2]MWH!AL215</f>
        <v>0</v>
      </c>
      <c r="J407" s="171">
        <f>[2]MWH!AM215</f>
        <v>0</v>
      </c>
      <c r="K407" s="171">
        <f>[2]MWH!AN215</f>
        <v>8</v>
      </c>
      <c r="L407" s="171">
        <f>[2]MWH!AO215</f>
        <v>0</v>
      </c>
      <c r="M407" s="171">
        <f>[2]MWH!AP215</f>
        <v>0</v>
      </c>
      <c r="N407" s="171">
        <f>[2]MWH!AQ215</f>
        <v>0</v>
      </c>
      <c r="O407" s="171">
        <f>[2]MWH!AR215</f>
        <v>0</v>
      </c>
      <c r="P407" s="171">
        <f>[2]MWH!AS215</f>
        <v>0</v>
      </c>
      <c r="Q407" s="171">
        <f>[2]MWH!AT215</f>
        <v>0</v>
      </c>
      <c r="R407" s="171">
        <f>[2]MWH!AU215</f>
        <v>1719</v>
      </c>
      <c r="S407" s="171">
        <f>[2]MWH!AV215</f>
        <v>93570</v>
      </c>
      <c r="T407" s="171">
        <f>[2]MWH!AW215</f>
        <v>0</v>
      </c>
      <c r="U407" s="213">
        <f>[2]MWH!AZ215</f>
        <v>671</v>
      </c>
      <c r="V407" s="185">
        <f>[2]MWH!BA215</f>
        <v>2577</v>
      </c>
      <c r="W407" s="185">
        <f>[2]MWH!BB215</f>
        <v>3080</v>
      </c>
      <c r="X407" s="185">
        <f>[2]MWH!BC215</f>
        <v>0</v>
      </c>
      <c r="Y407" s="185">
        <f>[2]MWH!BD215</f>
        <v>1665</v>
      </c>
      <c r="Z407" s="185"/>
      <c r="AA407" s="185">
        <f>[2]MWH!BF215</f>
        <v>15252</v>
      </c>
      <c r="AB407" s="185">
        <f>[2]MWH!BG215</f>
        <v>0</v>
      </c>
      <c r="AC407" s="185">
        <f>[2]MWH!BH215</f>
        <v>0</v>
      </c>
      <c r="AD407" s="185">
        <f>[2]MWH!BI215</f>
        <v>0</v>
      </c>
      <c r="AE407" s="185">
        <f>[2]MWH!BJ215</f>
        <v>1136</v>
      </c>
      <c r="AF407" s="185">
        <f>[2]MWH!BK215</f>
        <v>0</v>
      </c>
      <c r="AH407" s="94"/>
      <c r="AI407" s="185"/>
      <c r="AJ407" s="185"/>
      <c r="AK407" s="185"/>
      <c r="AL407" s="94"/>
      <c r="AM407" s="94"/>
      <c r="AN407" s="94"/>
      <c r="AO407" s="185"/>
      <c r="AP407" s="185"/>
      <c r="AQ407" s="185"/>
      <c r="AS407" s="167"/>
      <c r="AT407" s="97"/>
      <c r="AU407" s="167">
        <f t="shared" si="974"/>
        <v>24381</v>
      </c>
      <c r="AV407" s="209">
        <f t="shared" si="972"/>
        <v>95297</v>
      </c>
      <c r="AW407" s="167">
        <f t="shared" si="975"/>
        <v>119678</v>
      </c>
      <c r="AX407" s="167">
        <f t="shared" si="976"/>
        <v>4065669</v>
      </c>
      <c r="BE407" s="104">
        <f t="shared" si="962"/>
        <v>2029</v>
      </c>
      <c r="BF407" s="28">
        <f t="shared" si="963"/>
        <v>6</v>
      </c>
      <c r="BG407" s="21">
        <f t="shared" si="977"/>
        <v>4185347</v>
      </c>
      <c r="BH407" s="215">
        <f t="shared" si="964"/>
        <v>2105820</v>
      </c>
      <c r="BI407" s="215">
        <f t="shared" si="965"/>
        <v>1366466</v>
      </c>
      <c r="BJ407" s="215">
        <f t="shared" si="966"/>
        <v>287144</v>
      </c>
      <c r="BK407" s="215">
        <f t="shared" si="967"/>
        <v>1640</v>
      </c>
      <c r="BL407" s="215">
        <f t="shared" si="968"/>
        <v>304599</v>
      </c>
      <c r="BM407" s="215">
        <f t="shared" si="978"/>
        <v>4065669</v>
      </c>
      <c r="BN407" s="206">
        <f t="shared" si="979"/>
        <v>95297</v>
      </c>
      <c r="BO407" s="206">
        <f t="shared" si="970"/>
        <v>5416</v>
      </c>
      <c r="BP407" s="206">
        <f t="shared" si="971"/>
        <v>18965</v>
      </c>
      <c r="BQ407" s="206">
        <f t="shared" si="969"/>
        <v>24381</v>
      </c>
      <c r="BR407" s="206">
        <f t="shared" si="980"/>
        <v>119678</v>
      </c>
      <c r="BS407" s="206"/>
    </row>
    <row r="408" spans="1:71">
      <c r="A408" s="28">
        <f t="shared" si="960"/>
        <v>2029</v>
      </c>
      <c r="B408" s="28">
        <f t="shared" si="961"/>
        <v>7</v>
      </c>
      <c r="C408" s="214">
        <f t="shared" si="973"/>
        <v>4334476</v>
      </c>
      <c r="D408" s="95">
        <f>[3]TOTAL_PEF_B!K465</f>
        <v>2247583</v>
      </c>
      <c r="E408" s="95">
        <f>[3]TOTAL_PEF_B!L465</f>
        <v>1401161</v>
      </c>
      <c r="F408" s="95">
        <f>[3]TOTAL_PEF_B!M465</f>
        <v>272650</v>
      </c>
      <c r="G408" s="95">
        <f>[3]TOTAL_PEF_B!P465</f>
        <v>1639</v>
      </c>
      <c r="H408" s="95">
        <f>[3]TOTAL_PEF_B!Q465</f>
        <v>290859</v>
      </c>
      <c r="I408" s="171">
        <f>[2]MWH!AL216</f>
        <v>0</v>
      </c>
      <c r="J408" s="171">
        <f>[2]MWH!AM216</f>
        <v>0</v>
      </c>
      <c r="K408" s="171">
        <f>[2]MWH!AN216</f>
        <v>8</v>
      </c>
      <c r="L408" s="171">
        <f>[2]MWH!AO216</f>
        <v>0</v>
      </c>
      <c r="M408" s="171">
        <f>[2]MWH!AP216</f>
        <v>0</v>
      </c>
      <c r="N408" s="171">
        <f>[2]MWH!AQ216</f>
        <v>0</v>
      </c>
      <c r="O408" s="171">
        <f>[2]MWH!AR216</f>
        <v>0</v>
      </c>
      <c r="P408" s="171">
        <f>[2]MWH!AS216</f>
        <v>0</v>
      </c>
      <c r="Q408" s="171">
        <f>[2]MWH!AT216</f>
        <v>0</v>
      </c>
      <c r="R408" s="171">
        <f>[2]MWH!AU216</f>
        <v>2245</v>
      </c>
      <c r="S408" s="171">
        <f>[2]MWH!AV216</f>
        <v>91072</v>
      </c>
      <c r="T408" s="171">
        <f>[2]MWH!AW216</f>
        <v>0</v>
      </c>
      <c r="U408" s="213">
        <f>[2]MWH!AZ216</f>
        <v>1935</v>
      </c>
      <c r="V408" s="185">
        <f>[2]MWH!BA216</f>
        <v>3741</v>
      </c>
      <c r="W408" s="185">
        <f>[2]MWH!BB216</f>
        <v>3152</v>
      </c>
      <c r="X408" s="185">
        <f>[2]MWH!BC216</f>
        <v>0</v>
      </c>
      <c r="Y408" s="185">
        <f>[2]MWH!BD216</f>
        <v>2206</v>
      </c>
      <c r="Z408" s="185"/>
      <c r="AA408" s="185">
        <f>[2]MWH!BF216</f>
        <v>15120</v>
      </c>
      <c r="AB408" s="185">
        <f>[2]MWH!BG216</f>
        <v>0</v>
      </c>
      <c r="AC408" s="185">
        <f>[2]MWH!BH216</f>
        <v>0</v>
      </c>
      <c r="AD408" s="185">
        <f>[2]MWH!BI216</f>
        <v>0</v>
      </c>
      <c r="AE408" s="185">
        <f>[2]MWH!BJ216</f>
        <v>1105</v>
      </c>
      <c r="AF408" s="185">
        <f>[2]MWH!BK216</f>
        <v>0</v>
      </c>
      <c r="AH408" s="94"/>
      <c r="AI408" s="185"/>
      <c r="AJ408" s="185"/>
      <c r="AK408" s="185"/>
      <c r="AL408" s="94"/>
      <c r="AM408" s="94"/>
      <c r="AN408" s="94"/>
      <c r="AO408" s="185"/>
      <c r="AP408" s="185"/>
      <c r="AQ408" s="185"/>
      <c r="AS408" s="167"/>
      <c r="AT408" s="97"/>
      <c r="AU408" s="167">
        <f t="shared" si="974"/>
        <v>27259</v>
      </c>
      <c r="AV408" s="209">
        <f t="shared" si="972"/>
        <v>93325</v>
      </c>
      <c r="AW408" s="167">
        <f t="shared" si="975"/>
        <v>120584</v>
      </c>
      <c r="AX408" s="167">
        <f t="shared" si="976"/>
        <v>4213892</v>
      </c>
      <c r="BE408" s="104">
        <f t="shared" si="962"/>
        <v>2029</v>
      </c>
      <c r="BF408" s="28">
        <f t="shared" si="963"/>
        <v>7</v>
      </c>
      <c r="BG408" s="21">
        <f t="shared" si="977"/>
        <v>4334476</v>
      </c>
      <c r="BH408" s="215">
        <f t="shared" si="964"/>
        <v>2247583</v>
      </c>
      <c r="BI408" s="215">
        <f t="shared" si="965"/>
        <v>1401161</v>
      </c>
      <c r="BJ408" s="215">
        <f t="shared" si="966"/>
        <v>272650</v>
      </c>
      <c r="BK408" s="215">
        <f t="shared" si="967"/>
        <v>1639</v>
      </c>
      <c r="BL408" s="215">
        <f t="shared" si="968"/>
        <v>290859</v>
      </c>
      <c r="BM408" s="215">
        <f t="shared" si="978"/>
        <v>4213892</v>
      </c>
      <c r="BN408" s="206">
        <f t="shared" si="979"/>
        <v>93325</v>
      </c>
      <c r="BO408" s="206">
        <f t="shared" si="970"/>
        <v>7293</v>
      </c>
      <c r="BP408" s="206">
        <f t="shared" si="971"/>
        <v>19966</v>
      </c>
      <c r="BQ408" s="206">
        <f t="shared" si="969"/>
        <v>27259</v>
      </c>
      <c r="BR408" s="206">
        <f t="shared" si="980"/>
        <v>120584</v>
      </c>
      <c r="BS408" s="206"/>
    </row>
    <row r="409" spans="1:71">
      <c r="A409" s="28">
        <f t="shared" si="960"/>
        <v>2029</v>
      </c>
      <c r="B409" s="28">
        <f t="shared" si="961"/>
        <v>8</v>
      </c>
      <c r="C409" s="214">
        <f t="shared" si="973"/>
        <v>4515583</v>
      </c>
      <c r="D409" s="95">
        <f>[3]TOTAL_PEF_B!K466</f>
        <v>2350252</v>
      </c>
      <c r="E409" s="95">
        <f>[3]TOTAL_PEF_B!L466</f>
        <v>1445184</v>
      </c>
      <c r="F409" s="95">
        <f>[3]TOTAL_PEF_B!M466</f>
        <v>291456</v>
      </c>
      <c r="G409" s="95">
        <f>[3]TOTAL_PEF_B!P466</f>
        <v>1646</v>
      </c>
      <c r="H409" s="95">
        <f>[3]TOTAL_PEF_B!Q466</f>
        <v>297057</v>
      </c>
      <c r="I409" s="171">
        <f>[2]MWH!AL217</f>
        <v>0</v>
      </c>
      <c r="J409" s="171">
        <f>[2]MWH!AM217</f>
        <v>0</v>
      </c>
      <c r="K409" s="171">
        <f>[2]MWH!AN217</f>
        <v>8</v>
      </c>
      <c r="L409" s="171">
        <f>[2]MWH!AO217</f>
        <v>0</v>
      </c>
      <c r="M409" s="171">
        <f>[2]MWH!AP217</f>
        <v>0</v>
      </c>
      <c r="N409" s="171">
        <f>[2]MWH!AQ217</f>
        <v>0</v>
      </c>
      <c r="O409" s="171">
        <f>[2]MWH!AR217</f>
        <v>0</v>
      </c>
      <c r="P409" s="171">
        <f>[2]MWH!AS217</f>
        <v>0</v>
      </c>
      <c r="Q409" s="171">
        <f>[2]MWH!AT217</f>
        <v>0</v>
      </c>
      <c r="R409" s="171">
        <f>[2]MWH!AU217</f>
        <v>1805</v>
      </c>
      <c r="S409" s="171">
        <f>[2]MWH!AV217</f>
        <v>98478</v>
      </c>
      <c r="T409" s="171">
        <f>[2]MWH!AW217</f>
        <v>0</v>
      </c>
      <c r="U409" s="213">
        <f>[2]MWH!AZ217</f>
        <v>2247</v>
      </c>
      <c r="V409" s="185">
        <f>[2]MWH!BA217</f>
        <v>4993</v>
      </c>
      <c r="W409" s="185">
        <f>[2]MWH!BB217</f>
        <v>3222</v>
      </c>
      <c r="X409" s="185">
        <f>[2]MWH!BC217</f>
        <v>0</v>
      </c>
      <c r="Y409" s="185">
        <f>[2]MWH!BD217</f>
        <v>2470</v>
      </c>
      <c r="Z409" s="185"/>
      <c r="AA409" s="185">
        <f>[2]MWH!BF217</f>
        <v>15624</v>
      </c>
      <c r="AB409" s="185">
        <f>[2]MWH!BG217</f>
        <v>0</v>
      </c>
      <c r="AC409" s="185">
        <f>[2]MWH!BH217</f>
        <v>0</v>
      </c>
      <c r="AD409" s="185">
        <f>[2]MWH!BI217</f>
        <v>0</v>
      </c>
      <c r="AE409" s="185">
        <f>[2]MWH!BJ217</f>
        <v>1141</v>
      </c>
      <c r="AF409" s="185">
        <f>[2]MWH!BK217</f>
        <v>0</v>
      </c>
      <c r="AH409" s="94"/>
      <c r="AI409" s="185"/>
      <c r="AJ409" s="185"/>
      <c r="AK409" s="185"/>
      <c r="AL409" s="94"/>
      <c r="AM409" s="94"/>
      <c r="AN409" s="94"/>
      <c r="AO409" s="185"/>
      <c r="AP409" s="185"/>
      <c r="AQ409" s="185"/>
      <c r="AS409" s="167"/>
      <c r="AT409" s="97"/>
      <c r="AU409" s="167">
        <f t="shared" si="974"/>
        <v>29697</v>
      </c>
      <c r="AV409" s="209">
        <f t="shared" si="972"/>
        <v>100291</v>
      </c>
      <c r="AW409" s="167">
        <f t="shared" si="975"/>
        <v>129988</v>
      </c>
      <c r="AX409" s="167">
        <f t="shared" si="976"/>
        <v>4385595</v>
      </c>
      <c r="BE409" s="104">
        <f t="shared" si="962"/>
        <v>2029</v>
      </c>
      <c r="BF409" s="28">
        <f t="shared" si="963"/>
        <v>8</v>
      </c>
      <c r="BG409" s="21">
        <f t="shared" si="977"/>
        <v>4515583</v>
      </c>
      <c r="BH409" s="215">
        <f t="shared" si="964"/>
        <v>2350252</v>
      </c>
      <c r="BI409" s="215">
        <f t="shared" si="965"/>
        <v>1445184</v>
      </c>
      <c r="BJ409" s="215">
        <f t="shared" si="966"/>
        <v>291456</v>
      </c>
      <c r="BK409" s="215">
        <f t="shared" si="967"/>
        <v>1646</v>
      </c>
      <c r="BL409" s="215">
        <f t="shared" si="968"/>
        <v>297057</v>
      </c>
      <c r="BM409" s="215">
        <f t="shared" si="978"/>
        <v>4385595</v>
      </c>
      <c r="BN409" s="206">
        <f t="shared" si="979"/>
        <v>100291</v>
      </c>
      <c r="BO409" s="206">
        <f t="shared" si="970"/>
        <v>7939</v>
      </c>
      <c r="BP409" s="206">
        <f t="shared" si="971"/>
        <v>21758</v>
      </c>
      <c r="BQ409" s="206">
        <f t="shared" si="969"/>
        <v>29697</v>
      </c>
      <c r="BR409" s="206">
        <f t="shared" si="980"/>
        <v>129988</v>
      </c>
      <c r="BS409" s="206"/>
    </row>
    <row r="410" spans="1:71">
      <c r="A410" s="28">
        <f t="shared" si="960"/>
        <v>2029</v>
      </c>
      <c r="B410" s="28">
        <f t="shared" si="961"/>
        <v>9</v>
      </c>
      <c r="C410" s="214">
        <f t="shared" si="973"/>
        <v>4405259</v>
      </c>
      <c r="D410" s="95">
        <f>[3]TOTAL_PEF_B!K467</f>
        <v>2275635</v>
      </c>
      <c r="E410" s="95">
        <f>[3]TOTAL_PEF_B!L467</f>
        <v>1408934</v>
      </c>
      <c r="F410" s="95">
        <f>[3]TOTAL_PEF_B!M467</f>
        <v>282504</v>
      </c>
      <c r="G410" s="95">
        <f>[3]TOTAL_PEF_B!P467</f>
        <v>1615</v>
      </c>
      <c r="H410" s="95">
        <f>[3]TOTAL_PEF_B!Q467</f>
        <v>318109</v>
      </c>
      <c r="I410" s="171">
        <f>[2]MWH!AL218</f>
        <v>0</v>
      </c>
      <c r="J410" s="171">
        <f>[2]MWH!AM218</f>
        <v>0</v>
      </c>
      <c r="K410" s="171">
        <f>[2]MWH!AN218</f>
        <v>8</v>
      </c>
      <c r="L410" s="171">
        <f>[2]MWH!AO218</f>
        <v>0</v>
      </c>
      <c r="M410" s="171">
        <f>[2]MWH!AP218</f>
        <v>0</v>
      </c>
      <c r="N410" s="171">
        <f>[2]MWH!AQ218</f>
        <v>0</v>
      </c>
      <c r="O410" s="171">
        <f>[2]MWH!AR218</f>
        <v>0</v>
      </c>
      <c r="P410" s="171">
        <f>[2]MWH!AS218</f>
        <v>0</v>
      </c>
      <c r="Q410" s="171">
        <f>[2]MWH!AT218</f>
        <v>0</v>
      </c>
      <c r="R410" s="171">
        <f>[2]MWH!AU218</f>
        <v>1719</v>
      </c>
      <c r="S410" s="171">
        <f>[2]MWH!AV218</f>
        <v>86796</v>
      </c>
      <c r="T410" s="171">
        <f>[2]MWH!AW218</f>
        <v>0</v>
      </c>
      <c r="U410" s="213">
        <f>[2]MWH!AZ218</f>
        <v>1935</v>
      </c>
      <c r="V410" s="185">
        <f>[2]MWH!BA218</f>
        <v>5316</v>
      </c>
      <c r="W410" s="185">
        <f>[2]MWH!BB218</f>
        <v>3416</v>
      </c>
      <c r="X410" s="185">
        <f>[2]MWH!BC218</f>
        <v>0</v>
      </c>
      <c r="Y410" s="185">
        <f>[2]MWH!BD218</f>
        <v>2514</v>
      </c>
      <c r="Z410" s="185"/>
      <c r="AA410" s="185">
        <f>[2]MWH!BF218</f>
        <v>15624</v>
      </c>
      <c r="AB410" s="185">
        <f>[2]MWH!BG218</f>
        <v>0</v>
      </c>
      <c r="AC410" s="185">
        <f>[2]MWH!BH218</f>
        <v>0</v>
      </c>
      <c r="AD410" s="185">
        <f>[2]MWH!BI218</f>
        <v>0</v>
      </c>
      <c r="AE410" s="185">
        <f>[2]MWH!BJ218</f>
        <v>1134</v>
      </c>
      <c r="AF410" s="185">
        <f>[2]MWH!BK218</f>
        <v>0</v>
      </c>
      <c r="AH410" s="94"/>
      <c r="AI410" s="185"/>
      <c r="AJ410" s="185"/>
      <c r="AK410" s="185"/>
      <c r="AL410" s="94"/>
      <c r="AM410" s="94"/>
      <c r="AN410" s="94"/>
      <c r="AO410" s="185"/>
      <c r="AP410" s="185"/>
      <c r="AQ410" s="185"/>
      <c r="AS410" s="167"/>
      <c r="AT410" s="97"/>
      <c r="AU410" s="167">
        <f t="shared" si="974"/>
        <v>29939</v>
      </c>
      <c r="AV410" s="209">
        <f t="shared" si="972"/>
        <v>88523</v>
      </c>
      <c r="AW410" s="167">
        <f t="shared" si="975"/>
        <v>118462</v>
      </c>
      <c r="AX410" s="167">
        <f t="shared" si="976"/>
        <v>4286797</v>
      </c>
      <c r="BE410" s="104">
        <f t="shared" si="962"/>
        <v>2029</v>
      </c>
      <c r="BF410" s="28">
        <f t="shared" si="963"/>
        <v>9</v>
      </c>
      <c r="BG410" s="21">
        <f t="shared" si="977"/>
        <v>4405259</v>
      </c>
      <c r="BH410" s="215">
        <f t="shared" si="964"/>
        <v>2275635</v>
      </c>
      <c r="BI410" s="215">
        <f t="shared" si="965"/>
        <v>1408934</v>
      </c>
      <c r="BJ410" s="215">
        <f t="shared" si="966"/>
        <v>282504</v>
      </c>
      <c r="BK410" s="215">
        <f t="shared" si="967"/>
        <v>1615</v>
      </c>
      <c r="BL410" s="215">
        <f t="shared" si="968"/>
        <v>318109</v>
      </c>
      <c r="BM410" s="215">
        <f t="shared" si="978"/>
        <v>4286797</v>
      </c>
      <c r="BN410" s="206">
        <f t="shared" si="979"/>
        <v>88523</v>
      </c>
      <c r="BO410" s="206">
        <f t="shared" si="970"/>
        <v>7865</v>
      </c>
      <c r="BP410" s="206">
        <f t="shared" si="971"/>
        <v>22074</v>
      </c>
      <c r="BQ410" s="206">
        <f t="shared" si="969"/>
        <v>29939</v>
      </c>
      <c r="BR410" s="206">
        <f t="shared" si="980"/>
        <v>118462</v>
      </c>
      <c r="BS410" s="206"/>
    </row>
    <row r="411" spans="1:71">
      <c r="A411" s="28">
        <f t="shared" si="960"/>
        <v>2029</v>
      </c>
      <c r="B411" s="28">
        <f t="shared" si="961"/>
        <v>10</v>
      </c>
      <c r="C411" s="214">
        <f t="shared" si="973"/>
        <v>4004443</v>
      </c>
      <c r="D411" s="95">
        <f>[3]TOTAL_PEF_B!K468</f>
        <v>2012500</v>
      </c>
      <c r="E411" s="95">
        <f>[3]TOTAL_PEF_B!L468</f>
        <v>1313312</v>
      </c>
      <c r="F411" s="95">
        <f>[3]TOTAL_PEF_B!M468</f>
        <v>266640</v>
      </c>
      <c r="G411" s="95">
        <f>[3]TOTAL_PEF_B!P468</f>
        <v>1643</v>
      </c>
      <c r="H411" s="95">
        <f>[3]TOTAL_PEF_B!Q468</f>
        <v>301248</v>
      </c>
      <c r="I411" s="171">
        <f>[2]MWH!AL219</f>
        <v>0</v>
      </c>
      <c r="J411" s="171">
        <f>[2]MWH!AM219</f>
        <v>0</v>
      </c>
      <c r="K411" s="171">
        <f>[2]MWH!AN219</f>
        <v>8</v>
      </c>
      <c r="L411" s="171">
        <f>[2]MWH!AO219</f>
        <v>0</v>
      </c>
      <c r="M411" s="171">
        <f>[2]MWH!AP219</f>
        <v>0</v>
      </c>
      <c r="N411" s="171">
        <f>[2]MWH!AQ219</f>
        <v>0</v>
      </c>
      <c r="O411" s="171">
        <f>[2]MWH!AR219</f>
        <v>0</v>
      </c>
      <c r="P411" s="171">
        <f>[2]MWH!AS219</f>
        <v>0</v>
      </c>
      <c r="Q411" s="171">
        <f>[2]MWH!AT219</f>
        <v>0</v>
      </c>
      <c r="R411" s="171">
        <f>[2]MWH!AU219</f>
        <v>582</v>
      </c>
      <c r="S411" s="171">
        <f>[2]MWH!AV219</f>
        <v>81325</v>
      </c>
      <c r="T411" s="171">
        <f>[2]MWH!AW219</f>
        <v>0</v>
      </c>
      <c r="U411" s="213">
        <f>[2]MWH!AZ219</f>
        <v>1935</v>
      </c>
      <c r="V411" s="185">
        <f>[2]MWH!BA219</f>
        <v>4365</v>
      </c>
      <c r="W411" s="185">
        <f>[2]MWH!BB219</f>
        <v>2729</v>
      </c>
      <c r="X411" s="185">
        <f>[2]MWH!BC219</f>
        <v>0</v>
      </c>
      <c r="Y411" s="185">
        <f>[2]MWH!BD219</f>
        <v>2810</v>
      </c>
      <c r="Z411" s="185"/>
      <c r="AA411" s="185">
        <f>[2]MWH!BF219</f>
        <v>14400</v>
      </c>
      <c r="AB411" s="185">
        <f>[2]MWH!BG219</f>
        <v>0</v>
      </c>
      <c r="AC411" s="185">
        <f>[2]MWH!BH219</f>
        <v>0</v>
      </c>
      <c r="AD411" s="185">
        <f>[2]MWH!BI219</f>
        <v>0</v>
      </c>
      <c r="AE411" s="185">
        <f>[2]MWH!BJ219</f>
        <v>946</v>
      </c>
      <c r="AF411" s="185">
        <f>[2]MWH!BK219</f>
        <v>0</v>
      </c>
      <c r="AH411" s="94"/>
      <c r="AI411" s="185"/>
      <c r="AJ411" s="185"/>
      <c r="AK411" s="185"/>
      <c r="AL411" s="94"/>
      <c r="AM411" s="94"/>
      <c r="AN411" s="94"/>
      <c r="AO411" s="185"/>
      <c r="AP411" s="185"/>
      <c r="AQ411" s="185"/>
      <c r="AS411" s="167"/>
      <c r="AT411" s="97"/>
      <c r="AU411" s="167">
        <f t="shared" si="974"/>
        <v>27185</v>
      </c>
      <c r="AV411" s="209">
        <f t="shared" si="972"/>
        <v>81915</v>
      </c>
      <c r="AW411" s="167">
        <f t="shared" si="975"/>
        <v>109100</v>
      </c>
      <c r="AX411" s="167">
        <f t="shared" si="976"/>
        <v>3895343</v>
      </c>
      <c r="BE411" s="104">
        <f t="shared" si="962"/>
        <v>2029</v>
      </c>
      <c r="BF411" s="28">
        <f t="shared" si="963"/>
        <v>10</v>
      </c>
      <c r="BG411" s="21">
        <f t="shared" si="977"/>
        <v>4004443</v>
      </c>
      <c r="BH411" s="215">
        <f t="shared" si="964"/>
        <v>2012500</v>
      </c>
      <c r="BI411" s="215">
        <f t="shared" si="965"/>
        <v>1313312</v>
      </c>
      <c r="BJ411" s="215">
        <f t="shared" si="966"/>
        <v>266640</v>
      </c>
      <c r="BK411" s="215">
        <f t="shared" si="967"/>
        <v>1643</v>
      </c>
      <c r="BL411" s="215">
        <f t="shared" si="968"/>
        <v>301248</v>
      </c>
      <c r="BM411" s="215">
        <f t="shared" si="978"/>
        <v>3895343</v>
      </c>
      <c r="BN411" s="206">
        <f t="shared" si="979"/>
        <v>81915</v>
      </c>
      <c r="BO411" s="206">
        <f t="shared" si="970"/>
        <v>7474</v>
      </c>
      <c r="BP411" s="206">
        <f t="shared" si="971"/>
        <v>19711</v>
      </c>
      <c r="BQ411" s="206">
        <f t="shared" si="969"/>
        <v>27185</v>
      </c>
      <c r="BR411" s="206">
        <f t="shared" si="980"/>
        <v>109100</v>
      </c>
      <c r="BS411" s="206"/>
    </row>
    <row r="412" spans="1:71">
      <c r="A412" s="28">
        <f t="shared" si="960"/>
        <v>2029</v>
      </c>
      <c r="B412" s="28">
        <f t="shared" si="961"/>
        <v>11</v>
      </c>
      <c r="C412" s="214">
        <f t="shared" si="973"/>
        <v>3539371</v>
      </c>
      <c r="D412" s="95">
        <f>[3]TOTAL_PEF_B!K469</f>
        <v>1650249</v>
      </c>
      <c r="E412" s="95">
        <f>[3]TOTAL_PEF_B!L469</f>
        <v>1221441</v>
      </c>
      <c r="F412" s="95">
        <f>[3]TOTAL_PEF_B!M469</f>
        <v>277697</v>
      </c>
      <c r="G412" s="95">
        <f>[3]TOTAL_PEF_B!P469</f>
        <v>1611</v>
      </c>
      <c r="H412" s="95">
        <f>[3]TOTAL_PEF_B!Q469</f>
        <v>286177</v>
      </c>
      <c r="I412" s="171">
        <f>[2]MWH!AL220</f>
        <v>0</v>
      </c>
      <c r="J412" s="171">
        <f>[2]MWH!AM220</f>
        <v>0</v>
      </c>
      <c r="K412" s="171">
        <f>[2]MWH!AN220</f>
        <v>8</v>
      </c>
      <c r="L412" s="171">
        <f>[2]MWH!AO220</f>
        <v>0</v>
      </c>
      <c r="M412" s="171">
        <f>[2]MWH!AP220</f>
        <v>0</v>
      </c>
      <c r="N412" s="171">
        <f>[2]MWH!AQ220</f>
        <v>0</v>
      </c>
      <c r="O412" s="171">
        <f>[2]MWH!AR220</f>
        <v>0</v>
      </c>
      <c r="P412" s="171">
        <f>[2]MWH!AS220</f>
        <v>0</v>
      </c>
      <c r="Q412" s="171">
        <f>[2]MWH!AT220</f>
        <v>0</v>
      </c>
      <c r="R412" s="171">
        <f>[2]MWH!AU220</f>
        <v>258</v>
      </c>
      <c r="S412" s="171">
        <f>[2]MWH!AV220</f>
        <v>76813</v>
      </c>
      <c r="T412" s="171">
        <f>[2]MWH!AW220</f>
        <v>0</v>
      </c>
      <c r="U412" s="213">
        <f>[2]MWH!AZ220</f>
        <v>1872</v>
      </c>
      <c r="V412" s="185">
        <f>[2]MWH!BA220</f>
        <v>3060</v>
      </c>
      <c r="W412" s="185">
        <f>[2]MWH!BB220</f>
        <v>2492</v>
      </c>
      <c r="X412" s="185">
        <f>[2]MWH!BC220</f>
        <v>0</v>
      </c>
      <c r="Y412" s="185">
        <f>[2]MWH!BD220</f>
        <v>2374</v>
      </c>
      <c r="Z412" s="185"/>
      <c r="AA412" s="185">
        <f>[2]MWH!BF220</f>
        <v>14508</v>
      </c>
      <c r="AB412" s="185">
        <f>[2]MWH!BG220</f>
        <v>0</v>
      </c>
      <c r="AC412" s="185">
        <f>[2]MWH!BH220</f>
        <v>0</v>
      </c>
      <c r="AD412" s="185">
        <f>[2]MWH!BI220</f>
        <v>0</v>
      </c>
      <c r="AE412" s="185">
        <f>[2]MWH!BJ220</f>
        <v>811</v>
      </c>
      <c r="AF412" s="185">
        <f>[2]MWH!BK220</f>
        <v>0</v>
      </c>
      <c r="AH412" s="94"/>
      <c r="AI412" s="185"/>
      <c r="AJ412" s="185"/>
      <c r="AK412" s="185"/>
      <c r="AL412" s="94"/>
      <c r="AM412" s="94"/>
      <c r="AN412" s="94"/>
      <c r="AO412" s="185"/>
      <c r="AP412" s="185"/>
      <c r="AQ412" s="185"/>
      <c r="AS412" s="167"/>
      <c r="AT412" s="97"/>
      <c r="AU412" s="167">
        <f t="shared" si="974"/>
        <v>25117</v>
      </c>
      <c r="AV412" s="209">
        <f t="shared" si="972"/>
        <v>77079</v>
      </c>
      <c r="AW412" s="167">
        <f t="shared" si="975"/>
        <v>102196</v>
      </c>
      <c r="AX412" s="167">
        <f t="shared" si="976"/>
        <v>3437175</v>
      </c>
      <c r="BE412" s="104">
        <f t="shared" si="962"/>
        <v>2029</v>
      </c>
      <c r="BF412" s="28">
        <f t="shared" si="963"/>
        <v>11</v>
      </c>
      <c r="BG412" s="21">
        <f t="shared" si="977"/>
        <v>3539371</v>
      </c>
      <c r="BH412" s="215">
        <f t="shared" si="964"/>
        <v>1650249</v>
      </c>
      <c r="BI412" s="215">
        <f t="shared" si="965"/>
        <v>1221441</v>
      </c>
      <c r="BJ412" s="215">
        <f t="shared" si="966"/>
        <v>277697</v>
      </c>
      <c r="BK412" s="215">
        <f t="shared" si="967"/>
        <v>1611</v>
      </c>
      <c r="BL412" s="215">
        <f t="shared" si="968"/>
        <v>286177</v>
      </c>
      <c r="BM412" s="215">
        <f t="shared" si="978"/>
        <v>3437175</v>
      </c>
      <c r="BN412" s="206">
        <f t="shared" si="979"/>
        <v>77079</v>
      </c>
      <c r="BO412" s="206">
        <f t="shared" si="970"/>
        <v>6738</v>
      </c>
      <c r="BP412" s="206">
        <f t="shared" si="971"/>
        <v>18379</v>
      </c>
      <c r="BQ412" s="206">
        <f t="shared" si="969"/>
        <v>25117</v>
      </c>
      <c r="BR412" s="206">
        <f t="shared" si="980"/>
        <v>102196</v>
      </c>
      <c r="BS412" s="206"/>
    </row>
    <row r="413" spans="1:71">
      <c r="A413" s="28">
        <f t="shared" si="960"/>
        <v>2029</v>
      </c>
      <c r="B413" s="28">
        <f t="shared" si="961"/>
        <v>12</v>
      </c>
      <c r="C413" s="214">
        <f t="shared" si="973"/>
        <v>3276577</v>
      </c>
      <c r="D413" s="95">
        <f>[3]TOTAL_PEF_B!K470</f>
        <v>1523423</v>
      </c>
      <c r="E413" s="95">
        <f>[3]TOTAL_PEF_B!L470</f>
        <v>1159629</v>
      </c>
      <c r="F413" s="95">
        <f>[3]TOTAL_PEF_B!M470</f>
        <v>253417</v>
      </c>
      <c r="G413" s="95">
        <f>[3]TOTAL_PEF_B!P470</f>
        <v>1636</v>
      </c>
      <c r="H413" s="95">
        <f>[3]TOTAL_PEF_B!Q470</f>
        <v>267511</v>
      </c>
      <c r="I413" s="171">
        <f>[2]MWH!AL221</f>
        <v>0</v>
      </c>
      <c r="J413" s="171">
        <f>[2]MWH!AM221</f>
        <v>0</v>
      </c>
      <c r="K413" s="171">
        <f>[2]MWH!AN221</f>
        <v>8</v>
      </c>
      <c r="L413" s="171">
        <f>[2]MWH!AO221</f>
        <v>0</v>
      </c>
      <c r="M413" s="171">
        <f>[2]MWH!AP221</f>
        <v>0</v>
      </c>
      <c r="N413" s="171">
        <f>[2]MWH!AQ221</f>
        <v>0</v>
      </c>
      <c r="O413" s="171">
        <f>[2]MWH!AR221</f>
        <v>0</v>
      </c>
      <c r="P413" s="171">
        <f>[2]MWH!AS221</f>
        <v>0</v>
      </c>
      <c r="Q413" s="171">
        <f>[2]MWH!AT221</f>
        <v>0</v>
      </c>
      <c r="R413" s="171">
        <f>[2]MWH!AU221</f>
        <v>166</v>
      </c>
      <c r="S413" s="171">
        <f>[2]MWH!AV221</f>
        <v>48080</v>
      </c>
      <c r="T413" s="171">
        <f>[2]MWH!AW221</f>
        <v>0</v>
      </c>
      <c r="U413" s="213">
        <f>[2]MWH!AZ221</f>
        <v>2128</v>
      </c>
      <c r="V413" s="185">
        <f>[2]MWH!BA221</f>
        <v>1559</v>
      </c>
      <c r="W413" s="185">
        <f>[2]MWH!BB221</f>
        <v>2587</v>
      </c>
      <c r="X413" s="185">
        <f>[2]MWH!BC221</f>
        <v>0</v>
      </c>
      <c r="Y413" s="185">
        <f>[2]MWH!BD221</f>
        <v>1969</v>
      </c>
      <c r="Z413" s="185"/>
      <c r="AA413" s="185">
        <f>[2]MWH!BF221</f>
        <v>13680</v>
      </c>
      <c r="AB413" s="185">
        <f>[2]MWH!BG221</f>
        <v>0</v>
      </c>
      <c r="AC413" s="185">
        <f>[2]MWH!BH221</f>
        <v>0</v>
      </c>
      <c r="AD413" s="185">
        <f>[2]MWH!BI221</f>
        <v>0</v>
      </c>
      <c r="AE413" s="185">
        <f>[2]MWH!BJ221</f>
        <v>784</v>
      </c>
      <c r="AF413" s="185">
        <f>[2]MWH!BK221</f>
        <v>0</v>
      </c>
      <c r="AH413" s="94"/>
      <c r="AI413" s="185"/>
      <c r="AJ413" s="185"/>
      <c r="AK413" s="185"/>
      <c r="AL413" s="94"/>
      <c r="AM413" s="94"/>
      <c r="AN413" s="94"/>
      <c r="AO413" s="185"/>
      <c r="AP413" s="185"/>
      <c r="AQ413" s="185"/>
      <c r="AS413" s="167"/>
      <c r="AT413" s="97"/>
      <c r="AU413" s="167">
        <f t="shared" si="974"/>
        <v>22707</v>
      </c>
      <c r="AV413" s="209">
        <f t="shared" si="972"/>
        <v>48254</v>
      </c>
      <c r="AW413" s="167">
        <f t="shared" si="975"/>
        <v>70961</v>
      </c>
      <c r="AX413" s="167">
        <f t="shared" si="976"/>
        <v>3205616</v>
      </c>
      <c r="BE413" s="104">
        <f t="shared" si="962"/>
        <v>2029</v>
      </c>
      <c r="BF413" s="28">
        <f t="shared" si="963"/>
        <v>12</v>
      </c>
      <c r="BG413" s="21">
        <f t="shared" si="977"/>
        <v>3276577</v>
      </c>
      <c r="BH413" s="215">
        <f t="shared" si="964"/>
        <v>1523423</v>
      </c>
      <c r="BI413" s="215">
        <f t="shared" si="965"/>
        <v>1159629</v>
      </c>
      <c r="BJ413" s="215">
        <f t="shared" si="966"/>
        <v>253417</v>
      </c>
      <c r="BK413" s="215">
        <f t="shared" si="967"/>
        <v>1636</v>
      </c>
      <c r="BL413" s="215">
        <f t="shared" si="968"/>
        <v>267511</v>
      </c>
      <c r="BM413" s="215">
        <f t="shared" si="978"/>
        <v>3205616</v>
      </c>
      <c r="BN413" s="206">
        <f t="shared" si="979"/>
        <v>48254</v>
      </c>
      <c r="BO413" s="206">
        <f t="shared" si="970"/>
        <v>6684</v>
      </c>
      <c r="BP413" s="206">
        <f t="shared" si="971"/>
        <v>16023</v>
      </c>
      <c r="BQ413" s="206">
        <f t="shared" si="969"/>
        <v>22707</v>
      </c>
      <c r="BR413" s="206">
        <f t="shared" si="980"/>
        <v>70961</v>
      </c>
      <c r="BS413" s="206"/>
    </row>
    <row r="414" spans="1:71">
      <c r="A414" s="28">
        <f t="shared" si="960"/>
        <v>2030</v>
      </c>
      <c r="B414" s="28">
        <f t="shared" si="961"/>
        <v>1</v>
      </c>
      <c r="C414" s="214">
        <f t="shared" si="973"/>
        <v>3597238</v>
      </c>
      <c r="D414" s="95">
        <f>[3]TOTAL_PEF_B!K471</f>
        <v>1812304</v>
      </c>
      <c r="E414" s="95">
        <f>[3]TOTAL_PEF_B!L471</f>
        <v>1178055</v>
      </c>
      <c r="F414" s="95">
        <f>[3]TOTAL_PEF_B!M471</f>
        <v>251439</v>
      </c>
      <c r="G414" s="95">
        <f>[3]TOTAL_PEF_B!P471</f>
        <v>1634</v>
      </c>
      <c r="H414" s="95">
        <f>[3]TOTAL_PEF_B!Q471</f>
        <v>259823</v>
      </c>
      <c r="I414" s="171">
        <f>[2]MWH!AL222</f>
        <v>0</v>
      </c>
      <c r="J414" s="171">
        <f>[2]MWH!AM222</f>
        <v>0</v>
      </c>
      <c r="K414" s="171">
        <f>[2]MWH!AN222</f>
        <v>8</v>
      </c>
      <c r="L414" s="171">
        <f>[2]MWH!AO222</f>
        <v>0</v>
      </c>
      <c r="M414" s="171">
        <f>[2]MWH!AP222</f>
        <v>0</v>
      </c>
      <c r="N414" s="171">
        <f>[2]MWH!AQ222</f>
        <v>0</v>
      </c>
      <c r="O414" s="171">
        <f>[2]MWH!AR222</f>
        <v>0</v>
      </c>
      <c r="P414" s="171">
        <f>[2]MWH!AS222</f>
        <v>0</v>
      </c>
      <c r="Q414" s="171">
        <f>[2]MWH!AT222</f>
        <v>3839</v>
      </c>
      <c r="R414" s="171">
        <f>[2]MWH!AU222</f>
        <v>172</v>
      </c>
      <c r="S414" s="171">
        <f>[2]MWH!AV222</f>
        <v>65343</v>
      </c>
      <c r="T414" s="171">
        <f>[2]MWH!AW222</f>
        <v>0</v>
      </c>
      <c r="U414" s="213">
        <f>[2]MWH!AZ222</f>
        <v>664</v>
      </c>
      <c r="V414" s="185">
        <f>[2]MWH!BA222</f>
        <v>3544</v>
      </c>
      <c r="W414" s="185">
        <f>[2]MWH!BB222</f>
        <v>3013</v>
      </c>
      <c r="X414" s="185">
        <f>[2]MWH!BC222</f>
        <v>0</v>
      </c>
      <c r="Y414" s="185">
        <f>[2]MWH!BD222</f>
        <v>1914</v>
      </c>
      <c r="Z414" s="185"/>
      <c r="AA414" s="185">
        <f>[2]MWH!BF222</f>
        <v>14508</v>
      </c>
      <c r="AB414" s="185">
        <f>[2]MWH!BG222</f>
        <v>0</v>
      </c>
      <c r="AC414" s="185">
        <f>[2]MWH!BH222</f>
        <v>0</v>
      </c>
      <c r="AD414" s="185">
        <f>[2]MWH!BI222</f>
        <v>0</v>
      </c>
      <c r="AE414" s="185">
        <f>[2]MWH!BJ222</f>
        <v>978</v>
      </c>
      <c r="AF414" s="185">
        <f>[2]MWH!BK222</f>
        <v>0</v>
      </c>
      <c r="AH414" s="94"/>
      <c r="AI414" s="185"/>
      <c r="AJ414" s="185"/>
      <c r="AK414" s="185"/>
      <c r="AL414" s="94"/>
      <c r="AM414" s="94"/>
      <c r="AN414" s="94"/>
      <c r="AO414" s="185"/>
      <c r="AP414" s="185"/>
      <c r="AQ414" s="185"/>
      <c r="AS414" s="167"/>
      <c r="AT414" s="97"/>
      <c r="AU414" s="167">
        <f t="shared" si="974"/>
        <v>24621</v>
      </c>
      <c r="AV414" s="209">
        <f t="shared" si="972"/>
        <v>69362</v>
      </c>
      <c r="AW414" s="167">
        <f t="shared" si="975"/>
        <v>93983</v>
      </c>
      <c r="AX414" s="167">
        <f t="shared" si="976"/>
        <v>3503255</v>
      </c>
      <c r="BE414" s="104">
        <f t="shared" si="962"/>
        <v>2030</v>
      </c>
      <c r="BF414" s="28">
        <f t="shared" si="963"/>
        <v>1</v>
      </c>
      <c r="BG414" s="21">
        <f t="shared" si="977"/>
        <v>3597238</v>
      </c>
      <c r="BH414" s="215">
        <f t="shared" si="964"/>
        <v>1812304</v>
      </c>
      <c r="BI414" s="215">
        <f t="shared" si="965"/>
        <v>1178055</v>
      </c>
      <c r="BJ414" s="215">
        <f t="shared" si="966"/>
        <v>251439</v>
      </c>
      <c r="BK414" s="215">
        <f t="shared" si="967"/>
        <v>1634</v>
      </c>
      <c r="BL414" s="215">
        <f t="shared" si="968"/>
        <v>259823</v>
      </c>
      <c r="BM414" s="215">
        <f t="shared" si="978"/>
        <v>3503255</v>
      </c>
      <c r="BN414" s="206">
        <f t="shared" si="979"/>
        <v>69362</v>
      </c>
      <c r="BO414" s="206">
        <f t="shared" si="970"/>
        <v>5591</v>
      </c>
      <c r="BP414" s="206">
        <f t="shared" si="971"/>
        <v>19030</v>
      </c>
      <c r="BQ414" s="206">
        <f t="shared" si="969"/>
        <v>24621</v>
      </c>
      <c r="BR414" s="206">
        <f t="shared" si="980"/>
        <v>93983</v>
      </c>
      <c r="BS414" s="206"/>
    </row>
    <row r="415" spans="1:71">
      <c r="A415" s="28">
        <f t="shared" si="960"/>
        <v>2030</v>
      </c>
      <c r="B415" s="28">
        <f t="shared" si="961"/>
        <v>2</v>
      </c>
      <c r="C415" s="214">
        <f t="shared" si="973"/>
        <v>3416277</v>
      </c>
      <c r="D415" s="95">
        <f>[3]TOTAL_PEF_B!K472</f>
        <v>1712089</v>
      </c>
      <c r="E415" s="95">
        <f>[3]TOTAL_PEF_B!L472</f>
        <v>1089938</v>
      </c>
      <c r="F415" s="95">
        <f>[3]TOTAL_PEF_B!M472</f>
        <v>256694</v>
      </c>
      <c r="G415" s="95">
        <f>[3]TOTAL_PEF_B!P472</f>
        <v>1591</v>
      </c>
      <c r="H415" s="95">
        <f>[3]TOTAL_PEF_B!Q472</f>
        <v>258610</v>
      </c>
      <c r="I415" s="171">
        <f>[2]MWH!AL223</f>
        <v>0</v>
      </c>
      <c r="J415" s="171">
        <f>[2]MWH!AM223</f>
        <v>0</v>
      </c>
      <c r="K415" s="171">
        <f>[2]MWH!AN223</f>
        <v>8</v>
      </c>
      <c r="L415" s="171">
        <f>[2]MWH!AO223</f>
        <v>0</v>
      </c>
      <c r="M415" s="171">
        <f>[2]MWH!AP223</f>
        <v>0</v>
      </c>
      <c r="N415" s="171">
        <f>[2]MWH!AQ223</f>
        <v>0</v>
      </c>
      <c r="O415" s="171">
        <f>[2]MWH!AR223</f>
        <v>0</v>
      </c>
      <c r="P415" s="171">
        <f>[2]MWH!AS223</f>
        <v>0</v>
      </c>
      <c r="Q415" s="171">
        <f>[2]MWH!AT223</f>
        <v>6910</v>
      </c>
      <c r="R415" s="171">
        <f>[2]MWH!AU223</f>
        <v>258</v>
      </c>
      <c r="S415" s="171">
        <f>[2]MWH!AV223</f>
        <v>64580</v>
      </c>
      <c r="T415" s="171">
        <f>[2]MWH!AW223</f>
        <v>0</v>
      </c>
      <c r="U415" s="213">
        <f>[2]MWH!AZ223</f>
        <v>1218</v>
      </c>
      <c r="V415" s="185">
        <f>[2]MWH!BA223</f>
        <v>4027</v>
      </c>
      <c r="W415" s="185">
        <f>[2]MWH!BB223</f>
        <v>2938</v>
      </c>
      <c r="X415" s="185">
        <f>[2]MWH!BC223</f>
        <v>0</v>
      </c>
      <c r="Y415" s="185">
        <f>[2]MWH!BD223</f>
        <v>2261</v>
      </c>
      <c r="Z415" s="185"/>
      <c r="AA415" s="185">
        <f>[2]MWH!BF223</f>
        <v>14136</v>
      </c>
      <c r="AB415" s="185">
        <f>[2]MWH!BG223</f>
        <v>0</v>
      </c>
      <c r="AC415" s="185">
        <f>[2]MWH!BH223</f>
        <v>0</v>
      </c>
      <c r="AD415" s="185">
        <f>[2]MWH!BI223</f>
        <v>0</v>
      </c>
      <c r="AE415" s="185">
        <f>[2]MWH!BJ223</f>
        <v>1019</v>
      </c>
      <c r="AF415" s="185">
        <f>[2]MWH!BK223</f>
        <v>0</v>
      </c>
      <c r="AH415" s="94"/>
      <c r="AI415" s="185"/>
      <c r="AJ415" s="185"/>
      <c r="AK415" s="185"/>
      <c r="AL415" s="94"/>
      <c r="AM415" s="94"/>
      <c r="AN415" s="94"/>
      <c r="AO415" s="185"/>
      <c r="AP415" s="185"/>
      <c r="AQ415" s="185"/>
      <c r="AS415" s="167"/>
      <c r="AT415" s="97"/>
      <c r="AU415" s="167">
        <f t="shared" si="974"/>
        <v>25599</v>
      </c>
      <c r="AV415" s="209">
        <f t="shared" si="972"/>
        <v>71756</v>
      </c>
      <c r="AW415" s="167">
        <f t="shared" si="975"/>
        <v>97355</v>
      </c>
      <c r="AX415" s="167">
        <f t="shared" si="976"/>
        <v>3318922</v>
      </c>
      <c r="BE415" s="104">
        <f t="shared" si="962"/>
        <v>2030</v>
      </c>
      <c r="BF415" s="28">
        <f t="shared" si="963"/>
        <v>2</v>
      </c>
      <c r="BG415" s="21">
        <f t="shared" si="977"/>
        <v>3416277</v>
      </c>
      <c r="BH415" s="215">
        <f t="shared" si="964"/>
        <v>1712089</v>
      </c>
      <c r="BI415" s="215">
        <f t="shared" si="965"/>
        <v>1089938</v>
      </c>
      <c r="BJ415" s="215">
        <f t="shared" si="966"/>
        <v>256694</v>
      </c>
      <c r="BK415" s="215">
        <f t="shared" si="967"/>
        <v>1591</v>
      </c>
      <c r="BL415" s="215">
        <f t="shared" si="968"/>
        <v>258610</v>
      </c>
      <c r="BM415" s="215">
        <f t="shared" si="978"/>
        <v>3318922</v>
      </c>
      <c r="BN415" s="206">
        <f t="shared" si="979"/>
        <v>71756</v>
      </c>
      <c r="BO415" s="206">
        <f t="shared" si="970"/>
        <v>6417</v>
      </c>
      <c r="BP415" s="206">
        <f t="shared" si="971"/>
        <v>19182</v>
      </c>
      <c r="BQ415" s="206">
        <f t="shared" si="969"/>
        <v>25599</v>
      </c>
      <c r="BR415" s="206">
        <f t="shared" si="980"/>
        <v>97355</v>
      </c>
      <c r="BS415" s="206"/>
    </row>
    <row r="416" spans="1:71">
      <c r="A416" s="28">
        <f t="shared" si="960"/>
        <v>2030</v>
      </c>
      <c r="B416" s="28">
        <f t="shared" si="961"/>
        <v>3</v>
      </c>
      <c r="C416" s="214">
        <f t="shared" si="973"/>
        <v>3212965</v>
      </c>
      <c r="D416" s="95">
        <f>[3]TOTAL_PEF_B!K473</f>
        <v>1533828</v>
      </c>
      <c r="E416" s="95">
        <f>[3]TOTAL_PEF_B!L473</f>
        <v>1093414</v>
      </c>
      <c r="F416" s="95">
        <f>[3]TOTAL_PEF_B!M473</f>
        <v>255206</v>
      </c>
      <c r="G416" s="95">
        <f>[3]TOTAL_PEF_B!P473</f>
        <v>1637</v>
      </c>
      <c r="H416" s="95">
        <f>[3]TOTAL_PEF_B!Q473</f>
        <v>259899</v>
      </c>
      <c r="I416" s="171">
        <f>[2]MWH!AL224</f>
        <v>0</v>
      </c>
      <c r="J416" s="171">
        <f>[2]MWH!AM224</f>
        <v>0</v>
      </c>
      <c r="K416" s="171">
        <f>[2]MWH!AN224</f>
        <v>8</v>
      </c>
      <c r="L416" s="171">
        <f>[2]MWH!AO224</f>
        <v>0</v>
      </c>
      <c r="M416" s="171">
        <f>[2]MWH!AP224</f>
        <v>0</v>
      </c>
      <c r="N416" s="171">
        <f>[2]MWH!AQ224</f>
        <v>0</v>
      </c>
      <c r="O416" s="171">
        <f>[2]MWH!AR224</f>
        <v>0</v>
      </c>
      <c r="P416" s="171">
        <f>[2]MWH!AS224</f>
        <v>0</v>
      </c>
      <c r="Q416" s="171">
        <f>[2]MWH!AT224</f>
        <v>6242</v>
      </c>
      <c r="R416" s="171">
        <f>[2]MWH!AU224</f>
        <v>621</v>
      </c>
      <c r="S416" s="171">
        <f>[2]MWH!AV224</f>
        <v>41858</v>
      </c>
      <c r="T416" s="171">
        <f>[2]MWH!AW224</f>
        <v>0</v>
      </c>
      <c r="U416" s="213">
        <f>[2]MWH!AZ224</f>
        <v>709</v>
      </c>
      <c r="V416" s="185">
        <f>[2]MWH!BA224</f>
        <v>1600</v>
      </c>
      <c r="W416" s="185">
        <f>[2]MWH!BB224</f>
        <v>1886</v>
      </c>
      <c r="X416" s="185">
        <f>[2]MWH!BC224</f>
        <v>0</v>
      </c>
      <c r="Y416" s="185">
        <f>[2]MWH!BD224</f>
        <v>2336</v>
      </c>
      <c r="Z416" s="185"/>
      <c r="AA416" s="185">
        <f>[2]MWH!BF224</f>
        <v>12768</v>
      </c>
      <c r="AB416" s="185">
        <f>[2]MWH!BG224</f>
        <v>0</v>
      </c>
      <c r="AC416" s="185">
        <f>[2]MWH!BH224</f>
        <v>0</v>
      </c>
      <c r="AD416" s="185">
        <f>[2]MWH!BI224</f>
        <v>0</v>
      </c>
      <c r="AE416" s="185">
        <f>[2]MWH!BJ224</f>
        <v>953</v>
      </c>
      <c r="AF416" s="185">
        <f>[2]MWH!BK224</f>
        <v>0</v>
      </c>
      <c r="AH416" s="94"/>
      <c r="AI416" s="185"/>
      <c r="AJ416" s="185"/>
      <c r="AK416" s="185"/>
      <c r="AL416" s="94"/>
      <c r="AM416" s="94"/>
      <c r="AN416" s="94"/>
      <c r="AO416" s="185"/>
      <c r="AP416" s="185"/>
      <c r="AQ416" s="185"/>
      <c r="AS416" s="167"/>
      <c r="AT416" s="97"/>
      <c r="AU416" s="167">
        <f t="shared" si="974"/>
        <v>20252</v>
      </c>
      <c r="AV416" s="209">
        <f t="shared" si="972"/>
        <v>48729</v>
      </c>
      <c r="AW416" s="167">
        <f t="shared" si="975"/>
        <v>68981</v>
      </c>
      <c r="AX416" s="167">
        <f t="shared" si="976"/>
        <v>3143984</v>
      </c>
      <c r="BE416" s="104">
        <f t="shared" si="962"/>
        <v>2030</v>
      </c>
      <c r="BF416" s="28">
        <f t="shared" si="963"/>
        <v>3</v>
      </c>
      <c r="BG416" s="21">
        <f t="shared" si="977"/>
        <v>3212965</v>
      </c>
      <c r="BH416" s="215">
        <f t="shared" si="964"/>
        <v>1533828</v>
      </c>
      <c r="BI416" s="215">
        <f t="shared" si="965"/>
        <v>1093414</v>
      </c>
      <c r="BJ416" s="215">
        <f t="shared" si="966"/>
        <v>255206</v>
      </c>
      <c r="BK416" s="215">
        <f t="shared" si="967"/>
        <v>1637</v>
      </c>
      <c r="BL416" s="215">
        <f t="shared" si="968"/>
        <v>259899</v>
      </c>
      <c r="BM416" s="215">
        <f t="shared" si="978"/>
        <v>3143984</v>
      </c>
      <c r="BN416" s="206">
        <f t="shared" si="979"/>
        <v>48729</v>
      </c>
      <c r="BO416" s="206">
        <f t="shared" si="970"/>
        <v>4931</v>
      </c>
      <c r="BP416" s="206">
        <f t="shared" si="971"/>
        <v>15321</v>
      </c>
      <c r="BQ416" s="206">
        <f t="shared" si="969"/>
        <v>20252</v>
      </c>
      <c r="BR416" s="206">
        <f t="shared" si="980"/>
        <v>68981</v>
      </c>
      <c r="BS416" s="206"/>
    </row>
    <row r="417" spans="1:71">
      <c r="A417" s="28">
        <f t="shared" si="960"/>
        <v>2030</v>
      </c>
      <c r="B417" s="28">
        <f t="shared" si="961"/>
        <v>4</v>
      </c>
      <c r="C417" s="214">
        <f t="shared" si="973"/>
        <v>3351900</v>
      </c>
      <c r="D417" s="95">
        <f>[3]TOTAL_PEF_B!K474</f>
        <v>1519765</v>
      </c>
      <c r="E417" s="95">
        <f>[3]TOTAL_PEF_B!L474</f>
        <v>1186764</v>
      </c>
      <c r="F417" s="95">
        <f>[3]TOTAL_PEF_B!M474</f>
        <v>273804</v>
      </c>
      <c r="G417" s="95">
        <f>[3]TOTAL_PEF_B!P474</f>
        <v>1613</v>
      </c>
      <c r="H417" s="95">
        <f>[3]TOTAL_PEF_B!Q474</f>
        <v>265131</v>
      </c>
      <c r="I417" s="171">
        <f>[2]MWH!AL225</f>
        <v>0</v>
      </c>
      <c r="J417" s="171">
        <f>[2]MWH!AM225</f>
        <v>0</v>
      </c>
      <c r="K417" s="171">
        <f>[2]MWH!AN225</f>
        <v>8</v>
      </c>
      <c r="L417" s="171">
        <f>[2]MWH!AO225</f>
        <v>0</v>
      </c>
      <c r="M417" s="171">
        <f>[2]MWH!AP225</f>
        <v>0</v>
      </c>
      <c r="N417" s="171">
        <f>[2]MWH!AQ225</f>
        <v>0</v>
      </c>
      <c r="O417" s="171">
        <f>[2]MWH!AR225</f>
        <v>0</v>
      </c>
      <c r="P417" s="171">
        <f>[2]MWH!AS225</f>
        <v>0</v>
      </c>
      <c r="Q417" s="171">
        <f>[2]MWH!AT225</f>
        <v>3839</v>
      </c>
      <c r="R417" s="171">
        <f>[2]MWH!AU225</f>
        <v>516</v>
      </c>
      <c r="S417" s="171">
        <f>[2]MWH!AV225</f>
        <v>78947</v>
      </c>
      <c r="T417" s="171">
        <f>[2]MWH!AW225</f>
        <v>0</v>
      </c>
      <c r="U417" s="213">
        <f>[2]MWH!AZ225</f>
        <v>831</v>
      </c>
      <c r="V417" s="185">
        <f>[2]MWH!BA225</f>
        <v>805</v>
      </c>
      <c r="W417" s="185">
        <f>[2]MWH!BB225</f>
        <v>2517</v>
      </c>
      <c r="X417" s="185">
        <f>[2]MWH!BC225</f>
        <v>0</v>
      </c>
      <c r="Y417" s="185">
        <f>[2]MWH!BD225</f>
        <v>1756</v>
      </c>
      <c r="Z417" s="185"/>
      <c r="AA417" s="185">
        <f>[2]MWH!BF225</f>
        <v>14508</v>
      </c>
      <c r="AB417" s="185">
        <f>[2]MWH!BG225</f>
        <v>0</v>
      </c>
      <c r="AC417" s="185">
        <f>[2]MWH!BH225</f>
        <v>0</v>
      </c>
      <c r="AD417" s="185">
        <f>[2]MWH!BI225</f>
        <v>0</v>
      </c>
      <c r="AE417" s="185">
        <f>[2]MWH!BJ225</f>
        <v>1096</v>
      </c>
      <c r="AF417" s="185">
        <f>[2]MWH!BK225</f>
        <v>0</v>
      </c>
      <c r="AH417" s="94"/>
      <c r="AI417" s="185"/>
      <c r="AJ417" s="185"/>
      <c r="AK417" s="185"/>
      <c r="AL417" s="94"/>
      <c r="AM417" s="94"/>
      <c r="AN417" s="94"/>
      <c r="AO417" s="185"/>
      <c r="AP417" s="185"/>
      <c r="AQ417" s="185"/>
      <c r="AS417" s="167"/>
      <c r="AT417" s="97"/>
      <c r="AU417" s="167">
        <f t="shared" si="974"/>
        <v>21513</v>
      </c>
      <c r="AV417" s="209">
        <f t="shared" si="972"/>
        <v>83310</v>
      </c>
      <c r="AW417" s="167">
        <f t="shared" si="975"/>
        <v>104823</v>
      </c>
      <c r="AX417" s="167">
        <f t="shared" si="976"/>
        <v>3247077</v>
      </c>
      <c r="BE417" s="104">
        <f t="shared" si="962"/>
        <v>2030</v>
      </c>
      <c r="BF417" s="28">
        <f t="shared" si="963"/>
        <v>4</v>
      </c>
      <c r="BG417" s="21">
        <f t="shared" si="977"/>
        <v>3351900</v>
      </c>
      <c r="BH417" s="215">
        <f t="shared" si="964"/>
        <v>1519765</v>
      </c>
      <c r="BI417" s="215">
        <f t="shared" si="965"/>
        <v>1186764</v>
      </c>
      <c r="BJ417" s="215">
        <f t="shared" si="966"/>
        <v>273804</v>
      </c>
      <c r="BK417" s="215">
        <f t="shared" si="967"/>
        <v>1613</v>
      </c>
      <c r="BL417" s="215">
        <f t="shared" si="968"/>
        <v>265131</v>
      </c>
      <c r="BM417" s="215">
        <f t="shared" si="978"/>
        <v>3247077</v>
      </c>
      <c r="BN417" s="206">
        <f t="shared" si="979"/>
        <v>83310</v>
      </c>
      <c r="BO417" s="206">
        <f t="shared" si="970"/>
        <v>5104</v>
      </c>
      <c r="BP417" s="206">
        <f t="shared" si="971"/>
        <v>16409</v>
      </c>
      <c r="BQ417" s="206">
        <f t="shared" si="969"/>
        <v>21513</v>
      </c>
      <c r="BR417" s="206">
        <f t="shared" si="980"/>
        <v>104823</v>
      </c>
      <c r="BS417" s="206"/>
    </row>
    <row r="418" spans="1:71">
      <c r="A418" s="28">
        <f t="shared" si="960"/>
        <v>2030</v>
      </c>
      <c r="B418" s="28">
        <f t="shared" si="961"/>
        <v>5</v>
      </c>
      <c r="C418" s="214">
        <f t="shared" si="973"/>
        <v>3684650</v>
      </c>
      <c r="D418" s="95">
        <f>[3]TOTAL_PEF_B!K475</f>
        <v>1733156</v>
      </c>
      <c r="E418" s="95">
        <f>[3]TOTAL_PEF_B!L475</f>
        <v>1278744</v>
      </c>
      <c r="F418" s="95">
        <f>[3]TOTAL_PEF_B!M475</f>
        <v>279374</v>
      </c>
      <c r="G418" s="95">
        <f>[3]TOTAL_PEF_B!P475</f>
        <v>1593</v>
      </c>
      <c r="H418" s="95">
        <f>[3]TOTAL_PEF_B!Q475</f>
        <v>279608</v>
      </c>
      <c r="I418" s="171">
        <f>[2]MWH!AL226</f>
        <v>0</v>
      </c>
      <c r="J418" s="171">
        <f>[2]MWH!AM226</f>
        <v>0</v>
      </c>
      <c r="K418" s="171">
        <f>[2]MWH!AN226</f>
        <v>8</v>
      </c>
      <c r="L418" s="171">
        <f>[2]MWH!AO226</f>
        <v>0</v>
      </c>
      <c r="M418" s="171">
        <f>[2]MWH!AP226</f>
        <v>0</v>
      </c>
      <c r="N418" s="171">
        <f>[2]MWH!AQ226</f>
        <v>0</v>
      </c>
      <c r="O418" s="171">
        <f>[2]MWH!AR226</f>
        <v>0</v>
      </c>
      <c r="P418" s="171">
        <f>[2]MWH!AS226</f>
        <v>0</v>
      </c>
      <c r="Q418" s="171">
        <f>[2]MWH!AT226</f>
        <v>0</v>
      </c>
      <c r="R418" s="171">
        <f>[2]MWH!AU226</f>
        <v>832</v>
      </c>
      <c r="S418" s="171">
        <f>[2]MWH!AV226</f>
        <v>89166</v>
      </c>
      <c r="T418" s="171">
        <f>[2]MWH!AW226</f>
        <v>0</v>
      </c>
      <c r="U418" s="213">
        <f>[2]MWH!AZ226</f>
        <v>502</v>
      </c>
      <c r="V418" s="185">
        <f>[2]MWH!BA226</f>
        <v>1871</v>
      </c>
      <c r="W418" s="185">
        <f>[2]MWH!BB226</f>
        <v>2304</v>
      </c>
      <c r="X418" s="185">
        <f>[2]MWH!BC226</f>
        <v>0</v>
      </c>
      <c r="Y418" s="185">
        <f>[2]MWH!BD226</f>
        <v>1988</v>
      </c>
      <c r="Z418" s="185"/>
      <c r="AA418" s="185">
        <f>[2]MWH!BF226</f>
        <v>14400</v>
      </c>
      <c r="AB418" s="185">
        <f>[2]MWH!BG226</f>
        <v>0</v>
      </c>
      <c r="AC418" s="185">
        <f>[2]MWH!BH226</f>
        <v>0</v>
      </c>
      <c r="AD418" s="185">
        <f>[2]MWH!BI226</f>
        <v>0</v>
      </c>
      <c r="AE418" s="185">
        <f>[2]MWH!BJ226</f>
        <v>1104</v>
      </c>
      <c r="AF418" s="185">
        <f>[2]MWH!BK226</f>
        <v>0</v>
      </c>
      <c r="AH418" s="94"/>
      <c r="AI418" s="185"/>
      <c r="AJ418" s="185"/>
      <c r="AK418" s="185"/>
      <c r="AL418" s="94"/>
      <c r="AM418" s="94"/>
      <c r="AN418" s="94"/>
      <c r="AO418" s="185"/>
      <c r="AP418" s="185"/>
      <c r="AQ418" s="185"/>
      <c r="AS418" s="167"/>
      <c r="AT418" s="97"/>
      <c r="AU418" s="167">
        <f t="shared" si="974"/>
        <v>22169</v>
      </c>
      <c r="AV418" s="209">
        <f t="shared" si="972"/>
        <v>90006</v>
      </c>
      <c r="AW418" s="167">
        <f t="shared" si="975"/>
        <v>112175</v>
      </c>
      <c r="AX418" s="167">
        <f t="shared" si="976"/>
        <v>3572475</v>
      </c>
      <c r="BE418" s="104">
        <f t="shared" si="962"/>
        <v>2030</v>
      </c>
      <c r="BF418" s="28">
        <f t="shared" si="963"/>
        <v>5</v>
      </c>
      <c r="BG418" s="21">
        <f t="shared" si="977"/>
        <v>3684650</v>
      </c>
      <c r="BH418" s="215">
        <f t="shared" si="964"/>
        <v>1733156</v>
      </c>
      <c r="BI418" s="215">
        <f t="shared" si="965"/>
        <v>1278744</v>
      </c>
      <c r="BJ418" s="215">
        <f t="shared" si="966"/>
        <v>279374</v>
      </c>
      <c r="BK418" s="215">
        <f t="shared" si="967"/>
        <v>1593</v>
      </c>
      <c r="BL418" s="215">
        <f t="shared" si="968"/>
        <v>279608</v>
      </c>
      <c r="BM418" s="215">
        <f t="shared" si="978"/>
        <v>3572475</v>
      </c>
      <c r="BN418" s="206">
        <f t="shared" si="979"/>
        <v>90006</v>
      </c>
      <c r="BO418" s="206">
        <f t="shared" si="970"/>
        <v>4794</v>
      </c>
      <c r="BP418" s="206">
        <f t="shared" si="971"/>
        <v>17375</v>
      </c>
      <c r="BQ418" s="206">
        <f t="shared" si="969"/>
        <v>22169</v>
      </c>
      <c r="BR418" s="206">
        <f t="shared" si="980"/>
        <v>112175</v>
      </c>
      <c r="BS418" s="206"/>
    </row>
    <row r="419" spans="1:71">
      <c r="A419" s="28">
        <f t="shared" si="960"/>
        <v>2030</v>
      </c>
      <c r="B419" s="28">
        <f t="shared" si="961"/>
        <v>6</v>
      </c>
      <c r="C419" s="214">
        <f t="shared" si="973"/>
        <v>4183639</v>
      </c>
      <c r="D419" s="95">
        <f>[3]TOTAL_PEF_B!K476</f>
        <v>2092049</v>
      </c>
      <c r="E419" s="95">
        <f>[3]TOTAL_PEF_B!L476</f>
        <v>1381439</v>
      </c>
      <c r="F419" s="95">
        <f>[3]TOTAL_PEF_B!M476</f>
        <v>284230</v>
      </c>
      <c r="G419" s="95">
        <f>[3]TOTAL_PEF_B!P476</f>
        <v>1613</v>
      </c>
      <c r="H419" s="95">
        <f>[3]TOTAL_PEF_B!Q476</f>
        <v>304578</v>
      </c>
      <c r="I419" s="171">
        <f>[2]MWH!AL227</f>
        <v>0</v>
      </c>
      <c r="J419" s="171">
        <f>[2]MWH!AM227</f>
        <v>0</v>
      </c>
      <c r="K419" s="171">
        <f>[2]MWH!AN227</f>
        <v>8</v>
      </c>
      <c r="L419" s="171">
        <f>[2]MWH!AO227</f>
        <v>0</v>
      </c>
      <c r="M419" s="171">
        <f>[2]MWH!AP227</f>
        <v>0</v>
      </c>
      <c r="N419" s="171">
        <f>[2]MWH!AQ227</f>
        <v>0</v>
      </c>
      <c r="O419" s="171">
        <f>[2]MWH!AR227</f>
        <v>0</v>
      </c>
      <c r="P419" s="171">
        <f>[2]MWH!AS227</f>
        <v>0</v>
      </c>
      <c r="Q419" s="171">
        <f>[2]MWH!AT227</f>
        <v>0</v>
      </c>
      <c r="R419" s="171">
        <f>[2]MWH!AU227</f>
        <v>1719</v>
      </c>
      <c r="S419" s="171">
        <f>[2]MWH!AV227</f>
        <v>93570</v>
      </c>
      <c r="T419" s="171">
        <f>[2]MWH!AW227</f>
        <v>0</v>
      </c>
      <c r="U419" s="213">
        <f>[2]MWH!AZ227</f>
        <v>671</v>
      </c>
      <c r="V419" s="185">
        <f>[2]MWH!BA227</f>
        <v>2577</v>
      </c>
      <c r="W419" s="185">
        <f>[2]MWH!BB227</f>
        <v>3097</v>
      </c>
      <c r="X419" s="185">
        <f>[2]MWH!BC227</f>
        <v>0</v>
      </c>
      <c r="Y419" s="185">
        <f>[2]MWH!BD227</f>
        <v>1700</v>
      </c>
      <c r="Z419" s="185"/>
      <c r="AA419" s="185">
        <f>[2]MWH!BF227</f>
        <v>15252</v>
      </c>
      <c r="AB419" s="185">
        <f>[2]MWH!BG227</f>
        <v>0</v>
      </c>
      <c r="AC419" s="185">
        <f>[2]MWH!BH227</f>
        <v>0</v>
      </c>
      <c r="AD419" s="185">
        <f>[2]MWH!BI227</f>
        <v>0</v>
      </c>
      <c r="AE419" s="185">
        <f>[2]MWH!BJ227</f>
        <v>1136</v>
      </c>
      <c r="AF419" s="185">
        <f>[2]MWH!BK227</f>
        <v>0</v>
      </c>
      <c r="AH419" s="94"/>
      <c r="AI419" s="185"/>
      <c r="AJ419" s="185"/>
      <c r="AK419" s="185"/>
      <c r="AL419" s="94"/>
      <c r="AM419" s="94"/>
      <c r="AN419" s="94"/>
      <c r="AO419" s="185"/>
      <c r="AP419" s="185"/>
      <c r="AQ419" s="185"/>
      <c r="AS419" s="167"/>
      <c r="AT419" s="97"/>
      <c r="AU419" s="167">
        <f t="shared" si="974"/>
        <v>24433</v>
      </c>
      <c r="AV419" s="209">
        <f t="shared" si="972"/>
        <v>95297</v>
      </c>
      <c r="AW419" s="167">
        <f t="shared" si="975"/>
        <v>119730</v>
      </c>
      <c r="AX419" s="167">
        <f t="shared" si="976"/>
        <v>4063909</v>
      </c>
      <c r="BE419" s="104">
        <f t="shared" si="962"/>
        <v>2030</v>
      </c>
      <c r="BF419" s="28">
        <f t="shared" si="963"/>
        <v>6</v>
      </c>
      <c r="BG419" s="21">
        <f t="shared" si="977"/>
        <v>4183639</v>
      </c>
      <c r="BH419" s="215">
        <f t="shared" si="964"/>
        <v>2092049</v>
      </c>
      <c r="BI419" s="215">
        <f t="shared" si="965"/>
        <v>1381439</v>
      </c>
      <c r="BJ419" s="215">
        <f t="shared" si="966"/>
        <v>284230</v>
      </c>
      <c r="BK419" s="215">
        <f t="shared" si="967"/>
        <v>1613</v>
      </c>
      <c r="BL419" s="215">
        <f t="shared" si="968"/>
        <v>304578</v>
      </c>
      <c r="BM419" s="215">
        <f t="shared" si="978"/>
        <v>4063909</v>
      </c>
      <c r="BN419" s="206">
        <f t="shared" si="979"/>
        <v>95297</v>
      </c>
      <c r="BO419" s="206">
        <f t="shared" si="970"/>
        <v>5468</v>
      </c>
      <c r="BP419" s="206">
        <f t="shared" si="971"/>
        <v>18965</v>
      </c>
      <c r="BQ419" s="206">
        <f t="shared" si="969"/>
        <v>24433</v>
      </c>
      <c r="BR419" s="206">
        <f t="shared" si="980"/>
        <v>119730</v>
      </c>
      <c r="BS419" s="206"/>
    </row>
    <row r="420" spans="1:71">
      <c r="A420" s="28">
        <f t="shared" si="960"/>
        <v>2030</v>
      </c>
      <c r="B420" s="28">
        <f t="shared" si="961"/>
        <v>7</v>
      </c>
      <c r="C420" s="214">
        <f t="shared" si="973"/>
        <v>4346111</v>
      </c>
      <c r="D420" s="95">
        <f>[3]TOTAL_PEF_B!K477</f>
        <v>2246235</v>
      </c>
      <c r="E420" s="95">
        <f>[3]TOTAL_PEF_B!L477</f>
        <v>1416869</v>
      </c>
      <c r="F420" s="95">
        <f>[3]TOTAL_PEF_B!M477</f>
        <v>268861</v>
      </c>
      <c r="G420" s="95">
        <f>[3]TOTAL_PEF_B!P477</f>
        <v>1613</v>
      </c>
      <c r="H420" s="95">
        <f>[3]TOTAL_PEF_B!Q477</f>
        <v>291928</v>
      </c>
      <c r="I420" s="171">
        <f>[2]MWH!AL228</f>
        <v>0</v>
      </c>
      <c r="J420" s="171">
        <f>[2]MWH!AM228</f>
        <v>0</v>
      </c>
      <c r="K420" s="171">
        <f>[2]MWH!AN228</f>
        <v>8</v>
      </c>
      <c r="L420" s="171">
        <f>[2]MWH!AO228</f>
        <v>0</v>
      </c>
      <c r="M420" s="171">
        <f>[2]MWH!AP228</f>
        <v>0</v>
      </c>
      <c r="N420" s="171">
        <f>[2]MWH!AQ228</f>
        <v>0</v>
      </c>
      <c r="O420" s="171">
        <f>[2]MWH!AR228</f>
        <v>0</v>
      </c>
      <c r="P420" s="171">
        <f>[2]MWH!AS228</f>
        <v>0</v>
      </c>
      <c r="Q420" s="171">
        <f>[2]MWH!AT228</f>
        <v>0</v>
      </c>
      <c r="R420" s="171">
        <f>[2]MWH!AU228</f>
        <v>2245</v>
      </c>
      <c r="S420" s="171">
        <f>[2]MWH!AV228</f>
        <v>91072</v>
      </c>
      <c r="T420" s="171">
        <f>[2]MWH!AW228</f>
        <v>0</v>
      </c>
      <c r="U420" s="213">
        <f>[2]MWH!AZ228</f>
        <v>1935</v>
      </c>
      <c r="V420" s="185">
        <f>[2]MWH!BA228</f>
        <v>3741</v>
      </c>
      <c r="W420" s="185">
        <f>[2]MWH!BB228</f>
        <v>3173</v>
      </c>
      <c r="X420" s="185">
        <f>[2]MWH!BC228</f>
        <v>0</v>
      </c>
      <c r="Y420" s="185">
        <f>[2]MWH!BD228</f>
        <v>2206</v>
      </c>
      <c r="Z420" s="185"/>
      <c r="AA420" s="185">
        <f>[2]MWH!BF228</f>
        <v>15120</v>
      </c>
      <c r="AB420" s="185">
        <f>[2]MWH!BG228</f>
        <v>0</v>
      </c>
      <c r="AC420" s="185">
        <f>[2]MWH!BH228</f>
        <v>0</v>
      </c>
      <c r="AD420" s="185">
        <f>[2]MWH!BI228</f>
        <v>0</v>
      </c>
      <c r="AE420" s="185">
        <f>[2]MWH!BJ228</f>
        <v>1105</v>
      </c>
      <c r="AF420" s="185">
        <f>[2]MWH!BK228</f>
        <v>0</v>
      </c>
      <c r="AH420" s="94"/>
      <c r="AI420" s="185"/>
      <c r="AJ420" s="185"/>
      <c r="AK420" s="185"/>
      <c r="AL420" s="94"/>
      <c r="AM420" s="94"/>
      <c r="AN420" s="94"/>
      <c r="AO420" s="185"/>
      <c r="AP420" s="185"/>
      <c r="AQ420" s="185"/>
      <c r="AS420" s="167"/>
      <c r="AT420" s="97"/>
      <c r="AU420" s="167">
        <f t="shared" si="974"/>
        <v>27280</v>
      </c>
      <c r="AV420" s="209">
        <f t="shared" si="972"/>
        <v>93325</v>
      </c>
      <c r="AW420" s="167">
        <f t="shared" si="975"/>
        <v>120605</v>
      </c>
      <c r="AX420" s="167">
        <f t="shared" si="976"/>
        <v>4225506</v>
      </c>
      <c r="BE420" s="104">
        <f t="shared" si="962"/>
        <v>2030</v>
      </c>
      <c r="BF420" s="28">
        <f t="shared" si="963"/>
        <v>7</v>
      </c>
      <c r="BG420" s="21">
        <f t="shared" si="977"/>
        <v>4346111</v>
      </c>
      <c r="BH420" s="215">
        <f t="shared" si="964"/>
        <v>2246235</v>
      </c>
      <c r="BI420" s="215">
        <f t="shared" si="965"/>
        <v>1416869</v>
      </c>
      <c r="BJ420" s="215">
        <f t="shared" si="966"/>
        <v>268861</v>
      </c>
      <c r="BK420" s="215">
        <f t="shared" si="967"/>
        <v>1613</v>
      </c>
      <c r="BL420" s="215">
        <f t="shared" si="968"/>
        <v>291928</v>
      </c>
      <c r="BM420" s="215">
        <f t="shared" si="978"/>
        <v>4225506</v>
      </c>
      <c r="BN420" s="206">
        <f t="shared" si="979"/>
        <v>93325</v>
      </c>
      <c r="BO420" s="206">
        <f t="shared" si="970"/>
        <v>7314</v>
      </c>
      <c r="BP420" s="206">
        <f t="shared" si="971"/>
        <v>19966</v>
      </c>
      <c r="BQ420" s="206">
        <f t="shared" si="969"/>
        <v>27280</v>
      </c>
      <c r="BR420" s="206">
        <f t="shared" si="980"/>
        <v>120605</v>
      </c>
      <c r="BS420" s="206"/>
    </row>
    <row r="421" spans="1:71">
      <c r="A421" s="28">
        <f t="shared" si="960"/>
        <v>2030</v>
      </c>
      <c r="B421" s="28">
        <f t="shared" si="961"/>
        <v>8</v>
      </c>
      <c r="C421" s="214">
        <f t="shared" si="973"/>
        <v>4376445</v>
      </c>
      <c r="D421" s="95">
        <f>[3]TOTAL_PEF_B!K478</f>
        <v>2264755</v>
      </c>
      <c r="E421" s="95">
        <f>[3]TOTAL_PEF_B!L478</f>
        <v>1407066</v>
      </c>
      <c r="F421" s="95">
        <f>[3]TOTAL_PEF_B!M478</f>
        <v>277092</v>
      </c>
      <c r="G421" s="95">
        <f>[3]TOTAL_PEF_B!P478</f>
        <v>1620</v>
      </c>
      <c r="H421" s="95">
        <f>[3]TOTAL_PEF_B!Q478</f>
        <v>295870</v>
      </c>
      <c r="I421" s="171">
        <f>[2]MWH!AL229</f>
        <v>0</v>
      </c>
      <c r="J421" s="171">
        <f>[2]MWH!AM229</f>
        <v>0</v>
      </c>
      <c r="K421" s="171">
        <f>[2]MWH!AN229</f>
        <v>8</v>
      </c>
      <c r="L421" s="171">
        <f>[2]MWH!AO229</f>
        <v>0</v>
      </c>
      <c r="M421" s="171">
        <f>[2]MWH!AP229</f>
        <v>0</v>
      </c>
      <c r="N421" s="171">
        <f>[2]MWH!AQ229</f>
        <v>0</v>
      </c>
      <c r="O421" s="171">
        <f>[2]MWH!AR229</f>
        <v>0</v>
      </c>
      <c r="P421" s="171">
        <f>[2]MWH!AS229</f>
        <v>0</v>
      </c>
      <c r="Q421" s="171">
        <f>[2]MWH!AT229</f>
        <v>0</v>
      </c>
      <c r="R421" s="171">
        <f>[2]MWH!AU229</f>
        <v>1805</v>
      </c>
      <c r="S421" s="171">
        <f>[2]MWH!AV229</f>
        <v>98478</v>
      </c>
      <c r="T421" s="171">
        <f>[2]MWH!AW229</f>
        <v>0</v>
      </c>
      <c r="U421" s="213">
        <f>[2]MWH!AZ229</f>
        <v>2247</v>
      </c>
      <c r="V421" s="185">
        <f>[2]MWH!BA229</f>
        <v>4993</v>
      </c>
      <c r="W421" s="185">
        <f>[2]MWH!BB229</f>
        <v>3238</v>
      </c>
      <c r="X421" s="185">
        <f>[2]MWH!BC229</f>
        <v>0</v>
      </c>
      <c r="Y421" s="185">
        <f>[2]MWH!BD229</f>
        <v>2508</v>
      </c>
      <c r="Z421" s="185"/>
      <c r="AA421" s="185">
        <f>[2]MWH!BF229</f>
        <v>15624</v>
      </c>
      <c r="AB421" s="185">
        <f>[2]MWH!BG229</f>
        <v>0</v>
      </c>
      <c r="AC421" s="185">
        <f>[2]MWH!BH229</f>
        <v>0</v>
      </c>
      <c r="AD421" s="185">
        <f>[2]MWH!BI229</f>
        <v>0</v>
      </c>
      <c r="AE421" s="185">
        <f>[2]MWH!BJ229</f>
        <v>1141</v>
      </c>
      <c r="AF421" s="185">
        <f>[2]MWH!BK229</f>
        <v>0</v>
      </c>
      <c r="AH421" s="94"/>
      <c r="AI421" s="185"/>
      <c r="AJ421" s="185"/>
      <c r="AK421" s="185"/>
      <c r="AL421" s="94"/>
      <c r="AM421" s="94"/>
      <c r="AN421" s="94"/>
      <c r="AO421" s="185"/>
      <c r="AP421" s="185"/>
      <c r="AQ421" s="185"/>
      <c r="AS421" s="167"/>
      <c r="AT421" s="97"/>
      <c r="AU421" s="167">
        <f t="shared" si="974"/>
        <v>29751</v>
      </c>
      <c r="AV421" s="209">
        <f t="shared" si="972"/>
        <v>100291</v>
      </c>
      <c r="AW421" s="167">
        <f t="shared" si="975"/>
        <v>130042</v>
      </c>
      <c r="AX421" s="167">
        <f t="shared" si="976"/>
        <v>4246403</v>
      </c>
      <c r="BE421" s="104">
        <f t="shared" si="962"/>
        <v>2030</v>
      </c>
      <c r="BF421" s="28">
        <f t="shared" si="963"/>
        <v>8</v>
      </c>
      <c r="BG421" s="21">
        <f t="shared" si="977"/>
        <v>4376445</v>
      </c>
      <c r="BH421" s="215">
        <f t="shared" si="964"/>
        <v>2264755</v>
      </c>
      <c r="BI421" s="215">
        <f t="shared" si="965"/>
        <v>1407066</v>
      </c>
      <c r="BJ421" s="215">
        <f t="shared" si="966"/>
        <v>277092</v>
      </c>
      <c r="BK421" s="215">
        <f t="shared" si="967"/>
        <v>1620</v>
      </c>
      <c r="BL421" s="215">
        <f t="shared" si="968"/>
        <v>295870</v>
      </c>
      <c r="BM421" s="215">
        <f t="shared" si="978"/>
        <v>4246403</v>
      </c>
      <c r="BN421" s="206">
        <f t="shared" si="979"/>
        <v>100291</v>
      </c>
      <c r="BO421" s="206">
        <f t="shared" si="970"/>
        <v>7993</v>
      </c>
      <c r="BP421" s="206">
        <f t="shared" si="971"/>
        <v>21758</v>
      </c>
      <c r="BQ421" s="206">
        <f t="shared" si="969"/>
        <v>29751</v>
      </c>
      <c r="BR421" s="206">
        <f t="shared" si="980"/>
        <v>130042</v>
      </c>
      <c r="BS421" s="206"/>
    </row>
    <row r="422" spans="1:71">
      <c r="A422" s="28">
        <f t="shared" si="960"/>
        <v>2030</v>
      </c>
      <c r="B422" s="28">
        <f t="shared" si="961"/>
        <v>9</v>
      </c>
      <c r="C422" s="214">
        <f t="shared" si="973"/>
        <v>4439588</v>
      </c>
      <c r="D422" s="95">
        <f>[3]TOTAL_PEF_B!K479</f>
        <v>2291079</v>
      </c>
      <c r="E422" s="95">
        <f>[3]TOTAL_PEF_B!L479</f>
        <v>1429287</v>
      </c>
      <c r="F422" s="95">
        <f>[3]TOTAL_PEF_B!M479</f>
        <v>278743</v>
      </c>
      <c r="G422" s="95">
        <f>[3]TOTAL_PEF_B!P479</f>
        <v>1589</v>
      </c>
      <c r="H422" s="95">
        <f>[3]TOTAL_PEF_B!Q479</f>
        <v>320368</v>
      </c>
      <c r="I422" s="171">
        <f>[2]MWH!AL230</f>
        <v>0</v>
      </c>
      <c r="J422" s="171">
        <f>[2]MWH!AM230</f>
        <v>0</v>
      </c>
      <c r="K422" s="171">
        <f>[2]MWH!AN230</f>
        <v>8</v>
      </c>
      <c r="L422" s="171">
        <f>[2]MWH!AO230</f>
        <v>0</v>
      </c>
      <c r="M422" s="171">
        <f>[2]MWH!AP230</f>
        <v>0</v>
      </c>
      <c r="N422" s="171">
        <f>[2]MWH!AQ230</f>
        <v>0</v>
      </c>
      <c r="O422" s="171">
        <f>[2]MWH!AR230</f>
        <v>0</v>
      </c>
      <c r="P422" s="171">
        <f>[2]MWH!AS230</f>
        <v>0</v>
      </c>
      <c r="Q422" s="171">
        <f>[2]MWH!AT230</f>
        <v>0</v>
      </c>
      <c r="R422" s="171">
        <f>[2]MWH!AU230</f>
        <v>1719</v>
      </c>
      <c r="S422" s="171">
        <f>[2]MWH!AV230</f>
        <v>86796</v>
      </c>
      <c r="T422" s="171">
        <f>[2]MWH!AW230</f>
        <v>0</v>
      </c>
      <c r="U422" s="213">
        <f>[2]MWH!AZ230</f>
        <v>1935</v>
      </c>
      <c r="V422" s="185">
        <f>[2]MWH!BA230</f>
        <v>5316</v>
      </c>
      <c r="W422" s="185">
        <f>[2]MWH!BB230</f>
        <v>3439</v>
      </c>
      <c r="X422" s="185">
        <f>[2]MWH!BC230</f>
        <v>0</v>
      </c>
      <c r="Y422" s="185">
        <f>[2]MWH!BD230</f>
        <v>2551</v>
      </c>
      <c r="Z422" s="185"/>
      <c r="AA422" s="185">
        <f>[2]MWH!BF230</f>
        <v>15624</v>
      </c>
      <c r="AB422" s="185">
        <f>[2]MWH!BG230</f>
        <v>0</v>
      </c>
      <c r="AC422" s="185">
        <f>[2]MWH!BH230</f>
        <v>0</v>
      </c>
      <c r="AD422" s="185">
        <f>[2]MWH!BI230</f>
        <v>0</v>
      </c>
      <c r="AE422" s="185">
        <f>[2]MWH!BJ230</f>
        <v>1134</v>
      </c>
      <c r="AF422" s="185">
        <f>[2]MWH!BK230</f>
        <v>0</v>
      </c>
      <c r="AH422" s="94"/>
      <c r="AI422" s="185"/>
      <c r="AJ422" s="185"/>
      <c r="AK422" s="185"/>
      <c r="AL422" s="94"/>
      <c r="AM422" s="94"/>
      <c r="AN422" s="94"/>
      <c r="AO422" s="185"/>
      <c r="AP422" s="185"/>
      <c r="AQ422" s="185"/>
      <c r="AS422" s="167"/>
      <c r="AT422" s="97"/>
      <c r="AU422" s="167">
        <f t="shared" si="974"/>
        <v>29999</v>
      </c>
      <c r="AV422" s="209">
        <f t="shared" si="972"/>
        <v>88523</v>
      </c>
      <c r="AW422" s="167">
        <f t="shared" si="975"/>
        <v>118522</v>
      </c>
      <c r="AX422" s="167">
        <f t="shared" si="976"/>
        <v>4321066</v>
      </c>
      <c r="BE422" s="104">
        <f t="shared" si="962"/>
        <v>2030</v>
      </c>
      <c r="BF422" s="28">
        <f t="shared" si="963"/>
        <v>9</v>
      </c>
      <c r="BG422" s="21">
        <f t="shared" si="977"/>
        <v>4439588</v>
      </c>
      <c r="BH422" s="215">
        <f t="shared" si="964"/>
        <v>2291079</v>
      </c>
      <c r="BI422" s="215">
        <f t="shared" si="965"/>
        <v>1429287</v>
      </c>
      <c r="BJ422" s="215">
        <f t="shared" si="966"/>
        <v>278743</v>
      </c>
      <c r="BK422" s="215">
        <f t="shared" si="967"/>
        <v>1589</v>
      </c>
      <c r="BL422" s="215">
        <f t="shared" si="968"/>
        <v>320368</v>
      </c>
      <c r="BM422" s="215">
        <f t="shared" si="978"/>
        <v>4321066</v>
      </c>
      <c r="BN422" s="206">
        <f t="shared" si="979"/>
        <v>88523</v>
      </c>
      <c r="BO422" s="206">
        <f t="shared" si="970"/>
        <v>7925</v>
      </c>
      <c r="BP422" s="206">
        <f t="shared" si="971"/>
        <v>22074</v>
      </c>
      <c r="BQ422" s="206">
        <f t="shared" si="969"/>
        <v>29999</v>
      </c>
      <c r="BR422" s="206">
        <f t="shared" si="980"/>
        <v>118522</v>
      </c>
      <c r="BS422" s="206"/>
    </row>
    <row r="423" spans="1:71">
      <c r="A423" s="28">
        <f t="shared" si="960"/>
        <v>2030</v>
      </c>
      <c r="B423" s="28">
        <f t="shared" si="961"/>
        <v>10</v>
      </c>
      <c r="C423" s="214">
        <f t="shared" si="973"/>
        <v>4105851</v>
      </c>
      <c r="D423" s="95">
        <f>[3]TOTAL_PEF_B!K480</f>
        <v>2073440</v>
      </c>
      <c r="E423" s="95">
        <f>[3]TOTAL_PEF_B!L480</f>
        <v>1350793</v>
      </c>
      <c r="F423" s="95">
        <f>[3]TOTAL_PEF_B!M480</f>
        <v>264664</v>
      </c>
      <c r="G423" s="95">
        <f>[3]TOTAL_PEF_B!P480</f>
        <v>1617</v>
      </c>
      <c r="H423" s="95">
        <f>[3]TOTAL_PEF_B!Q480</f>
        <v>306186</v>
      </c>
      <c r="I423" s="171">
        <f>[2]MWH!AL231</f>
        <v>0</v>
      </c>
      <c r="J423" s="171">
        <f>[2]MWH!AM231</f>
        <v>0</v>
      </c>
      <c r="K423" s="171">
        <f>[2]MWH!AN231</f>
        <v>8</v>
      </c>
      <c r="L423" s="171">
        <f>[2]MWH!AO231</f>
        <v>0</v>
      </c>
      <c r="M423" s="171">
        <f>[2]MWH!AP231</f>
        <v>0</v>
      </c>
      <c r="N423" s="171">
        <f>[2]MWH!AQ231</f>
        <v>0</v>
      </c>
      <c r="O423" s="171">
        <f>[2]MWH!AR231</f>
        <v>0</v>
      </c>
      <c r="P423" s="171">
        <f>[2]MWH!AS231</f>
        <v>0</v>
      </c>
      <c r="Q423" s="171">
        <f>[2]MWH!AT231</f>
        <v>0</v>
      </c>
      <c r="R423" s="171">
        <f>[2]MWH!AU231</f>
        <v>582</v>
      </c>
      <c r="S423" s="171">
        <f>[2]MWH!AV231</f>
        <v>81325</v>
      </c>
      <c r="T423" s="171">
        <f>[2]MWH!AW231</f>
        <v>0</v>
      </c>
      <c r="U423" s="213">
        <f>[2]MWH!AZ231</f>
        <v>1935</v>
      </c>
      <c r="V423" s="185">
        <f>[2]MWH!BA231</f>
        <v>4365</v>
      </c>
      <c r="W423" s="185">
        <f>[2]MWH!BB231</f>
        <v>2739</v>
      </c>
      <c r="X423" s="185">
        <f>[2]MWH!BC231</f>
        <v>0</v>
      </c>
      <c r="Y423" s="185">
        <f>[2]MWH!BD231</f>
        <v>2851</v>
      </c>
      <c r="Z423" s="185"/>
      <c r="AA423" s="185">
        <f>[2]MWH!BF231</f>
        <v>14400</v>
      </c>
      <c r="AB423" s="185">
        <f>[2]MWH!BG231</f>
        <v>0</v>
      </c>
      <c r="AC423" s="185">
        <f>[2]MWH!BH231</f>
        <v>0</v>
      </c>
      <c r="AD423" s="185">
        <f>[2]MWH!BI231</f>
        <v>0</v>
      </c>
      <c r="AE423" s="185">
        <f>[2]MWH!BJ231</f>
        <v>946</v>
      </c>
      <c r="AF423" s="185">
        <f>[2]MWH!BK231</f>
        <v>0</v>
      </c>
      <c r="AH423" s="94"/>
      <c r="AI423" s="185"/>
      <c r="AJ423" s="185"/>
      <c r="AK423" s="185"/>
      <c r="AL423" s="94"/>
      <c r="AM423" s="94"/>
      <c r="AN423" s="94"/>
      <c r="AO423" s="185"/>
      <c r="AP423" s="185"/>
      <c r="AQ423" s="185"/>
      <c r="AS423" s="167"/>
      <c r="AT423" s="97"/>
      <c r="AU423" s="167">
        <f t="shared" si="974"/>
        <v>27236</v>
      </c>
      <c r="AV423" s="209">
        <f t="shared" si="972"/>
        <v>81915</v>
      </c>
      <c r="AW423" s="167">
        <f t="shared" si="975"/>
        <v>109151</v>
      </c>
      <c r="AX423" s="167">
        <f t="shared" si="976"/>
        <v>3996700</v>
      </c>
      <c r="BE423" s="104">
        <f t="shared" si="962"/>
        <v>2030</v>
      </c>
      <c r="BF423" s="28">
        <f t="shared" si="963"/>
        <v>10</v>
      </c>
      <c r="BG423" s="21">
        <f t="shared" si="977"/>
        <v>4105851</v>
      </c>
      <c r="BH423" s="215">
        <f t="shared" si="964"/>
        <v>2073440</v>
      </c>
      <c r="BI423" s="215">
        <f t="shared" si="965"/>
        <v>1350793</v>
      </c>
      <c r="BJ423" s="215">
        <f t="shared" si="966"/>
        <v>264664</v>
      </c>
      <c r="BK423" s="215">
        <f t="shared" si="967"/>
        <v>1617</v>
      </c>
      <c r="BL423" s="215">
        <f t="shared" si="968"/>
        <v>306186</v>
      </c>
      <c r="BM423" s="215">
        <f t="shared" si="978"/>
        <v>3996700</v>
      </c>
      <c r="BN423" s="206">
        <f t="shared" si="979"/>
        <v>81915</v>
      </c>
      <c r="BO423" s="206">
        <f t="shared" si="970"/>
        <v>7525</v>
      </c>
      <c r="BP423" s="206">
        <f t="shared" si="971"/>
        <v>19711</v>
      </c>
      <c r="BQ423" s="206">
        <f t="shared" si="969"/>
        <v>27236</v>
      </c>
      <c r="BR423" s="206">
        <f t="shared" si="980"/>
        <v>109151</v>
      </c>
      <c r="BS423" s="206"/>
    </row>
    <row r="424" spans="1:71">
      <c r="A424" s="28">
        <f t="shared" si="960"/>
        <v>2030</v>
      </c>
      <c r="B424" s="28">
        <f t="shared" si="961"/>
        <v>11</v>
      </c>
      <c r="C424" s="214">
        <f t="shared" si="973"/>
        <v>3592383</v>
      </c>
      <c r="D424" s="95">
        <f>[3]TOTAL_PEF_B!K481</f>
        <v>1686153</v>
      </c>
      <c r="E424" s="95">
        <f>[3]TOTAL_PEF_B!L481</f>
        <v>1240745</v>
      </c>
      <c r="F424" s="95">
        <f>[3]TOTAL_PEF_B!M481</f>
        <v>270451</v>
      </c>
      <c r="G424" s="95">
        <f>[3]TOTAL_PEF_B!P481</f>
        <v>1585</v>
      </c>
      <c r="H424" s="95">
        <f>[3]TOTAL_PEF_B!Q481</f>
        <v>291201</v>
      </c>
      <c r="I424" s="171">
        <f>[2]MWH!AL232</f>
        <v>0</v>
      </c>
      <c r="J424" s="171">
        <f>[2]MWH!AM232</f>
        <v>0</v>
      </c>
      <c r="K424" s="171">
        <f>[2]MWH!AN232</f>
        <v>8</v>
      </c>
      <c r="L424" s="171">
        <f>[2]MWH!AO232</f>
        <v>0</v>
      </c>
      <c r="M424" s="171">
        <f>[2]MWH!AP232</f>
        <v>0</v>
      </c>
      <c r="N424" s="171">
        <f>[2]MWH!AQ232</f>
        <v>0</v>
      </c>
      <c r="O424" s="171">
        <f>[2]MWH!AR232</f>
        <v>0</v>
      </c>
      <c r="P424" s="171">
        <f>[2]MWH!AS232</f>
        <v>0</v>
      </c>
      <c r="Q424" s="171">
        <f>[2]MWH!AT232</f>
        <v>0</v>
      </c>
      <c r="R424" s="171">
        <f>[2]MWH!AU232</f>
        <v>258</v>
      </c>
      <c r="S424" s="171">
        <f>[2]MWH!AV232</f>
        <v>76813</v>
      </c>
      <c r="T424" s="171">
        <f>[2]MWH!AW232</f>
        <v>0</v>
      </c>
      <c r="U424" s="213">
        <f>[2]MWH!AZ232</f>
        <v>1872</v>
      </c>
      <c r="V424" s="185">
        <f>[2]MWH!BA232</f>
        <v>3060</v>
      </c>
      <c r="W424" s="185">
        <f>[2]MWH!BB232</f>
        <v>2507</v>
      </c>
      <c r="X424" s="185">
        <f>[2]MWH!BC232</f>
        <v>0</v>
      </c>
      <c r="Y424" s="185">
        <f>[2]MWH!BD232</f>
        <v>2411</v>
      </c>
      <c r="Z424" s="185"/>
      <c r="AA424" s="185">
        <f>[2]MWH!BF232</f>
        <v>14508</v>
      </c>
      <c r="AB424" s="185">
        <f>[2]MWH!BG232</f>
        <v>0</v>
      </c>
      <c r="AC424" s="185">
        <f>[2]MWH!BH232</f>
        <v>0</v>
      </c>
      <c r="AD424" s="185">
        <f>[2]MWH!BI232</f>
        <v>0</v>
      </c>
      <c r="AE424" s="185">
        <f>[2]MWH!BJ232</f>
        <v>811</v>
      </c>
      <c r="AF424" s="185">
        <f>[2]MWH!BK232</f>
        <v>0</v>
      </c>
      <c r="AH424" s="94"/>
      <c r="AI424" s="185"/>
      <c r="AJ424" s="185"/>
      <c r="AK424" s="185"/>
      <c r="AL424" s="94"/>
      <c r="AM424" s="94"/>
      <c r="AN424" s="94"/>
      <c r="AO424" s="185"/>
      <c r="AP424" s="185"/>
      <c r="AQ424" s="185"/>
      <c r="AS424" s="167"/>
      <c r="AT424" s="97"/>
      <c r="AU424" s="167">
        <f t="shared" si="974"/>
        <v>25169</v>
      </c>
      <c r="AV424" s="209">
        <f t="shared" si="972"/>
        <v>77079</v>
      </c>
      <c r="AW424" s="167">
        <f t="shared" si="975"/>
        <v>102248</v>
      </c>
      <c r="AX424" s="167">
        <f t="shared" si="976"/>
        <v>3490135</v>
      </c>
      <c r="BE424" s="104">
        <f t="shared" si="962"/>
        <v>2030</v>
      </c>
      <c r="BF424" s="28">
        <f t="shared" si="963"/>
        <v>11</v>
      </c>
      <c r="BG424" s="21">
        <f t="shared" si="977"/>
        <v>3592383</v>
      </c>
      <c r="BH424" s="215">
        <f t="shared" si="964"/>
        <v>1686153</v>
      </c>
      <c r="BI424" s="215">
        <f t="shared" si="965"/>
        <v>1240745</v>
      </c>
      <c r="BJ424" s="215">
        <f t="shared" si="966"/>
        <v>270451</v>
      </c>
      <c r="BK424" s="215">
        <f t="shared" si="967"/>
        <v>1585</v>
      </c>
      <c r="BL424" s="215">
        <f t="shared" si="968"/>
        <v>291201</v>
      </c>
      <c r="BM424" s="215">
        <f t="shared" si="978"/>
        <v>3490135</v>
      </c>
      <c r="BN424" s="206">
        <f t="shared" si="979"/>
        <v>77079</v>
      </c>
      <c r="BO424" s="206">
        <f t="shared" si="970"/>
        <v>6790</v>
      </c>
      <c r="BP424" s="206">
        <f t="shared" si="971"/>
        <v>18379</v>
      </c>
      <c r="BQ424" s="206">
        <f t="shared" si="969"/>
        <v>25169</v>
      </c>
      <c r="BR424" s="206">
        <f t="shared" si="980"/>
        <v>102248</v>
      </c>
      <c r="BS424" s="206"/>
    </row>
    <row r="425" spans="1:71">
      <c r="A425" s="28">
        <f t="shared" si="960"/>
        <v>2030</v>
      </c>
      <c r="B425" s="28">
        <f t="shared" si="961"/>
        <v>12</v>
      </c>
      <c r="C425" s="214">
        <f t="shared" si="973"/>
        <v>3329406</v>
      </c>
      <c r="D425" s="95">
        <f>[3]TOTAL_PEF_B!K482</f>
        <v>1558795</v>
      </c>
      <c r="E425" s="95">
        <f>[3]TOTAL_PEF_B!L482</f>
        <v>1179868</v>
      </c>
      <c r="F425" s="95">
        <f>[3]TOTAL_PEF_B!M482</f>
        <v>247968</v>
      </c>
      <c r="G425" s="95">
        <f>[3]TOTAL_PEF_B!P482</f>
        <v>1610</v>
      </c>
      <c r="H425" s="95">
        <f>[3]TOTAL_PEF_B!Q482</f>
        <v>270183</v>
      </c>
      <c r="I425" s="171">
        <f>[2]MWH!AL233</f>
        <v>0</v>
      </c>
      <c r="J425" s="171">
        <f>[2]MWH!AM233</f>
        <v>0</v>
      </c>
      <c r="K425" s="171">
        <f>[2]MWH!AN233</f>
        <v>8</v>
      </c>
      <c r="L425" s="171">
        <f>[2]MWH!AO233</f>
        <v>0</v>
      </c>
      <c r="M425" s="171">
        <f>[2]MWH!AP233</f>
        <v>0</v>
      </c>
      <c r="N425" s="171">
        <f>[2]MWH!AQ233</f>
        <v>0</v>
      </c>
      <c r="O425" s="171">
        <f>[2]MWH!AR233</f>
        <v>0</v>
      </c>
      <c r="P425" s="171">
        <f>[2]MWH!AS233</f>
        <v>0</v>
      </c>
      <c r="Q425" s="171">
        <f>[2]MWH!AT233</f>
        <v>0</v>
      </c>
      <c r="R425" s="171">
        <f>[2]MWH!AU233</f>
        <v>166</v>
      </c>
      <c r="S425" s="171">
        <f>[2]MWH!AV233</f>
        <v>48080</v>
      </c>
      <c r="T425" s="171">
        <f>[2]MWH!AW233</f>
        <v>0</v>
      </c>
      <c r="U425" s="213">
        <f>[2]MWH!AZ233</f>
        <v>2128</v>
      </c>
      <c r="V425" s="185">
        <f>[2]MWH!BA233</f>
        <v>1559</v>
      </c>
      <c r="W425" s="185">
        <f>[2]MWH!BB233</f>
        <v>2608</v>
      </c>
      <c r="X425" s="185">
        <f>[2]MWH!BC233</f>
        <v>0</v>
      </c>
      <c r="Y425" s="185">
        <f>[2]MWH!BD233</f>
        <v>1969</v>
      </c>
      <c r="Z425" s="185"/>
      <c r="AA425" s="185">
        <f>[2]MWH!BF233</f>
        <v>13680</v>
      </c>
      <c r="AB425" s="185">
        <f>[2]MWH!BG233</f>
        <v>0</v>
      </c>
      <c r="AC425" s="185">
        <f>[2]MWH!BH233</f>
        <v>0</v>
      </c>
      <c r="AD425" s="185">
        <f>[2]MWH!BI233</f>
        <v>0</v>
      </c>
      <c r="AE425" s="185">
        <f>[2]MWH!BJ233</f>
        <v>784</v>
      </c>
      <c r="AF425" s="185">
        <f>[2]MWH!BK233</f>
        <v>0</v>
      </c>
      <c r="AH425" s="94"/>
      <c r="AI425" s="185"/>
      <c r="AJ425" s="185"/>
      <c r="AK425" s="185"/>
      <c r="AL425" s="94"/>
      <c r="AM425" s="94"/>
      <c r="AN425" s="94"/>
      <c r="AO425" s="185"/>
      <c r="AP425" s="185"/>
      <c r="AQ425" s="185"/>
      <c r="AS425" s="167"/>
      <c r="AT425" s="97"/>
      <c r="AU425" s="167">
        <f t="shared" si="974"/>
        <v>22728</v>
      </c>
      <c r="AV425" s="209">
        <f t="shared" si="972"/>
        <v>48254</v>
      </c>
      <c r="AW425" s="167">
        <f t="shared" si="975"/>
        <v>70982</v>
      </c>
      <c r="AX425" s="167">
        <f t="shared" si="976"/>
        <v>3258424</v>
      </c>
      <c r="BE425" s="104">
        <f t="shared" si="962"/>
        <v>2030</v>
      </c>
      <c r="BF425" s="28">
        <f t="shared" si="963"/>
        <v>12</v>
      </c>
      <c r="BG425" s="21">
        <f t="shared" si="977"/>
        <v>3329406</v>
      </c>
      <c r="BH425" s="215">
        <f t="shared" ref="BH425:BH488" si="981">D425</f>
        <v>1558795</v>
      </c>
      <c r="BI425" s="215">
        <f t="shared" ref="BI425:BI488" si="982">E425</f>
        <v>1179868</v>
      </c>
      <c r="BJ425" s="215">
        <f t="shared" ref="BJ425:BJ488" si="983">F425</f>
        <v>247968</v>
      </c>
      <c r="BK425" s="215">
        <f t="shared" ref="BK425:BK488" si="984">G425</f>
        <v>1610</v>
      </c>
      <c r="BL425" s="215">
        <f t="shared" ref="BL425:BL488" si="985">H425</f>
        <v>270183</v>
      </c>
      <c r="BM425" s="215">
        <f t="shared" ref="BM425:BM488" si="986">SUM(BH425:BL425)</f>
        <v>3258424</v>
      </c>
      <c r="BN425" s="206">
        <f t="shared" si="979"/>
        <v>48254</v>
      </c>
      <c r="BO425" s="206">
        <f t="shared" si="970"/>
        <v>6705</v>
      </c>
      <c r="BP425" s="206">
        <f t="shared" si="971"/>
        <v>16023</v>
      </c>
      <c r="BQ425" s="206">
        <f t="shared" si="969"/>
        <v>22728</v>
      </c>
      <c r="BR425" s="206">
        <f t="shared" si="980"/>
        <v>70982</v>
      </c>
      <c r="BS425" s="206"/>
    </row>
    <row r="426" spans="1:71">
      <c r="A426" s="28">
        <f t="shared" si="960"/>
        <v>2031</v>
      </c>
      <c r="B426" s="28">
        <f t="shared" si="961"/>
        <v>1</v>
      </c>
      <c r="C426" s="214">
        <f t="shared" si="973"/>
        <v>3685881</v>
      </c>
      <c r="D426" s="95">
        <f>[3]TOTAL_PEF_B!K483</f>
        <v>1859620</v>
      </c>
      <c r="E426" s="95">
        <f>[3]TOTAL_PEF_B!L483</f>
        <v>1215940</v>
      </c>
      <c r="F426" s="95">
        <f>[3]TOTAL_PEF_B!M483</f>
        <v>253078</v>
      </c>
      <c r="G426" s="95">
        <f>[3]TOTAL_PEF_B!P483</f>
        <v>1608</v>
      </c>
      <c r="H426" s="95">
        <f>[3]TOTAL_PEF_B!Q483</f>
        <v>261610</v>
      </c>
      <c r="I426" s="171">
        <f>[2]MWH!AL234</f>
        <v>0</v>
      </c>
      <c r="J426" s="171">
        <f>[2]MWH!AM234</f>
        <v>0</v>
      </c>
      <c r="K426" s="171">
        <f>[2]MWH!AN234</f>
        <v>8</v>
      </c>
      <c r="L426" s="171">
        <f>[2]MWH!AO234</f>
        <v>0</v>
      </c>
      <c r="M426" s="171">
        <f>[2]MWH!AP234</f>
        <v>0</v>
      </c>
      <c r="N426" s="171">
        <f>[2]MWH!AQ234</f>
        <v>0</v>
      </c>
      <c r="O426" s="171">
        <f>[2]MWH!AR234</f>
        <v>0</v>
      </c>
      <c r="P426" s="171">
        <f>[2]MWH!AS234</f>
        <v>0</v>
      </c>
      <c r="Q426" s="171">
        <f>[2]MWH!AT234</f>
        <v>3839</v>
      </c>
      <c r="R426" s="171">
        <f>[2]MWH!AU234</f>
        <v>172</v>
      </c>
      <c r="S426" s="171">
        <f>[2]MWH!AV234</f>
        <v>65343</v>
      </c>
      <c r="T426" s="171">
        <f>[2]MWH!AW234</f>
        <v>0</v>
      </c>
      <c r="U426" s="213">
        <f>[2]MWH!AZ234</f>
        <v>664</v>
      </c>
      <c r="V426" s="185">
        <f>[2]MWH!BA234</f>
        <v>3544</v>
      </c>
      <c r="W426" s="185">
        <f>[2]MWH!BB234</f>
        <v>3055</v>
      </c>
      <c r="X426" s="185">
        <f>[2]MWH!BC234</f>
        <v>0</v>
      </c>
      <c r="Y426" s="185">
        <f>[2]MWH!BD234</f>
        <v>1914</v>
      </c>
      <c r="Z426" s="185"/>
      <c r="AA426" s="185">
        <f>[2]MWH!BF234</f>
        <v>14508</v>
      </c>
      <c r="AB426" s="185">
        <f>[2]MWH!BG234</f>
        <v>0</v>
      </c>
      <c r="AC426" s="185">
        <f>[2]MWH!BH234</f>
        <v>0</v>
      </c>
      <c r="AD426" s="185">
        <f>[2]MWH!BI234</f>
        <v>0</v>
      </c>
      <c r="AE426" s="185">
        <f>[2]MWH!BJ234</f>
        <v>978</v>
      </c>
      <c r="AF426" s="185">
        <f>[2]MWH!BK234</f>
        <v>0</v>
      </c>
      <c r="AH426" s="94"/>
      <c r="AI426" s="185"/>
      <c r="AJ426" s="185"/>
      <c r="AK426" s="185"/>
      <c r="AL426" s="94"/>
      <c r="AM426" s="94"/>
      <c r="AN426" s="94"/>
      <c r="AO426" s="185"/>
      <c r="AP426" s="185"/>
      <c r="AQ426" s="185"/>
      <c r="AS426" s="167"/>
      <c r="AT426" s="97"/>
      <c r="AU426" s="167">
        <f t="shared" si="974"/>
        <v>24663</v>
      </c>
      <c r="AV426" s="209">
        <f t="shared" si="972"/>
        <v>69362</v>
      </c>
      <c r="AW426" s="167">
        <f t="shared" si="975"/>
        <v>94025</v>
      </c>
      <c r="AX426" s="167">
        <f t="shared" si="976"/>
        <v>3591856</v>
      </c>
      <c r="BE426" s="104">
        <f t="shared" si="962"/>
        <v>2031</v>
      </c>
      <c r="BF426" s="28">
        <f t="shared" si="963"/>
        <v>1</v>
      </c>
      <c r="BG426" s="21">
        <f t="shared" si="977"/>
        <v>3685881</v>
      </c>
      <c r="BH426" s="215">
        <f t="shared" si="981"/>
        <v>1859620</v>
      </c>
      <c r="BI426" s="215">
        <f t="shared" si="982"/>
        <v>1215940</v>
      </c>
      <c r="BJ426" s="215">
        <f t="shared" si="983"/>
        <v>253078</v>
      </c>
      <c r="BK426" s="215">
        <f t="shared" si="984"/>
        <v>1608</v>
      </c>
      <c r="BL426" s="215">
        <f t="shared" si="985"/>
        <v>261610</v>
      </c>
      <c r="BM426" s="215">
        <f t="shared" si="986"/>
        <v>3591856</v>
      </c>
      <c r="BN426" s="206">
        <f t="shared" si="979"/>
        <v>69362</v>
      </c>
      <c r="BO426" s="206">
        <f t="shared" si="970"/>
        <v>5633</v>
      </c>
      <c r="BP426" s="206">
        <f t="shared" si="971"/>
        <v>19030</v>
      </c>
      <c r="BQ426" s="206">
        <f t="shared" si="969"/>
        <v>24663</v>
      </c>
      <c r="BR426" s="206">
        <f t="shared" si="980"/>
        <v>94025</v>
      </c>
      <c r="BS426" s="206"/>
    </row>
    <row r="427" spans="1:71">
      <c r="A427" s="28">
        <f t="shared" si="960"/>
        <v>2031</v>
      </c>
      <c r="B427" s="28">
        <f t="shared" si="961"/>
        <v>2</v>
      </c>
      <c r="C427" s="214">
        <f t="shared" si="973"/>
        <v>3453378</v>
      </c>
      <c r="D427" s="95">
        <f>[3]TOTAL_PEF_B!K484</f>
        <v>1731792</v>
      </c>
      <c r="E427" s="95">
        <f>[3]TOTAL_PEF_B!L484</f>
        <v>1108252</v>
      </c>
      <c r="F427" s="95">
        <f>[3]TOTAL_PEF_B!M484</f>
        <v>253957</v>
      </c>
      <c r="G427" s="95">
        <f>[3]TOTAL_PEF_B!P484</f>
        <v>1565</v>
      </c>
      <c r="H427" s="95">
        <f>[3]TOTAL_PEF_B!Q484</f>
        <v>260382</v>
      </c>
      <c r="I427" s="171">
        <f>[2]MWH!AL235</f>
        <v>0</v>
      </c>
      <c r="J427" s="171">
        <f>[2]MWH!AM235</f>
        <v>0</v>
      </c>
      <c r="K427" s="171">
        <f>[2]MWH!AN235</f>
        <v>8</v>
      </c>
      <c r="L427" s="171">
        <f>[2]MWH!AO235</f>
        <v>0</v>
      </c>
      <c r="M427" s="171">
        <f>[2]MWH!AP235</f>
        <v>0</v>
      </c>
      <c r="N427" s="171">
        <f>[2]MWH!AQ235</f>
        <v>0</v>
      </c>
      <c r="O427" s="171">
        <f>[2]MWH!AR235</f>
        <v>0</v>
      </c>
      <c r="P427" s="171">
        <f>[2]MWH!AS235</f>
        <v>0</v>
      </c>
      <c r="Q427" s="171">
        <f>[2]MWH!AT235</f>
        <v>6910</v>
      </c>
      <c r="R427" s="171">
        <f>[2]MWH!AU235</f>
        <v>258</v>
      </c>
      <c r="S427" s="171">
        <f>[2]MWH!AV235</f>
        <v>64580</v>
      </c>
      <c r="T427" s="171">
        <f>[2]MWH!AW235</f>
        <v>0</v>
      </c>
      <c r="U427" s="213">
        <f>[2]MWH!AZ235</f>
        <v>1218</v>
      </c>
      <c r="V427" s="185">
        <f>[2]MWH!BA235</f>
        <v>4027</v>
      </c>
      <c r="W427" s="185">
        <f>[2]MWH!BB235</f>
        <v>2975</v>
      </c>
      <c r="X427" s="185">
        <f>[2]MWH!BC235</f>
        <v>0</v>
      </c>
      <c r="Y427" s="185">
        <f>[2]MWH!BD235</f>
        <v>2299</v>
      </c>
      <c r="Z427" s="185"/>
      <c r="AA427" s="185">
        <f>[2]MWH!BF235</f>
        <v>14136</v>
      </c>
      <c r="AB427" s="185">
        <f>[2]MWH!BG235</f>
        <v>0</v>
      </c>
      <c r="AC427" s="185">
        <f>[2]MWH!BH235</f>
        <v>0</v>
      </c>
      <c r="AD427" s="185">
        <f>[2]MWH!BI235</f>
        <v>0</v>
      </c>
      <c r="AE427" s="185">
        <f>[2]MWH!BJ235</f>
        <v>1019</v>
      </c>
      <c r="AF427" s="185">
        <f>[2]MWH!BK235</f>
        <v>0</v>
      </c>
      <c r="AH427" s="94"/>
      <c r="AI427" s="185"/>
      <c r="AJ427" s="185"/>
      <c r="AK427" s="185"/>
      <c r="AL427" s="94"/>
      <c r="AM427" s="94"/>
      <c r="AN427" s="94"/>
      <c r="AO427" s="185"/>
      <c r="AP427" s="185"/>
      <c r="AQ427" s="185"/>
      <c r="AS427" s="167"/>
      <c r="AT427" s="97"/>
      <c r="AU427" s="167">
        <f t="shared" si="974"/>
        <v>25674</v>
      </c>
      <c r="AV427" s="209">
        <f t="shared" si="972"/>
        <v>71756</v>
      </c>
      <c r="AW427" s="167">
        <f t="shared" si="975"/>
        <v>97430</v>
      </c>
      <c r="AX427" s="167">
        <f t="shared" si="976"/>
        <v>3355948</v>
      </c>
      <c r="BE427" s="104">
        <f t="shared" si="962"/>
        <v>2031</v>
      </c>
      <c r="BF427" s="28">
        <f t="shared" si="963"/>
        <v>2</v>
      </c>
      <c r="BG427" s="21">
        <f t="shared" ref="BG427:BG490" si="987">SUM(BH427:BL427,BN427:BP427)</f>
        <v>3453378</v>
      </c>
      <c r="BH427" s="215">
        <f t="shared" si="981"/>
        <v>1731792</v>
      </c>
      <c r="BI427" s="215">
        <f t="shared" si="982"/>
        <v>1108252</v>
      </c>
      <c r="BJ427" s="215">
        <f t="shared" si="983"/>
        <v>253957</v>
      </c>
      <c r="BK427" s="215">
        <f t="shared" si="984"/>
        <v>1565</v>
      </c>
      <c r="BL427" s="215">
        <f t="shared" si="985"/>
        <v>260382</v>
      </c>
      <c r="BM427" s="215">
        <f t="shared" si="986"/>
        <v>3355948</v>
      </c>
      <c r="BN427" s="206">
        <f t="shared" ref="BN427:BN490" si="988">SUM(I427:T427)</f>
        <v>71756</v>
      </c>
      <c r="BO427" s="206">
        <f t="shared" ref="BO427:BO490" si="989">SUM(U427,W427,Y427,AF427)</f>
        <v>6492</v>
      </c>
      <c r="BP427" s="206">
        <f t="shared" ref="BP427:BP490" si="990">AU427-BO427</f>
        <v>19182</v>
      </c>
      <c r="BQ427" s="206">
        <f t="shared" ref="BQ427:BQ490" si="991">AU427</f>
        <v>25674</v>
      </c>
      <c r="BR427" s="206">
        <f t="shared" ref="BR427:BR490" si="992">BQ427+BN427</f>
        <v>97430</v>
      </c>
    </row>
    <row r="428" spans="1:71">
      <c r="A428" s="28">
        <f t="shared" si="960"/>
        <v>2031</v>
      </c>
      <c r="B428" s="28">
        <f t="shared" si="961"/>
        <v>3</v>
      </c>
      <c r="C428" s="214">
        <f t="shared" si="973"/>
        <v>3252240</v>
      </c>
      <c r="D428" s="95">
        <f>[3]TOTAL_PEF_B!K485</f>
        <v>1554705</v>
      </c>
      <c r="E428" s="95">
        <f>[3]TOTAL_PEF_B!L485</f>
        <v>1112660</v>
      </c>
      <c r="F428" s="95">
        <f>[3]TOTAL_PEF_B!M485</f>
        <v>252490</v>
      </c>
      <c r="G428" s="95">
        <f>[3]TOTAL_PEF_B!P485</f>
        <v>1611</v>
      </c>
      <c r="H428" s="95">
        <f>[3]TOTAL_PEF_B!Q485</f>
        <v>261741</v>
      </c>
      <c r="I428" s="171">
        <f>[2]MWH!AL236</f>
        <v>0</v>
      </c>
      <c r="J428" s="171">
        <f>[2]MWH!AM236</f>
        <v>0</v>
      </c>
      <c r="K428" s="171">
        <f>[2]MWH!AN236</f>
        <v>8</v>
      </c>
      <c r="L428" s="171">
        <f>[2]MWH!AO236</f>
        <v>0</v>
      </c>
      <c r="M428" s="171">
        <f>[2]MWH!AP236</f>
        <v>0</v>
      </c>
      <c r="N428" s="171">
        <f>[2]MWH!AQ236</f>
        <v>0</v>
      </c>
      <c r="O428" s="171">
        <f>[2]MWH!AR236</f>
        <v>0</v>
      </c>
      <c r="P428" s="171">
        <f>[2]MWH!AS236</f>
        <v>0</v>
      </c>
      <c r="Q428" s="171">
        <f>[2]MWH!AT236</f>
        <v>6242</v>
      </c>
      <c r="R428" s="171">
        <f>[2]MWH!AU236</f>
        <v>621</v>
      </c>
      <c r="S428" s="171">
        <f>[2]MWH!AV236</f>
        <v>41858</v>
      </c>
      <c r="T428" s="171">
        <f>[2]MWH!AW236</f>
        <v>0</v>
      </c>
      <c r="U428" s="213">
        <f>[2]MWH!AZ236</f>
        <v>709</v>
      </c>
      <c r="V428" s="185">
        <f>[2]MWH!BA236</f>
        <v>1600</v>
      </c>
      <c r="W428" s="185">
        <f>[2]MWH!BB236</f>
        <v>1917</v>
      </c>
      <c r="X428" s="185">
        <f>[2]MWH!BC236</f>
        <v>0</v>
      </c>
      <c r="Y428" s="185">
        <f>[2]MWH!BD236</f>
        <v>2357</v>
      </c>
      <c r="Z428" s="185"/>
      <c r="AA428" s="185">
        <f>[2]MWH!BF236</f>
        <v>12768</v>
      </c>
      <c r="AB428" s="185">
        <f>[2]MWH!BG236</f>
        <v>0</v>
      </c>
      <c r="AC428" s="185">
        <f>[2]MWH!BH236</f>
        <v>0</v>
      </c>
      <c r="AD428" s="185">
        <f>[2]MWH!BI236</f>
        <v>0</v>
      </c>
      <c r="AE428" s="185">
        <f>[2]MWH!BJ236</f>
        <v>953</v>
      </c>
      <c r="AF428" s="185">
        <f>[2]MWH!BK236</f>
        <v>0</v>
      </c>
      <c r="AH428" s="94"/>
      <c r="AI428" s="185"/>
      <c r="AJ428" s="185"/>
      <c r="AK428" s="185"/>
      <c r="AL428" s="94"/>
      <c r="AM428" s="94"/>
      <c r="AN428" s="94"/>
      <c r="AO428" s="185"/>
      <c r="AP428" s="185"/>
      <c r="AQ428" s="185"/>
      <c r="AS428" s="167"/>
      <c r="AT428" s="97"/>
      <c r="AU428" s="167">
        <f t="shared" ref="AU428:AU491" si="993">SUM(U428:AT428)</f>
        <v>20304</v>
      </c>
      <c r="AV428" s="209">
        <f t="shared" ref="AV428:AV491" si="994">SUM(I428:T428)</f>
        <v>48729</v>
      </c>
      <c r="AW428" s="167">
        <f t="shared" ref="AW428:AW491" si="995">AV428+AU428</f>
        <v>69033</v>
      </c>
      <c r="AX428" s="167">
        <f t="shared" si="976"/>
        <v>3183207</v>
      </c>
      <c r="BE428" s="104">
        <f t="shared" si="962"/>
        <v>2031</v>
      </c>
      <c r="BF428" s="28">
        <f t="shared" si="963"/>
        <v>3</v>
      </c>
      <c r="BG428" s="21">
        <f t="shared" si="987"/>
        <v>3252240</v>
      </c>
      <c r="BH428" s="215">
        <f t="shared" si="981"/>
        <v>1554705</v>
      </c>
      <c r="BI428" s="215">
        <f t="shared" si="982"/>
        <v>1112660</v>
      </c>
      <c r="BJ428" s="215">
        <f t="shared" si="983"/>
        <v>252490</v>
      </c>
      <c r="BK428" s="215">
        <f t="shared" si="984"/>
        <v>1611</v>
      </c>
      <c r="BL428" s="215">
        <f t="shared" si="985"/>
        <v>261741</v>
      </c>
      <c r="BM428" s="215">
        <f t="shared" si="986"/>
        <v>3183207</v>
      </c>
      <c r="BN428" s="206">
        <f t="shared" si="988"/>
        <v>48729</v>
      </c>
      <c r="BO428" s="206">
        <f t="shared" si="989"/>
        <v>4983</v>
      </c>
      <c r="BP428" s="206">
        <f t="shared" si="990"/>
        <v>15321</v>
      </c>
      <c r="BQ428" s="206">
        <f t="shared" si="991"/>
        <v>20304</v>
      </c>
      <c r="BR428" s="206">
        <f t="shared" si="992"/>
        <v>69033</v>
      </c>
    </row>
    <row r="429" spans="1:71">
      <c r="A429" s="28">
        <f t="shared" si="960"/>
        <v>2031</v>
      </c>
      <c r="B429" s="28">
        <f t="shared" si="961"/>
        <v>4</v>
      </c>
      <c r="C429" s="214">
        <f t="shared" si="973"/>
        <v>3296986</v>
      </c>
      <c r="D429" s="95">
        <f>[3]TOTAL_PEF_B!K486</f>
        <v>1493237</v>
      </c>
      <c r="E429" s="95">
        <f>[3]TOTAL_PEF_B!L486</f>
        <v>1168371</v>
      </c>
      <c r="F429" s="95">
        <f>[3]TOTAL_PEF_B!M486</f>
        <v>262291</v>
      </c>
      <c r="G429" s="95">
        <f>[3]TOTAL_PEF_B!P486</f>
        <v>1587</v>
      </c>
      <c r="H429" s="95">
        <f>[3]TOTAL_PEF_B!Q486</f>
        <v>266680</v>
      </c>
      <c r="I429" s="171">
        <f>[2]MWH!AL237</f>
        <v>0</v>
      </c>
      <c r="J429" s="171">
        <f>[2]MWH!AM237</f>
        <v>0</v>
      </c>
      <c r="K429" s="171">
        <f>[2]MWH!AN237</f>
        <v>8</v>
      </c>
      <c r="L429" s="171">
        <f>[2]MWH!AO237</f>
        <v>0</v>
      </c>
      <c r="M429" s="171">
        <f>[2]MWH!AP237</f>
        <v>0</v>
      </c>
      <c r="N429" s="171">
        <f>[2]MWH!AQ237</f>
        <v>0</v>
      </c>
      <c r="O429" s="171">
        <f>[2]MWH!AR237</f>
        <v>0</v>
      </c>
      <c r="P429" s="171">
        <f>[2]MWH!AS237</f>
        <v>0</v>
      </c>
      <c r="Q429" s="171">
        <f>[2]MWH!AT237</f>
        <v>3839</v>
      </c>
      <c r="R429" s="171">
        <f>[2]MWH!AU237</f>
        <v>516</v>
      </c>
      <c r="S429" s="171">
        <f>[2]MWH!AV237</f>
        <v>78947</v>
      </c>
      <c r="T429" s="171">
        <f>[2]MWH!AW237</f>
        <v>0</v>
      </c>
      <c r="U429" s="213">
        <f>[2]MWH!AZ237</f>
        <v>831</v>
      </c>
      <c r="V429" s="185">
        <f>[2]MWH!BA237</f>
        <v>805</v>
      </c>
      <c r="W429" s="185">
        <f>[2]MWH!BB237</f>
        <v>2533</v>
      </c>
      <c r="X429" s="185">
        <f>[2]MWH!BC237</f>
        <v>0</v>
      </c>
      <c r="Y429" s="185">
        <f>[2]MWH!BD237</f>
        <v>1737</v>
      </c>
      <c r="Z429" s="185"/>
      <c r="AA429" s="185">
        <f>[2]MWH!BF237</f>
        <v>14508</v>
      </c>
      <c r="AB429" s="185">
        <f>[2]MWH!BG237</f>
        <v>0</v>
      </c>
      <c r="AC429" s="185">
        <f>[2]MWH!BH237</f>
        <v>0</v>
      </c>
      <c r="AD429" s="185">
        <f>[2]MWH!BI237</f>
        <v>0</v>
      </c>
      <c r="AE429" s="185">
        <f>[2]MWH!BJ237</f>
        <v>1096</v>
      </c>
      <c r="AF429" s="185">
        <f>[2]MWH!BK237</f>
        <v>0</v>
      </c>
      <c r="AH429" s="94"/>
      <c r="AI429" s="185"/>
      <c r="AJ429" s="185"/>
      <c r="AK429" s="185"/>
      <c r="AL429" s="94"/>
      <c r="AM429" s="94"/>
      <c r="AN429" s="94"/>
      <c r="AO429" s="185"/>
      <c r="AP429" s="185"/>
      <c r="AQ429" s="185"/>
      <c r="AS429" s="167"/>
      <c r="AT429" s="97"/>
      <c r="AU429" s="167">
        <f t="shared" si="993"/>
        <v>21510</v>
      </c>
      <c r="AV429" s="209">
        <f t="shared" si="994"/>
        <v>83310</v>
      </c>
      <c r="AW429" s="167">
        <f t="shared" si="995"/>
        <v>104820</v>
      </c>
      <c r="AX429" s="167">
        <f t="shared" si="976"/>
        <v>3192166</v>
      </c>
      <c r="BE429" s="104">
        <f t="shared" si="962"/>
        <v>2031</v>
      </c>
      <c r="BF429" s="28">
        <f t="shared" si="963"/>
        <v>4</v>
      </c>
      <c r="BG429" s="21">
        <f t="shared" si="987"/>
        <v>3296986</v>
      </c>
      <c r="BH429" s="215">
        <f t="shared" si="981"/>
        <v>1493237</v>
      </c>
      <c r="BI429" s="215">
        <f t="shared" si="982"/>
        <v>1168371</v>
      </c>
      <c r="BJ429" s="215">
        <f t="shared" si="983"/>
        <v>262291</v>
      </c>
      <c r="BK429" s="215">
        <f t="shared" si="984"/>
        <v>1587</v>
      </c>
      <c r="BL429" s="215">
        <f t="shared" si="985"/>
        <v>266680</v>
      </c>
      <c r="BM429" s="215">
        <f t="shared" si="986"/>
        <v>3192166</v>
      </c>
      <c r="BN429" s="206">
        <f t="shared" si="988"/>
        <v>83310</v>
      </c>
      <c r="BO429" s="206">
        <f t="shared" si="989"/>
        <v>5101</v>
      </c>
      <c r="BP429" s="206">
        <f t="shared" si="990"/>
        <v>16409</v>
      </c>
      <c r="BQ429" s="206">
        <f t="shared" si="991"/>
        <v>21510</v>
      </c>
      <c r="BR429" s="206">
        <f t="shared" si="992"/>
        <v>104820</v>
      </c>
    </row>
    <row r="430" spans="1:71">
      <c r="A430" s="28">
        <f t="shared" si="960"/>
        <v>2031</v>
      </c>
      <c r="B430" s="28">
        <f t="shared" si="961"/>
        <v>5</v>
      </c>
      <c r="C430" s="214">
        <f t="shared" si="973"/>
        <v>3673608</v>
      </c>
      <c r="D430" s="95">
        <f>[3]TOTAL_PEF_B!K487</f>
        <v>1725540</v>
      </c>
      <c r="E430" s="95">
        <f>[3]TOTAL_PEF_B!L487</f>
        <v>1280629</v>
      </c>
      <c r="F430" s="95">
        <f>[3]TOTAL_PEF_B!M487</f>
        <v>273174</v>
      </c>
      <c r="G430" s="95">
        <f>[3]TOTAL_PEF_B!P487</f>
        <v>1567</v>
      </c>
      <c r="H430" s="95">
        <f>[3]TOTAL_PEF_B!Q487</f>
        <v>280503</v>
      </c>
      <c r="I430" s="171">
        <f>[2]MWH!AL238</f>
        <v>0</v>
      </c>
      <c r="J430" s="171">
        <f>[2]MWH!AM238</f>
        <v>0</v>
      </c>
      <c r="K430" s="171">
        <f>[2]MWH!AN238</f>
        <v>8</v>
      </c>
      <c r="L430" s="171">
        <f>[2]MWH!AO238</f>
        <v>0</v>
      </c>
      <c r="M430" s="171">
        <f>[2]MWH!AP238</f>
        <v>0</v>
      </c>
      <c r="N430" s="171">
        <f>[2]MWH!AQ238</f>
        <v>0</v>
      </c>
      <c r="O430" s="171">
        <f>[2]MWH!AR238</f>
        <v>0</v>
      </c>
      <c r="P430" s="171">
        <f>[2]MWH!AS238</f>
        <v>0</v>
      </c>
      <c r="Q430" s="171">
        <f>[2]MWH!AT238</f>
        <v>0</v>
      </c>
      <c r="R430" s="171">
        <f>[2]MWH!AU238</f>
        <v>832</v>
      </c>
      <c r="S430" s="171">
        <f>[2]MWH!AV238</f>
        <v>89166</v>
      </c>
      <c r="T430" s="171">
        <f>[2]MWH!AW238</f>
        <v>0</v>
      </c>
      <c r="U430" s="213">
        <f>[2]MWH!AZ238</f>
        <v>502</v>
      </c>
      <c r="V430" s="185">
        <f>[2]MWH!BA238</f>
        <v>1871</v>
      </c>
      <c r="W430" s="185">
        <f>[2]MWH!BB238</f>
        <v>2325</v>
      </c>
      <c r="X430" s="185">
        <f>[2]MWH!BC238</f>
        <v>0</v>
      </c>
      <c r="Y430" s="185">
        <f>[2]MWH!BD238</f>
        <v>1987</v>
      </c>
      <c r="Z430" s="185"/>
      <c r="AA430" s="185">
        <f>[2]MWH!BF238</f>
        <v>14400</v>
      </c>
      <c r="AB430" s="185">
        <f>[2]MWH!BG238</f>
        <v>0</v>
      </c>
      <c r="AC430" s="185">
        <f>[2]MWH!BH238</f>
        <v>0</v>
      </c>
      <c r="AD430" s="185">
        <f>[2]MWH!BI238</f>
        <v>0</v>
      </c>
      <c r="AE430" s="185">
        <f>[2]MWH!BJ238</f>
        <v>1104</v>
      </c>
      <c r="AF430" s="185">
        <f>[2]MWH!BK238</f>
        <v>0</v>
      </c>
      <c r="AH430" s="94"/>
      <c r="AI430" s="185"/>
      <c r="AJ430" s="185"/>
      <c r="AK430" s="185"/>
      <c r="AL430" s="94"/>
      <c r="AM430" s="94"/>
      <c r="AN430" s="94"/>
      <c r="AO430" s="185"/>
      <c r="AP430" s="185"/>
      <c r="AQ430" s="185"/>
      <c r="AS430" s="167"/>
      <c r="AT430" s="97"/>
      <c r="AU430" s="167">
        <f t="shared" si="993"/>
        <v>22189</v>
      </c>
      <c r="AV430" s="209">
        <f t="shared" si="994"/>
        <v>90006</v>
      </c>
      <c r="AW430" s="167">
        <f t="shared" si="995"/>
        <v>112195</v>
      </c>
      <c r="AX430" s="167">
        <f t="shared" si="976"/>
        <v>3561413</v>
      </c>
      <c r="BE430" s="104">
        <f t="shared" si="962"/>
        <v>2031</v>
      </c>
      <c r="BF430" s="28">
        <f t="shared" si="963"/>
        <v>5</v>
      </c>
      <c r="BG430" s="21">
        <f t="shared" si="987"/>
        <v>3673608</v>
      </c>
      <c r="BH430" s="215">
        <f t="shared" si="981"/>
        <v>1725540</v>
      </c>
      <c r="BI430" s="215">
        <f t="shared" si="982"/>
        <v>1280629</v>
      </c>
      <c r="BJ430" s="215">
        <f t="shared" si="983"/>
        <v>273174</v>
      </c>
      <c r="BK430" s="215">
        <f t="shared" si="984"/>
        <v>1567</v>
      </c>
      <c r="BL430" s="215">
        <f t="shared" si="985"/>
        <v>280503</v>
      </c>
      <c r="BM430" s="215">
        <f t="shared" si="986"/>
        <v>3561413</v>
      </c>
      <c r="BN430" s="206">
        <f t="shared" si="988"/>
        <v>90006</v>
      </c>
      <c r="BO430" s="206">
        <f t="shared" si="989"/>
        <v>4814</v>
      </c>
      <c r="BP430" s="206">
        <f t="shared" si="990"/>
        <v>17375</v>
      </c>
      <c r="BQ430" s="206">
        <f t="shared" si="991"/>
        <v>22189</v>
      </c>
      <c r="BR430" s="206">
        <f t="shared" si="992"/>
        <v>112195</v>
      </c>
    </row>
    <row r="431" spans="1:71">
      <c r="A431" s="28">
        <f t="shared" si="960"/>
        <v>2031</v>
      </c>
      <c r="B431" s="28">
        <f t="shared" si="961"/>
        <v>6</v>
      </c>
      <c r="C431" s="214">
        <f t="shared" si="973"/>
        <v>4219174</v>
      </c>
      <c r="D431" s="95">
        <f>[3]TOTAL_PEF_B!K488</f>
        <v>2109244</v>
      </c>
      <c r="E431" s="95">
        <f>[3]TOTAL_PEF_B!L488</f>
        <v>1401375</v>
      </c>
      <c r="F431" s="95">
        <f>[3]TOTAL_PEF_B!M488</f>
        <v>281580</v>
      </c>
      <c r="G431" s="95">
        <f>[3]TOTAL_PEF_B!P488</f>
        <v>1587</v>
      </c>
      <c r="H431" s="95">
        <f>[3]TOTAL_PEF_B!Q488</f>
        <v>305641</v>
      </c>
      <c r="I431" s="171">
        <f>[2]MWH!AL239</f>
        <v>0</v>
      </c>
      <c r="J431" s="171">
        <f>[2]MWH!AM239</f>
        <v>0</v>
      </c>
      <c r="K431" s="171">
        <f>[2]MWH!AN239</f>
        <v>8</v>
      </c>
      <c r="L431" s="171">
        <f>[2]MWH!AO239</f>
        <v>0</v>
      </c>
      <c r="M431" s="171">
        <f>[2]MWH!AP239</f>
        <v>0</v>
      </c>
      <c r="N431" s="171">
        <f>[2]MWH!AQ239</f>
        <v>0</v>
      </c>
      <c r="O431" s="171">
        <f>[2]MWH!AR239</f>
        <v>0</v>
      </c>
      <c r="P431" s="171">
        <f>[2]MWH!AS239</f>
        <v>0</v>
      </c>
      <c r="Q431" s="171">
        <f>[2]MWH!AT239</f>
        <v>0</v>
      </c>
      <c r="R431" s="171">
        <f>[2]MWH!AU239</f>
        <v>1719</v>
      </c>
      <c r="S431" s="171">
        <f>[2]MWH!AV239</f>
        <v>93570</v>
      </c>
      <c r="T431" s="171">
        <f>[2]MWH!AW239</f>
        <v>0</v>
      </c>
      <c r="U431" s="213">
        <f>[2]MWH!AZ239</f>
        <v>671</v>
      </c>
      <c r="V431" s="185">
        <f>[2]MWH!BA239</f>
        <v>2577</v>
      </c>
      <c r="W431" s="185">
        <f>[2]MWH!BB239</f>
        <v>3114</v>
      </c>
      <c r="X431" s="185">
        <f>[2]MWH!BC239</f>
        <v>0</v>
      </c>
      <c r="Y431" s="185">
        <f>[2]MWH!BD239</f>
        <v>1700</v>
      </c>
      <c r="Z431" s="185"/>
      <c r="AA431" s="185">
        <f>[2]MWH!BF239</f>
        <v>15252</v>
      </c>
      <c r="AB431" s="185">
        <f>[2]MWH!BG239</f>
        <v>0</v>
      </c>
      <c r="AC431" s="185">
        <f>[2]MWH!BH239</f>
        <v>0</v>
      </c>
      <c r="AD431" s="185">
        <f>[2]MWH!BI239</f>
        <v>0</v>
      </c>
      <c r="AE431" s="185">
        <f>[2]MWH!BJ239</f>
        <v>1136</v>
      </c>
      <c r="AF431" s="185">
        <f>[2]MWH!BK239</f>
        <v>0</v>
      </c>
      <c r="AH431" s="94"/>
      <c r="AI431" s="185"/>
      <c r="AJ431" s="185"/>
      <c r="AK431" s="185"/>
      <c r="AL431" s="94"/>
      <c r="AM431" s="94"/>
      <c r="AN431" s="94"/>
      <c r="AO431" s="185"/>
      <c r="AP431" s="185"/>
      <c r="AQ431" s="185"/>
      <c r="AS431" s="167"/>
      <c r="AT431" s="97"/>
      <c r="AU431" s="167">
        <f t="shared" si="993"/>
        <v>24450</v>
      </c>
      <c r="AV431" s="209">
        <f t="shared" si="994"/>
        <v>95297</v>
      </c>
      <c r="AW431" s="167">
        <f t="shared" si="995"/>
        <v>119747</v>
      </c>
      <c r="AX431" s="167">
        <f t="shared" si="976"/>
        <v>4099427</v>
      </c>
      <c r="BE431" s="104">
        <f t="shared" si="962"/>
        <v>2031</v>
      </c>
      <c r="BF431" s="28">
        <f t="shared" si="963"/>
        <v>6</v>
      </c>
      <c r="BG431" s="21">
        <f t="shared" si="987"/>
        <v>4219174</v>
      </c>
      <c r="BH431" s="215">
        <f t="shared" si="981"/>
        <v>2109244</v>
      </c>
      <c r="BI431" s="215">
        <f t="shared" si="982"/>
        <v>1401375</v>
      </c>
      <c r="BJ431" s="215">
        <f t="shared" si="983"/>
        <v>281580</v>
      </c>
      <c r="BK431" s="215">
        <f t="shared" si="984"/>
        <v>1587</v>
      </c>
      <c r="BL431" s="215">
        <f t="shared" si="985"/>
        <v>305641</v>
      </c>
      <c r="BM431" s="215">
        <f t="shared" si="986"/>
        <v>4099427</v>
      </c>
      <c r="BN431" s="206">
        <f t="shared" si="988"/>
        <v>95297</v>
      </c>
      <c r="BO431" s="206">
        <f t="shared" si="989"/>
        <v>5485</v>
      </c>
      <c r="BP431" s="206">
        <f t="shared" si="990"/>
        <v>18965</v>
      </c>
      <c r="BQ431" s="206">
        <f t="shared" si="991"/>
        <v>24450</v>
      </c>
      <c r="BR431" s="206">
        <f t="shared" si="992"/>
        <v>119747</v>
      </c>
    </row>
    <row r="432" spans="1:71">
      <c r="A432" s="28">
        <f t="shared" si="960"/>
        <v>2031</v>
      </c>
      <c r="B432" s="28">
        <f t="shared" si="961"/>
        <v>7</v>
      </c>
      <c r="C432" s="214">
        <f t="shared" si="973"/>
        <v>4388521</v>
      </c>
      <c r="D432" s="95">
        <f>[3]TOTAL_PEF_B!K489</f>
        <v>2269924</v>
      </c>
      <c r="E432" s="95">
        <f>[3]TOTAL_PEF_B!L489</f>
        <v>1437120</v>
      </c>
      <c r="F432" s="95">
        <f>[3]TOTAL_PEF_B!M489</f>
        <v>265794</v>
      </c>
      <c r="G432" s="95">
        <f>[3]TOTAL_PEF_B!P489</f>
        <v>1586</v>
      </c>
      <c r="H432" s="95">
        <f>[3]TOTAL_PEF_B!Q489</f>
        <v>293479</v>
      </c>
      <c r="I432" s="171">
        <f>[2]MWH!AL240</f>
        <v>0</v>
      </c>
      <c r="J432" s="171">
        <f>[2]MWH!AM240</f>
        <v>0</v>
      </c>
      <c r="K432" s="171">
        <f>[2]MWH!AN240</f>
        <v>8</v>
      </c>
      <c r="L432" s="171">
        <f>[2]MWH!AO240</f>
        <v>0</v>
      </c>
      <c r="M432" s="171">
        <f>[2]MWH!AP240</f>
        <v>0</v>
      </c>
      <c r="N432" s="171">
        <f>[2]MWH!AQ240</f>
        <v>0</v>
      </c>
      <c r="O432" s="171">
        <f>[2]MWH!AR240</f>
        <v>0</v>
      </c>
      <c r="P432" s="171">
        <f>[2]MWH!AS240</f>
        <v>0</v>
      </c>
      <c r="Q432" s="171">
        <f>[2]MWH!AT240</f>
        <v>0</v>
      </c>
      <c r="R432" s="171">
        <f>[2]MWH!AU240</f>
        <v>2245</v>
      </c>
      <c r="S432" s="171">
        <f>[2]MWH!AV240</f>
        <v>91072</v>
      </c>
      <c r="T432" s="171">
        <f>[2]MWH!AW240</f>
        <v>0</v>
      </c>
      <c r="U432" s="213">
        <f>[2]MWH!AZ240</f>
        <v>1935</v>
      </c>
      <c r="V432" s="185">
        <f>[2]MWH!BA240</f>
        <v>3741</v>
      </c>
      <c r="W432" s="185">
        <f>[2]MWH!BB240</f>
        <v>3193</v>
      </c>
      <c r="X432" s="185">
        <f>[2]MWH!BC240</f>
        <v>0</v>
      </c>
      <c r="Y432" s="185">
        <f>[2]MWH!BD240</f>
        <v>2199</v>
      </c>
      <c r="Z432" s="185"/>
      <c r="AA432" s="185">
        <f>[2]MWH!BF240</f>
        <v>15120</v>
      </c>
      <c r="AB432" s="185">
        <f>[2]MWH!BG240</f>
        <v>0</v>
      </c>
      <c r="AC432" s="185">
        <f>[2]MWH!BH240</f>
        <v>0</v>
      </c>
      <c r="AD432" s="185">
        <f>[2]MWH!BI240</f>
        <v>0</v>
      </c>
      <c r="AE432" s="185">
        <f>[2]MWH!BJ240</f>
        <v>1105</v>
      </c>
      <c r="AF432" s="185">
        <f>[2]MWH!BK240</f>
        <v>0</v>
      </c>
      <c r="AH432" s="94"/>
      <c r="AI432" s="185"/>
      <c r="AJ432" s="185"/>
      <c r="AK432" s="185"/>
      <c r="AL432" s="94"/>
      <c r="AM432" s="94"/>
      <c r="AN432" s="94"/>
      <c r="AO432" s="185"/>
      <c r="AP432" s="185"/>
      <c r="AQ432" s="185"/>
      <c r="AS432" s="167"/>
      <c r="AT432" s="97"/>
      <c r="AU432" s="167">
        <f t="shared" si="993"/>
        <v>27293</v>
      </c>
      <c r="AV432" s="209">
        <f t="shared" si="994"/>
        <v>93325</v>
      </c>
      <c r="AW432" s="167">
        <f t="shared" si="995"/>
        <v>120618</v>
      </c>
      <c r="AX432" s="167">
        <f t="shared" si="976"/>
        <v>4267903</v>
      </c>
      <c r="BE432" s="104">
        <f t="shared" si="962"/>
        <v>2031</v>
      </c>
      <c r="BF432" s="28">
        <f t="shared" si="963"/>
        <v>7</v>
      </c>
      <c r="BG432" s="21">
        <f t="shared" si="987"/>
        <v>4388521</v>
      </c>
      <c r="BH432" s="215">
        <f t="shared" si="981"/>
        <v>2269924</v>
      </c>
      <c r="BI432" s="215">
        <f t="shared" si="982"/>
        <v>1437120</v>
      </c>
      <c r="BJ432" s="215">
        <f t="shared" si="983"/>
        <v>265794</v>
      </c>
      <c r="BK432" s="215">
        <f t="shared" si="984"/>
        <v>1586</v>
      </c>
      <c r="BL432" s="215">
        <f t="shared" si="985"/>
        <v>293479</v>
      </c>
      <c r="BM432" s="215">
        <f t="shared" si="986"/>
        <v>4267903</v>
      </c>
      <c r="BN432" s="206">
        <f t="shared" si="988"/>
        <v>93325</v>
      </c>
      <c r="BO432" s="206">
        <f t="shared" si="989"/>
        <v>7327</v>
      </c>
      <c r="BP432" s="206">
        <f t="shared" si="990"/>
        <v>19966</v>
      </c>
      <c r="BQ432" s="206">
        <f t="shared" si="991"/>
        <v>27293</v>
      </c>
      <c r="BR432" s="206">
        <f t="shared" si="992"/>
        <v>120618</v>
      </c>
    </row>
    <row r="433" spans="1:70">
      <c r="A433" s="28">
        <f t="shared" si="960"/>
        <v>2031</v>
      </c>
      <c r="B433" s="28">
        <f t="shared" si="961"/>
        <v>8</v>
      </c>
      <c r="C433" s="214">
        <f t="shared" si="973"/>
        <v>4618340</v>
      </c>
      <c r="D433" s="95">
        <f>[3]TOTAL_PEF_B!K490</f>
        <v>2401142</v>
      </c>
      <c r="E433" s="95">
        <f>[3]TOTAL_PEF_B!L490</f>
        <v>1497673</v>
      </c>
      <c r="F433" s="95">
        <f>[3]TOTAL_PEF_B!M490</f>
        <v>287276</v>
      </c>
      <c r="G433" s="95">
        <f>[3]TOTAL_PEF_B!P490</f>
        <v>1594</v>
      </c>
      <c r="H433" s="95">
        <f>[3]TOTAL_PEF_B!Q490</f>
        <v>300615</v>
      </c>
      <c r="I433" s="171">
        <f>[2]MWH!AL241</f>
        <v>0</v>
      </c>
      <c r="J433" s="171">
        <f>[2]MWH!AM241</f>
        <v>0</v>
      </c>
      <c r="K433" s="171">
        <f>[2]MWH!AN241</f>
        <v>8</v>
      </c>
      <c r="L433" s="171">
        <f>[2]MWH!AO241</f>
        <v>0</v>
      </c>
      <c r="M433" s="171">
        <f>[2]MWH!AP241</f>
        <v>0</v>
      </c>
      <c r="N433" s="171">
        <f>[2]MWH!AQ241</f>
        <v>0</v>
      </c>
      <c r="O433" s="171">
        <f>[2]MWH!AR241</f>
        <v>0</v>
      </c>
      <c r="P433" s="171">
        <f>[2]MWH!AS241</f>
        <v>0</v>
      </c>
      <c r="Q433" s="171">
        <f>[2]MWH!AT241</f>
        <v>0</v>
      </c>
      <c r="R433" s="171">
        <f>[2]MWH!AU241</f>
        <v>1805</v>
      </c>
      <c r="S433" s="171">
        <f>[2]MWH!AV241</f>
        <v>98478</v>
      </c>
      <c r="T433" s="171">
        <f>[2]MWH!AW241</f>
        <v>0</v>
      </c>
      <c r="U433" s="213">
        <f>[2]MWH!AZ241</f>
        <v>2247</v>
      </c>
      <c r="V433" s="185">
        <f>[2]MWH!BA241</f>
        <v>4993</v>
      </c>
      <c r="W433" s="185">
        <f>[2]MWH!BB241</f>
        <v>3254</v>
      </c>
      <c r="X433" s="185">
        <f>[2]MWH!BC241</f>
        <v>0</v>
      </c>
      <c r="Y433" s="185">
        <f>[2]MWH!BD241</f>
        <v>2490</v>
      </c>
      <c r="Z433" s="185"/>
      <c r="AA433" s="185">
        <f>[2]MWH!BF241</f>
        <v>15624</v>
      </c>
      <c r="AB433" s="185">
        <f>[2]MWH!BG241</f>
        <v>0</v>
      </c>
      <c r="AC433" s="185">
        <f>[2]MWH!BH241</f>
        <v>0</v>
      </c>
      <c r="AD433" s="185">
        <f>[2]MWH!BI241</f>
        <v>0</v>
      </c>
      <c r="AE433" s="185">
        <f>[2]MWH!BJ241</f>
        <v>1141</v>
      </c>
      <c r="AF433" s="185">
        <f>[2]MWH!BK241</f>
        <v>0</v>
      </c>
      <c r="AH433" s="94"/>
      <c r="AI433" s="185"/>
      <c r="AJ433" s="185"/>
      <c r="AK433" s="185"/>
      <c r="AL433" s="94"/>
      <c r="AM433" s="94"/>
      <c r="AN433" s="94"/>
      <c r="AO433" s="185"/>
      <c r="AP433" s="185"/>
      <c r="AQ433" s="185"/>
      <c r="AS433" s="167"/>
      <c r="AT433" s="97"/>
      <c r="AU433" s="167">
        <f t="shared" si="993"/>
        <v>29749</v>
      </c>
      <c r="AV433" s="209">
        <f t="shared" si="994"/>
        <v>100291</v>
      </c>
      <c r="AW433" s="167">
        <f t="shared" si="995"/>
        <v>130040</v>
      </c>
      <c r="AX433" s="167">
        <f t="shared" si="976"/>
        <v>4488300</v>
      </c>
      <c r="BE433" s="104">
        <f t="shared" si="962"/>
        <v>2031</v>
      </c>
      <c r="BF433" s="28">
        <f t="shared" si="963"/>
        <v>8</v>
      </c>
      <c r="BG433" s="21">
        <f t="shared" si="987"/>
        <v>4618340</v>
      </c>
      <c r="BH433" s="215">
        <f t="shared" si="981"/>
        <v>2401142</v>
      </c>
      <c r="BI433" s="215">
        <f t="shared" si="982"/>
        <v>1497673</v>
      </c>
      <c r="BJ433" s="215">
        <f t="shared" si="983"/>
        <v>287276</v>
      </c>
      <c r="BK433" s="215">
        <f t="shared" si="984"/>
        <v>1594</v>
      </c>
      <c r="BL433" s="215">
        <f t="shared" si="985"/>
        <v>300615</v>
      </c>
      <c r="BM433" s="215">
        <f t="shared" si="986"/>
        <v>4488300</v>
      </c>
      <c r="BN433" s="206">
        <f t="shared" si="988"/>
        <v>100291</v>
      </c>
      <c r="BO433" s="206">
        <f t="shared" si="989"/>
        <v>7991</v>
      </c>
      <c r="BP433" s="206">
        <f t="shared" si="990"/>
        <v>21758</v>
      </c>
      <c r="BQ433" s="206">
        <f t="shared" si="991"/>
        <v>29749</v>
      </c>
      <c r="BR433" s="206">
        <f t="shared" si="992"/>
        <v>130040</v>
      </c>
    </row>
    <row r="434" spans="1:70">
      <c r="A434" s="28">
        <f t="shared" ref="A434:A497" si="996">1+A422</f>
        <v>2031</v>
      </c>
      <c r="B434" s="28">
        <f t="shared" ref="B434:B497" si="997">B422</f>
        <v>9</v>
      </c>
      <c r="C434" s="214">
        <f t="shared" si="973"/>
        <v>4496541</v>
      </c>
      <c r="D434" s="95">
        <f>[3]TOTAL_PEF_B!K491</f>
        <v>2323177</v>
      </c>
      <c r="E434" s="95">
        <f>[3]TOTAL_PEF_B!L491</f>
        <v>1454529</v>
      </c>
      <c r="F434" s="95">
        <f>[3]TOTAL_PEF_B!M491</f>
        <v>276585</v>
      </c>
      <c r="G434" s="95">
        <f>[3]TOTAL_PEF_B!P491</f>
        <v>1563</v>
      </c>
      <c r="H434" s="95">
        <f>[3]TOTAL_PEF_B!Q491</f>
        <v>322165</v>
      </c>
      <c r="I434" s="171">
        <f>[2]MWH!AL242</f>
        <v>0</v>
      </c>
      <c r="J434" s="171">
        <f>[2]MWH!AM242</f>
        <v>0</v>
      </c>
      <c r="K434" s="171">
        <f>[2]MWH!AN242</f>
        <v>8</v>
      </c>
      <c r="L434" s="171">
        <f>[2]MWH!AO242</f>
        <v>0</v>
      </c>
      <c r="M434" s="171">
        <f>[2]MWH!AP242</f>
        <v>0</v>
      </c>
      <c r="N434" s="171">
        <f>[2]MWH!AQ242</f>
        <v>0</v>
      </c>
      <c r="O434" s="171">
        <f>[2]MWH!AR242</f>
        <v>0</v>
      </c>
      <c r="P434" s="171">
        <f>[2]MWH!AS242</f>
        <v>0</v>
      </c>
      <c r="Q434" s="171">
        <f>[2]MWH!AT242</f>
        <v>0</v>
      </c>
      <c r="R434" s="171">
        <f>[2]MWH!AU242</f>
        <v>1719</v>
      </c>
      <c r="S434" s="171">
        <f>[2]MWH!AV242</f>
        <v>86796</v>
      </c>
      <c r="T434" s="171">
        <f>[2]MWH!AW242</f>
        <v>0</v>
      </c>
      <c r="U434" s="213">
        <f>[2]MWH!AZ242</f>
        <v>1935</v>
      </c>
      <c r="V434" s="185">
        <f>[2]MWH!BA242</f>
        <v>5316</v>
      </c>
      <c r="W434" s="185">
        <f>[2]MWH!BB242</f>
        <v>3461</v>
      </c>
      <c r="X434" s="185">
        <f>[2]MWH!BC242</f>
        <v>0</v>
      </c>
      <c r="Y434" s="185">
        <f>[2]MWH!BD242</f>
        <v>2529</v>
      </c>
      <c r="Z434" s="185"/>
      <c r="AA434" s="185">
        <f>[2]MWH!BF242</f>
        <v>15624</v>
      </c>
      <c r="AB434" s="185">
        <f>[2]MWH!BG242</f>
        <v>0</v>
      </c>
      <c r="AC434" s="185">
        <f>[2]MWH!BH242</f>
        <v>0</v>
      </c>
      <c r="AD434" s="185">
        <f>[2]MWH!BI242</f>
        <v>0</v>
      </c>
      <c r="AE434" s="185">
        <f>[2]MWH!BJ242</f>
        <v>1134</v>
      </c>
      <c r="AF434" s="185">
        <f>[2]MWH!BK242</f>
        <v>0</v>
      </c>
      <c r="AH434" s="94"/>
      <c r="AI434" s="185"/>
      <c r="AJ434" s="185"/>
      <c r="AK434" s="185"/>
      <c r="AL434" s="94"/>
      <c r="AM434" s="94"/>
      <c r="AN434" s="94"/>
      <c r="AO434" s="185"/>
      <c r="AP434" s="185"/>
      <c r="AQ434" s="185"/>
      <c r="AS434" s="167"/>
      <c r="AT434" s="97"/>
      <c r="AU434" s="167">
        <f t="shared" si="993"/>
        <v>29999</v>
      </c>
      <c r="AV434" s="209">
        <f t="shared" si="994"/>
        <v>88523</v>
      </c>
      <c r="AW434" s="167">
        <f t="shared" si="995"/>
        <v>118522</v>
      </c>
      <c r="AX434" s="167">
        <f t="shared" si="976"/>
        <v>4378019</v>
      </c>
      <c r="BE434" s="104">
        <f t="shared" ref="BE434:BE497" si="998">1+BE422</f>
        <v>2031</v>
      </c>
      <c r="BF434" s="28">
        <f t="shared" ref="BF434:BF497" si="999">BF422</f>
        <v>9</v>
      </c>
      <c r="BG434" s="21">
        <f t="shared" si="987"/>
        <v>4496541</v>
      </c>
      <c r="BH434" s="215">
        <f t="shared" si="981"/>
        <v>2323177</v>
      </c>
      <c r="BI434" s="215">
        <f t="shared" si="982"/>
        <v>1454529</v>
      </c>
      <c r="BJ434" s="215">
        <f t="shared" si="983"/>
        <v>276585</v>
      </c>
      <c r="BK434" s="215">
        <f t="shared" si="984"/>
        <v>1563</v>
      </c>
      <c r="BL434" s="215">
        <f t="shared" si="985"/>
        <v>322165</v>
      </c>
      <c r="BM434" s="215">
        <f t="shared" si="986"/>
        <v>4378019</v>
      </c>
      <c r="BN434" s="206">
        <f t="shared" si="988"/>
        <v>88523</v>
      </c>
      <c r="BO434" s="206">
        <f t="shared" si="989"/>
        <v>7925</v>
      </c>
      <c r="BP434" s="206">
        <f t="shared" si="990"/>
        <v>22074</v>
      </c>
      <c r="BQ434" s="206">
        <f t="shared" si="991"/>
        <v>29999</v>
      </c>
      <c r="BR434" s="206">
        <f t="shared" si="992"/>
        <v>118522</v>
      </c>
    </row>
    <row r="435" spans="1:70">
      <c r="A435" s="28">
        <f t="shared" si="996"/>
        <v>2031</v>
      </c>
      <c r="B435" s="28">
        <f t="shared" si="997"/>
        <v>10</v>
      </c>
      <c r="C435" s="214">
        <f t="shared" si="973"/>
        <v>4143338</v>
      </c>
      <c r="D435" s="95">
        <f>[3]TOTAL_PEF_B!K492</f>
        <v>2093665</v>
      </c>
      <c r="E435" s="95">
        <f>[3]TOTAL_PEF_B!L492</f>
        <v>1369692</v>
      </c>
      <c r="F435" s="95">
        <f>[3]TOTAL_PEF_B!M492</f>
        <v>261627</v>
      </c>
      <c r="G435" s="95">
        <f>[3]TOTAL_PEF_B!P492</f>
        <v>1591</v>
      </c>
      <c r="H435" s="95">
        <f>[3]TOTAL_PEF_B!Q492</f>
        <v>307627</v>
      </c>
      <c r="I435" s="171">
        <f>[2]MWH!AL243</f>
        <v>0</v>
      </c>
      <c r="J435" s="171">
        <f>[2]MWH!AM243</f>
        <v>0</v>
      </c>
      <c r="K435" s="171">
        <f>[2]MWH!AN243</f>
        <v>8</v>
      </c>
      <c r="L435" s="171">
        <f>[2]MWH!AO243</f>
        <v>0</v>
      </c>
      <c r="M435" s="171">
        <f>[2]MWH!AP243</f>
        <v>0</v>
      </c>
      <c r="N435" s="171">
        <f>[2]MWH!AQ243</f>
        <v>0</v>
      </c>
      <c r="O435" s="171">
        <f>[2]MWH!AR243</f>
        <v>0</v>
      </c>
      <c r="P435" s="171">
        <f>[2]MWH!AS243</f>
        <v>0</v>
      </c>
      <c r="Q435" s="171">
        <f>[2]MWH!AT243</f>
        <v>0</v>
      </c>
      <c r="R435" s="171">
        <f>[2]MWH!AU243</f>
        <v>582</v>
      </c>
      <c r="S435" s="171">
        <f>[2]MWH!AV243</f>
        <v>81325</v>
      </c>
      <c r="T435" s="171">
        <f>[2]MWH!AW243</f>
        <v>0</v>
      </c>
      <c r="U435" s="213">
        <f>[2]MWH!AZ243</f>
        <v>1935</v>
      </c>
      <c r="V435" s="185">
        <f>[2]MWH!BA243</f>
        <v>4365</v>
      </c>
      <c r="W435" s="185">
        <f>[2]MWH!BB243</f>
        <v>2749</v>
      </c>
      <c r="X435" s="185">
        <f>[2]MWH!BC243</f>
        <v>0</v>
      </c>
      <c r="Y435" s="185">
        <f>[2]MWH!BD243</f>
        <v>2826</v>
      </c>
      <c r="Z435" s="185"/>
      <c r="AA435" s="185">
        <f>[2]MWH!BF243</f>
        <v>14400</v>
      </c>
      <c r="AB435" s="185">
        <f>[2]MWH!BG243</f>
        <v>0</v>
      </c>
      <c r="AC435" s="185">
        <f>[2]MWH!BH243</f>
        <v>0</v>
      </c>
      <c r="AD435" s="185">
        <f>[2]MWH!BI243</f>
        <v>0</v>
      </c>
      <c r="AE435" s="185">
        <f>[2]MWH!BJ243</f>
        <v>946</v>
      </c>
      <c r="AF435" s="185">
        <f>[2]MWH!BK243</f>
        <v>0</v>
      </c>
      <c r="AH435" s="94"/>
      <c r="AI435" s="185"/>
      <c r="AJ435" s="185"/>
      <c r="AK435" s="185"/>
      <c r="AL435" s="94"/>
      <c r="AM435" s="94"/>
      <c r="AN435" s="94"/>
      <c r="AO435" s="185"/>
      <c r="AP435" s="185"/>
      <c r="AQ435" s="185"/>
      <c r="AS435" s="167"/>
      <c r="AT435" s="97"/>
      <c r="AU435" s="167">
        <f t="shared" si="993"/>
        <v>27221</v>
      </c>
      <c r="AV435" s="209">
        <f t="shared" si="994"/>
        <v>81915</v>
      </c>
      <c r="AW435" s="167">
        <f t="shared" si="995"/>
        <v>109136</v>
      </c>
      <c r="AX435" s="167">
        <f t="shared" si="976"/>
        <v>4034202</v>
      </c>
      <c r="BE435" s="104">
        <f t="shared" si="998"/>
        <v>2031</v>
      </c>
      <c r="BF435" s="28">
        <f t="shared" si="999"/>
        <v>10</v>
      </c>
      <c r="BG435" s="21">
        <f t="shared" si="987"/>
        <v>4143338</v>
      </c>
      <c r="BH435" s="215">
        <f t="shared" si="981"/>
        <v>2093665</v>
      </c>
      <c r="BI435" s="215">
        <f t="shared" si="982"/>
        <v>1369692</v>
      </c>
      <c r="BJ435" s="215">
        <f t="shared" si="983"/>
        <v>261627</v>
      </c>
      <c r="BK435" s="215">
        <f t="shared" si="984"/>
        <v>1591</v>
      </c>
      <c r="BL435" s="215">
        <f t="shared" si="985"/>
        <v>307627</v>
      </c>
      <c r="BM435" s="215">
        <f t="shared" si="986"/>
        <v>4034202</v>
      </c>
      <c r="BN435" s="206">
        <f t="shared" si="988"/>
        <v>81915</v>
      </c>
      <c r="BO435" s="206">
        <f t="shared" si="989"/>
        <v>7510</v>
      </c>
      <c r="BP435" s="206">
        <f t="shared" si="990"/>
        <v>19711</v>
      </c>
      <c r="BQ435" s="206">
        <f t="shared" si="991"/>
        <v>27221</v>
      </c>
      <c r="BR435" s="206">
        <f t="shared" si="992"/>
        <v>109136</v>
      </c>
    </row>
    <row r="436" spans="1:70">
      <c r="A436" s="28">
        <f t="shared" si="996"/>
        <v>2031</v>
      </c>
      <c r="B436" s="28">
        <f t="shared" si="997"/>
        <v>11</v>
      </c>
      <c r="C436" s="214">
        <f t="shared" si="973"/>
        <v>3614679</v>
      </c>
      <c r="D436" s="95">
        <f>[3]TOTAL_PEF_B!K493</f>
        <v>1697555</v>
      </c>
      <c r="E436" s="95">
        <f>[3]TOTAL_PEF_B!L493</f>
        <v>1254145</v>
      </c>
      <c r="F436" s="95">
        <f>[3]TOTAL_PEF_B!M493</f>
        <v>266536</v>
      </c>
      <c r="G436" s="95">
        <f>[3]TOTAL_PEF_B!P493</f>
        <v>1559</v>
      </c>
      <c r="H436" s="95">
        <f>[3]TOTAL_PEF_B!Q493</f>
        <v>292619</v>
      </c>
      <c r="I436" s="171">
        <f>[2]MWH!AL244</f>
        <v>0</v>
      </c>
      <c r="J436" s="171">
        <f>[2]MWH!AM244</f>
        <v>0</v>
      </c>
      <c r="K436" s="171">
        <f>[2]MWH!AN244</f>
        <v>8</v>
      </c>
      <c r="L436" s="171">
        <f>[2]MWH!AO244</f>
        <v>0</v>
      </c>
      <c r="M436" s="171">
        <f>[2]MWH!AP244</f>
        <v>0</v>
      </c>
      <c r="N436" s="171">
        <f>[2]MWH!AQ244</f>
        <v>0</v>
      </c>
      <c r="O436" s="171">
        <f>[2]MWH!AR244</f>
        <v>0</v>
      </c>
      <c r="P436" s="171">
        <f>[2]MWH!AS244</f>
        <v>0</v>
      </c>
      <c r="Q436" s="171">
        <f>[2]MWH!AT244</f>
        <v>0</v>
      </c>
      <c r="R436" s="171">
        <f>[2]MWH!AU244</f>
        <v>258</v>
      </c>
      <c r="S436" s="171">
        <f>[2]MWH!AV244</f>
        <v>76813</v>
      </c>
      <c r="T436" s="171">
        <f>[2]MWH!AW244</f>
        <v>0</v>
      </c>
      <c r="U436" s="213">
        <f>[2]MWH!AZ244</f>
        <v>1872</v>
      </c>
      <c r="V436" s="185">
        <f>[2]MWH!BA244</f>
        <v>3060</v>
      </c>
      <c r="W436" s="185">
        <f>[2]MWH!BB244</f>
        <v>2522</v>
      </c>
      <c r="X436" s="185">
        <f>[2]MWH!BC244</f>
        <v>0</v>
      </c>
      <c r="Y436" s="185">
        <f>[2]MWH!BD244</f>
        <v>2413</v>
      </c>
      <c r="Z436" s="185"/>
      <c r="AA436" s="185">
        <f>[2]MWH!BF244</f>
        <v>14508</v>
      </c>
      <c r="AB436" s="185">
        <f>[2]MWH!BG244</f>
        <v>0</v>
      </c>
      <c r="AC436" s="185">
        <f>[2]MWH!BH244</f>
        <v>0</v>
      </c>
      <c r="AD436" s="185">
        <f>[2]MWH!BI244</f>
        <v>0</v>
      </c>
      <c r="AE436" s="185">
        <f>[2]MWH!BJ244</f>
        <v>811</v>
      </c>
      <c r="AF436" s="185">
        <f>[2]MWH!BK244</f>
        <v>0</v>
      </c>
      <c r="AH436" s="94"/>
      <c r="AI436" s="185"/>
      <c r="AJ436" s="185"/>
      <c r="AK436" s="185"/>
      <c r="AL436" s="94"/>
      <c r="AM436" s="94"/>
      <c r="AN436" s="94"/>
      <c r="AO436" s="185"/>
      <c r="AP436" s="185"/>
      <c r="AQ436" s="185"/>
      <c r="AS436" s="167"/>
      <c r="AT436" s="97"/>
      <c r="AU436" s="167">
        <f t="shared" si="993"/>
        <v>25186</v>
      </c>
      <c r="AV436" s="209">
        <f t="shared" si="994"/>
        <v>77079</v>
      </c>
      <c r="AW436" s="167">
        <f t="shared" si="995"/>
        <v>102265</v>
      </c>
      <c r="AX436" s="167">
        <f t="shared" si="976"/>
        <v>3512414</v>
      </c>
      <c r="BE436" s="104">
        <f t="shared" si="998"/>
        <v>2031</v>
      </c>
      <c r="BF436" s="28">
        <f t="shared" si="999"/>
        <v>11</v>
      </c>
      <c r="BG436" s="21">
        <f t="shared" si="987"/>
        <v>3614679</v>
      </c>
      <c r="BH436" s="215">
        <f t="shared" si="981"/>
        <v>1697555</v>
      </c>
      <c r="BI436" s="215">
        <f t="shared" si="982"/>
        <v>1254145</v>
      </c>
      <c r="BJ436" s="215">
        <f t="shared" si="983"/>
        <v>266536</v>
      </c>
      <c r="BK436" s="215">
        <f t="shared" si="984"/>
        <v>1559</v>
      </c>
      <c r="BL436" s="215">
        <f t="shared" si="985"/>
        <v>292619</v>
      </c>
      <c r="BM436" s="215">
        <f t="shared" si="986"/>
        <v>3512414</v>
      </c>
      <c r="BN436" s="206">
        <f t="shared" si="988"/>
        <v>77079</v>
      </c>
      <c r="BO436" s="206">
        <f t="shared" si="989"/>
        <v>6807</v>
      </c>
      <c r="BP436" s="206">
        <f t="shared" si="990"/>
        <v>18379</v>
      </c>
      <c r="BQ436" s="206">
        <f t="shared" si="991"/>
        <v>25186</v>
      </c>
      <c r="BR436" s="206">
        <f t="shared" si="992"/>
        <v>102265</v>
      </c>
    </row>
    <row r="437" spans="1:70">
      <c r="A437" s="28">
        <f t="shared" si="996"/>
        <v>2031</v>
      </c>
      <c r="B437" s="28">
        <f t="shared" si="997"/>
        <v>12</v>
      </c>
      <c r="C437" s="214">
        <f t="shared" si="973"/>
        <v>3479878</v>
      </c>
      <c r="D437" s="95">
        <f>[3]TOTAL_PEF_B!K494</f>
        <v>1666824</v>
      </c>
      <c r="E437" s="95">
        <f>[3]TOTAL_PEF_B!L494</f>
        <v>1219808</v>
      </c>
      <c r="F437" s="95">
        <f>[3]TOTAL_PEF_B!M494</f>
        <v>248478</v>
      </c>
      <c r="G437" s="95">
        <f>[3]TOTAL_PEF_B!P494</f>
        <v>1584</v>
      </c>
      <c r="H437" s="95">
        <f>[3]TOTAL_PEF_B!Q494</f>
        <v>272154</v>
      </c>
      <c r="I437" s="171">
        <f>[2]MWH!AL245</f>
        <v>0</v>
      </c>
      <c r="J437" s="171">
        <f>[2]MWH!AM245</f>
        <v>0</v>
      </c>
      <c r="K437" s="171">
        <f>[2]MWH!AN245</f>
        <v>8</v>
      </c>
      <c r="L437" s="171">
        <f>[2]MWH!AO245</f>
        <v>0</v>
      </c>
      <c r="M437" s="171">
        <f>[2]MWH!AP245</f>
        <v>0</v>
      </c>
      <c r="N437" s="171">
        <f>[2]MWH!AQ245</f>
        <v>0</v>
      </c>
      <c r="O437" s="171">
        <f>[2]MWH!AR245</f>
        <v>0</v>
      </c>
      <c r="P437" s="171">
        <f>[2]MWH!AS245</f>
        <v>0</v>
      </c>
      <c r="Q437" s="171">
        <f>[2]MWH!AT245</f>
        <v>0</v>
      </c>
      <c r="R437" s="171">
        <f>[2]MWH!AU245</f>
        <v>166</v>
      </c>
      <c r="S437" s="171">
        <f>[2]MWH!AV245</f>
        <v>48080</v>
      </c>
      <c r="T437" s="171">
        <f>[2]MWH!AW245</f>
        <v>0</v>
      </c>
      <c r="U437" s="213">
        <f>[2]MWH!AZ245</f>
        <v>2128</v>
      </c>
      <c r="V437" s="185">
        <f>[2]MWH!BA245</f>
        <v>1559</v>
      </c>
      <c r="W437" s="185">
        <f>[2]MWH!BB245</f>
        <v>2630</v>
      </c>
      <c r="X437" s="185">
        <f>[2]MWH!BC245</f>
        <v>0</v>
      </c>
      <c r="Y437" s="185">
        <f>[2]MWH!BD245</f>
        <v>1995</v>
      </c>
      <c r="Z437" s="185"/>
      <c r="AA437" s="185">
        <f>[2]MWH!BF245</f>
        <v>13680</v>
      </c>
      <c r="AB437" s="185">
        <f>[2]MWH!BG245</f>
        <v>0</v>
      </c>
      <c r="AC437" s="185">
        <f>[2]MWH!BH245</f>
        <v>0</v>
      </c>
      <c r="AD437" s="185">
        <f>[2]MWH!BI245</f>
        <v>0</v>
      </c>
      <c r="AE437" s="185">
        <f>[2]MWH!BJ245</f>
        <v>784</v>
      </c>
      <c r="AF437" s="185">
        <f>[2]MWH!BK245</f>
        <v>0</v>
      </c>
      <c r="AH437" s="94"/>
      <c r="AI437" s="185"/>
      <c r="AJ437" s="185"/>
      <c r="AK437" s="185"/>
      <c r="AL437" s="94"/>
      <c r="AM437" s="94"/>
      <c r="AN437" s="94"/>
      <c r="AO437" s="185"/>
      <c r="AP437" s="185"/>
      <c r="AQ437" s="185"/>
      <c r="AS437" s="167"/>
      <c r="AT437" s="97"/>
      <c r="AU437" s="167">
        <f t="shared" si="993"/>
        <v>22776</v>
      </c>
      <c r="AV437" s="209">
        <f t="shared" si="994"/>
        <v>48254</v>
      </c>
      <c r="AW437" s="167">
        <f t="shared" si="995"/>
        <v>71030</v>
      </c>
      <c r="AX437" s="167">
        <f t="shared" si="976"/>
        <v>3408848</v>
      </c>
      <c r="BE437" s="104">
        <f t="shared" si="998"/>
        <v>2031</v>
      </c>
      <c r="BF437" s="28">
        <f t="shared" si="999"/>
        <v>12</v>
      </c>
      <c r="BG437" s="21">
        <f t="shared" si="987"/>
        <v>3479878</v>
      </c>
      <c r="BH437" s="215">
        <f t="shared" si="981"/>
        <v>1666824</v>
      </c>
      <c r="BI437" s="215">
        <f t="shared" si="982"/>
        <v>1219808</v>
      </c>
      <c r="BJ437" s="215">
        <f t="shared" si="983"/>
        <v>248478</v>
      </c>
      <c r="BK437" s="215">
        <f t="shared" si="984"/>
        <v>1584</v>
      </c>
      <c r="BL437" s="215">
        <f t="shared" si="985"/>
        <v>272154</v>
      </c>
      <c r="BM437" s="215">
        <f t="shared" si="986"/>
        <v>3408848</v>
      </c>
      <c r="BN437" s="206">
        <f t="shared" si="988"/>
        <v>48254</v>
      </c>
      <c r="BO437" s="206">
        <f t="shared" si="989"/>
        <v>6753</v>
      </c>
      <c r="BP437" s="206">
        <f t="shared" si="990"/>
        <v>16023</v>
      </c>
      <c r="BQ437" s="206">
        <f t="shared" si="991"/>
        <v>22776</v>
      </c>
      <c r="BR437" s="206">
        <f t="shared" si="992"/>
        <v>71030</v>
      </c>
    </row>
    <row r="438" spans="1:70">
      <c r="A438" s="28">
        <f t="shared" si="996"/>
        <v>2032</v>
      </c>
      <c r="B438" s="28">
        <f t="shared" si="997"/>
        <v>1</v>
      </c>
      <c r="C438" s="214">
        <f t="shared" si="973"/>
        <v>3671520</v>
      </c>
      <c r="D438" s="95">
        <f>[3]TOTAL_PEF_B!K495</f>
        <v>1860822</v>
      </c>
      <c r="E438" s="95">
        <f>[3]TOTAL_PEF_B!L495</f>
        <v>1207849</v>
      </c>
      <c r="F438" s="95">
        <f>[3]TOTAL_PEF_B!M495</f>
        <v>243903</v>
      </c>
      <c r="G438" s="95">
        <f>[3]TOTAL_PEF_B!P495</f>
        <v>1582</v>
      </c>
      <c r="H438" s="95">
        <f>[3]TOTAL_PEF_B!Q495</f>
        <v>263290</v>
      </c>
      <c r="I438" s="171">
        <f>[2]MWH!AL246</f>
        <v>0</v>
      </c>
      <c r="J438" s="171">
        <f>[2]MWH!AM246</f>
        <v>0</v>
      </c>
      <c r="K438" s="171">
        <f>[2]MWH!AN246</f>
        <v>8</v>
      </c>
      <c r="L438" s="171">
        <f>[2]MWH!AO246</f>
        <v>0</v>
      </c>
      <c r="M438" s="171">
        <f>[2]MWH!AP246</f>
        <v>0</v>
      </c>
      <c r="N438" s="171">
        <f>[2]MWH!AQ246</f>
        <v>0</v>
      </c>
      <c r="O438" s="171">
        <f>[2]MWH!AR246</f>
        <v>0</v>
      </c>
      <c r="P438" s="171">
        <f>[2]MWH!AS246</f>
        <v>0</v>
      </c>
      <c r="Q438" s="171">
        <f>[2]MWH!AT246</f>
        <v>3839</v>
      </c>
      <c r="R438" s="171">
        <f>[2]MWH!AU246</f>
        <v>172</v>
      </c>
      <c r="S438" s="171">
        <f>[2]MWH!AV246</f>
        <v>65343</v>
      </c>
      <c r="T438" s="171">
        <f>[2]MWH!AW246</f>
        <v>0</v>
      </c>
      <c r="U438" s="213">
        <f>[2]MWH!AZ246</f>
        <v>664</v>
      </c>
      <c r="V438" s="185">
        <f>[2]MWH!BA246</f>
        <v>3544</v>
      </c>
      <c r="W438" s="185">
        <f>[2]MWH!BB246</f>
        <v>3096</v>
      </c>
      <c r="X438" s="185">
        <f>[2]MWH!BC246</f>
        <v>0</v>
      </c>
      <c r="Y438" s="185">
        <f>[2]MWH!BD246</f>
        <v>1922</v>
      </c>
      <c r="Z438" s="185"/>
      <c r="AA438" s="185">
        <f>[2]MWH!BF246</f>
        <v>14508</v>
      </c>
      <c r="AB438" s="185">
        <f>[2]MWH!BG246</f>
        <v>0</v>
      </c>
      <c r="AC438" s="185">
        <f>[2]MWH!BH246</f>
        <v>0</v>
      </c>
      <c r="AD438" s="185">
        <f>[2]MWH!BI246</f>
        <v>0</v>
      </c>
      <c r="AE438" s="185">
        <f>[2]MWH!BJ246</f>
        <v>978</v>
      </c>
      <c r="AF438" s="185">
        <f>[2]MWH!BK246</f>
        <v>0</v>
      </c>
      <c r="AH438" s="94"/>
      <c r="AI438" s="185"/>
      <c r="AJ438" s="185"/>
      <c r="AK438" s="185"/>
      <c r="AL438" s="94"/>
      <c r="AM438" s="94"/>
      <c r="AN438" s="94"/>
      <c r="AO438" s="185"/>
      <c r="AP438" s="185"/>
      <c r="AQ438" s="185"/>
      <c r="AS438" s="167"/>
      <c r="AT438" s="97"/>
      <c r="AU438" s="167">
        <f t="shared" si="993"/>
        <v>24712</v>
      </c>
      <c r="AV438" s="209">
        <f t="shared" si="994"/>
        <v>69362</v>
      </c>
      <c r="AW438" s="167">
        <f t="shared" si="995"/>
        <v>94074</v>
      </c>
      <c r="AX438" s="167">
        <f t="shared" si="976"/>
        <v>3577446</v>
      </c>
      <c r="BE438" s="104">
        <f t="shared" si="998"/>
        <v>2032</v>
      </c>
      <c r="BF438" s="28">
        <f t="shared" si="999"/>
        <v>1</v>
      </c>
      <c r="BG438" s="21">
        <f t="shared" si="987"/>
        <v>3671520</v>
      </c>
      <c r="BH438" s="215">
        <f t="shared" si="981"/>
        <v>1860822</v>
      </c>
      <c r="BI438" s="215">
        <f t="shared" si="982"/>
        <v>1207849</v>
      </c>
      <c r="BJ438" s="215">
        <f t="shared" si="983"/>
        <v>243903</v>
      </c>
      <c r="BK438" s="215">
        <f t="shared" si="984"/>
        <v>1582</v>
      </c>
      <c r="BL438" s="215">
        <f t="shared" si="985"/>
        <v>263290</v>
      </c>
      <c r="BM438" s="215">
        <f t="shared" si="986"/>
        <v>3577446</v>
      </c>
      <c r="BN438" s="206">
        <f t="shared" si="988"/>
        <v>69362</v>
      </c>
      <c r="BO438" s="206">
        <f t="shared" si="989"/>
        <v>5682</v>
      </c>
      <c r="BP438" s="206">
        <f t="shared" si="990"/>
        <v>19030</v>
      </c>
      <c r="BQ438" s="206">
        <f t="shared" si="991"/>
        <v>24712</v>
      </c>
      <c r="BR438" s="206">
        <f t="shared" si="992"/>
        <v>94074</v>
      </c>
    </row>
    <row r="439" spans="1:70">
      <c r="A439" s="28">
        <f t="shared" si="996"/>
        <v>2032</v>
      </c>
      <c r="B439" s="28">
        <f t="shared" si="997"/>
        <v>2</v>
      </c>
      <c r="C439" s="214">
        <f t="shared" si="973"/>
        <v>3431465</v>
      </c>
      <c r="D439" s="95">
        <f>[3]TOTAL_PEF_B!K496</f>
        <v>1703981</v>
      </c>
      <c r="E439" s="95">
        <f>[3]TOTAL_PEF_B!L496</f>
        <v>1117032</v>
      </c>
      <c r="F439" s="95">
        <f>[3]TOTAL_PEF_B!M496</f>
        <v>249206</v>
      </c>
      <c r="G439" s="95">
        <f>[3]TOTAL_PEF_B!P496</f>
        <v>1539</v>
      </c>
      <c r="H439" s="95">
        <f>[3]TOTAL_PEF_B!Q496</f>
        <v>262226</v>
      </c>
      <c r="I439" s="171">
        <f>[2]MWH!AL247</f>
        <v>0</v>
      </c>
      <c r="J439" s="171">
        <f>[2]MWH!AM247</f>
        <v>0</v>
      </c>
      <c r="K439" s="171">
        <f>[2]MWH!AN247</f>
        <v>8</v>
      </c>
      <c r="L439" s="171">
        <f>[2]MWH!AO247</f>
        <v>0</v>
      </c>
      <c r="M439" s="171">
        <f>[2]MWH!AP247</f>
        <v>0</v>
      </c>
      <c r="N439" s="171">
        <f>[2]MWH!AQ247</f>
        <v>0</v>
      </c>
      <c r="O439" s="171">
        <f>[2]MWH!AR247</f>
        <v>0</v>
      </c>
      <c r="P439" s="171">
        <f>[2]MWH!AS247</f>
        <v>0</v>
      </c>
      <c r="Q439" s="171">
        <f>[2]MWH!AT247</f>
        <v>6910</v>
      </c>
      <c r="R439" s="171">
        <f>[2]MWH!AU247</f>
        <v>258</v>
      </c>
      <c r="S439" s="171">
        <f>[2]MWH!AV247</f>
        <v>64580</v>
      </c>
      <c r="T439" s="171">
        <f>[2]MWH!AW247</f>
        <v>0</v>
      </c>
      <c r="U439" s="213">
        <f>[2]MWH!AZ247</f>
        <v>1218</v>
      </c>
      <c r="V439" s="185">
        <f>[2]MWH!BA247</f>
        <v>4027</v>
      </c>
      <c r="W439" s="185">
        <f>[2]MWH!BB247</f>
        <v>3011</v>
      </c>
      <c r="X439" s="185">
        <f>[2]MWH!BC247</f>
        <v>0</v>
      </c>
      <c r="Y439" s="185">
        <f>[2]MWH!BD247</f>
        <v>2314</v>
      </c>
      <c r="Z439" s="185"/>
      <c r="AA439" s="185">
        <f>[2]MWH!BF247</f>
        <v>14136</v>
      </c>
      <c r="AB439" s="185">
        <f>[2]MWH!BG247</f>
        <v>0</v>
      </c>
      <c r="AC439" s="185">
        <f>[2]MWH!BH247</f>
        <v>0</v>
      </c>
      <c r="AD439" s="185">
        <f>[2]MWH!BI247</f>
        <v>0</v>
      </c>
      <c r="AE439" s="185">
        <f>[2]MWH!BJ247</f>
        <v>1019</v>
      </c>
      <c r="AF439" s="185">
        <f>[2]MWH!BK247</f>
        <v>0</v>
      </c>
      <c r="AH439" s="94"/>
      <c r="AI439" s="185"/>
      <c r="AJ439" s="185"/>
      <c r="AK439" s="185"/>
      <c r="AL439" s="94"/>
      <c r="AM439" s="94"/>
      <c r="AN439" s="94"/>
      <c r="AO439" s="185"/>
      <c r="AP439" s="185"/>
      <c r="AQ439" s="185"/>
      <c r="AS439" s="167"/>
      <c r="AT439" s="97"/>
      <c r="AU439" s="167">
        <f t="shared" si="993"/>
        <v>25725</v>
      </c>
      <c r="AV439" s="209">
        <f t="shared" si="994"/>
        <v>71756</v>
      </c>
      <c r="AW439" s="167">
        <f t="shared" si="995"/>
        <v>97481</v>
      </c>
      <c r="AX439" s="167">
        <f t="shared" si="976"/>
        <v>3333984</v>
      </c>
      <c r="BE439" s="104">
        <f t="shared" si="998"/>
        <v>2032</v>
      </c>
      <c r="BF439" s="28">
        <f t="shared" si="999"/>
        <v>2</v>
      </c>
      <c r="BG439" s="21">
        <f t="shared" si="987"/>
        <v>3431465</v>
      </c>
      <c r="BH439" s="215">
        <f t="shared" si="981"/>
        <v>1703981</v>
      </c>
      <c r="BI439" s="215">
        <f t="shared" si="982"/>
        <v>1117032</v>
      </c>
      <c r="BJ439" s="215">
        <f t="shared" si="983"/>
        <v>249206</v>
      </c>
      <c r="BK439" s="215">
        <f t="shared" si="984"/>
        <v>1539</v>
      </c>
      <c r="BL439" s="215">
        <f t="shared" si="985"/>
        <v>262226</v>
      </c>
      <c r="BM439" s="215">
        <f t="shared" si="986"/>
        <v>3333984</v>
      </c>
      <c r="BN439" s="206">
        <f t="shared" si="988"/>
        <v>71756</v>
      </c>
      <c r="BO439" s="206">
        <f t="shared" si="989"/>
        <v>6543</v>
      </c>
      <c r="BP439" s="206">
        <f t="shared" si="990"/>
        <v>19182</v>
      </c>
      <c r="BQ439" s="206">
        <f t="shared" si="991"/>
        <v>25725</v>
      </c>
      <c r="BR439" s="206">
        <f t="shared" si="992"/>
        <v>97481</v>
      </c>
    </row>
    <row r="440" spans="1:70">
      <c r="A440" s="28">
        <f t="shared" si="996"/>
        <v>2032</v>
      </c>
      <c r="B440" s="28">
        <f t="shared" si="997"/>
        <v>3</v>
      </c>
      <c r="C440" s="214">
        <f t="shared" si="973"/>
        <v>3272204</v>
      </c>
      <c r="D440" s="95">
        <f>[3]TOTAL_PEF_B!K497</f>
        <v>1551494</v>
      </c>
      <c r="E440" s="95">
        <f>[3]TOTAL_PEF_B!L497</f>
        <v>1134981</v>
      </c>
      <c r="F440" s="95">
        <f>[3]TOTAL_PEF_B!M497</f>
        <v>249524</v>
      </c>
      <c r="G440" s="95">
        <f>[3]TOTAL_PEF_B!P497</f>
        <v>1585</v>
      </c>
      <c r="H440" s="95">
        <f>[3]TOTAL_PEF_B!Q497</f>
        <v>264114</v>
      </c>
      <c r="I440" s="171">
        <f>[2]MWH!AL248</f>
        <v>0</v>
      </c>
      <c r="J440" s="171">
        <f>[2]MWH!AM248</f>
        <v>0</v>
      </c>
      <c r="K440" s="171">
        <f>[2]MWH!AN248</f>
        <v>8</v>
      </c>
      <c r="L440" s="171">
        <f>[2]MWH!AO248</f>
        <v>0</v>
      </c>
      <c r="M440" s="171">
        <f>[2]MWH!AP248</f>
        <v>0</v>
      </c>
      <c r="N440" s="171">
        <f>[2]MWH!AQ248</f>
        <v>0</v>
      </c>
      <c r="O440" s="171">
        <f>[2]MWH!AR248</f>
        <v>0</v>
      </c>
      <c r="P440" s="171">
        <f>[2]MWH!AS248</f>
        <v>0</v>
      </c>
      <c r="Q440" s="171">
        <f>[2]MWH!AT248</f>
        <v>6464</v>
      </c>
      <c r="R440" s="171">
        <f>[2]MWH!AU248</f>
        <v>643</v>
      </c>
      <c r="S440" s="171">
        <f>[2]MWH!AV248</f>
        <v>42444</v>
      </c>
      <c r="T440" s="171">
        <f>[2]MWH!AW248</f>
        <v>0</v>
      </c>
      <c r="U440" s="213">
        <f>[2]MWH!AZ248</f>
        <v>709</v>
      </c>
      <c r="V440" s="185">
        <f>[2]MWH!BA248</f>
        <v>1658</v>
      </c>
      <c r="W440" s="185">
        <f>[2]MWH!BB248</f>
        <v>1986</v>
      </c>
      <c r="X440" s="185">
        <f>[2]MWH!BC248</f>
        <v>0</v>
      </c>
      <c r="Y440" s="185">
        <f>[2]MWH!BD248</f>
        <v>2383</v>
      </c>
      <c r="Z440" s="185"/>
      <c r="AA440" s="185">
        <f>[2]MWH!BF248</f>
        <v>13224</v>
      </c>
      <c r="AB440" s="185">
        <f>[2]MWH!BG248</f>
        <v>0</v>
      </c>
      <c r="AC440" s="185">
        <f>[2]MWH!BH248</f>
        <v>0</v>
      </c>
      <c r="AD440" s="185">
        <f>[2]MWH!BI248</f>
        <v>0</v>
      </c>
      <c r="AE440" s="185">
        <f>[2]MWH!BJ248</f>
        <v>987</v>
      </c>
      <c r="AF440" s="185">
        <f>[2]MWH!BK248</f>
        <v>0</v>
      </c>
      <c r="AH440" s="94"/>
      <c r="AI440" s="185"/>
      <c r="AJ440" s="185"/>
      <c r="AK440" s="185"/>
      <c r="AL440" s="94"/>
      <c r="AM440" s="94"/>
      <c r="AN440" s="94"/>
      <c r="AO440" s="185"/>
      <c r="AP440" s="185"/>
      <c r="AQ440" s="185"/>
      <c r="AS440" s="167"/>
      <c r="AT440" s="97"/>
      <c r="AU440" s="167">
        <f t="shared" si="993"/>
        <v>20947</v>
      </c>
      <c r="AV440" s="209">
        <f t="shared" si="994"/>
        <v>49559</v>
      </c>
      <c r="AW440" s="167">
        <f t="shared" si="995"/>
        <v>70506</v>
      </c>
      <c r="AX440" s="167">
        <f t="shared" si="976"/>
        <v>3201698</v>
      </c>
      <c r="BE440" s="104">
        <f t="shared" si="998"/>
        <v>2032</v>
      </c>
      <c r="BF440" s="28">
        <f t="shared" si="999"/>
        <v>3</v>
      </c>
      <c r="BG440" s="21">
        <f t="shared" si="987"/>
        <v>3272204</v>
      </c>
      <c r="BH440" s="215">
        <f t="shared" si="981"/>
        <v>1551494</v>
      </c>
      <c r="BI440" s="215">
        <f t="shared" si="982"/>
        <v>1134981</v>
      </c>
      <c r="BJ440" s="215">
        <f t="shared" si="983"/>
        <v>249524</v>
      </c>
      <c r="BK440" s="215">
        <f t="shared" si="984"/>
        <v>1585</v>
      </c>
      <c r="BL440" s="215">
        <f t="shared" si="985"/>
        <v>264114</v>
      </c>
      <c r="BM440" s="215">
        <f t="shared" si="986"/>
        <v>3201698</v>
      </c>
      <c r="BN440" s="206">
        <f t="shared" si="988"/>
        <v>49559</v>
      </c>
      <c r="BO440" s="206">
        <f t="shared" si="989"/>
        <v>5078</v>
      </c>
      <c r="BP440" s="206">
        <f t="shared" si="990"/>
        <v>15869</v>
      </c>
      <c r="BQ440" s="206">
        <f t="shared" si="991"/>
        <v>20947</v>
      </c>
      <c r="BR440" s="206">
        <f t="shared" si="992"/>
        <v>70506</v>
      </c>
    </row>
    <row r="441" spans="1:70">
      <c r="A441" s="28">
        <f t="shared" si="996"/>
        <v>2032</v>
      </c>
      <c r="B441" s="28">
        <f t="shared" si="997"/>
        <v>4</v>
      </c>
      <c r="C441" s="214">
        <f t="shared" si="973"/>
        <v>3412928</v>
      </c>
      <c r="D441" s="95">
        <f>[3]TOTAL_PEF_B!K498</f>
        <v>1548561</v>
      </c>
      <c r="E441" s="95">
        <f>[3]TOTAL_PEF_B!L498</f>
        <v>1222332</v>
      </c>
      <c r="F441" s="95">
        <f>[3]TOTAL_PEF_B!M498</f>
        <v>265959</v>
      </c>
      <c r="G441" s="95">
        <f>[3]TOTAL_PEF_B!P498</f>
        <v>1561</v>
      </c>
      <c r="H441" s="95">
        <f>[3]TOTAL_PEF_B!Q498</f>
        <v>269571</v>
      </c>
      <c r="I441" s="171">
        <f>[2]MWH!AL249</f>
        <v>0</v>
      </c>
      <c r="J441" s="171">
        <f>[2]MWH!AM249</f>
        <v>0</v>
      </c>
      <c r="K441" s="171">
        <f>[2]MWH!AN249</f>
        <v>8</v>
      </c>
      <c r="L441" s="171">
        <f>[2]MWH!AO249</f>
        <v>0</v>
      </c>
      <c r="M441" s="171">
        <f>[2]MWH!AP249</f>
        <v>0</v>
      </c>
      <c r="N441" s="171">
        <f>[2]MWH!AQ249</f>
        <v>0</v>
      </c>
      <c r="O441" s="171">
        <f>[2]MWH!AR249</f>
        <v>0</v>
      </c>
      <c r="P441" s="171">
        <f>[2]MWH!AS249</f>
        <v>0</v>
      </c>
      <c r="Q441" s="171">
        <f>[2]MWH!AT249</f>
        <v>3839</v>
      </c>
      <c r="R441" s="171">
        <f>[2]MWH!AU249</f>
        <v>516</v>
      </c>
      <c r="S441" s="171">
        <f>[2]MWH!AV249</f>
        <v>78947</v>
      </c>
      <c r="T441" s="171">
        <f>[2]MWH!AW249</f>
        <v>0</v>
      </c>
      <c r="U441" s="213">
        <f>[2]MWH!AZ249</f>
        <v>860</v>
      </c>
      <c r="V441" s="185">
        <f>[2]MWH!BA249</f>
        <v>805</v>
      </c>
      <c r="W441" s="185">
        <f>[2]MWH!BB249</f>
        <v>2550</v>
      </c>
      <c r="X441" s="185">
        <f>[2]MWH!BC249</f>
        <v>0</v>
      </c>
      <c r="Y441" s="185">
        <f>[2]MWH!BD249</f>
        <v>1815</v>
      </c>
      <c r="Z441" s="185"/>
      <c r="AA441" s="185">
        <f>[2]MWH!BF249</f>
        <v>14508</v>
      </c>
      <c r="AB441" s="185">
        <f>[2]MWH!BG249</f>
        <v>0</v>
      </c>
      <c r="AC441" s="185">
        <f>[2]MWH!BH249</f>
        <v>0</v>
      </c>
      <c r="AD441" s="185">
        <f>[2]MWH!BI249</f>
        <v>0</v>
      </c>
      <c r="AE441" s="185">
        <f>[2]MWH!BJ249</f>
        <v>1096</v>
      </c>
      <c r="AF441" s="185">
        <f>[2]MWH!BK249</f>
        <v>0</v>
      </c>
      <c r="AH441" s="94"/>
      <c r="AI441" s="185"/>
      <c r="AJ441" s="185"/>
      <c r="AK441" s="185"/>
      <c r="AL441" s="94"/>
      <c r="AM441" s="94"/>
      <c r="AN441" s="94"/>
      <c r="AO441" s="185"/>
      <c r="AP441" s="185"/>
      <c r="AQ441" s="185"/>
      <c r="AS441" s="167"/>
      <c r="AT441" s="97"/>
      <c r="AU441" s="167">
        <f t="shared" si="993"/>
        <v>21634</v>
      </c>
      <c r="AV441" s="209">
        <f t="shared" si="994"/>
        <v>83310</v>
      </c>
      <c r="AW441" s="167">
        <f t="shared" si="995"/>
        <v>104944</v>
      </c>
      <c r="AX441" s="167">
        <f t="shared" si="976"/>
        <v>3307984</v>
      </c>
      <c r="BE441" s="104">
        <f t="shared" si="998"/>
        <v>2032</v>
      </c>
      <c r="BF441" s="28">
        <f t="shared" si="999"/>
        <v>4</v>
      </c>
      <c r="BG441" s="21">
        <f t="shared" si="987"/>
        <v>3412928</v>
      </c>
      <c r="BH441" s="215">
        <f t="shared" si="981"/>
        <v>1548561</v>
      </c>
      <c r="BI441" s="215">
        <f t="shared" si="982"/>
        <v>1222332</v>
      </c>
      <c r="BJ441" s="215">
        <f t="shared" si="983"/>
        <v>265959</v>
      </c>
      <c r="BK441" s="215">
        <f t="shared" si="984"/>
        <v>1561</v>
      </c>
      <c r="BL441" s="215">
        <f t="shared" si="985"/>
        <v>269571</v>
      </c>
      <c r="BM441" s="215">
        <f t="shared" si="986"/>
        <v>3307984</v>
      </c>
      <c r="BN441" s="206">
        <f t="shared" si="988"/>
        <v>83310</v>
      </c>
      <c r="BO441" s="206">
        <f t="shared" si="989"/>
        <v>5225</v>
      </c>
      <c r="BP441" s="206">
        <f t="shared" si="990"/>
        <v>16409</v>
      </c>
      <c r="BQ441" s="206">
        <f t="shared" si="991"/>
        <v>21634</v>
      </c>
      <c r="BR441" s="206">
        <f t="shared" si="992"/>
        <v>104944</v>
      </c>
    </row>
    <row r="442" spans="1:70">
      <c r="A442" s="28">
        <f t="shared" si="996"/>
        <v>2032</v>
      </c>
      <c r="B442" s="28">
        <f t="shared" si="997"/>
        <v>5</v>
      </c>
      <c r="C442" s="214">
        <f t="shared" si="973"/>
        <v>3708540</v>
      </c>
      <c r="D442" s="95">
        <f>[3]TOTAL_PEF_B!K499</f>
        <v>1755457</v>
      </c>
      <c r="E442" s="95">
        <f>[3]TOTAL_PEF_B!L499</f>
        <v>1289344</v>
      </c>
      <c r="F442" s="95">
        <f>[3]TOTAL_PEF_B!M499</f>
        <v>264958</v>
      </c>
      <c r="G442" s="95">
        <f>[3]TOTAL_PEF_B!P499</f>
        <v>1541</v>
      </c>
      <c r="H442" s="95">
        <f>[3]TOTAL_PEF_B!Q499</f>
        <v>285010</v>
      </c>
      <c r="I442" s="171">
        <f>[2]MWH!AL250</f>
        <v>0</v>
      </c>
      <c r="J442" s="171">
        <f>[2]MWH!AM250</f>
        <v>0</v>
      </c>
      <c r="K442" s="171">
        <f>[2]MWH!AN250</f>
        <v>8</v>
      </c>
      <c r="L442" s="171">
        <f>[2]MWH!AO250</f>
        <v>0</v>
      </c>
      <c r="M442" s="171">
        <f>[2]MWH!AP250</f>
        <v>0</v>
      </c>
      <c r="N442" s="171">
        <f>[2]MWH!AQ250</f>
        <v>0</v>
      </c>
      <c r="O442" s="171">
        <f>[2]MWH!AR250</f>
        <v>0</v>
      </c>
      <c r="P442" s="171">
        <f>[2]MWH!AS250</f>
        <v>0</v>
      </c>
      <c r="Q442" s="171">
        <f>[2]MWH!AT250</f>
        <v>0</v>
      </c>
      <c r="R442" s="171">
        <f>[2]MWH!AU250</f>
        <v>832</v>
      </c>
      <c r="S442" s="171">
        <f>[2]MWH!AV250</f>
        <v>89166</v>
      </c>
      <c r="T442" s="171">
        <f>[2]MWH!AW250</f>
        <v>0</v>
      </c>
      <c r="U442" s="213">
        <f>[2]MWH!AZ250</f>
        <v>502</v>
      </c>
      <c r="V442" s="185">
        <f>[2]MWH!BA250</f>
        <v>1871</v>
      </c>
      <c r="W442" s="185">
        <f>[2]MWH!BB250</f>
        <v>2344</v>
      </c>
      <c r="X442" s="185">
        <f>[2]MWH!BC250</f>
        <v>0</v>
      </c>
      <c r="Y442" s="185">
        <f>[2]MWH!BD250</f>
        <v>2003</v>
      </c>
      <c r="Z442" s="185"/>
      <c r="AA442" s="185">
        <f>[2]MWH!BF250</f>
        <v>14400</v>
      </c>
      <c r="AB442" s="185">
        <f>[2]MWH!BG250</f>
        <v>0</v>
      </c>
      <c r="AC442" s="185">
        <f>[2]MWH!BH250</f>
        <v>0</v>
      </c>
      <c r="AD442" s="185">
        <f>[2]MWH!BI250</f>
        <v>0</v>
      </c>
      <c r="AE442" s="185">
        <f>[2]MWH!BJ250</f>
        <v>1104</v>
      </c>
      <c r="AF442" s="185">
        <f>[2]MWH!BK250</f>
        <v>0</v>
      </c>
      <c r="AH442" s="94"/>
      <c r="AI442" s="185"/>
      <c r="AJ442" s="185"/>
      <c r="AK442" s="185"/>
      <c r="AL442" s="94"/>
      <c r="AM442" s="94"/>
      <c r="AN442" s="94"/>
      <c r="AO442" s="185"/>
      <c r="AP442" s="185"/>
      <c r="AQ442" s="185"/>
      <c r="AS442" s="167"/>
      <c r="AT442" s="97"/>
      <c r="AU442" s="167">
        <f t="shared" si="993"/>
        <v>22224</v>
      </c>
      <c r="AV442" s="209">
        <f t="shared" si="994"/>
        <v>90006</v>
      </c>
      <c r="AW442" s="167">
        <f t="shared" si="995"/>
        <v>112230</v>
      </c>
      <c r="AX442" s="167">
        <f t="shared" si="976"/>
        <v>3596310</v>
      </c>
      <c r="BE442" s="104">
        <f t="shared" si="998"/>
        <v>2032</v>
      </c>
      <c r="BF442" s="28">
        <f t="shared" si="999"/>
        <v>5</v>
      </c>
      <c r="BG442" s="21">
        <f t="shared" si="987"/>
        <v>3708540</v>
      </c>
      <c r="BH442" s="215">
        <f t="shared" si="981"/>
        <v>1755457</v>
      </c>
      <c r="BI442" s="215">
        <f t="shared" si="982"/>
        <v>1289344</v>
      </c>
      <c r="BJ442" s="215">
        <f t="shared" si="983"/>
        <v>264958</v>
      </c>
      <c r="BK442" s="215">
        <f t="shared" si="984"/>
        <v>1541</v>
      </c>
      <c r="BL442" s="215">
        <f t="shared" si="985"/>
        <v>285010</v>
      </c>
      <c r="BM442" s="215">
        <f t="shared" si="986"/>
        <v>3596310</v>
      </c>
      <c r="BN442" s="206">
        <f t="shared" si="988"/>
        <v>90006</v>
      </c>
      <c r="BO442" s="206">
        <f t="shared" si="989"/>
        <v>4849</v>
      </c>
      <c r="BP442" s="206">
        <f t="shared" si="990"/>
        <v>17375</v>
      </c>
      <c r="BQ442" s="206">
        <f t="shared" si="991"/>
        <v>22224</v>
      </c>
      <c r="BR442" s="206">
        <f t="shared" si="992"/>
        <v>112230</v>
      </c>
    </row>
    <row r="443" spans="1:70">
      <c r="A443" s="28">
        <f t="shared" si="996"/>
        <v>2032</v>
      </c>
      <c r="B443" s="28">
        <f t="shared" si="997"/>
        <v>6</v>
      </c>
      <c r="C443" s="214">
        <f t="shared" si="973"/>
        <v>4289682</v>
      </c>
      <c r="D443" s="95">
        <f>[3]TOTAL_PEF_B!K500</f>
        <v>2153935</v>
      </c>
      <c r="E443" s="95">
        <f>[3]TOTAL_PEF_B!L500</f>
        <v>1426925</v>
      </c>
      <c r="F443" s="95">
        <f>[3]TOTAL_PEF_B!M500</f>
        <v>277791</v>
      </c>
      <c r="G443" s="95">
        <f>[3]TOTAL_PEF_B!P500</f>
        <v>1561</v>
      </c>
      <c r="H443" s="95">
        <f>[3]TOTAL_PEF_B!Q500</f>
        <v>309706</v>
      </c>
      <c r="I443" s="171">
        <f>[2]MWH!AL251</f>
        <v>0</v>
      </c>
      <c r="J443" s="171">
        <f>[2]MWH!AM251</f>
        <v>0</v>
      </c>
      <c r="K443" s="171">
        <f>[2]MWH!AN251</f>
        <v>8</v>
      </c>
      <c r="L443" s="171">
        <f>[2]MWH!AO251</f>
        <v>0</v>
      </c>
      <c r="M443" s="171">
        <f>[2]MWH!AP251</f>
        <v>0</v>
      </c>
      <c r="N443" s="171">
        <f>[2]MWH!AQ251</f>
        <v>0</v>
      </c>
      <c r="O443" s="171">
        <f>[2]MWH!AR251</f>
        <v>0</v>
      </c>
      <c r="P443" s="171">
        <f>[2]MWH!AS251</f>
        <v>0</v>
      </c>
      <c r="Q443" s="171">
        <f>[2]MWH!AT251</f>
        <v>0</v>
      </c>
      <c r="R443" s="171">
        <f>[2]MWH!AU251</f>
        <v>1719</v>
      </c>
      <c r="S443" s="171">
        <f>[2]MWH!AV251</f>
        <v>93570</v>
      </c>
      <c r="T443" s="171">
        <f>[2]MWH!AW251</f>
        <v>0</v>
      </c>
      <c r="U443" s="213">
        <f>[2]MWH!AZ251</f>
        <v>671</v>
      </c>
      <c r="V443" s="185">
        <f>[2]MWH!BA251</f>
        <v>2577</v>
      </c>
      <c r="W443" s="185">
        <f>[2]MWH!BB251</f>
        <v>3131</v>
      </c>
      <c r="X443" s="185">
        <f>[2]MWH!BC251</f>
        <v>0</v>
      </c>
      <c r="Y443" s="185">
        <f>[2]MWH!BD251</f>
        <v>1700</v>
      </c>
      <c r="Z443" s="185"/>
      <c r="AA443" s="185">
        <f>[2]MWH!BF251</f>
        <v>15252</v>
      </c>
      <c r="AB443" s="185">
        <f>[2]MWH!BG251</f>
        <v>0</v>
      </c>
      <c r="AC443" s="185">
        <f>[2]MWH!BH251</f>
        <v>0</v>
      </c>
      <c r="AD443" s="185">
        <f>[2]MWH!BI251</f>
        <v>0</v>
      </c>
      <c r="AE443" s="185">
        <f>[2]MWH!BJ251</f>
        <v>1136</v>
      </c>
      <c r="AF443" s="185">
        <f>[2]MWH!BK251</f>
        <v>0</v>
      </c>
      <c r="AH443" s="94"/>
      <c r="AI443" s="185"/>
      <c r="AJ443" s="185"/>
      <c r="AK443" s="185"/>
      <c r="AL443" s="94"/>
      <c r="AM443" s="94"/>
      <c r="AN443" s="94"/>
      <c r="AO443" s="185"/>
      <c r="AP443" s="185"/>
      <c r="AQ443" s="185"/>
      <c r="AS443" s="167"/>
      <c r="AT443" s="97"/>
      <c r="AU443" s="167">
        <f t="shared" si="993"/>
        <v>24467</v>
      </c>
      <c r="AV443" s="209">
        <f t="shared" si="994"/>
        <v>95297</v>
      </c>
      <c r="AW443" s="167">
        <f t="shared" si="995"/>
        <v>119764</v>
      </c>
      <c r="AX443" s="167">
        <f t="shared" si="976"/>
        <v>4169918</v>
      </c>
      <c r="BE443" s="104">
        <f t="shared" si="998"/>
        <v>2032</v>
      </c>
      <c r="BF443" s="28">
        <f t="shared" si="999"/>
        <v>6</v>
      </c>
      <c r="BG443" s="21">
        <f t="shared" si="987"/>
        <v>4289682</v>
      </c>
      <c r="BH443" s="215">
        <f t="shared" si="981"/>
        <v>2153935</v>
      </c>
      <c r="BI443" s="215">
        <f t="shared" si="982"/>
        <v>1426925</v>
      </c>
      <c r="BJ443" s="215">
        <f t="shared" si="983"/>
        <v>277791</v>
      </c>
      <c r="BK443" s="215">
        <f t="shared" si="984"/>
        <v>1561</v>
      </c>
      <c r="BL443" s="215">
        <f t="shared" si="985"/>
        <v>309706</v>
      </c>
      <c r="BM443" s="215">
        <f t="shared" si="986"/>
        <v>4169918</v>
      </c>
      <c r="BN443" s="206">
        <f t="shared" si="988"/>
        <v>95297</v>
      </c>
      <c r="BO443" s="206">
        <f t="shared" si="989"/>
        <v>5502</v>
      </c>
      <c r="BP443" s="206">
        <f t="shared" si="990"/>
        <v>18965</v>
      </c>
      <c r="BQ443" s="206">
        <f t="shared" si="991"/>
        <v>24467</v>
      </c>
      <c r="BR443" s="206">
        <f t="shared" si="992"/>
        <v>119764</v>
      </c>
    </row>
    <row r="444" spans="1:70">
      <c r="A444" s="28">
        <f t="shared" si="996"/>
        <v>2032</v>
      </c>
      <c r="B444" s="28">
        <f t="shared" si="997"/>
        <v>7</v>
      </c>
      <c r="C444" s="214">
        <f t="shared" si="973"/>
        <v>4482771</v>
      </c>
      <c r="D444" s="95">
        <f>[3]TOTAL_PEF_B!K501</f>
        <v>2321152</v>
      </c>
      <c r="E444" s="95">
        <f>[3]TOTAL_PEF_B!L501</f>
        <v>1476884</v>
      </c>
      <c r="F444" s="95">
        <f>[3]TOTAL_PEF_B!M501</f>
        <v>265990</v>
      </c>
      <c r="G444" s="95">
        <f>[3]TOTAL_PEF_B!P501</f>
        <v>1560</v>
      </c>
      <c r="H444" s="95">
        <f>[3]TOTAL_PEF_B!Q501</f>
        <v>296540</v>
      </c>
      <c r="I444" s="171">
        <f>[2]MWH!AL252</f>
        <v>0</v>
      </c>
      <c r="J444" s="171">
        <f>[2]MWH!AM252</f>
        <v>0</v>
      </c>
      <c r="K444" s="171">
        <f>[2]MWH!AN252</f>
        <v>8</v>
      </c>
      <c r="L444" s="171">
        <f>[2]MWH!AO252</f>
        <v>0</v>
      </c>
      <c r="M444" s="171">
        <f>[2]MWH!AP252</f>
        <v>0</v>
      </c>
      <c r="N444" s="171">
        <f>[2]MWH!AQ252</f>
        <v>0</v>
      </c>
      <c r="O444" s="171">
        <f>[2]MWH!AR252</f>
        <v>0</v>
      </c>
      <c r="P444" s="171">
        <f>[2]MWH!AS252</f>
        <v>0</v>
      </c>
      <c r="Q444" s="171">
        <f>[2]MWH!AT252</f>
        <v>0</v>
      </c>
      <c r="R444" s="171">
        <f>[2]MWH!AU252</f>
        <v>2245</v>
      </c>
      <c r="S444" s="171">
        <f>[2]MWH!AV252</f>
        <v>91072</v>
      </c>
      <c r="T444" s="171">
        <f>[2]MWH!AW252</f>
        <v>0</v>
      </c>
      <c r="U444" s="213">
        <f>[2]MWH!AZ252</f>
        <v>1935</v>
      </c>
      <c r="V444" s="185">
        <f>[2]MWH!BA252</f>
        <v>3741</v>
      </c>
      <c r="W444" s="185">
        <f>[2]MWH!BB252</f>
        <v>3214</v>
      </c>
      <c r="X444" s="185">
        <f>[2]MWH!BC252</f>
        <v>0</v>
      </c>
      <c r="Y444" s="185">
        <f>[2]MWH!BD252</f>
        <v>2205</v>
      </c>
      <c r="Z444" s="185"/>
      <c r="AA444" s="185">
        <f>[2]MWH!BF252</f>
        <v>15120</v>
      </c>
      <c r="AB444" s="185">
        <f>[2]MWH!BG252</f>
        <v>0</v>
      </c>
      <c r="AC444" s="185">
        <f>[2]MWH!BH252</f>
        <v>0</v>
      </c>
      <c r="AD444" s="185">
        <f>[2]MWH!BI252</f>
        <v>0</v>
      </c>
      <c r="AE444" s="185">
        <f>[2]MWH!BJ252</f>
        <v>1105</v>
      </c>
      <c r="AF444" s="185">
        <f>[2]MWH!BK252</f>
        <v>0</v>
      </c>
      <c r="AH444" s="94"/>
      <c r="AI444" s="185"/>
      <c r="AJ444" s="185"/>
      <c r="AK444" s="185"/>
      <c r="AL444" s="94"/>
      <c r="AM444" s="94"/>
      <c r="AN444" s="94"/>
      <c r="AO444" s="185"/>
      <c r="AP444" s="185"/>
      <c r="AQ444" s="185"/>
      <c r="AS444" s="167"/>
      <c r="AT444" s="97"/>
      <c r="AU444" s="167">
        <f t="shared" si="993"/>
        <v>27320</v>
      </c>
      <c r="AV444" s="209">
        <f t="shared" si="994"/>
        <v>93325</v>
      </c>
      <c r="AW444" s="167">
        <f t="shared" si="995"/>
        <v>120645</v>
      </c>
      <c r="AX444" s="167">
        <f t="shared" si="976"/>
        <v>4362126</v>
      </c>
      <c r="BE444" s="104">
        <f t="shared" si="998"/>
        <v>2032</v>
      </c>
      <c r="BF444" s="28">
        <f t="shared" si="999"/>
        <v>7</v>
      </c>
      <c r="BG444" s="21">
        <f t="shared" si="987"/>
        <v>4482771</v>
      </c>
      <c r="BH444" s="215">
        <f t="shared" si="981"/>
        <v>2321152</v>
      </c>
      <c r="BI444" s="215">
        <f t="shared" si="982"/>
        <v>1476884</v>
      </c>
      <c r="BJ444" s="215">
        <f t="shared" si="983"/>
        <v>265990</v>
      </c>
      <c r="BK444" s="215">
        <f t="shared" si="984"/>
        <v>1560</v>
      </c>
      <c r="BL444" s="215">
        <f t="shared" si="985"/>
        <v>296540</v>
      </c>
      <c r="BM444" s="215">
        <f t="shared" si="986"/>
        <v>4362126</v>
      </c>
      <c r="BN444" s="206">
        <f t="shared" si="988"/>
        <v>93325</v>
      </c>
      <c r="BO444" s="206">
        <f t="shared" si="989"/>
        <v>7354</v>
      </c>
      <c r="BP444" s="206">
        <f t="shared" si="990"/>
        <v>19966</v>
      </c>
      <c r="BQ444" s="206">
        <f t="shared" si="991"/>
        <v>27320</v>
      </c>
      <c r="BR444" s="206">
        <f t="shared" si="992"/>
        <v>120645</v>
      </c>
    </row>
    <row r="445" spans="1:70">
      <c r="A445" s="28">
        <f t="shared" si="996"/>
        <v>2032</v>
      </c>
      <c r="B445" s="28">
        <f t="shared" si="997"/>
        <v>8</v>
      </c>
      <c r="C445" s="214">
        <f t="shared" si="973"/>
        <v>4460807</v>
      </c>
      <c r="D445" s="95">
        <f>[3]TOTAL_PEF_B!K502</f>
        <v>2309573</v>
      </c>
      <c r="E445" s="95">
        <f>[3]TOTAL_PEF_B!L502</f>
        <v>1448945</v>
      </c>
      <c r="F445" s="95">
        <f>[3]TOTAL_PEF_B!M502</f>
        <v>271175</v>
      </c>
      <c r="G445" s="95">
        <f>[3]TOTAL_PEF_B!P502</f>
        <v>1568</v>
      </c>
      <c r="H445" s="95">
        <f>[3]TOTAL_PEF_B!Q502</f>
        <v>299470</v>
      </c>
      <c r="I445" s="171">
        <f>[2]MWH!AL253</f>
        <v>0</v>
      </c>
      <c r="J445" s="171">
        <f>[2]MWH!AM253</f>
        <v>0</v>
      </c>
      <c r="K445" s="171">
        <f>[2]MWH!AN253</f>
        <v>8</v>
      </c>
      <c r="L445" s="171">
        <f>[2]MWH!AO253</f>
        <v>0</v>
      </c>
      <c r="M445" s="171">
        <f>[2]MWH!AP253</f>
        <v>0</v>
      </c>
      <c r="N445" s="171">
        <f>[2]MWH!AQ253</f>
        <v>0</v>
      </c>
      <c r="O445" s="171">
        <f>[2]MWH!AR253</f>
        <v>0</v>
      </c>
      <c r="P445" s="171">
        <f>[2]MWH!AS253</f>
        <v>0</v>
      </c>
      <c r="Q445" s="171">
        <f>[2]MWH!AT253</f>
        <v>0</v>
      </c>
      <c r="R445" s="171">
        <f>[2]MWH!AU253</f>
        <v>1805</v>
      </c>
      <c r="S445" s="171">
        <f>[2]MWH!AV253</f>
        <v>98478</v>
      </c>
      <c r="T445" s="171">
        <f>[2]MWH!AW253</f>
        <v>0</v>
      </c>
      <c r="U445" s="213">
        <f>[2]MWH!AZ253</f>
        <v>2247</v>
      </c>
      <c r="V445" s="185">
        <f>[2]MWH!BA253</f>
        <v>4993</v>
      </c>
      <c r="W445" s="185">
        <f>[2]MWH!BB253</f>
        <v>3270</v>
      </c>
      <c r="X445" s="185">
        <f>[2]MWH!BC253</f>
        <v>0</v>
      </c>
      <c r="Y445" s="185">
        <f>[2]MWH!BD253</f>
        <v>2510</v>
      </c>
      <c r="Z445" s="185"/>
      <c r="AA445" s="185">
        <f>[2]MWH!BF253</f>
        <v>15624</v>
      </c>
      <c r="AB445" s="185">
        <f>[2]MWH!BG253</f>
        <v>0</v>
      </c>
      <c r="AC445" s="185">
        <f>[2]MWH!BH253</f>
        <v>0</v>
      </c>
      <c r="AD445" s="185">
        <f>[2]MWH!BI253</f>
        <v>0</v>
      </c>
      <c r="AE445" s="185">
        <f>[2]MWH!BJ253</f>
        <v>1141</v>
      </c>
      <c r="AF445" s="185">
        <f>[2]MWH!BK253</f>
        <v>0</v>
      </c>
      <c r="AH445" s="94"/>
      <c r="AI445" s="185"/>
      <c r="AJ445" s="185"/>
      <c r="AK445" s="185"/>
      <c r="AL445" s="94"/>
      <c r="AM445" s="94"/>
      <c r="AN445" s="94"/>
      <c r="AO445" s="185"/>
      <c r="AP445" s="185"/>
      <c r="AQ445" s="185"/>
      <c r="AS445" s="167"/>
      <c r="AT445" s="97"/>
      <c r="AU445" s="167">
        <f t="shared" si="993"/>
        <v>29785</v>
      </c>
      <c r="AV445" s="209">
        <f t="shared" si="994"/>
        <v>100291</v>
      </c>
      <c r="AW445" s="167">
        <f t="shared" si="995"/>
        <v>130076</v>
      </c>
      <c r="AX445" s="167">
        <f t="shared" si="976"/>
        <v>4330731</v>
      </c>
      <c r="BE445" s="104">
        <f t="shared" si="998"/>
        <v>2032</v>
      </c>
      <c r="BF445" s="28">
        <f t="shared" si="999"/>
        <v>8</v>
      </c>
      <c r="BG445" s="21">
        <f t="shared" si="987"/>
        <v>4460807</v>
      </c>
      <c r="BH445" s="215">
        <f t="shared" si="981"/>
        <v>2309573</v>
      </c>
      <c r="BI445" s="215">
        <f t="shared" si="982"/>
        <v>1448945</v>
      </c>
      <c r="BJ445" s="215">
        <f t="shared" si="983"/>
        <v>271175</v>
      </c>
      <c r="BK445" s="215">
        <f t="shared" si="984"/>
        <v>1568</v>
      </c>
      <c r="BL445" s="215">
        <f t="shared" si="985"/>
        <v>299470</v>
      </c>
      <c r="BM445" s="215">
        <f t="shared" si="986"/>
        <v>4330731</v>
      </c>
      <c r="BN445" s="206">
        <f t="shared" si="988"/>
        <v>100291</v>
      </c>
      <c r="BO445" s="206">
        <f t="shared" si="989"/>
        <v>8027</v>
      </c>
      <c r="BP445" s="206">
        <f t="shared" si="990"/>
        <v>21758</v>
      </c>
      <c r="BQ445" s="206">
        <f t="shared" si="991"/>
        <v>29785</v>
      </c>
      <c r="BR445" s="206">
        <f t="shared" si="992"/>
        <v>130076</v>
      </c>
    </row>
    <row r="446" spans="1:70">
      <c r="A446" s="28">
        <f t="shared" si="996"/>
        <v>2032</v>
      </c>
      <c r="B446" s="28">
        <f t="shared" si="997"/>
        <v>9</v>
      </c>
      <c r="C446" s="214">
        <f t="shared" si="973"/>
        <v>4506942</v>
      </c>
      <c r="D446" s="95">
        <f>[3]TOTAL_PEF_B!K503</f>
        <v>2323928</v>
      </c>
      <c r="E446" s="95">
        <f>[3]TOTAL_PEF_B!L503</f>
        <v>1467229</v>
      </c>
      <c r="F446" s="95">
        <f>[3]TOTAL_PEF_B!M503</f>
        <v>272397</v>
      </c>
      <c r="G446" s="95">
        <f>[3]TOTAL_PEF_B!P503</f>
        <v>1537</v>
      </c>
      <c r="H446" s="95">
        <f>[3]TOTAL_PEF_B!Q503</f>
        <v>323286</v>
      </c>
      <c r="I446" s="171">
        <f>[2]MWH!AL254</f>
        <v>0</v>
      </c>
      <c r="J446" s="171">
        <f>[2]MWH!AM254</f>
        <v>0</v>
      </c>
      <c r="K446" s="171">
        <f>[2]MWH!AN254</f>
        <v>8</v>
      </c>
      <c r="L446" s="171">
        <f>[2]MWH!AO254</f>
        <v>0</v>
      </c>
      <c r="M446" s="171">
        <f>[2]MWH!AP254</f>
        <v>0</v>
      </c>
      <c r="N446" s="171">
        <f>[2]MWH!AQ254</f>
        <v>0</v>
      </c>
      <c r="O446" s="171">
        <f>[2]MWH!AR254</f>
        <v>0</v>
      </c>
      <c r="P446" s="171">
        <f>[2]MWH!AS254</f>
        <v>0</v>
      </c>
      <c r="Q446" s="171">
        <f>[2]MWH!AT254</f>
        <v>0</v>
      </c>
      <c r="R446" s="171">
        <f>[2]MWH!AU254</f>
        <v>1719</v>
      </c>
      <c r="S446" s="171">
        <f>[2]MWH!AV254</f>
        <v>86796</v>
      </c>
      <c r="T446" s="171">
        <f>[2]MWH!AW254</f>
        <v>0</v>
      </c>
      <c r="U446" s="213">
        <f>[2]MWH!AZ254</f>
        <v>1935</v>
      </c>
      <c r="V446" s="185">
        <f>[2]MWH!BA254</f>
        <v>5316</v>
      </c>
      <c r="W446" s="185">
        <f>[2]MWH!BB254</f>
        <v>3483</v>
      </c>
      <c r="X446" s="185">
        <f>[2]MWH!BC254</f>
        <v>0</v>
      </c>
      <c r="Y446" s="185">
        <f>[2]MWH!BD254</f>
        <v>2550</v>
      </c>
      <c r="Z446" s="185"/>
      <c r="AA446" s="185">
        <f>[2]MWH!BF254</f>
        <v>15624</v>
      </c>
      <c r="AB446" s="185">
        <f>[2]MWH!BG254</f>
        <v>0</v>
      </c>
      <c r="AC446" s="185">
        <f>[2]MWH!BH254</f>
        <v>0</v>
      </c>
      <c r="AD446" s="185">
        <f>[2]MWH!BI254</f>
        <v>0</v>
      </c>
      <c r="AE446" s="185">
        <f>[2]MWH!BJ254</f>
        <v>1134</v>
      </c>
      <c r="AF446" s="185">
        <f>[2]MWH!BK254</f>
        <v>0</v>
      </c>
      <c r="AH446" s="94"/>
      <c r="AI446" s="185"/>
      <c r="AJ446" s="185"/>
      <c r="AK446" s="185"/>
      <c r="AL446" s="94"/>
      <c r="AM446" s="94"/>
      <c r="AN446" s="94"/>
      <c r="AO446" s="185"/>
      <c r="AP446" s="185"/>
      <c r="AQ446" s="185"/>
      <c r="AS446" s="167"/>
      <c r="AT446" s="97"/>
      <c r="AU446" s="167">
        <f t="shared" si="993"/>
        <v>30042</v>
      </c>
      <c r="AV446" s="209">
        <f t="shared" si="994"/>
        <v>88523</v>
      </c>
      <c r="AW446" s="167">
        <f t="shared" si="995"/>
        <v>118565</v>
      </c>
      <c r="AX446" s="167">
        <f t="shared" si="976"/>
        <v>4388377</v>
      </c>
      <c r="BE446" s="104">
        <f t="shared" si="998"/>
        <v>2032</v>
      </c>
      <c r="BF446" s="28">
        <f t="shared" si="999"/>
        <v>9</v>
      </c>
      <c r="BG446" s="21">
        <f t="shared" si="987"/>
        <v>4506942</v>
      </c>
      <c r="BH446" s="215">
        <f t="shared" si="981"/>
        <v>2323928</v>
      </c>
      <c r="BI446" s="215">
        <f t="shared" si="982"/>
        <v>1467229</v>
      </c>
      <c r="BJ446" s="215">
        <f t="shared" si="983"/>
        <v>272397</v>
      </c>
      <c r="BK446" s="215">
        <f t="shared" si="984"/>
        <v>1537</v>
      </c>
      <c r="BL446" s="215">
        <f t="shared" si="985"/>
        <v>323286</v>
      </c>
      <c r="BM446" s="215">
        <f t="shared" si="986"/>
        <v>4388377</v>
      </c>
      <c r="BN446" s="206">
        <f t="shared" si="988"/>
        <v>88523</v>
      </c>
      <c r="BO446" s="206">
        <f t="shared" si="989"/>
        <v>7968</v>
      </c>
      <c r="BP446" s="206">
        <f t="shared" si="990"/>
        <v>22074</v>
      </c>
      <c r="BQ446" s="206">
        <f t="shared" si="991"/>
        <v>30042</v>
      </c>
      <c r="BR446" s="206">
        <f t="shared" si="992"/>
        <v>118565</v>
      </c>
    </row>
    <row r="447" spans="1:70">
      <c r="A447" s="28">
        <f t="shared" si="996"/>
        <v>2032</v>
      </c>
      <c r="B447" s="28">
        <f t="shared" si="997"/>
        <v>10</v>
      </c>
      <c r="C447" s="214">
        <f t="shared" si="973"/>
        <v>4163948</v>
      </c>
      <c r="D447" s="95">
        <f>[3]TOTAL_PEF_B!K504</f>
        <v>2095064</v>
      </c>
      <c r="E447" s="95">
        <f>[3]TOTAL_PEF_B!L504</f>
        <v>1390026</v>
      </c>
      <c r="F447" s="95">
        <f>[3]TOTAL_PEF_B!M504</f>
        <v>260092</v>
      </c>
      <c r="G447" s="95">
        <f>[3]TOTAL_PEF_B!P504</f>
        <v>1565</v>
      </c>
      <c r="H447" s="95">
        <f>[3]TOTAL_PEF_B!Q504</f>
        <v>308031</v>
      </c>
      <c r="I447" s="171">
        <f>[2]MWH!AL255</f>
        <v>0</v>
      </c>
      <c r="J447" s="171">
        <f>[2]MWH!AM255</f>
        <v>0</v>
      </c>
      <c r="K447" s="171">
        <f>[2]MWH!AN255</f>
        <v>8</v>
      </c>
      <c r="L447" s="171">
        <f>[2]MWH!AO255</f>
        <v>0</v>
      </c>
      <c r="M447" s="171">
        <f>[2]MWH!AP255</f>
        <v>0</v>
      </c>
      <c r="N447" s="171">
        <f>[2]MWH!AQ255</f>
        <v>0</v>
      </c>
      <c r="O447" s="171">
        <f>[2]MWH!AR255</f>
        <v>0</v>
      </c>
      <c r="P447" s="171">
        <f>[2]MWH!AS255</f>
        <v>0</v>
      </c>
      <c r="Q447" s="171">
        <f>[2]MWH!AT255</f>
        <v>0</v>
      </c>
      <c r="R447" s="171">
        <f>[2]MWH!AU255</f>
        <v>582</v>
      </c>
      <c r="S447" s="171">
        <f>[2]MWH!AV255</f>
        <v>81325</v>
      </c>
      <c r="T447" s="171">
        <f>[2]MWH!AW255</f>
        <v>0</v>
      </c>
      <c r="U447" s="213">
        <f>[2]MWH!AZ255</f>
        <v>1935</v>
      </c>
      <c r="V447" s="185">
        <f>[2]MWH!BA255</f>
        <v>4365</v>
      </c>
      <c r="W447" s="185">
        <f>[2]MWH!BB255</f>
        <v>2759</v>
      </c>
      <c r="X447" s="185">
        <f>[2]MWH!BC255</f>
        <v>0</v>
      </c>
      <c r="Y447" s="185">
        <f>[2]MWH!BD255</f>
        <v>2850</v>
      </c>
      <c r="Z447" s="185"/>
      <c r="AA447" s="185">
        <f>[2]MWH!BF255</f>
        <v>14400</v>
      </c>
      <c r="AB447" s="185">
        <f>[2]MWH!BG255</f>
        <v>0</v>
      </c>
      <c r="AC447" s="185">
        <f>[2]MWH!BH255</f>
        <v>0</v>
      </c>
      <c r="AD447" s="185">
        <f>[2]MWH!BI255</f>
        <v>0</v>
      </c>
      <c r="AE447" s="185">
        <f>[2]MWH!BJ255</f>
        <v>946</v>
      </c>
      <c r="AF447" s="185">
        <f>[2]MWH!BK255</f>
        <v>0</v>
      </c>
      <c r="AH447" s="94"/>
      <c r="AI447" s="185"/>
      <c r="AJ447" s="185"/>
      <c r="AK447" s="185"/>
      <c r="AL447" s="94"/>
      <c r="AM447" s="94"/>
      <c r="AN447" s="94"/>
      <c r="AO447" s="185"/>
      <c r="AP447" s="185"/>
      <c r="AQ447" s="185"/>
      <c r="AS447" s="167"/>
      <c r="AT447" s="97"/>
      <c r="AU447" s="167">
        <f t="shared" si="993"/>
        <v>27255</v>
      </c>
      <c r="AV447" s="209">
        <f t="shared" si="994"/>
        <v>81915</v>
      </c>
      <c r="AW447" s="167">
        <f t="shared" si="995"/>
        <v>109170</v>
      </c>
      <c r="AX447" s="167">
        <f t="shared" si="976"/>
        <v>4054778</v>
      </c>
      <c r="BE447" s="104">
        <f t="shared" si="998"/>
        <v>2032</v>
      </c>
      <c r="BF447" s="28">
        <f t="shared" si="999"/>
        <v>10</v>
      </c>
      <c r="BG447" s="21">
        <f t="shared" si="987"/>
        <v>4163948</v>
      </c>
      <c r="BH447" s="215">
        <f t="shared" si="981"/>
        <v>2095064</v>
      </c>
      <c r="BI447" s="215">
        <f t="shared" si="982"/>
        <v>1390026</v>
      </c>
      <c r="BJ447" s="215">
        <f t="shared" si="983"/>
        <v>260092</v>
      </c>
      <c r="BK447" s="215">
        <f t="shared" si="984"/>
        <v>1565</v>
      </c>
      <c r="BL447" s="215">
        <f t="shared" si="985"/>
        <v>308031</v>
      </c>
      <c r="BM447" s="215">
        <f t="shared" si="986"/>
        <v>4054778</v>
      </c>
      <c r="BN447" s="206">
        <f t="shared" si="988"/>
        <v>81915</v>
      </c>
      <c r="BO447" s="206">
        <f t="shared" si="989"/>
        <v>7544</v>
      </c>
      <c r="BP447" s="206">
        <f t="shared" si="990"/>
        <v>19711</v>
      </c>
      <c r="BQ447" s="206">
        <f t="shared" si="991"/>
        <v>27255</v>
      </c>
      <c r="BR447" s="206">
        <f t="shared" si="992"/>
        <v>109170</v>
      </c>
    </row>
    <row r="448" spans="1:70">
      <c r="A448" s="28">
        <f t="shared" si="996"/>
        <v>2032</v>
      </c>
      <c r="B448" s="28">
        <f t="shared" si="997"/>
        <v>11</v>
      </c>
      <c r="C448" s="214">
        <f t="shared" si="973"/>
        <v>3632395</v>
      </c>
      <c r="D448" s="95">
        <f>[3]TOTAL_PEF_B!K505</f>
        <v>1694701</v>
      </c>
      <c r="E448" s="95">
        <f>[3]TOTAL_PEF_B!L505</f>
        <v>1274849</v>
      </c>
      <c r="F448" s="95">
        <f>[3]TOTAL_PEF_B!M505</f>
        <v>266332</v>
      </c>
      <c r="G448" s="95">
        <f>[3]TOTAL_PEF_B!P505</f>
        <v>1533</v>
      </c>
      <c r="H448" s="95">
        <f>[3]TOTAL_PEF_B!Q505</f>
        <v>292676</v>
      </c>
      <c r="I448" s="171">
        <f>[2]MWH!AL256</f>
        <v>0</v>
      </c>
      <c r="J448" s="171">
        <f>[2]MWH!AM256</f>
        <v>0</v>
      </c>
      <c r="K448" s="171">
        <f>[2]MWH!AN256</f>
        <v>8</v>
      </c>
      <c r="L448" s="171">
        <f>[2]MWH!AO256</f>
        <v>0</v>
      </c>
      <c r="M448" s="171">
        <f>[2]MWH!AP256</f>
        <v>0</v>
      </c>
      <c r="N448" s="171">
        <f>[2]MWH!AQ256</f>
        <v>0</v>
      </c>
      <c r="O448" s="171">
        <f>[2]MWH!AR256</f>
        <v>0</v>
      </c>
      <c r="P448" s="171">
        <f>[2]MWH!AS256</f>
        <v>0</v>
      </c>
      <c r="Q448" s="171">
        <f>[2]MWH!AT256</f>
        <v>0</v>
      </c>
      <c r="R448" s="171">
        <f>[2]MWH!AU256</f>
        <v>258</v>
      </c>
      <c r="S448" s="171">
        <f>[2]MWH!AV256</f>
        <v>76813</v>
      </c>
      <c r="T448" s="171">
        <f>[2]MWH!AW256</f>
        <v>0</v>
      </c>
      <c r="U448" s="213">
        <f>[2]MWH!AZ256</f>
        <v>1872</v>
      </c>
      <c r="V448" s="185">
        <f>[2]MWH!BA256</f>
        <v>3060</v>
      </c>
      <c r="W448" s="185">
        <f>[2]MWH!BB256</f>
        <v>2538</v>
      </c>
      <c r="X448" s="185">
        <f>[2]MWH!BC256</f>
        <v>0</v>
      </c>
      <c r="Y448" s="185">
        <f>[2]MWH!BD256</f>
        <v>2436</v>
      </c>
      <c r="Z448" s="185"/>
      <c r="AA448" s="185">
        <f>[2]MWH!BF256</f>
        <v>14508</v>
      </c>
      <c r="AB448" s="185">
        <f>[2]MWH!BG256</f>
        <v>0</v>
      </c>
      <c r="AC448" s="185">
        <f>[2]MWH!BH256</f>
        <v>0</v>
      </c>
      <c r="AD448" s="185">
        <f>[2]MWH!BI256</f>
        <v>0</v>
      </c>
      <c r="AE448" s="185">
        <f>[2]MWH!BJ256</f>
        <v>811</v>
      </c>
      <c r="AF448" s="185">
        <f>[2]MWH!BK256</f>
        <v>0</v>
      </c>
      <c r="AH448" s="94"/>
      <c r="AI448" s="185"/>
      <c r="AJ448" s="185"/>
      <c r="AK448" s="185"/>
      <c r="AL448" s="94"/>
      <c r="AM448" s="94"/>
      <c r="AN448" s="94"/>
      <c r="AO448" s="185"/>
      <c r="AP448" s="185"/>
      <c r="AQ448" s="185"/>
      <c r="AS448" s="167"/>
      <c r="AT448" s="97"/>
      <c r="AU448" s="167">
        <f t="shared" si="993"/>
        <v>25225</v>
      </c>
      <c r="AV448" s="209">
        <f t="shared" si="994"/>
        <v>77079</v>
      </c>
      <c r="AW448" s="167">
        <f t="shared" si="995"/>
        <v>102304</v>
      </c>
      <c r="AX448" s="167">
        <f t="shared" si="976"/>
        <v>3530091</v>
      </c>
      <c r="BE448" s="104">
        <f t="shared" si="998"/>
        <v>2032</v>
      </c>
      <c r="BF448" s="28">
        <f t="shared" si="999"/>
        <v>11</v>
      </c>
      <c r="BG448" s="21">
        <f t="shared" si="987"/>
        <v>3632395</v>
      </c>
      <c r="BH448" s="215">
        <f t="shared" si="981"/>
        <v>1694701</v>
      </c>
      <c r="BI448" s="215">
        <f t="shared" si="982"/>
        <v>1274849</v>
      </c>
      <c r="BJ448" s="215">
        <f t="shared" si="983"/>
        <v>266332</v>
      </c>
      <c r="BK448" s="215">
        <f t="shared" si="984"/>
        <v>1533</v>
      </c>
      <c r="BL448" s="215">
        <f t="shared" si="985"/>
        <v>292676</v>
      </c>
      <c r="BM448" s="215">
        <f t="shared" si="986"/>
        <v>3530091</v>
      </c>
      <c r="BN448" s="206">
        <f t="shared" si="988"/>
        <v>77079</v>
      </c>
      <c r="BO448" s="206">
        <f t="shared" si="989"/>
        <v>6846</v>
      </c>
      <c r="BP448" s="206">
        <f t="shared" si="990"/>
        <v>18379</v>
      </c>
      <c r="BQ448" s="206">
        <f t="shared" si="991"/>
        <v>25225</v>
      </c>
      <c r="BR448" s="206">
        <f t="shared" si="992"/>
        <v>102304</v>
      </c>
    </row>
    <row r="449" spans="1:70">
      <c r="A449" s="28">
        <f t="shared" si="996"/>
        <v>2032</v>
      </c>
      <c r="B449" s="28">
        <f t="shared" si="997"/>
        <v>12</v>
      </c>
      <c r="C449" s="214">
        <f t="shared" si="973"/>
        <v>3430197</v>
      </c>
      <c r="D449" s="95">
        <f>[3]TOTAL_PEF_B!K506</f>
        <v>1596900</v>
      </c>
      <c r="E449" s="95">
        <f>[3]TOTAL_PEF_B!L506</f>
        <v>1238288</v>
      </c>
      <c r="F449" s="95">
        <f>[3]TOTAL_PEF_B!M506</f>
        <v>249175</v>
      </c>
      <c r="G449" s="95">
        <f>[3]TOTAL_PEF_B!P506</f>
        <v>1558</v>
      </c>
      <c r="H449" s="95">
        <f>[3]TOTAL_PEF_B!Q506</f>
        <v>273206</v>
      </c>
      <c r="I449" s="171">
        <f>[2]MWH!AL257</f>
        <v>0</v>
      </c>
      <c r="J449" s="171">
        <f>[2]MWH!AM257</f>
        <v>0</v>
      </c>
      <c r="K449" s="171">
        <f>[2]MWH!AN257</f>
        <v>8</v>
      </c>
      <c r="L449" s="171">
        <f>[2]MWH!AO257</f>
        <v>0</v>
      </c>
      <c r="M449" s="171">
        <f>[2]MWH!AP257</f>
        <v>0</v>
      </c>
      <c r="N449" s="171">
        <f>[2]MWH!AQ257</f>
        <v>0</v>
      </c>
      <c r="O449" s="171">
        <f>[2]MWH!AR257</f>
        <v>0</v>
      </c>
      <c r="P449" s="171">
        <f>[2]MWH!AS257</f>
        <v>0</v>
      </c>
      <c r="Q449" s="171">
        <f>[2]MWH!AT257</f>
        <v>0</v>
      </c>
      <c r="R449" s="171">
        <f>[2]MWH!AU257</f>
        <v>166</v>
      </c>
      <c r="S449" s="171">
        <f>[2]MWH!AV257</f>
        <v>48080</v>
      </c>
      <c r="T449" s="171">
        <f>[2]MWH!AW257</f>
        <v>0</v>
      </c>
      <c r="U449" s="213">
        <f>[2]MWH!AZ257</f>
        <v>2128</v>
      </c>
      <c r="V449" s="185">
        <f>[2]MWH!BA257</f>
        <v>1559</v>
      </c>
      <c r="W449" s="185">
        <f>[2]MWH!BB257</f>
        <v>2651</v>
      </c>
      <c r="X449" s="185">
        <f>[2]MWH!BC257</f>
        <v>0</v>
      </c>
      <c r="Y449" s="185">
        <f>[2]MWH!BD257</f>
        <v>2014</v>
      </c>
      <c r="Z449" s="185"/>
      <c r="AA449" s="185">
        <f>[2]MWH!BF257</f>
        <v>13680</v>
      </c>
      <c r="AB449" s="185">
        <f>[2]MWH!BG257</f>
        <v>0</v>
      </c>
      <c r="AC449" s="185">
        <f>[2]MWH!BH257</f>
        <v>0</v>
      </c>
      <c r="AD449" s="185">
        <f>[2]MWH!BI257</f>
        <v>0</v>
      </c>
      <c r="AE449" s="185">
        <f>[2]MWH!BJ257</f>
        <v>784</v>
      </c>
      <c r="AF449" s="185">
        <f>[2]MWH!BK257</f>
        <v>0</v>
      </c>
      <c r="AH449" s="94"/>
      <c r="AI449" s="185"/>
      <c r="AJ449" s="185"/>
      <c r="AK449" s="185"/>
      <c r="AL449" s="94"/>
      <c r="AM449" s="94"/>
      <c r="AN449" s="94"/>
      <c r="AO449" s="185"/>
      <c r="AP449" s="185"/>
      <c r="AQ449" s="185"/>
      <c r="AS449" s="167"/>
      <c r="AT449" s="97"/>
      <c r="AU449" s="167">
        <f t="shared" si="993"/>
        <v>22816</v>
      </c>
      <c r="AV449" s="209">
        <f t="shared" si="994"/>
        <v>48254</v>
      </c>
      <c r="AW449" s="167">
        <f t="shared" si="995"/>
        <v>71070</v>
      </c>
      <c r="AX449" s="167">
        <f t="shared" si="976"/>
        <v>3359127</v>
      </c>
      <c r="BE449" s="104">
        <f t="shared" si="998"/>
        <v>2032</v>
      </c>
      <c r="BF449" s="28">
        <f t="shared" si="999"/>
        <v>12</v>
      </c>
      <c r="BG449" s="21">
        <f t="shared" si="987"/>
        <v>3430197</v>
      </c>
      <c r="BH449" s="215">
        <f t="shared" si="981"/>
        <v>1596900</v>
      </c>
      <c r="BI449" s="215">
        <f t="shared" si="982"/>
        <v>1238288</v>
      </c>
      <c r="BJ449" s="215">
        <f t="shared" si="983"/>
        <v>249175</v>
      </c>
      <c r="BK449" s="215">
        <f t="shared" si="984"/>
        <v>1558</v>
      </c>
      <c r="BL449" s="215">
        <f t="shared" si="985"/>
        <v>273206</v>
      </c>
      <c r="BM449" s="215">
        <f t="shared" si="986"/>
        <v>3359127</v>
      </c>
      <c r="BN449" s="206">
        <f t="shared" si="988"/>
        <v>48254</v>
      </c>
      <c r="BO449" s="206">
        <f t="shared" si="989"/>
        <v>6793</v>
      </c>
      <c r="BP449" s="206">
        <f t="shared" si="990"/>
        <v>16023</v>
      </c>
      <c r="BQ449" s="206">
        <f t="shared" si="991"/>
        <v>22816</v>
      </c>
      <c r="BR449" s="206">
        <f t="shared" si="992"/>
        <v>71070</v>
      </c>
    </row>
    <row r="450" spans="1:70">
      <c r="A450" s="28">
        <f t="shared" si="996"/>
        <v>2033</v>
      </c>
      <c r="B450" s="28">
        <f t="shared" si="997"/>
        <v>1</v>
      </c>
      <c r="C450" s="214">
        <f t="shared" si="973"/>
        <v>3699611</v>
      </c>
      <c r="D450" s="95">
        <f>[3]TOTAL_PEF_B!K507</f>
        <v>1858439</v>
      </c>
      <c r="E450" s="95">
        <f>[3]TOTAL_PEF_B!L507</f>
        <v>1236916</v>
      </c>
      <c r="F450" s="95">
        <f>[3]TOTAL_PEF_B!M507</f>
        <v>243297</v>
      </c>
      <c r="G450" s="95">
        <f>[3]TOTAL_PEF_B!P507</f>
        <v>1556</v>
      </c>
      <c r="H450" s="95">
        <f>[3]TOTAL_PEF_B!Q507</f>
        <v>265271</v>
      </c>
      <c r="I450" s="171">
        <f>[2]MWH!AL258</f>
        <v>0</v>
      </c>
      <c r="J450" s="171">
        <f>[2]MWH!AM258</f>
        <v>0</v>
      </c>
      <c r="K450" s="171">
        <f>[2]MWH!AN258</f>
        <v>8</v>
      </c>
      <c r="L450" s="171">
        <f>[2]MWH!AO258</f>
        <v>0</v>
      </c>
      <c r="M450" s="171">
        <f>[2]MWH!AP258</f>
        <v>0</v>
      </c>
      <c r="N450" s="171">
        <f>[2]MWH!AQ258</f>
        <v>0</v>
      </c>
      <c r="O450" s="171">
        <f>[2]MWH!AR258</f>
        <v>0</v>
      </c>
      <c r="P450" s="171">
        <f>[2]MWH!AS258</f>
        <v>0</v>
      </c>
      <c r="Q450" s="171">
        <f>[2]MWH!AT258</f>
        <v>3839</v>
      </c>
      <c r="R450" s="171">
        <f>[2]MWH!AU258</f>
        <v>172</v>
      </c>
      <c r="S450" s="171">
        <f>[2]MWH!AV258</f>
        <v>65343</v>
      </c>
      <c r="T450" s="171">
        <f>[2]MWH!AW258</f>
        <v>0</v>
      </c>
      <c r="U450" s="213">
        <f>[2]MWH!AZ258</f>
        <v>664</v>
      </c>
      <c r="V450" s="185">
        <f>[2]MWH!BA258</f>
        <v>3544</v>
      </c>
      <c r="W450" s="185">
        <f>[2]MWH!BB258</f>
        <v>3138</v>
      </c>
      <c r="X450" s="185">
        <f>[2]MWH!BC258</f>
        <v>0</v>
      </c>
      <c r="Y450" s="185">
        <f>[2]MWH!BD258</f>
        <v>1938</v>
      </c>
      <c r="Z450" s="185"/>
      <c r="AA450" s="185">
        <f>[2]MWH!BF258</f>
        <v>14508</v>
      </c>
      <c r="AB450" s="185">
        <f>[2]MWH!BG258</f>
        <v>0</v>
      </c>
      <c r="AC450" s="185">
        <f>[2]MWH!BH258</f>
        <v>0</v>
      </c>
      <c r="AD450" s="185">
        <f>[2]MWH!BI258</f>
        <v>0</v>
      </c>
      <c r="AE450" s="185">
        <f>[2]MWH!BJ258</f>
        <v>978</v>
      </c>
      <c r="AF450" s="185">
        <f>[2]MWH!BK258</f>
        <v>0</v>
      </c>
      <c r="AH450" s="94"/>
      <c r="AI450" s="185"/>
      <c r="AJ450" s="185"/>
      <c r="AK450" s="185"/>
      <c r="AL450" s="94"/>
      <c r="AM450" s="94"/>
      <c r="AN450" s="94"/>
      <c r="AO450" s="185"/>
      <c r="AP450" s="185"/>
      <c r="AQ450" s="185"/>
      <c r="AS450" s="167"/>
      <c r="AT450" s="97"/>
      <c r="AU450" s="167">
        <f t="shared" si="993"/>
        <v>24770</v>
      </c>
      <c r="AV450" s="209">
        <f t="shared" si="994"/>
        <v>69362</v>
      </c>
      <c r="AW450" s="167">
        <f t="shared" si="995"/>
        <v>94132</v>
      </c>
      <c r="AX450" s="167">
        <f t="shared" si="976"/>
        <v>3605479</v>
      </c>
      <c r="BE450" s="104">
        <f t="shared" si="998"/>
        <v>2033</v>
      </c>
      <c r="BF450" s="28">
        <f t="shared" si="999"/>
        <v>1</v>
      </c>
      <c r="BG450" s="21">
        <f t="shared" si="987"/>
        <v>3699611</v>
      </c>
      <c r="BH450" s="215">
        <f t="shared" si="981"/>
        <v>1858439</v>
      </c>
      <c r="BI450" s="215">
        <f t="shared" si="982"/>
        <v>1236916</v>
      </c>
      <c r="BJ450" s="215">
        <f t="shared" si="983"/>
        <v>243297</v>
      </c>
      <c r="BK450" s="215">
        <f t="shared" si="984"/>
        <v>1556</v>
      </c>
      <c r="BL450" s="215">
        <f t="shared" si="985"/>
        <v>265271</v>
      </c>
      <c r="BM450" s="215">
        <f t="shared" si="986"/>
        <v>3605479</v>
      </c>
      <c r="BN450" s="206">
        <f t="shared" si="988"/>
        <v>69362</v>
      </c>
      <c r="BO450" s="206">
        <f t="shared" si="989"/>
        <v>5740</v>
      </c>
      <c r="BP450" s="206">
        <f t="shared" si="990"/>
        <v>19030</v>
      </c>
      <c r="BQ450" s="206">
        <f t="shared" si="991"/>
        <v>24770</v>
      </c>
      <c r="BR450" s="206">
        <f t="shared" si="992"/>
        <v>94132</v>
      </c>
    </row>
    <row r="451" spans="1:70">
      <c r="A451" s="28">
        <f t="shared" si="996"/>
        <v>2033</v>
      </c>
      <c r="B451" s="28">
        <f t="shared" si="997"/>
        <v>2</v>
      </c>
      <c r="C451" s="214">
        <f t="shared" si="973"/>
        <v>3540204</v>
      </c>
      <c r="D451" s="95">
        <f>[3]TOTAL_PEF_B!K508</f>
        <v>1770147</v>
      </c>
      <c r="E451" s="95">
        <f>[3]TOTAL_PEF_B!L508</f>
        <v>1155658</v>
      </c>
      <c r="F451" s="95">
        <f>[3]TOTAL_PEF_B!M508</f>
        <v>251265</v>
      </c>
      <c r="G451" s="95">
        <f>[3]TOTAL_PEF_B!P508</f>
        <v>1512</v>
      </c>
      <c r="H451" s="95">
        <f>[3]TOTAL_PEF_B!Q508</f>
        <v>264083</v>
      </c>
      <c r="I451" s="171">
        <f>[2]MWH!AL259</f>
        <v>0</v>
      </c>
      <c r="J451" s="171">
        <f>[2]MWH!AM259</f>
        <v>0</v>
      </c>
      <c r="K451" s="171">
        <f>[2]MWH!AN259</f>
        <v>8</v>
      </c>
      <c r="L451" s="171">
        <f>[2]MWH!AO259</f>
        <v>0</v>
      </c>
      <c r="M451" s="171">
        <f>[2]MWH!AP259</f>
        <v>0</v>
      </c>
      <c r="N451" s="171">
        <f>[2]MWH!AQ259</f>
        <v>0</v>
      </c>
      <c r="O451" s="171">
        <f>[2]MWH!AR259</f>
        <v>0</v>
      </c>
      <c r="P451" s="171">
        <f>[2]MWH!AS259</f>
        <v>0</v>
      </c>
      <c r="Q451" s="171">
        <f>[2]MWH!AT259</f>
        <v>6910</v>
      </c>
      <c r="R451" s="171">
        <f>[2]MWH!AU259</f>
        <v>258</v>
      </c>
      <c r="S451" s="171">
        <f>[2]MWH!AV259</f>
        <v>64580</v>
      </c>
      <c r="T451" s="171">
        <f>[2]MWH!AW259</f>
        <v>0</v>
      </c>
      <c r="U451" s="213">
        <f>[2]MWH!AZ259</f>
        <v>1218</v>
      </c>
      <c r="V451" s="185">
        <f>[2]MWH!BA259</f>
        <v>4027</v>
      </c>
      <c r="W451" s="185">
        <f>[2]MWH!BB259</f>
        <v>3047</v>
      </c>
      <c r="X451" s="185">
        <f>[2]MWH!BC259</f>
        <v>0</v>
      </c>
      <c r="Y451" s="185">
        <f>[2]MWH!BD259</f>
        <v>2336</v>
      </c>
      <c r="Z451" s="185"/>
      <c r="AA451" s="185">
        <f>[2]MWH!BF259</f>
        <v>14136</v>
      </c>
      <c r="AB451" s="185">
        <f>[2]MWH!BG259</f>
        <v>0</v>
      </c>
      <c r="AC451" s="185">
        <f>[2]MWH!BH259</f>
        <v>0</v>
      </c>
      <c r="AD451" s="185">
        <f>[2]MWH!BI259</f>
        <v>0</v>
      </c>
      <c r="AE451" s="185">
        <f>[2]MWH!BJ259</f>
        <v>1019</v>
      </c>
      <c r="AF451" s="185">
        <f>[2]MWH!BK259</f>
        <v>0</v>
      </c>
      <c r="AH451" s="94"/>
      <c r="AI451" s="185"/>
      <c r="AJ451" s="185"/>
      <c r="AK451" s="185"/>
      <c r="AL451" s="94"/>
      <c r="AM451" s="94"/>
      <c r="AN451" s="94"/>
      <c r="AO451" s="185"/>
      <c r="AP451" s="185"/>
      <c r="AQ451" s="185"/>
      <c r="AS451" s="167"/>
      <c r="AT451" s="97"/>
      <c r="AU451" s="167">
        <f t="shared" si="993"/>
        <v>25783</v>
      </c>
      <c r="AV451" s="209">
        <f t="shared" si="994"/>
        <v>71756</v>
      </c>
      <c r="AW451" s="167">
        <f t="shared" si="995"/>
        <v>97539</v>
      </c>
      <c r="AX451" s="167">
        <f t="shared" si="976"/>
        <v>3442665</v>
      </c>
      <c r="BE451" s="104">
        <f t="shared" si="998"/>
        <v>2033</v>
      </c>
      <c r="BF451" s="28">
        <f t="shared" si="999"/>
        <v>2</v>
      </c>
      <c r="BG451" s="21">
        <f t="shared" si="987"/>
        <v>3540204</v>
      </c>
      <c r="BH451" s="215">
        <f t="shared" si="981"/>
        <v>1770147</v>
      </c>
      <c r="BI451" s="215">
        <f t="shared" si="982"/>
        <v>1155658</v>
      </c>
      <c r="BJ451" s="215">
        <f t="shared" si="983"/>
        <v>251265</v>
      </c>
      <c r="BK451" s="215">
        <f t="shared" si="984"/>
        <v>1512</v>
      </c>
      <c r="BL451" s="215">
        <f t="shared" si="985"/>
        <v>264083</v>
      </c>
      <c r="BM451" s="215">
        <f t="shared" si="986"/>
        <v>3442665</v>
      </c>
      <c r="BN451" s="206">
        <f t="shared" si="988"/>
        <v>71756</v>
      </c>
      <c r="BO451" s="206">
        <f t="shared" si="989"/>
        <v>6601</v>
      </c>
      <c r="BP451" s="206">
        <f t="shared" si="990"/>
        <v>19182</v>
      </c>
      <c r="BQ451" s="206">
        <f t="shared" si="991"/>
        <v>25783</v>
      </c>
      <c r="BR451" s="206">
        <f t="shared" si="992"/>
        <v>97539</v>
      </c>
    </row>
    <row r="452" spans="1:70">
      <c r="A452" s="28">
        <f t="shared" si="996"/>
        <v>2033</v>
      </c>
      <c r="B452" s="28">
        <f t="shared" si="997"/>
        <v>3</v>
      </c>
      <c r="C452" s="214">
        <f t="shared" si="973"/>
        <v>3315888</v>
      </c>
      <c r="D452" s="95">
        <f>[3]TOTAL_PEF_B!K509</f>
        <v>1581879</v>
      </c>
      <c r="E452" s="95">
        <f>[3]TOTAL_PEF_B!L509</f>
        <v>1150344</v>
      </c>
      <c r="F452" s="95">
        <f>[3]TOTAL_PEF_B!M509</f>
        <v>247618</v>
      </c>
      <c r="G452" s="95">
        <f>[3]TOTAL_PEF_B!P509</f>
        <v>1558</v>
      </c>
      <c r="H452" s="95">
        <f>[3]TOTAL_PEF_B!Q509</f>
        <v>265405</v>
      </c>
      <c r="I452" s="171">
        <f>[2]MWH!AL260</f>
        <v>0</v>
      </c>
      <c r="J452" s="171">
        <f>[2]MWH!AM260</f>
        <v>0</v>
      </c>
      <c r="K452" s="171">
        <f>[2]MWH!AN260</f>
        <v>8</v>
      </c>
      <c r="L452" s="171">
        <f>[2]MWH!AO260</f>
        <v>0</v>
      </c>
      <c r="M452" s="171">
        <f>[2]MWH!AP260</f>
        <v>0</v>
      </c>
      <c r="N452" s="171">
        <f>[2]MWH!AQ260</f>
        <v>0</v>
      </c>
      <c r="O452" s="171">
        <f>[2]MWH!AR260</f>
        <v>0</v>
      </c>
      <c r="P452" s="171">
        <f>[2]MWH!AS260</f>
        <v>0</v>
      </c>
      <c r="Q452" s="171">
        <f>[2]MWH!AT260</f>
        <v>6242</v>
      </c>
      <c r="R452" s="171">
        <f>[2]MWH!AU260</f>
        <v>621</v>
      </c>
      <c r="S452" s="171">
        <f>[2]MWH!AV260</f>
        <v>41858</v>
      </c>
      <c r="T452" s="171">
        <f>[2]MWH!AW260</f>
        <v>0</v>
      </c>
      <c r="U452" s="213">
        <f>[2]MWH!AZ260</f>
        <v>709</v>
      </c>
      <c r="V452" s="185">
        <f>[2]MWH!BA260</f>
        <v>1600</v>
      </c>
      <c r="W452" s="185">
        <f>[2]MWH!BB260</f>
        <v>1917</v>
      </c>
      <c r="X452" s="185">
        <f>[2]MWH!BC260</f>
        <v>0</v>
      </c>
      <c r="Y452" s="185">
        <f>[2]MWH!BD260</f>
        <v>2408</v>
      </c>
      <c r="Z452" s="185"/>
      <c r="AA452" s="185">
        <f>[2]MWH!BF260</f>
        <v>12768</v>
      </c>
      <c r="AB452" s="185">
        <f>[2]MWH!BG260</f>
        <v>0</v>
      </c>
      <c r="AC452" s="185">
        <f>[2]MWH!BH260</f>
        <v>0</v>
      </c>
      <c r="AD452" s="185">
        <f>[2]MWH!BI260</f>
        <v>0</v>
      </c>
      <c r="AE452" s="185">
        <f>[2]MWH!BJ260</f>
        <v>953</v>
      </c>
      <c r="AF452" s="185">
        <f>[2]MWH!BK260</f>
        <v>0</v>
      </c>
      <c r="AH452" s="94"/>
      <c r="AI452" s="185"/>
      <c r="AJ452" s="185"/>
      <c r="AK452" s="185"/>
      <c r="AL452" s="94"/>
      <c r="AM452" s="94"/>
      <c r="AN452" s="94"/>
      <c r="AO452" s="185"/>
      <c r="AP452" s="185"/>
      <c r="AQ452" s="185"/>
      <c r="AS452" s="167"/>
      <c r="AT452" s="97"/>
      <c r="AU452" s="167">
        <f t="shared" si="993"/>
        <v>20355</v>
      </c>
      <c r="AV452" s="209">
        <f t="shared" si="994"/>
        <v>48729</v>
      </c>
      <c r="AW452" s="167">
        <f t="shared" si="995"/>
        <v>69084</v>
      </c>
      <c r="AX452" s="167">
        <f t="shared" si="976"/>
        <v>3246804</v>
      </c>
      <c r="BE452" s="104">
        <f t="shared" si="998"/>
        <v>2033</v>
      </c>
      <c r="BF452" s="28">
        <f t="shared" si="999"/>
        <v>3</v>
      </c>
      <c r="BG452" s="21">
        <f t="shared" si="987"/>
        <v>3315888</v>
      </c>
      <c r="BH452" s="215">
        <f t="shared" si="981"/>
        <v>1581879</v>
      </c>
      <c r="BI452" s="215">
        <f t="shared" si="982"/>
        <v>1150344</v>
      </c>
      <c r="BJ452" s="215">
        <f t="shared" si="983"/>
        <v>247618</v>
      </c>
      <c r="BK452" s="215">
        <f t="shared" si="984"/>
        <v>1558</v>
      </c>
      <c r="BL452" s="215">
        <f t="shared" si="985"/>
        <v>265405</v>
      </c>
      <c r="BM452" s="215">
        <f t="shared" si="986"/>
        <v>3246804</v>
      </c>
      <c r="BN452" s="206">
        <f t="shared" si="988"/>
        <v>48729</v>
      </c>
      <c r="BO452" s="206">
        <f t="shared" si="989"/>
        <v>5034</v>
      </c>
      <c r="BP452" s="206">
        <f t="shared" si="990"/>
        <v>15321</v>
      </c>
      <c r="BQ452" s="206">
        <f t="shared" si="991"/>
        <v>20355</v>
      </c>
      <c r="BR452" s="206">
        <f t="shared" si="992"/>
        <v>69084</v>
      </c>
    </row>
    <row r="453" spans="1:70">
      <c r="A453" s="28">
        <f t="shared" si="996"/>
        <v>2033</v>
      </c>
      <c r="B453" s="28">
        <f t="shared" si="997"/>
        <v>4</v>
      </c>
      <c r="C453" s="214">
        <f t="shared" si="973"/>
        <v>3333878</v>
      </c>
      <c r="D453" s="95">
        <f>[3]TOTAL_PEF_B!K510</f>
        <v>1505224</v>
      </c>
      <c r="E453" s="95">
        <f>[3]TOTAL_PEF_B!L510</f>
        <v>1196808</v>
      </c>
      <c r="F453" s="95">
        <f>[3]TOTAL_PEF_B!M510</f>
        <v>255239</v>
      </c>
      <c r="G453" s="95">
        <f>[3]TOTAL_PEF_B!P510</f>
        <v>1535</v>
      </c>
      <c r="H453" s="95">
        <f>[3]TOTAL_PEF_B!Q510</f>
        <v>270185</v>
      </c>
      <c r="I453" s="171">
        <f>[2]MWH!AL261</f>
        <v>0</v>
      </c>
      <c r="J453" s="171">
        <f>[2]MWH!AM261</f>
        <v>0</v>
      </c>
      <c r="K453" s="171">
        <f>[2]MWH!AN261</f>
        <v>8</v>
      </c>
      <c r="L453" s="171">
        <f>[2]MWH!AO261</f>
        <v>0</v>
      </c>
      <c r="M453" s="171">
        <f>[2]MWH!AP261</f>
        <v>0</v>
      </c>
      <c r="N453" s="171">
        <f>[2]MWH!AQ261</f>
        <v>0</v>
      </c>
      <c r="O453" s="171">
        <f>[2]MWH!AR261</f>
        <v>0</v>
      </c>
      <c r="P453" s="171">
        <f>[2]MWH!AS261</f>
        <v>0</v>
      </c>
      <c r="Q453" s="171">
        <f>[2]MWH!AT261</f>
        <v>3839</v>
      </c>
      <c r="R453" s="171">
        <f>[2]MWH!AU261</f>
        <v>516</v>
      </c>
      <c r="S453" s="171">
        <f>[2]MWH!AV261</f>
        <v>78947</v>
      </c>
      <c r="T453" s="171">
        <f>[2]MWH!AW261</f>
        <v>0</v>
      </c>
      <c r="U453" s="213">
        <f>[2]MWH!AZ261</f>
        <v>831</v>
      </c>
      <c r="V453" s="185">
        <f>[2]MWH!BA261</f>
        <v>805</v>
      </c>
      <c r="W453" s="185">
        <f>[2]MWH!BB261</f>
        <v>2567</v>
      </c>
      <c r="X453" s="185">
        <f>[2]MWH!BC261</f>
        <v>0</v>
      </c>
      <c r="Y453" s="185">
        <f>[2]MWH!BD261</f>
        <v>1770</v>
      </c>
      <c r="Z453" s="185"/>
      <c r="AA453" s="185">
        <f>[2]MWH!BF261</f>
        <v>14508</v>
      </c>
      <c r="AB453" s="185">
        <f>[2]MWH!BG261</f>
        <v>0</v>
      </c>
      <c r="AC453" s="185">
        <f>[2]MWH!BH261</f>
        <v>0</v>
      </c>
      <c r="AD453" s="185">
        <f>[2]MWH!BI261</f>
        <v>0</v>
      </c>
      <c r="AE453" s="185">
        <f>[2]MWH!BJ261</f>
        <v>1096</v>
      </c>
      <c r="AF453" s="185">
        <f>[2]MWH!BK261</f>
        <v>0</v>
      </c>
      <c r="AH453" s="94"/>
      <c r="AI453" s="185"/>
      <c r="AJ453" s="185"/>
      <c r="AK453" s="185"/>
      <c r="AL453" s="94"/>
      <c r="AM453" s="94"/>
      <c r="AN453" s="94"/>
      <c r="AO453" s="185"/>
      <c r="AP453" s="185"/>
      <c r="AQ453" s="185"/>
      <c r="AS453" s="167"/>
      <c r="AT453" s="97"/>
      <c r="AU453" s="167">
        <f t="shared" si="993"/>
        <v>21577</v>
      </c>
      <c r="AV453" s="209">
        <f t="shared" si="994"/>
        <v>83310</v>
      </c>
      <c r="AW453" s="167">
        <f t="shared" si="995"/>
        <v>104887</v>
      </c>
      <c r="AX453" s="167">
        <f t="shared" si="976"/>
        <v>3228991</v>
      </c>
      <c r="BE453" s="104">
        <f t="shared" si="998"/>
        <v>2033</v>
      </c>
      <c r="BF453" s="28">
        <f t="shared" si="999"/>
        <v>4</v>
      </c>
      <c r="BG453" s="21">
        <f t="shared" si="987"/>
        <v>3333878</v>
      </c>
      <c r="BH453" s="215">
        <f t="shared" si="981"/>
        <v>1505224</v>
      </c>
      <c r="BI453" s="215">
        <f t="shared" si="982"/>
        <v>1196808</v>
      </c>
      <c r="BJ453" s="215">
        <f t="shared" si="983"/>
        <v>255239</v>
      </c>
      <c r="BK453" s="215">
        <f t="shared" si="984"/>
        <v>1535</v>
      </c>
      <c r="BL453" s="215">
        <f t="shared" si="985"/>
        <v>270185</v>
      </c>
      <c r="BM453" s="215">
        <f t="shared" si="986"/>
        <v>3228991</v>
      </c>
      <c r="BN453" s="206">
        <f t="shared" si="988"/>
        <v>83310</v>
      </c>
      <c r="BO453" s="206">
        <f t="shared" si="989"/>
        <v>5168</v>
      </c>
      <c r="BP453" s="206">
        <f t="shared" si="990"/>
        <v>16409</v>
      </c>
      <c r="BQ453" s="206">
        <f t="shared" si="991"/>
        <v>21577</v>
      </c>
      <c r="BR453" s="206">
        <f t="shared" si="992"/>
        <v>104887</v>
      </c>
    </row>
    <row r="454" spans="1:70">
      <c r="A454" s="28">
        <f t="shared" si="996"/>
        <v>2033</v>
      </c>
      <c r="B454" s="28">
        <f t="shared" si="997"/>
        <v>5</v>
      </c>
      <c r="C454" s="214">
        <f t="shared" si="973"/>
        <v>3768212</v>
      </c>
      <c r="D454" s="95">
        <f>[3]TOTAL_PEF_B!K511</f>
        <v>1767324</v>
      </c>
      <c r="E454" s="95">
        <f>[3]TOTAL_PEF_B!L511</f>
        <v>1332378</v>
      </c>
      <c r="F454" s="95">
        <f>[3]TOTAL_PEF_B!M511</f>
        <v>270555</v>
      </c>
      <c r="G454" s="95">
        <f>[3]TOTAL_PEF_B!P511</f>
        <v>1515</v>
      </c>
      <c r="H454" s="95">
        <f>[3]TOTAL_PEF_B!Q511</f>
        <v>284172</v>
      </c>
      <c r="I454" s="171">
        <f>[2]MWH!AL262</f>
        <v>0</v>
      </c>
      <c r="J454" s="171">
        <f>[2]MWH!AM262</f>
        <v>0</v>
      </c>
      <c r="K454" s="171">
        <f>[2]MWH!AN262</f>
        <v>8</v>
      </c>
      <c r="L454" s="171">
        <f>[2]MWH!AO262</f>
        <v>0</v>
      </c>
      <c r="M454" s="171">
        <f>[2]MWH!AP262</f>
        <v>0</v>
      </c>
      <c r="N454" s="171">
        <f>[2]MWH!AQ262</f>
        <v>0</v>
      </c>
      <c r="O454" s="171">
        <f>[2]MWH!AR262</f>
        <v>0</v>
      </c>
      <c r="P454" s="171">
        <f>[2]MWH!AS262</f>
        <v>0</v>
      </c>
      <c r="Q454" s="171">
        <f>[2]MWH!AT262</f>
        <v>0</v>
      </c>
      <c r="R454" s="171">
        <f>[2]MWH!AU262</f>
        <v>832</v>
      </c>
      <c r="S454" s="171">
        <f>[2]MWH!AV262</f>
        <v>89166</v>
      </c>
      <c r="T454" s="171">
        <f>[2]MWH!AW262</f>
        <v>0</v>
      </c>
      <c r="U454" s="213">
        <f>[2]MWH!AZ262</f>
        <v>502</v>
      </c>
      <c r="V454" s="185">
        <f>[2]MWH!BA262</f>
        <v>1871</v>
      </c>
      <c r="W454" s="185">
        <f>[2]MWH!BB262</f>
        <v>2365</v>
      </c>
      <c r="X454" s="185">
        <f>[2]MWH!BC262</f>
        <v>0</v>
      </c>
      <c r="Y454" s="185">
        <f>[2]MWH!BD262</f>
        <v>2020</v>
      </c>
      <c r="Z454" s="185"/>
      <c r="AA454" s="185">
        <f>[2]MWH!BF262</f>
        <v>14400</v>
      </c>
      <c r="AB454" s="185">
        <f>[2]MWH!BG262</f>
        <v>0</v>
      </c>
      <c r="AC454" s="185">
        <f>[2]MWH!BH262</f>
        <v>0</v>
      </c>
      <c r="AD454" s="185">
        <f>[2]MWH!BI262</f>
        <v>0</v>
      </c>
      <c r="AE454" s="185">
        <f>[2]MWH!BJ262</f>
        <v>1104</v>
      </c>
      <c r="AF454" s="185">
        <f>[2]MWH!BK262</f>
        <v>0</v>
      </c>
      <c r="AH454" s="94"/>
      <c r="AI454" s="185"/>
      <c r="AJ454" s="185"/>
      <c r="AK454" s="185"/>
      <c r="AL454" s="94"/>
      <c r="AM454" s="94"/>
      <c r="AN454" s="94"/>
      <c r="AO454" s="185"/>
      <c r="AP454" s="185"/>
      <c r="AQ454" s="185"/>
      <c r="AS454" s="167"/>
      <c r="AT454" s="97"/>
      <c r="AU454" s="167">
        <f t="shared" si="993"/>
        <v>22262</v>
      </c>
      <c r="AV454" s="209">
        <f t="shared" si="994"/>
        <v>90006</v>
      </c>
      <c r="AW454" s="167">
        <f t="shared" si="995"/>
        <v>112268</v>
      </c>
      <c r="AX454" s="167">
        <f t="shared" si="976"/>
        <v>3655944</v>
      </c>
      <c r="BE454" s="104">
        <f t="shared" si="998"/>
        <v>2033</v>
      </c>
      <c r="BF454" s="28">
        <f t="shared" si="999"/>
        <v>5</v>
      </c>
      <c r="BG454" s="21">
        <f t="shared" si="987"/>
        <v>3768212</v>
      </c>
      <c r="BH454" s="215">
        <f t="shared" si="981"/>
        <v>1767324</v>
      </c>
      <c r="BI454" s="215">
        <f t="shared" si="982"/>
        <v>1332378</v>
      </c>
      <c r="BJ454" s="215">
        <f t="shared" si="983"/>
        <v>270555</v>
      </c>
      <c r="BK454" s="215">
        <f t="shared" si="984"/>
        <v>1515</v>
      </c>
      <c r="BL454" s="215">
        <f t="shared" si="985"/>
        <v>284172</v>
      </c>
      <c r="BM454" s="215">
        <f t="shared" si="986"/>
        <v>3655944</v>
      </c>
      <c r="BN454" s="206">
        <f t="shared" si="988"/>
        <v>90006</v>
      </c>
      <c r="BO454" s="206">
        <f t="shared" si="989"/>
        <v>4887</v>
      </c>
      <c r="BP454" s="206">
        <f t="shared" si="990"/>
        <v>17375</v>
      </c>
      <c r="BQ454" s="206">
        <f t="shared" si="991"/>
        <v>22262</v>
      </c>
      <c r="BR454" s="206">
        <f t="shared" si="992"/>
        <v>112268</v>
      </c>
    </row>
    <row r="455" spans="1:70">
      <c r="A455" s="28">
        <f t="shared" si="996"/>
        <v>2033</v>
      </c>
      <c r="B455" s="28">
        <f t="shared" si="997"/>
        <v>6</v>
      </c>
      <c r="C455" s="214">
        <f t="shared" ref="C455:C518" si="1000">SUM(D455:AT455)</f>
        <v>4265297</v>
      </c>
      <c r="D455" s="95">
        <f>[3]TOTAL_PEF_B!K512</f>
        <v>2126511</v>
      </c>
      <c r="E455" s="95">
        <f>[3]TOTAL_PEF_B!L512</f>
        <v>1434170</v>
      </c>
      <c r="F455" s="95">
        <f>[3]TOTAL_PEF_B!M512</f>
        <v>274572</v>
      </c>
      <c r="G455" s="95">
        <f>[3]TOTAL_PEF_B!P512</f>
        <v>1535</v>
      </c>
      <c r="H455" s="95">
        <f>[3]TOTAL_PEF_B!Q512</f>
        <v>308729</v>
      </c>
      <c r="I455" s="171">
        <f>[2]MWH!AL263</f>
        <v>0</v>
      </c>
      <c r="J455" s="171">
        <f>[2]MWH!AM263</f>
        <v>0</v>
      </c>
      <c r="K455" s="171">
        <f>[2]MWH!AN263</f>
        <v>8</v>
      </c>
      <c r="L455" s="171">
        <f>[2]MWH!AO263</f>
        <v>0</v>
      </c>
      <c r="M455" s="171">
        <f>[2]MWH!AP263</f>
        <v>0</v>
      </c>
      <c r="N455" s="171">
        <f>[2]MWH!AQ263</f>
        <v>0</v>
      </c>
      <c r="O455" s="171">
        <f>[2]MWH!AR263</f>
        <v>0</v>
      </c>
      <c r="P455" s="171">
        <f>[2]MWH!AS263</f>
        <v>0</v>
      </c>
      <c r="Q455" s="171">
        <f>[2]MWH!AT263</f>
        <v>0</v>
      </c>
      <c r="R455" s="171">
        <f>[2]MWH!AU263</f>
        <v>1719</v>
      </c>
      <c r="S455" s="171">
        <f>[2]MWH!AV263</f>
        <v>93570</v>
      </c>
      <c r="T455" s="171">
        <f>[2]MWH!AW263</f>
        <v>0</v>
      </c>
      <c r="U455" s="213">
        <f>[2]MWH!AZ263</f>
        <v>671</v>
      </c>
      <c r="V455" s="185">
        <f>[2]MWH!BA263</f>
        <v>2577</v>
      </c>
      <c r="W455" s="185">
        <f>[2]MWH!BB263</f>
        <v>3147</v>
      </c>
      <c r="X455" s="185">
        <f>[2]MWH!BC263</f>
        <v>0</v>
      </c>
      <c r="Y455" s="185">
        <f>[2]MWH!BD263</f>
        <v>1700</v>
      </c>
      <c r="Z455" s="185"/>
      <c r="AA455" s="185">
        <f>[2]MWH!BF263</f>
        <v>15252</v>
      </c>
      <c r="AB455" s="185">
        <f>[2]MWH!BG263</f>
        <v>0</v>
      </c>
      <c r="AC455" s="185">
        <f>[2]MWH!BH263</f>
        <v>0</v>
      </c>
      <c r="AD455" s="185">
        <f>[2]MWH!BI263</f>
        <v>0</v>
      </c>
      <c r="AE455" s="185">
        <f>[2]MWH!BJ263</f>
        <v>1136</v>
      </c>
      <c r="AF455" s="185">
        <f>[2]MWH!BK263</f>
        <v>0</v>
      </c>
      <c r="AH455" s="94"/>
      <c r="AI455" s="185"/>
      <c r="AJ455" s="185"/>
      <c r="AK455" s="185"/>
      <c r="AL455" s="94"/>
      <c r="AM455" s="94"/>
      <c r="AN455" s="94"/>
      <c r="AO455" s="185"/>
      <c r="AP455" s="185"/>
      <c r="AQ455" s="185"/>
      <c r="AS455" s="167"/>
      <c r="AT455" s="97"/>
      <c r="AU455" s="167">
        <f t="shared" si="993"/>
        <v>24483</v>
      </c>
      <c r="AV455" s="209">
        <f t="shared" si="994"/>
        <v>95297</v>
      </c>
      <c r="AW455" s="167">
        <f t="shared" si="995"/>
        <v>119780</v>
      </c>
      <c r="AX455" s="167">
        <f t="shared" ref="AX455:AX518" si="1001">SUM(D455:H455)</f>
        <v>4145517</v>
      </c>
      <c r="BE455" s="104">
        <f t="shared" si="998"/>
        <v>2033</v>
      </c>
      <c r="BF455" s="28">
        <f t="shared" si="999"/>
        <v>6</v>
      </c>
      <c r="BG455" s="21">
        <f t="shared" si="987"/>
        <v>4265297</v>
      </c>
      <c r="BH455" s="215">
        <f t="shared" si="981"/>
        <v>2126511</v>
      </c>
      <c r="BI455" s="215">
        <f t="shared" si="982"/>
        <v>1434170</v>
      </c>
      <c r="BJ455" s="215">
        <f t="shared" si="983"/>
        <v>274572</v>
      </c>
      <c r="BK455" s="215">
        <f t="shared" si="984"/>
        <v>1535</v>
      </c>
      <c r="BL455" s="215">
        <f t="shared" si="985"/>
        <v>308729</v>
      </c>
      <c r="BM455" s="215">
        <f t="shared" si="986"/>
        <v>4145517</v>
      </c>
      <c r="BN455" s="206">
        <f t="shared" si="988"/>
        <v>95297</v>
      </c>
      <c r="BO455" s="206">
        <f t="shared" si="989"/>
        <v>5518</v>
      </c>
      <c r="BP455" s="206">
        <f t="shared" si="990"/>
        <v>18965</v>
      </c>
      <c r="BQ455" s="206">
        <f t="shared" si="991"/>
        <v>24483</v>
      </c>
      <c r="BR455" s="206">
        <f t="shared" si="992"/>
        <v>119780</v>
      </c>
    </row>
    <row r="456" spans="1:70">
      <c r="A456" s="28">
        <f t="shared" si="996"/>
        <v>2033</v>
      </c>
      <c r="B456" s="28">
        <f t="shared" si="997"/>
        <v>7</v>
      </c>
      <c r="C456" s="214">
        <f t="shared" si="1000"/>
        <v>4496988</v>
      </c>
      <c r="D456" s="95">
        <f>[3]TOTAL_PEF_B!K513</f>
        <v>2322678</v>
      </c>
      <c r="E456" s="95">
        <f>[3]TOTAL_PEF_B!L513</f>
        <v>1491935</v>
      </c>
      <c r="F456" s="95">
        <f>[3]TOTAL_PEF_B!M513</f>
        <v>262773</v>
      </c>
      <c r="G456" s="95">
        <f>[3]TOTAL_PEF_B!P513</f>
        <v>1534</v>
      </c>
      <c r="H456" s="95">
        <f>[3]TOTAL_PEF_B!Q513</f>
        <v>297397</v>
      </c>
      <c r="I456" s="171">
        <f>[2]MWH!AL264</f>
        <v>0</v>
      </c>
      <c r="J456" s="171">
        <f>[2]MWH!AM264</f>
        <v>0</v>
      </c>
      <c r="K456" s="171">
        <f>[2]MWH!AN264</f>
        <v>8</v>
      </c>
      <c r="L456" s="171">
        <f>[2]MWH!AO264</f>
        <v>0</v>
      </c>
      <c r="M456" s="171">
        <f>[2]MWH!AP264</f>
        <v>0</v>
      </c>
      <c r="N456" s="171">
        <f>[2]MWH!AQ264</f>
        <v>0</v>
      </c>
      <c r="O456" s="171">
        <f>[2]MWH!AR264</f>
        <v>0</v>
      </c>
      <c r="P456" s="171">
        <f>[2]MWH!AS264</f>
        <v>0</v>
      </c>
      <c r="Q456" s="171">
        <f>[2]MWH!AT264</f>
        <v>0</v>
      </c>
      <c r="R456" s="171">
        <f>[2]MWH!AU264</f>
        <v>2245</v>
      </c>
      <c r="S456" s="171">
        <f>[2]MWH!AV264</f>
        <v>91072</v>
      </c>
      <c r="T456" s="171">
        <f>[2]MWH!AW264</f>
        <v>0</v>
      </c>
      <c r="U456" s="213">
        <f>[2]MWH!AZ264</f>
        <v>1935</v>
      </c>
      <c r="V456" s="185">
        <f>[2]MWH!BA264</f>
        <v>3741</v>
      </c>
      <c r="W456" s="185">
        <f>[2]MWH!BB264</f>
        <v>3234</v>
      </c>
      <c r="X456" s="185">
        <f>[2]MWH!BC264</f>
        <v>0</v>
      </c>
      <c r="Y456" s="185">
        <f>[2]MWH!BD264</f>
        <v>2211</v>
      </c>
      <c r="Z456" s="185"/>
      <c r="AA456" s="185">
        <f>[2]MWH!BF264</f>
        <v>15120</v>
      </c>
      <c r="AB456" s="185">
        <f>[2]MWH!BG264</f>
        <v>0</v>
      </c>
      <c r="AC456" s="185">
        <f>[2]MWH!BH264</f>
        <v>0</v>
      </c>
      <c r="AD456" s="185">
        <f>[2]MWH!BI264</f>
        <v>0</v>
      </c>
      <c r="AE456" s="185">
        <f>[2]MWH!BJ264</f>
        <v>1105</v>
      </c>
      <c r="AF456" s="185">
        <f>[2]MWH!BK264</f>
        <v>0</v>
      </c>
      <c r="AH456" s="94"/>
      <c r="AI456" s="185"/>
      <c r="AJ456" s="185"/>
      <c r="AK456" s="185"/>
      <c r="AL456" s="94"/>
      <c r="AM456" s="94"/>
      <c r="AN456" s="94"/>
      <c r="AO456" s="185"/>
      <c r="AP456" s="185"/>
      <c r="AQ456" s="185"/>
      <c r="AS456" s="167"/>
      <c r="AT456" s="97"/>
      <c r="AU456" s="167">
        <f t="shared" si="993"/>
        <v>27346</v>
      </c>
      <c r="AV456" s="209">
        <f t="shared" si="994"/>
        <v>93325</v>
      </c>
      <c r="AW456" s="167">
        <f t="shared" si="995"/>
        <v>120671</v>
      </c>
      <c r="AX456" s="167">
        <f t="shared" si="1001"/>
        <v>4376317</v>
      </c>
      <c r="BE456" s="104">
        <f t="shared" si="998"/>
        <v>2033</v>
      </c>
      <c r="BF456" s="28">
        <f t="shared" si="999"/>
        <v>7</v>
      </c>
      <c r="BG456" s="21">
        <f t="shared" si="987"/>
        <v>4496988</v>
      </c>
      <c r="BH456" s="215">
        <f t="shared" si="981"/>
        <v>2322678</v>
      </c>
      <c r="BI456" s="215">
        <f t="shared" si="982"/>
        <v>1491935</v>
      </c>
      <c r="BJ456" s="215">
        <f t="shared" si="983"/>
        <v>262773</v>
      </c>
      <c r="BK456" s="215">
        <f t="shared" si="984"/>
        <v>1534</v>
      </c>
      <c r="BL456" s="215">
        <f t="shared" si="985"/>
        <v>297397</v>
      </c>
      <c r="BM456" s="215">
        <f t="shared" si="986"/>
        <v>4376317</v>
      </c>
      <c r="BN456" s="206">
        <f t="shared" si="988"/>
        <v>93325</v>
      </c>
      <c r="BO456" s="206">
        <f t="shared" si="989"/>
        <v>7380</v>
      </c>
      <c r="BP456" s="206">
        <f t="shared" si="990"/>
        <v>19966</v>
      </c>
      <c r="BQ456" s="206">
        <f t="shared" si="991"/>
        <v>27346</v>
      </c>
      <c r="BR456" s="206">
        <f t="shared" si="992"/>
        <v>120671</v>
      </c>
    </row>
    <row r="457" spans="1:70">
      <c r="A457" s="28">
        <f t="shared" si="996"/>
        <v>2033</v>
      </c>
      <c r="B457" s="28">
        <f t="shared" si="997"/>
        <v>8</v>
      </c>
      <c r="C457" s="214">
        <f t="shared" si="1000"/>
        <v>4712835</v>
      </c>
      <c r="D457" s="95">
        <f>[3]TOTAL_PEF_B!K514</f>
        <v>2446454</v>
      </c>
      <c r="E457" s="95">
        <f>[3]TOTAL_PEF_B!L514</f>
        <v>1547446</v>
      </c>
      <c r="F457" s="95">
        <f>[3]TOTAL_PEF_B!M514</f>
        <v>282951</v>
      </c>
      <c r="G457" s="95">
        <f>[3]TOTAL_PEF_B!P514</f>
        <v>1541</v>
      </c>
      <c r="H457" s="95">
        <f>[3]TOTAL_PEF_B!Q514</f>
        <v>304332</v>
      </c>
      <c r="I457" s="171">
        <f>[2]MWH!AL265</f>
        <v>0</v>
      </c>
      <c r="J457" s="171">
        <f>[2]MWH!AM265</f>
        <v>0</v>
      </c>
      <c r="K457" s="171">
        <f>[2]MWH!AN265</f>
        <v>8</v>
      </c>
      <c r="L457" s="171">
        <f>[2]MWH!AO265</f>
        <v>0</v>
      </c>
      <c r="M457" s="171">
        <f>[2]MWH!AP265</f>
        <v>0</v>
      </c>
      <c r="N457" s="171">
        <f>[2]MWH!AQ265</f>
        <v>0</v>
      </c>
      <c r="O457" s="171">
        <f>[2]MWH!AR265</f>
        <v>0</v>
      </c>
      <c r="P457" s="171">
        <f>[2]MWH!AS265</f>
        <v>0</v>
      </c>
      <c r="Q457" s="171">
        <f>[2]MWH!AT265</f>
        <v>0</v>
      </c>
      <c r="R457" s="171">
        <f>[2]MWH!AU265</f>
        <v>1805</v>
      </c>
      <c r="S457" s="171">
        <f>[2]MWH!AV265</f>
        <v>98478</v>
      </c>
      <c r="T457" s="171">
        <f>[2]MWH!AW265</f>
        <v>0</v>
      </c>
      <c r="U457" s="213">
        <f>[2]MWH!AZ265</f>
        <v>2247</v>
      </c>
      <c r="V457" s="185">
        <f>[2]MWH!BA265</f>
        <v>4993</v>
      </c>
      <c r="W457" s="185">
        <f>[2]MWH!BB265</f>
        <v>3286</v>
      </c>
      <c r="X457" s="185">
        <f>[2]MWH!BC265</f>
        <v>0</v>
      </c>
      <c r="Y457" s="185">
        <f>[2]MWH!BD265</f>
        <v>2529</v>
      </c>
      <c r="Z457" s="185"/>
      <c r="AA457" s="185">
        <f>[2]MWH!BF265</f>
        <v>15624</v>
      </c>
      <c r="AB457" s="185">
        <f>[2]MWH!BG265</f>
        <v>0</v>
      </c>
      <c r="AC457" s="185">
        <f>[2]MWH!BH265</f>
        <v>0</v>
      </c>
      <c r="AD457" s="185">
        <f>[2]MWH!BI265</f>
        <v>0</v>
      </c>
      <c r="AE457" s="185">
        <f>[2]MWH!BJ265</f>
        <v>1141</v>
      </c>
      <c r="AF457" s="185">
        <f>[2]MWH!BK265</f>
        <v>0</v>
      </c>
      <c r="AH457" s="94"/>
      <c r="AI457" s="185"/>
      <c r="AJ457" s="185"/>
      <c r="AK457" s="185"/>
      <c r="AL457" s="94"/>
      <c r="AM457" s="94"/>
      <c r="AN457" s="94"/>
      <c r="AO457" s="185"/>
      <c r="AP457" s="185"/>
      <c r="AQ457" s="185"/>
      <c r="AS457" s="167"/>
      <c r="AT457" s="97"/>
      <c r="AU457" s="167">
        <f t="shared" si="993"/>
        <v>29820</v>
      </c>
      <c r="AV457" s="209">
        <f t="shared" si="994"/>
        <v>100291</v>
      </c>
      <c r="AW457" s="167">
        <f t="shared" si="995"/>
        <v>130111</v>
      </c>
      <c r="AX457" s="167">
        <f t="shared" si="1001"/>
        <v>4582724</v>
      </c>
      <c r="BE457" s="104">
        <f t="shared" si="998"/>
        <v>2033</v>
      </c>
      <c r="BF457" s="28">
        <f t="shared" si="999"/>
        <v>8</v>
      </c>
      <c r="BG457" s="21">
        <f t="shared" si="987"/>
        <v>4712835</v>
      </c>
      <c r="BH457" s="215">
        <f t="shared" si="981"/>
        <v>2446454</v>
      </c>
      <c r="BI457" s="215">
        <f t="shared" si="982"/>
        <v>1547446</v>
      </c>
      <c r="BJ457" s="215">
        <f t="shared" si="983"/>
        <v>282951</v>
      </c>
      <c r="BK457" s="215">
        <f t="shared" si="984"/>
        <v>1541</v>
      </c>
      <c r="BL457" s="215">
        <f t="shared" si="985"/>
        <v>304332</v>
      </c>
      <c r="BM457" s="215">
        <f t="shared" si="986"/>
        <v>4582724</v>
      </c>
      <c r="BN457" s="206">
        <f t="shared" si="988"/>
        <v>100291</v>
      </c>
      <c r="BO457" s="206">
        <f t="shared" si="989"/>
        <v>8062</v>
      </c>
      <c r="BP457" s="206">
        <f t="shared" si="990"/>
        <v>21758</v>
      </c>
      <c r="BQ457" s="206">
        <f t="shared" si="991"/>
        <v>29820</v>
      </c>
      <c r="BR457" s="206">
        <f t="shared" si="992"/>
        <v>130111</v>
      </c>
    </row>
    <row r="458" spans="1:70">
      <c r="A458" s="28">
        <f t="shared" si="996"/>
        <v>2033</v>
      </c>
      <c r="B458" s="28">
        <f t="shared" si="997"/>
        <v>9</v>
      </c>
      <c r="C458" s="214">
        <f t="shared" si="1000"/>
        <v>4551069</v>
      </c>
      <c r="D458" s="95">
        <f>[3]TOTAL_PEF_B!K515</f>
        <v>2346800</v>
      </c>
      <c r="E458" s="95">
        <f>[3]TOTAL_PEF_B!L515</f>
        <v>1489085</v>
      </c>
      <c r="F458" s="95">
        <f>[3]TOTAL_PEF_B!M515</f>
        <v>269638</v>
      </c>
      <c r="G458" s="95">
        <f>[3]TOTAL_PEF_B!P515</f>
        <v>1511</v>
      </c>
      <c r="H458" s="95">
        <f>[3]TOTAL_PEF_B!Q515</f>
        <v>325425</v>
      </c>
      <c r="I458" s="171">
        <f>[2]MWH!AL266</f>
        <v>0</v>
      </c>
      <c r="J458" s="171">
        <f>[2]MWH!AM266</f>
        <v>0</v>
      </c>
      <c r="K458" s="171">
        <f>[2]MWH!AN266</f>
        <v>8</v>
      </c>
      <c r="L458" s="171">
        <f>[2]MWH!AO266</f>
        <v>0</v>
      </c>
      <c r="M458" s="171">
        <f>[2]MWH!AP266</f>
        <v>0</v>
      </c>
      <c r="N458" s="171">
        <f>[2]MWH!AQ266</f>
        <v>0</v>
      </c>
      <c r="O458" s="171">
        <f>[2]MWH!AR266</f>
        <v>0</v>
      </c>
      <c r="P458" s="171">
        <f>[2]MWH!AS266</f>
        <v>0</v>
      </c>
      <c r="Q458" s="171">
        <f>[2]MWH!AT266</f>
        <v>0</v>
      </c>
      <c r="R458" s="171">
        <f>[2]MWH!AU266</f>
        <v>1719</v>
      </c>
      <c r="S458" s="171">
        <f>[2]MWH!AV266</f>
        <v>86796</v>
      </c>
      <c r="T458" s="171">
        <f>[2]MWH!AW266</f>
        <v>0</v>
      </c>
      <c r="U458" s="213">
        <f>[2]MWH!AZ266</f>
        <v>1935</v>
      </c>
      <c r="V458" s="185">
        <f>[2]MWH!BA266</f>
        <v>5316</v>
      </c>
      <c r="W458" s="185">
        <f>[2]MWH!BB266</f>
        <v>3506</v>
      </c>
      <c r="X458" s="185">
        <f>[2]MWH!BC266</f>
        <v>0</v>
      </c>
      <c r="Y458" s="185">
        <f>[2]MWH!BD266</f>
        <v>2572</v>
      </c>
      <c r="Z458" s="185"/>
      <c r="AA458" s="185">
        <f>[2]MWH!BF266</f>
        <v>15624</v>
      </c>
      <c r="AB458" s="185">
        <f>[2]MWH!BG266</f>
        <v>0</v>
      </c>
      <c r="AC458" s="185">
        <f>[2]MWH!BH266</f>
        <v>0</v>
      </c>
      <c r="AD458" s="185">
        <f>[2]MWH!BI266</f>
        <v>0</v>
      </c>
      <c r="AE458" s="185">
        <f>[2]MWH!BJ266</f>
        <v>1134</v>
      </c>
      <c r="AF458" s="185">
        <f>[2]MWH!BK266</f>
        <v>0</v>
      </c>
      <c r="AH458" s="94"/>
      <c r="AI458" s="185"/>
      <c r="AJ458" s="185"/>
      <c r="AK458" s="185"/>
      <c r="AL458" s="94"/>
      <c r="AM458" s="94"/>
      <c r="AN458" s="94"/>
      <c r="AO458" s="185"/>
      <c r="AP458" s="185"/>
      <c r="AQ458" s="185"/>
      <c r="AS458" s="167"/>
      <c r="AT458" s="97"/>
      <c r="AU458" s="167">
        <f t="shared" si="993"/>
        <v>30087</v>
      </c>
      <c r="AV458" s="209">
        <f t="shared" si="994"/>
        <v>88523</v>
      </c>
      <c r="AW458" s="167">
        <f t="shared" si="995"/>
        <v>118610</v>
      </c>
      <c r="AX458" s="167">
        <f t="shared" si="1001"/>
        <v>4432459</v>
      </c>
      <c r="BE458" s="104">
        <f t="shared" si="998"/>
        <v>2033</v>
      </c>
      <c r="BF458" s="28">
        <f t="shared" si="999"/>
        <v>9</v>
      </c>
      <c r="BG458" s="21">
        <f t="shared" si="987"/>
        <v>4551069</v>
      </c>
      <c r="BH458" s="215">
        <f t="shared" si="981"/>
        <v>2346800</v>
      </c>
      <c r="BI458" s="215">
        <f t="shared" si="982"/>
        <v>1489085</v>
      </c>
      <c r="BJ458" s="215">
        <f t="shared" si="983"/>
        <v>269638</v>
      </c>
      <c r="BK458" s="215">
        <f t="shared" si="984"/>
        <v>1511</v>
      </c>
      <c r="BL458" s="215">
        <f t="shared" si="985"/>
        <v>325425</v>
      </c>
      <c r="BM458" s="215">
        <f t="shared" si="986"/>
        <v>4432459</v>
      </c>
      <c r="BN458" s="206">
        <f t="shared" si="988"/>
        <v>88523</v>
      </c>
      <c r="BO458" s="206">
        <f t="shared" si="989"/>
        <v>8013</v>
      </c>
      <c r="BP458" s="206">
        <f t="shared" si="990"/>
        <v>22074</v>
      </c>
      <c r="BQ458" s="206">
        <f t="shared" si="991"/>
        <v>30087</v>
      </c>
      <c r="BR458" s="206">
        <f t="shared" si="992"/>
        <v>118610</v>
      </c>
    </row>
    <row r="459" spans="1:70">
      <c r="A459" s="28">
        <f t="shared" si="996"/>
        <v>2033</v>
      </c>
      <c r="B459" s="28">
        <f t="shared" si="997"/>
        <v>10</v>
      </c>
      <c r="C459" s="214">
        <f t="shared" si="1000"/>
        <v>4260255</v>
      </c>
      <c r="D459" s="95">
        <f>[3]TOTAL_PEF_B!K516</f>
        <v>2152086</v>
      </c>
      <c r="E459" s="95">
        <f>[3]TOTAL_PEF_B!L516</f>
        <v>1426347</v>
      </c>
      <c r="F459" s="95">
        <f>[3]TOTAL_PEF_B!M516</f>
        <v>259112</v>
      </c>
      <c r="G459" s="95">
        <f>[3]TOTAL_PEF_B!P516</f>
        <v>1539</v>
      </c>
      <c r="H459" s="95">
        <f>[3]TOTAL_PEF_B!Q516</f>
        <v>311968</v>
      </c>
      <c r="I459" s="171">
        <f>[2]MWH!AL267</f>
        <v>0</v>
      </c>
      <c r="J459" s="171">
        <f>[2]MWH!AM267</f>
        <v>0</v>
      </c>
      <c r="K459" s="171">
        <f>[2]MWH!AN267</f>
        <v>8</v>
      </c>
      <c r="L459" s="171">
        <f>[2]MWH!AO267</f>
        <v>0</v>
      </c>
      <c r="M459" s="171">
        <f>[2]MWH!AP267</f>
        <v>0</v>
      </c>
      <c r="N459" s="171">
        <f>[2]MWH!AQ267</f>
        <v>0</v>
      </c>
      <c r="O459" s="171">
        <f>[2]MWH!AR267</f>
        <v>0</v>
      </c>
      <c r="P459" s="171">
        <f>[2]MWH!AS267</f>
        <v>0</v>
      </c>
      <c r="Q459" s="171">
        <f>[2]MWH!AT267</f>
        <v>0</v>
      </c>
      <c r="R459" s="171">
        <f>[2]MWH!AU267</f>
        <v>582</v>
      </c>
      <c r="S459" s="171">
        <f>[2]MWH!AV267</f>
        <v>81325</v>
      </c>
      <c r="T459" s="171">
        <f>[2]MWH!AW267</f>
        <v>0</v>
      </c>
      <c r="U459" s="213">
        <f>[2]MWH!AZ267</f>
        <v>1935</v>
      </c>
      <c r="V459" s="185">
        <f>[2]MWH!BA267</f>
        <v>4365</v>
      </c>
      <c r="W459" s="185">
        <f>[2]MWH!BB267</f>
        <v>2769</v>
      </c>
      <c r="X459" s="185">
        <f>[2]MWH!BC267</f>
        <v>0</v>
      </c>
      <c r="Y459" s="185">
        <f>[2]MWH!BD267</f>
        <v>2873</v>
      </c>
      <c r="Z459" s="185"/>
      <c r="AA459" s="185">
        <f>[2]MWH!BF267</f>
        <v>14400</v>
      </c>
      <c r="AB459" s="185">
        <f>[2]MWH!BG267</f>
        <v>0</v>
      </c>
      <c r="AC459" s="185">
        <f>[2]MWH!BH267</f>
        <v>0</v>
      </c>
      <c r="AD459" s="185">
        <f>[2]MWH!BI267</f>
        <v>0</v>
      </c>
      <c r="AE459" s="185">
        <f>[2]MWH!BJ267</f>
        <v>946</v>
      </c>
      <c r="AF459" s="185">
        <f>[2]MWH!BK267</f>
        <v>0</v>
      </c>
      <c r="AH459" s="94"/>
      <c r="AI459" s="185"/>
      <c r="AJ459" s="185"/>
      <c r="AK459" s="185"/>
      <c r="AL459" s="94"/>
      <c r="AM459" s="94"/>
      <c r="AN459" s="94"/>
      <c r="AO459" s="185"/>
      <c r="AP459" s="185"/>
      <c r="AQ459" s="185"/>
      <c r="AS459" s="167"/>
      <c r="AT459" s="97"/>
      <c r="AU459" s="167">
        <f t="shared" si="993"/>
        <v>27288</v>
      </c>
      <c r="AV459" s="209">
        <f t="shared" si="994"/>
        <v>81915</v>
      </c>
      <c r="AW459" s="167">
        <f t="shared" si="995"/>
        <v>109203</v>
      </c>
      <c r="AX459" s="167">
        <f t="shared" si="1001"/>
        <v>4151052</v>
      </c>
      <c r="BE459" s="104">
        <f t="shared" si="998"/>
        <v>2033</v>
      </c>
      <c r="BF459" s="28">
        <f t="shared" si="999"/>
        <v>10</v>
      </c>
      <c r="BG459" s="21">
        <f t="shared" si="987"/>
        <v>4260255</v>
      </c>
      <c r="BH459" s="215">
        <f t="shared" si="981"/>
        <v>2152086</v>
      </c>
      <c r="BI459" s="215">
        <f t="shared" si="982"/>
        <v>1426347</v>
      </c>
      <c r="BJ459" s="215">
        <f t="shared" si="983"/>
        <v>259112</v>
      </c>
      <c r="BK459" s="215">
        <f t="shared" si="984"/>
        <v>1539</v>
      </c>
      <c r="BL459" s="215">
        <f t="shared" si="985"/>
        <v>311968</v>
      </c>
      <c r="BM459" s="215">
        <f t="shared" si="986"/>
        <v>4151052</v>
      </c>
      <c r="BN459" s="206">
        <f t="shared" si="988"/>
        <v>81915</v>
      </c>
      <c r="BO459" s="206">
        <f t="shared" si="989"/>
        <v>7577</v>
      </c>
      <c r="BP459" s="206">
        <f t="shared" si="990"/>
        <v>19711</v>
      </c>
      <c r="BQ459" s="206">
        <f t="shared" si="991"/>
        <v>27288</v>
      </c>
      <c r="BR459" s="206">
        <f t="shared" si="992"/>
        <v>109203</v>
      </c>
    </row>
    <row r="460" spans="1:70">
      <c r="A460" s="28">
        <f t="shared" si="996"/>
        <v>2033</v>
      </c>
      <c r="B460" s="28">
        <f t="shared" si="997"/>
        <v>11</v>
      </c>
      <c r="C460" s="214">
        <f t="shared" si="1000"/>
        <v>3692516</v>
      </c>
      <c r="D460" s="95">
        <f>[3]TOTAL_PEF_B!K517</f>
        <v>1731866</v>
      </c>
      <c r="E460" s="95">
        <f>[3]TOTAL_PEF_B!L517</f>
        <v>1298093</v>
      </c>
      <c r="F460" s="95">
        <f>[3]TOTAL_PEF_B!M517</f>
        <v>262280</v>
      </c>
      <c r="G460" s="95">
        <f>[3]TOTAL_PEF_B!P517</f>
        <v>1507</v>
      </c>
      <c r="H460" s="95">
        <f>[3]TOTAL_PEF_B!Q517</f>
        <v>296427</v>
      </c>
      <c r="I460" s="171">
        <f>[2]MWH!AL268</f>
        <v>0</v>
      </c>
      <c r="J460" s="171">
        <f>[2]MWH!AM268</f>
        <v>0</v>
      </c>
      <c r="K460" s="171">
        <f>[2]MWH!AN268</f>
        <v>8</v>
      </c>
      <c r="L460" s="171">
        <f>[2]MWH!AO268</f>
        <v>0</v>
      </c>
      <c r="M460" s="171">
        <f>[2]MWH!AP268</f>
        <v>0</v>
      </c>
      <c r="N460" s="171">
        <f>[2]MWH!AQ268</f>
        <v>0</v>
      </c>
      <c r="O460" s="171">
        <f>[2]MWH!AR268</f>
        <v>0</v>
      </c>
      <c r="P460" s="171">
        <f>[2]MWH!AS268</f>
        <v>0</v>
      </c>
      <c r="Q460" s="171">
        <f>[2]MWH!AT268</f>
        <v>0</v>
      </c>
      <c r="R460" s="171">
        <f>[2]MWH!AU268</f>
        <v>258</v>
      </c>
      <c r="S460" s="171">
        <f>[2]MWH!AV268</f>
        <v>76813</v>
      </c>
      <c r="T460" s="171">
        <f>[2]MWH!AW268</f>
        <v>0</v>
      </c>
      <c r="U460" s="213">
        <f>[2]MWH!AZ268</f>
        <v>1872</v>
      </c>
      <c r="V460" s="185">
        <f>[2]MWH!BA268</f>
        <v>3060</v>
      </c>
      <c r="W460" s="185">
        <f>[2]MWH!BB268</f>
        <v>2554</v>
      </c>
      <c r="X460" s="185">
        <f>[2]MWH!BC268</f>
        <v>0</v>
      </c>
      <c r="Y460" s="185">
        <f>[2]MWH!BD268</f>
        <v>2459</v>
      </c>
      <c r="Z460" s="185"/>
      <c r="AA460" s="185">
        <f>[2]MWH!BF268</f>
        <v>14508</v>
      </c>
      <c r="AB460" s="185">
        <f>[2]MWH!BG268</f>
        <v>0</v>
      </c>
      <c r="AC460" s="185">
        <f>[2]MWH!BH268</f>
        <v>0</v>
      </c>
      <c r="AD460" s="185">
        <f>[2]MWH!BI268</f>
        <v>0</v>
      </c>
      <c r="AE460" s="185">
        <f>[2]MWH!BJ268</f>
        <v>811</v>
      </c>
      <c r="AF460" s="185">
        <f>[2]MWH!BK268</f>
        <v>0</v>
      </c>
      <c r="AH460" s="94"/>
      <c r="AI460" s="185"/>
      <c r="AJ460" s="185"/>
      <c r="AK460" s="185"/>
      <c r="AL460" s="94"/>
      <c r="AM460" s="94"/>
      <c r="AN460" s="94"/>
      <c r="AO460" s="185"/>
      <c r="AP460" s="185"/>
      <c r="AQ460" s="185"/>
      <c r="AS460" s="167"/>
      <c r="AT460" s="97"/>
      <c r="AU460" s="167">
        <f t="shared" si="993"/>
        <v>25264</v>
      </c>
      <c r="AV460" s="209">
        <f t="shared" si="994"/>
        <v>77079</v>
      </c>
      <c r="AW460" s="167">
        <f t="shared" si="995"/>
        <v>102343</v>
      </c>
      <c r="AX460" s="167">
        <f t="shared" si="1001"/>
        <v>3590173</v>
      </c>
      <c r="BE460" s="104">
        <f t="shared" si="998"/>
        <v>2033</v>
      </c>
      <c r="BF460" s="28">
        <f t="shared" si="999"/>
        <v>11</v>
      </c>
      <c r="BG460" s="21">
        <f t="shared" si="987"/>
        <v>3692516</v>
      </c>
      <c r="BH460" s="215">
        <f t="shared" si="981"/>
        <v>1731866</v>
      </c>
      <c r="BI460" s="215">
        <f t="shared" si="982"/>
        <v>1298093</v>
      </c>
      <c r="BJ460" s="215">
        <f t="shared" si="983"/>
        <v>262280</v>
      </c>
      <c r="BK460" s="215">
        <f t="shared" si="984"/>
        <v>1507</v>
      </c>
      <c r="BL460" s="215">
        <f t="shared" si="985"/>
        <v>296427</v>
      </c>
      <c r="BM460" s="215">
        <f t="shared" si="986"/>
        <v>3590173</v>
      </c>
      <c r="BN460" s="206">
        <f t="shared" si="988"/>
        <v>77079</v>
      </c>
      <c r="BO460" s="206">
        <f t="shared" si="989"/>
        <v>6885</v>
      </c>
      <c r="BP460" s="206">
        <f t="shared" si="990"/>
        <v>18379</v>
      </c>
      <c r="BQ460" s="206">
        <f t="shared" si="991"/>
        <v>25264</v>
      </c>
      <c r="BR460" s="206">
        <f t="shared" si="992"/>
        <v>102343</v>
      </c>
    </row>
    <row r="461" spans="1:70">
      <c r="A461" s="28">
        <f t="shared" si="996"/>
        <v>2033</v>
      </c>
      <c r="B461" s="28">
        <f t="shared" si="997"/>
        <v>12</v>
      </c>
      <c r="C461" s="214">
        <f t="shared" si="1000"/>
        <v>3531717</v>
      </c>
      <c r="D461" s="95">
        <f>[3]TOTAL_PEF_B!K518</f>
        <v>1674979</v>
      </c>
      <c r="E461" s="95">
        <f>[3]TOTAL_PEF_B!L518</f>
        <v>1263269</v>
      </c>
      <c r="F461" s="95">
        <f>[3]TOTAL_PEF_B!M518</f>
        <v>245118</v>
      </c>
      <c r="G461" s="95">
        <f>[3]TOTAL_PEF_B!P518</f>
        <v>1532</v>
      </c>
      <c r="H461" s="95">
        <f>[3]TOTAL_PEF_B!Q518</f>
        <v>275709</v>
      </c>
      <c r="I461" s="171">
        <f>[2]MWH!AL269</f>
        <v>0</v>
      </c>
      <c r="J461" s="171">
        <f>[2]MWH!AM269</f>
        <v>0</v>
      </c>
      <c r="K461" s="171">
        <f>[2]MWH!AN269</f>
        <v>8</v>
      </c>
      <c r="L461" s="171">
        <f>[2]MWH!AO269</f>
        <v>0</v>
      </c>
      <c r="M461" s="171">
        <f>[2]MWH!AP269</f>
        <v>0</v>
      </c>
      <c r="N461" s="171">
        <f>[2]MWH!AQ269</f>
        <v>0</v>
      </c>
      <c r="O461" s="171">
        <f>[2]MWH!AR269</f>
        <v>0</v>
      </c>
      <c r="P461" s="171">
        <f>[2]MWH!AS269</f>
        <v>0</v>
      </c>
      <c r="Q461" s="171">
        <f>[2]MWH!AT269</f>
        <v>0</v>
      </c>
      <c r="R461" s="171">
        <f>[2]MWH!AU269</f>
        <v>166</v>
      </c>
      <c r="S461" s="171">
        <f>[2]MWH!AV269</f>
        <v>48080</v>
      </c>
      <c r="T461" s="171">
        <f>[2]MWH!AW269</f>
        <v>0</v>
      </c>
      <c r="U461" s="213">
        <f>[2]MWH!AZ269</f>
        <v>2128</v>
      </c>
      <c r="V461" s="185">
        <f>[2]MWH!BA269</f>
        <v>1559</v>
      </c>
      <c r="W461" s="185">
        <f>[2]MWH!BB269</f>
        <v>2672</v>
      </c>
      <c r="X461" s="185">
        <f>[2]MWH!BC269</f>
        <v>0</v>
      </c>
      <c r="Y461" s="185">
        <f>[2]MWH!BD269</f>
        <v>2033</v>
      </c>
      <c r="Z461" s="185"/>
      <c r="AA461" s="185">
        <f>[2]MWH!BF269</f>
        <v>13680</v>
      </c>
      <c r="AB461" s="185">
        <f>[2]MWH!BG269</f>
        <v>0</v>
      </c>
      <c r="AC461" s="185">
        <f>[2]MWH!BH269</f>
        <v>0</v>
      </c>
      <c r="AD461" s="185">
        <f>[2]MWH!BI269</f>
        <v>0</v>
      </c>
      <c r="AE461" s="185">
        <f>[2]MWH!BJ269</f>
        <v>784</v>
      </c>
      <c r="AF461" s="185">
        <f>[2]MWH!BK269</f>
        <v>0</v>
      </c>
      <c r="AH461" s="94"/>
      <c r="AI461" s="185"/>
      <c r="AJ461" s="185"/>
      <c r="AK461" s="185"/>
      <c r="AL461" s="94"/>
      <c r="AM461" s="94"/>
      <c r="AN461" s="94"/>
      <c r="AO461" s="185"/>
      <c r="AP461" s="185"/>
      <c r="AQ461" s="185"/>
      <c r="AS461" s="167"/>
      <c r="AT461" s="97"/>
      <c r="AU461" s="167">
        <f t="shared" si="993"/>
        <v>22856</v>
      </c>
      <c r="AV461" s="209">
        <f t="shared" si="994"/>
        <v>48254</v>
      </c>
      <c r="AW461" s="167">
        <f t="shared" si="995"/>
        <v>71110</v>
      </c>
      <c r="AX461" s="167">
        <f t="shared" si="1001"/>
        <v>3460607</v>
      </c>
      <c r="BE461" s="104">
        <f t="shared" si="998"/>
        <v>2033</v>
      </c>
      <c r="BF461" s="28">
        <f t="shared" si="999"/>
        <v>12</v>
      </c>
      <c r="BG461" s="21">
        <f t="shared" si="987"/>
        <v>3531717</v>
      </c>
      <c r="BH461" s="215">
        <f t="shared" si="981"/>
        <v>1674979</v>
      </c>
      <c r="BI461" s="215">
        <f t="shared" si="982"/>
        <v>1263269</v>
      </c>
      <c r="BJ461" s="215">
        <f t="shared" si="983"/>
        <v>245118</v>
      </c>
      <c r="BK461" s="215">
        <f t="shared" si="984"/>
        <v>1532</v>
      </c>
      <c r="BL461" s="215">
        <f t="shared" si="985"/>
        <v>275709</v>
      </c>
      <c r="BM461" s="215">
        <f t="shared" si="986"/>
        <v>3460607</v>
      </c>
      <c r="BN461" s="206">
        <f t="shared" si="988"/>
        <v>48254</v>
      </c>
      <c r="BO461" s="206">
        <f t="shared" si="989"/>
        <v>6833</v>
      </c>
      <c r="BP461" s="206">
        <f t="shared" si="990"/>
        <v>16023</v>
      </c>
      <c r="BQ461" s="206">
        <f t="shared" si="991"/>
        <v>22856</v>
      </c>
      <c r="BR461" s="206">
        <f t="shared" si="992"/>
        <v>71110</v>
      </c>
    </row>
    <row r="462" spans="1:70">
      <c r="A462" s="28">
        <f t="shared" si="996"/>
        <v>2034</v>
      </c>
      <c r="B462" s="28">
        <f t="shared" si="997"/>
        <v>1</v>
      </c>
      <c r="C462" s="214">
        <f t="shared" si="1000"/>
        <v>3735521</v>
      </c>
      <c r="D462" s="95">
        <f>[3]TOTAL_PEF_B!K519</f>
        <v>1883364</v>
      </c>
      <c r="E462" s="95">
        <f>[3]TOTAL_PEF_B!L519</f>
        <v>1249775</v>
      </c>
      <c r="F462" s="95">
        <f>[3]TOTAL_PEF_B!M519</f>
        <v>239676</v>
      </c>
      <c r="G462" s="95">
        <f>[3]TOTAL_PEF_B!P519</f>
        <v>1530</v>
      </c>
      <c r="H462" s="95">
        <f>[3]TOTAL_PEF_B!Q519</f>
        <v>266985</v>
      </c>
      <c r="I462" s="171">
        <f>[2]MWH!AL270</f>
        <v>0</v>
      </c>
      <c r="J462" s="171">
        <f>[2]MWH!AM270</f>
        <v>0</v>
      </c>
      <c r="K462" s="171">
        <f>[2]MWH!AN270</f>
        <v>8</v>
      </c>
      <c r="L462" s="171">
        <f>[2]MWH!AO270</f>
        <v>0</v>
      </c>
      <c r="M462" s="171">
        <f>[2]MWH!AP270</f>
        <v>0</v>
      </c>
      <c r="N462" s="171">
        <f>[2]MWH!AQ270</f>
        <v>0</v>
      </c>
      <c r="O462" s="171">
        <f>[2]MWH!AR270</f>
        <v>0</v>
      </c>
      <c r="P462" s="171">
        <f>[2]MWH!AS270</f>
        <v>0</v>
      </c>
      <c r="Q462" s="171">
        <f>[2]MWH!AT270</f>
        <v>3839</v>
      </c>
      <c r="R462" s="171">
        <f>[2]MWH!AU270</f>
        <v>172</v>
      </c>
      <c r="S462" s="171">
        <f>[2]MWH!AV270</f>
        <v>65343</v>
      </c>
      <c r="T462" s="171">
        <f>[2]MWH!AW270</f>
        <v>0</v>
      </c>
      <c r="U462" s="213">
        <f>[2]MWH!AZ270</f>
        <v>664</v>
      </c>
      <c r="V462" s="185">
        <f>[2]MWH!BA270</f>
        <v>3544</v>
      </c>
      <c r="W462" s="185">
        <f>[2]MWH!BB270</f>
        <v>3179</v>
      </c>
      <c r="X462" s="185">
        <f>[2]MWH!BC270</f>
        <v>0</v>
      </c>
      <c r="Y462" s="185">
        <f>[2]MWH!BD270</f>
        <v>1956</v>
      </c>
      <c r="Z462" s="185"/>
      <c r="AA462" s="185">
        <f>[2]MWH!BF270</f>
        <v>14508</v>
      </c>
      <c r="AB462" s="185">
        <f>[2]MWH!BG270</f>
        <v>0</v>
      </c>
      <c r="AC462" s="185">
        <f>[2]MWH!BH270</f>
        <v>0</v>
      </c>
      <c r="AD462" s="185">
        <f>[2]MWH!BI270</f>
        <v>0</v>
      </c>
      <c r="AE462" s="185">
        <f>[2]MWH!BJ270</f>
        <v>978</v>
      </c>
      <c r="AF462" s="185">
        <f>[2]MWH!BK270</f>
        <v>0</v>
      </c>
      <c r="AH462" s="94"/>
      <c r="AI462" s="185"/>
      <c r="AJ462" s="185"/>
      <c r="AK462" s="185"/>
      <c r="AL462" s="94"/>
      <c r="AM462" s="94"/>
      <c r="AN462" s="94"/>
      <c r="AO462" s="185"/>
      <c r="AP462" s="185"/>
      <c r="AQ462" s="185"/>
      <c r="AS462" s="167"/>
      <c r="AT462" s="97"/>
      <c r="AU462" s="167">
        <f t="shared" si="993"/>
        <v>24829</v>
      </c>
      <c r="AV462" s="209">
        <f t="shared" si="994"/>
        <v>69362</v>
      </c>
      <c r="AW462" s="167">
        <f t="shared" si="995"/>
        <v>94191</v>
      </c>
      <c r="AX462" s="167">
        <f t="shared" si="1001"/>
        <v>3641330</v>
      </c>
      <c r="BE462" s="104">
        <f t="shared" si="998"/>
        <v>2034</v>
      </c>
      <c r="BF462" s="28">
        <f t="shared" si="999"/>
        <v>1</v>
      </c>
      <c r="BG462" s="21">
        <f t="shared" si="987"/>
        <v>3735521</v>
      </c>
      <c r="BH462" s="215">
        <f t="shared" si="981"/>
        <v>1883364</v>
      </c>
      <c r="BI462" s="215">
        <f t="shared" si="982"/>
        <v>1249775</v>
      </c>
      <c r="BJ462" s="215">
        <f t="shared" si="983"/>
        <v>239676</v>
      </c>
      <c r="BK462" s="215">
        <f t="shared" si="984"/>
        <v>1530</v>
      </c>
      <c r="BL462" s="215">
        <f t="shared" si="985"/>
        <v>266985</v>
      </c>
      <c r="BM462" s="215">
        <f t="shared" si="986"/>
        <v>3641330</v>
      </c>
      <c r="BN462" s="206">
        <f t="shared" si="988"/>
        <v>69362</v>
      </c>
      <c r="BO462" s="206">
        <f t="shared" si="989"/>
        <v>5799</v>
      </c>
      <c r="BP462" s="206">
        <f t="shared" si="990"/>
        <v>19030</v>
      </c>
      <c r="BQ462" s="206">
        <f t="shared" si="991"/>
        <v>24829</v>
      </c>
      <c r="BR462" s="206">
        <f t="shared" si="992"/>
        <v>94191</v>
      </c>
    </row>
    <row r="463" spans="1:70">
      <c r="A463" s="28">
        <f t="shared" si="996"/>
        <v>2034</v>
      </c>
      <c r="B463" s="28">
        <f t="shared" si="997"/>
        <v>2</v>
      </c>
      <c r="C463" s="214">
        <f t="shared" si="1000"/>
        <v>3517547</v>
      </c>
      <c r="D463" s="95">
        <f>[3]TOTAL_PEF_B!K520</f>
        <v>1747444</v>
      </c>
      <c r="E463" s="95">
        <f>[3]TOTAL_PEF_B!L520</f>
        <v>1159288</v>
      </c>
      <c r="F463" s="95">
        <f>[3]TOTAL_PEF_B!M520</f>
        <v>245876</v>
      </c>
      <c r="G463" s="95">
        <f>[3]TOTAL_PEF_B!P520</f>
        <v>1486</v>
      </c>
      <c r="H463" s="95">
        <f>[3]TOTAL_PEF_B!Q520</f>
        <v>265856</v>
      </c>
      <c r="I463" s="171">
        <f>[2]MWH!AL271</f>
        <v>0</v>
      </c>
      <c r="J463" s="171">
        <f>[2]MWH!AM271</f>
        <v>0</v>
      </c>
      <c r="K463" s="171">
        <f>[2]MWH!AN271</f>
        <v>8</v>
      </c>
      <c r="L463" s="171">
        <f>[2]MWH!AO271</f>
        <v>0</v>
      </c>
      <c r="M463" s="171">
        <f>[2]MWH!AP271</f>
        <v>0</v>
      </c>
      <c r="N463" s="171">
        <f>[2]MWH!AQ271</f>
        <v>0</v>
      </c>
      <c r="O463" s="171">
        <f>[2]MWH!AR271</f>
        <v>0</v>
      </c>
      <c r="P463" s="171">
        <f>[2]MWH!AS271</f>
        <v>0</v>
      </c>
      <c r="Q463" s="171">
        <f>[2]MWH!AT271</f>
        <v>6910</v>
      </c>
      <c r="R463" s="171">
        <f>[2]MWH!AU271</f>
        <v>258</v>
      </c>
      <c r="S463" s="171">
        <f>[2]MWH!AV271</f>
        <v>64580</v>
      </c>
      <c r="T463" s="171">
        <f>[2]MWH!AW271</f>
        <v>0</v>
      </c>
      <c r="U463" s="213">
        <f>[2]MWH!AZ271</f>
        <v>1218</v>
      </c>
      <c r="V463" s="185">
        <f>[2]MWH!BA271</f>
        <v>4027</v>
      </c>
      <c r="W463" s="185">
        <f>[2]MWH!BB271</f>
        <v>3083</v>
      </c>
      <c r="X463" s="185">
        <f>[2]MWH!BC271</f>
        <v>0</v>
      </c>
      <c r="Y463" s="185">
        <f>[2]MWH!BD271</f>
        <v>2358</v>
      </c>
      <c r="Z463" s="185"/>
      <c r="AA463" s="185">
        <f>[2]MWH!BF271</f>
        <v>14136</v>
      </c>
      <c r="AB463" s="185">
        <f>[2]MWH!BG271</f>
        <v>0</v>
      </c>
      <c r="AC463" s="185">
        <f>[2]MWH!BH271</f>
        <v>0</v>
      </c>
      <c r="AD463" s="185">
        <f>[2]MWH!BI271</f>
        <v>0</v>
      </c>
      <c r="AE463" s="185">
        <f>[2]MWH!BJ271</f>
        <v>1019</v>
      </c>
      <c r="AF463" s="185">
        <f>[2]MWH!BK271</f>
        <v>0</v>
      </c>
      <c r="AH463" s="94"/>
      <c r="AI463" s="185"/>
      <c r="AJ463" s="185"/>
      <c r="AK463" s="185"/>
      <c r="AL463" s="94"/>
      <c r="AM463" s="94"/>
      <c r="AN463" s="94"/>
      <c r="AO463" s="185"/>
      <c r="AP463" s="185"/>
      <c r="AQ463" s="185"/>
      <c r="AS463" s="167"/>
      <c r="AT463" s="97"/>
      <c r="AU463" s="167">
        <f t="shared" si="993"/>
        <v>25841</v>
      </c>
      <c r="AV463" s="209">
        <f t="shared" si="994"/>
        <v>71756</v>
      </c>
      <c r="AW463" s="167">
        <f t="shared" si="995"/>
        <v>97597</v>
      </c>
      <c r="AX463" s="167">
        <f t="shared" si="1001"/>
        <v>3419950</v>
      </c>
      <c r="BE463" s="104">
        <f t="shared" si="998"/>
        <v>2034</v>
      </c>
      <c r="BF463" s="28">
        <f t="shared" si="999"/>
        <v>2</v>
      </c>
      <c r="BG463" s="21">
        <f t="shared" si="987"/>
        <v>3517547</v>
      </c>
      <c r="BH463" s="215">
        <f t="shared" si="981"/>
        <v>1747444</v>
      </c>
      <c r="BI463" s="215">
        <f t="shared" si="982"/>
        <v>1159288</v>
      </c>
      <c r="BJ463" s="215">
        <f t="shared" si="983"/>
        <v>245876</v>
      </c>
      <c r="BK463" s="215">
        <f t="shared" si="984"/>
        <v>1486</v>
      </c>
      <c r="BL463" s="215">
        <f t="shared" si="985"/>
        <v>265856</v>
      </c>
      <c r="BM463" s="215">
        <f t="shared" si="986"/>
        <v>3419950</v>
      </c>
      <c r="BN463" s="206">
        <f t="shared" si="988"/>
        <v>71756</v>
      </c>
      <c r="BO463" s="206">
        <f t="shared" si="989"/>
        <v>6659</v>
      </c>
      <c r="BP463" s="206">
        <f t="shared" si="990"/>
        <v>19182</v>
      </c>
      <c r="BQ463" s="206">
        <f t="shared" si="991"/>
        <v>25841</v>
      </c>
      <c r="BR463" s="206">
        <f t="shared" si="992"/>
        <v>97597</v>
      </c>
    </row>
    <row r="464" spans="1:70">
      <c r="A464" s="28">
        <f t="shared" si="996"/>
        <v>2034</v>
      </c>
      <c r="B464" s="28">
        <f t="shared" si="997"/>
        <v>3</v>
      </c>
      <c r="C464" s="214">
        <f t="shared" si="1000"/>
        <v>3335842</v>
      </c>
      <c r="D464" s="95">
        <f>[3]TOTAL_PEF_B!K521</f>
        <v>1579839</v>
      </c>
      <c r="E464" s="95">
        <f>[3]TOTAL_PEF_B!L521</f>
        <v>1172457</v>
      </c>
      <c r="F464" s="95">
        <f>[3]TOTAL_PEF_B!M521</f>
        <v>245311</v>
      </c>
      <c r="G464" s="95">
        <f>[3]TOTAL_PEF_B!P521</f>
        <v>1532</v>
      </c>
      <c r="H464" s="95">
        <f>[3]TOTAL_PEF_B!Q521</f>
        <v>267593</v>
      </c>
      <c r="I464" s="171">
        <f>[2]MWH!AL272</f>
        <v>0</v>
      </c>
      <c r="J464" s="171">
        <f>[2]MWH!AM272</f>
        <v>0</v>
      </c>
      <c r="K464" s="171">
        <f>[2]MWH!AN272</f>
        <v>8</v>
      </c>
      <c r="L464" s="171">
        <f>[2]MWH!AO272</f>
        <v>0</v>
      </c>
      <c r="M464" s="171">
        <f>[2]MWH!AP272</f>
        <v>0</v>
      </c>
      <c r="N464" s="171">
        <f>[2]MWH!AQ272</f>
        <v>0</v>
      </c>
      <c r="O464" s="171">
        <f>[2]MWH!AR272</f>
        <v>0</v>
      </c>
      <c r="P464" s="171">
        <f>[2]MWH!AS272</f>
        <v>0</v>
      </c>
      <c r="Q464" s="171">
        <f>[2]MWH!AT272</f>
        <v>6242</v>
      </c>
      <c r="R464" s="171">
        <f>[2]MWH!AU272</f>
        <v>621</v>
      </c>
      <c r="S464" s="171">
        <f>[2]MWH!AV272</f>
        <v>41858</v>
      </c>
      <c r="T464" s="171">
        <f>[2]MWH!AW272</f>
        <v>0</v>
      </c>
      <c r="U464" s="213">
        <f>[2]MWH!AZ272</f>
        <v>709</v>
      </c>
      <c r="V464" s="185">
        <f>[2]MWH!BA272</f>
        <v>1600</v>
      </c>
      <c r="W464" s="185">
        <f>[2]MWH!BB272</f>
        <v>1917</v>
      </c>
      <c r="X464" s="185">
        <f>[2]MWH!BC272</f>
        <v>0</v>
      </c>
      <c r="Y464" s="185">
        <f>[2]MWH!BD272</f>
        <v>2434</v>
      </c>
      <c r="Z464" s="185"/>
      <c r="AA464" s="185">
        <f>[2]MWH!BF272</f>
        <v>12768</v>
      </c>
      <c r="AB464" s="185">
        <f>[2]MWH!BG272</f>
        <v>0</v>
      </c>
      <c r="AC464" s="185">
        <f>[2]MWH!BH272</f>
        <v>0</v>
      </c>
      <c r="AD464" s="185">
        <f>[2]MWH!BI272</f>
        <v>0</v>
      </c>
      <c r="AE464" s="185">
        <f>[2]MWH!BJ272</f>
        <v>953</v>
      </c>
      <c r="AF464" s="185">
        <f>[2]MWH!BK272</f>
        <v>0</v>
      </c>
      <c r="AH464" s="94"/>
      <c r="AI464" s="185"/>
      <c r="AJ464" s="185"/>
      <c r="AK464" s="185"/>
      <c r="AL464" s="94"/>
      <c r="AM464" s="94"/>
      <c r="AN464" s="94"/>
      <c r="AO464" s="185"/>
      <c r="AP464" s="185"/>
      <c r="AQ464" s="185"/>
      <c r="AS464" s="167"/>
      <c r="AT464" s="97"/>
      <c r="AU464" s="167">
        <f t="shared" si="993"/>
        <v>20381</v>
      </c>
      <c r="AV464" s="209">
        <f t="shared" si="994"/>
        <v>48729</v>
      </c>
      <c r="AW464" s="167">
        <f t="shared" si="995"/>
        <v>69110</v>
      </c>
      <c r="AX464" s="167">
        <f t="shared" si="1001"/>
        <v>3266732</v>
      </c>
      <c r="BE464" s="104">
        <f t="shared" si="998"/>
        <v>2034</v>
      </c>
      <c r="BF464" s="28">
        <f t="shared" si="999"/>
        <v>3</v>
      </c>
      <c r="BG464" s="21">
        <f t="shared" si="987"/>
        <v>3335842</v>
      </c>
      <c r="BH464" s="215">
        <f t="shared" si="981"/>
        <v>1579839</v>
      </c>
      <c r="BI464" s="215">
        <f t="shared" si="982"/>
        <v>1172457</v>
      </c>
      <c r="BJ464" s="215">
        <f t="shared" si="983"/>
        <v>245311</v>
      </c>
      <c r="BK464" s="215">
        <f t="shared" si="984"/>
        <v>1532</v>
      </c>
      <c r="BL464" s="215">
        <f t="shared" si="985"/>
        <v>267593</v>
      </c>
      <c r="BM464" s="215">
        <f t="shared" si="986"/>
        <v>3266732</v>
      </c>
      <c r="BN464" s="206">
        <f t="shared" si="988"/>
        <v>48729</v>
      </c>
      <c r="BO464" s="206">
        <f t="shared" si="989"/>
        <v>5060</v>
      </c>
      <c r="BP464" s="206">
        <f t="shared" si="990"/>
        <v>15321</v>
      </c>
      <c r="BQ464" s="206">
        <f t="shared" si="991"/>
        <v>20381</v>
      </c>
      <c r="BR464" s="206">
        <f t="shared" si="992"/>
        <v>69110</v>
      </c>
    </row>
    <row r="465" spans="1:70">
      <c r="A465" s="28">
        <f t="shared" si="996"/>
        <v>2034</v>
      </c>
      <c r="B465" s="28">
        <f t="shared" si="997"/>
        <v>4</v>
      </c>
      <c r="C465" s="214">
        <f t="shared" si="1000"/>
        <v>3436915</v>
      </c>
      <c r="D465" s="95">
        <f>[3]TOTAL_PEF_B!K522</f>
        <v>1553818</v>
      </c>
      <c r="E465" s="95">
        <f>[3]TOTAL_PEF_B!L522</f>
        <v>1245547</v>
      </c>
      <c r="F465" s="95">
        <f>[3]TOTAL_PEF_B!M522</f>
        <v>258218</v>
      </c>
      <c r="G465" s="95">
        <f>[3]TOTAL_PEF_B!P522</f>
        <v>1509</v>
      </c>
      <c r="H465" s="95">
        <f>[3]TOTAL_PEF_B!Q522</f>
        <v>272902</v>
      </c>
      <c r="I465" s="171">
        <f>[2]MWH!AL273</f>
        <v>0</v>
      </c>
      <c r="J465" s="171">
        <f>[2]MWH!AM273</f>
        <v>0</v>
      </c>
      <c r="K465" s="171">
        <f>[2]MWH!AN273</f>
        <v>8</v>
      </c>
      <c r="L465" s="171">
        <f>[2]MWH!AO273</f>
        <v>0</v>
      </c>
      <c r="M465" s="171">
        <f>[2]MWH!AP273</f>
        <v>0</v>
      </c>
      <c r="N465" s="171">
        <f>[2]MWH!AQ273</f>
        <v>0</v>
      </c>
      <c r="O465" s="171">
        <f>[2]MWH!AR273</f>
        <v>0</v>
      </c>
      <c r="P465" s="171">
        <f>[2]MWH!AS273</f>
        <v>0</v>
      </c>
      <c r="Q465" s="171">
        <f>[2]MWH!AT273</f>
        <v>3839</v>
      </c>
      <c r="R465" s="171">
        <f>[2]MWH!AU273</f>
        <v>516</v>
      </c>
      <c r="S465" s="171">
        <f>[2]MWH!AV273</f>
        <v>78947</v>
      </c>
      <c r="T465" s="171">
        <f>[2]MWH!AW273</f>
        <v>0</v>
      </c>
      <c r="U465" s="213">
        <f>[2]MWH!AZ273</f>
        <v>831</v>
      </c>
      <c r="V465" s="185">
        <f>[2]MWH!BA273</f>
        <v>805</v>
      </c>
      <c r="W465" s="185">
        <f>[2]MWH!BB273</f>
        <v>2584</v>
      </c>
      <c r="X465" s="185">
        <f>[2]MWH!BC273</f>
        <v>0</v>
      </c>
      <c r="Y465" s="185">
        <f>[2]MWH!BD273</f>
        <v>1787</v>
      </c>
      <c r="Z465" s="185"/>
      <c r="AA465" s="185">
        <f>[2]MWH!BF273</f>
        <v>14508</v>
      </c>
      <c r="AB465" s="185">
        <f>[2]MWH!BG273</f>
        <v>0</v>
      </c>
      <c r="AC465" s="185">
        <f>[2]MWH!BH273</f>
        <v>0</v>
      </c>
      <c r="AD465" s="185">
        <f>[2]MWH!BI273</f>
        <v>0</v>
      </c>
      <c r="AE465" s="185">
        <f>[2]MWH!BJ273</f>
        <v>1096</v>
      </c>
      <c r="AF465" s="185">
        <f>[2]MWH!BK273</f>
        <v>0</v>
      </c>
      <c r="AH465" s="94"/>
      <c r="AI465" s="185"/>
      <c r="AJ465" s="185"/>
      <c r="AK465" s="185"/>
      <c r="AL465" s="94"/>
      <c r="AM465" s="94"/>
      <c r="AN465" s="94"/>
      <c r="AO465" s="185"/>
      <c r="AP465" s="185"/>
      <c r="AQ465" s="185"/>
      <c r="AS465" s="167"/>
      <c r="AT465" s="97"/>
      <c r="AU465" s="167">
        <f t="shared" si="993"/>
        <v>21611</v>
      </c>
      <c r="AV465" s="209">
        <f t="shared" si="994"/>
        <v>83310</v>
      </c>
      <c r="AW465" s="167">
        <f t="shared" si="995"/>
        <v>104921</v>
      </c>
      <c r="AX465" s="167">
        <f t="shared" si="1001"/>
        <v>3331994</v>
      </c>
      <c r="BE465" s="104">
        <f t="shared" si="998"/>
        <v>2034</v>
      </c>
      <c r="BF465" s="28">
        <f t="shared" si="999"/>
        <v>4</v>
      </c>
      <c r="BG465" s="21">
        <f t="shared" si="987"/>
        <v>3436915</v>
      </c>
      <c r="BH465" s="215">
        <f t="shared" si="981"/>
        <v>1553818</v>
      </c>
      <c r="BI465" s="215">
        <f t="shared" si="982"/>
        <v>1245547</v>
      </c>
      <c r="BJ465" s="215">
        <f t="shared" si="983"/>
        <v>258218</v>
      </c>
      <c r="BK465" s="215">
        <f t="shared" si="984"/>
        <v>1509</v>
      </c>
      <c r="BL465" s="215">
        <f t="shared" si="985"/>
        <v>272902</v>
      </c>
      <c r="BM465" s="215">
        <f t="shared" si="986"/>
        <v>3331994</v>
      </c>
      <c r="BN465" s="206">
        <f t="shared" si="988"/>
        <v>83310</v>
      </c>
      <c r="BO465" s="206">
        <f t="shared" si="989"/>
        <v>5202</v>
      </c>
      <c r="BP465" s="206">
        <f t="shared" si="990"/>
        <v>16409</v>
      </c>
      <c r="BQ465" s="206">
        <f t="shared" si="991"/>
        <v>21611</v>
      </c>
      <c r="BR465" s="206">
        <f t="shared" si="992"/>
        <v>104921</v>
      </c>
    </row>
    <row r="466" spans="1:70">
      <c r="A466" s="28">
        <f t="shared" si="996"/>
        <v>2034</v>
      </c>
      <c r="B466" s="28">
        <f t="shared" si="997"/>
        <v>5</v>
      </c>
      <c r="C466" s="214">
        <f t="shared" si="1000"/>
        <v>3796723</v>
      </c>
      <c r="D466" s="95">
        <f>[3]TOTAL_PEF_B!K523</f>
        <v>1792017</v>
      </c>
      <c r="E466" s="95">
        <f>[3]TOTAL_PEF_B!L523</f>
        <v>1339739</v>
      </c>
      <c r="F466" s="95">
        <f>[3]TOTAL_PEF_B!M523</f>
        <v>262949</v>
      </c>
      <c r="G466" s="95">
        <f>[3]TOTAL_PEF_B!P523</f>
        <v>1489</v>
      </c>
      <c r="H466" s="95">
        <f>[3]TOTAL_PEF_B!Q523</f>
        <v>288225</v>
      </c>
      <c r="I466" s="171">
        <f>[2]MWH!AL274</f>
        <v>0</v>
      </c>
      <c r="J466" s="171">
        <f>[2]MWH!AM274</f>
        <v>0</v>
      </c>
      <c r="K466" s="171">
        <f>[2]MWH!AN274</f>
        <v>8</v>
      </c>
      <c r="L466" s="171">
        <f>[2]MWH!AO274</f>
        <v>0</v>
      </c>
      <c r="M466" s="171">
        <f>[2]MWH!AP274</f>
        <v>0</v>
      </c>
      <c r="N466" s="171">
        <f>[2]MWH!AQ274</f>
        <v>0</v>
      </c>
      <c r="O466" s="171">
        <f>[2]MWH!AR274</f>
        <v>0</v>
      </c>
      <c r="P466" s="171">
        <f>[2]MWH!AS274</f>
        <v>0</v>
      </c>
      <c r="Q466" s="171">
        <f>[2]MWH!AT274</f>
        <v>0</v>
      </c>
      <c r="R466" s="171">
        <f>[2]MWH!AU274</f>
        <v>832</v>
      </c>
      <c r="S466" s="171">
        <f>[2]MWH!AV274</f>
        <v>89166</v>
      </c>
      <c r="T466" s="171">
        <f>[2]MWH!AW274</f>
        <v>0</v>
      </c>
      <c r="U466" s="213">
        <f>[2]MWH!AZ274</f>
        <v>502</v>
      </c>
      <c r="V466" s="185">
        <f>[2]MWH!BA274</f>
        <v>1871</v>
      </c>
      <c r="W466" s="185">
        <f>[2]MWH!BB274</f>
        <v>2385</v>
      </c>
      <c r="X466" s="185">
        <f>[2]MWH!BC274</f>
        <v>0</v>
      </c>
      <c r="Y466" s="185">
        <f>[2]MWH!BD274</f>
        <v>2036</v>
      </c>
      <c r="Z466" s="185"/>
      <c r="AA466" s="185">
        <f>[2]MWH!BF274</f>
        <v>14400</v>
      </c>
      <c r="AB466" s="185">
        <f>[2]MWH!BG274</f>
        <v>0</v>
      </c>
      <c r="AC466" s="185">
        <f>[2]MWH!BH274</f>
        <v>0</v>
      </c>
      <c r="AD466" s="185">
        <f>[2]MWH!BI274</f>
        <v>0</v>
      </c>
      <c r="AE466" s="185">
        <f>[2]MWH!BJ274</f>
        <v>1104</v>
      </c>
      <c r="AF466" s="185">
        <f>[2]MWH!BK274</f>
        <v>0</v>
      </c>
      <c r="AH466" s="94"/>
      <c r="AI466" s="185"/>
      <c r="AJ466" s="185"/>
      <c r="AK466" s="185"/>
      <c r="AL466" s="94"/>
      <c r="AM466" s="94"/>
      <c r="AN466" s="94"/>
      <c r="AO466" s="185"/>
      <c r="AP466" s="185"/>
      <c r="AQ466" s="185"/>
      <c r="AS466" s="167"/>
      <c r="AT466" s="97"/>
      <c r="AU466" s="167">
        <f t="shared" si="993"/>
        <v>22298</v>
      </c>
      <c r="AV466" s="209">
        <f t="shared" si="994"/>
        <v>90006</v>
      </c>
      <c r="AW466" s="167">
        <f t="shared" si="995"/>
        <v>112304</v>
      </c>
      <c r="AX466" s="167">
        <f t="shared" si="1001"/>
        <v>3684419</v>
      </c>
      <c r="BE466" s="104">
        <f t="shared" si="998"/>
        <v>2034</v>
      </c>
      <c r="BF466" s="28">
        <f t="shared" si="999"/>
        <v>5</v>
      </c>
      <c r="BG466" s="21">
        <f t="shared" si="987"/>
        <v>3796723</v>
      </c>
      <c r="BH466" s="215">
        <f t="shared" si="981"/>
        <v>1792017</v>
      </c>
      <c r="BI466" s="215">
        <f t="shared" si="982"/>
        <v>1339739</v>
      </c>
      <c r="BJ466" s="215">
        <f t="shared" si="983"/>
        <v>262949</v>
      </c>
      <c r="BK466" s="215">
        <f t="shared" si="984"/>
        <v>1489</v>
      </c>
      <c r="BL466" s="215">
        <f t="shared" si="985"/>
        <v>288225</v>
      </c>
      <c r="BM466" s="215">
        <f t="shared" si="986"/>
        <v>3684419</v>
      </c>
      <c r="BN466" s="206">
        <f t="shared" si="988"/>
        <v>90006</v>
      </c>
      <c r="BO466" s="206">
        <f t="shared" si="989"/>
        <v>4923</v>
      </c>
      <c r="BP466" s="206">
        <f t="shared" si="990"/>
        <v>17375</v>
      </c>
      <c r="BQ466" s="206">
        <f t="shared" si="991"/>
        <v>22298</v>
      </c>
      <c r="BR466" s="206">
        <f t="shared" si="992"/>
        <v>112304</v>
      </c>
    </row>
    <row r="467" spans="1:70">
      <c r="A467" s="28">
        <f t="shared" si="996"/>
        <v>2034</v>
      </c>
      <c r="B467" s="28">
        <f t="shared" si="997"/>
        <v>6</v>
      </c>
      <c r="C467" s="214">
        <f t="shared" si="1000"/>
        <v>4380391</v>
      </c>
      <c r="D467" s="95">
        <f>[3]TOTAL_PEF_B!K524</f>
        <v>2195378</v>
      </c>
      <c r="E467" s="95">
        <f>[3]TOTAL_PEF_B!L524</f>
        <v>1476072</v>
      </c>
      <c r="F467" s="95">
        <f>[3]TOTAL_PEF_B!M524</f>
        <v>274458</v>
      </c>
      <c r="G467" s="95">
        <f>[3]TOTAL_PEF_B!P524</f>
        <v>1509</v>
      </c>
      <c r="H467" s="95">
        <f>[3]TOTAL_PEF_B!Q524</f>
        <v>313187</v>
      </c>
      <c r="I467" s="171">
        <f>[2]MWH!AL275</f>
        <v>0</v>
      </c>
      <c r="J467" s="171">
        <f>[2]MWH!AM275</f>
        <v>0</v>
      </c>
      <c r="K467" s="171">
        <f>[2]MWH!AN275</f>
        <v>8</v>
      </c>
      <c r="L467" s="171">
        <f>[2]MWH!AO275</f>
        <v>0</v>
      </c>
      <c r="M467" s="171">
        <f>[2]MWH!AP275</f>
        <v>0</v>
      </c>
      <c r="N467" s="171">
        <f>[2]MWH!AQ275</f>
        <v>0</v>
      </c>
      <c r="O467" s="171">
        <f>[2]MWH!AR275</f>
        <v>0</v>
      </c>
      <c r="P467" s="171">
        <f>[2]MWH!AS275</f>
        <v>0</v>
      </c>
      <c r="Q467" s="171">
        <f>[2]MWH!AT275</f>
        <v>0</v>
      </c>
      <c r="R467" s="171">
        <f>[2]MWH!AU275</f>
        <v>1719</v>
      </c>
      <c r="S467" s="171">
        <f>[2]MWH!AV275</f>
        <v>93570</v>
      </c>
      <c r="T467" s="171">
        <f>[2]MWH!AW275</f>
        <v>0</v>
      </c>
      <c r="U467" s="213">
        <f>[2]MWH!AZ275</f>
        <v>671</v>
      </c>
      <c r="V467" s="185">
        <f>[2]MWH!BA275</f>
        <v>2577</v>
      </c>
      <c r="W467" s="185">
        <f>[2]MWH!BB275</f>
        <v>3165</v>
      </c>
      <c r="X467" s="185">
        <f>[2]MWH!BC275</f>
        <v>0</v>
      </c>
      <c r="Y467" s="185">
        <f>[2]MWH!BD275</f>
        <v>1689</v>
      </c>
      <c r="Z467" s="185"/>
      <c r="AA467" s="185">
        <f>[2]MWH!BF275</f>
        <v>15252</v>
      </c>
      <c r="AB467" s="185">
        <f>[2]MWH!BG275</f>
        <v>0</v>
      </c>
      <c r="AC467" s="185">
        <f>[2]MWH!BH275</f>
        <v>0</v>
      </c>
      <c r="AD467" s="185">
        <f>[2]MWH!BI275</f>
        <v>0</v>
      </c>
      <c r="AE467" s="185">
        <f>[2]MWH!BJ275</f>
        <v>1136</v>
      </c>
      <c r="AF467" s="185">
        <f>[2]MWH!BK275</f>
        <v>0</v>
      </c>
      <c r="AH467" s="94"/>
      <c r="AI467" s="185"/>
      <c r="AJ467" s="185"/>
      <c r="AK467" s="185"/>
      <c r="AL467" s="94"/>
      <c r="AM467" s="94"/>
      <c r="AN467" s="94"/>
      <c r="AO467" s="185"/>
      <c r="AP467" s="185"/>
      <c r="AQ467" s="185"/>
      <c r="AS467" s="167"/>
      <c r="AT467" s="97"/>
      <c r="AU467" s="167">
        <f t="shared" si="993"/>
        <v>24490</v>
      </c>
      <c r="AV467" s="209">
        <f t="shared" si="994"/>
        <v>95297</v>
      </c>
      <c r="AW467" s="167">
        <f t="shared" si="995"/>
        <v>119787</v>
      </c>
      <c r="AX467" s="167">
        <f t="shared" si="1001"/>
        <v>4260604</v>
      </c>
      <c r="BE467" s="104">
        <f t="shared" si="998"/>
        <v>2034</v>
      </c>
      <c r="BF467" s="28">
        <f t="shared" si="999"/>
        <v>6</v>
      </c>
      <c r="BG467" s="21">
        <f t="shared" si="987"/>
        <v>4380391</v>
      </c>
      <c r="BH467" s="215">
        <f t="shared" si="981"/>
        <v>2195378</v>
      </c>
      <c r="BI467" s="215">
        <f t="shared" si="982"/>
        <v>1476072</v>
      </c>
      <c r="BJ467" s="215">
        <f t="shared" si="983"/>
        <v>274458</v>
      </c>
      <c r="BK467" s="215">
        <f t="shared" si="984"/>
        <v>1509</v>
      </c>
      <c r="BL467" s="215">
        <f t="shared" si="985"/>
        <v>313187</v>
      </c>
      <c r="BM467" s="215">
        <f t="shared" si="986"/>
        <v>4260604</v>
      </c>
      <c r="BN467" s="206">
        <f t="shared" si="988"/>
        <v>95297</v>
      </c>
      <c r="BO467" s="206">
        <f t="shared" si="989"/>
        <v>5525</v>
      </c>
      <c r="BP467" s="206">
        <f t="shared" si="990"/>
        <v>18965</v>
      </c>
      <c r="BQ467" s="206">
        <f t="shared" si="991"/>
        <v>24490</v>
      </c>
      <c r="BR467" s="206">
        <f t="shared" si="992"/>
        <v>119787</v>
      </c>
    </row>
    <row r="468" spans="1:70">
      <c r="A468" s="28">
        <f t="shared" si="996"/>
        <v>2034</v>
      </c>
      <c r="B468" s="28">
        <f t="shared" si="997"/>
        <v>7</v>
      </c>
      <c r="C468" s="214">
        <f t="shared" si="1000"/>
        <v>4543652</v>
      </c>
      <c r="D468" s="95">
        <f>[3]TOTAL_PEF_B!K525</f>
        <v>2348016</v>
      </c>
      <c r="E468" s="95">
        <f>[3]TOTAL_PEF_B!L525</f>
        <v>1513683</v>
      </c>
      <c r="F468" s="95">
        <f>[3]TOTAL_PEF_B!M525</f>
        <v>260011</v>
      </c>
      <c r="G468" s="95">
        <f>[3]TOTAL_PEF_B!P525</f>
        <v>1508</v>
      </c>
      <c r="H468" s="95">
        <f>[3]TOTAL_PEF_B!Q525</f>
        <v>299736</v>
      </c>
      <c r="I468" s="171">
        <f>[2]MWH!AL276</f>
        <v>0</v>
      </c>
      <c r="J468" s="171">
        <f>[2]MWH!AM276</f>
        <v>0</v>
      </c>
      <c r="K468" s="171">
        <f>[2]MWH!AN276</f>
        <v>8</v>
      </c>
      <c r="L468" s="171">
        <f>[2]MWH!AO276</f>
        <v>0</v>
      </c>
      <c r="M468" s="171">
        <f>[2]MWH!AP276</f>
        <v>0</v>
      </c>
      <c r="N468" s="171">
        <f>[2]MWH!AQ276</f>
        <v>0</v>
      </c>
      <c r="O468" s="171">
        <f>[2]MWH!AR276</f>
        <v>0</v>
      </c>
      <c r="P468" s="171">
        <f>[2]MWH!AS276</f>
        <v>0</v>
      </c>
      <c r="Q468" s="171">
        <f>[2]MWH!AT276</f>
        <v>0</v>
      </c>
      <c r="R468" s="171">
        <f>[2]MWH!AU276</f>
        <v>2245</v>
      </c>
      <c r="S468" s="171">
        <f>[2]MWH!AV276</f>
        <v>91072</v>
      </c>
      <c r="T468" s="171">
        <f>[2]MWH!AW276</f>
        <v>0</v>
      </c>
      <c r="U468" s="213">
        <f>[2]MWH!AZ276</f>
        <v>1935</v>
      </c>
      <c r="V468" s="185">
        <f>[2]MWH!BA276</f>
        <v>3741</v>
      </c>
      <c r="W468" s="185">
        <f>[2]MWH!BB276</f>
        <v>3255</v>
      </c>
      <c r="X468" s="185">
        <f>[2]MWH!BC276</f>
        <v>0</v>
      </c>
      <c r="Y468" s="185">
        <f>[2]MWH!BD276</f>
        <v>2217</v>
      </c>
      <c r="Z468" s="185"/>
      <c r="AA468" s="185">
        <f>[2]MWH!BF276</f>
        <v>15120</v>
      </c>
      <c r="AB468" s="185">
        <f>[2]MWH!BG276</f>
        <v>0</v>
      </c>
      <c r="AC468" s="185">
        <f>[2]MWH!BH276</f>
        <v>0</v>
      </c>
      <c r="AD468" s="185">
        <f>[2]MWH!BI276</f>
        <v>0</v>
      </c>
      <c r="AE468" s="185">
        <f>[2]MWH!BJ276</f>
        <v>1105</v>
      </c>
      <c r="AF468" s="185">
        <f>[2]MWH!BK276</f>
        <v>0</v>
      </c>
      <c r="AH468" s="94"/>
      <c r="AI468" s="185"/>
      <c r="AJ468" s="185"/>
      <c r="AK468" s="185"/>
      <c r="AL468" s="94"/>
      <c r="AM468" s="94"/>
      <c r="AN468" s="94"/>
      <c r="AO468" s="185"/>
      <c r="AP468" s="185"/>
      <c r="AQ468" s="185"/>
      <c r="AS468" s="167"/>
      <c r="AT468" s="97"/>
      <c r="AU468" s="167">
        <f t="shared" si="993"/>
        <v>27373</v>
      </c>
      <c r="AV468" s="209">
        <f t="shared" si="994"/>
        <v>93325</v>
      </c>
      <c r="AW468" s="167">
        <f t="shared" si="995"/>
        <v>120698</v>
      </c>
      <c r="AX468" s="167">
        <f t="shared" si="1001"/>
        <v>4422954</v>
      </c>
      <c r="BE468" s="104">
        <f t="shared" si="998"/>
        <v>2034</v>
      </c>
      <c r="BF468" s="28">
        <f t="shared" si="999"/>
        <v>7</v>
      </c>
      <c r="BG468" s="21">
        <f t="shared" si="987"/>
        <v>4543652</v>
      </c>
      <c r="BH468" s="215">
        <f t="shared" si="981"/>
        <v>2348016</v>
      </c>
      <c r="BI468" s="215">
        <f t="shared" si="982"/>
        <v>1513683</v>
      </c>
      <c r="BJ468" s="215">
        <f t="shared" si="983"/>
        <v>260011</v>
      </c>
      <c r="BK468" s="215">
        <f t="shared" si="984"/>
        <v>1508</v>
      </c>
      <c r="BL468" s="215">
        <f t="shared" si="985"/>
        <v>299736</v>
      </c>
      <c r="BM468" s="215">
        <f t="shared" si="986"/>
        <v>4422954</v>
      </c>
      <c r="BN468" s="206">
        <f t="shared" si="988"/>
        <v>93325</v>
      </c>
      <c r="BO468" s="206">
        <f t="shared" si="989"/>
        <v>7407</v>
      </c>
      <c r="BP468" s="206">
        <f t="shared" si="990"/>
        <v>19966</v>
      </c>
      <c r="BQ468" s="206">
        <f t="shared" si="991"/>
        <v>27373</v>
      </c>
      <c r="BR468" s="206">
        <f t="shared" si="992"/>
        <v>120698</v>
      </c>
    </row>
    <row r="469" spans="1:70">
      <c r="A469" s="28">
        <f t="shared" si="996"/>
        <v>2034</v>
      </c>
      <c r="B469" s="28">
        <f t="shared" si="997"/>
        <v>8</v>
      </c>
      <c r="C469" s="214">
        <f t="shared" si="1000"/>
        <v>4732027</v>
      </c>
      <c r="D469" s="95">
        <f>[3]TOTAL_PEF_B!K526</f>
        <v>2454901</v>
      </c>
      <c r="E469" s="95">
        <f>[3]TOTAL_PEF_B!L526</f>
        <v>1560693</v>
      </c>
      <c r="F469" s="95">
        <f>[3]TOTAL_PEF_B!M526</f>
        <v>278864</v>
      </c>
      <c r="G469" s="95">
        <f>[3]TOTAL_PEF_B!P526</f>
        <v>1515</v>
      </c>
      <c r="H469" s="95">
        <f>[3]TOTAL_PEF_B!Q526</f>
        <v>305907</v>
      </c>
      <c r="I469" s="171">
        <f>[2]MWH!AL277</f>
        <v>0</v>
      </c>
      <c r="J469" s="171">
        <f>[2]MWH!AM277</f>
        <v>0</v>
      </c>
      <c r="K469" s="171">
        <f>[2]MWH!AN277</f>
        <v>8</v>
      </c>
      <c r="L469" s="171">
        <f>[2]MWH!AO277</f>
        <v>0</v>
      </c>
      <c r="M469" s="171">
        <f>[2]MWH!AP277</f>
        <v>0</v>
      </c>
      <c r="N469" s="171">
        <f>[2]MWH!AQ277</f>
        <v>0</v>
      </c>
      <c r="O469" s="171">
        <f>[2]MWH!AR277</f>
        <v>0</v>
      </c>
      <c r="P469" s="171">
        <f>[2]MWH!AS277</f>
        <v>0</v>
      </c>
      <c r="Q469" s="171">
        <f>[2]MWH!AT277</f>
        <v>0</v>
      </c>
      <c r="R469" s="171">
        <f>[2]MWH!AU277</f>
        <v>1805</v>
      </c>
      <c r="S469" s="171">
        <f>[2]MWH!AV277</f>
        <v>98478</v>
      </c>
      <c r="T469" s="171">
        <f>[2]MWH!AW277</f>
        <v>0</v>
      </c>
      <c r="U469" s="213">
        <f>[2]MWH!AZ277</f>
        <v>2247</v>
      </c>
      <c r="V469" s="185">
        <f>[2]MWH!BA277</f>
        <v>4993</v>
      </c>
      <c r="W469" s="185">
        <f>[2]MWH!BB277</f>
        <v>3302</v>
      </c>
      <c r="X469" s="185">
        <f>[2]MWH!BC277</f>
        <v>0</v>
      </c>
      <c r="Y469" s="185">
        <f>[2]MWH!BD277</f>
        <v>2549</v>
      </c>
      <c r="Z469" s="185"/>
      <c r="AA469" s="185">
        <f>[2]MWH!BF277</f>
        <v>15624</v>
      </c>
      <c r="AB469" s="185">
        <f>[2]MWH!BG277</f>
        <v>0</v>
      </c>
      <c r="AC469" s="185">
        <f>[2]MWH!BH277</f>
        <v>0</v>
      </c>
      <c r="AD469" s="185">
        <f>[2]MWH!BI277</f>
        <v>0</v>
      </c>
      <c r="AE469" s="185">
        <f>[2]MWH!BJ277</f>
        <v>1141</v>
      </c>
      <c r="AF469" s="185">
        <f>[2]MWH!BK277</f>
        <v>0</v>
      </c>
      <c r="AH469" s="94"/>
      <c r="AI469" s="185"/>
      <c r="AJ469" s="185"/>
      <c r="AK469" s="185"/>
      <c r="AL469" s="94"/>
      <c r="AM469" s="94"/>
      <c r="AN469" s="94"/>
      <c r="AO469" s="185"/>
      <c r="AP469" s="185"/>
      <c r="AQ469" s="185"/>
      <c r="AS469" s="167"/>
      <c r="AT469" s="97"/>
      <c r="AU469" s="167">
        <f t="shared" si="993"/>
        <v>29856</v>
      </c>
      <c r="AV469" s="209">
        <f t="shared" si="994"/>
        <v>100291</v>
      </c>
      <c r="AW469" s="167">
        <f t="shared" si="995"/>
        <v>130147</v>
      </c>
      <c r="AX469" s="167">
        <f t="shared" si="1001"/>
        <v>4601880</v>
      </c>
      <c r="BE469" s="104">
        <f t="shared" si="998"/>
        <v>2034</v>
      </c>
      <c r="BF469" s="28">
        <f t="shared" si="999"/>
        <v>8</v>
      </c>
      <c r="BG469" s="21">
        <f t="shared" si="987"/>
        <v>4732027</v>
      </c>
      <c r="BH469" s="215">
        <f t="shared" si="981"/>
        <v>2454901</v>
      </c>
      <c r="BI469" s="215">
        <f t="shared" si="982"/>
        <v>1560693</v>
      </c>
      <c r="BJ469" s="215">
        <f t="shared" si="983"/>
        <v>278864</v>
      </c>
      <c r="BK469" s="215">
        <f t="shared" si="984"/>
        <v>1515</v>
      </c>
      <c r="BL469" s="215">
        <f t="shared" si="985"/>
        <v>305907</v>
      </c>
      <c r="BM469" s="215">
        <f t="shared" si="986"/>
        <v>4601880</v>
      </c>
      <c r="BN469" s="206">
        <f t="shared" si="988"/>
        <v>100291</v>
      </c>
      <c r="BO469" s="206">
        <f t="shared" si="989"/>
        <v>8098</v>
      </c>
      <c r="BP469" s="206">
        <f t="shared" si="990"/>
        <v>21758</v>
      </c>
      <c r="BQ469" s="206">
        <f t="shared" si="991"/>
        <v>29856</v>
      </c>
      <c r="BR469" s="206">
        <f t="shared" si="992"/>
        <v>130147</v>
      </c>
    </row>
    <row r="470" spans="1:70">
      <c r="A470" s="28">
        <f t="shared" si="996"/>
        <v>2034</v>
      </c>
      <c r="B470" s="28">
        <f t="shared" si="997"/>
        <v>9</v>
      </c>
      <c r="C470" s="214">
        <f t="shared" si="1000"/>
        <v>4611833</v>
      </c>
      <c r="D470" s="95">
        <f>[3]TOTAL_PEF_B!K527</f>
        <v>2375267</v>
      </c>
      <c r="E470" s="95">
        <f>[3]TOTAL_PEF_B!L527</f>
        <v>1519895</v>
      </c>
      <c r="F470" s="95">
        <f>[3]TOTAL_PEF_B!M527</f>
        <v>269514</v>
      </c>
      <c r="G470" s="95">
        <f>[3]TOTAL_PEF_B!P527</f>
        <v>1485</v>
      </c>
      <c r="H470" s="95">
        <f>[3]TOTAL_PEF_B!Q527</f>
        <v>327019</v>
      </c>
      <c r="I470" s="171">
        <f>[2]MWH!AL278</f>
        <v>0</v>
      </c>
      <c r="J470" s="171">
        <f>[2]MWH!AM278</f>
        <v>0</v>
      </c>
      <c r="K470" s="171">
        <f>[2]MWH!AN278</f>
        <v>8</v>
      </c>
      <c r="L470" s="171">
        <f>[2]MWH!AO278</f>
        <v>0</v>
      </c>
      <c r="M470" s="171">
        <f>[2]MWH!AP278</f>
        <v>0</v>
      </c>
      <c r="N470" s="171">
        <f>[2]MWH!AQ278</f>
        <v>0</v>
      </c>
      <c r="O470" s="171">
        <f>[2]MWH!AR278</f>
        <v>0</v>
      </c>
      <c r="P470" s="171">
        <f>[2]MWH!AS278</f>
        <v>0</v>
      </c>
      <c r="Q470" s="171">
        <f>[2]MWH!AT278</f>
        <v>0</v>
      </c>
      <c r="R470" s="171">
        <f>[2]MWH!AU278</f>
        <v>1719</v>
      </c>
      <c r="S470" s="171">
        <f>[2]MWH!AV278</f>
        <v>86796</v>
      </c>
      <c r="T470" s="171">
        <f>[2]MWH!AW278</f>
        <v>0</v>
      </c>
      <c r="U470" s="213">
        <f>[2]MWH!AZ278</f>
        <v>1935</v>
      </c>
      <c r="V470" s="185">
        <f>[2]MWH!BA278</f>
        <v>5316</v>
      </c>
      <c r="W470" s="185">
        <f>[2]MWH!BB278</f>
        <v>3528</v>
      </c>
      <c r="X470" s="185">
        <f>[2]MWH!BC278</f>
        <v>0</v>
      </c>
      <c r="Y470" s="185">
        <f>[2]MWH!BD278</f>
        <v>2593</v>
      </c>
      <c r="Z470" s="185"/>
      <c r="AA470" s="185">
        <f>[2]MWH!BF278</f>
        <v>15624</v>
      </c>
      <c r="AB470" s="185">
        <f>[2]MWH!BG278</f>
        <v>0</v>
      </c>
      <c r="AC470" s="185">
        <f>[2]MWH!BH278</f>
        <v>0</v>
      </c>
      <c r="AD470" s="185">
        <f>[2]MWH!BI278</f>
        <v>0</v>
      </c>
      <c r="AE470" s="185">
        <f>[2]MWH!BJ278</f>
        <v>1134</v>
      </c>
      <c r="AF470" s="185">
        <f>[2]MWH!BK278</f>
        <v>0</v>
      </c>
      <c r="AH470" s="94"/>
      <c r="AI470" s="185"/>
      <c r="AJ470" s="185"/>
      <c r="AK470" s="185"/>
      <c r="AL470" s="94"/>
      <c r="AM470" s="94"/>
      <c r="AN470" s="94"/>
      <c r="AO470" s="185"/>
      <c r="AP470" s="185"/>
      <c r="AQ470" s="185"/>
      <c r="AS470" s="167"/>
      <c r="AT470" s="97"/>
      <c r="AU470" s="167">
        <f t="shared" si="993"/>
        <v>30130</v>
      </c>
      <c r="AV470" s="209">
        <f t="shared" si="994"/>
        <v>88523</v>
      </c>
      <c r="AW470" s="167">
        <f t="shared" si="995"/>
        <v>118653</v>
      </c>
      <c r="AX470" s="167">
        <f t="shared" si="1001"/>
        <v>4493180</v>
      </c>
      <c r="BE470" s="104">
        <f t="shared" si="998"/>
        <v>2034</v>
      </c>
      <c r="BF470" s="28">
        <f t="shared" si="999"/>
        <v>9</v>
      </c>
      <c r="BG470" s="21">
        <f t="shared" si="987"/>
        <v>4611833</v>
      </c>
      <c r="BH470" s="215">
        <f t="shared" si="981"/>
        <v>2375267</v>
      </c>
      <c r="BI470" s="215">
        <f t="shared" si="982"/>
        <v>1519895</v>
      </c>
      <c r="BJ470" s="215">
        <f t="shared" si="983"/>
        <v>269514</v>
      </c>
      <c r="BK470" s="215">
        <f t="shared" si="984"/>
        <v>1485</v>
      </c>
      <c r="BL470" s="215">
        <f t="shared" si="985"/>
        <v>327019</v>
      </c>
      <c r="BM470" s="215">
        <f t="shared" si="986"/>
        <v>4493180</v>
      </c>
      <c r="BN470" s="206">
        <f t="shared" si="988"/>
        <v>88523</v>
      </c>
      <c r="BO470" s="206">
        <f t="shared" si="989"/>
        <v>8056</v>
      </c>
      <c r="BP470" s="206">
        <f t="shared" si="990"/>
        <v>22074</v>
      </c>
      <c r="BQ470" s="206">
        <f t="shared" si="991"/>
        <v>30130</v>
      </c>
      <c r="BR470" s="206">
        <f t="shared" si="992"/>
        <v>118653</v>
      </c>
    </row>
    <row r="471" spans="1:70">
      <c r="A471" s="28">
        <f t="shared" si="996"/>
        <v>2034</v>
      </c>
      <c r="B471" s="28">
        <f t="shared" si="997"/>
        <v>10</v>
      </c>
      <c r="C471" s="214">
        <f t="shared" si="1000"/>
        <v>4210731</v>
      </c>
      <c r="D471" s="95">
        <f>[3]TOTAL_PEF_B!K528</f>
        <v>2111042</v>
      </c>
      <c r="E471" s="95">
        <f>[3]TOTAL_PEF_B!L528</f>
        <v>1423772</v>
      </c>
      <c r="F471" s="95">
        <f>[3]TOTAL_PEF_B!M528</f>
        <v>254575</v>
      </c>
      <c r="G471" s="95">
        <f>[3]TOTAL_PEF_B!P528</f>
        <v>1512</v>
      </c>
      <c r="H471" s="95">
        <f>[3]TOTAL_PEF_B!Q528</f>
        <v>310593</v>
      </c>
      <c r="I471" s="171">
        <f>[2]MWH!AL279</f>
        <v>0</v>
      </c>
      <c r="J471" s="171">
        <f>[2]MWH!AM279</f>
        <v>0</v>
      </c>
      <c r="K471" s="171">
        <f>[2]MWH!AN279</f>
        <v>8</v>
      </c>
      <c r="L471" s="171">
        <f>[2]MWH!AO279</f>
        <v>0</v>
      </c>
      <c r="M471" s="171">
        <f>[2]MWH!AP279</f>
        <v>0</v>
      </c>
      <c r="N471" s="171">
        <f>[2]MWH!AQ279</f>
        <v>0</v>
      </c>
      <c r="O471" s="171">
        <f>[2]MWH!AR279</f>
        <v>0</v>
      </c>
      <c r="P471" s="171">
        <f>[2]MWH!AS279</f>
        <v>0</v>
      </c>
      <c r="Q471" s="171">
        <f>[2]MWH!AT279</f>
        <v>0</v>
      </c>
      <c r="R471" s="171">
        <f>[2]MWH!AU279</f>
        <v>582</v>
      </c>
      <c r="S471" s="171">
        <f>[2]MWH!AV279</f>
        <v>81325</v>
      </c>
      <c r="T471" s="171">
        <f>[2]MWH!AW279</f>
        <v>0</v>
      </c>
      <c r="U471" s="213">
        <f>[2]MWH!AZ279</f>
        <v>1935</v>
      </c>
      <c r="V471" s="185">
        <f>[2]MWH!BA279</f>
        <v>4365</v>
      </c>
      <c r="W471" s="185">
        <f>[2]MWH!BB279</f>
        <v>2779</v>
      </c>
      <c r="X471" s="185">
        <f>[2]MWH!BC279</f>
        <v>0</v>
      </c>
      <c r="Y471" s="185">
        <f>[2]MWH!BD279</f>
        <v>2897</v>
      </c>
      <c r="Z471" s="185"/>
      <c r="AA471" s="185">
        <f>[2]MWH!BF279</f>
        <v>14400</v>
      </c>
      <c r="AB471" s="185">
        <f>[2]MWH!BG279</f>
        <v>0</v>
      </c>
      <c r="AC471" s="185">
        <f>[2]MWH!BH279</f>
        <v>0</v>
      </c>
      <c r="AD471" s="185">
        <f>[2]MWH!BI279</f>
        <v>0</v>
      </c>
      <c r="AE471" s="185">
        <f>[2]MWH!BJ279</f>
        <v>946</v>
      </c>
      <c r="AF471" s="185">
        <f>[2]MWH!BK279</f>
        <v>0</v>
      </c>
      <c r="AH471" s="94"/>
      <c r="AI471" s="185"/>
      <c r="AJ471" s="185"/>
      <c r="AK471" s="185"/>
      <c r="AL471" s="94"/>
      <c r="AM471" s="94"/>
      <c r="AN471" s="94"/>
      <c r="AO471" s="185"/>
      <c r="AP471" s="185"/>
      <c r="AQ471" s="185"/>
      <c r="AS471" s="167"/>
      <c r="AT471" s="97"/>
      <c r="AU471" s="167">
        <f t="shared" si="993"/>
        <v>27322</v>
      </c>
      <c r="AV471" s="209">
        <f t="shared" si="994"/>
        <v>81915</v>
      </c>
      <c r="AW471" s="167">
        <f t="shared" si="995"/>
        <v>109237</v>
      </c>
      <c r="AX471" s="167">
        <f t="shared" si="1001"/>
        <v>4101494</v>
      </c>
      <c r="BE471" s="104">
        <f t="shared" si="998"/>
        <v>2034</v>
      </c>
      <c r="BF471" s="28">
        <f t="shared" si="999"/>
        <v>10</v>
      </c>
      <c r="BG471" s="21">
        <f t="shared" si="987"/>
        <v>4210731</v>
      </c>
      <c r="BH471" s="215">
        <f t="shared" si="981"/>
        <v>2111042</v>
      </c>
      <c r="BI471" s="215">
        <f t="shared" si="982"/>
        <v>1423772</v>
      </c>
      <c r="BJ471" s="215">
        <f t="shared" si="983"/>
        <v>254575</v>
      </c>
      <c r="BK471" s="215">
        <f t="shared" si="984"/>
        <v>1512</v>
      </c>
      <c r="BL471" s="215">
        <f t="shared" si="985"/>
        <v>310593</v>
      </c>
      <c r="BM471" s="215">
        <f t="shared" si="986"/>
        <v>4101494</v>
      </c>
      <c r="BN471" s="206">
        <f t="shared" si="988"/>
        <v>81915</v>
      </c>
      <c r="BO471" s="206">
        <f t="shared" si="989"/>
        <v>7611</v>
      </c>
      <c r="BP471" s="206">
        <f t="shared" si="990"/>
        <v>19711</v>
      </c>
      <c r="BQ471" s="206">
        <f t="shared" si="991"/>
        <v>27322</v>
      </c>
      <c r="BR471" s="206">
        <f t="shared" si="992"/>
        <v>109237</v>
      </c>
    </row>
    <row r="472" spans="1:70">
      <c r="A472" s="28">
        <f t="shared" si="996"/>
        <v>2034</v>
      </c>
      <c r="B472" s="28">
        <f t="shared" si="997"/>
        <v>11</v>
      </c>
      <c r="C472" s="214">
        <f t="shared" si="1000"/>
        <v>3714100</v>
      </c>
      <c r="D472" s="95">
        <f>[3]TOTAL_PEF_B!K529</f>
        <v>1726455</v>
      </c>
      <c r="E472" s="95">
        <f>[3]TOTAL_PEF_B!L529</f>
        <v>1323523</v>
      </c>
      <c r="F472" s="95">
        <f>[3]TOTAL_PEF_B!M529</f>
        <v>264794</v>
      </c>
      <c r="G472" s="95">
        <f>[3]TOTAL_PEF_B!P529</f>
        <v>1480</v>
      </c>
      <c r="H472" s="95">
        <f>[3]TOTAL_PEF_B!Q529</f>
        <v>295468</v>
      </c>
      <c r="I472" s="171">
        <f>[2]MWH!AL280</f>
        <v>0</v>
      </c>
      <c r="J472" s="171">
        <f>[2]MWH!AM280</f>
        <v>0</v>
      </c>
      <c r="K472" s="171">
        <f>[2]MWH!AN280</f>
        <v>8</v>
      </c>
      <c r="L472" s="171">
        <f>[2]MWH!AO280</f>
        <v>0</v>
      </c>
      <c r="M472" s="171">
        <f>[2]MWH!AP280</f>
        <v>0</v>
      </c>
      <c r="N472" s="171">
        <f>[2]MWH!AQ280</f>
        <v>0</v>
      </c>
      <c r="O472" s="171">
        <f>[2]MWH!AR280</f>
        <v>0</v>
      </c>
      <c r="P472" s="171">
        <f>[2]MWH!AS280</f>
        <v>0</v>
      </c>
      <c r="Q472" s="171">
        <f>[2]MWH!AT280</f>
        <v>0</v>
      </c>
      <c r="R472" s="171">
        <f>[2]MWH!AU280</f>
        <v>258</v>
      </c>
      <c r="S472" s="171">
        <f>[2]MWH!AV280</f>
        <v>76813</v>
      </c>
      <c r="T472" s="171">
        <f>[2]MWH!AW280</f>
        <v>0</v>
      </c>
      <c r="U472" s="213">
        <f>[2]MWH!AZ280</f>
        <v>1872</v>
      </c>
      <c r="V472" s="185">
        <f>[2]MWH!BA280</f>
        <v>3060</v>
      </c>
      <c r="W472" s="185">
        <f>[2]MWH!BB280</f>
        <v>2568</v>
      </c>
      <c r="X472" s="185">
        <f>[2]MWH!BC280</f>
        <v>0</v>
      </c>
      <c r="Y472" s="185">
        <f>[2]MWH!BD280</f>
        <v>2482</v>
      </c>
      <c r="Z472" s="185"/>
      <c r="AA472" s="185">
        <f>[2]MWH!BF280</f>
        <v>14508</v>
      </c>
      <c r="AB472" s="185">
        <f>[2]MWH!BG280</f>
        <v>0</v>
      </c>
      <c r="AC472" s="185">
        <f>[2]MWH!BH280</f>
        <v>0</v>
      </c>
      <c r="AD472" s="185">
        <f>[2]MWH!BI280</f>
        <v>0</v>
      </c>
      <c r="AE472" s="185">
        <f>[2]MWH!BJ280</f>
        <v>811</v>
      </c>
      <c r="AF472" s="185">
        <f>[2]MWH!BK280</f>
        <v>0</v>
      </c>
      <c r="AH472" s="94"/>
      <c r="AI472" s="185"/>
      <c r="AJ472" s="185"/>
      <c r="AK472" s="185"/>
      <c r="AL472" s="94"/>
      <c r="AM472" s="94"/>
      <c r="AN472" s="94"/>
      <c r="AO472" s="185"/>
      <c r="AP472" s="185"/>
      <c r="AQ472" s="185"/>
      <c r="AS472" s="167"/>
      <c r="AT472" s="97"/>
      <c r="AU472" s="167">
        <f t="shared" si="993"/>
        <v>25301</v>
      </c>
      <c r="AV472" s="209">
        <f t="shared" si="994"/>
        <v>77079</v>
      </c>
      <c r="AW472" s="167">
        <f t="shared" si="995"/>
        <v>102380</v>
      </c>
      <c r="AX472" s="167">
        <f t="shared" si="1001"/>
        <v>3611720</v>
      </c>
      <c r="BE472" s="104">
        <f t="shared" si="998"/>
        <v>2034</v>
      </c>
      <c r="BF472" s="28">
        <f t="shared" si="999"/>
        <v>11</v>
      </c>
      <c r="BG472" s="21">
        <f t="shared" si="987"/>
        <v>3714100</v>
      </c>
      <c r="BH472" s="215">
        <f t="shared" si="981"/>
        <v>1726455</v>
      </c>
      <c r="BI472" s="215">
        <f t="shared" si="982"/>
        <v>1323523</v>
      </c>
      <c r="BJ472" s="215">
        <f t="shared" si="983"/>
        <v>264794</v>
      </c>
      <c r="BK472" s="215">
        <f t="shared" si="984"/>
        <v>1480</v>
      </c>
      <c r="BL472" s="215">
        <f t="shared" si="985"/>
        <v>295468</v>
      </c>
      <c r="BM472" s="215">
        <f t="shared" si="986"/>
        <v>3611720</v>
      </c>
      <c r="BN472" s="206">
        <f t="shared" si="988"/>
        <v>77079</v>
      </c>
      <c r="BO472" s="206">
        <f t="shared" si="989"/>
        <v>6922</v>
      </c>
      <c r="BP472" s="206">
        <f t="shared" si="990"/>
        <v>18379</v>
      </c>
      <c r="BQ472" s="206">
        <f t="shared" si="991"/>
        <v>25301</v>
      </c>
      <c r="BR472" s="206">
        <f t="shared" si="992"/>
        <v>102380</v>
      </c>
    </row>
    <row r="473" spans="1:70">
      <c r="A473" s="28">
        <f t="shared" si="996"/>
        <v>2034</v>
      </c>
      <c r="B473" s="28">
        <f t="shared" si="997"/>
        <v>12</v>
      </c>
      <c r="C473" s="214">
        <f t="shared" si="1000"/>
        <v>3497903</v>
      </c>
      <c r="D473" s="95">
        <f>[3]TOTAL_PEF_B!K530</f>
        <v>1644929</v>
      </c>
      <c r="E473" s="95">
        <f>[3]TOTAL_PEF_B!L530</f>
        <v>1263044</v>
      </c>
      <c r="F473" s="95">
        <f>[3]TOTAL_PEF_B!M530</f>
        <v>240573</v>
      </c>
      <c r="G473" s="95">
        <f>[3]TOTAL_PEF_B!P530</f>
        <v>1506</v>
      </c>
      <c r="H473" s="95">
        <f>[3]TOTAL_PEF_B!Q530</f>
        <v>276700</v>
      </c>
      <c r="I473" s="171">
        <f>[2]MWH!AL281</f>
        <v>0</v>
      </c>
      <c r="J473" s="171">
        <f>[2]MWH!AM281</f>
        <v>0</v>
      </c>
      <c r="K473" s="171">
        <f>[2]MWH!AN281</f>
        <v>8</v>
      </c>
      <c r="L473" s="171">
        <f>[2]MWH!AO281</f>
        <v>0</v>
      </c>
      <c r="M473" s="171">
        <f>[2]MWH!AP281</f>
        <v>0</v>
      </c>
      <c r="N473" s="171">
        <f>[2]MWH!AQ281</f>
        <v>0</v>
      </c>
      <c r="O473" s="171">
        <f>[2]MWH!AR281</f>
        <v>0</v>
      </c>
      <c r="P473" s="171">
        <f>[2]MWH!AS281</f>
        <v>0</v>
      </c>
      <c r="Q473" s="171">
        <f>[2]MWH!AT281</f>
        <v>0</v>
      </c>
      <c r="R473" s="171">
        <f>[2]MWH!AU281</f>
        <v>166</v>
      </c>
      <c r="S473" s="171">
        <f>[2]MWH!AV281</f>
        <v>48080</v>
      </c>
      <c r="T473" s="171">
        <f>[2]MWH!AW281</f>
        <v>0</v>
      </c>
      <c r="U473" s="213">
        <f>[2]MWH!AZ281</f>
        <v>2128</v>
      </c>
      <c r="V473" s="185">
        <f>[2]MWH!BA281</f>
        <v>1559</v>
      </c>
      <c r="W473" s="185">
        <f>[2]MWH!BB281</f>
        <v>2694</v>
      </c>
      <c r="X473" s="185">
        <f>[2]MWH!BC281</f>
        <v>0</v>
      </c>
      <c r="Y473" s="185">
        <f>[2]MWH!BD281</f>
        <v>2052</v>
      </c>
      <c r="Z473" s="185"/>
      <c r="AA473" s="185">
        <f>[2]MWH!BF281</f>
        <v>13680</v>
      </c>
      <c r="AB473" s="185">
        <f>[2]MWH!BG281</f>
        <v>0</v>
      </c>
      <c r="AC473" s="185">
        <f>[2]MWH!BH281</f>
        <v>0</v>
      </c>
      <c r="AD473" s="185">
        <f>[2]MWH!BI281</f>
        <v>0</v>
      </c>
      <c r="AE473" s="185">
        <f>[2]MWH!BJ281</f>
        <v>784</v>
      </c>
      <c r="AF473" s="185">
        <f>[2]MWH!BK281</f>
        <v>0</v>
      </c>
      <c r="AH473" s="94"/>
      <c r="AI473" s="185"/>
      <c r="AJ473" s="185"/>
      <c r="AK473" s="185"/>
      <c r="AL473" s="94"/>
      <c r="AM473" s="94"/>
      <c r="AN473" s="94"/>
      <c r="AO473" s="185"/>
      <c r="AP473" s="185"/>
      <c r="AQ473" s="185"/>
      <c r="AS473" s="167"/>
      <c r="AT473" s="97"/>
      <c r="AU473" s="167">
        <f t="shared" si="993"/>
        <v>22897</v>
      </c>
      <c r="AV473" s="209">
        <f t="shared" si="994"/>
        <v>48254</v>
      </c>
      <c r="AW473" s="167">
        <f t="shared" si="995"/>
        <v>71151</v>
      </c>
      <c r="AX473" s="167">
        <f t="shared" si="1001"/>
        <v>3426752</v>
      </c>
      <c r="BE473" s="104">
        <f t="shared" si="998"/>
        <v>2034</v>
      </c>
      <c r="BF473" s="28">
        <f t="shared" si="999"/>
        <v>12</v>
      </c>
      <c r="BG473" s="21">
        <f t="shared" si="987"/>
        <v>3497903</v>
      </c>
      <c r="BH473" s="215">
        <f t="shared" si="981"/>
        <v>1644929</v>
      </c>
      <c r="BI473" s="215">
        <f t="shared" si="982"/>
        <v>1263044</v>
      </c>
      <c r="BJ473" s="215">
        <f t="shared" si="983"/>
        <v>240573</v>
      </c>
      <c r="BK473" s="215">
        <f t="shared" si="984"/>
        <v>1506</v>
      </c>
      <c r="BL473" s="215">
        <f t="shared" si="985"/>
        <v>276700</v>
      </c>
      <c r="BM473" s="215">
        <f t="shared" si="986"/>
        <v>3426752</v>
      </c>
      <c r="BN473" s="206">
        <f t="shared" si="988"/>
        <v>48254</v>
      </c>
      <c r="BO473" s="206">
        <f t="shared" si="989"/>
        <v>6874</v>
      </c>
      <c r="BP473" s="206">
        <f t="shared" si="990"/>
        <v>16023</v>
      </c>
      <c r="BQ473" s="206">
        <f t="shared" si="991"/>
        <v>22897</v>
      </c>
      <c r="BR473" s="206">
        <f t="shared" si="992"/>
        <v>71151</v>
      </c>
    </row>
    <row r="474" spans="1:70">
      <c r="A474" s="28">
        <f t="shared" si="996"/>
        <v>2035</v>
      </c>
      <c r="B474" s="28">
        <f t="shared" si="997"/>
        <v>1</v>
      </c>
      <c r="C474" s="214">
        <f t="shared" si="1000"/>
        <v>3783739</v>
      </c>
      <c r="D474" s="95">
        <f>[3]TOTAL_PEF_B!K531</f>
        <v>1906660</v>
      </c>
      <c r="E474" s="95">
        <f>[3]TOTAL_PEF_B!L531</f>
        <v>1273907</v>
      </c>
      <c r="F474" s="95">
        <f>[3]TOTAL_PEF_B!M531</f>
        <v>238654</v>
      </c>
      <c r="G474" s="95">
        <f>[3]TOTAL_PEF_B!P531</f>
        <v>1504</v>
      </c>
      <c r="H474" s="95">
        <f>[3]TOTAL_PEF_B!Q531</f>
        <v>268765</v>
      </c>
      <c r="I474" s="171">
        <f>[2]MWH!AL282</f>
        <v>0</v>
      </c>
      <c r="J474" s="171">
        <f>[2]MWH!AM282</f>
        <v>0</v>
      </c>
      <c r="K474" s="171">
        <f>[2]MWH!AN282</f>
        <v>8</v>
      </c>
      <c r="L474" s="171">
        <f>[2]MWH!AO282</f>
        <v>0</v>
      </c>
      <c r="M474" s="171">
        <f>[2]MWH!AP282</f>
        <v>0</v>
      </c>
      <c r="N474" s="171">
        <f>[2]MWH!AQ282</f>
        <v>0</v>
      </c>
      <c r="O474" s="171">
        <f>[2]MWH!AR282</f>
        <v>0</v>
      </c>
      <c r="P474" s="171">
        <f>[2]MWH!AS282</f>
        <v>0</v>
      </c>
      <c r="Q474" s="171">
        <f>[2]MWH!AT282</f>
        <v>3839</v>
      </c>
      <c r="R474" s="171">
        <f>[2]MWH!AU282</f>
        <v>172</v>
      </c>
      <c r="S474" s="171">
        <f>[2]MWH!AV282</f>
        <v>65343</v>
      </c>
      <c r="T474" s="171">
        <f>[2]MWH!AW282</f>
        <v>0</v>
      </c>
      <c r="U474" s="213">
        <f>[2]MWH!AZ282</f>
        <v>664</v>
      </c>
      <c r="V474" s="185">
        <f>[2]MWH!BA282</f>
        <v>3544</v>
      </c>
      <c r="W474" s="185">
        <f>[2]MWH!BB282</f>
        <v>3219</v>
      </c>
      <c r="X474" s="185">
        <f>[2]MWH!BC282</f>
        <v>0</v>
      </c>
      <c r="Y474" s="185">
        <f>[2]MWH!BD282</f>
        <v>1974</v>
      </c>
      <c r="Z474" s="185"/>
      <c r="AA474" s="185">
        <f>[2]MWH!BF282</f>
        <v>14508</v>
      </c>
      <c r="AB474" s="185">
        <f>[2]MWH!BG282</f>
        <v>0</v>
      </c>
      <c r="AC474" s="185">
        <f>[2]MWH!BH282</f>
        <v>0</v>
      </c>
      <c r="AD474" s="185">
        <f>[2]MWH!BI282</f>
        <v>0</v>
      </c>
      <c r="AE474" s="185">
        <f>[2]MWH!BJ282</f>
        <v>978</v>
      </c>
      <c r="AF474" s="185">
        <f>[2]MWH!BK282</f>
        <v>0</v>
      </c>
      <c r="AH474" s="94"/>
      <c r="AI474" s="185"/>
      <c r="AJ474" s="185"/>
      <c r="AK474" s="185"/>
      <c r="AL474" s="94"/>
      <c r="AM474" s="94"/>
      <c r="AN474" s="94"/>
      <c r="AO474" s="185"/>
      <c r="AP474" s="185"/>
      <c r="AQ474" s="185"/>
      <c r="AR474" s="94"/>
      <c r="AS474" s="167"/>
      <c r="AT474" s="97"/>
      <c r="AU474" s="167">
        <f t="shared" si="993"/>
        <v>24887</v>
      </c>
      <c r="AV474" s="209">
        <f t="shared" si="994"/>
        <v>69362</v>
      </c>
      <c r="AW474" s="167">
        <f t="shared" si="995"/>
        <v>94249</v>
      </c>
      <c r="AX474" s="167">
        <f t="shared" si="1001"/>
        <v>3689490</v>
      </c>
      <c r="BE474" s="104">
        <f t="shared" si="998"/>
        <v>2035</v>
      </c>
      <c r="BF474" s="28">
        <f t="shared" si="999"/>
        <v>1</v>
      </c>
      <c r="BG474" s="21">
        <f t="shared" si="987"/>
        <v>3783739</v>
      </c>
      <c r="BH474" s="215">
        <f t="shared" si="981"/>
        <v>1906660</v>
      </c>
      <c r="BI474" s="215">
        <f t="shared" si="982"/>
        <v>1273907</v>
      </c>
      <c r="BJ474" s="215">
        <f t="shared" si="983"/>
        <v>238654</v>
      </c>
      <c r="BK474" s="215">
        <f t="shared" si="984"/>
        <v>1504</v>
      </c>
      <c r="BL474" s="215">
        <f t="shared" si="985"/>
        <v>268765</v>
      </c>
      <c r="BM474" s="215">
        <f t="shared" si="986"/>
        <v>3689490</v>
      </c>
      <c r="BN474" s="206">
        <f t="shared" si="988"/>
        <v>69362</v>
      </c>
      <c r="BO474" s="206">
        <f t="shared" si="989"/>
        <v>5857</v>
      </c>
      <c r="BP474" s="206">
        <f t="shared" si="990"/>
        <v>19030</v>
      </c>
      <c r="BQ474" s="206">
        <f t="shared" si="991"/>
        <v>24887</v>
      </c>
      <c r="BR474" s="206">
        <f t="shared" si="992"/>
        <v>94249</v>
      </c>
    </row>
    <row r="475" spans="1:70">
      <c r="A475" s="28">
        <f t="shared" si="996"/>
        <v>2035</v>
      </c>
      <c r="B475" s="28">
        <f t="shared" si="997"/>
        <v>2</v>
      </c>
      <c r="C475" s="214">
        <f t="shared" si="1000"/>
        <v>3540310</v>
      </c>
      <c r="D475" s="95">
        <f>[3]TOTAL_PEF_B!K532</f>
        <v>1755897</v>
      </c>
      <c r="E475" s="95">
        <f>[3]TOTAL_PEF_B!L532</f>
        <v>1174575</v>
      </c>
      <c r="F475" s="95">
        <f>[3]TOTAL_PEF_B!M532</f>
        <v>243087</v>
      </c>
      <c r="G475" s="95">
        <f>[3]TOTAL_PEF_B!P532</f>
        <v>1460</v>
      </c>
      <c r="H475" s="95">
        <f>[3]TOTAL_PEF_B!Q532</f>
        <v>267635</v>
      </c>
      <c r="I475" s="171">
        <f>[2]MWH!AL283</f>
        <v>0</v>
      </c>
      <c r="J475" s="171">
        <f>[2]MWH!AM283</f>
        <v>0</v>
      </c>
      <c r="K475" s="171">
        <f>[2]MWH!AN283</f>
        <v>8</v>
      </c>
      <c r="L475" s="171">
        <f>[2]MWH!AO283</f>
        <v>0</v>
      </c>
      <c r="M475" s="171">
        <f>[2]MWH!AP283</f>
        <v>0</v>
      </c>
      <c r="N475" s="171">
        <f>[2]MWH!AQ283</f>
        <v>0</v>
      </c>
      <c r="O475" s="171">
        <f>[2]MWH!AR283</f>
        <v>0</v>
      </c>
      <c r="P475" s="171">
        <f>[2]MWH!AS283</f>
        <v>0</v>
      </c>
      <c r="Q475" s="171">
        <f>[2]MWH!AT283</f>
        <v>6910</v>
      </c>
      <c r="R475" s="171">
        <f>[2]MWH!AU283</f>
        <v>258</v>
      </c>
      <c r="S475" s="171">
        <f>[2]MWH!AV283</f>
        <v>64580</v>
      </c>
      <c r="T475" s="171">
        <f>[2]MWH!AW283</f>
        <v>0</v>
      </c>
      <c r="U475" s="213">
        <f>[2]MWH!AZ283</f>
        <v>1218</v>
      </c>
      <c r="V475" s="185">
        <f>[2]MWH!BA283</f>
        <v>4027</v>
      </c>
      <c r="W475" s="185">
        <f>[2]MWH!BB283</f>
        <v>3120</v>
      </c>
      <c r="X475" s="185">
        <f>[2]MWH!BC283</f>
        <v>0</v>
      </c>
      <c r="Y475" s="185">
        <f>[2]MWH!BD283</f>
        <v>2380</v>
      </c>
      <c r="Z475" s="185"/>
      <c r="AA475" s="185">
        <f>[2]MWH!BF283</f>
        <v>14136</v>
      </c>
      <c r="AB475" s="185">
        <f>[2]MWH!BG283</f>
        <v>0</v>
      </c>
      <c r="AC475" s="185">
        <f>[2]MWH!BH283</f>
        <v>0</v>
      </c>
      <c r="AD475" s="185">
        <f>[2]MWH!BI283</f>
        <v>0</v>
      </c>
      <c r="AE475" s="185">
        <f>[2]MWH!BJ283</f>
        <v>1019</v>
      </c>
      <c r="AF475" s="185">
        <f>[2]MWH!BK283</f>
        <v>0</v>
      </c>
      <c r="AH475" s="94"/>
      <c r="AI475" s="185"/>
      <c r="AJ475" s="185"/>
      <c r="AK475" s="185"/>
      <c r="AL475" s="94"/>
      <c r="AM475" s="94"/>
      <c r="AN475" s="94"/>
      <c r="AO475" s="185"/>
      <c r="AP475" s="185"/>
      <c r="AQ475" s="185"/>
      <c r="AR475" s="94"/>
      <c r="AS475" s="167"/>
      <c r="AT475" s="97"/>
      <c r="AU475" s="167">
        <f t="shared" si="993"/>
        <v>25900</v>
      </c>
      <c r="AV475" s="209">
        <f t="shared" si="994"/>
        <v>71756</v>
      </c>
      <c r="AW475" s="167">
        <f t="shared" si="995"/>
        <v>97656</v>
      </c>
      <c r="AX475" s="167">
        <f t="shared" si="1001"/>
        <v>3442654</v>
      </c>
      <c r="BE475" s="104">
        <f t="shared" si="998"/>
        <v>2035</v>
      </c>
      <c r="BF475" s="28">
        <f t="shared" si="999"/>
        <v>2</v>
      </c>
      <c r="BG475" s="21">
        <f t="shared" si="987"/>
        <v>3540310</v>
      </c>
      <c r="BH475" s="215">
        <f t="shared" si="981"/>
        <v>1755897</v>
      </c>
      <c r="BI475" s="215">
        <f t="shared" si="982"/>
        <v>1174575</v>
      </c>
      <c r="BJ475" s="215">
        <f t="shared" si="983"/>
        <v>243087</v>
      </c>
      <c r="BK475" s="215">
        <f t="shared" si="984"/>
        <v>1460</v>
      </c>
      <c r="BL475" s="215">
        <f t="shared" si="985"/>
        <v>267635</v>
      </c>
      <c r="BM475" s="215">
        <f t="shared" si="986"/>
        <v>3442654</v>
      </c>
      <c r="BN475" s="206">
        <f t="shared" si="988"/>
        <v>71756</v>
      </c>
      <c r="BO475" s="206">
        <f t="shared" si="989"/>
        <v>6718</v>
      </c>
      <c r="BP475" s="206">
        <f t="shared" si="990"/>
        <v>19182</v>
      </c>
      <c r="BQ475" s="206">
        <f t="shared" si="991"/>
        <v>25900</v>
      </c>
      <c r="BR475" s="206">
        <f t="shared" si="992"/>
        <v>97656</v>
      </c>
    </row>
    <row r="476" spans="1:70">
      <c r="A476" s="28">
        <f t="shared" si="996"/>
        <v>2035</v>
      </c>
      <c r="B476" s="28">
        <f t="shared" si="997"/>
        <v>3</v>
      </c>
      <c r="C476" s="214">
        <f t="shared" si="1000"/>
        <v>3361663</v>
      </c>
      <c r="D476" s="95">
        <f>[3]TOTAL_PEF_B!K533</f>
        <v>1588783</v>
      </c>
      <c r="E476" s="95">
        <f>[3]TOTAL_PEF_B!L533</f>
        <v>1189861</v>
      </c>
      <c r="F476" s="95">
        <f>[3]TOTAL_PEF_B!M533</f>
        <v>242961</v>
      </c>
      <c r="G476" s="95">
        <f>[3]TOTAL_PEF_B!P533</f>
        <v>1506</v>
      </c>
      <c r="H476" s="95">
        <f>[3]TOTAL_PEF_B!Q533</f>
        <v>269416</v>
      </c>
      <c r="I476" s="171">
        <f>[2]MWH!AL284</f>
        <v>0</v>
      </c>
      <c r="J476" s="171">
        <f>[2]MWH!AM284</f>
        <v>0</v>
      </c>
      <c r="K476" s="171">
        <f>[2]MWH!AN284</f>
        <v>8</v>
      </c>
      <c r="L476" s="171">
        <f>[2]MWH!AO284</f>
        <v>0</v>
      </c>
      <c r="M476" s="171">
        <f>[2]MWH!AP284</f>
        <v>0</v>
      </c>
      <c r="N476" s="171">
        <f>[2]MWH!AQ284</f>
        <v>0</v>
      </c>
      <c r="O476" s="171">
        <f>[2]MWH!AR284</f>
        <v>0</v>
      </c>
      <c r="P476" s="171">
        <f>[2]MWH!AS284</f>
        <v>0</v>
      </c>
      <c r="Q476" s="171">
        <f>[2]MWH!AT284</f>
        <v>6242</v>
      </c>
      <c r="R476" s="171">
        <f>[2]MWH!AU284</f>
        <v>621</v>
      </c>
      <c r="S476" s="171">
        <f>[2]MWH!AV284</f>
        <v>41858</v>
      </c>
      <c r="T476" s="171">
        <f>[2]MWH!AW284</f>
        <v>0</v>
      </c>
      <c r="U476" s="213">
        <f>[2]MWH!AZ284</f>
        <v>709</v>
      </c>
      <c r="V476" s="185">
        <f>[2]MWH!BA284</f>
        <v>1600</v>
      </c>
      <c r="W476" s="185">
        <f>[2]MWH!BB284</f>
        <v>1917</v>
      </c>
      <c r="X476" s="185">
        <f>[2]MWH!BC284</f>
        <v>0</v>
      </c>
      <c r="Y476" s="185">
        <f>[2]MWH!BD284</f>
        <v>2460</v>
      </c>
      <c r="Z476" s="185"/>
      <c r="AA476" s="185">
        <f>[2]MWH!BF284</f>
        <v>12768</v>
      </c>
      <c r="AB476" s="185">
        <f>[2]MWH!BG284</f>
        <v>0</v>
      </c>
      <c r="AC476" s="185">
        <f>[2]MWH!BH284</f>
        <v>0</v>
      </c>
      <c r="AD476" s="185">
        <f>[2]MWH!BI284</f>
        <v>0</v>
      </c>
      <c r="AE476" s="185">
        <f>[2]MWH!BJ284</f>
        <v>953</v>
      </c>
      <c r="AF476" s="185">
        <f>[2]MWH!BK284</f>
        <v>0</v>
      </c>
      <c r="AH476" s="94"/>
      <c r="AI476" s="185"/>
      <c r="AJ476" s="185"/>
      <c r="AK476" s="185"/>
      <c r="AL476" s="94"/>
      <c r="AM476" s="94"/>
      <c r="AN476" s="94"/>
      <c r="AO476" s="185"/>
      <c r="AP476" s="185"/>
      <c r="AQ476" s="185"/>
      <c r="AR476" s="94"/>
      <c r="AS476" s="167"/>
      <c r="AT476" s="97"/>
      <c r="AU476" s="167">
        <f t="shared" si="993"/>
        <v>20407</v>
      </c>
      <c r="AV476" s="209">
        <f t="shared" si="994"/>
        <v>48729</v>
      </c>
      <c r="AW476" s="167">
        <f t="shared" si="995"/>
        <v>69136</v>
      </c>
      <c r="AX476" s="167">
        <f t="shared" si="1001"/>
        <v>3292527</v>
      </c>
      <c r="BE476" s="104">
        <f t="shared" si="998"/>
        <v>2035</v>
      </c>
      <c r="BF476" s="28">
        <f t="shared" si="999"/>
        <v>3</v>
      </c>
      <c r="BG476" s="21">
        <f t="shared" si="987"/>
        <v>3361663</v>
      </c>
      <c r="BH476" s="215">
        <f t="shared" si="981"/>
        <v>1588783</v>
      </c>
      <c r="BI476" s="215">
        <f t="shared" si="982"/>
        <v>1189861</v>
      </c>
      <c r="BJ476" s="215">
        <f t="shared" si="983"/>
        <v>242961</v>
      </c>
      <c r="BK476" s="215">
        <f t="shared" si="984"/>
        <v>1506</v>
      </c>
      <c r="BL476" s="215">
        <f t="shared" si="985"/>
        <v>269416</v>
      </c>
      <c r="BM476" s="215">
        <f t="shared" si="986"/>
        <v>3292527</v>
      </c>
      <c r="BN476" s="206">
        <f t="shared" si="988"/>
        <v>48729</v>
      </c>
      <c r="BO476" s="206">
        <f t="shared" si="989"/>
        <v>5086</v>
      </c>
      <c r="BP476" s="206">
        <f t="shared" si="990"/>
        <v>15321</v>
      </c>
      <c r="BQ476" s="206">
        <f t="shared" si="991"/>
        <v>20407</v>
      </c>
      <c r="BR476" s="206">
        <f t="shared" si="992"/>
        <v>69136</v>
      </c>
    </row>
    <row r="477" spans="1:70">
      <c r="A477" s="28">
        <f t="shared" si="996"/>
        <v>2035</v>
      </c>
      <c r="B477" s="28">
        <f t="shared" si="997"/>
        <v>4</v>
      </c>
      <c r="C477" s="214">
        <f t="shared" si="1000"/>
        <v>3508179</v>
      </c>
      <c r="D477" s="95">
        <f>[3]TOTAL_PEF_B!K534</f>
        <v>1586899</v>
      </c>
      <c r="E477" s="95">
        <f>[3]TOTAL_PEF_B!L534</f>
        <v>1280551</v>
      </c>
      <c r="F477" s="95">
        <f>[3]TOTAL_PEF_B!M534</f>
        <v>259396</v>
      </c>
      <c r="G477" s="95">
        <f>[3]TOTAL_PEF_B!P534</f>
        <v>1483</v>
      </c>
      <c r="H477" s="95">
        <f>[3]TOTAL_PEF_B!Q534</f>
        <v>274896</v>
      </c>
      <c r="I477" s="171">
        <f>[2]MWH!AL285</f>
        <v>0</v>
      </c>
      <c r="J477" s="171">
        <f>[2]MWH!AM285</f>
        <v>0</v>
      </c>
      <c r="K477" s="171">
        <f>[2]MWH!AN285</f>
        <v>8</v>
      </c>
      <c r="L477" s="171">
        <f>[2]MWH!AO285</f>
        <v>0</v>
      </c>
      <c r="M477" s="171">
        <f>[2]MWH!AP285</f>
        <v>0</v>
      </c>
      <c r="N477" s="171">
        <f>[2]MWH!AQ285</f>
        <v>0</v>
      </c>
      <c r="O477" s="171">
        <f>[2]MWH!AR285</f>
        <v>0</v>
      </c>
      <c r="P477" s="171">
        <f>[2]MWH!AS285</f>
        <v>0</v>
      </c>
      <c r="Q477" s="171">
        <f>[2]MWH!AT285</f>
        <v>3839</v>
      </c>
      <c r="R477" s="171">
        <f>[2]MWH!AU285</f>
        <v>516</v>
      </c>
      <c r="S477" s="171">
        <f>[2]MWH!AV285</f>
        <v>78947</v>
      </c>
      <c r="T477" s="171">
        <f>[2]MWH!AW285</f>
        <v>0</v>
      </c>
      <c r="U477" s="213">
        <f>[2]MWH!AZ285</f>
        <v>831</v>
      </c>
      <c r="V477" s="185">
        <f>[2]MWH!BA285</f>
        <v>805</v>
      </c>
      <c r="W477" s="185">
        <f>[2]MWH!BB285</f>
        <v>2600</v>
      </c>
      <c r="X477" s="185">
        <f>[2]MWH!BC285</f>
        <v>0</v>
      </c>
      <c r="Y477" s="185">
        <f>[2]MWH!BD285</f>
        <v>1804</v>
      </c>
      <c r="Z477" s="185"/>
      <c r="AA477" s="185">
        <f>[2]MWH!BF285</f>
        <v>14508</v>
      </c>
      <c r="AB477" s="185">
        <f>[2]MWH!BG285</f>
        <v>0</v>
      </c>
      <c r="AC477" s="185">
        <f>[2]MWH!BH285</f>
        <v>0</v>
      </c>
      <c r="AD477" s="185">
        <f>[2]MWH!BI285</f>
        <v>0</v>
      </c>
      <c r="AE477" s="185">
        <f>[2]MWH!BJ285</f>
        <v>1096</v>
      </c>
      <c r="AF477" s="185">
        <f>[2]MWH!BK285</f>
        <v>0</v>
      </c>
      <c r="AH477" s="94"/>
      <c r="AI477" s="185"/>
      <c r="AJ477" s="185"/>
      <c r="AK477" s="185"/>
      <c r="AL477" s="94"/>
      <c r="AM477" s="94"/>
      <c r="AN477" s="94"/>
      <c r="AO477" s="185"/>
      <c r="AP477" s="185"/>
      <c r="AQ477" s="185"/>
      <c r="AR477" s="94"/>
      <c r="AS477" s="167"/>
      <c r="AT477" s="97"/>
      <c r="AU477" s="167">
        <f t="shared" si="993"/>
        <v>21644</v>
      </c>
      <c r="AV477" s="209">
        <f t="shared" si="994"/>
        <v>83310</v>
      </c>
      <c r="AW477" s="167">
        <f t="shared" si="995"/>
        <v>104954</v>
      </c>
      <c r="AX477" s="167">
        <f t="shared" si="1001"/>
        <v>3403225</v>
      </c>
      <c r="BE477" s="104">
        <f t="shared" si="998"/>
        <v>2035</v>
      </c>
      <c r="BF477" s="28">
        <f t="shared" si="999"/>
        <v>4</v>
      </c>
      <c r="BG477" s="21">
        <f t="shared" si="987"/>
        <v>3508179</v>
      </c>
      <c r="BH477" s="215">
        <f t="shared" si="981"/>
        <v>1586899</v>
      </c>
      <c r="BI477" s="215">
        <f t="shared" si="982"/>
        <v>1280551</v>
      </c>
      <c r="BJ477" s="215">
        <f t="shared" si="983"/>
        <v>259396</v>
      </c>
      <c r="BK477" s="215">
        <f t="shared" si="984"/>
        <v>1483</v>
      </c>
      <c r="BL477" s="215">
        <f t="shared" si="985"/>
        <v>274896</v>
      </c>
      <c r="BM477" s="215">
        <f t="shared" si="986"/>
        <v>3403225</v>
      </c>
      <c r="BN477" s="206">
        <f t="shared" si="988"/>
        <v>83310</v>
      </c>
      <c r="BO477" s="206">
        <f t="shared" si="989"/>
        <v>5235</v>
      </c>
      <c r="BP477" s="206">
        <f t="shared" si="990"/>
        <v>16409</v>
      </c>
      <c r="BQ477" s="206">
        <f t="shared" si="991"/>
        <v>21644</v>
      </c>
      <c r="BR477" s="206">
        <f t="shared" si="992"/>
        <v>104954</v>
      </c>
    </row>
    <row r="478" spans="1:70">
      <c r="A478" s="28">
        <f t="shared" si="996"/>
        <v>2035</v>
      </c>
      <c r="B478" s="28">
        <f t="shared" si="997"/>
        <v>5</v>
      </c>
      <c r="C478" s="214">
        <f t="shared" si="1000"/>
        <v>3793313</v>
      </c>
      <c r="D478" s="95">
        <f>[3]TOTAL_PEF_B!K535</f>
        <v>1789613</v>
      </c>
      <c r="E478" s="95">
        <f>[3]TOTAL_PEF_B!L535</f>
        <v>1342713</v>
      </c>
      <c r="F478" s="95">
        <f>[3]TOTAL_PEF_B!M535</f>
        <v>257071</v>
      </c>
      <c r="G478" s="95">
        <f>[3]TOTAL_PEF_B!P535</f>
        <v>1462</v>
      </c>
      <c r="H478" s="95">
        <f>[3]TOTAL_PEF_B!Q535</f>
        <v>290113</v>
      </c>
      <c r="I478" s="171">
        <f>[2]MWH!AL286</f>
        <v>0</v>
      </c>
      <c r="J478" s="171">
        <f>[2]MWH!AM286</f>
        <v>0</v>
      </c>
      <c r="K478" s="171">
        <f>[2]MWH!AN286</f>
        <v>8</v>
      </c>
      <c r="L478" s="171">
        <f>[2]MWH!AO286</f>
        <v>0</v>
      </c>
      <c r="M478" s="171">
        <f>[2]MWH!AP286</f>
        <v>0</v>
      </c>
      <c r="N478" s="171">
        <f>[2]MWH!AQ286</f>
        <v>0</v>
      </c>
      <c r="O478" s="171">
        <f>[2]MWH!AR286</f>
        <v>0</v>
      </c>
      <c r="P478" s="171">
        <f>[2]MWH!AS286</f>
        <v>0</v>
      </c>
      <c r="Q478" s="171">
        <f>[2]MWH!AT286</f>
        <v>0</v>
      </c>
      <c r="R478" s="171">
        <f>[2]MWH!AU286</f>
        <v>832</v>
      </c>
      <c r="S478" s="171">
        <f>[2]MWH!AV286</f>
        <v>89166</v>
      </c>
      <c r="T478" s="171">
        <f>[2]MWH!AW286</f>
        <v>0</v>
      </c>
      <c r="U478" s="213">
        <f>[2]MWH!AZ286</f>
        <v>502</v>
      </c>
      <c r="V478" s="185">
        <f>[2]MWH!BA286</f>
        <v>1871</v>
      </c>
      <c r="W478" s="185">
        <f>[2]MWH!BB286</f>
        <v>2406</v>
      </c>
      <c r="X478" s="185">
        <f>[2]MWH!BC286</f>
        <v>0</v>
      </c>
      <c r="Y478" s="185">
        <f>[2]MWH!BD286</f>
        <v>2052</v>
      </c>
      <c r="Z478" s="185"/>
      <c r="AA478" s="185">
        <f>[2]MWH!BF286</f>
        <v>14400</v>
      </c>
      <c r="AB478" s="185">
        <f>[2]MWH!BG286</f>
        <v>0</v>
      </c>
      <c r="AC478" s="185">
        <f>[2]MWH!BH286</f>
        <v>0</v>
      </c>
      <c r="AD478" s="185">
        <f>[2]MWH!BI286</f>
        <v>0</v>
      </c>
      <c r="AE478" s="185">
        <f>[2]MWH!BJ286</f>
        <v>1104</v>
      </c>
      <c r="AF478" s="185">
        <f>[2]MWH!BK286</f>
        <v>0</v>
      </c>
      <c r="AH478" s="94"/>
      <c r="AI478" s="185"/>
      <c r="AJ478" s="185"/>
      <c r="AK478" s="185"/>
      <c r="AL478" s="94"/>
      <c r="AM478" s="94"/>
      <c r="AN478" s="94"/>
      <c r="AO478" s="185"/>
      <c r="AP478" s="185"/>
      <c r="AQ478" s="185"/>
      <c r="AR478" s="94"/>
      <c r="AS478" s="167"/>
      <c r="AT478" s="97"/>
      <c r="AU478" s="167">
        <f t="shared" si="993"/>
        <v>22335</v>
      </c>
      <c r="AV478" s="209">
        <f t="shared" si="994"/>
        <v>90006</v>
      </c>
      <c r="AW478" s="167">
        <f t="shared" si="995"/>
        <v>112341</v>
      </c>
      <c r="AX478" s="167">
        <f t="shared" si="1001"/>
        <v>3680972</v>
      </c>
      <c r="BE478" s="104">
        <f t="shared" si="998"/>
        <v>2035</v>
      </c>
      <c r="BF478" s="28">
        <f t="shared" si="999"/>
        <v>5</v>
      </c>
      <c r="BG478" s="21">
        <f t="shared" si="987"/>
        <v>3793313</v>
      </c>
      <c r="BH478" s="215">
        <f t="shared" si="981"/>
        <v>1789613</v>
      </c>
      <c r="BI478" s="215">
        <f t="shared" si="982"/>
        <v>1342713</v>
      </c>
      <c r="BJ478" s="215">
        <f t="shared" si="983"/>
        <v>257071</v>
      </c>
      <c r="BK478" s="215">
        <f t="shared" si="984"/>
        <v>1462</v>
      </c>
      <c r="BL478" s="215">
        <f t="shared" si="985"/>
        <v>290113</v>
      </c>
      <c r="BM478" s="215">
        <f t="shared" si="986"/>
        <v>3680972</v>
      </c>
      <c r="BN478" s="206">
        <f t="shared" si="988"/>
        <v>90006</v>
      </c>
      <c r="BO478" s="206">
        <f t="shared" si="989"/>
        <v>4960</v>
      </c>
      <c r="BP478" s="206">
        <f t="shared" si="990"/>
        <v>17375</v>
      </c>
      <c r="BQ478" s="206">
        <f t="shared" si="991"/>
        <v>22335</v>
      </c>
      <c r="BR478" s="206">
        <f t="shared" si="992"/>
        <v>112341</v>
      </c>
    </row>
    <row r="479" spans="1:70">
      <c r="A479" s="28">
        <f t="shared" si="996"/>
        <v>2035</v>
      </c>
      <c r="B479" s="28">
        <f t="shared" si="997"/>
        <v>6</v>
      </c>
      <c r="C479" s="214">
        <f t="shared" si="1000"/>
        <v>4423095</v>
      </c>
      <c r="D479" s="95">
        <f>[3]TOTAL_PEF_B!K536</f>
        <v>2217544</v>
      </c>
      <c r="E479" s="95">
        <f>[3]TOTAL_PEF_B!L536</f>
        <v>1496876</v>
      </c>
      <c r="F479" s="95">
        <f>[3]TOTAL_PEF_B!M536</f>
        <v>272107</v>
      </c>
      <c r="G479" s="95">
        <f>[3]TOTAL_PEF_B!P536</f>
        <v>1483</v>
      </c>
      <c r="H479" s="95">
        <f>[3]TOTAL_PEF_B!Q536</f>
        <v>315272</v>
      </c>
      <c r="I479" s="171">
        <f>[2]MWH!AL287</f>
        <v>0</v>
      </c>
      <c r="J479" s="171">
        <f>[2]MWH!AM287</f>
        <v>0</v>
      </c>
      <c r="K479" s="171">
        <f>[2]MWH!AN287</f>
        <v>8</v>
      </c>
      <c r="L479" s="171">
        <f>[2]MWH!AO287</f>
        <v>0</v>
      </c>
      <c r="M479" s="171">
        <f>[2]MWH!AP287</f>
        <v>0</v>
      </c>
      <c r="N479" s="171">
        <f>[2]MWH!AQ287</f>
        <v>0</v>
      </c>
      <c r="O479" s="171">
        <f>[2]MWH!AR287</f>
        <v>0</v>
      </c>
      <c r="P479" s="171">
        <f>[2]MWH!AS287</f>
        <v>0</v>
      </c>
      <c r="Q479" s="171">
        <f>[2]MWH!AT287</f>
        <v>0</v>
      </c>
      <c r="R479" s="171">
        <f>[2]MWH!AU287</f>
        <v>1719</v>
      </c>
      <c r="S479" s="171">
        <f>[2]MWH!AV287</f>
        <v>93570</v>
      </c>
      <c r="T479" s="171">
        <f>[2]MWH!AW287</f>
        <v>0</v>
      </c>
      <c r="U479" s="213">
        <f>[2]MWH!AZ287</f>
        <v>671</v>
      </c>
      <c r="V479" s="185">
        <f>[2]MWH!BA287</f>
        <v>2577</v>
      </c>
      <c r="W479" s="185">
        <f>[2]MWH!BB287</f>
        <v>3182</v>
      </c>
      <c r="X479" s="185">
        <f>[2]MWH!BC287</f>
        <v>0</v>
      </c>
      <c r="Y479" s="185">
        <f>[2]MWH!BD287</f>
        <v>1698</v>
      </c>
      <c r="Z479" s="185"/>
      <c r="AA479" s="185">
        <f>[2]MWH!BF287</f>
        <v>15252</v>
      </c>
      <c r="AB479" s="185">
        <f>[2]MWH!BG287</f>
        <v>0</v>
      </c>
      <c r="AC479" s="185">
        <f>[2]MWH!BH287</f>
        <v>0</v>
      </c>
      <c r="AD479" s="185">
        <f>[2]MWH!BI287</f>
        <v>0</v>
      </c>
      <c r="AE479" s="185">
        <f>[2]MWH!BJ287</f>
        <v>1136</v>
      </c>
      <c r="AF479" s="185">
        <f>[2]MWH!BK287</f>
        <v>0</v>
      </c>
      <c r="AH479" s="94"/>
      <c r="AI479" s="185"/>
      <c r="AJ479" s="185"/>
      <c r="AK479" s="185"/>
      <c r="AL479" s="94"/>
      <c r="AM479" s="94"/>
      <c r="AN479" s="94"/>
      <c r="AO479" s="185"/>
      <c r="AP479" s="185"/>
      <c r="AQ479" s="185"/>
      <c r="AR479" s="94"/>
      <c r="AS479" s="167"/>
      <c r="AT479" s="97"/>
      <c r="AU479" s="167">
        <f t="shared" si="993"/>
        <v>24516</v>
      </c>
      <c r="AV479" s="209">
        <f t="shared" si="994"/>
        <v>95297</v>
      </c>
      <c r="AW479" s="167">
        <f t="shared" si="995"/>
        <v>119813</v>
      </c>
      <c r="AX479" s="167">
        <f t="shared" si="1001"/>
        <v>4303282</v>
      </c>
      <c r="BE479" s="104">
        <f t="shared" si="998"/>
        <v>2035</v>
      </c>
      <c r="BF479" s="28">
        <f t="shared" si="999"/>
        <v>6</v>
      </c>
      <c r="BG479" s="21">
        <f t="shared" si="987"/>
        <v>4423095</v>
      </c>
      <c r="BH479" s="215">
        <f t="shared" si="981"/>
        <v>2217544</v>
      </c>
      <c r="BI479" s="215">
        <f t="shared" si="982"/>
        <v>1496876</v>
      </c>
      <c r="BJ479" s="215">
        <f t="shared" si="983"/>
        <v>272107</v>
      </c>
      <c r="BK479" s="215">
        <f t="shared" si="984"/>
        <v>1483</v>
      </c>
      <c r="BL479" s="215">
        <f t="shared" si="985"/>
        <v>315272</v>
      </c>
      <c r="BM479" s="215">
        <f t="shared" si="986"/>
        <v>4303282</v>
      </c>
      <c r="BN479" s="206">
        <f t="shared" si="988"/>
        <v>95297</v>
      </c>
      <c r="BO479" s="206">
        <f t="shared" si="989"/>
        <v>5551</v>
      </c>
      <c r="BP479" s="206">
        <f t="shared" si="990"/>
        <v>18965</v>
      </c>
      <c r="BQ479" s="206">
        <f t="shared" si="991"/>
        <v>24516</v>
      </c>
      <c r="BR479" s="206">
        <f t="shared" si="992"/>
        <v>119813</v>
      </c>
    </row>
    <row r="480" spans="1:70">
      <c r="A480" s="28">
        <f t="shared" si="996"/>
        <v>2035</v>
      </c>
      <c r="B480" s="28">
        <f t="shared" si="997"/>
        <v>7</v>
      </c>
      <c r="C480" s="214">
        <f t="shared" si="1000"/>
        <v>4581741</v>
      </c>
      <c r="D480" s="95">
        <f>[3]TOTAL_PEF_B!K537</f>
        <v>2366986</v>
      </c>
      <c r="E480" s="95">
        <f>[3]TOTAL_PEF_B!L537</f>
        <v>1533349</v>
      </c>
      <c r="F480" s="95">
        <f>[3]TOTAL_PEF_B!M537</f>
        <v>257660</v>
      </c>
      <c r="G480" s="95">
        <f>[3]TOTAL_PEF_B!P537</f>
        <v>1482</v>
      </c>
      <c r="H480" s="95">
        <f>[3]TOTAL_PEF_B!Q537</f>
        <v>301540</v>
      </c>
      <c r="I480" s="171">
        <f>[2]MWH!AL288</f>
        <v>0</v>
      </c>
      <c r="J480" s="171">
        <f>[2]MWH!AM288</f>
        <v>0</v>
      </c>
      <c r="K480" s="171">
        <f>[2]MWH!AN288</f>
        <v>8</v>
      </c>
      <c r="L480" s="171">
        <f>[2]MWH!AO288</f>
        <v>0</v>
      </c>
      <c r="M480" s="171">
        <f>[2]MWH!AP288</f>
        <v>0</v>
      </c>
      <c r="N480" s="171">
        <f>[2]MWH!AQ288</f>
        <v>0</v>
      </c>
      <c r="O480" s="171">
        <f>[2]MWH!AR288</f>
        <v>0</v>
      </c>
      <c r="P480" s="171">
        <f>[2]MWH!AS288</f>
        <v>0</v>
      </c>
      <c r="Q480" s="171">
        <f>[2]MWH!AT288</f>
        <v>0</v>
      </c>
      <c r="R480" s="171">
        <f>[2]MWH!AU288</f>
        <v>2245</v>
      </c>
      <c r="S480" s="171">
        <f>[2]MWH!AV288</f>
        <v>91072</v>
      </c>
      <c r="T480" s="171">
        <f>[2]MWH!AW288</f>
        <v>0</v>
      </c>
      <c r="U480" s="213">
        <f>[2]MWH!AZ288</f>
        <v>1935</v>
      </c>
      <c r="V480" s="185">
        <f>[2]MWH!BA288</f>
        <v>3741</v>
      </c>
      <c r="W480" s="185">
        <f>[2]MWH!BB288</f>
        <v>3275</v>
      </c>
      <c r="X480" s="185">
        <f>[2]MWH!BC288</f>
        <v>0</v>
      </c>
      <c r="Y480" s="185">
        <f>[2]MWH!BD288</f>
        <v>2223</v>
      </c>
      <c r="Z480" s="185"/>
      <c r="AA480" s="185">
        <f>[2]MWH!BF288</f>
        <v>15120</v>
      </c>
      <c r="AB480" s="185">
        <f>[2]MWH!BG288</f>
        <v>0</v>
      </c>
      <c r="AC480" s="185">
        <f>[2]MWH!BH288</f>
        <v>0</v>
      </c>
      <c r="AD480" s="185">
        <f>[2]MWH!BI288</f>
        <v>0</v>
      </c>
      <c r="AE480" s="185">
        <f>[2]MWH!BJ288</f>
        <v>1105</v>
      </c>
      <c r="AF480" s="185">
        <f>[2]MWH!BK288</f>
        <v>0</v>
      </c>
      <c r="AH480" s="94"/>
      <c r="AI480" s="185"/>
      <c r="AJ480" s="185"/>
      <c r="AK480" s="185"/>
      <c r="AL480" s="94"/>
      <c r="AM480" s="94"/>
      <c r="AN480" s="94"/>
      <c r="AO480" s="185"/>
      <c r="AP480" s="185"/>
      <c r="AQ480" s="185"/>
      <c r="AR480" s="94"/>
      <c r="AS480" s="167"/>
      <c r="AT480" s="97"/>
      <c r="AU480" s="167">
        <f t="shared" si="993"/>
        <v>27399</v>
      </c>
      <c r="AV480" s="209">
        <f t="shared" si="994"/>
        <v>93325</v>
      </c>
      <c r="AW480" s="167">
        <f t="shared" si="995"/>
        <v>120724</v>
      </c>
      <c r="AX480" s="167">
        <f t="shared" si="1001"/>
        <v>4461017</v>
      </c>
      <c r="BE480" s="104">
        <f t="shared" si="998"/>
        <v>2035</v>
      </c>
      <c r="BF480" s="28">
        <f t="shared" si="999"/>
        <v>7</v>
      </c>
      <c r="BG480" s="21">
        <f t="shared" si="987"/>
        <v>4581741</v>
      </c>
      <c r="BH480" s="215">
        <f t="shared" si="981"/>
        <v>2366986</v>
      </c>
      <c r="BI480" s="215">
        <f t="shared" si="982"/>
        <v>1533349</v>
      </c>
      <c r="BJ480" s="215">
        <f t="shared" si="983"/>
        <v>257660</v>
      </c>
      <c r="BK480" s="215">
        <f t="shared" si="984"/>
        <v>1482</v>
      </c>
      <c r="BL480" s="215">
        <f t="shared" si="985"/>
        <v>301540</v>
      </c>
      <c r="BM480" s="215">
        <f t="shared" si="986"/>
        <v>4461017</v>
      </c>
      <c r="BN480" s="206">
        <f t="shared" si="988"/>
        <v>93325</v>
      </c>
      <c r="BO480" s="206">
        <f t="shared" si="989"/>
        <v>7433</v>
      </c>
      <c r="BP480" s="206">
        <f t="shared" si="990"/>
        <v>19966</v>
      </c>
      <c r="BQ480" s="206">
        <f t="shared" si="991"/>
        <v>27399</v>
      </c>
      <c r="BR480" s="206">
        <f t="shared" si="992"/>
        <v>120724</v>
      </c>
    </row>
    <row r="481" spans="1:70">
      <c r="A481" s="28">
        <f t="shared" si="996"/>
        <v>2035</v>
      </c>
      <c r="B481" s="28">
        <f t="shared" si="997"/>
        <v>8</v>
      </c>
      <c r="C481" s="214">
        <f t="shared" si="1000"/>
        <v>4771732</v>
      </c>
      <c r="D481" s="95">
        <f>[3]TOTAL_PEF_B!K538</f>
        <v>2475020</v>
      </c>
      <c r="E481" s="95">
        <f>[3]TOTAL_PEF_B!L538</f>
        <v>1580780</v>
      </c>
      <c r="F481" s="95">
        <f>[3]TOTAL_PEF_B!M538</f>
        <v>276513</v>
      </c>
      <c r="G481" s="95">
        <f>[3]TOTAL_PEF_B!P538</f>
        <v>1489</v>
      </c>
      <c r="H481" s="95">
        <f>[3]TOTAL_PEF_B!Q538</f>
        <v>307748</v>
      </c>
      <c r="I481" s="171">
        <f>[2]MWH!AL289</f>
        <v>0</v>
      </c>
      <c r="J481" s="171">
        <f>[2]MWH!AM289</f>
        <v>0</v>
      </c>
      <c r="K481" s="171">
        <f>[2]MWH!AN289</f>
        <v>8</v>
      </c>
      <c r="L481" s="171">
        <f>[2]MWH!AO289</f>
        <v>0</v>
      </c>
      <c r="M481" s="171">
        <f>[2]MWH!AP289</f>
        <v>0</v>
      </c>
      <c r="N481" s="171">
        <f>[2]MWH!AQ289</f>
        <v>0</v>
      </c>
      <c r="O481" s="171">
        <f>[2]MWH!AR289</f>
        <v>0</v>
      </c>
      <c r="P481" s="171">
        <f>[2]MWH!AS289</f>
        <v>0</v>
      </c>
      <c r="Q481" s="171">
        <f>[2]MWH!AT289</f>
        <v>0</v>
      </c>
      <c r="R481" s="171">
        <f>[2]MWH!AU289</f>
        <v>1805</v>
      </c>
      <c r="S481" s="171">
        <f>[2]MWH!AV289</f>
        <v>98478</v>
      </c>
      <c r="T481" s="171">
        <f>[2]MWH!AW289</f>
        <v>0</v>
      </c>
      <c r="U481" s="213">
        <f>[2]MWH!AZ289</f>
        <v>2247</v>
      </c>
      <c r="V481" s="185">
        <f>[2]MWH!BA289</f>
        <v>4993</v>
      </c>
      <c r="W481" s="185">
        <f>[2]MWH!BB289</f>
        <v>3318</v>
      </c>
      <c r="X481" s="185">
        <f>[2]MWH!BC289</f>
        <v>0</v>
      </c>
      <c r="Y481" s="185">
        <f>[2]MWH!BD289</f>
        <v>2568</v>
      </c>
      <c r="Z481" s="185"/>
      <c r="AA481" s="185">
        <f>[2]MWH!BF289</f>
        <v>15624</v>
      </c>
      <c r="AB481" s="185">
        <f>[2]MWH!BG289</f>
        <v>0</v>
      </c>
      <c r="AC481" s="185">
        <f>[2]MWH!BH289</f>
        <v>0</v>
      </c>
      <c r="AD481" s="185">
        <f>[2]MWH!BI289</f>
        <v>0</v>
      </c>
      <c r="AE481" s="185">
        <f>[2]MWH!BJ289</f>
        <v>1141</v>
      </c>
      <c r="AF481" s="185">
        <f>[2]MWH!BK289</f>
        <v>0</v>
      </c>
      <c r="AH481" s="94"/>
      <c r="AI481" s="185"/>
      <c r="AJ481" s="185"/>
      <c r="AK481" s="185"/>
      <c r="AL481" s="94"/>
      <c r="AM481" s="94"/>
      <c r="AN481" s="94"/>
      <c r="AO481" s="185"/>
      <c r="AP481" s="185"/>
      <c r="AQ481" s="185"/>
      <c r="AR481" s="94"/>
      <c r="AS481" s="167"/>
      <c r="AT481" s="97"/>
      <c r="AU481" s="167">
        <f t="shared" si="993"/>
        <v>29891</v>
      </c>
      <c r="AV481" s="209">
        <f t="shared" si="994"/>
        <v>100291</v>
      </c>
      <c r="AW481" s="167">
        <f t="shared" si="995"/>
        <v>130182</v>
      </c>
      <c r="AX481" s="167">
        <f t="shared" si="1001"/>
        <v>4641550</v>
      </c>
      <c r="BE481" s="104">
        <f t="shared" si="998"/>
        <v>2035</v>
      </c>
      <c r="BF481" s="28">
        <f t="shared" si="999"/>
        <v>8</v>
      </c>
      <c r="BG481" s="21">
        <f t="shared" si="987"/>
        <v>4771732</v>
      </c>
      <c r="BH481" s="215">
        <f t="shared" si="981"/>
        <v>2475020</v>
      </c>
      <c r="BI481" s="215">
        <f t="shared" si="982"/>
        <v>1580780</v>
      </c>
      <c r="BJ481" s="215">
        <f t="shared" si="983"/>
        <v>276513</v>
      </c>
      <c r="BK481" s="215">
        <f t="shared" si="984"/>
        <v>1489</v>
      </c>
      <c r="BL481" s="215">
        <f t="shared" si="985"/>
        <v>307748</v>
      </c>
      <c r="BM481" s="215">
        <f t="shared" si="986"/>
        <v>4641550</v>
      </c>
      <c r="BN481" s="206">
        <f t="shared" si="988"/>
        <v>100291</v>
      </c>
      <c r="BO481" s="206">
        <f t="shared" si="989"/>
        <v>8133</v>
      </c>
      <c r="BP481" s="206">
        <f t="shared" si="990"/>
        <v>21758</v>
      </c>
      <c r="BQ481" s="206">
        <f t="shared" si="991"/>
        <v>29891</v>
      </c>
      <c r="BR481" s="206">
        <f t="shared" si="992"/>
        <v>130182</v>
      </c>
    </row>
    <row r="482" spans="1:70">
      <c r="A482" s="28">
        <f t="shared" si="996"/>
        <v>2035</v>
      </c>
      <c r="B482" s="28">
        <f t="shared" si="997"/>
        <v>9</v>
      </c>
      <c r="C482" s="214">
        <f t="shared" si="1000"/>
        <v>4653732</v>
      </c>
      <c r="D482" s="95">
        <f>[3]TOTAL_PEF_B!K539</f>
        <v>2396091</v>
      </c>
      <c r="E482" s="95">
        <f>[3]TOTAL_PEF_B!L539</f>
        <v>1541075</v>
      </c>
      <c r="F482" s="95">
        <f>[3]TOTAL_PEF_B!M539</f>
        <v>267596</v>
      </c>
      <c r="G482" s="95">
        <f>[3]TOTAL_PEF_B!P539</f>
        <v>1459</v>
      </c>
      <c r="H482" s="95">
        <f>[3]TOTAL_PEF_B!Q539</f>
        <v>328814</v>
      </c>
      <c r="I482" s="171">
        <f>[2]MWH!AL290</f>
        <v>0</v>
      </c>
      <c r="J482" s="171">
        <f>[2]MWH!AM290</f>
        <v>0</v>
      </c>
      <c r="K482" s="171">
        <f>[2]MWH!AN290</f>
        <v>8</v>
      </c>
      <c r="L482" s="171">
        <f>[2]MWH!AO290</f>
        <v>0</v>
      </c>
      <c r="M482" s="171">
        <f>[2]MWH!AP290</f>
        <v>0</v>
      </c>
      <c r="N482" s="171">
        <f>[2]MWH!AQ290</f>
        <v>0</v>
      </c>
      <c r="O482" s="171">
        <f>[2]MWH!AR290</f>
        <v>0</v>
      </c>
      <c r="P482" s="171">
        <f>[2]MWH!AS290</f>
        <v>0</v>
      </c>
      <c r="Q482" s="171">
        <f>[2]MWH!AT290</f>
        <v>0</v>
      </c>
      <c r="R482" s="171">
        <f>[2]MWH!AU290</f>
        <v>1719</v>
      </c>
      <c r="S482" s="171">
        <f>[2]MWH!AV290</f>
        <v>86796</v>
      </c>
      <c r="T482" s="171">
        <f>[2]MWH!AW290</f>
        <v>0</v>
      </c>
      <c r="U482" s="213">
        <f>[2]MWH!AZ290</f>
        <v>1935</v>
      </c>
      <c r="V482" s="185">
        <f>[2]MWH!BA290</f>
        <v>5316</v>
      </c>
      <c r="W482" s="185">
        <f>[2]MWH!BB290</f>
        <v>3550</v>
      </c>
      <c r="X482" s="185">
        <f>[2]MWH!BC290</f>
        <v>0</v>
      </c>
      <c r="Y482" s="185">
        <f>[2]MWH!BD290</f>
        <v>2615</v>
      </c>
      <c r="Z482" s="185"/>
      <c r="AA482" s="185">
        <f>[2]MWH!BF290</f>
        <v>15624</v>
      </c>
      <c r="AB482" s="185">
        <f>[2]MWH!BG290</f>
        <v>0</v>
      </c>
      <c r="AC482" s="185">
        <f>[2]MWH!BH290</f>
        <v>0</v>
      </c>
      <c r="AD482" s="185">
        <f>[2]MWH!BI290</f>
        <v>0</v>
      </c>
      <c r="AE482" s="185">
        <f>[2]MWH!BJ290</f>
        <v>1134</v>
      </c>
      <c r="AF482" s="185">
        <f>[2]MWH!BK290</f>
        <v>0</v>
      </c>
      <c r="AH482" s="94"/>
      <c r="AI482" s="185"/>
      <c r="AJ482" s="185"/>
      <c r="AK482" s="185"/>
      <c r="AL482" s="94"/>
      <c r="AM482" s="94"/>
      <c r="AN482" s="94"/>
      <c r="AO482" s="185"/>
      <c r="AP482" s="185"/>
      <c r="AQ482" s="185"/>
      <c r="AR482" s="94"/>
      <c r="AS482" s="167"/>
      <c r="AT482" s="97"/>
      <c r="AU482" s="167">
        <f t="shared" si="993"/>
        <v>30174</v>
      </c>
      <c r="AV482" s="209">
        <f t="shared" si="994"/>
        <v>88523</v>
      </c>
      <c r="AW482" s="167">
        <f t="shared" si="995"/>
        <v>118697</v>
      </c>
      <c r="AX482" s="167">
        <f t="shared" si="1001"/>
        <v>4535035</v>
      </c>
      <c r="BE482" s="104">
        <f t="shared" si="998"/>
        <v>2035</v>
      </c>
      <c r="BF482" s="28">
        <f t="shared" si="999"/>
        <v>9</v>
      </c>
      <c r="BG482" s="21">
        <f t="shared" si="987"/>
        <v>4653732</v>
      </c>
      <c r="BH482" s="215">
        <f t="shared" si="981"/>
        <v>2396091</v>
      </c>
      <c r="BI482" s="215">
        <f t="shared" si="982"/>
        <v>1541075</v>
      </c>
      <c r="BJ482" s="215">
        <f t="shared" si="983"/>
        <v>267596</v>
      </c>
      <c r="BK482" s="215">
        <f t="shared" si="984"/>
        <v>1459</v>
      </c>
      <c r="BL482" s="215">
        <f t="shared" si="985"/>
        <v>328814</v>
      </c>
      <c r="BM482" s="215">
        <f t="shared" si="986"/>
        <v>4535035</v>
      </c>
      <c r="BN482" s="206">
        <f t="shared" si="988"/>
        <v>88523</v>
      </c>
      <c r="BO482" s="206">
        <f t="shared" si="989"/>
        <v>8100</v>
      </c>
      <c r="BP482" s="206">
        <f t="shared" si="990"/>
        <v>22074</v>
      </c>
      <c r="BQ482" s="206">
        <f t="shared" si="991"/>
        <v>30174</v>
      </c>
      <c r="BR482" s="206">
        <f t="shared" si="992"/>
        <v>118697</v>
      </c>
    </row>
    <row r="483" spans="1:70">
      <c r="A483" s="28">
        <f t="shared" si="996"/>
        <v>2035</v>
      </c>
      <c r="B483" s="28">
        <f t="shared" si="997"/>
        <v>10</v>
      </c>
      <c r="C483" s="214">
        <f t="shared" si="1000"/>
        <v>4230983</v>
      </c>
      <c r="D483" s="95">
        <f>[3]TOTAL_PEF_B!K540</f>
        <v>2118564</v>
      </c>
      <c r="E483" s="95">
        <f>[3]TOTAL_PEF_B!L540</f>
        <v>1437934</v>
      </c>
      <c r="F483" s="95">
        <f>[3]TOTAL_PEF_B!M540</f>
        <v>251765</v>
      </c>
      <c r="G483" s="95">
        <f>[3]TOTAL_PEF_B!P540</f>
        <v>1486</v>
      </c>
      <c r="H483" s="95">
        <f>[3]TOTAL_PEF_B!Q540</f>
        <v>311963</v>
      </c>
      <c r="I483" s="171">
        <f>[2]MWH!AL291</f>
        <v>0</v>
      </c>
      <c r="J483" s="171">
        <f>[2]MWH!AM291</f>
        <v>0</v>
      </c>
      <c r="K483" s="171">
        <f>[2]MWH!AN291</f>
        <v>8</v>
      </c>
      <c r="L483" s="171">
        <f>[2]MWH!AO291</f>
        <v>0</v>
      </c>
      <c r="M483" s="171">
        <f>[2]MWH!AP291</f>
        <v>0</v>
      </c>
      <c r="N483" s="171">
        <f>[2]MWH!AQ291</f>
        <v>0</v>
      </c>
      <c r="O483" s="171">
        <f>[2]MWH!AR291</f>
        <v>0</v>
      </c>
      <c r="P483" s="171">
        <f>[2]MWH!AS291</f>
        <v>0</v>
      </c>
      <c r="Q483" s="171">
        <f>[2]MWH!AT291</f>
        <v>0</v>
      </c>
      <c r="R483" s="171">
        <f>[2]MWH!AU291</f>
        <v>582</v>
      </c>
      <c r="S483" s="171">
        <f>[2]MWH!AV291</f>
        <v>81325</v>
      </c>
      <c r="T483" s="171">
        <f>[2]MWH!AW291</f>
        <v>0</v>
      </c>
      <c r="U483" s="213">
        <f>[2]MWH!AZ291</f>
        <v>1935</v>
      </c>
      <c r="V483" s="185">
        <f>[2]MWH!BA291</f>
        <v>4365</v>
      </c>
      <c r="W483" s="185">
        <f>[2]MWH!BB291</f>
        <v>2789</v>
      </c>
      <c r="X483" s="185">
        <f>[2]MWH!BC291</f>
        <v>0</v>
      </c>
      <c r="Y483" s="185">
        <f>[2]MWH!BD291</f>
        <v>2921</v>
      </c>
      <c r="Z483" s="185"/>
      <c r="AA483" s="185">
        <f>[2]MWH!BF291</f>
        <v>14400</v>
      </c>
      <c r="AB483" s="185">
        <f>[2]MWH!BG291</f>
        <v>0</v>
      </c>
      <c r="AC483" s="185">
        <f>[2]MWH!BH291</f>
        <v>0</v>
      </c>
      <c r="AD483" s="185">
        <f>[2]MWH!BI291</f>
        <v>0</v>
      </c>
      <c r="AE483" s="185">
        <f>[2]MWH!BJ291</f>
        <v>946</v>
      </c>
      <c r="AF483" s="185">
        <f>[2]MWH!BK291</f>
        <v>0</v>
      </c>
      <c r="AH483" s="94"/>
      <c r="AI483" s="185"/>
      <c r="AJ483" s="185"/>
      <c r="AK483" s="185"/>
      <c r="AL483" s="94"/>
      <c r="AM483" s="94"/>
      <c r="AN483" s="94"/>
      <c r="AO483" s="185"/>
      <c r="AP483" s="185"/>
      <c r="AQ483" s="185"/>
      <c r="AR483" s="94"/>
      <c r="AS483" s="167"/>
      <c r="AT483" s="97"/>
      <c r="AU483" s="167">
        <f t="shared" si="993"/>
        <v>27356</v>
      </c>
      <c r="AV483" s="209">
        <f t="shared" si="994"/>
        <v>81915</v>
      </c>
      <c r="AW483" s="167">
        <f t="shared" si="995"/>
        <v>109271</v>
      </c>
      <c r="AX483" s="167">
        <f t="shared" si="1001"/>
        <v>4121712</v>
      </c>
      <c r="BE483" s="104">
        <f t="shared" si="998"/>
        <v>2035</v>
      </c>
      <c r="BF483" s="28">
        <f t="shared" si="999"/>
        <v>10</v>
      </c>
      <c r="BG483" s="21">
        <f t="shared" si="987"/>
        <v>4230983</v>
      </c>
      <c r="BH483" s="215">
        <f t="shared" si="981"/>
        <v>2118564</v>
      </c>
      <c r="BI483" s="215">
        <f t="shared" si="982"/>
        <v>1437934</v>
      </c>
      <c r="BJ483" s="215">
        <f t="shared" si="983"/>
        <v>251765</v>
      </c>
      <c r="BK483" s="215">
        <f t="shared" si="984"/>
        <v>1486</v>
      </c>
      <c r="BL483" s="215">
        <f t="shared" si="985"/>
        <v>311963</v>
      </c>
      <c r="BM483" s="215">
        <f t="shared" si="986"/>
        <v>4121712</v>
      </c>
      <c r="BN483" s="206">
        <f t="shared" si="988"/>
        <v>81915</v>
      </c>
      <c r="BO483" s="206">
        <f t="shared" si="989"/>
        <v>7645</v>
      </c>
      <c r="BP483" s="206">
        <f t="shared" si="990"/>
        <v>19711</v>
      </c>
      <c r="BQ483" s="206">
        <f t="shared" si="991"/>
        <v>27356</v>
      </c>
      <c r="BR483" s="206">
        <f t="shared" si="992"/>
        <v>109271</v>
      </c>
    </row>
    <row r="484" spans="1:70">
      <c r="A484" s="28">
        <f t="shared" si="996"/>
        <v>2035</v>
      </c>
      <c r="B484" s="28">
        <f t="shared" si="997"/>
        <v>11</v>
      </c>
      <c r="C484" s="214">
        <f t="shared" si="1000"/>
        <v>3740289</v>
      </c>
      <c r="D484" s="95">
        <f>[3]TOTAL_PEF_B!K541</f>
        <v>1736108</v>
      </c>
      <c r="E484" s="95">
        <f>[3]TOTAL_PEF_B!L541</f>
        <v>1340550</v>
      </c>
      <c r="F484" s="95">
        <f>[3]TOTAL_PEF_B!M541</f>
        <v>262857</v>
      </c>
      <c r="G484" s="95">
        <f>[3]TOTAL_PEF_B!P541</f>
        <v>1454</v>
      </c>
      <c r="H484" s="95">
        <f>[3]TOTAL_PEF_B!Q541</f>
        <v>296901</v>
      </c>
      <c r="I484" s="171">
        <f>[2]MWH!AL292</f>
        <v>0</v>
      </c>
      <c r="J484" s="171">
        <f>[2]MWH!AM292</f>
        <v>0</v>
      </c>
      <c r="K484" s="171">
        <f>[2]MWH!AN292</f>
        <v>8</v>
      </c>
      <c r="L484" s="171">
        <f>[2]MWH!AO292</f>
        <v>0</v>
      </c>
      <c r="M484" s="171">
        <f>[2]MWH!AP292</f>
        <v>0</v>
      </c>
      <c r="N484" s="171">
        <f>[2]MWH!AQ292</f>
        <v>0</v>
      </c>
      <c r="O484" s="171">
        <f>[2]MWH!AR292</f>
        <v>0</v>
      </c>
      <c r="P484" s="171">
        <f>[2]MWH!AS292</f>
        <v>0</v>
      </c>
      <c r="Q484" s="171">
        <f>[2]MWH!AT292</f>
        <v>0</v>
      </c>
      <c r="R484" s="171">
        <f>[2]MWH!AU292</f>
        <v>258</v>
      </c>
      <c r="S484" s="171">
        <f>[2]MWH!AV292</f>
        <v>76813</v>
      </c>
      <c r="T484" s="171">
        <f>[2]MWH!AW292</f>
        <v>0</v>
      </c>
      <c r="U484" s="213">
        <f>[2]MWH!AZ292</f>
        <v>1872</v>
      </c>
      <c r="V484" s="185">
        <f>[2]MWH!BA292</f>
        <v>3060</v>
      </c>
      <c r="W484" s="185">
        <f>[2]MWH!BB292</f>
        <v>2584</v>
      </c>
      <c r="X484" s="185">
        <f>[2]MWH!BC292</f>
        <v>0</v>
      </c>
      <c r="Y484" s="185">
        <f>[2]MWH!BD292</f>
        <v>2505</v>
      </c>
      <c r="Z484" s="185"/>
      <c r="AA484" s="185">
        <f>[2]MWH!BF292</f>
        <v>14508</v>
      </c>
      <c r="AB484" s="185">
        <f>[2]MWH!BG292</f>
        <v>0</v>
      </c>
      <c r="AC484" s="185">
        <f>[2]MWH!BH292</f>
        <v>0</v>
      </c>
      <c r="AD484" s="185">
        <f>[2]MWH!BI292</f>
        <v>0</v>
      </c>
      <c r="AE484" s="185">
        <f>[2]MWH!BJ292</f>
        <v>811</v>
      </c>
      <c r="AF484" s="185">
        <f>[2]MWH!BK292</f>
        <v>0</v>
      </c>
      <c r="AH484" s="94"/>
      <c r="AI484" s="185"/>
      <c r="AJ484" s="185"/>
      <c r="AK484" s="185"/>
      <c r="AL484" s="94"/>
      <c r="AM484" s="94"/>
      <c r="AN484" s="94"/>
      <c r="AO484" s="185"/>
      <c r="AP484" s="185"/>
      <c r="AQ484" s="185"/>
      <c r="AR484" s="94"/>
      <c r="AS484" s="167"/>
      <c r="AT484" s="97"/>
      <c r="AU484" s="167">
        <f t="shared" si="993"/>
        <v>25340</v>
      </c>
      <c r="AV484" s="209">
        <f t="shared" si="994"/>
        <v>77079</v>
      </c>
      <c r="AW484" s="167">
        <f t="shared" si="995"/>
        <v>102419</v>
      </c>
      <c r="AX484" s="167">
        <f t="shared" si="1001"/>
        <v>3637870</v>
      </c>
      <c r="BE484" s="104">
        <f t="shared" si="998"/>
        <v>2035</v>
      </c>
      <c r="BF484" s="28">
        <f t="shared" si="999"/>
        <v>11</v>
      </c>
      <c r="BG484" s="21">
        <f t="shared" si="987"/>
        <v>3740289</v>
      </c>
      <c r="BH484" s="215">
        <f t="shared" si="981"/>
        <v>1736108</v>
      </c>
      <c r="BI484" s="215">
        <f t="shared" si="982"/>
        <v>1340550</v>
      </c>
      <c r="BJ484" s="215">
        <f t="shared" si="983"/>
        <v>262857</v>
      </c>
      <c r="BK484" s="215">
        <f t="shared" si="984"/>
        <v>1454</v>
      </c>
      <c r="BL484" s="215">
        <f t="shared" si="985"/>
        <v>296901</v>
      </c>
      <c r="BM484" s="215">
        <f t="shared" si="986"/>
        <v>3637870</v>
      </c>
      <c r="BN484" s="206">
        <f t="shared" si="988"/>
        <v>77079</v>
      </c>
      <c r="BO484" s="206">
        <f t="shared" si="989"/>
        <v>6961</v>
      </c>
      <c r="BP484" s="206">
        <f t="shared" si="990"/>
        <v>18379</v>
      </c>
      <c r="BQ484" s="206">
        <f t="shared" si="991"/>
        <v>25340</v>
      </c>
      <c r="BR484" s="206">
        <f t="shared" si="992"/>
        <v>102419</v>
      </c>
    </row>
    <row r="485" spans="1:70">
      <c r="A485" s="28">
        <f t="shared" si="996"/>
        <v>2035</v>
      </c>
      <c r="B485" s="28">
        <f t="shared" si="997"/>
        <v>12</v>
      </c>
      <c r="C485" s="214">
        <f t="shared" si="1000"/>
        <v>3529770</v>
      </c>
      <c r="D485" s="95">
        <f>[3]TOTAL_PEF_B!K542</f>
        <v>1659065</v>
      </c>
      <c r="E485" s="95">
        <f>[3]TOTAL_PEF_B!L542</f>
        <v>1281012</v>
      </c>
      <c r="F485" s="95">
        <f>[3]TOTAL_PEF_B!M542</f>
        <v>238618</v>
      </c>
      <c r="G485" s="95">
        <f>[3]TOTAL_PEF_B!P542</f>
        <v>1480</v>
      </c>
      <c r="H485" s="95">
        <f>[3]TOTAL_PEF_B!Q542</f>
        <v>278404</v>
      </c>
      <c r="I485" s="171">
        <f>[2]MWH!AL293</f>
        <v>0</v>
      </c>
      <c r="J485" s="171">
        <f>[2]MWH!AM293</f>
        <v>0</v>
      </c>
      <c r="K485" s="171">
        <f>[2]MWH!AN293</f>
        <v>8</v>
      </c>
      <c r="L485" s="171">
        <f>[2]MWH!AO293</f>
        <v>0</v>
      </c>
      <c r="M485" s="171">
        <f>[2]MWH!AP293</f>
        <v>0</v>
      </c>
      <c r="N485" s="171">
        <f>[2]MWH!AQ293</f>
        <v>0</v>
      </c>
      <c r="O485" s="171">
        <f>[2]MWH!AR293</f>
        <v>0</v>
      </c>
      <c r="P485" s="171">
        <f>[2]MWH!AS293</f>
        <v>0</v>
      </c>
      <c r="Q485" s="171">
        <f>[2]MWH!AT293</f>
        <v>0</v>
      </c>
      <c r="R485" s="171">
        <f>[2]MWH!AU293</f>
        <v>166</v>
      </c>
      <c r="S485" s="171">
        <f>[2]MWH!AV293</f>
        <v>48080</v>
      </c>
      <c r="T485" s="171">
        <f>[2]MWH!AW293</f>
        <v>0</v>
      </c>
      <c r="U485" s="213">
        <f>[2]MWH!AZ293</f>
        <v>2128</v>
      </c>
      <c r="V485" s="185">
        <f>[2]MWH!BA293</f>
        <v>1559</v>
      </c>
      <c r="W485" s="185">
        <f>[2]MWH!BB293</f>
        <v>2715</v>
      </c>
      <c r="X485" s="185">
        <f>[2]MWH!BC293</f>
        <v>0</v>
      </c>
      <c r="Y485" s="185">
        <f>[2]MWH!BD293</f>
        <v>2071</v>
      </c>
      <c r="Z485" s="185"/>
      <c r="AA485" s="185">
        <f>[2]MWH!BF293</f>
        <v>13680</v>
      </c>
      <c r="AB485" s="185">
        <f>[2]MWH!BG293</f>
        <v>0</v>
      </c>
      <c r="AC485" s="185">
        <f>[2]MWH!BH293</f>
        <v>0</v>
      </c>
      <c r="AD485" s="185">
        <f>[2]MWH!BI293</f>
        <v>0</v>
      </c>
      <c r="AE485" s="185">
        <f>[2]MWH!BJ293</f>
        <v>784</v>
      </c>
      <c r="AF485" s="185">
        <f>[2]MWH!BK293</f>
        <v>0</v>
      </c>
      <c r="AH485" s="94"/>
      <c r="AI485" s="185"/>
      <c r="AJ485" s="185"/>
      <c r="AK485" s="185"/>
      <c r="AL485" s="94"/>
      <c r="AM485" s="94"/>
      <c r="AN485" s="94"/>
      <c r="AO485" s="185"/>
      <c r="AP485" s="185"/>
      <c r="AQ485" s="185"/>
      <c r="AR485" s="94"/>
      <c r="AS485" s="167"/>
      <c r="AT485" s="97"/>
      <c r="AU485" s="167">
        <f t="shared" si="993"/>
        <v>22937</v>
      </c>
      <c r="AV485" s="209">
        <f t="shared" si="994"/>
        <v>48254</v>
      </c>
      <c r="AW485" s="167">
        <f t="shared" si="995"/>
        <v>71191</v>
      </c>
      <c r="AX485" s="167">
        <f t="shared" si="1001"/>
        <v>3458579</v>
      </c>
      <c r="BE485" s="104">
        <f t="shared" si="998"/>
        <v>2035</v>
      </c>
      <c r="BF485" s="28">
        <f t="shared" si="999"/>
        <v>12</v>
      </c>
      <c r="BG485" s="21">
        <f t="shared" si="987"/>
        <v>3529770</v>
      </c>
      <c r="BH485" s="215">
        <f t="shared" si="981"/>
        <v>1659065</v>
      </c>
      <c r="BI485" s="215">
        <f t="shared" si="982"/>
        <v>1281012</v>
      </c>
      <c r="BJ485" s="215">
        <f t="shared" si="983"/>
        <v>238618</v>
      </c>
      <c r="BK485" s="215">
        <f t="shared" si="984"/>
        <v>1480</v>
      </c>
      <c r="BL485" s="215">
        <f t="shared" si="985"/>
        <v>278404</v>
      </c>
      <c r="BM485" s="215">
        <f t="shared" si="986"/>
        <v>3458579</v>
      </c>
      <c r="BN485" s="206">
        <f t="shared" si="988"/>
        <v>48254</v>
      </c>
      <c r="BO485" s="206">
        <f t="shared" si="989"/>
        <v>6914</v>
      </c>
      <c r="BP485" s="206">
        <f t="shared" si="990"/>
        <v>16023</v>
      </c>
      <c r="BQ485" s="206">
        <f t="shared" si="991"/>
        <v>22937</v>
      </c>
      <c r="BR485" s="206">
        <f t="shared" si="992"/>
        <v>71191</v>
      </c>
    </row>
    <row r="486" spans="1:70">
      <c r="A486" s="28">
        <f t="shared" si="996"/>
        <v>2036</v>
      </c>
      <c r="B486" s="28">
        <f t="shared" si="997"/>
        <v>1</v>
      </c>
      <c r="C486" s="214">
        <f t="shared" si="1000"/>
        <v>3520669</v>
      </c>
      <c r="D486" s="95">
        <f>[3]TOTAL_PEF_B!K543</f>
        <v>1745317</v>
      </c>
      <c r="E486" s="95">
        <f>[3]TOTAL_PEF_B!L543</f>
        <v>1172347</v>
      </c>
      <c r="F486" s="95">
        <f>[3]TOTAL_PEF_B!M543</f>
        <v>236784</v>
      </c>
      <c r="G486" s="95">
        <f>[3]TOTAL_PEF_B!P543</f>
        <v>1478</v>
      </c>
      <c r="H486" s="95">
        <f>[3]TOTAL_PEF_B!Q543</f>
        <v>270435</v>
      </c>
      <c r="I486" s="171">
        <f>[2]MWH!AL294</f>
        <v>0</v>
      </c>
      <c r="J486" s="171">
        <f>[2]MWH!AM294</f>
        <v>0</v>
      </c>
      <c r="K486" s="171">
        <f>[2]MWH!AN294</f>
        <v>8</v>
      </c>
      <c r="L486" s="171">
        <f>[2]MWH!AO294</f>
        <v>0</v>
      </c>
      <c r="M486" s="171">
        <f>[2]MWH!AP294</f>
        <v>0</v>
      </c>
      <c r="N486" s="171">
        <f>[2]MWH!AQ294</f>
        <v>0</v>
      </c>
      <c r="O486" s="171">
        <f>[2]MWH!AR294</f>
        <v>0</v>
      </c>
      <c r="P486" s="171">
        <f>[2]MWH!AS294</f>
        <v>0</v>
      </c>
      <c r="Q486" s="171">
        <f>[2]MWH!AT294</f>
        <v>3839</v>
      </c>
      <c r="R486" s="171">
        <f>[2]MWH!AU294</f>
        <v>172</v>
      </c>
      <c r="S486" s="171">
        <f>[2]MWH!AV294</f>
        <v>65343</v>
      </c>
      <c r="T486" s="171">
        <f>[2]MWH!AW294</f>
        <v>0</v>
      </c>
      <c r="U486" s="213">
        <f>[2]MWH!AZ294</f>
        <v>664</v>
      </c>
      <c r="V486" s="185">
        <f>[2]MWH!BA294</f>
        <v>3544</v>
      </c>
      <c r="W486" s="185">
        <f>[2]MWH!BB294</f>
        <v>3261</v>
      </c>
      <c r="X486" s="185">
        <f>[2]MWH!BC294</f>
        <v>0</v>
      </c>
      <c r="Y486" s="185">
        <f>[2]MWH!BD294</f>
        <v>1991</v>
      </c>
      <c r="Z486" s="185"/>
      <c r="AA486" s="185">
        <f>[2]MWH!BF294</f>
        <v>14508</v>
      </c>
      <c r="AB486" s="185">
        <f>[2]MWH!BG294</f>
        <v>0</v>
      </c>
      <c r="AC486" s="185">
        <f>[2]MWH!BH294</f>
        <v>0</v>
      </c>
      <c r="AD486" s="185">
        <f>[2]MWH!BI294</f>
        <v>0</v>
      </c>
      <c r="AE486" s="185">
        <f>[2]MWH!BJ294</f>
        <v>978</v>
      </c>
      <c r="AF486" s="185">
        <f>[2]MWH!BK294</f>
        <v>0</v>
      </c>
      <c r="AH486" s="94"/>
      <c r="AI486" s="185"/>
      <c r="AJ486" s="185"/>
      <c r="AK486" s="185"/>
      <c r="AL486" s="94"/>
      <c r="AM486" s="94"/>
      <c r="AN486" s="94"/>
      <c r="AO486" s="185"/>
      <c r="AP486" s="185"/>
      <c r="AQ486" s="185"/>
      <c r="AR486" s="94"/>
      <c r="AS486" s="167"/>
      <c r="AT486" s="97"/>
      <c r="AU486" s="167">
        <f t="shared" si="993"/>
        <v>24946</v>
      </c>
      <c r="AV486" s="209">
        <f t="shared" si="994"/>
        <v>69362</v>
      </c>
      <c r="AW486" s="167">
        <f t="shared" si="995"/>
        <v>94308</v>
      </c>
      <c r="AX486" s="167">
        <f t="shared" si="1001"/>
        <v>3426361</v>
      </c>
      <c r="BE486" s="104">
        <f t="shared" si="998"/>
        <v>2036</v>
      </c>
      <c r="BF486" s="28">
        <f t="shared" si="999"/>
        <v>1</v>
      </c>
      <c r="BG486" s="21">
        <f t="shared" si="987"/>
        <v>3520669</v>
      </c>
      <c r="BH486" s="215">
        <f t="shared" si="981"/>
        <v>1745317</v>
      </c>
      <c r="BI486" s="215">
        <f t="shared" si="982"/>
        <v>1172347</v>
      </c>
      <c r="BJ486" s="215">
        <f t="shared" si="983"/>
        <v>236784</v>
      </c>
      <c r="BK486" s="215">
        <f t="shared" si="984"/>
        <v>1478</v>
      </c>
      <c r="BL486" s="215">
        <f t="shared" si="985"/>
        <v>270435</v>
      </c>
      <c r="BM486" s="215">
        <f t="shared" si="986"/>
        <v>3426361</v>
      </c>
      <c r="BN486" s="206">
        <f t="shared" si="988"/>
        <v>69362</v>
      </c>
      <c r="BO486" s="206">
        <f t="shared" si="989"/>
        <v>5916</v>
      </c>
      <c r="BP486" s="206">
        <f t="shared" si="990"/>
        <v>19030</v>
      </c>
      <c r="BQ486" s="206">
        <f t="shared" si="991"/>
        <v>24946</v>
      </c>
      <c r="BR486" s="206">
        <f t="shared" si="992"/>
        <v>94308</v>
      </c>
    </row>
    <row r="487" spans="1:70">
      <c r="A487" s="28">
        <f t="shared" si="996"/>
        <v>2036</v>
      </c>
      <c r="B487" s="28">
        <f t="shared" si="997"/>
        <v>2</v>
      </c>
      <c r="C487" s="214">
        <f t="shared" si="1000"/>
        <v>3592145</v>
      </c>
      <c r="D487" s="95">
        <f>[3]TOTAL_PEF_B!K544</f>
        <v>1788638</v>
      </c>
      <c r="E487" s="95">
        <f>[3]TOTAL_PEF_B!L544</f>
        <v>1193485</v>
      </c>
      <c r="F487" s="95">
        <f>[3]TOTAL_PEF_B!M544</f>
        <v>241535</v>
      </c>
      <c r="G487" s="95">
        <f>[3]TOTAL_PEF_B!P544</f>
        <v>1434</v>
      </c>
      <c r="H487" s="95">
        <f>[3]TOTAL_PEF_B!Q544</f>
        <v>269340</v>
      </c>
      <c r="I487" s="171">
        <f>[2]MWH!AL295</f>
        <v>0</v>
      </c>
      <c r="J487" s="171">
        <f>[2]MWH!AM295</f>
        <v>0</v>
      </c>
      <c r="K487" s="171">
        <f>[2]MWH!AN295</f>
        <v>8</v>
      </c>
      <c r="L487" s="171">
        <f>[2]MWH!AO295</f>
        <v>0</v>
      </c>
      <c r="M487" s="171">
        <f>[2]MWH!AP295</f>
        <v>0</v>
      </c>
      <c r="N487" s="171">
        <f>[2]MWH!AQ295</f>
        <v>0</v>
      </c>
      <c r="O487" s="171">
        <f>[2]MWH!AR295</f>
        <v>0</v>
      </c>
      <c r="P487" s="171">
        <f>[2]MWH!AS295</f>
        <v>0</v>
      </c>
      <c r="Q487" s="171">
        <f>[2]MWH!AT295</f>
        <v>6910</v>
      </c>
      <c r="R487" s="171">
        <f>[2]MWH!AU295</f>
        <v>258</v>
      </c>
      <c r="S487" s="171">
        <f>[2]MWH!AV295</f>
        <v>64580</v>
      </c>
      <c r="T487" s="171">
        <f>[2]MWH!AW295</f>
        <v>0</v>
      </c>
      <c r="U487" s="213">
        <f>[2]MWH!AZ295</f>
        <v>1218</v>
      </c>
      <c r="V487" s="185">
        <f>[2]MWH!BA295</f>
        <v>4027</v>
      </c>
      <c r="W487" s="185">
        <f>[2]MWH!BB295</f>
        <v>3156</v>
      </c>
      <c r="X487" s="185">
        <f>[2]MWH!BC295</f>
        <v>0</v>
      </c>
      <c r="Y487" s="185">
        <f>[2]MWH!BD295</f>
        <v>2401</v>
      </c>
      <c r="Z487" s="185"/>
      <c r="AA487" s="185">
        <f>[2]MWH!BF295</f>
        <v>14136</v>
      </c>
      <c r="AB487" s="185">
        <f>[2]MWH!BG295</f>
        <v>0</v>
      </c>
      <c r="AC487" s="185">
        <f>[2]MWH!BH295</f>
        <v>0</v>
      </c>
      <c r="AD487" s="185">
        <f>[2]MWH!BI295</f>
        <v>0</v>
      </c>
      <c r="AE487" s="185">
        <f>[2]MWH!BJ295</f>
        <v>1019</v>
      </c>
      <c r="AF487" s="185">
        <f>[2]MWH!BK295</f>
        <v>0</v>
      </c>
      <c r="AH487" s="94"/>
      <c r="AI487" s="185"/>
      <c r="AJ487" s="185"/>
      <c r="AK487" s="185"/>
      <c r="AL487" s="94"/>
      <c r="AM487" s="94"/>
      <c r="AN487" s="94"/>
      <c r="AO487" s="185"/>
      <c r="AP487" s="185"/>
      <c r="AQ487" s="185"/>
      <c r="AR487" s="94"/>
      <c r="AS487" s="167"/>
      <c r="AT487" s="97"/>
      <c r="AU487" s="167">
        <f t="shared" si="993"/>
        <v>25957</v>
      </c>
      <c r="AV487" s="209">
        <f t="shared" si="994"/>
        <v>71756</v>
      </c>
      <c r="AW487" s="167">
        <f t="shared" si="995"/>
        <v>97713</v>
      </c>
      <c r="AX487" s="167">
        <f t="shared" si="1001"/>
        <v>3494432</v>
      </c>
      <c r="BE487" s="104">
        <f t="shared" si="998"/>
        <v>2036</v>
      </c>
      <c r="BF487" s="28">
        <f t="shared" si="999"/>
        <v>2</v>
      </c>
      <c r="BG487" s="21">
        <f t="shared" si="987"/>
        <v>3592145</v>
      </c>
      <c r="BH487" s="215">
        <f t="shared" si="981"/>
        <v>1788638</v>
      </c>
      <c r="BI487" s="215">
        <f t="shared" si="982"/>
        <v>1193485</v>
      </c>
      <c r="BJ487" s="215">
        <f t="shared" si="983"/>
        <v>241535</v>
      </c>
      <c r="BK487" s="215">
        <f t="shared" si="984"/>
        <v>1434</v>
      </c>
      <c r="BL487" s="215">
        <f t="shared" si="985"/>
        <v>269340</v>
      </c>
      <c r="BM487" s="215">
        <f t="shared" si="986"/>
        <v>3494432</v>
      </c>
      <c r="BN487" s="206">
        <f t="shared" si="988"/>
        <v>71756</v>
      </c>
      <c r="BO487" s="206">
        <f t="shared" si="989"/>
        <v>6775</v>
      </c>
      <c r="BP487" s="206">
        <f t="shared" si="990"/>
        <v>19182</v>
      </c>
      <c r="BQ487" s="206">
        <f t="shared" si="991"/>
        <v>25957</v>
      </c>
      <c r="BR487" s="206">
        <f t="shared" si="992"/>
        <v>97713</v>
      </c>
    </row>
    <row r="488" spans="1:70">
      <c r="A488" s="28">
        <f t="shared" si="996"/>
        <v>2036</v>
      </c>
      <c r="B488" s="28">
        <f t="shared" si="997"/>
        <v>3</v>
      </c>
      <c r="C488" s="214">
        <f t="shared" si="1000"/>
        <v>3413797</v>
      </c>
      <c r="D488" s="95">
        <f>[3]TOTAL_PEF_B!K545</f>
        <v>1620549</v>
      </c>
      <c r="E488" s="95">
        <f>[3]TOTAL_PEF_B!L545</f>
        <v>1208062</v>
      </c>
      <c r="F488" s="95">
        <f>[3]TOTAL_PEF_B!M545</f>
        <v>242277</v>
      </c>
      <c r="G488" s="95">
        <f>[3]TOTAL_PEF_B!P545</f>
        <v>1480</v>
      </c>
      <c r="H488" s="95">
        <f>[3]TOTAL_PEF_B!Q545</f>
        <v>270820</v>
      </c>
      <c r="I488" s="171">
        <f>[2]MWH!AL296</f>
        <v>0</v>
      </c>
      <c r="J488" s="171">
        <f>[2]MWH!AM296</f>
        <v>0</v>
      </c>
      <c r="K488" s="171">
        <f>[2]MWH!AN296</f>
        <v>8</v>
      </c>
      <c r="L488" s="171">
        <f>[2]MWH!AO296</f>
        <v>0</v>
      </c>
      <c r="M488" s="171">
        <f>[2]MWH!AP296</f>
        <v>0</v>
      </c>
      <c r="N488" s="171">
        <f>[2]MWH!AQ296</f>
        <v>0</v>
      </c>
      <c r="O488" s="171">
        <f>[2]MWH!AR296</f>
        <v>0</v>
      </c>
      <c r="P488" s="171">
        <f>[2]MWH!AS296</f>
        <v>0</v>
      </c>
      <c r="Q488" s="171">
        <f>[2]MWH!AT296</f>
        <v>6464</v>
      </c>
      <c r="R488" s="171">
        <f>[2]MWH!AU296</f>
        <v>643</v>
      </c>
      <c r="S488" s="171">
        <f>[2]MWH!AV296</f>
        <v>42444</v>
      </c>
      <c r="T488" s="171">
        <f>[2]MWH!AW296</f>
        <v>0</v>
      </c>
      <c r="U488" s="213">
        <f>[2]MWH!AZ296</f>
        <v>709</v>
      </c>
      <c r="V488" s="185">
        <f>[2]MWH!BA296</f>
        <v>1658</v>
      </c>
      <c r="W488" s="185">
        <f>[2]MWH!BB296</f>
        <v>1986</v>
      </c>
      <c r="X488" s="185">
        <f>[2]MWH!BC296</f>
        <v>0</v>
      </c>
      <c r="Y488" s="185">
        <f>[2]MWH!BD296</f>
        <v>2486</v>
      </c>
      <c r="Z488" s="185"/>
      <c r="AA488" s="185">
        <f>[2]MWH!BF296</f>
        <v>13224</v>
      </c>
      <c r="AB488" s="185">
        <f>[2]MWH!BG296</f>
        <v>0</v>
      </c>
      <c r="AC488" s="185">
        <f>[2]MWH!BH296</f>
        <v>0</v>
      </c>
      <c r="AD488" s="185">
        <f>[2]MWH!BI296</f>
        <v>0</v>
      </c>
      <c r="AE488" s="185">
        <f>[2]MWH!BJ296</f>
        <v>987</v>
      </c>
      <c r="AF488" s="185">
        <f>[2]MWH!BK296</f>
        <v>0</v>
      </c>
      <c r="AH488" s="94"/>
      <c r="AI488" s="185"/>
      <c r="AJ488" s="185"/>
      <c r="AK488" s="185"/>
      <c r="AL488" s="94"/>
      <c r="AM488" s="94"/>
      <c r="AN488" s="94"/>
      <c r="AO488" s="185"/>
      <c r="AP488" s="185"/>
      <c r="AQ488" s="185"/>
      <c r="AR488" s="94"/>
      <c r="AS488" s="167"/>
      <c r="AT488" s="97"/>
      <c r="AU488" s="167">
        <f t="shared" si="993"/>
        <v>21050</v>
      </c>
      <c r="AV488" s="209">
        <f t="shared" si="994"/>
        <v>49559</v>
      </c>
      <c r="AW488" s="167">
        <f t="shared" si="995"/>
        <v>70609</v>
      </c>
      <c r="AX488" s="167">
        <f t="shared" si="1001"/>
        <v>3343188</v>
      </c>
      <c r="BE488" s="104">
        <f t="shared" si="998"/>
        <v>2036</v>
      </c>
      <c r="BF488" s="28">
        <f t="shared" si="999"/>
        <v>3</v>
      </c>
      <c r="BG488" s="21">
        <f t="shared" si="987"/>
        <v>3413797</v>
      </c>
      <c r="BH488" s="215">
        <f t="shared" si="981"/>
        <v>1620549</v>
      </c>
      <c r="BI488" s="215">
        <f t="shared" si="982"/>
        <v>1208062</v>
      </c>
      <c r="BJ488" s="215">
        <f t="shared" si="983"/>
        <v>242277</v>
      </c>
      <c r="BK488" s="215">
        <f t="shared" si="984"/>
        <v>1480</v>
      </c>
      <c r="BL488" s="215">
        <f t="shared" si="985"/>
        <v>270820</v>
      </c>
      <c r="BM488" s="215">
        <f t="shared" si="986"/>
        <v>3343188</v>
      </c>
      <c r="BN488" s="206">
        <f t="shared" si="988"/>
        <v>49559</v>
      </c>
      <c r="BO488" s="206">
        <f t="shared" si="989"/>
        <v>5181</v>
      </c>
      <c r="BP488" s="206">
        <f t="shared" si="990"/>
        <v>15869</v>
      </c>
      <c r="BQ488" s="206">
        <f t="shared" si="991"/>
        <v>21050</v>
      </c>
      <c r="BR488" s="206">
        <f t="shared" si="992"/>
        <v>70609</v>
      </c>
    </row>
    <row r="489" spans="1:70">
      <c r="A489" s="28">
        <f t="shared" si="996"/>
        <v>2036</v>
      </c>
      <c r="B489" s="28">
        <f t="shared" si="997"/>
        <v>4</v>
      </c>
      <c r="C489" s="214">
        <f t="shared" si="1000"/>
        <v>3540927</v>
      </c>
      <c r="D489" s="95">
        <f>[3]TOTAL_PEF_B!K546</f>
        <v>1602246</v>
      </c>
      <c r="E489" s="95">
        <f>[3]TOTAL_PEF_B!L546</f>
        <v>1297523</v>
      </c>
      <c r="F489" s="95">
        <f>[3]TOTAL_PEF_B!M546</f>
        <v>258696</v>
      </c>
      <c r="G489" s="95">
        <f>[3]TOTAL_PEF_B!P546</f>
        <v>1457</v>
      </c>
      <c r="H489" s="95">
        <f>[3]TOTAL_PEF_B!Q546</f>
        <v>275923</v>
      </c>
      <c r="I489" s="171">
        <f>[2]MWH!AL297</f>
        <v>0</v>
      </c>
      <c r="J489" s="171">
        <f>[2]MWH!AM297</f>
        <v>0</v>
      </c>
      <c r="K489" s="171">
        <f>[2]MWH!AN297</f>
        <v>8</v>
      </c>
      <c r="L489" s="171">
        <f>[2]MWH!AO297</f>
        <v>0</v>
      </c>
      <c r="M489" s="171">
        <f>[2]MWH!AP297</f>
        <v>0</v>
      </c>
      <c r="N489" s="171">
        <f>[2]MWH!AQ297</f>
        <v>0</v>
      </c>
      <c r="O489" s="171">
        <f>[2]MWH!AR297</f>
        <v>0</v>
      </c>
      <c r="P489" s="171">
        <f>[2]MWH!AS297</f>
        <v>0</v>
      </c>
      <c r="Q489" s="171">
        <f>[2]MWH!AT297</f>
        <v>3839</v>
      </c>
      <c r="R489" s="171">
        <f>[2]MWH!AU297</f>
        <v>516</v>
      </c>
      <c r="S489" s="171">
        <f>[2]MWH!AV297</f>
        <v>78947</v>
      </c>
      <c r="T489" s="171">
        <f>[2]MWH!AW297</f>
        <v>0</v>
      </c>
      <c r="U489" s="213">
        <f>[2]MWH!AZ297</f>
        <v>860</v>
      </c>
      <c r="V489" s="185">
        <f>[2]MWH!BA297</f>
        <v>805</v>
      </c>
      <c r="W489" s="185">
        <f>[2]MWH!BB297</f>
        <v>2618</v>
      </c>
      <c r="X489" s="185">
        <f>[2]MWH!BC297</f>
        <v>0</v>
      </c>
      <c r="Y489" s="185">
        <f>[2]MWH!BD297</f>
        <v>1885</v>
      </c>
      <c r="Z489" s="185"/>
      <c r="AA489" s="185">
        <f>[2]MWH!BF297</f>
        <v>14508</v>
      </c>
      <c r="AB489" s="185">
        <f>[2]MWH!BG297</f>
        <v>0</v>
      </c>
      <c r="AC489" s="185">
        <f>[2]MWH!BH297</f>
        <v>0</v>
      </c>
      <c r="AD489" s="185">
        <f>[2]MWH!BI297</f>
        <v>0</v>
      </c>
      <c r="AE489" s="185">
        <f>[2]MWH!BJ297</f>
        <v>1096</v>
      </c>
      <c r="AF489" s="185">
        <f>[2]MWH!BK297</f>
        <v>0</v>
      </c>
      <c r="AH489" s="94"/>
      <c r="AI489" s="185"/>
      <c r="AJ489" s="185"/>
      <c r="AK489" s="185"/>
      <c r="AL489" s="94"/>
      <c r="AM489" s="94"/>
      <c r="AN489" s="94"/>
      <c r="AO489" s="185"/>
      <c r="AP489" s="185"/>
      <c r="AQ489" s="185"/>
      <c r="AR489" s="94"/>
      <c r="AS489" s="167"/>
      <c r="AT489" s="97"/>
      <c r="AU489" s="167">
        <f t="shared" si="993"/>
        <v>21772</v>
      </c>
      <c r="AV489" s="209">
        <f t="shared" si="994"/>
        <v>83310</v>
      </c>
      <c r="AW489" s="167">
        <f t="shared" si="995"/>
        <v>105082</v>
      </c>
      <c r="AX489" s="167">
        <f t="shared" si="1001"/>
        <v>3435845</v>
      </c>
      <c r="BE489" s="104">
        <f t="shared" si="998"/>
        <v>2036</v>
      </c>
      <c r="BF489" s="28">
        <f t="shared" si="999"/>
        <v>4</v>
      </c>
      <c r="BG489" s="21">
        <f t="shared" si="987"/>
        <v>3540927</v>
      </c>
      <c r="BH489" s="215">
        <f t="shared" ref="BH489:BH547" si="1002">D489</f>
        <v>1602246</v>
      </c>
      <c r="BI489" s="215">
        <f t="shared" ref="BI489:BI547" si="1003">E489</f>
        <v>1297523</v>
      </c>
      <c r="BJ489" s="215">
        <f t="shared" ref="BJ489:BJ547" si="1004">F489</f>
        <v>258696</v>
      </c>
      <c r="BK489" s="215">
        <f t="shared" ref="BK489:BK547" si="1005">G489</f>
        <v>1457</v>
      </c>
      <c r="BL489" s="215">
        <f t="shared" ref="BL489:BL547" si="1006">H489</f>
        <v>275923</v>
      </c>
      <c r="BM489" s="215">
        <f t="shared" ref="BM489:BM547" si="1007">SUM(BH489:BL489)</f>
        <v>3435845</v>
      </c>
      <c r="BN489" s="206">
        <f t="shared" si="988"/>
        <v>83310</v>
      </c>
      <c r="BO489" s="206">
        <f t="shared" si="989"/>
        <v>5363</v>
      </c>
      <c r="BP489" s="206">
        <f t="shared" si="990"/>
        <v>16409</v>
      </c>
      <c r="BQ489" s="206">
        <f t="shared" si="991"/>
        <v>21772</v>
      </c>
      <c r="BR489" s="206">
        <f t="shared" si="992"/>
        <v>105082</v>
      </c>
    </row>
    <row r="490" spans="1:70">
      <c r="A490" s="28">
        <f t="shared" si="996"/>
        <v>2036</v>
      </c>
      <c r="B490" s="28">
        <f t="shared" si="997"/>
        <v>5</v>
      </c>
      <c r="C490" s="214">
        <f t="shared" si="1000"/>
        <v>3715472</v>
      </c>
      <c r="D490" s="95">
        <f>[3]TOTAL_PEF_B!K547</f>
        <v>1736743</v>
      </c>
      <c r="E490" s="95">
        <f>[3]TOTAL_PEF_B!L547</f>
        <v>1325286</v>
      </c>
      <c r="F490" s="95">
        <f>[3]TOTAL_PEF_B!M547</f>
        <v>250624</v>
      </c>
      <c r="G490" s="95">
        <f>[3]TOTAL_PEF_B!P547</f>
        <v>1436</v>
      </c>
      <c r="H490" s="95">
        <f>[3]TOTAL_PEF_B!Q547</f>
        <v>289005</v>
      </c>
      <c r="I490" s="171">
        <f>[2]MWH!AL298</f>
        <v>0</v>
      </c>
      <c r="J490" s="171">
        <f>[2]MWH!AM298</f>
        <v>0</v>
      </c>
      <c r="K490" s="171">
        <f>[2]MWH!AN298</f>
        <v>8</v>
      </c>
      <c r="L490" s="171">
        <f>[2]MWH!AO298</f>
        <v>0</v>
      </c>
      <c r="M490" s="171">
        <f>[2]MWH!AP298</f>
        <v>0</v>
      </c>
      <c r="N490" s="171">
        <f>[2]MWH!AQ298</f>
        <v>0</v>
      </c>
      <c r="O490" s="171">
        <f>[2]MWH!AR298</f>
        <v>0</v>
      </c>
      <c r="P490" s="171">
        <f>[2]MWH!AS298</f>
        <v>0</v>
      </c>
      <c r="Q490" s="171">
        <f>[2]MWH!AT298</f>
        <v>0</v>
      </c>
      <c r="R490" s="171">
        <f>[2]MWH!AU298</f>
        <v>832</v>
      </c>
      <c r="S490" s="171">
        <f>[2]MWH!AV298</f>
        <v>89166</v>
      </c>
      <c r="T490" s="171">
        <f>[2]MWH!AW298</f>
        <v>0</v>
      </c>
      <c r="U490" s="213">
        <f>[2]MWH!AZ298</f>
        <v>502</v>
      </c>
      <c r="V490" s="185">
        <f>[2]MWH!BA298</f>
        <v>1871</v>
      </c>
      <c r="W490" s="185">
        <f>[2]MWH!BB298</f>
        <v>2426</v>
      </c>
      <c r="X490" s="185">
        <f>[2]MWH!BC298</f>
        <v>0</v>
      </c>
      <c r="Y490" s="185">
        <f>[2]MWH!BD298</f>
        <v>2069</v>
      </c>
      <c r="Z490" s="185"/>
      <c r="AA490" s="185">
        <f>[2]MWH!BF298</f>
        <v>14400</v>
      </c>
      <c r="AB490" s="185">
        <f>[2]MWH!BG298</f>
        <v>0</v>
      </c>
      <c r="AC490" s="185">
        <f>[2]MWH!BH298</f>
        <v>0</v>
      </c>
      <c r="AD490" s="185">
        <f>[2]MWH!BI298</f>
        <v>0</v>
      </c>
      <c r="AE490" s="185">
        <f>[2]MWH!BJ298</f>
        <v>1104</v>
      </c>
      <c r="AF490" s="185">
        <f>[2]MWH!BK298</f>
        <v>0</v>
      </c>
      <c r="AH490" s="94"/>
      <c r="AI490" s="185"/>
      <c r="AJ490" s="185"/>
      <c r="AK490" s="185"/>
      <c r="AL490" s="94"/>
      <c r="AM490" s="94"/>
      <c r="AN490" s="94"/>
      <c r="AO490" s="185"/>
      <c r="AP490" s="185"/>
      <c r="AQ490" s="185"/>
      <c r="AR490" s="94"/>
      <c r="AS490" s="167"/>
      <c r="AT490" s="97"/>
      <c r="AU490" s="167">
        <f t="shared" si="993"/>
        <v>22372</v>
      </c>
      <c r="AV490" s="209">
        <f t="shared" si="994"/>
        <v>90006</v>
      </c>
      <c r="AW490" s="167">
        <f t="shared" si="995"/>
        <v>112378</v>
      </c>
      <c r="AX490" s="167">
        <f t="shared" si="1001"/>
        <v>3603094</v>
      </c>
      <c r="BE490" s="104">
        <f t="shared" si="998"/>
        <v>2036</v>
      </c>
      <c r="BF490" s="28">
        <f t="shared" si="999"/>
        <v>5</v>
      </c>
      <c r="BG490" s="21">
        <f t="shared" si="987"/>
        <v>3715472</v>
      </c>
      <c r="BH490" s="215">
        <f t="shared" si="1002"/>
        <v>1736743</v>
      </c>
      <c r="BI490" s="215">
        <f t="shared" si="1003"/>
        <v>1325286</v>
      </c>
      <c r="BJ490" s="215">
        <f t="shared" si="1004"/>
        <v>250624</v>
      </c>
      <c r="BK490" s="215">
        <f t="shared" si="1005"/>
        <v>1436</v>
      </c>
      <c r="BL490" s="215">
        <f t="shared" si="1006"/>
        <v>289005</v>
      </c>
      <c r="BM490" s="215">
        <f t="shared" si="1007"/>
        <v>3603094</v>
      </c>
      <c r="BN490" s="206">
        <f t="shared" si="988"/>
        <v>90006</v>
      </c>
      <c r="BO490" s="206">
        <f t="shared" si="989"/>
        <v>4997</v>
      </c>
      <c r="BP490" s="206">
        <f t="shared" si="990"/>
        <v>17375</v>
      </c>
      <c r="BQ490" s="206">
        <f t="shared" si="991"/>
        <v>22372</v>
      </c>
      <c r="BR490" s="206">
        <f t="shared" si="992"/>
        <v>112378</v>
      </c>
    </row>
    <row r="491" spans="1:70">
      <c r="A491" s="28">
        <f t="shared" si="996"/>
        <v>2036</v>
      </c>
      <c r="B491" s="28">
        <f t="shared" si="997"/>
        <v>6</v>
      </c>
      <c r="C491" s="214">
        <f t="shared" si="1000"/>
        <v>4411784</v>
      </c>
      <c r="D491" s="95">
        <f>[3]TOTAL_PEF_B!K548</f>
        <v>2201269</v>
      </c>
      <c r="E491" s="95">
        <f>[3]TOTAL_PEF_B!L548</f>
        <v>1504595</v>
      </c>
      <c r="F491" s="95">
        <f>[3]TOTAL_PEF_B!M548</f>
        <v>270056</v>
      </c>
      <c r="G491" s="95">
        <f>[3]TOTAL_PEF_B!P548</f>
        <v>1457</v>
      </c>
      <c r="H491" s="95">
        <f>[3]TOTAL_PEF_B!Q548</f>
        <v>314551</v>
      </c>
      <c r="I491" s="171">
        <f>[2]MWH!AL299</f>
        <v>0</v>
      </c>
      <c r="J491" s="171">
        <f>[2]MWH!AM299</f>
        <v>0</v>
      </c>
      <c r="K491" s="171">
        <f>[2]MWH!AN299</f>
        <v>8</v>
      </c>
      <c r="L491" s="171">
        <f>[2]MWH!AO299</f>
        <v>0</v>
      </c>
      <c r="M491" s="171">
        <f>[2]MWH!AP299</f>
        <v>0</v>
      </c>
      <c r="N491" s="171">
        <f>[2]MWH!AQ299</f>
        <v>0</v>
      </c>
      <c r="O491" s="171">
        <f>[2]MWH!AR299</f>
        <v>0</v>
      </c>
      <c r="P491" s="171">
        <f>[2]MWH!AS299</f>
        <v>0</v>
      </c>
      <c r="Q491" s="171">
        <f>[2]MWH!AT299</f>
        <v>0</v>
      </c>
      <c r="R491" s="171">
        <f>[2]MWH!AU299</f>
        <v>1719</v>
      </c>
      <c r="S491" s="171">
        <f>[2]MWH!AV299</f>
        <v>93570</v>
      </c>
      <c r="T491" s="171">
        <f>[2]MWH!AW299</f>
        <v>0</v>
      </c>
      <c r="U491" s="213">
        <f>[2]MWH!AZ299</f>
        <v>671</v>
      </c>
      <c r="V491" s="185">
        <f>[2]MWH!BA299</f>
        <v>2577</v>
      </c>
      <c r="W491" s="185">
        <f>[2]MWH!BB299</f>
        <v>3198</v>
      </c>
      <c r="X491" s="185">
        <f>[2]MWH!BC299</f>
        <v>0</v>
      </c>
      <c r="Y491" s="185">
        <f>[2]MWH!BD299</f>
        <v>1725</v>
      </c>
      <c r="Z491" s="185"/>
      <c r="AA491" s="185">
        <f>[2]MWH!BF299</f>
        <v>15252</v>
      </c>
      <c r="AB491" s="185">
        <f>[2]MWH!BG299</f>
        <v>0</v>
      </c>
      <c r="AC491" s="185">
        <f>[2]MWH!BH299</f>
        <v>0</v>
      </c>
      <c r="AD491" s="185">
        <f>[2]MWH!BI299</f>
        <v>0</v>
      </c>
      <c r="AE491" s="185">
        <f>[2]MWH!BJ299</f>
        <v>1136</v>
      </c>
      <c r="AF491" s="185">
        <f>[2]MWH!BK299</f>
        <v>0</v>
      </c>
      <c r="AH491" s="94"/>
      <c r="AI491" s="185"/>
      <c r="AJ491" s="185"/>
      <c r="AK491" s="185"/>
      <c r="AL491" s="94"/>
      <c r="AM491" s="94"/>
      <c r="AN491" s="94"/>
      <c r="AO491" s="185"/>
      <c r="AP491" s="185"/>
      <c r="AQ491" s="185"/>
      <c r="AR491" s="94"/>
      <c r="AS491" s="167"/>
      <c r="AT491" s="97"/>
      <c r="AU491" s="167">
        <f t="shared" si="993"/>
        <v>24559</v>
      </c>
      <c r="AV491" s="209">
        <f t="shared" si="994"/>
        <v>95297</v>
      </c>
      <c r="AW491" s="167">
        <f t="shared" si="995"/>
        <v>119856</v>
      </c>
      <c r="AX491" s="167">
        <f t="shared" si="1001"/>
        <v>4291928</v>
      </c>
      <c r="BE491" s="104">
        <f t="shared" si="998"/>
        <v>2036</v>
      </c>
      <c r="BF491" s="28">
        <f t="shared" si="999"/>
        <v>6</v>
      </c>
      <c r="BG491" s="21">
        <f t="shared" ref="BG491:BG547" si="1008">SUM(BH491:BL491,BN491:BP491)</f>
        <v>4411784</v>
      </c>
      <c r="BH491" s="215">
        <f t="shared" si="1002"/>
        <v>2201269</v>
      </c>
      <c r="BI491" s="215">
        <f t="shared" si="1003"/>
        <v>1504595</v>
      </c>
      <c r="BJ491" s="215">
        <f t="shared" si="1004"/>
        <v>270056</v>
      </c>
      <c r="BK491" s="215">
        <f t="shared" si="1005"/>
        <v>1457</v>
      </c>
      <c r="BL491" s="215">
        <f t="shared" si="1006"/>
        <v>314551</v>
      </c>
      <c r="BM491" s="215">
        <f t="shared" si="1007"/>
        <v>4291928</v>
      </c>
      <c r="BN491" s="206">
        <f t="shared" ref="BN491:BN547" si="1009">SUM(I491:T491)</f>
        <v>95297</v>
      </c>
      <c r="BO491" s="206">
        <f t="shared" ref="BO491:BO547" si="1010">SUM(U491,W491,Y491,AF491)</f>
        <v>5594</v>
      </c>
      <c r="BP491" s="206">
        <f t="shared" ref="BP491:BP547" si="1011">AU491-BO491</f>
        <v>18965</v>
      </c>
      <c r="BQ491" s="206">
        <f t="shared" ref="BQ491:BQ547" si="1012">AU491</f>
        <v>24559</v>
      </c>
      <c r="BR491" s="206">
        <f t="shared" ref="BR491:BR547" si="1013">BQ491+BN491</f>
        <v>119856</v>
      </c>
    </row>
    <row r="492" spans="1:70">
      <c r="A492" s="28">
        <f t="shared" si="996"/>
        <v>2036</v>
      </c>
      <c r="B492" s="28">
        <f t="shared" si="997"/>
        <v>7</v>
      </c>
      <c r="C492" s="214">
        <f t="shared" si="1000"/>
        <v>4583078</v>
      </c>
      <c r="D492" s="95">
        <f>[3]TOTAL_PEF_B!K549</f>
        <v>2365948</v>
      </c>
      <c r="E492" s="95">
        <f>[3]TOTAL_PEF_B!L549</f>
        <v>1538764</v>
      </c>
      <c r="F492" s="95">
        <f>[3]TOTAL_PEF_B!M549</f>
        <v>253831</v>
      </c>
      <c r="G492" s="95">
        <f>[3]TOTAL_PEF_B!P549</f>
        <v>1456</v>
      </c>
      <c r="H492" s="95">
        <f>[3]TOTAL_PEF_B!Q549</f>
        <v>302329</v>
      </c>
      <c r="I492" s="171">
        <f>[2]MWH!AL300</f>
        <v>0</v>
      </c>
      <c r="J492" s="171">
        <f>[2]MWH!AM300</f>
        <v>0</v>
      </c>
      <c r="K492" s="171">
        <f>[2]MWH!AN300</f>
        <v>8</v>
      </c>
      <c r="L492" s="171">
        <f>[2]MWH!AO300</f>
        <v>0</v>
      </c>
      <c r="M492" s="171">
        <f>[2]MWH!AP300</f>
        <v>0</v>
      </c>
      <c r="N492" s="171">
        <f>[2]MWH!AQ300</f>
        <v>0</v>
      </c>
      <c r="O492" s="171">
        <f>[2]MWH!AR300</f>
        <v>0</v>
      </c>
      <c r="P492" s="171">
        <f>[2]MWH!AS300</f>
        <v>0</v>
      </c>
      <c r="Q492" s="171">
        <f>[2]MWH!AT300</f>
        <v>0</v>
      </c>
      <c r="R492" s="171">
        <f>[2]MWH!AU300</f>
        <v>2245</v>
      </c>
      <c r="S492" s="171">
        <f>[2]MWH!AV300</f>
        <v>91072</v>
      </c>
      <c r="T492" s="171">
        <f>[2]MWH!AW300</f>
        <v>0</v>
      </c>
      <c r="U492" s="213">
        <f>[2]MWH!AZ300</f>
        <v>1935</v>
      </c>
      <c r="V492" s="185">
        <f>[2]MWH!BA300</f>
        <v>3741</v>
      </c>
      <c r="W492" s="185">
        <f>[2]MWH!BB300</f>
        <v>3295</v>
      </c>
      <c r="X492" s="185">
        <f>[2]MWH!BC300</f>
        <v>0</v>
      </c>
      <c r="Y492" s="185">
        <f>[2]MWH!BD300</f>
        <v>2229</v>
      </c>
      <c r="Z492" s="185"/>
      <c r="AA492" s="185">
        <f>[2]MWH!BF300</f>
        <v>15120</v>
      </c>
      <c r="AB492" s="185">
        <f>[2]MWH!BG300</f>
        <v>0</v>
      </c>
      <c r="AC492" s="185">
        <f>[2]MWH!BH300</f>
        <v>0</v>
      </c>
      <c r="AD492" s="185">
        <f>[2]MWH!BI300</f>
        <v>0</v>
      </c>
      <c r="AE492" s="185">
        <f>[2]MWH!BJ300</f>
        <v>1105</v>
      </c>
      <c r="AF492" s="185">
        <f>[2]MWH!BK300</f>
        <v>0</v>
      </c>
      <c r="AH492" s="94"/>
      <c r="AI492" s="185"/>
      <c r="AJ492" s="185"/>
      <c r="AK492" s="185"/>
      <c r="AL492" s="94"/>
      <c r="AM492" s="94"/>
      <c r="AN492" s="94"/>
      <c r="AO492" s="185"/>
      <c r="AP492" s="185"/>
      <c r="AQ492" s="185"/>
      <c r="AR492" s="94"/>
      <c r="AS492" s="167"/>
      <c r="AT492" s="97"/>
      <c r="AU492" s="167">
        <f t="shared" ref="AU492:AU544" si="1014">SUM(U492:AT492)</f>
        <v>27425</v>
      </c>
      <c r="AV492" s="209">
        <f t="shared" ref="AV492:AV544" si="1015">SUM(I492:T492)</f>
        <v>93325</v>
      </c>
      <c r="AW492" s="167">
        <f t="shared" ref="AW492:AW544" si="1016">AV492+AU492</f>
        <v>120750</v>
      </c>
      <c r="AX492" s="167">
        <f t="shared" si="1001"/>
        <v>4462328</v>
      </c>
      <c r="BE492" s="104">
        <f t="shared" si="998"/>
        <v>2036</v>
      </c>
      <c r="BF492" s="28">
        <f t="shared" si="999"/>
        <v>7</v>
      </c>
      <c r="BG492" s="21">
        <f t="shared" si="1008"/>
        <v>4583078</v>
      </c>
      <c r="BH492" s="215">
        <f t="shared" si="1002"/>
        <v>2365948</v>
      </c>
      <c r="BI492" s="215">
        <f t="shared" si="1003"/>
        <v>1538764</v>
      </c>
      <c r="BJ492" s="215">
        <f t="shared" si="1004"/>
        <v>253831</v>
      </c>
      <c r="BK492" s="215">
        <f t="shared" si="1005"/>
        <v>1456</v>
      </c>
      <c r="BL492" s="215">
        <f t="shared" si="1006"/>
        <v>302329</v>
      </c>
      <c r="BM492" s="215">
        <f t="shared" si="1007"/>
        <v>4462328</v>
      </c>
      <c r="BN492" s="206">
        <f t="shared" si="1009"/>
        <v>93325</v>
      </c>
      <c r="BO492" s="206">
        <f t="shared" si="1010"/>
        <v>7459</v>
      </c>
      <c r="BP492" s="206">
        <f t="shared" si="1011"/>
        <v>19966</v>
      </c>
      <c r="BQ492" s="206">
        <f t="shared" si="1012"/>
        <v>27425</v>
      </c>
      <c r="BR492" s="206">
        <f t="shared" si="1013"/>
        <v>120750</v>
      </c>
    </row>
    <row r="493" spans="1:70">
      <c r="A493" s="28">
        <f t="shared" si="996"/>
        <v>2036</v>
      </c>
      <c r="B493" s="28">
        <f t="shared" si="997"/>
        <v>8</v>
      </c>
      <c r="C493" s="214">
        <f t="shared" si="1000"/>
        <v>4821468</v>
      </c>
      <c r="D493" s="95">
        <f>[3]TOTAL_PEF_B!K550</f>
        <v>2502575</v>
      </c>
      <c r="E493" s="95">
        <f>[3]TOTAL_PEF_B!L550</f>
        <v>1602461</v>
      </c>
      <c r="F493" s="95">
        <f>[3]TOTAL_PEF_B!M550</f>
        <v>275315</v>
      </c>
      <c r="G493" s="95">
        <f>[3]TOTAL_PEF_B!P550</f>
        <v>1463</v>
      </c>
      <c r="H493" s="95">
        <f>[3]TOTAL_PEF_B!Q550</f>
        <v>309437</v>
      </c>
      <c r="I493" s="171">
        <f>[2]MWH!AL301</f>
        <v>0</v>
      </c>
      <c r="J493" s="171">
        <f>[2]MWH!AM301</f>
        <v>0</v>
      </c>
      <c r="K493" s="171">
        <f>[2]MWH!AN301</f>
        <v>8</v>
      </c>
      <c r="L493" s="171">
        <f>[2]MWH!AO301</f>
        <v>0</v>
      </c>
      <c r="M493" s="171">
        <f>[2]MWH!AP301</f>
        <v>0</v>
      </c>
      <c r="N493" s="171">
        <f>[2]MWH!AQ301</f>
        <v>0</v>
      </c>
      <c r="O493" s="171">
        <f>[2]MWH!AR301</f>
        <v>0</v>
      </c>
      <c r="P493" s="171">
        <f>[2]MWH!AS301</f>
        <v>0</v>
      </c>
      <c r="Q493" s="171">
        <f>[2]MWH!AT301</f>
        <v>0</v>
      </c>
      <c r="R493" s="171">
        <f>[2]MWH!AU301</f>
        <v>1805</v>
      </c>
      <c r="S493" s="171">
        <f>[2]MWH!AV301</f>
        <v>98478</v>
      </c>
      <c r="T493" s="171">
        <f>[2]MWH!AW301</f>
        <v>0</v>
      </c>
      <c r="U493" s="213">
        <f>[2]MWH!AZ301</f>
        <v>2247</v>
      </c>
      <c r="V493" s="185">
        <f>[2]MWH!BA301</f>
        <v>4993</v>
      </c>
      <c r="W493" s="185">
        <f>[2]MWH!BB301</f>
        <v>3334</v>
      </c>
      <c r="X493" s="185">
        <f>[2]MWH!BC301</f>
        <v>0</v>
      </c>
      <c r="Y493" s="185">
        <f>[2]MWH!BD301</f>
        <v>2587</v>
      </c>
      <c r="Z493" s="185"/>
      <c r="AA493" s="185">
        <f>[2]MWH!BF301</f>
        <v>15624</v>
      </c>
      <c r="AB493" s="185">
        <f>[2]MWH!BG301</f>
        <v>0</v>
      </c>
      <c r="AC493" s="185">
        <f>[2]MWH!BH301</f>
        <v>0</v>
      </c>
      <c r="AD493" s="185">
        <f>[2]MWH!BI301</f>
        <v>0</v>
      </c>
      <c r="AE493" s="185">
        <f>[2]MWH!BJ301</f>
        <v>1141</v>
      </c>
      <c r="AF493" s="185">
        <f>[2]MWH!BK301</f>
        <v>0</v>
      </c>
      <c r="AH493" s="94"/>
      <c r="AI493" s="185"/>
      <c r="AJ493" s="185"/>
      <c r="AK493" s="185"/>
      <c r="AL493" s="94"/>
      <c r="AM493" s="94"/>
      <c r="AN493" s="94"/>
      <c r="AO493" s="185"/>
      <c r="AP493" s="185"/>
      <c r="AQ493" s="185"/>
      <c r="AR493" s="94"/>
      <c r="AS493" s="167"/>
      <c r="AT493" s="97"/>
      <c r="AU493" s="167">
        <f t="shared" si="1014"/>
        <v>29926</v>
      </c>
      <c r="AV493" s="209">
        <f t="shared" si="1015"/>
        <v>100291</v>
      </c>
      <c r="AW493" s="167">
        <f t="shared" si="1016"/>
        <v>130217</v>
      </c>
      <c r="AX493" s="167">
        <f t="shared" si="1001"/>
        <v>4691251</v>
      </c>
      <c r="BE493" s="104">
        <f t="shared" si="998"/>
        <v>2036</v>
      </c>
      <c r="BF493" s="28">
        <f t="shared" si="999"/>
        <v>8</v>
      </c>
      <c r="BG493" s="21">
        <f t="shared" si="1008"/>
        <v>4821468</v>
      </c>
      <c r="BH493" s="215">
        <f t="shared" si="1002"/>
        <v>2502575</v>
      </c>
      <c r="BI493" s="215">
        <f t="shared" si="1003"/>
        <v>1602461</v>
      </c>
      <c r="BJ493" s="215">
        <f t="shared" si="1004"/>
        <v>275315</v>
      </c>
      <c r="BK493" s="215">
        <f t="shared" si="1005"/>
        <v>1463</v>
      </c>
      <c r="BL493" s="215">
        <f t="shared" si="1006"/>
        <v>309437</v>
      </c>
      <c r="BM493" s="215">
        <f t="shared" si="1007"/>
        <v>4691251</v>
      </c>
      <c r="BN493" s="206">
        <f t="shared" si="1009"/>
        <v>100291</v>
      </c>
      <c r="BO493" s="206">
        <f t="shared" si="1010"/>
        <v>8168</v>
      </c>
      <c r="BP493" s="206">
        <f t="shared" si="1011"/>
        <v>21758</v>
      </c>
      <c r="BQ493" s="206">
        <f t="shared" si="1012"/>
        <v>29926</v>
      </c>
      <c r="BR493" s="206">
        <f t="shared" si="1013"/>
        <v>130217</v>
      </c>
    </row>
    <row r="494" spans="1:70">
      <c r="A494" s="28">
        <f t="shared" si="996"/>
        <v>2036</v>
      </c>
      <c r="B494" s="28">
        <f t="shared" si="997"/>
        <v>9</v>
      </c>
      <c r="C494" s="214">
        <f t="shared" si="1000"/>
        <v>4888887</v>
      </c>
      <c r="D494" s="95">
        <f>[3]TOTAL_PEF_B!K551</f>
        <v>2530175</v>
      </c>
      <c r="E494" s="95">
        <f>[3]TOTAL_PEF_B!L551</f>
        <v>1627393</v>
      </c>
      <c r="F494" s="95">
        <f>[3]TOTAL_PEF_B!M551</f>
        <v>277406</v>
      </c>
      <c r="G494" s="95">
        <f>[3]TOTAL_PEF_B!P551</f>
        <v>1433</v>
      </c>
      <c r="H494" s="95">
        <f>[3]TOTAL_PEF_B!Q551</f>
        <v>333739</v>
      </c>
      <c r="I494" s="171">
        <f>[2]MWH!AL302</f>
        <v>0</v>
      </c>
      <c r="J494" s="171">
        <f>[2]MWH!AM302</f>
        <v>0</v>
      </c>
      <c r="K494" s="171">
        <f>[2]MWH!AN302</f>
        <v>8</v>
      </c>
      <c r="L494" s="171">
        <f>[2]MWH!AO302</f>
        <v>0</v>
      </c>
      <c r="M494" s="171">
        <f>[2]MWH!AP302</f>
        <v>0</v>
      </c>
      <c r="N494" s="171">
        <f>[2]MWH!AQ302</f>
        <v>0</v>
      </c>
      <c r="O494" s="171">
        <f>[2]MWH!AR302</f>
        <v>0</v>
      </c>
      <c r="P494" s="171">
        <f>[2]MWH!AS302</f>
        <v>0</v>
      </c>
      <c r="Q494" s="171">
        <f>[2]MWH!AT302</f>
        <v>0</v>
      </c>
      <c r="R494" s="171">
        <f>[2]MWH!AU302</f>
        <v>1719</v>
      </c>
      <c r="S494" s="171">
        <f>[2]MWH!AV302</f>
        <v>86796</v>
      </c>
      <c r="T494" s="171">
        <f>[2]MWH!AW302</f>
        <v>0</v>
      </c>
      <c r="U494" s="213">
        <f>[2]MWH!AZ302</f>
        <v>1935</v>
      </c>
      <c r="V494" s="185">
        <f>[2]MWH!BA302</f>
        <v>5316</v>
      </c>
      <c r="W494" s="185">
        <f>[2]MWH!BB302</f>
        <v>3573</v>
      </c>
      <c r="X494" s="185">
        <f>[2]MWH!BC302</f>
        <v>0</v>
      </c>
      <c r="Y494" s="185">
        <f>[2]MWH!BD302</f>
        <v>2636</v>
      </c>
      <c r="Z494" s="185"/>
      <c r="AA494" s="185">
        <f>[2]MWH!BF302</f>
        <v>15624</v>
      </c>
      <c r="AB494" s="185">
        <f>[2]MWH!BG302</f>
        <v>0</v>
      </c>
      <c r="AC494" s="185">
        <f>[2]MWH!BH302</f>
        <v>0</v>
      </c>
      <c r="AD494" s="185">
        <f>[2]MWH!BI302</f>
        <v>0</v>
      </c>
      <c r="AE494" s="185">
        <f>[2]MWH!BJ302</f>
        <v>1134</v>
      </c>
      <c r="AF494" s="185">
        <f>[2]MWH!BK302</f>
        <v>0</v>
      </c>
      <c r="AH494" s="94"/>
      <c r="AI494" s="185"/>
      <c r="AJ494" s="185"/>
      <c r="AK494" s="185"/>
      <c r="AL494" s="94"/>
      <c r="AM494" s="94"/>
      <c r="AN494" s="94"/>
      <c r="AO494" s="185"/>
      <c r="AP494" s="185"/>
      <c r="AQ494" s="185"/>
      <c r="AR494" s="94"/>
      <c r="AS494" s="167"/>
      <c r="AT494" s="97"/>
      <c r="AU494" s="167">
        <f t="shared" si="1014"/>
        <v>30218</v>
      </c>
      <c r="AV494" s="209">
        <f t="shared" si="1015"/>
        <v>88523</v>
      </c>
      <c r="AW494" s="167">
        <f t="shared" si="1016"/>
        <v>118741</v>
      </c>
      <c r="AX494" s="167">
        <f t="shared" si="1001"/>
        <v>4770146</v>
      </c>
      <c r="BE494" s="104">
        <f t="shared" si="998"/>
        <v>2036</v>
      </c>
      <c r="BF494" s="28">
        <f t="shared" si="999"/>
        <v>9</v>
      </c>
      <c r="BG494" s="21">
        <f t="shared" si="1008"/>
        <v>4888887</v>
      </c>
      <c r="BH494" s="215">
        <f t="shared" si="1002"/>
        <v>2530175</v>
      </c>
      <c r="BI494" s="215">
        <f t="shared" si="1003"/>
        <v>1627393</v>
      </c>
      <c r="BJ494" s="215">
        <f t="shared" si="1004"/>
        <v>277406</v>
      </c>
      <c r="BK494" s="215">
        <f t="shared" si="1005"/>
        <v>1433</v>
      </c>
      <c r="BL494" s="215">
        <f t="shared" si="1006"/>
        <v>333739</v>
      </c>
      <c r="BM494" s="215">
        <f t="shared" si="1007"/>
        <v>4770146</v>
      </c>
      <c r="BN494" s="206">
        <f t="shared" si="1009"/>
        <v>88523</v>
      </c>
      <c r="BO494" s="206">
        <f t="shared" si="1010"/>
        <v>8144</v>
      </c>
      <c r="BP494" s="206">
        <f t="shared" si="1011"/>
        <v>22074</v>
      </c>
      <c r="BQ494" s="206">
        <f t="shared" si="1012"/>
        <v>30218</v>
      </c>
      <c r="BR494" s="206">
        <f t="shared" si="1013"/>
        <v>118741</v>
      </c>
    </row>
    <row r="495" spans="1:70">
      <c r="A495" s="28">
        <f t="shared" si="996"/>
        <v>2036</v>
      </c>
      <c r="B495" s="28">
        <f t="shared" si="997"/>
        <v>10</v>
      </c>
      <c r="C495" s="214">
        <f t="shared" si="1000"/>
        <v>4295157</v>
      </c>
      <c r="D495" s="95">
        <f>[3]TOTAL_PEF_B!K552</f>
        <v>2161287</v>
      </c>
      <c r="E495" s="95">
        <f>[3]TOTAL_PEF_B!L552</f>
        <v>1458679</v>
      </c>
      <c r="F495" s="95">
        <f>[3]TOTAL_PEF_B!M552</f>
        <v>249215</v>
      </c>
      <c r="G495" s="95">
        <f>[3]TOTAL_PEF_B!P552</f>
        <v>1460</v>
      </c>
      <c r="H495" s="95">
        <f>[3]TOTAL_PEF_B!Q552</f>
        <v>315212</v>
      </c>
      <c r="I495" s="171">
        <f>[2]MWH!AL303</f>
        <v>0</v>
      </c>
      <c r="J495" s="171">
        <f>[2]MWH!AM303</f>
        <v>0</v>
      </c>
      <c r="K495" s="171">
        <f>[2]MWH!AN303</f>
        <v>8</v>
      </c>
      <c r="L495" s="171">
        <f>[2]MWH!AO303</f>
        <v>0</v>
      </c>
      <c r="M495" s="171">
        <f>[2]MWH!AP303</f>
        <v>0</v>
      </c>
      <c r="N495" s="171">
        <f>[2]MWH!AQ303</f>
        <v>0</v>
      </c>
      <c r="O495" s="171">
        <f>[2]MWH!AR303</f>
        <v>0</v>
      </c>
      <c r="P495" s="171">
        <f>[2]MWH!AS303</f>
        <v>0</v>
      </c>
      <c r="Q495" s="171">
        <f>[2]MWH!AT303</f>
        <v>0</v>
      </c>
      <c r="R495" s="171">
        <f>[2]MWH!AU303</f>
        <v>582</v>
      </c>
      <c r="S495" s="171">
        <f>[2]MWH!AV303</f>
        <v>81325</v>
      </c>
      <c r="T495" s="171">
        <f>[2]MWH!AW303</f>
        <v>0</v>
      </c>
      <c r="U495" s="213">
        <f>[2]MWH!AZ303</f>
        <v>1935</v>
      </c>
      <c r="V495" s="185">
        <f>[2]MWH!BA303</f>
        <v>4365</v>
      </c>
      <c r="W495" s="185">
        <f>[2]MWH!BB303</f>
        <v>2799</v>
      </c>
      <c r="X495" s="185">
        <f>[2]MWH!BC303</f>
        <v>0</v>
      </c>
      <c r="Y495" s="185">
        <f>[2]MWH!BD303</f>
        <v>2944</v>
      </c>
      <c r="Z495" s="185"/>
      <c r="AA495" s="185">
        <f>[2]MWH!BF303</f>
        <v>14400</v>
      </c>
      <c r="AB495" s="185">
        <f>[2]MWH!BG303</f>
        <v>0</v>
      </c>
      <c r="AC495" s="185">
        <f>[2]MWH!BH303</f>
        <v>0</v>
      </c>
      <c r="AD495" s="185">
        <f>[2]MWH!BI303</f>
        <v>0</v>
      </c>
      <c r="AE495" s="185">
        <f>[2]MWH!BJ303</f>
        <v>946</v>
      </c>
      <c r="AF495" s="185">
        <f>[2]MWH!BK303</f>
        <v>0</v>
      </c>
      <c r="AH495" s="94"/>
      <c r="AI495" s="185"/>
      <c r="AJ495" s="185"/>
      <c r="AK495" s="185"/>
      <c r="AL495" s="94"/>
      <c r="AM495" s="94"/>
      <c r="AN495" s="94"/>
      <c r="AO495" s="185"/>
      <c r="AP495" s="185"/>
      <c r="AQ495" s="185"/>
      <c r="AR495" s="94"/>
      <c r="AS495" s="167"/>
      <c r="AT495" s="97"/>
      <c r="AU495" s="167">
        <f t="shared" si="1014"/>
        <v>27389</v>
      </c>
      <c r="AV495" s="209">
        <f t="shared" si="1015"/>
        <v>81915</v>
      </c>
      <c r="AW495" s="167">
        <f t="shared" si="1016"/>
        <v>109304</v>
      </c>
      <c r="AX495" s="167">
        <f t="shared" si="1001"/>
        <v>4185853</v>
      </c>
      <c r="BE495" s="104">
        <f t="shared" si="998"/>
        <v>2036</v>
      </c>
      <c r="BF495" s="28">
        <f t="shared" si="999"/>
        <v>10</v>
      </c>
      <c r="BG495" s="21">
        <f t="shared" si="1008"/>
        <v>4295157</v>
      </c>
      <c r="BH495" s="215">
        <f t="shared" si="1002"/>
        <v>2161287</v>
      </c>
      <c r="BI495" s="215">
        <f t="shared" si="1003"/>
        <v>1458679</v>
      </c>
      <c r="BJ495" s="215">
        <f t="shared" si="1004"/>
        <v>249215</v>
      </c>
      <c r="BK495" s="215">
        <f t="shared" si="1005"/>
        <v>1460</v>
      </c>
      <c r="BL495" s="215">
        <f t="shared" si="1006"/>
        <v>315212</v>
      </c>
      <c r="BM495" s="215">
        <f t="shared" si="1007"/>
        <v>4185853</v>
      </c>
      <c r="BN495" s="206">
        <f t="shared" si="1009"/>
        <v>81915</v>
      </c>
      <c r="BO495" s="206">
        <f t="shared" si="1010"/>
        <v>7678</v>
      </c>
      <c r="BP495" s="206">
        <f t="shared" si="1011"/>
        <v>19711</v>
      </c>
      <c r="BQ495" s="206">
        <f t="shared" si="1012"/>
        <v>27389</v>
      </c>
      <c r="BR495" s="206">
        <f t="shared" si="1013"/>
        <v>109304</v>
      </c>
    </row>
    <row r="496" spans="1:70">
      <c r="A496" s="28">
        <f t="shared" si="996"/>
        <v>2036</v>
      </c>
      <c r="B496" s="28">
        <f t="shared" si="997"/>
        <v>11</v>
      </c>
      <c r="C496" s="214">
        <f t="shared" si="1000"/>
        <v>3756857</v>
      </c>
      <c r="D496" s="95">
        <f>[3]TOTAL_PEF_B!K553</f>
        <v>1753724</v>
      </c>
      <c r="E496" s="95">
        <f>[3]TOTAL_PEF_B!L553</f>
        <v>1343271</v>
      </c>
      <c r="F496" s="95">
        <f>[3]TOTAL_PEF_B!M553</f>
        <v>255884</v>
      </c>
      <c r="G496" s="95">
        <f>[3]TOTAL_PEF_B!P553</f>
        <v>1428</v>
      </c>
      <c r="H496" s="95">
        <f>[3]TOTAL_PEF_B!Q553</f>
        <v>300094</v>
      </c>
      <c r="I496" s="171">
        <f>[2]MWH!AL304</f>
        <v>0</v>
      </c>
      <c r="J496" s="171">
        <f>[2]MWH!AM304</f>
        <v>0</v>
      </c>
      <c r="K496" s="171">
        <f>[2]MWH!AN304</f>
        <v>8</v>
      </c>
      <c r="L496" s="171">
        <f>[2]MWH!AO304</f>
        <v>0</v>
      </c>
      <c r="M496" s="171">
        <f>[2]MWH!AP304</f>
        <v>0</v>
      </c>
      <c r="N496" s="171">
        <f>[2]MWH!AQ304</f>
        <v>0</v>
      </c>
      <c r="O496" s="171">
        <f>[2]MWH!AR304</f>
        <v>0</v>
      </c>
      <c r="P496" s="171">
        <f>[2]MWH!AS304</f>
        <v>0</v>
      </c>
      <c r="Q496" s="171">
        <f>[2]MWH!AT304</f>
        <v>0</v>
      </c>
      <c r="R496" s="171">
        <f>[2]MWH!AU304</f>
        <v>258</v>
      </c>
      <c r="S496" s="171">
        <f>[2]MWH!AV304</f>
        <v>76813</v>
      </c>
      <c r="T496" s="171">
        <f>[2]MWH!AW304</f>
        <v>0</v>
      </c>
      <c r="U496" s="213">
        <f>[2]MWH!AZ304</f>
        <v>1872</v>
      </c>
      <c r="V496" s="185">
        <f>[2]MWH!BA304</f>
        <v>3060</v>
      </c>
      <c r="W496" s="185">
        <f>[2]MWH!BB304</f>
        <v>2599</v>
      </c>
      <c r="X496" s="185">
        <f>[2]MWH!BC304</f>
        <v>0</v>
      </c>
      <c r="Y496" s="185">
        <f>[2]MWH!BD304</f>
        <v>2527</v>
      </c>
      <c r="Z496" s="185"/>
      <c r="AA496" s="185">
        <f>[2]MWH!BF304</f>
        <v>14508</v>
      </c>
      <c r="AB496" s="185">
        <f>[2]MWH!BG304</f>
        <v>0</v>
      </c>
      <c r="AC496" s="185">
        <f>[2]MWH!BH304</f>
        <v>0</v>
      </c>
      <c r="AD496" s="185">
        <f>[2]MWH!BI304</f>
        <v>0</v>
      </c>
      <c r="AE496" s="185">
        <f>[2]MWH!BJ304</f>
        <v>811</v>
      </c>
      <c r="AF496" s="185">
        <f>[2]MWH!BK304</f>
        <v>0</v>
      </c>
      <c r="AH496" s="94"/>
      <c r="AI496" s="185"/>
      <c r="AJ496" s="185"/>
      <c r="AK496" s="185"/>
      <c r="AL496" s="94"/>
      <c r="AM496" s="94"/>
      <c r="AN496" s="94"/>
      <c r="AO496" s="185"/>
      <c r="AP496" s="185"/>
      <c r="AQ496" s="185"/>
      <c r="AR496" s="94"/>
      <c r="AS496" s="167"/>
      <c r="AT496" s="97"/>
      <c r="AU496" s="167">
        <f t="shared" si="1014"/>
        <v>25377</v>
      </c>
      <c r="AV496" s="209">
        <f t="shared" si="1015"/>
        <v>77079</v>
      </c>
      <c r="AW496" s="167">
        <f t="shared" si="1016"/>
        <v>102456</v>
      </c>
      <c r="AX496" s="167">
        <f t="shared" si="1001"/>
        <v>3654401</v>
      </c>
      <c r="BE496" s="104">
        <f t="shared" si="998"/>
        <v>2036</v>
      </c>
      <c r="BF496" s="28">
        <f t="shared" si="999"/>
        <v>11</v>
      </c>
      <c r="BG496" s="21">
        <f t="shared" si="1008"/>
        <v>3756857</v>
      </c>
      <c r="BH496" s="215">
        <f t="shared" si="1002"/>
        <v>1753724</v>
      </c>
      <c r="BI496" s="215">
        <f t="shared" si="1003"/>
        <v>1343271</v>
      </c>
      <c r="BJ496" s="215">
        <f t="shared" si="1004"/>
        <v>255884</v>
      </c>
      <c r="BK496" s="215">
        <f t="shared" si="1005"/>
        <v>1428</v>
      </c>
      <c r="BL496" s="215">
        <f t="shared" si="1006"/>
        <v>300094</v>
      </c>
      <c r="BM496" s="215">
        <f t="shared" si="1007"/>
        <v>3654401</v>
      </c>
      <c r="BN496" s="206">
        <f t="shared" si="1009"/>
        <v>77079</v>
      </c>
      <c r="BO496" s="206">
        <f t="shared" si="1010"/>
        <v>6998</v>
      </c>
      <c r="BP496" s="206">
        <f t="shared" si="1011"/>
        <v>18379</v>
      </c>
      <c r="BQ496" s="206">
        <f t="shared" si="1012"/>
        <v>25377</v>
      </c>
      <c r="BR496" s="206">
        <f t="shared" si="1013"/>
        <v>102456</v>
      </c>
    </row>
    <row r="497" spans="1:70">
      <c r="A497" s="28">
        <f t="shared" si="996"/>
        <v>2036</v>
      </c>
      <c r="B497" s="28">
        <f t="shared" si="997"/>
        <v>12</v>
      </c>
      <c r="C497" s="214">
        <f t="shared" si="1000"/>
        <v>3558909</v>
      </c>
      <c r="D497" s="95">
        <f>[3]TOTAL_PEF_B!K554</f>
        <v>1668123</v>
      </c>
      <c r="E497" s="95">
        <f>[3]TOTAL_PEF_B!L554</f>
        <v>1300877</v>
      </c>
      <c r="F497" s="95">
        <f>[3]TOTAL_PEF_B!M554</f>
        <v>236921</v>
      </c>
      <c r="G497" s="95">
        <f>[3]TOTAL_PEF_B!P554</f>
        <v>1454</v>
      </c>
      <c r="H497" s="95">
        <f>[3]TOTAL_PEF_B!Q554</f>
        <v>280302</v>
      </c>
      <c r="I497" s="171">
        <f>[2]MWH!AL305</f>
        <v>0</v>
      </c>
      <c r="J497" s="171">
        <f>[2]MWH!AM305</f>
        <v>0</v>
      </c>
      <c r="K497" s="171">
        <f>[2]MWH!AN305</f>
        <v>8</v>
      </c>
      <c r="L497" s="171">
        <f>[2]MWH!AO305</f>
        <v>0</v>
      </c>
      <c r="M497" s="171">
        <f>[2]MWH!AP305</f>
        <v>0</v>
      </c>
      <c r="N497" s="171">
        <f>[2]MWH!AQ305</f>
        <v>0</v>
      </c>
      <c r="O497" s="171">
        <f>[2]MWH!AR305</f>
        <v>0</v>
      </c>
      <c r="P497" s="171">
        <f>[2]MWH!AS305</f>
        <v>0</v>
      </c>
      <c r="Q497" s="171">
        <f>[2]MWH!AT305</f>
        <v>0</v>
      </c>
      <c r="R497" s="171">
        <f>[2]MWH!AU305</f>
        <v>166</v>
      </c>
      <c r="S497" s="171">
        <f>[2]MWH!AV305</f>
        <v>48080</v>
      </c>
      <c r="T497" s="171">
        <f>[2]MWH!AW305</f>
        <v>0</v>
      </c>
      <c r="U497" s="213">
        <f>[2]MWH!AZ305</f>
        <v>2128</v>
      </c>
      <c r="V497" s="185">
        <f>[2]MWH!BA305</f>
        <v>1559</v>
      </c>
      <c r="W497" s="185">
        <f>[2]MWH!BB305</f>
        <v>2737</v>
      </c>
      <c r="X497" s="185">
        <f>[2]MWH!BC305</f>
        <v>0</v>
      </c>
      <c r="Y497" s="185">
        <f>[2]MWH!BD305</f>
        <v>2090</v>
      </c>
      <c r="Z497" s="185"/>
      <c r="AA497" s="185">
        <f>[2]MWH!BF305</f>
        <v>13680</v>
      </c>
      <c r="AB497" s="185">
        <f>[2]MWH!BG305</f>
        <v>0</v>
      </c>
      <c r="AC497" s="185">
        <f>[2]MWH!BH305</f>
        <v>0</v>
      </c>
      <c r="AD497" s="185">
        <f>[2]MWH!BI305</f>
        <v>0</v>
      </c>
      <c r="AE497" s="185">
        <f>[2]MWH!BJ305</f>
        <v>784</v>
      </c>
      <c r="AF497" s="185">
        <f>[2]MWH!BK305</f>
        <v>0</v>
      </c>
      <c r="AH497" s="94"/>
      <c r="AI497" s="185"/>
      <c r="AJ497" s="185"/>
      <c r="AK497" s="185"/>
      <c r="AL497" s="94"/>
      <c r="AM497" s="94"/>
      <c r="AN497" s="94"/>
      <c r="AO497" s="185"/>
      <c r="AP497" s="185"/>
      <c r="AQ497" s="185"/>
      <c r="AR497" s="94"/>
      <c r="AS497" s="167"/>
      <c r="AT497" s="97"/>
      <c r="AU497" s="167">
        <f t="shared" si="1014"/>
        <v>22978</v>
      </c>
      <c r="AV497" s="209">
        <f t="shared" si="1015"/>
        <v>48254</v>
      </c>
      <c r="AW497" s="167">
        <f t="shared" si="1016"/>
        <v>71232</v>
      </c>
      <c r="AX497" s="167">
        <f t="shared" si="1001"/>
        <v>3487677</v>
      </c>
      <c r="BE497" s="104">
        <f t="shared" si="998"/>
        <v>2036</v>
      </c>
      <c r="BF497" s="28">
        <f t="shared" si="999"/>
        <v>12</v>
      </c>
      <c r="BG497" s="21">
        <f t="shared" si="1008"/>
        <v>3558909</v>
      </c>
      <c r="BH497" s="215">
        <f t="shared" si="1002"/>
        <v>1668123</v>
      </c>
      <c r="BI497" s="215">
        <f t="shared" si="1003"/>
        <v>1300877</v>
      </c>
      <c r="BJ497" s="215">
        <f t="shared" si="1004"/>
        <v>236921</v>
      </c>
      <c r="BK497" s="215">
        <f t="shared" si="1005"/>
        <v>1454</v>
      </c>
      <c r="BL497" s="215">
        <f t="shared" si="1006"/>
        <v>280302</v>
      </c>
      <c r="BM497" s="215">
        <f t="shared" si="1007"/>
        <v>3487677</v>
      </c>
      <c r="BN497" s="206">
        <f t="shared" si="1009"/>
        <v>48254</v>
      </c>
      <c r="BO497" s="206">
        <f t="shared" si="1010"/>
        <v>6955</v>
      </c>
      <c r="BP497" s="206">
        <f t="shared" si="1011"/>
        <v>16023</v>
      </c>
      <c r="BQ497" s="206">
        <f t="shared" si="1012"/>
        <v>22978</v>
      </c>
      <c r="BR497" s="206">
        <f t="shared" si="1013"/>
        <v>71232</v>
      </c>
    </row>
    <row r="498" spans="1:70">
      <c r="A498" s="28">
        <f t="shared" ref="A498:A547" si="1017">1+A486</f>
        <v>2037</v>
      </c>
      <c r="B498" s="28">
        <f t="shared" ref="B498:B547" si="1018">B486</f>
        <v>1</v>
      </c>
      <c r="C498" s="214">
        <f t="shared" si="1000"/>
        <v>3860401</v>
      </c>
      <c r="D498" s="95">
        <f>[3]TOTAL_PEF_B!K555</f>
        <v>1941895</v>
      </c>
      <c r="E498" s="95">
        <f>[3]TOTAL_PEF_B!L555</f>
        <v>1314336</v>
      </c>
      <c r="F498" s="95">
        <f>[3]TOTAL_PEF_B!M555</f>
        <v>236292</v>
      </c>
      <c r="G498" s="95">
        <f>[3]TOTAL_PEF_B!P555</f>
        <v>1452</v>
      </c>
      <c r="H498" s="95">
        <f>[3]TOTAL_PEF_B!Q555</f>
        <v>272059</v>
      </c>
      <c r="I498" s="171">
        <f>[2]MWH!AL306</f>
        <v>0</v>
      </c>
      <c r="J498" s="171">
        <f>[2]MWH!AM306</f>
        <v>0</v>
      </c>
      <c r="K498" s="171">
        <f>[2]MWH!AN306</f>
        <v>8</v>
      </c>
      <c r="L498" s="171">
        <f>[2]MWH!AO306</f>
        <v>0</v>
      </c>
      <c r="M498" s="171">
        <f>[2]MWH!AP306</f>
        <v>0</v>
      </c>
      <c r="N498" s="171">
        <f>[2]MWH!AQ306</f>
        <v>0</v>
      </c>
      <c r="O498" s="171">
        <f>[2]MWH!AR306</f>
        <v>0</v>
      </c>
      <c r="P498" s="171">
        <f>[2]MWH!AS306</f>
        <v>0</v>
      </c>
      <c r="Q498" s="171">
        <f>[2]MWH!AT306</f>
        <v>3839</v>
      </c>
      <c r="R498" s="171">
        <f>[2]MWH!AU306</f>
        <v>172</v>
      </c>
      <c r="S498" s="171">
        <f>[2]MWH!AV306</f>
        <v>65343</v>
      </c>
      <c r="T498" s="171">
        <f>[2]MWH!AW306</f>
        <v>0</v>
      </c>
      <c r="U498" s="213">
        <f>[2]MWH!AZ306</f>
        <v>664</v>
      </c>
      <c r="V498" s="185">
        <f>[2]MWH!BA306</f>
        <v>3544</v>
      </c>
      <c r="W498" s="185">
        <f>[2]MWH!BB306</f>
        <v>3302</v>
      </c>
      <c r="X498" s="185">
        <f>[2]MWH!BC306</f>
        <v>0</v>
      </c>
      <c r="Y498" s="185">
        <f>[2]MWH!BD306</f>
        <v>2009</v>
      </c>
      <c r="Z498" s="185"/>
      <c r="AA498" s="185">
        <f>[2]MWH!BF306</f>
        <v>14508</v>
      </c>
      <c r="AB498" s="185">
        <f>[2]MWH!BG306</f>
        <v>0</v>
      </c>
      <c r="AC498" s="185">
        <f>[2]MWH!BH306</f>
        <v>0</v>
      </c>
      <c r="AD498" s="185">
        <f>[2]MWH!BI306</f>
        <v>0</v>
      </c>
      <c r="AE498" s="185">
        <f>[2]MWH!BJ306</f>
        <v>978</v>
      </c>
      <c r="AF498" s="185">
        <f>[2]MWH!BK306</f>
        <v>0</v>
      </c>
      <c r="AH498" s="94"/>
      <c r="AI498" s="185"/>
      <c r="AJ498" s="185"/>
      <c r="AK498" s="185"/>
      <c r="AL498" s="94"/>
      <c r="AM498" s="94"/>
      <c r="AN498" s="94"/>
      <c r="AO498" s="185"/>
      <c r="AP498" s="185"/>
      <c r="AQ498" s="185"/>
      <c r="AR498" s="94"/>
      <c r="AS498" s="167"/>
      <c r="AT498" s="97"/>
      <c r="AU498" s="167">
        <f t="shared" si="1014"/>
        <v>25005</v>
      </c>
      <c r="AV498" s="209">
        <f t="shared" si="1015"/>
        <v>69362</v>
      </c>
      <c r="AW498" s="167">
        <f t="shared" si="1016"/>
        <v>94367</v>
      </c>
      <c r="AX498" s="167">
        <f t="shared" si="1001"/>
        <v>3766034</v>
      </c>
      <c r="BE498" s="104">
        <f t="shared" ref="BE498:BE547" si="1019">1+BE486</f>
        <v>2037</v>
      </c>
      <c r="BF498" s="28">
        <f t="shared" ref="BF498:BF547" si="1020">BF486</f>
        <v>1</v>
      </c>
      <c r="BG498" s="21">
        <f t="shared" si="1008"/>
        <v>3860401</v>
      </c>
      <c r="BH498" s="215">
        <f t="shared" si="1002"/>
        <v>1941895</v>
      </c>
      <c r="BI498" s="215">
        <f t="shared" si="1003"/>
        <v>1314336</v>
      </c>
      <c r="BJ498" s="215">
        <f t="shared" si="1004"/>
        <v>236292</v>
      </c>
      <c r="BK498" s="215">
        <f t="shared" si="1005"/>
        <v>1452</v>
      </c>
      <c r="BL498" s="215">
        <f t="shared" si="1006"/>
        <v>272059</v>
      </c>
      <c r="BM498" s="215">
        <f t="shared" si="1007"/>
        <v>3766034</v>
      </c>
      <c r="BN498" s="206">
        <f t="shared" si="1009"/>
        <v>69362</v>
      </c>
      <c r="BO498" s="206">
        <f t="shared" si="1010"/>
        <v>5975</v>
      </c>
      <c r="BP498" s="206">
        <f t="shared" si="1011"/>
        <v>19030</v>
      </c>
      <c r="BQ498" s="206">
        <f t="shared" si="1012"/>
        <v>25005</v>
      </c>
      <c r="BR498" s="206">
        <f t="shared" si="1013"/>
        <v>94367</v>
      </c>
    </row>
    <row r="499" spans="1:70">
      <c r="A499" s="28">
        <f t="shared" si="1017"/>
        <v>2037</v>
      </c>
      <c r="B499" s="28">
        <f t="shared" si="1018"/>
        <v>2</v>
      </c>
      <c r="C499" s="214">
        <f t="shared" si="1000"/>
        <v>3596260</v>
      </c>
      <c r="D499" s="95">
        <f>[3]TOTAL_PEF_B!K556</f>
        <v>1787510</v>
      </c>
      <c r="E499" s="95">
        <f>[3]TOTAL_PEF_B!L556</f>
        <v>1200683</v>
      </c>
      <c r="F499" s="95">
        <f>[3]TOTAL_PEF_B!M556</f>
        <v>238046</v>
      </c>
      <c r="G499" s="95">
        <f>[3]TOTAL_PEF_B!P556</f>
        <v>1408</v>
      </c>
      <c r="H499" s="95">
        <f>[3]TOTAL_PEF_B!Q556</f>
        <v>270842</v>
      </c>
      <c r="I499" s="171">
        <f>[2]MWH!AL307</f>
        <v>0</v>
      </c>
      <c r="J499" s="171">
        <f>[2]MWH!AM307</f>
        <v>0</v>
      </c>
      <c r="K499" s="171">
        <f>[2]MWH!AN307</f>
        <v>8</v>
      </c>
      <c r="L499" s="171">
        <f>[2]MWH!AO307</f>
        <v>0</v>
      </c>
      <c r="M499" s="171">
        <f>[2]MWH!AP307</f>
        <v>0</v>
      </c>
      <c r="N499" s="171">
        <f>[2]MWH!AQ307</f>
        <v>0</v>
      </c>
      <c r="O499" s="171">
        <f>[2]MWH!AR307</f>
        <v>0</v>
      </c>
      <c r="P499" s="171">
        <f>[2]MWH!AS307</f>
        <v>0</v>
      </c>
      <c r="Q499" s="171">
        <f>[2]MWH!AT307</f>
        <v>6910</v>
      </c>
      <c r="R499" s="171">
        <f>[2]MWH!AU307</f>
        <v>258</v>
      </c>
      <c r="S499" s="171">
        <f>[2]MWH!AV307</f>
        <v>64580</v>
      </c>
      <c r="T499" s="171">
        <f>[2]MWH!AW307</f>
        <v>0</v>
      </c>
      <c r="U499" s="213">
        <f>[2]MWH!AZ307</f>
        <v>1218</v>
      </c>
      <c r="V499" s="185">
        <f>[2]MWH!BA307</f>
        <v>4027</v>
      </c>
      <c r="W499" s="185">
        <f>[2]MWH!BB307</f>
        <v>3192</v>
      </c>
      <c r="X499" s="185">
        <f>[2]MWH!BC307</f>
        <v>0</v>
      </c>
      <c r="Y499" s="185">
        <f>[2]MWH!BD307</f>
        <v>2423</v>
      </c>
      <c r="Z499" s="185"/>
      <c r="AA499" s="185">
        <f>[2]MWH!BF307</f>
        <v>14136</v>
      </c>
      <c r="AB499" s="185">
        <f>[2]MWH!BG307</f>
        <v>0</v>
      </c>
      <c r="AC499" s="185">
        <f>[2]MWH!BH307</f>
        <v>0</v>
      </c>
      <c r="AD499" s="185">
        <f>[2]MWH!BI307</f>
        <v>0</v>
      </c>
      <c r="AE499" s="185">
        <f>[2]MWH!BJ307</f>
        <v>1019</v>
      </c>
      <c r="AF499" s="185">
        <f>[2]MWH!BK307</f>
        <v>0</v>
      </c>
      <c r="AH499" s="94"/>
      <c r="AI499" s="185"/>
      <c r="AJ499" s="185"/>
      <c r="AK499" s="185"/>
      <c r="AL499" s="94"/>
      <c r="AM499" s="94"/>
      <c r="AN499" s="94"/>
      <c r="AO499" s="185"/>
      <c r="AP499" s="185"/>
      <c r="AQ499" s="185"/>
      <c r="AR499" s="94"/>
      <c r="AS499" s="167"/>
      <c r="AT499" s="97"/>
      <c r="AU499" s="167">
        <f t="shared" si="1014"/>
        <v>26015</v>
      </c>
      <c r="AV499" s="209">
        <f t="shared" si="1015"/>
        <v>71756</v>
      </c>
      <c r="AW499" s="167">
        <f t="shared" si="1016"/>
        <v>97771</v>
      </c>
      <c r="AX499" s="167">
        <f t="shared" si="1001"/>
        <v>3498489</v>
      </c>
      <c r="BE499" s="104">
        <f t="shared" si="1019"/>
        <v>2037</v>
      </c>
      <c r="BF499" s="28">
        <f t="shared" si="1020"/>
        <v>2</v>
      </c>
      <c r="BG499" s="21">
        <f t="shared" si="1008"/>
        <v>3596260</v>
      </c>
      <c r="BH499" s="215">
        <f t="shared" si="1002"/>
        <v>1787510</v>
      </c>
      <c r="BI499" s="215">
        <f t="shared" si="1003"/>
        <v>1200683</v>
      </c>
      <c r="BJ499" s="215">
        <f t="shared" si="1004"/>
        <v>238046</v>
      </c>
      <c r="BK499" s="215">
        <f t="shared" si="1005"/>
        <v>1408</v>
      </c>
      <c r="BL499" s="215">
        <f t="shared" si="1006"/>
        <v>270842</v>
      </c>
      <c r="BM499" s="215">
        <f t="shared" si="1007"/>
        <v>3498489</v>
      </c>
      <c r="BN499" s="206">
        <f t="shared" si="1009"/>
        <v>71756</v>
      </c>
      <c r="BO499" s="206">
        <f t="shared" si="1010"/>
        <v>6833</v>
      </c>
      <c r="BP499" s="206">
        <f t="shared" si="1011"/>
        <v>19182</v>
      </c>
      <c r="BQ499" s="206">
        <f t="shared" si="1012"/>
        <v>26015</v>
      </c>
      <c r="BR499" s="206">
        <f t="shared" si="1013"/>
        <v>97771</v>
      </c>
    </row>
    <row r="500" spans="1:70">
      <c r="A500" s="28">
        <f t="shared" si="1017"/>
        <v>2037</v>
      </c>
      <c r="B500" s="28">
        <f t="shared" si="1018"/>
        <v>3</v>
      </c>
      <c r="C500" s="214">
        <f t="shared" si="1000"/>
        <v>3419273</v>
      </c>
      <c r="D500" s="95">
        <f>[3]TOTAL_PEF_B!K557</f>
        <v>1623050</v>
      </c>
      <c r="E500" s="95">
        <f>[3]TOTAL_PEF_B!L557</f>
        <v>1214882</v>
      </c>
      <c r="F500" s="95">
        <f>[3]TOTAL_PEF_B!M557</f>
        <v>238333</v>
      </c>
      <c r="G500" s="95">
        <f>[3]TOTAL_PEF_B!P557</f>
        <v>1454</v>
      </c>
      <c r="H500" s="95">
        <f>[3]TOTAL_PEF_B!Q557</f>
        <v>272366</v>
      </c>
      <c r="I500" s="171">
        <f>[2]MWH!AL308</f>
        <v>0</v>
      </c>
      <c r="J500" s="171">
        <f>[2]MWH!AM308</f>
        <v>0</v>
      </c>
      <c r="K500" s="171">
        <f>[2]MWH!AN308</f>
        <v>8</v>
      </c>
      <c r="L500" s="171">
        <f>[2]MWH!AO308</f>
        <v>0</v>
      </c>
      <c r="M500" s="171">
        <f>[2]MWH!AP308</f>
        <v>0</v>
      </c>
      <c r="N500" s="171">
        <f>[2]MWH!AQ308</f>
        <v>0</v>
      </c>
      <c r="O500" s="171">
        <f>[2]MWH!AR308</f>
        <v>0</v>
      </c>
      <c r="P500" s="171">
        <f>[2]MWH!AS308</f>
        <v>0</v>
      </c>
      <c r="Q500" s="171">
        <f>[2]MWH!AT308</f>
        <v>6242</v>
      </c>
      <c r="R500" s="171">
        <f>[2]MWH!AU308</f>
        <v>621</v>
      </c>
      <c r="S500" s="171">
        <f>[2]MWH!AV308</f>
        <v>41858</v>
      </c>
      <c r="T500" s="171">
        <f>[2]MWH!AW308</f>
        <v>0</v>
      </c>
      <c r="U500" s="213">
        <f>[2]MWH!AZ308</f>
        <v>709</v>
      </c>
      <c r="V500" s="185">
        <f>[2]MWH!BA308</f>
        <v>1600</v>
      </c>
      <c r="W500" s="185">
        <f>[2]MWH!BB308</f>
        <v>1917</v>
      </c>
      <c r="X500" s="185">
        <f>[2]MWH!BC308</f>
        <v>0</v>
      </c>
      <c r="Y500" s="185">
        <f>[2]MWH!BD308</f>
        <v>2512</v>
      </c>
      <c r="Z500" s="185"/>
      <c r="AA500" s="185">
        <f>[2]MWH!BF308</f>
        <v>12768</v>
      </c>
      <c r="AB500" s="185">
        <f>[2]MWH!BG308</f>
        <v>0</v>
      </c>
      <c r="AC500" s="185">
        <f>[2]MWH!BH308</f>
        <v>0</v>
      </c>
      <c r="AD500" s="185">
        <f>[2]MWH!BI308</f>
        <v>0</v>
      </c>
      <c r="AE500" s="185">
        <f>[2]MWH!BJ308</f>
        <v>953</v>
      </c>
      <c r="AF500" s="185">
        <f>[2]MWH!BK308</f>
        <v>0</v>
      </c>
      <c r="AH500" s="94"/>
      <c r="AI500" s="185"/>
      <c r="AJ500" s="185"/>
      <c r="AK500" s="185"/>
      <c r="AL500" s="94"/>
      <c r="AM500" s="94"/>
      <c r="AN500" s="94"/>
      <c r="AO500" s="185"/>
      <c r="AP500" s="185"/>
      <c r="AQ500" s="185"/>
      <c r="AR500" s="94"/>
      <c r="AS500" s="167"/>
      <c r="AT500" s="97"/>
      <c r="AU500" s="167">
        <f t="shared" si="1014"/>
        <v>20459</v>
      </c>
      <c r="AV500" s="209">
        <f t="shared" si="1015"/>
        <v>48729</v>
      </c>
      <c r="AW500" s="167">
        <f t="shared" si="1016"/>
        <v>69188</v>
      </c>
      <c r="AX500" s="167">
        <f t="shared" si="1001"/>
        <v>3350085</v>
      </c>
      <c r="BE500" s="104">
        <f t="shared" si="1019"/>
        <v>2037</v>
      </c>
      <c r="BF500" s="28">
        <f t="shared" si="1020"/>
        <v>3</v>
      </c>
      <c r="BG500" s="21">
        <f t="shared" si="1008"/>
        <v>3419273</v>
      </c>
      <c r="BH500" s="215">
        <f t="shared" si="1002"/>
        <v>1623050</v>
      </c>
      <c r="BI500" s="215">
        <f t="shared" si="1003"/>
        <v>1214882</v>
      </c>
      <c r="BJ500" s="215">
        <f t="shared" si="1004"/>
        <v>238333</v>
      </c>
      <c r="BK500" s="215">
        <f t="shared" si="1005"/>
        <v>1454</v>
      </c>
      <c r="BL500" s="215">
        <f t="shared" si="1006"/>
        <v>272366</v>
      </c>
      <c r="BM500" s="215">
        <f t="shared" si="1007"/>
        <v>3350085</v>
      </c>
      <c r="BN500" s="206">
        <f t="shared" si="1009"/>
        <v>48729</v>
      </c>
      <c r="BO500" s="206">
        <f t="shared" si="1010"/>
        <v>5138</v>
      </c>
      <c r="BP500" s="206">
        <f t="shared" si="1011"/>
        <v>15321</v>
      </c>
      <c r="BQ500" s="206">
        <f t="shared" si="1012"/>
        <v>20459</v>
      </c>
      <c r="BR500" s="206">
        <f t="shared" si="1013"/>
        <v>69188</v>
      </c>
    </row>
    <row r="501" spans="1:70">
      <c r="A501" s="28">
        <f t="shared" si="1017"/>
        <v>2037</v>
      </c>
      <c r="B501" s="28">
        <f t="shared" si="1018"/>
        <v>4</v>
      </c>
      <c r="C501" s="214">
        <f t="shared" si="1000"/>
        <v>3514530</v>
      </c>
      <c r="D501" s="95">
        <f>[3]TOTAL_PEF_B!K558</f>
        <v>1590025</v>
      </c>
      <c r="E501" s="95">
        <f>[3]TOTAL_PEF_B!L558</f>
        <v>1289282</v>
      </c>
      <c r="F501" s="95">
        <f>[3]TOTAL_PEF_B!M558</f>
        <v>251210</v>
      </c>
      <c r="G501" s="95">
        <f>[3]TOTAL_PEF_B!P558</f>
        <v>1430</v>
      </c>
      <c r="H501" s="95">
        <f>[3]TOTAL_PEF_B!Q558</f>
        <v>277562</v>
      </c>
      <c r="I501" s="171">
        <f>[2]MWH!AL309</f>
        <v>0</v>
      </c>
      <c r="J501" s="171">
        <f>[2]MWH!AM309</f>
        <v>0</v>
      </c>
      <c r="K501" s="171">
        <f>[2]MWH!AN309</f>
        <v>8</v>
      </c>
      <c r="L501" s="171">
        <f>[2]MWH!AO309</f>
        <v>0</v>
      </c>
      <c r="M501" s="171">
        <f>[2]MWH!AP309</f>
        <v>0</v>
      </c>
      <c r="N501" s="171">
        <f>[2]MWH!AQ309</f>
        <v>0</v>
      </c>
      <c r="O501" s="171">
        <f>[2]MWH!AR309</f>
        <v>0</v>
      </c>
      <c r="P501" s="171">
        <f>[2]MWH!AS309</f>
        <v>0</v>
      </c>
      <c r="Q501" s="171">
        <f>[2]MWH!AT309</f>
        <v>3839</v>
      </c>
      <c r="R501" s="171">
        <f>[2]MWH!AU309</f>
        <v>516</v>
      </c>
      <c r="S501" s="171">
        <f>[2]MWH!AV309</f>
        <v>78947</v>
      </c>
      <c r="T501" s="171">
        <f>[2]MWH!AW309</f>
        <v>0</v>
      </c>
      <c r="U501" s="213">
        <f>[2]MWH!AZ309</f>
        <v>831</v>
      </c>
      <c r="V501" s="185">
        <f>[2]MWH!BA309</f>
        <v>805</v>
      </c>
      <c r="W501" s="185">
        <f>[2]MWH!BB309</f>
        <v>2634</v>
      </c>
      <c r="X501" s="185">
        <f>[2]MWH!BC309</f>
        <v>0</v>
      </c>
      <c r="Y501" s="185">
        <f>[2]MWH!BD309</f>
        <v>1837</v>
      </c>
      <c r="Z501" s="185"/>
      <c r="AA501" s="185">
        <f>[2]MWH!BF309</f>
        <v>14508</v>
      </c>
      <c r="AB501" s="185">
        <f>[2]MWH!BG309</f>
        <v>0</v>
      </c>
      <c r="AC501" s="185">
        <f>[2]MWH!BH309</f>
        <v>0</v>
      </c>
      <c r="AD501" s="185">
        <f>[2]MWH!BI309</f>
        <v>0</v>
      </c>
      <c r="AE501" s="185">
        <f>[2]MWH!BJ309</f>
        <v>1096</v>
      </c>
      <c r="AF501" s="185">
        <f>[2]MWH!BK309</f>
        <v>0</v>
      </c>
      <c r="AH501" s="94"/>
      <c r="AI501" s="185"/>
      <c r="AJ501" s="185"/>
      <c r="AK501" s="185"/>
      <c r="AL501" s="94"/>
      <c r="AM501" s="94"/>
      <c r="AN501" s="94"/>
      <c r="AO501" s="185"/>
      <c r="AP501" s="185"/>
      <c r="AQ501" s="185"/>
      <c r="AR501" s="94"/>
      <c r="AS501" s="167"/>
      <c r="AT501" s="97"/>
      <c r="AU501" s="167">
        <f t="shared" si="1014"/>
        <v>21711</v>
      </c>
      <c r="AV501" s="209">
        <f t="shared" si="1015"/>
        <v>83310</v>
      </c>
      <c r="AW501" s="167">
        <f t="shared" si="1016"/>
        <v>105021</v>
      </c>
      <c r="AX501" s="167">
        <f t="shared" si="1001"/>
        <v>3409509</v>
      </c>
      <c r="BE501" s="104">
        <f t="shared" si="1019"/>
        <v>2037</v>
      </c>
      <c r="BF501" s="28">
        <f t="shared" si="1020"/>
        <v>4</v>
      </c>
      <c r="BG501" s="21">
        <f t="shared" si="1008"/>
        <v>3514530</v>
      </c>
      <c r="BH501" s="215">
        <f t="shared" si="1002"/>
        <v>1590025</v>
      </c>
      <c r="BI501" s="215">
        <f t="shared" si="1003"/>
        <v>1289282</v>
      </c>
      <c r="BJ501" s="215">
        <f t="shared" si="1004"/>
        <v>251210</v>
      </c>
      <c r="BK501" s="215">
        <f t="shared" si="1005"/>
        <v>1430</v>
      </c>
      <c r="BL501" s="215">
        <f t="shared" si="1006"/>
        <v>277562</v>
      </c>
      <c r="BM501" s="215">
        <f t="shared" si="1007"/>
        <v>3409509</v>
      </c>
      <c r="BN501" s="206">
        <f t="shared" si="1009"/>
        <v>83310</v>
      </c>
      <c r="BO501" s="206">
        <f t="shared" si="1010"/>
        <v>5302</v>
      </c>
      <c r="BP501" s="206">
        <f t="shared" si="1011"/>
        <v>16409</v>
      </c>
      <c r="BQ501" s="206">
        <f t="shared" si="1012"/>
        <v>21711</v>
      </c>
      <c r="BR501" s="206">
        <f t="shared" si="1013"/>
        <v>105021</v>
      </c>
    </row>
    <row r="502" spans="1:70">
      <c r="A502" s="28">
        <f t="shared" si="1017"/>
        <v>2037</v>
      </c>
      <c r="B502" s="28">
        <f t="shared" si="1018"/>
        <v>5</v>
      </c>
      <c r="C502" s="214">
        <f t="shared" si="1000"/>
        <v>3900492</v>
      </c>
      <c r="D502" s="95">
        <f>[3]TOTAL_PEF_B!K559</f>
        <v>1849476</v>
      </c>
      <c r="E502" s="95">
        <f>[3]TOTAL_PEF_B!L559</f>
        <v>1388450</v>
      </c>
      <c r="F502" s="95">
        <f>[3]TOTAL_PEF_B!M559</f>
        <v>255028</v>
      </c>
      <c r="G502" s="95">
        <f>[3]TOTAL_PEF_B!P559</f>
        <v>1410</v>
      </c>
      <c r="H502" s="95">
        <f>[3]TOTAL_PEF_B!Q559</f>
        <v>293714</v>
      </c>
      <c r="I502" s="171">
        <f>[2]MWH!AL310</f>
        <v>0</v>
      </c>
      <c r="J502" s="171">
        <f>[2]MWH!AM310</f>
        <v>0</v>
      </c>
      <c r="K502" s="171">
        <f>[2]MWH!AN310</f>
        <v>8</v>
      </c>
      <c r="L502" s="171">
        <f>[2]MWH!AO310</f>
        <v>0</v>
      </c>
      <c r="M502" s="171">
        <f>[2]MWH!AP310</f>
        <v>0</v>
      </c>
      <c r="N502" s="171">
        <f>[2]MWH!AQ310</f>
        <v>0</v>
      </c>
      <c r="O502" s="171">
        <f>[2]MWH!AR310</f>
        <v>0</v>
      </c>
      <c r="P502" s="171">
        <f>[2]MWH!AS310</f>
        <v>0</v>
      </c>
      <c r="Q502" s="171">
        <f>[2]MWH!AT310</f>
        <v>0</v>
      </c>
      <c r="R502" s="171">
        <f>[2]MWH!AU310</f>
        <v>832</v>
      </c>
      <c r="S502" s="171">
        <f>[2]MWH!AV310</f>
        <v>89166</v>
      </c>
      <c r="T502" s="171">
        <f>[2]MWH!AW310</f>
        <v>0</v>
      </c>
      <c r="U502" s="213">
        <f>[2]MWH!AZ310</f>
        <v>502</v>
      </c>
      <c r="V502" s="185">
        <f>[2]MWH!BA310</f>
        <v>1871</v>
      </c>
      <c r="W502" s="185">
        <f>[2]MWH!BB310</f>
        <v>2446</v>
      </c>
      <c r="X502" s="185">
        <f>[2]MWH!BC310</f>
        <v>0</v>
      </c>
      <c r="Y502" s="185">
        <f>[2]MWH!BD310</f>
        <v>2085</v>
      </c>
      <c r="Z502" s="185"/>
      <c r="AA502" s="185">
        <f>[2]MWH!BF310</f>
        <v>14400</v>
      </c>
      <c r="AB502" s="185">
        <f>[2]MWH!BG310</f>
        <v>0</v>
      </c>
      <c r="AC502" s="185">
        <f>[2]MWH!BH310</f>
        <v>0</v>
      </c>
      <c r="AD502" s="185">
        <f>[2]MWH!BI310</f>
        <v>0</v>
      </c>
      <c r="AE502" s="185">
        <f>[2]MWH!BJ310</f>
        <v>1104</v>
      </c>
      <c r="AF502" s="185">
        <f>[2]MWH!BK310</f>
        <v>0</v>
      </c>
      <c r="AH502" s="94"/>
      <c r="AI502" s="185"/>
      <c r="AJ502" s="185"/>
      <c r="AK502" s="185"/>
      <c r="AL502" s="94"/>
      <c r="AM502" s="94"/>
      <c r="AN502" s="94"/>
      <c r="AO502" s="185"/>
      <c r="AP502" s="185"/>
      <c r="AQ502" s="185"/>
      <c r="AR502" s="94"/>
      <c r="AS502" s="167"/>
      <c r="AT502" s="97"/>
      <c r="AU502" s="167">
        <f t="shared" si="1014"/>
        <v>22408</v>
      </c>
      <c r="AV502" s="209">
        <f t="shared" si="1015"/>
        <v>90006</v>
      </c>
      <c r="AW502" s="167">
        <f t="shared" si="1016"/>
        <v>112414</v>
      </c>
      <c r="AX502" s="167">
        <f t="shared" si="1001"/>
        <v>3788078</v>
      </c>
      <c r="BE502" s="104">
        <f t="shared" si="1019"/>
        <v>2037</v>
      </c>
      <c r="BF502" s="28">
        <f t="shared" si="1020"/>
        <v>5</v>
      </c>
      <c r="BG502" s="21">
        <f t="shared" si="1008"/>
        <v>3900492</v>
      </c>
      <c r="BH502" s="215">
        <f t="shared" si="1002"/>
        <v>1849476</v>
      </c>
      <c r="BI502" s="215">
        <f t="shared" si="1003"/>
        <v>1388450</v>
      </c>
      <c r="BJ502" s="215">
        <f t="shared" si="1004"/>
        <v>255028</v>
      </c>
      <c r="BK502" s="215">
        <f t="shared" si="1005"/>
        <v>1410</v>
      </c>
      <c r="BL502" s="215">
        <f t="shared" si="1006"/>
        <v>293714</v>
      </c>
      <c r="BM502" s="215">
        <f t="shared" si="1007"/>
        <v>3788078</v>
      </c>
      <c r="BN502" s="206">
        <f t="shared" si="1009"/>
        <v>90006</v>
      </c>
      <c r="BO502" s="206">
        <f t="shared" si="1010"/>
        <v>5033</v>
      </c>
      <c r="BP502" s="206">
        <f t="shared" si="1011"/>
        <v>17375</v>
      </c>
      <c r="BQ502" s="206">
        <f t="shared" si="1012"/>
        <v>22408</v>
      </c>
      <c r="BR502" s="206">
        <f t="shared" si="1013"/>
        <v>112414</v>
      </c>
    </row>
    <row r="503" spans="1:70">
      <c r="A503" s="28">
        <f t="shared" si="1017"/>
        <v>2037</v>
      </c>
      <c r="B503" s="28">
        <f t="shared" si="1018"/>
        <v>6</v>
      </c>
      <c r="C503" s="214">
        <f t="shared" si="1000"/>
        <v>4262267</v>
      </c>
      <c r="D503" s="95">
        <f>[3]TOTAL_PEF_B!K560</f>
        <v>2128668</v>
      </c>
      <c r="E503" s="95">
        <f>[3]TOTAL_PEF_B!L560</f>
        <v>1444351</v>
      </c>
      <c r="F503" s="95">
        <f>[3]TOTAL_PEF_B!M560</f>
        <v>252848</v>
      </c>
      <c r="G503" s="95">
        <f>[3]TOTAL_PEF_B!P560</f>
        <v>1431</v>
      </c>
      <c r="H503" s="95">
        <f>[3]TOTAL_PEF_B!Q560</f>
        <v>315095</v>
      </c>
      <c r="I503" s="171">
        <f>[2]MWH!AL311</f>
        <v>0</v>
      </c>
      <c r="J503" s="171">
        <f>[2]MWH!AM311</f>
        <v>0</v>
      </c>
      <c r="K503" s="171">
        <f>[2]MWH!AN311</f>
        <v>8</v>
      </c>
      <c r="L503" s="171">
        <f>[2]MWH!AO311</f>
        <v>0</v>
      </c>
      <c r="M503" s="171">
        <f>[2]MWH!AP311</f>
        <v>0</v>
      </c>
      <c r="N503" s="171">
        <f>[2]MWH!AQ311</f>
        <v>0</v>
      </c>
      <c r="O503" s="171">
        <f>[2]MWH!AR311</f>
        <v>0</v>
      </c>
      <c r="P503" s="171">
        <f>[2]MWH!AS311</f>
        <v>0</v>
      </c>
      <c r="Q503" s="171">
        <f>[2]MWH!AT311</f>
        <v>0</v>
      </c>
      <c r="R503" s="171">
        <f>[2]MWH!AU311</f>
        <v>1719</v>
      </c>
      <c r="S503" s="171">
        <f>[2]MWH!AV311</f>
        <v>93570</v>
      </c>
      <c r="T503" s="171">
        <f>[2]MWH!AW311</f>
        <v>0</v>
      </c>
      <c r="U503" s="213">
        <f>[2]MWH!AZ311</f>
        <v>671</v>
      </c>
      <c r="V503" s="185">
        <f>[2]MWH!BA311</f>
        <v>2577</v>
      </c>
      <c r="W503" s="185">
        <f>[2]MWH!BB311</f>
        <v>3216</v>
      </c>
      <c r="X503" s="185">
        <f>[2]MWH!BC311</f>
        <v>0</v>
      </c>
      <c r="Y503" s="185">
        <f>[2]MWH!BD311</f>
        <v>1725</v>
      </c>
      <c r="Z503" s="185"/>
      <c r="AA503" s="185">
        <f>[2]MWH!BF311</f>
        <v>15252</v>
      </c>
      <c r="AB503" s="185">
        <f>[2]MWH!BG311</f>
        <v>0</v>
      </c>
      <c r="AC503" s="185">
        <f>[2]MWH!BH311</f>
        <v>0</v>
      </c>
      <c r="AD503" s="185">
        <f>[2]MWH!BI311</f>
        <v>0</v>
      </c>
      <c r="AE503" s="185">
        <f>[2]MWH!BJ311</f>
        <v>1136</v>
      </c>
      <c r="AF503" s="185">
        <f>[2]MWH!BK311</f>
        <v>0</v>
      </c>
      <c r="AH503" s="94"/>
      <c r="AI503" s="185"/>
      <c r="AJ503" s="185"/>
      <c r="AK503" s="185"/>
      <c r="AL503" s="94"/>
      <c r="AM503" s="94"/>
      <c r="AN503" s="94"/>
      <c r="AO503" s="185"/>
      <c r="AP503" s="185"/>
      <c r="AQ503" s="185"/>
      <c r="AR503" s="94"/>
      <c r="AS503" s="167"/>
      <c r="AT503" s="97"/>
      <c r="AU503" s="167">
        <f t="shared" si="1014"/>
        <v>24577</v>
      </c>
      <c r="AV503" s="209">
        <f t="shared" si="1015"/>
        <v>95297</v>
      </c>
      <c r="AW503" s="167">
        <f t="shared" si="1016"/>
        <v>119874</v>
      </c>
      <c r="AX503" s="167">
        <f t="shared" si="1001"/>
        <v>4142393</v>
      </c>
      <c r="BE503" s="104">
        <f t="shared" si="1019"/>
        <v>2037</v>
      </c>
      <c r="BF503" s="28">
        <f t="shared" si="1020"/>
        <v>6</v>
      </c>
      <c r="BG503" s="21">
        <f t="shared" si="1008"/>
        <v>4262267</v>
      </c>
      <c r="BH503" s="215">
        <f t="shared" si="1002"/>
        <v>2128668</v>
      </c>
      <c r="BI503" s="215">
        <f t="shared" si="1003"/>
        <v>1444351</v>
      </c>
      <c r="BJ503" s="215">
        <f t="shared" si="1004"/>
        <v>252848</v>
      </c>
      <c r="BK503" s="215">
        <f t="shared" si="1005"/>
        <v>1431</v>
      </c>
      <c r="BL503" s="215">
        <f t="shared" si="1006"/>
        <v>315095</v>
      </c>
      <c r="BM503" s="215">
        <f t="shared" si="1007"/>
        <v>4142393</v>
      </c>
      <c r="BN503" s="206">
        <f t="shared" si="1009"/>
        <v>95297</v>
      </c>
      <c r="BO503" s="206">
        <f t="shared" si="1010"/>
        <v>5612</v>
      </c>
      <c r="BP503" s="206">
        <f t="shared" si="1011"/>
        <v>18965</v>
      </c>
      <c r="BQ503" s="206">
        <f t="shared" si="1012"/>
        <v>24577</v>
      </c>
      <c r="BR503" s="206">
        <f t="shared" si="1013"/>
        <v>119874</v>
      </c>
    </row>
    <row r="504" spans="1:70">
      <c r="A504" s="28">
        <f t="shared" si="1017"/>
        <v>2037</v>
      </c>
      <c r="B504" s="28">
        <f t="shared" si="1018"/>
        <v>7</v>
      </c>
      <c r="C504" s="214">
        <f t="shared" si="1000"/>
        <v>4782428</v>
      </c>
      <c r="D504" s="95">
        <f>[3]TOTAL_PEF_B!K561</f>
        <v>2468968</v>
      </c>
      <c r="E504" s="95">
        <f>[3]TOTAL_PEF_B!L561</f>
        <v>1620695</v>
      </c>
      <c r="F504" s="95">
        <f>[3]TOTAL_PEF_B!M561</f>
        <v>265715</v>
      </c>
      <c r="G504" s="95">
        <f>[3]TOTAL_PEF_B!P561</f>
        <v>1430</v>
      </c>
      <c r="H504" s="95">
        <f>[3]TOTAL_PEF_B!Q561</f>
        <v>304844</v>
      </c>
      <c r="I504" s="171">
        <f>[2]MWH!AL312</f>
        <v>0</v>
      </c>
      <c r="J504" s="171">
        <f>[2]MWH!AM312</f>
        <v>0</v>
      </c>
      <c r="K504" s="171">
        <f>[2]MWH!AN312</f>
        <v>8</v>
      </c>
      <c r="L504" s="171">
        <f>[2]MWH!AO312</f>
        <v>0</v>
      </c>
      <c r="M504" s="171">
        <f>[2]MWH!AP312</f>
        <v>0</v>
      </c>
      <c r="N504" s="171">
        <f>[2]MWH!AQ312</f>
        <v>0</v>
      </c>
      <c r="O504" s="171">
        <f>[2]MWH!AR312</f>
        <v>0</v>
      </c>
      <c r="P504" s="171">
        <f>[2]MWH!AS312</f>
        <v>0</v>
      </c>
      <c r="Q504" s="171">
        <f>[2]MWH!AT312</f>
        <v>0</v>
      </c>
      <c r="R504" s="171">
        <f>[2]MWH!AU312</f>
        <v>2245</v>
      </c>
      <c r="S504" s="171">
        <f>[2]MWH!AV312</f>
        <v>91072</v>
      </c>
      <c r="T504" s="171">
        <f>[2]MWH!AW312</f>
        <v>0</v>
      </c>
      <c r="U504" s="213">
        <f>[2]MWH!AZ312</f>
        <v>1935</v>
      </c>
      <c r="V504" s="185">
        <f>[2]MWH!BA312</f>
        <v>3741</v>
      </c>
      <c r="W504" s="185">
        <f>[2]MWH!BB312</f>
        <v>3315</v>
      </c>
      <c r="X504" s="185">
        <f>[2]MWH!BC312</f>
        <v>0</v>
      </c>
      <c r="Y504" s="185">
        <f>[2]MWH!BD312</f>
        <v>2235</v>
      </c>
      <c r="Z504" s="185"/>
      <c r="AA504" s="185">
        <f>[2]MWH!BF312</f>
        <v>15120</v>
      </c>
      <c r="AB504" s="185">
        <f>[2]MWH!BG312</f>
        <v>0</v>
      </c>
      <c r="AC504" s="185">
        <f>[2]MWH!BH312</f>
        <v>0</v>
      </c>
      <c r="AD504" s="185">
        <f>[2]MWH!BI312</f>
        <v>0</v>
      </c>
      <c r="AE504" s="185">
        <f>[2]MWH!BJ312</f>
        <v>1105</v>
      </c>
      <c r="AF504" s="185">
        <f>[2]MWH!BK312</f>
        <v>0</v>
      </c>
      <c r="AH504" s="94"/>
      <c r="AI504" s="185"/>
      <c r="AJ504" s="185"/>
      <c r="AK504" s="185"/>
      <c r="AL504" s="94"/>
      <c r="AM504" s="94"/>
      <c r="AN504" s="94"/>
      <c r="AO504" s="185"/>
      <c r="AP504" s="185"/>
      <c r="AQ504" s="185"/>
      <c r="AR504" s="94"/>
      <c r="AS504" s="167"/>
      <c r="AT504" s="97"/>
      <c r="AU504" s="167">
        <f t="shared" si="1014"/>
        <v>27451</v>
      </c>
      <c r="AV504" s="209">
        <f t="shared" si="1015"/>
        <v>93325</v>
      </c>
      <c r="AW504" s="167">
        <f t="shared" si="1016"/>
        <v>120776</v>
      </c>
      <c r="AX504" s="167">
        <f t="shared" si="1001"/>
        <v>4661652</v>
      </c>
      <c r="BE504" s="104">
        <f t="shared" si="1019"/>
        <v>2037</v>
      </c>
      <c r="BF504" s="28">
        <f t="shared" si="1020"/>
        <v>7</v>
      </c>
      <c r="BG504" s="21">
        <f t="shared" si="1008"/>
        <v>4782428</v>
      </c>
      <c r="BH504" s="215">
        <f t="shared" si="1002"/>
        <v>2468968</v>
      </c>
      <c r="BI504" s="215">
        <f t="shared" si="1003"/>
        <v>1620695</v>
      </c>
      <c r="BJ504" s="215">
        <f t="shared" si="1004"/>
        <v>265715</v>
      </c>
      <c r="BK504" s="215">
        <f t="shared" si="1005"/>
        <v>1430</v>
      </c>
      <c r="BL504" s="215">
        <f t="shared" si="1006"/>
        <v>304844</v>
      </c>
      <c r="BM504" s="215">
        <f t="shared" si="1007"/>
        <v>4661652</v>
      </c>
      <c r="BN504" s="206">
        <f t="shared" si="1009"/>
        <v>93325</v>
      </c>
      <c r="BO504" s="206">
        <f t="shared" si="1010"/>
        <v>7485</v>
      </c>
      <c r="BP504" s="206">
        <f t="shared" si="1011"/>
        <v>19966</v>
      </c>
      <c r="BQ504" s="206">
        <f t="shared" si="1012"/>
        <v>27451</v>
      </c>
      <c r="BR504" s="206">
        <f t="shared" si="1013"/>
        <v>120776</v>
      </c>
    </row>
    <row r="505" spans="1:70">
      <c r="A505" s="28">
        <f t="shared" si="1017"/>
        <v>2037</v>
      </c>
      <c r="B505" s="28">
        <f t="shared" si="1018"/>
        <v>8</v>
      </c>
      <c r="C505" s="214">
        <f t="shared" si="1000"/>
        <v>4646963</v>
      </c>
      <c r="D505" s="95">
        <f>[3]TOTAL_PEF_B!K562</f>
        <v>2407969</v>
      </c>
      <c r="E505" s="95">
        <f>[3]TOTAL_PEF_B!L562</f>
        <v>1540032</v>
      </c>
      <c r="F505" s="95">
        <f>[3]TOTAL_PEF_B!M562</f>
        <v>259415</v>
      </c>
      <c r="G505" s="95">
        <f>[3]TOTAL_PEF_B!P562</f>
        <v>1437</v>
      </c>
      <c r="H505" s="95">
        <f>[3]TOTAL_PEF_B!Q562</f>
        <v>307857</v>
      </c>
      <c r="I505" s="171">
        <f>[2]MWH!AL313</f>
        <v>0</v>
      </c>
      <c r="J505" s="171">
        <f>[2]MWH!AM313</f>
        <v>0</v>
      </c>
      <c r="K505" s="171">
        <f>[2]MWH!AN313</f>
        <v>8</v>
      </c>
      <c r="L505" s="171">
        <f>[2]MWH!AO313</f>
        <v>0</v>
      </c>
      <c r="M505" s="171">
        <f>[2]MWH!AP313</f>
        <v>0</v>
      </c>
      <c r="N505" s="171">
        <f>[2]MWH!AQ313</f>
        <v>0</v>
      </c>
      <c r="O505" s="171">
        <f>[2]MWH!AR313</f>
        <v>0</v>
      </c>
      <c r="P505" s="171">
        <f>[2]MWH!AS313</f>
        <v>0</v>
      </c>
      <c r="Q505" s="171">
        <f>[2]MWH!AT313</f>
        <v>0</v>
      </c>
      <c r="R505" s="171">
        <f>[2]MWH!AU313</f>
        <v>1805</v>
      </c>
      <c r="S505" s="171">
        <f>[2]MWH!AV313</f>
        <v>98478</v>
      </c>
      <c r="T505" s="171">
        <f>[2]MWH!AW313</f>
        <v>0</v>
      </c>
      <c r="U505" s="213">
        <f>[2]MWH!AZ313</f>
        <v>2247</v>
      </c>
      <c r="V505" s="185">
        <f>[2]MWH!BA313</f>
        <v>4993</v>
      </c>
      <c r="W505" s="185">
        <f>[2]MWH!BB313</f>
        <v>3350</v>
      </c>
      <c r="X505" s="185">
        <f>[2]MWH!BC313</f>
        <v>0</v>
      </c>
      <c r="Y505" s="185">
        <f>[2]MWH!BD313</f>
        <v>2607</v>
      </c>
      <c r="Z505" s="185"/>
      <c r="AA505" s="185">
        <f>[2]MWH!BF313</f>
        <v>15624</v>
      </c>
      <c r="AB505" s="185">
        <f>[2]MWH!BG313</f>
        <v>0</v>
      </c>
      <c r="AC505" s="185">
        <f>[2]MWH!BH313</f>
        <v>0</v>
      </c>
      <c r="AD505" s="185">
        <f>[2]MWH!BI313</f>
        <v>0</v>
      </c>
      <c r="AE505" s="185">
        <f>[2]MWH!BJ313</f>
        <v>1141</v>
      </c>
      <c r="AF505" s="185">
        <f>[2]MWH!BK313</f>
        <v>0</v>
      </c>
      <c r="AH505" s="94"/>
      <c r="AI505" s="185"/>
      <c r="AJ505" s="185"/>
      <c r="AK505" s="185"/>
      <c r="AL505" s="94"/>
      <c r="AM505" s="94"/>
      <c r="AN505" s="94"/>
      <c r="AO505" s="185"/>
      <c r="AP505" s="185"/>
      <c r="AQ505" s="185"/>
      <c r="AR505" s="94"/>
      <c r="AS505" s="167"/>
      <c r="AT505" s="97"/>
      <c r="AU505" s="167">
        <f t="shared" si="1014"/>
        <v>29962</v>
      </c>
      <c r="AV505" s="209">
        <f t="shared" si="1015"/>
        <v>100291</v>
      </c>
      <c r="AW505" s="167">
        <f t="shared" si="1016"/>
        <v>130253</v>
      </c>
      <c r="AX505" s="167">
        <f t="shared" si="1001"/>
        <v>4516710</v>
      </c>
      <c r="BE505" s="104">
        <f t="shared" si="1019"/>
        <v>2037</v>
      </c>
      <c r="BF505" s="28">
        <f t="shared" si="1020"/>
        <v>8</v>
      </c>
      <c r="BG505" s="21">
        <f t="shared" si="1008"/>
        <v>4646963</v>
      </c>
      <c r="BH505" s="215">
        <f t="shared" si="1002"/>
        <v>2407969</v>
      </c>
      <c r="BI505" s="215">
        <f t="shared" si="1003"/>
        <v>1540032</v>
      </c>
      <c r="BJ505" s="215">
        <f t="shared" si="1004"/>
        <v>259415</v>
      </c>
      <c r="BK505" s="215">
        <f t="shared" si="1005"/>
        <v>1437</v>
      </c>
      <c r="BL505" s="215">
        <f t="shared" si="1006"/>
        <v>307857</v>
      </c>
      <c r="BM505" s="215">
        <f t="shared" si="1007"/>
        <v>4516710</v>
      </c>
      <c r="BN505" s="206">
        <f t="shared" si="1009"/>
        <v>100291</v>
      </c>
      <c r="BO505" s="206">
        <f t="shared" si="1010"/>
        <v>8204</v>
      </c>
      <c r="BP505" s="206">
        <f t="shared" si="1011"/>
        <v>21758</v>
      </c>
      <c r="BQ505" s="206">
        <f t="shared" si="1012"/>
        <v>29962</v>
      </c>
      <c r="BR505" s="206">
        <f t="shared" si="1013"/>
        <v>130253</v>
      </c>
    </row>
    <row r="506" spans="1:70">
      <c r="A506" s="28">
        <f t="shared" si="1017"/>
        <v>2037</v>
      </c>
      <c r="B506" s="28">
        <f t="shared" si="1018"/>
        <v>9</v>
      </c>
      <c r="C506" s="214">
        <f t="shared" si="1000"/>
        <v>4681323</v>
      </c>
      <c r="D506" s="95">
        <f>[3]TOTAL_PEF_B!K563</f>
        <v>2417205</v>
      </c>
      <c r="E506" s="95">
        <f>[3]TOTAL_PEF_B!L563</f>
        <v>1552897</v>
      </c>
      <c r="F506" s="95">
        <f>[3]TOTAL_PEF_B!M563</f>
        <v>259303</v>
      </c>
      <c r="G506" s="95">
        <f>[3]TOTAL_PEF_B!P563</f>
        <v>1406</v>
      </c>
      <c r="H506" s="95">
        <f>[3]TOTAL_PEF_B!Q563</f>
        <v>331726</v>
      </c>
      <c r="I506" s="171">
        <f>[2]MWH!AL314</f>
        <v>0</v>
      </c>
      <c r="J506" s="171">
        <f>[2]MWH!AM314</f>
        <v>0</v>
      </c>
      <c r="K506" s="171">
        <f>[2]MWH!AN314</f>
        <v>8</v>
      </c>
      <c r="L506" s="171">
        <f>[2]MWH!AO314</f>
        <v>0</v>
      </c>
      <c r="M506" s="171">
        <f>[2]MWH!AP314</f>
        <v>0</v>
      </c>
      <c r="N506" s="171">
        <f>[2]MWH!AQ314</f>
        <v>0</v>
      </c>
      <c r="O506" s="171">
        <f>[2]MWH!AR314</f>
        <v>0</v>
      </c>
      <c r="P506" s="171">
        <f>[2]MWH!AS314</f>
        <v>0</v>
      </c>
      <c r="Q506" s="171">
        <f>[2]MWH!AT314</f>
        <v>0</v>
      </c>
      <c r="R506" s="171">
        <f>[2]MWH!AU314</f>
        <v>1719</v>
      </c>
      <c r="S506" s="171">
        <f>[2]MWH!AV314</f>
        <v>86796</v>
      </c>
      <c r="T506" s="171">
        <f>[2]MWH!AW314</f>
        <v>0</v>
      </c>
      <c r="U506" s="213">
        <f>[2]MWH!AZ314</f>
        <v>1935</v>
      </c>
      <c r="V506" s="185">
        <f>[2]MWH!BA314</f>
        <v>5316</v>
      </c>
      <c r="W506" s="185">
        <f>[2]MWH!BB314</f>
        <v>3596</v>
      </c>
      <c r="X506" s="185">
        <f>[2]MWH!BC314</f>
        <v>0</v>
      </c>
      <c r="Y506" s="185">
        <f>[2]MWH!BD314</f>
        <v>2658</v>
      </c>
      <c r="Z506" s="185"/>
      <c r="AA506" s="185">
        <f>[2]MWH!BF314</f>
        <v>15624</v>
      </c>
      <c r="AB506" s="185">
        <f>[2]MWH!BG314</f>
        <v>0</v>
      </c>
      <c r="AC506" s="185">
        <f>[2]MWH!BH314</f>
        <v>0</v>
      </c>
      <c r="AD506" s="185">
        <f>[2]MWH!BI314</f>
        <v>0</v>
      </c>
      <c r="AE506" s="185">
        <f>[2]MWH!BJ314</f>
        <v>1134</v>
      </c>
      <c r="AF506" s="185">
        <f>[2]MWH!BK314</f>
        <v>0</v>
      </c>
      <c r="AH506" s="94"/>
      <c r="AI506" s="185"/>
      <c r="AJ506" s="185"/>
      <c r="AK506" s="185"/>
      <c r="AL506" s="94"/>
      <c r="AM506" s="94"/>
      <c r="AN506" s="94"/>
      <c r="AO506" s="185"/>
      <c r="AP506" s="185"/>
      <c r="AQ506" s="185"/>
      <c r="AR506" s="94"/>
      <c r="AS506" s="167"/>
      <c r="AT506" s="97"/>
      <c r="AU506" s="167">
        <f t="shared" si="1014"/>
        <v>30263</v>
      </c>
      <c r="AV506" s="209">
        <f t="shared" si="1015"/>
        <v>88523</v>
      </c>
      <c r="AW506" s="167">
        <f t="shared" si="1016"/>
        <v>118786</v>
      </c>
      <c r="AX506" s="167">
        <f t="shared" si="1001"/>
        <v>4562537</v>
      </c>
      <c r="BE506" s="104">
        <f t="shared" si="1019"/>
        <v>2037</v>
      </c>
      <c r="BF506" s="28">
        <f t="shared" si="1020"/>
        <v>9</v>
      </c>
      <c r="BG506" s="21">
        <f t="shared" si="1008"/>
        <v>4681323</v>
      </c>
      <c r="BH506" s="215">
        <f t="shared" si="1002"/>
        <v>2417205</v>
      </c>
      <c r="BI506" s="215">
        <f t="shared" si="1003"/>
        <v>1552897</v>
      </c>
      <c r="BJ506" s="215">
        <f t="shared" si="1004"/>
        <v>259303</v>
      </c>
      <c r="BK506" s="215">
        <f t="shared" si="1005"/>
        <v>1406</v>
      </c>
      <c r="BL506" s="215">
        <f t="shared" si="1006"/>
        <v>331726</v>
      </c>
      <c r="BM506" s="215">
        <f t="shared" si="1007"/>
        <v>4562537</v>
      </c>
      <c r="BN506" s="206">
        <f t="shared" si="1009"/>
        <v>88523</v>
      </c>
      <c r="BO506" s="206">
        <f t="shared" si="1010"/>
        <v>8189</v>
      </c>
      <c r="BP506" s="206">
        <f t="shared" si="1011"/>
        <v>22074</v>
      </c>
      <c r="BQ506" s="206">
        <f t="shared" si="1012"/>
        <v>30263</v>
      </c>
      <c r="BR506" s="206">
        <f t="shared" si="1013"/>
        <v>118786</v>
      </c>
    </row>
    <row r="507" spans="1:70">
      <c r="A507" s="28">
        <f t="shared" si="1017"/>
        <v>2037</v>
      </c>
      <c r="B507" s="28">
        <f t="shared" si="1018"/>
        <v>10</v>
      </c>
      <c r="C507" s="214">
        <f t="shared" si="1000"/>
        <v>4388201</v>
      </c>
      <c r="D507" s="95">
        <f>[3]TOTAL_PEF_B!K564</f>
        <v>2218396</v>
      </c>
      <c r="E507" s="95">
        <f>[3]TOTAL_PEF_B!L564</f>
        <v>1491311</v>
      </c>
      <c r="F507" s="95">
        <f>[3]TOTAL_PEF_B!M564</f>
        <v>249632</v>
      </c>
      <c r="G507" s="95">
        <f>[3]TOTAL_PEF_B!P564</f>
        <v>1434</v>
      </c>
      <c r="H507" s="95">
        <f>[3]TOTAL_PEF_B!Q564</f>
        <v>318089</v>
      </c>
      <c r="I507" s="171">
        <f>[2]MWH!AL315</f>
        <v>0</v>
      </c>
      <c r="J507" s="171">
        <f>[2]MWH!AM315</f>
        <v>0</v>
      </c>
      <c r="K507" s="171">
        <f>[2]MWH!AN315</f>
        <v>8</v>
      </c>
      <c r="L507" s="171">
        <f>[2]MWH!AO315</f>
        <v>0</v>
      </c>
      <c r="M507" s="171">
        <f>[2]MWH!AP315</f>
        <v>0</v>
      </c>
      <c r="N507" s="171">
        <f>[2]MWH!AQ315</f>
        <v>0</v>
      </c>
      <c r="O507" s="171">
        <f>[2]MWH!AR315</f>
        <v>0</v>
      </c>
      <c r="P507" s="171">
        <f>[2]MWH!AS315</f>
        <v>0</v>
      </c>
      <c r="Q507" s="171">
        <f>[2]MWH!AT315</f>
        <v>0</v>
      </c>
      <c r="R507" s="171">
        <f>[2]MWH!AU315</f>
        <v>582</v>
      </c>
      <c r="S507" s="171">
        <f>[2]MWH!AV315</f>
        <v>81325</v>
      </c>
      <c r="T507" s="171">
        <f>[2]MWH!AW315</f>
        <v>0</v>
      </c>
      <c r="U507" s="213">
        <f>[2]MWH!AZ315</f>
        <v>1935</v>
      </c>
      <c r="V507" s="185">
        <f>[2]MWH!BA315</f>
        <v>4365</v>
      </c>
      <c r="W507" s="185">
        <f>[2]MWH!BB315</f>
        <v>2810</v>
      </c>
      <c r="X507" s="185">
        <f>[2]MWH!BC315</f>
        <v>0</v>
      </c>
      <c r="Y507" s="185">
        <f>[2]MWH!BD315</f>
        <v>2968</v>
      </c>
      <c r="Z507" s="185"/>
      <c r="AA507" s="185">
        <f>[2]MWH!BF315</f>
        <v>14400</v>
      </c>
      <c r="AB507" s="185">
        <f>[2]MWH!BG315</f>
        <v>0</v>
      </c>
      <c r="AC507" s="185">
        <f>[2]MWH!BH315</f>
        <v>0</v>
      </c>
      <c r="AD507" s="185">
        <f>[2]MWH!BI315</f>
        <v>0</v>
      </c>
      <c r="AE507" s="185">
        <f>[2]MWH!BJ315</f>
        <v>946</v>
      </c>
      <c r="AF507" s="185">
        <f>[2]MWH!BK315</f>
        <v>0</v>
      </c>
      <c r="AH507" s="94"/>
      <c r="AI507" s="185"/>
      <c r="AJ507" s="185"/>
      <c r="AK507" s="185"/>
      <c r="AL507" s="94"/>
      <c r="AM507" s="94"/>
      <c r="AN507" s="94"/>
      <c r="AO507" s="185"/>
      <c r="AP507" s="185"/>
      <c r="AQ507" s="185"/>
      <c r="AR507" s="94"/>
      <c r="AS507" s="167"/>
      <c r="AT507" s="97"/>
      <c r="AU507" s="167">
        <f t="shared" si="1014"/>
        <v>27424</v>
      </c>
      <c r="AV507" s="209">
        <f t="shared" si="1015"/>
        <v>81915</v>
      </c>
      <c r="AW507" s="167">
        <f t="shared" si="1016"/>
        <v>109339</v>
      </c>
      <c r="AX507" s="167">
        <f t="shared" si="1001"/>
        <v>4278862</v>
      </c>
      <c r="BE507" s="104">
        <f t="shared" si="1019"/>
        <v>2037</v>
      </c>
      <c r="BF507" s="28">
        <f t="shared" si="1020"/>
        <v>10</v>
      </c>
      <c r="BG507" s="21">
        <f t="shared" si="1008"/>
        <v>4388201</v>
      </c>
      <c r="BH507" s="215">
        <f t="shared" si="1002"/>
        <v>2218396</v>
      </c>
      <c r="BI507" s="215">
        <f t="shared" si="1003"/>
        <v>1491311</v>
      </c>
      <c r="BJ507" s="215">
        <f t="shared" si="1004"/>
        <v>249632</v>
      </c>
      <c r="BK507" s="215">
        <f t="shared" si="1005"/>
        <v>1434</v>
      </c>
      <c r="BL507" s="215">
        <f t="shared" si="1006"/>
        <v>318089</v>
      </c>
      <c r="BM507" s="215">
        <f t="shared" si="1007"/>
        <v>4278862</v>
      </c>
      <c r="BN507" s="206">
        <f t="shared" si="1009"/>
        <v>81915</v>
      </c>
      <c r="BO507" s="206">
        <f t="shared" si="1010"/>
        <v>7713</v>
      </c>
      <c r="BP507" s="206">
        <f t="shared" si="1011"/>
        <v>19711</v>
      </c>
      <c r="BQ507" s="206">
        <f t="shared" si="1012"/>
        <v>27424</v>
      </c>
      <c r="BR507" s="206">
        <f t="shared" si="1013"/>
        <v>109339</v>
      </c>
    </row>
    <row r="508" spans="1:70">
      <c r="A508" s="28">
        <f t="shared" si="1017"/>
        <v>2037</v>
      </c>
      <c r="B508" s="28">
        <f t="shared" si="1018"/>
        <v>11</v>
      </c>
      <c r="C508" s="214">
        <f t="shared" si="1000"/>
        <v>3797941</v>
      </c>
      <c r="D508" s="95">
        <f>[3]TOTAL_PEF_B!K565</f>
        <v>1781081</v>
      </c>
      <c r="E508" s="95">
        <f>[3]TOTAL_PEF_B!L565</f>
        <v>1357811</v>
      </c>
      <c r="F508" s="95">
        <f>[3]TOTAL_PEF_B!M565</f>
        <v>252775</v>
      </c>
      <c r="G508" s="95">
        <f>[3]TOTAL_PEF_B!P565</f>
        <v>1402</v>
      </c>
      <c r="H508" s="95">
        <f>[3]TOTAL_PEF_B!Q565</f>
        <v>302377</v>
      </c>
      <c r="I508" s="171">
        <f>[2]MWH!AL316</f>
        <v>0</v>
      </c>
      <c r="J508" s="171">
        <f>[2]MWH!AM316</f>
        <v>0</v>
      </c>
      <c r="K508" s="171">
        <f>[2]MWH!AN316</f>
        <v>8</v>
      </c>
      <c r="L508" s="171">
        <f>[2]MWH!AO316</f>
        <v>0</v>
      </c>
      <c r="M508" s="171">
        <f>[2]MWH!AP316</f>
        <v>0</v>
      </c>
      <c r="N508" s="171">
        <f>[2]MWH!AQ316</f>
        <v>0</v>
      </c>
      <c r="O508" s="171">
        <f>[2]MWH!AR316</f>
        <v>0</v>
      </c>
      <c r="P508" s="171">
        <f>[2]MWH!AS316</f>
        <v>0</v>
      </c>
      <c r="Q508" s="171">
        <f>[2]MWH!AT316</f>
        <v>0</v>
      </c>
      <c r="R508" s="171">
        <f>[2]MWH!AU316</f>
        <v>258</v>
      </c>
      <c r="S508" s="171">
        <f>[2]MWH!AV316</f>
        <v>76813</v>
      </c>
      <c r="T508" s="171">
        <f>[2]MWH!AW316</f>
        <v>0</v>
      </c>
      <c r="U508" s="213">
        <f>[2]MWH!AZ316</f>
        <v>1872</v>
      </c>
      <c r="V508" s="185">
        <f>[2]MWH!BA316</f>
        <v>3060</v>
      </c>
      <c r="W508" s="185">
        <f>[2]MWH!BB316</f>
        <v>2614</v>
      </c>
      <c r="X508" s="185">
        <f>[2]MWH!BC316</f>
        <v>0</v>
      </c>
      <c r="Y508" s="185">
        <f>[2]MWH!BD316</f>
        <v>2551</v>
      </c>
      <c r="Z508" s="185"/>
      <c r="AA508" s="185">
        <f>[2]MWH!BF316</f>
        <v>14508</v>
      </c>
      <c r="AB508" s="185">
        <f>[2]MWH!BG316</f>
        <v>0</v>
      </c>
      <c r="AC508" s="185">
        <f>[2]MWH!BH316</f>
        <v>0</v>
      </c>
      <c r="AD508" s="185">
        <f>[2]MWH!BI316</f>
        <v>0</v>
      </c>
      <c r="AE508" s="185">
        <f>[2]MWH!BJ316</f>
        <v>811</v>
      </c>
      <c r="AF508" s="185">
        <f>[2]MWH!BK316</f>
        <v>0</v>
      </c>
      <c r="AH508" s="94"/>
      <c r="AI508" s="185"/>
      <c r="AJ508" s="185"/>
      <c r="AK508" s="185"/>
      <c r="AL508" s="94"/>
      <c r="AM508" s="94"/>
      <c r="AN508" s="94"/>
      <c r="AO508" s="185"/>
      <c r="AP508" s="185"/>
      <c r="AQ508" s="185"/>
      <c r="AR508" s="94"/>
      <c r="AS508" s="167"/>
      <c r="AT508" s="97"/>
      <c r="AU508" s="167">
        <f t="shared" si="1014"/>
        <v>25416</v>
      </c>
      <c r="AV508" s="209">
        <f t="shared" si="1015"/>
        <v>77079</v>
      </c>
      <c r="AW508" s="167">
        <f t="shared" si="1016"/>
        <v>102495</v>
      </c>
      <c r="AX508" s="167">
        <f t="shared" si="1001"/>
        <v>3695446</v>
      </c>
      <c r="BE508" s="104">
        <f t="shared" si="1019"/>
        <v>2037</v>
      </c>
      <c r="BF508" s="28">
        <f t="shared" si="1020"/>
        <v>11</v>
      </c>
      <c r="BG508" s="21">
        <f t="shared" si="1008"/>
        <v>3797941</v>
      </c>
      <c r="BH508" s="215">
        <f t="shared" si="1002"/>
        <v>1781081</v>
      </c>
      <c r="BI508" s="215">
        <f t="shared" si="1003"/>
        <v>1357811</v>
      </c>
      <c r="BJ508" s="215">
        <f t="shared" si="1004"/>
        <v>252775</v>
      </c>
      <c r="BK508" s="215">
        <f t="shared" si="1005"/>
        <v>1402</v>
      </c>
      <c r="BL508" s="215">
        <f t="shared" si="1006"/>
        <v>302377</v>
      </c>
      <c r="BM508" s="215">
        <f t="shared" si="1007"/>
        <v>3695446</v>
      </c>
      <c r="BN508" s="206">
        <f t="shared" si="1009"/>
        <v>77079</v>
      </c>
      <c r="BO508" s="206">
        <f t="shared" si="1010"/>
        <v>7037</v>
      </c>
      <c r="BP508" s="206">
        <f t="shared" si="1011"/>
        <v>18379</v>
      </c>
      <c r="BQ508" s="206">
        <f t="shared" si="1012"/>
        <v>25416</v>
      </c>
      <c r="BR508" s="206">
        <f t="shared" si="1013"/>
        <v>102495</v>
      </c>
    </row>
    <row r="509" spans="1:70">
      <c r="A509" s="28">
        <f t="shared" si="1017"/>
        <v>2037</v>
      </c>
      <c r="B509" s="28">
        <f t="shared" si="1018"/>
        <v>12</v>
      </c>
      <c r="C509" s="214">
        <f t="shared" si="1000"/>
        <v>3576321</v>
      </c>
      <c r="D509" s="95">
        <f>[3]TOTAL_PEF_B!K566</f>
        <v>1675761</v>
      </c>
      <c r="E509" s="95">
        <f>[3]TOTAL_PEF_B!L566</f>
        <v>1312153</v>
      </c>
      <c r="F509" s="95">
        <f>[3]TOTAL_PEF_B!M566</f>
        <v>233812</v>
      </c>
      <c r="G509" s="95">
        <f>[3]TOTAL_PEF_B!P566</f>
        <v>1427</v>
      </c>
      <c r="H509" s="95">
        <f>[3]TOTAL_PEF_B!Q566</f>
        <v>281897</v>
      </c>
      <c r="I509" s="171">
        <f>[2]MWH!AL317</f>
        <v>0</v>
      </c>
      <c r="J509" s="171">
        <f>[2]MWH!AM317</f>
        <v>0</v>
      </c>
      <c r="K509" s="171">
        <f>[2]MWH!AN317</f>
        <v>8</v>
      </c>
      <c r="L509" s="171">
        <f>[2]MWH!AO317</f>
        <v>0</v>
      </c>
      <c r="M509" s="171">
        <f>[2]MWH!AP317</f>
        <v>0</v>
      </c>
      <c r="N509" s="171">
        <f>[2]MWH!AQ317</f>
        <v>0</v>
      </c>
      <c r="O509" s="171">
        <f>[2]MWH!AR317</f>
        <v>0</v>
      </c>
      <c r="P509" s="171">
        <f>[2]MWH!AS317</f>
        <v>0</v>
      </c>
      <c r="Q509" s="171">
        <f>[2]MWH!AT317</f>
        <v>0</v>
      </c>
      <c r="R509" s="171">
        <f>[2]MWH!AU317</f>
        <v>166</v>
      </c>
      <c r="S509" s="171">
        <f>[2]MWH!AV317</f>
        <v>48080</v>
      </c>
      <c r="T509" s="171">
        <f>[2]MWH!AW317</f>
        <v>0</v>
      </c>
      <c r="U509" s="213">
        <f>[2]MWH!AZ317</f>
        <v>2128</v>
      </c>
      <c r="V509" s="185">
        <f>[2]MWH!BA317</f>
        <v>1559</v>
      </c>
      <c r="W509" s="185">
        <f>[2]MWH!BB317</f>
        <v>2758</v>
      </c>
      <c r="X509" s="185">
        <f>[2]MWH!BC317</f>
        <v>0</v>
      </c>
      <c r="Y509" s="185">
        <f>[2]MWH!BD317</f>
        <v>2108</v>
      </c>
      <c r="Z509" s="185"/>
      <c r="AA509" s="185">
        <f>[2]MWH!BF317</f>
        <v>13680</v>
      </c>
      <c r="AB509" s="185">
        <f>[2]MWH!BG317</f>
        <v>0</v>
      </c>
      <c r="AC509" s="185">
        <f>[2]MWH!BH317</f>
        <v>0</v>
      </c>
      <c r="AD509" s="185">
        <f>[2]MWH!BI317</f>
        <v>0</v>
      </c>
      <c r="AE509" s="185">
        <f>[2]MWH!BJ317</f>
        <v>784</v>
      </c>
      <c r="AF509" s="185">
        <f>[2]MWH!BK317</f>
        <v>0</v>
      </c>
      <c r="AH509" s="94"/>
      <c r="AI509" s="185"/>
      <c r="AJ509" s="185"/>
      <c r="AK509" s="185"/>
      <c r="AL509" s="94"/>
      <c r="AM509" s="94"/>
      <c r="AN509" s="94"/>
      <c r="AO509" s="185"/>
      <c r="AP509" s="185"/>
      <c r="AQ509" s="185"/>
      <c r="AR509" s="94"/>
      <c r="AS509" s="167"/>
      <c r="AT509" s="97"/>
      <c r="AU509" s="167">
        <f t="shared" si="1014"/>
        <v>23017</v>
      </c>
      <c r="AV509" s="209">
        <f t="shared" si="1015"/>
        <v>48254</v>
      </c>
      <c r="AW509" s="167">
        <f t="shared" si="1016"/>
        <v>71271</v>
      </c>
      <c r="AX509" s="167">
        <f t="shared" si="1001"/>
        <v>3505050</v>
      </c>
      <c r="BE509" s="104">
        <f t="shared" si="1019"/>
        <v>2037</v>
      </c>
      <c r="BF509" s="28">
        <f t="shared" si="1020"/>
        <v>12</v>
      </c>
      <c r="BG509" s="21">
        <f t="shared" si="1008"/>
        <v>3576321</v>
      </c>
      <c r="BH509" s="215">
        <f t="shared" si="1002"/>
        <v>1675761</v>
      </c>
      <c r="BI509" s="215">
        <f t="shared" si="1003"/>
        <v>1312153</v>
      </c>
      <c r="BJ509" s="215">
        <f t="shared" si="1004"/>
        <v>233812</v>
      </c>
      <c r="BK509" s="215">
        <f t="shared" si="1005"/>
        <v>1427</v>
      </c>
      <c r="BL509" s="215">
        <f t="shared" si="1006"/>
        <v>281897</v>
      </c>
      <c r="BM509" s="215">
        <f t="shared" si="1007"/>
        <v>3505050</v>
      </c>
      <c r="BN509" s="206">
        <f t="shared" si="1009"/>
        <v>48254</v>
      </c>
      <c r="BO509" s="206">
        <f t="shared" si="1010"/>
        <v>6994</v>
      </c>
      <c r="BP509" s="206">
        <f t="shared" si="1011"/>
        <v>16023</v>
      </c>
      <c r="BQ509" s="206">
        <f t="shared" si="1012"/>
        <v>23017</v>
      </c>
      <c r="BR509" s="206">
        <f t="shared" si="1013"/>
        <v>71271</v>
      </c>
    </row>
    <row r="510" spans="1:70">
      <c r="A510" s="28">
        <f t="shared" si="1017"/>
        <v>2038</v>
      </c>
      <c r="B510" s="28">
        <f t="shared" si="1018"/>
        <v>1</v>
      </c>
      <c r="C510" s="214">
        <f t="shared" si="1000"/>
        <v>3884275</v>
      </c>
      <c r="D510" s="95">
        <f>[3]TOTAL_PEF_B!K567</f>
        <v>1952802</v>
      </c>
      <c r="E510" s="95">
        <f>[3]TOTAL_PEF_B!L567</f>
        <v>1328052</v>
      </c>
      <c r="F510" s="95">
        <f>[3]TOTAL_PEF_B!M567</f>
        <v>234064</v>
      </c>
      <c r="G510" s="95">
        <f>[3]TOTAL_PEF_B!P567</f>
        <v>1425</v>
      </c>
      <c r="H510" s="95">
        <f>[3]TOTAL_PEF_B!Q567</f>
        <v>273505</v>
      </c>
      <c r="I510" s="171">
        <f>[2]MWH!AL318</f>
        <v>0</v>
      </c>
      <c r="J510" s="171">
        <f>[2]MWH!AM318</f>
        <v>0</v>
      </c>
      <c r="K510" s="171">
        <f>[2]MWH!AN318</f>
        <v>8</v>
      </c>
      <c r="L510" s="171">
        <f>[2]MWH!AO318</f>
        <v>0</v>
      </c>
      <c r="M510" s="171">
        <f>[2]MWH!AP318</f>
        <v>0</v>
      </c>
      <c r="N510" s="171">
        <f>[2]MWH!AQ318</f>
        <v>0</v>
      </c>
      <c r="O510" s="171">
        <f>[2]MWH!AR318</f>
        <v>0</v>
      </c>
      <c r="P510" s="171">
        <f>[2]MWH!AS318</f>
        <v>0</v>
      </c>
      <c r="Q510" s="171">
        <f>[2]MWH!AT318</f>
        <v>3839</v>
      </c>
      <c r="R510" s="171">
        <f>[2]MWH!AU318</f>
        <v>172</v>
      </c>
      <c r="S510" s="171">
        <f>[2]MWH!AV318</f>
        <v>65343</v>
      </c>
      <c r="T510" s="171">
        <f>[2]MWH!AW318</f>
        <v>0</v>
      </c>
      <c r="U510" s="213">
        <f>[2]MWH!AZ318</f>
        <v>664</v>
      </c>
      <c r="V510" s="185">
        <f>[2]MWH!BA318</f>
        <v>3544</v>
      </c>
      <c r="W510" s="185">
        <f>[2]MWH!BB318</f>
        <v>3344</v>
      </c>
      <c r="X510" s="185">
        <f>[2]MWH!BC318</f>
        <v>0</v>
      </c>
      <c r="Y510" s="185">
        <f>[2]MWH!BD318</f>
        <v>2027</v>
      </c>
      <c r="Z510" s="185"/>
      <c r="AA510" s="185">
        <f>[2]MWH!BF318</f>
        <v>14508</v>
      </c>
      <c r="AB510" s="185">
        <f>[2]MWH!BG318</f>
        <v>0</v>
      </c>
      <c r="AC510" s="185">
        <f>[2]MWH!BH318</f>
        <v>0</v>
      </c>
      <c r="AD510" s="185">
        <f>[2]MWH!BI318</f>
        <v>0</v>
      </c>
      <c r="AE510" s="185">
        <f>[2]MWH!BJ318</f>
        <v>978</v>
      </c>
      <c r="AF510" s="185">
        <f>[2]MWH!BK318</f>
        <v>0</v>
      </c>
      <c r="AH510" s="94"/>
      <c r="AI510" s="185"/>
      <c r="AJ510" s="185"/>
      <c r="AK510" s="185"/>
      <c r="AL510" s="94"/>
      <c r="AM510" s="94"/>
      <c r="AN510" s="94"/>
      <c r="AO510" s="185"/>
      <c r="AP510" s="185"/>
      <c r="AQ510" s="185"/>
      <c r="AR510" s="94"/>
      <c r="AS510" s="167"/>
      <c r="AT510" s="97"/>
      <c r="AU510" s="167">
        <f t="shared" si="1014"/>
        <v>25065</v>
      </c>
      <c r="AV510" s="209">
        <f t="shared" si="1015"/>
        <v>69362</v>
      </c>
      <c r="AW510" s="167">
        <f t="shared" si="1016"/>
        <v>94427</v>
      </c>
      <c r="AX510" s="167">
        <f t="shared" si="1001"/>
        <v>3789848</v>
      </c>
      <c r="BE510" s="104">
        <f t="shared" si="1019"/>
        <v>2038</v>
      </c>
      <c r="BF510" s="28">
        <f t="shared" si="1020"/>
        <v>1</v>
      </c>
      <c r="BG510" s="21">
        <f t="shared" si="1008"/>
        <v>3884275</v>
      </c>
      <c r="BH510" s="215">
        <f t="shared" si="1002"/>
        <v>1952802</v>
      </c>
      <c r="BI510" s="215">
        <f t="shared" si="1003"/>
        <v>1328052</v>
      </c>
      <c r="BJ510" s="215">
        <f t="shared" si="1004"/>
        <v>234064</v>
      </c>
      <c r="BK510" s="215">
        <f t="shared" si="1005"/>
        <v>1425</v>
      </c>
      <c r="BL510" s="215">
        <f t="shared" si="1006"/>
        <v>273505</v>
      </c>
      <c r="BM510" s="215">
        <f t="shared" si="1007"/>
        <v>3789848</v>
      </c>
      <c r="BN510" s="206">
        <f t="shared" si="1009"/>
        <v>69362</v>
      </c>
      <c r="BO510" s="206">
        <f t="shared" si="1010"/>
        <v>6035</v>
      </c>
      <c r="BP510" s="206">
        <f t="shared" si="1011"/>
        <v>19030</v>
      </c>
      <c r="BQ510" s="206">
        <f t="shared" si="1012"/>
        <v>25065</v>
      </c>
      <c r="BR510" s="206">
        <f t="shared" si="1013"/>
        <v>94427</v>
      </c>
    </row>
    <row r="511" spans="1:70">
      <c r="A511" s="28">
        <f t="shared" si="1017"/>
        <v>2038</v>
      </c>
      <c r="B511" s="28">
        <f t="shared" si="1018"/>
        <v>2</v>
      </c>
      <c r="C511" s="214">
        <f t="shared" si="1000"/>
        <v>3628344</v>
      </c>
      <c r="D511" s="95">
        <f>[3]TOTAL_PEF_B!K568</f>
        <v>1807656</v>
      </c>
      <c r="E511" s="95">
        <f>[3]TOTAL_PEF_B!L568</f>
        <v>1213384</v>
      </c>
      <c r="F511" s="95">
        <f>[3]TOTAL_PEF_B!M568</f>
        <v>235818</v>
      </c>
      <c r="G511" s="95">
        <f>[3]TOTAL_PEF_B!P568</f>
        <v>1382</v>
      </c>
      <c r="H511" s="95">
        <f>[3]TOTAL_PEF_B!Q568</f>
        <v>272275</v>
      </c>
      <c r="I511" s="171">
        <f>[2]MWH!AL319</f>
        <v>0</v>
      </c>
      <c r="J511" s="171">
        <f>[2]MWH!AM319</f>
        <v>0</v>
      </c>
      <c r="K511" s="171">
        <f>[2]MWH!AN319</f>
        <v>8</v>
      </c>
      <c r="L511" s="171">
        <f>[2]MWH!AO319</f>
        <v>0</v>
      </c>
      <c r="M511" s="171">
        <f>[2]MWH!AP319</f>
        <v>0</v>
      </c>
      <c r="N511" s="171">
        <f>[2]MWH!AQ319</f>
        <v>0</v>
      </c>
      <c r="O511" s="171">
        <f>[2]MWH!AR319</f>
        <v>0</v>
      </c>
      <c r="P511" s="171">
        <f>[2]MWH!AS319</f>
        <v>0</v>
      </c>
      <c r="Q511" s="171">
        <f>[2]MWH!AT319</f>
        <v>6910</v>
      </c>
      <c r="R511" s="171">
        <f>[2]MWH!AU319</f>
        <v>258</v>
      </c>
      <c r="S511" s="171">
        <f>[2]MWH!AV319</f>
        <v>64580</v>
      </c>
      <c r="T511" s="171">
        <f>[2]MWH!AW319</f>
        <v>0</v>
      </c>
      <c r="U511" s="213">
        <f>[2]MWH!AZ319</f>
        <v>1218</v>
      </c>
      <c r="V511" s="185">
        <f>[2]MWH!BA319</f>
        <v>4027</v>
      </c>
      <c r="W511" s="185">
        <f>[2]MWH!BB319</f>
        <v>3228</v>
      </c>
      <c r="X511" s="185">
        <f>[2]MWH!BC319</f>
        <v>0</v>
      </c>
      <c r="Y511" s="185">
        <f>[2]MWH!BD319</f>
        <v>2445</v>
      </c>
      <c r="Z511" s="185"/>
      <c r="AA511" s="185">
        <f>[2]MWH!BF319</f>
        <v>14136</v>
      </c>
      <c r="AB511" s="185">
        <f>[2]MWH!BG319</f>
        <v>0</v>
      </c>
      <c r="AC511" s="185">
        <f>[2]MWH!BH319</f>
        <v>0</v>
      </c>
      <c r="AD511" s="185">
        <f>[2]MWH!BI319</f>
        <v>0</v>
      </c>
      <c r="AE511" s="185">
        <f>[2]MWH!BJ319</f>
        <v>1019</v>
      </c>
      <c r="AF511" s="185">
        <f>[2]MWH!BK319</f>
        <v>0</v>
      </c>
      <c r="AH511" s="94"/>
      <c r="AI511" s="185"/>
      <c r="AJ511" s="185"/>
      <c r="AK511" s="185"/>
      <c r="AL511" s="94"/>
      <c r="AM511" s="94"/>
      <c r="AN511" s="94"/>
      <c r="AO511" s="185"/>
      <c r="AP511" s="185"/>
      <c r="AQ511" s="185"/>
      <c r="AR511" s="94"/>
      <c r="AS511" s="167"/>
      <c r="AT511" s="97"/>
      <c r="AU511" s="167">
        <f t="shared" si="1014"/>
        <v>26073</v>
      </c>
      <c r="AV511" s="209">
        <f t="shared" si="1015"/>
        <v>71756</v>
      </c>
      <c r="AW511" s="167">
        <f t="shared" si="1016"/>
        <v>97829</v>
      </c>
      <c r="AX511" s="167">
        <f t="shared" si="1001"/>
        <v>3530515</v>
      </c>
      <c r="BE511" s="104">
        <f t="shared" si="1019"/>
        <v>2038</v>
      </c>
      <c r="BF511" s="28">
        <f t="shared" si="1020"/>
        <v>2</v>
      </c>
      <c r="BG511" s="21">
        <f t="shared" si="1008"/>
        <v>3628344</v>
      </c>
      <c r="BH511" s="215">
        <f t="shared" si="1002"/>
        <v>1807656</v>
      </c>
      <c r="BI511" s="215">
        <f t="shared" si="1003"/>
        <v>1213384</v>
      </c>
      <c r="BJ511" s="215">
        <f t="shared" si="1004"/>
        <v>235818</v>
      </c>
      <c r="BK511" s="215">
        <f t="shared" si="1005"/>
        <v>1382</v>
      </c>
      <c r="BL511" s="215">
        <f t="shared" si="1006"/>
        <v>272275</v>
      </c>
      <c r="BM511" s="215">
        <f t="shared" si="1007"/>
        <v>3530515</v>
      </c>
      <c r="BN511" s="206">
        <f t="shared" si="1009"/>
        <v>71756</v>
      </c>
      <c r="BO511" s="206">
        <f t="shared" si="1010"/>
        <v>6891</v>
      </c>
      <c r="BP511" s="206">
        <f t="shared" si="1011"/>
        <v>19182</v>
      </c>
      <c r="BQ511" s="206">
        <f t="shared" si="1012"/>
        <v>26073</v>
      </c>
      <c r="BR511" s="206">
        <f t="shared" si="1013"/>
        <v>97829</v>
      </c>
    </row>
    <row r="512" spans="1:70">
      <c r="A512" s="28">
        <f t="shared" si="1017"/>
        <v>2038</v>
      </c>
      <c r="B512" s="28">
        <f t="shared" si="1018"/>
        <v>3</v>
      </c>
      <c r="C512" s="214">
        <f t="shared" si="1000"/>
        <v>3438033</v>
      </c>
      <c r="D512" s="95">
        <f>[3]TOTAL_PEF_B!K569</f>
        <v>1636716</v>
      </c>
      <c r="E512" s="95">
        <f>[3]TOTAL_PEF_B!L569</f>
        <v>1221789</v>
      </c>
      <c r="F512" s="95">
        <f>[3]TOTAL_PEF_B!M569</f>
        <v>235223</v>
      </c>
      <c r="G512" s="95">
        <f>[3]TOTAL_PEF_B!P569</f>
        <v>1428</v>
      </c>
      <c r="H512" s="95">
        <f>[3]TOTAL_PEF_B!Q569</f>
        <v>273664</v>
      </c>
      <c r="I512" s="171">
        <f>[2]MWH!AL320</f>
        <v>0</v>
      </c>
      <c r="J512" s="171">
        <f>[2]MWH!AM320</f>
        <v>0</v>
      </c>
      <c r="K512" s="171">
        <f>[2]MWH!AN320</f>
        <v>8</v>
      </c>
      <c r="L512" s="171">
        <f>[2]MWH!AO320</f>
        <v>0</v>
      </c>
      <c r="M512" s="171">
        <f>[2]MWH!AP320</f>
        <v>0</v>
      </c>
      <c r="N512" s="171">
        <f>[2]MWH!AQ320</f>
        <v>0</v>
      </c>
      <c r="O512" s="171">
        <f>[2]MWH!AR320</f>
        <v>0</v>
      </c>
      <c r="P512" s="171">
        <f>[2]MWH!AS320</f>
        <v>0</v>
      </c>
      <c r="Q512" s="171">
        <f>[2]MWH!AT320</f>
        <v>6242</v>
      </c>
      <c r="R512" s="171">
        <f>[2]MWH!AU320</f>
        <v>621</v>
      </c>
      <c r="S512" s="171">
        <f>[2]MWH!AV320</f>
        <v>41858</v>
      </c>
      <c r="T512" s="171">
        <f>[2]MWH!AW320</f>
        <v>0</v>
      </c>
      <c r="U512" s="213">
        <f>[2]MWH!AZ320</f>
        <v>709</v>
      </c>
      <c r="V512" s="185">
        <f>[2]MWH!BA320</f>
        <v>1600</v>
      </c>
      <c r="W512" s="185">
        <f>[2]MWH!BB320</f>
        <v>1917</v>
      </c>
      <c r="X512" s="185">
        <f>[2]MWH!BC320</f>
        <v>0</v>
      </c>
      <c r="Y512" s="185">
        <f>[2]MWH!BD320</f>
        <v>2537</v>
      </c>
      <c r="Z512" s="185"/>
      <c r="AA512" s="185">
        <f>[2]MWH!BF320</f>
        <v>12768</v>
      </c>
      <c r="AB512" s="185">
        <f>[2]MWH!BG320</f>
        <v>0</v>
      </c>
      <c r="AC512" s="185">
        <f>[2]MWH!BH320</f>
        <v>0</v>
      </c>
      <c r="AD512" s="185">
        <f>[2]MWH!BI320</f>
        <v>0</v>
      </c>
      <c r="AE512" s="185">
        <f>[2]MWH!BJ320</f>
        <v>953</v>
      </c>
      <c r="AF512" s="185">
        <f>[2]MWH!BK320</f>
        <v>0</v>
      </c>
      <c r="AH512" s="94"/>
      <c r="AI512" s="185"/>
      <c r="AJ512" s="185"/>
      <c r="AK512" s="185"/>
      <c r="AL512" s="94"/>
      <c r="AM512" s="94"/>
      <c r="AN512" s="94"/>
      <c r="AO512" s="185"/>
      <c r="AP512" s="185"/>
      <c r="AQ512" s="185"/>
      <c r="AR512" s="94"/>
      <c r="AS512" s="167"/>
      <c r="AT512" s="97"/>
      <c r="AU512" s="167">
        <f t="shared" si="1014"/>
        <v>20484</v>
      </c>
      <c r="AV512" s="209">
        <f t="shared" si="1015"/>
        <v>48729</v>
      </c>
      <c r="AW512" s="167">
        <f t="shared" si="1016"/>
        <v>69213</v>
      </c>
      <c r="AX512" s="167">
        <f t="shared" si="1001"/>
        <v>3368820</v>
      </c>
      <c r="BE512" s="104">
        <f t="shared" si="1019"/>
        <v>2038</v>
      </c>
      <c r="BF512" s="28">
        <f t="shared" si="1020"/>
        <v>3</v>
      </c>
      <c r="BG512" s="21">
        <f t="shared" si="1008"/>
        <v>3438033</v>
      </c>
      <c r="BH512" s="215">
        <f t="shared" si="1002"/>
        <v>1636716</v>
      </c>
      <c r="BI512" s="215">
        <f t="shared" si="1003"/>
        <v>1221789</v>
      </c>
      <c r="BJ512" s="215">
        <f t="shared" si="1004"/>
        <v>235223</v>
      </c>
      <c r="BK512" s="215">
        <f t="shared" si="1005"/>
        <v>1428</v>
      </c>
      <c r="BL512" s="215">
        <f t="shared" si="1006"/>
        <v>273664</v>
      </c>
      <c r="BM512" s="215">
        <f t="shared" si="1007"/>
        <v>3368820</v>
      </c>
      <c r="BN512" s="206">
        <f t="shared" si="1009"/>
        <v>48729</v>
      </c>
      <c r="BO512" s="206">
        <f t="shared" si="1010"/>
        <v>5163</v>
      </c>
      <c r="BP512" s="206">
        <f t="shared" si="1011"/>
        <v>15321</v>
      </c>
      <c r="BQ512" s="206">
        <f t="shared" si="1012"/>
        <v>20484</v>
      </c>
      <c r="BR512" s="206">
        <f t="shared" si="1013"/>
        <v>69213</v>
      </c>
    </row>
    <row r="513" spans="1:70">
      <c r="A513" s="28">
        <f t="shared" si="1017"/>
        <v>2038</v>
      </c>
      <c r="B513" s="28">
        <f t="shared" si="1018"/>
        <v>4</v>
      </c>
      <c r="C513" s="214">
        <f t="shared" si="1000"/>
        <v>3574950</v>
      </c>
      <c r="D513" s="95">
        <f>[3]TOTAL_PEF_B!K570</f>
        <v>1622701</v>
      </c>
      <c r="E513" s="95">
        <f>[3]TOTAL_PEF_B!L570</f>
        <v>1314859</v>
      </c>
      <c r="F513" s="95">
        <f>[3]TOTAL_PEF_B!M570</f>
        <v>252070</v>
      </c>
      <c r="G513" s="95">
        <f>[3]TOTAL_PEF_B!P570</f>
        <v>1404</v>
      </c>
      <c r="H513" s="95">
        <f>[3]TOTAL_PEF_B!Q570</f>
        <v>278861</v>
      </c>
      <c r="I513" s="171">
        <f>[2]MWH!AL321</f>
        <v>0</v>
      </c>
      <c r="J513" s="171">
        <f>[2]MWH!AM321</f>
        <v>0</v>
      </c>
      <c r="K513" s="171">
        <f>[2]MWH!AN321</f>
        <v>8</v>
      </c>
      <c r="L513" s="171">
        <f>[2]MWH!AO321</f>
        <v>0</v>
      </c>
      <c r="M513" s="171">
        <f>[2]MWH!AP321</f>
        <v>0</v>
      </c>
      <c r="N513" s="171">
        <f>[2]MWH!AQ321</f>
        <v>0</v>
      </c>
      <c r="O513" s="171">
        <f>[2]MWH!AR321</f>
        <v>0</v>
      </c>
      <c r="P513" s="171">
        <f>[2]MWH!AS321</f>
        <v>0</v>
      </c>
      <c r="Q513" s="171">
        <f>[2]MWH!AT321</f>
        <v>3839</v>
      </c>
      <c r="R513" s="171">
        <f>[2]MWH!AU321</f>
        <v>516</v>
      </c>
      <c r="S513" s="171">
        <f>[2]MWH!AV321</f>
        <v>78947</v>
      </c>
      <c r="T513" s="171">
        <f>[2]MWH!AW321</f>
        <v>0</v>
      </c>
      <c r="U513" s="213">
        <f>[2]MWH!AZ321</f>
        <v>831</v>
      </c>
      <c r="V513" s="185">
        <f>[2]MWH!BA321</f>
        <v>805</v>
      </c>
      <c r="W513" s="185">
        <f>[2]MWH!BB321</f>
        <v>2651</v>
      </c>
      <c r="X513" s="185">
        <f>[2]MWH!BC321</f>
        <v>0</v>
      </c>
      <c r="Y513" s="185">
        <f>[2]MWH!BD321</f>
        <v>1854</v>
      </c>
      <c r="Z513" s="185"/>
      <c r="AA513" s="185">
        <f>[2]MWH!BF321</f>
        <v>14508</v>
      </c>
      <c r="AB513" s="185">
        <f>[2]MWH!BG321</f>
        <v>0</v>
      </c>
      <c r="AC513" s="185">
        <f>[2]MWH!BH321</f>
        <v>0</v>
      </c>
      <c r="AD513" s="185">
        <f>[2]MWH!BI321</f>
        <v>0</v>
      </c>
      <c r="AE513" s="185">
        <f>[2]MWH!BJ321</f>
        <v>1096</v>
      </c>
      <c r="AF513" s="185">
        <f>[2]MWH!BK321</f>
        <v>0</v>
      </c>
      <c r="AH513" s="94"/>
      <c r="AI513" s="185"/>
      <c r="AJ513" s="185"/>
      <c r="AK513" s="185"/>
      <c r="AL513" s="94"/>
      <c r="AM513" s="94"/>
      <c r="AN513" s="94"/>
      <c r="AO513" s="185"/>
      <c r="AP513" s="185"/>
      <c r="AQ513" s="185"/>
      <c r="AR513" s="94"/>
      <c r="AS513" s="167"/>
      <c r="AT513" s="97"/>
      <c r="AU513" s="167">
        <f t="shared" si="1014"/>
        <v>21745</v>
      </c>
      <c r="AV513" s="209">
        <f t="shared" si="1015"/>
        <v>83310</v>
      </c>
      <c r="AW513" s="167">
        <f t="shared" si="1016"/>
        <v>105055</v>
      </c>
      <c r="AX513" s="167">
        <f t="shared" si="1001"/>
        <v>3469895</v>
      </c>
      <c r="BE513" s="104">
        <f t="shared" si="1019"/>
        <v>2038</v>
      </c>
      <c r="BF513" s="28">
        <f t="shared" si="1020"/>
        <v>4</v>
      </c>
      <c r="BG513" s="21">
        <f t="shared" si="1008"/>
        <v>3574950</v>
      </c>
      <c r="BH513" s="215">
        <f t="shared" si="1002"/>
        <v>1622701</v>
      </c>
      <c r="BI513" s="215">
        <f t="shared" si="1003"/>
        <v>1314859</v>
      </c>
      <c r="BJ513" s="215">
        <f t="shared" si="1004"/>
        <v>252070</v>
      </c>
      <c r="BK513" s="215">
        <f t="shared" si="1005"/>
        <v>1404</v>
      </c>
      <c r="BL513" s="215">
        <f t="shared" si="1006"/>
        <v>278861</v>
      </c>
      <c r="BM513" s="215">
        <f t="shared" si="1007"/>
        <v>3469895</v>
      </c>
      <c r="BN513" s="206">
        <f t="shared" si="1009"/>
        <v>83310</v>
      </c>
      <c r="BO513" s="206">
        <f t="shared" si="1010"/>
        <v>5336</v>
      </c>
      <c r="BP513" s="206">
        <f t="shared" si="1011"/>
        <v>16409</v>
      </c>
      <c r="BQ513" s="206">
        <f t="shared" si="1012"/>
        <v>21745</v>
      </c>
      <c r="BR513" s="206">
        <f t="shared" si="1013"/>
        <v>105055</v>
      </c>
    </row>
    <row r="514" spans="1:70">
      <c r="A514" s="28">
        <f t="shared" si="1017"/>
        <v>2038</v>
      </c>
      <c r="B514" s="28">
        <f t="shared" si="1018"/>
        <v>5</v>
      </c>
      <c r="C514" s="214">
        <f t="shared" si="1000"/>
        <v>3820357</v>
      </c>
      <c r="D514" s="95">
        <f>[3]TOTAL_PEF_B!K571</f>
        <v>1797771</v>
      </c>
      <c r="E514" s="95">
        <f>[3]TOTAL_PEF_B!L571</f>
        <v>1367274</v>
      </c>
      <c r="F514" s="95">
        <f>[3]TOTAL_PEF_B!M571</f>
        <v>248835</v>
      </c>
      <c r="G514" s="95">
        <f>[3]TOTAL_PEF_B!P571</f>
        <v>1384</v>
      </c>
      <c r="H514" s="95">
        <f>[3]TOTAL_PEF_B!Q571</f>
        <v>292642</v>
      </c>
      <c r="I514" s="171">
        <f>[2]MWH!AL322</f>
        <v>0</v>
      </c>
      <c r="J514" s="171">
        <f>[2]MWH!AM322</f>
        <v>0</v>
      </c>
      <c r="K514" s="171">
        <f>[2]MWH!AN322</f>
        <v>8</v>
      </c>
      <c r="L514" s="171">
        <f>[2]MWH!AO322</f>
        <v>0</v>
      </c>
      <c r="M514" s="171">
        <f>[2]MWH!AP322</f>
        <v>0</v>
      </c>
      <c r="N514" s="171">
        <f>[2]MWH!AQ322</f>
        <v>0</v>
      </c>
      <c r="O514" s="171">
        <f>[2]MWH!AR322</f>
        <v>0</v>
      </c>
      <c r="P514" s="171">
        <f>[2]MWH!AS322</f>
        <v>0</v>
      </c>
      <c r="Q514" s="171">
        <f>[2]MWH!AT322</f>
        <v>0</v>
      </c>
      <c r="R514" s="171">
        <f>[2]MWH!AU322</f>
        <v>832</v>
      </c>
      <c r="S514" s="171">
        <f>[2]MWH!AV322</f>
        <v>89166</v>
      </c>
      <c r="T514" s="171">
        <f>[2]MWH!AW322</f>
        <v>0</v>
      </c>
      <c r="U514" s="213">
        <f>[2]MWH!AZ322</f>
        <v>502</v>
      </c>
      <c r="V514" s="185">
        <f>[2]MWH!BA322</f>
        <v>1871</v>
      </c>
      <c r="W514" s="185">
        <f>[2]MWH!BB322</f>
        <v>2467</v>
      </c>
      <c r="X514" s="185">
        <f>[2]MWH!BC322</f>
        <v>0</v>
      </c>
      <c r="Y514" s="185">
        <f>[2]MWH!BD322</f>
        <v>2101</v>
      </c>
      <c r="Z514" s="185"/>
      <c r="AA514" s="185">
        <f>[2]MWH!BF322</f>
        <v>14400</v>
      </c>
      <c r="AB514" s="185">
        <f>[2]MWH!BG322</f>
        <v>0</v>
      </c>
      <c r="AC514" s="185">
        <f>[2]MWH!BH322</f>
        <v>0</v>
      </c>
      <c r="AD514" s="185">
        <f>[2]MWH!BI322</f>
        <v>0</v>
      </c>
      <c r="AE514" s="185">
        <f>[2]MWH!BJ322</f>
        <v>1104</v>
      </c>
      <c r="AF514" s="185">
        <f>[2]MWH!BK322</f>
        <v>0</v>
      </c>
      <c r="AH514" s="94"/>
      <c r="AI514" s="185"/>
      <c r="AJ514" s="185"/>
      <c r="AK514" s="185"/>
      <c r="AL514" s="94"/>
      <c r="AM514" s="94"/>
      <c r="AN514" s="94"/>
      <c r="AO514" s="185"/>
      <c r="AP514" s="185"/>
      <c r="AQ514" s="185"/>
      <c r="AR514" s="94"/>
      <c r="AS514" s="167"/>
      <c r="AT514" s="97"/>
      <c r="AU514" s="167">
        <f t="shared" si="1014"/>
        <v>22445</v>
      </c>
      <c r="AV514" s="209">
        <f t="shared" si="1015"/>
        <v>90006</v>
      </c>
      <c r="AW514" s="167">
        <f t="shared" si="1016"/>
        <v>112451</v>
      </c>
      <c r="AX514" s="167">
        <f t="shared" si="1001"/>
        <v>3707906</v>
      </c>
      <c r="BE514" s="104">
        <f t="shared" si="1019"/>
        <v>2038</v>
      </c>
      <c r="BF514" s="28">
        <f t="shared" si="1020"/>
        <v>5</v>
      </c>
      <c r="BG514" s="21">
        <f t="shared" si="1008"/>
        <v>3820357</v>
      </c>
      <c r="BH514" s="215">
        <f t="shared" si="1002"/>
        <v>1797771</v>
      </c>
      <c r="BI514" s="215">
        <f t="shared" si="1003"/>
        <v>1367274</v>
      </c>
      <c r="BJ514" s="215">
        <f t="shared" si="1004"/>
        <v>248835</v>
      </c>
      <c r="BK514" s="215">
        <f t="shared" si="1005"/>
        <v>1384</v>
      </c>
      <c r="BL514" s="215">
        <f t="shared" si="1006"/>
        <v>292642</v>
      </c>
      <c r="BM514" s="215">
        <f t="shared" si="1007"/>
        <v>3707906</v>
      </c>
      <c r="BN514" s="206">
        <f t="shared" si="1009"/>
        <v>90006</v>
      </c>
      <c r="BO514" s="206">
        <f t="shared" si="1010"/>
        <v>5070</v>
      </c>
      <c r="BP514" s="206">
        <f t="shared" si="1011"/>
        <v>17375</v>
      </c>
      <c r="BQ514" s="206">
        <f t="shared" si="1012"/>
        <v>22445</v>
      </c>
      <c r="BR514" s="206">
        <f t="shared" si="1013"/>
        <v>112451</v>
      </c>
    </row>
    <row r="515" spans="1:70">
      <c r="A515" s="28">
        <f t="shared" si="1017"/>
        <v>2038</v>
      </c>
      <c r="B515" s="28">
        <f t="shared" si="1018"/>
        <v>6</v>
      </c>
      <c r="C515" s="214">
        <f t="shared" si="1000"/>
        <v>4428598</v>
      </c>
      <c r="D515" s="95">
        <f>[3]TOTAL_PEF_B!K572</f>
        <v>2217991</v>
      </c>
      <c r="E515" s="95">
        <f>[3]TOTAL_PEF_B!L572</f>
        <v>1510815</v>
      </c>
      <c r="F515" s="95">
        <f>[3]TOTAL_PEF_B!M572</f>
        <v>261193</v>
      </c>
      <c r="G515" s="95">
        <f>[3]TOTAL_PEF_B!P572</f>
        <v>1405</v>
      </c>
      <c r="H515" s="95">
        <f>[3]TOTAL_PEF_B!Q572</f>
        <v>317304</v>
      </c>
      <c r="I515" s="171">
        <f>[2]MWH!AL323</f>
        <v>0</v>
      </c>
      <c r="J515" s="171">
        <f>[2]MWH!AM323</f>
        <v>0</v>
      </c>
      <c r="K515" s="171">
        <f>[2]MWH!AN323</f>
        <v>8</v>
      </c>
      <c r="L515" s="171">
        <f>[2]MWH!AO323</f>
        <v>0</v>
      </c>
      <c r="M515" s="171">
        <f>[2]MWH!AP323</f>
        <v>0</v>
      </c>
      <c r="N515" s="171">
        <f>[2]MWH!AQ323</f>
        <v>0</v>
      </c>
      <c r="O515" s="171">
        <f>[2]MWH!AR323</f>
        <v>0</v>
      </c>
      <c r="P515" s="171">
        <f>[2]MWH!AS323</f>
        <v>0</v>
      </c>
      <c r="Q515" s="171">
        <f>[2]MWH!AT323</f>
        <v>0</v>
      </c>
      <c r="R515" s="171">
        <f>[2]MWH!AU323</f>
        <v>1719</v>
      </c>
      <c r="S515" s="171">
        <f>[2]MWH!AV323</f>
        <v>93570</v>
      </c>
      <c r="T515" s="171">
        <f>[2]MWH!AW323</f>
        <v>0</v>
      </c>
      <c r="U515" s="213">
        <f>[2]MWH!AZ323</f>
        <v>671</v>
      </c>
      <c r="V515" s="185">
        <f>[2]MWH!BA323</f>
        <v>2577</v>
      </c>
      <c r="W515" s="185">
        <f>[2]MWH!BB323</f>
        <v>3232</v>
      </c>
      <c r="X515" s="185">
        <f>[2]MWH!BC323</f>
        <v>0</v>
      </c>
      <c r="Y515" s="185">
        <f>[2]MWH!BD323</f>
        <v>1725</v>
      </c>
      <c r="Z515" s="185"/>
      <c r="AA515" s="185">
        <f>[2]MWH!BF323</f>
        <v>15252</v>
      </c>
      <c r="AB515" s="185">
        <f>[2]MWH!BG323</f>
        <v>0</v>
      </c>
      <c r="AC515" s="185">
        <f>[2]MWH!BH323</f>
        <v>0</v>
      </c>
      <c r="AD515" s="185">
        <f>[2]MWH!BI323</f>
        <v>0</v>
      </c>
      <c r="AE515" s="185">
        <f>[2]MWH!BJ323</f>
        <v>1136</v>
      </c>
      <c r="AF515" s="185">
        <f>[2]MWH!BK323</f>
        <v>0</v>
      </c>
      <c r="AH515" s="94"/>
      <c r="AI515" s="185"/>
      <c r="AJ515" s="185"/>
      <c r="AK515" s="185"/>
      <c r="AL515" s="94"/>
      <c r="AM515" s="94"/>
      <c r="AN515" s="94"/>
      <c r="AO515" s="185"/>
      <c r="AP515" s="185"/>
      <c r="AQ515" s="185"/>
      <c r="AR515" s="94"/>
      <c r="AS515" s="167"/>
      <c r="AT515" s="97"/>
      <c r="AU515" s="167">
        <f t="shared" si="1014"/>
        <v>24593</v>
      </c>
      <c r="AV515" s="209">
        <f t="shared" si="1015"/>
        <v>95297</v>
      </c>
      <c r="AW515" s="167">
        <f t="shared" si="1016"/>
        <v>119890</v>
      </c>
      <c r="AX515" s="167">
        <f t="shared" si="1001"/>
        <v>4308708</v>
      </c>
      <c r="BE515" s="104">
        <f t="shared" si="1019"/>
        <v>2038</v>
      </c>
      <c r="BF515" s="28">
        <f t="shared" si="1020"/>
        <v>6</v>
      </c>
      <c r="BG515" s="21">
        <f t="shared" si="1008"/>
        <v>4428598</v>
      </c>
      <c r="BH515" s="215">
        <f t="shared" si="1002"/>
        <v>2217991</v>
      </c>
      <c r="BI515" s="215">
        <f t="shared" si="1003"/>
        <v>1510815</v>
      </c>
      <c r="BJ515" s="215">
        <f t="shared" si="1004"/>
        <v>261193</v>
      </c>
      <c r="BK515" s="215">
        <f t="shared" si="1005"/>
        <v>1405</v>
      </c>
      <c r="BL515" s="215">
        <f t="shared" si="1006"/>
        <v>317304</v>
      </c>
      <c r="BM515" s="215">
        <f t="shared" si="1007"/>
        <v>4308708</v>
      </c>
      <c r="BN515" s="206">
        <f t="shared" si="1009"/>
        <v>95297</v>
      </c>
      <c r="BO515" s="206">
        <f t="shared" si="1010"/>
        <v>5628</v>
      </c>
      <c r="BP515" s="206">
        <f t="shared" si="1011"/>
        <v>18965</v>
      </c>
      <c r="BQ515" s="206">
        <f t="shared" si="1012"/>
        <v>24593</v>
      </c>
      <c r="BR515" s="206">
        <f t="shared" si="1013"/>
        <v>119890</v>
      </c>
    </row>
    <row r="516" spans="1:70">
      <c r="A516" s="28">
        <f t="shared" si="1017"/>
        <v>2038</v>
      </c>
      <c r="B516" s="28">
        <f t="shared" si="1018"/>
        <v>7</v>
      </c>
      <c r="C516" s="214">
        <f t="shared" si="1000"/>
        <v>4683762</v>
      </c>
      <c r="D516" s="95">
        <f>[3]TOTAL_PEF_B!K573</f>
        <v>2427875</v>
      </c>
      <c r="E516" s="95">
        <f>[3]TOTAL_PEF_B!L573</f>
        <v>1576841</v>
      </c>
      <c r="F516" s="95">
        <f>[3]TOTAL_PEF_B!M573</f>
        <v>251123</v>
      </c>
      <c r="G516" s="95">
        <f>[3]TOTAL_PEF_B!P573</f>
        <v>1404</v>
      </c>
      <c r="H516" s="95">
        <f>[3]TOTAL_PEF_B!Q573</f>
        <v>305717</v>
      </c>
      <c r="I516" s="171">
        <f>[2]MWH!AL324</f>
        <v>0</v>
      </c>
      <c r="J516" s="171">
        <f>[2]MWH!AM324</f>
        <v>0</v>
      </c>
      <c r="K516" s="171">
        <f>[2]MWH!AN324</f>
        <v>8</v>
      </c>
      <c r="L516" s="171">
        <f>[2]MWH!AO324</f>
        <v>0</v>
      </c>
      <c r="M516" s="171">
        <f>[2]MWH!AP324</f>
        <v>0</v>
      </c>
      <c r="N516" s="171">
        <f>[2]MWH!AQ324</f>
        <v>0</v>
      </c>
      <c r="O516" s="171">
        <f>[2]MWH!AR324</f>
        <v>0</v>
      </c>
      <c r="P516" s="171">
        <f>[2]MWH!AS324</f>
        <v>0</v>
      </c>
      <c r="Q516" s="171">
        <f>[2]MWH!AT324</f>
        <v>0</v>
      </c>
      <c r="R516" s="171">
        <f>[2]MWH!AU324</f>
        <v>2245</v>
      </c>
      <c r="S516" s="171">
        <f>[2]MWH!AV324</f>
        <v>91072</v>
      </c>
      <c r="T516" s="171">
        <f>[2]MWH!AW324</f>
        <v>0</v>
      </c>
      <c r="U516" s="213">
        <f>[2]MWH!AZ324</f>
        <v>1935</v>
      </c>
      <c r="V516" s="185">
        <f>[2]MWH!BA324</f>
        <v>3741</v>
      </c>
      <c r="W516" s="185">
        <f>[2]MWH!BB324</f>
        <v>3335</v>
      </c>
      <c r="X516" s="185">
        <f>[2]MWH!BC324</f>
        <v>0</v>
      </c>
      <c r="Y516" s="185">
        <f>[2]MWH!BD324</f>
        <v>2241</v>
      </c>
      <c r="Z516" s="185"/>
      <c r="AA516" s="185">
        <f>[2]MWH!BF324</f>
        <v>15120</v>
      </c>
      <c r="AB516" s="185">
        <f>[2]MWH!BG324</f>
        <v>0</v>
      </c>
      <c r="AC516" s="185">
        <f>[2]MWH!BH324</f>
        <v>0</v>
      </c>
      <c r="AD516" s="185">
        <f>[2]MWH!BI324</f>
        <v>0</v>
      </c>
      <c r="AE516" s="185">
        <f>[2]MWH!BJ324</f>
        <v>1105</v>
      </c>
      <c r="AF516" s="185">
        <f>[2]MWH!BK324</f>
        <v>0</v>
      </c>
      <c r="AH516" s="94"/>
      <c r="AI516" s="185"/>
      <c r="AJ516" s="185"/>
      <c r="AK516" s="185"/>
      <c r="AL516" s="94"/>
      <c r="AM516" s="94"/>
      <c r="AN516" s="94"/>
      <c r="AO516" s="185"/>
      <c r="AP516" s="185"/>
      <c r="AQ516" s="185"/>
      <c r="AR516" s="94"/>
      <c r="AS516" s="167"/>
      <c r="AT516" s="97"/>
      <c r="AU516" s="167">
        <f t="shared" si="1014"/>
        <v>27477</v>
      </c>
      <c r="AV516" s="209">
        <f t="shared" si="1015"/>
        <v>93325</v>
      </c>
      <c r="AW516" s="167">
        <f t="shared" si="1016"/>
        <v>120802</v>
      </c>
      <c r="AX516" s="167">
        <f t="shared" si="1001"/>
        <v>4562960</v>
      </c>
      <c r="BE516" s="104">
        <f t="shared" si="1019"/>
        <v>2038</v>
      </c>
      <c r="BF516" s="28">
        <f t="shared" si="1020"/>
        <v>7</v>
      </c>
      <c r="BG516" s="21">
        <f t="shared" si="1008"/>
        <v>4683762</v>
      </c>
      <c r="BH516" s="215">
        <f t="shared" si="1002"/>
        <v>2427875</v>
      </c>
      <c r="BI516" s="215">
        <f t="shared" si="1003"/>
        <v>1576841</v>
      </c>
      <c r="BJ516" s="215">
        <f t="shared" si="1004"/>
        <v>251123</v>
      </c>
      <c r="BK516" s="215">
        <f t="shared" si="1005"/>
        <v>1404</v>
      </c>
      <c r="BL516" s="215">
        <f t="shared" si="1006"/>
        <v>305717</v>
      </c>
      <c r="BM516" s="215">
        <f t="shared" si="1007"/>
        <v>4562960</v>
      </c>
      <c r="BN516" s="206">
        <f t="shared" si="1009"/>
        <v>93325</v>
      </c>
      <c r="BO516" s="206">
        <f t="shared" si="1010"/>
        <v>7511</v>
      </c>
      <c r="BP516" s="206">
        <f t="shared" si="1011"/>
        <v>19966</v>
      </c>
      <c r="BQ516" s="206">
        <f t="shared" si="1012"/>
        <v>27477</v>
      </c>
      <c r="BR516" s="206">
        <f t="shared" si="1013"/>
        <v>120802</v>
      </c>
    </row>
    <row r="517" spans="1:70">
      <c r="A517" s="28">
        <f t="shared" si="1017"/>
        <v>2038</v>
      </c>
      <c r="B517" s="28">
        <f t="shared" si="1018"/>
        <v>8</v>
      </c>
      <c r="C517" s="214">
        <f t="shared" si="1000"/>
        <v>4694442</v>
      </c>
      <c r="D517" s="95">
        <f>[3]TOTAL_PEF_B!K574</f>
        <v>2437736</v>
      </c>
      <c r="E517" s="95">
        <f>[3]TOTAL_PEF_B!L574</f>
        <v>1557529</v>
      </c>
      <c r="F517" s="95">
        <f>[3]TOTAL_PEF_B!M574</f>
        <v>258039</v>
      </c>
      <c r="G517" s="95">
        <f>[3]TOTAL_PEF_B!P574</f>
        <v>1411</v>
      </c>
      <c r="H517" s="95">
        <f>[3]TOTAL_PEF_B!Q574</f>
        <v>309438</v>
      </c>
      <c r="I517" s="171">
        <f>[2]MWH!AL325</f>
        <v>0</v>
      </c>
      <c r="J517" s="171">
        <f>[2]MWH!AM325</f>
        <v>0</v>
      </c>
      <c r="K517" s="171">
        <f>[2]MWH!AN325</f>
        <v>8</v>
      </c>
      <c r="L517" s="171">
        <f>[2]MWH!AO325</f>
        <v>0</v>
      </c>
      <c r="M517" s="171">
        <f>[2]MWH!AP325</f>
        <v>0</v>
      </c>
      <c r="N517" s="171">
        <f>[2]MWH!AQ325</f>
        <v>0</v>
      </c>
      <c r="O517" s="171">
        <f>[2]MWH!AR325</f>
        <v>0</v>
      </c>
      <c r="P517" s="171">
        <f>[2]MWH!AS325</f>
        <v>0</v>
      </c>
      <c r="Q517" s="171">
        <f>[2]MWH!AT325</f>
        <v>0</v>
      </c>
      <c r="R517" s="171">
        <f>[2]MWH!AU325</f>
        <v>1805</v>
      </c>
      <c r="S517" s="171">
        <f>[2]MWH!AV325</f>
        <v>98478</v>
      </c>
      <c r="T517" s="171">
        <f>[2]MWH!AW325</f>
        <v>0</v>
      </c>
      <c r="U517" s="213">
        <f>[2]MWH!AZ325</f>
        <v>2247</v>
      </c>
      <c r="V517" s="185">
        <f>[2]MWH!BA325</f>
        <v>4993</v>
      </c>
      <c r="W517" s="185">
        <f>[2]MWH!BB325</f>
        <v>3366</v>
      </c>
      <c r="X517" s="185">
        <f>[2]MWH!BC325</f>
        <v>0</v>
      </c>
      <c r="Y517" s="185">
        <f>[2]MWH!BD325</f>
        <v>2627</v>
      </c>
      <c r="Z517" s="185"/>
      <c r="AA517" s="185">
        <f>[2]MWH!BF325</f>
        <v>15624</v>
      </c>
      <c r="AB517" s="185">
        <f>[2]MWH!BG325</f>
        <v>0</v>
      </c>
      <c r="AC517" s="185">
        <f>[2]MWH!BH325</f>
        <v>0</v>
      </c>
      <c r="AD517" s="185">
        <f>[2]MWH!BI325</f>
        <v>0</v>
      </c>
      <c r="AE517" s="185">
        <f>[2]MWH!BJ325</f>
        <v>1141</v>
      </c>
      <c r="AF517" s="185">
        <f>[2]MWH!BK325</f>
        <v>0</v>
      </c>
      <c r="AH517" s="94"/>
      <c r="AI517" s="185"/>
      <c r="AJ517" s="185"/>
      <c r="AK517" s="185"/>
      <c r="AL517" s="94"/>
      <c r="AM517" s="94"/>
      <c r="AN517" s="94"/>
      <c r="AO517" s="185"/>
      <c r="AP517" s="185"/>
      <c r="AQ517" s="185"/>
      <c r="AR517" s="94"/>
      <c r="AS517" s="167"/>
      <c r="AT517" s="97"/>
      <c r="AU517" s="167">
        <f t="shared" si="1014"/>
        <v>29998</v>
      </c>
      <c r="AV517" s="209">
        <f t="shared" si="1015"/>
        <v>100291</v>
      </c>
      <c r="AW517" s="167">
        <f t="shared" si="1016"/>
        <v>130289</v>
      </c>
      <c r="AX517" s="167">
        <f t="shared" si="1001"/>
        <v>4564153</v>
      </c>
      <c r="BE517" s="104">
        <f t="shared" si="1019"/>
        <v>2038</v>
      </c>
      <c r="BF517" s="28">
        <f t="shared" si="1020"/>
        <v>8</v>
      </c>
      <c r="BG517" s="21">
        <f t="shared" si="1008"/>
        <v>4694442</v>
      </c>
      <c r="BH517" s="215">
        <f t="shared" si="1002"/>
        <v>2437736</v>
      </c>
      <c r="BI517" s="215">
        <f t="shared" si="1003"/>
        <v>1557529</v>
      </c>
      <c r="BJ517" s="215">
        <f t="shared" si="1004"/>
        <v>258039</v>
      </c>
      <c r="BK517" s="215">
        <f t="shared" si="1005"/>
        <v>1411</v>
      </c>
      <c r="BL517" s="215">
        <f t="shared" si="1006"/>
        <v>309438</v>
      </c>
      <c r="BM517" s="215">
        <f t="shared" si="1007"/>
        <v>4564153</v>
      </c>
      <c r="BN517" s="206">
        <f t="shared" si="1009"/>
        <v>100291</v>
      </c>
      <c r="BO517" s="206">
        <f t="shared" si="1010"/>
        <v>8240</v>
      </c>
      <c r="BP517" s="206">
        <f t="shared" si="1011"/>
        <v>21758</v>
      </c>
      <c r="BQ517" s="206">
        <f t="shared" si="1012"/>
        <v>29998</v>
      </c>
      <c r="BR517" s="206">
        <f t="shared" si="1013"/>
        <v>130289</v>
      </c>
    </row>
    <row r="518" spans="1:70">
      <c r="A518" s="28">
        <f t="shared" si="1017"/>
        <v>2038</v>
      </c>
      <c r="B518" s="28">
        <f t="shared" si="1018"/>
        <v>9</v>
      </c>
      <c r="C518" s="214">
        <f t="shared" si="1000"/>
        <v>4713545</v>
      </c>
      <c r="D518" s="95">
        <f>[3]TOTAL_PEF_B!K575</f>
        <v>2439458</v>
      </c>
      <c r="E518" s="95">
        <f>[3]TOTAL_PEF_B!L575</f>
        <v>1564017</v>
      </c>
      <c r="F518" s="95">
        <f>[3]TOTAL_PEF_B!M575</f>
        <v>256592</v>
      </c>
      <c r="G518" s="95">
        <f>[3]TOTAL_PEF_B!P575</f>
        <v>1380</v>
      </c>
      <c r="H518" s="95">
        <f>[3]TOTAL_PEF_B!Q575</f>
        <v>333268</v>
      </c>
      <c r="I518" s="171">
        <f>[2]MWH!AL326</f>
        <v>0</v>
      </c>
      <c r="J518" s="171">
        <f>[2]MWH!AM326</f>
        <v>0</v>
      </c>
      <c r="K518" s="171">
        <f>[2]MWH!AN326</f>
        <v>8</v>
      </c>
      <c r="L518" s="171">
        <f>[2]MWH!AO326</f>
        <v>0</v>
      </c>
      <c r="M518" s="171">
        <f>[2]MWH!AP326</f>
        <v>0</v>
      </c>
      <c r="N518" s="171">
        <f>[2]MWH!AQ326</f>
        <v>0</v>
      </c>
      <c r="O518" s="171">
        <f>[2]MWH!AR326</f>
        <v>0</v>
      </c>
      <c r="P518" s="171">
        <f>[2]MWH!AS326</f>
        <v>0</v>
      </c>
      <c r="Q518" s="171">
        <f>[2]MWH!AT326</f>
        <v>0</v>
      </c>
      <c r="R518" s="171">
        <f>[2]MWH!AU326</f>
        <v>1719</v>
      </c>
      <c r="S518" s="171">
        <f>[2]MWH!AV326</f>
        <v>86796</v>
      </c>
      <c r="T518" s="171">
        <f>[2]MWH!AW326</f>
        <v>0</v>
      </c>
      <c r="U518" s="213">
        <f>[2]MWH!AZ326</f>
        <v>1935</v>
      </c>
      <c r="V518" s="185">
        <f>[2]MWH!BA326</f>
        <v>5316</v>
      </c>
      <c r="W518" s="185">
        <f>[2]MWH!BB326</f>
        <v>3619</v>
      </c>
      <c r="X518" s="185">
        <f>[2]MWH!BC326</f>
        <v>0</v>
      </c>
      <c r="Y518" s="185">
        <f>[2]MWH!BD326</f>
        <v>2679</v>
      </c>
      <c r="Z518" s="185"/>
      <c r="AA518" s="185">
        <f>[2]MWH!BF326</f>
        <v>15624</v>
      </c>
      <c r="AB518" s="185">
        <f>[2]MWH!BG326</f>
        <v>0</v>
      </c>
      <c r="AC518" s="185">
        <f>[2]MWH!BH326</f>
        <v>0</v>
      </c>
      <c r="AD518" s="185">
        <f>[2]MWH!BI326</f>
        <v>0</v>
      </c>
      <c r="AE518" s="185">
        <f>[2]MWH!BJ326</f>
        <v>1134</v>
      </c>
      <c r="AF518" s="185">
        <f>[2]MWH!BK326</f>
        <v>0</v>
      </c>
      <c r="AH518" s="94"/>
      <c r="AI518" s="185"/>
      <c r="AJ518" s="185"/>
      <c r="AK518" s="185"/>
      <c r="AL518" s="94"/>
      <c r="AM518" s="94"/>
      <c r="AN518" s="94"/>
      <c r="AO518" s="185"/>
      <c r="AP518" s="185"/>
      <c r="AQ518" s="185"/>
      <c r="AR518" s="94"/>
      <c r="AS518" s="167"/>
      <c r="AT518" s="97"/>
      <c r="AU518" s="167">
        <f t="shared" si="1014"/>
        <v>30307</v>
      </c>
      <c r="AV518" s="209">
        <f t="shared" si="1015"/>
        <v>88523</v>
      </c>
      <c r="AW518" s="167">
        <f t="shared" si="1016"/>
        <v>118830</v>
      </c>
      <c r="AX518" s="167">
        <f t="shared" si="1001"/>
        <v>4594715</v>
      </c>
      <c r="BE518" s="104">
        <f t="shared" si="1019"/>
        <v>2038</v>
      </c>
      <c r="BF518" s="28">
        <f t="shared" si="1020"/>
        <v>9</v>
      </c>
      <c r="BG518" s="21">
        <f t="shared" si="1008"/>
        <v>4713545</v>
      </c>
      <c r="BH518" s="215">
        <f t="shared" si="1002"/>
        <v>2439458</v>
      </c>
      <c r="BI518" s="215">
        <f t="shared" si="1003"/>
        <v>1564017</v>
      </c>
      <c r="BJ518" s="215">
        <f t="shared" si="1004"/>
        <v>256592</v>
      </c>
      <c r="BK518" s="215">
        <f t="shared" si="1005"/>
        <v>1380</v>
      </c>
      <c r="BL518" s="215">
        <f t="shared" si="1006"/>
        <v>333268</v>
      </c>
      <c r="BM518" s="215">
        <f t="shared" si="1007"/>
        <v>4594715</v>
      </c>
      <c r="BN518" s="206">
        <f t="shared" si="1009"/>
        <v>88523</v>
      </c>
      <c r="BO518" s="206">
        <f t="shared" si="1010"/>
        <v>8233</v>
      </c>
      <c r="BP518" s="206">
        <f t="shared" si="1011"/>
        <v>22074</v>
      </c>
      <c r="BQ518" s="206">
        <f t="shared" si="1012"/>
        <v>30307</v>
      </c>
      <c r="BR518" s="206">
        <f t="shared" si="1013"/>
        <v>118830</v>
      </c>
    </row>
    <row r="519" spans="1:70">
      <c r="A519" s="28">
        <f t="shared" si="1017"/>
        <v>2038</v>
      </c>
      <c r="B519" s="28">
        <f t="shared" si="1018"/>
        <v>10</v>
      </c>
      <c r="C519" s="214">
        <f t="shared" ref="C519:C545" si="1021">SUM(D519:AT519)</f>
        <v>4431339</v>
      </c>
      <c r="D519" s="95">
        <f>[3]TOTAL_PEF_B!K576</f>
        <v>2248579</v>
      </c>
      <c r="E519" s="95">
        <f>[3]TOTAL_PEF_B!L576</f>
        <v>1504846</v>
      </c>
      <c r="F519" s="95">
        <f>[3]TOTAL_PEF_B!M576</f>
        <v>246909</v>
      </c>
      <c r="G519" s="95">
        <f>[3]TOTAL_PEF_B!P576</f>
        <v>1408</v>
      </c>
      <c r="H519" s="95">
        <f>[3]TOTAL_PEF_B!Q576</f>
        <v>320226</v>
      </c>
      <c r="I519" s="171">
        <f>[2]MWH!AL327</f>
        <v>0</v>
      </c>
      <c r="J519" s="171">
        <f>[2]MWH!AM327</f>
        <v>0</v>
      </c>
      <c r="K519" s="171">
        <f>[2]MWH!AN327</f>
        <v>8</v>
      </c>
      <c r="L519" s="171">
        <f>[2]MWH!AO327</f>
        <v>0</v>
      </c>
      <c r="M519" s="171">
        <f>[2]MWH!AP327</f>
        <v>0</v>
      </c>
      <c r="N519" s="171">
        <f>[2]MWH!AQ327</f>
        <v>0</v>
      </c>
      <c r="O519" s="171">
        <f>[2]MWH!AR327</f>
        <v>0</v>
      </c>
      <c r="P519" s="171">
        <f>[2]MWH!AS327</f>
        <v>0</v>
      </c>
      <c r="Q519" s="171">
        <f>[2]MWH!AT327</f>
        <v>0</v>
      </c>
      <c r="R519" s="171">
        <f>[2]MWH!AU327</f>
        <v>582</v>
      </c>
      <c r="S519" s="171">
        <f>[2]MWH!AV327</f>
        <v>81325</v>
      </c>
      <c r="T519" s="171">
        <f>[2]MWH!AW327</f>
        <v>0</v>
      </c>
      <c r="U519" s="213">
        <f>[2]MWH!AZ327</f>
        <v>1935</v>
      </c>
      <c r="V519" s="185">
        <f>[2]MWH!BA327</f>
        <v>4365</v>
      </c>
      <c r="W519" s="185">
        <f>[2]MWH!BB327</f>
        <v>2819</v>
      </c>
      <c r="X519" s="185">
        <f>[2]MWH!BC327</f>
        <v>0</v>
      </c>
      <c r="Y519" s="185">
        <f>[2]MWH!BD327</f>
        <v>2991</v>
      </c>
      <c r="Z519" s="185"/>
      <c r="AA519" s="185">
        <f>[2]MWH!BF327</f>
        <v>14400</v>
      </c>
      <c r="AB519" s="185">
        <f>[2]MWH!BG327</f>
        <v>0</v>
      </c>
      <c r="AC519" s="185">
        <f>[2]MWH!BH327</f>
        <v>0</v>
      </c>
      <c r="AD519" s="185">
        <f>[2]MWH!BI327</f>
        <v>0</v>
      </c>
      <c r="AE519" s="185">
        <f>[2]MWH!BJ327</f>
        <v>946</v>
      </c>
      <c r="AF519" s="185">
        <f>[2]MWH!BK327</f>
        <v>0</v>
      </c>
      <c r="AH519" s="94"/>
      <c r="AI519" s="185"/>
      <c r="AJ519" s="185"/>
      <c r="AK519" s="185"/>
      <c r="AL519" s="94"/>
      <c r="AM519" s="94"/>
      <c r="AN519" s="94"/>
      <c r="AO519" s="185"/>
      <c r="AP519" s="185"/>
      <c r="AQ519" s="185"/>
      <c r="AR519" s="94"/>
      <c r="AS519" s="167"/>
      <c r="AT519" s="97"/>
      <c r="AU519" s="167">
        <f t="shared" si="1014"/>
        <v>27456</v>
      </c>
      <c r="AV519" s="209">
        <f t="shared" si="1015"/>
        <v>81915</v>
      </c>
      <c r="AW519" s="167">
        <f t="shared" si="1016"/>
        <v>109371</v>
      </c>
      <c r="AX519" s="167">
        <f t="shared" ref="AX519:AX545" si="1022">SUM(D519:H519)</f>
        <v>4321968</v>
      </c>
      <c r="BE519" s="104">
        <f t="shared" si="1019"/>
        <v>2038</v>
      </c>
      <c r="BF519" s="28">
        <f t="shared" si="1020"/>
        <v>10</v>
      </c>
      <c r="BG519" s="21">
        <f t="shared" si="1008"/>
        <v>4431339</v>
      </c>
      <c r="BH519" s="215">
        <f t="shared" si="1002"/>
        <v>2248579</v>
      </c>
      <c r="BI519" s="215">
        <f t="shared" si="1003"/>
        <v>1504846</v>
      </c>
      <c r="BJ519" s="215">
        <f t="shared" si="1004"/>
        <v>246909</v>
      </c>
      <c r="BK519" s="215">
        <f t="shared" si="1005"/>
        <v>1408</v>
      </c>
      <c r="BL519" s="215">
        <f t="shared" si="1006"/>
        <v>320226</v>
      </c>
      <c r="BM519" s="215">
        <f t="shared" si="1007"/>
        <v>4321968</v>
      </c>
      <c r="BN519" s="206">
        <f t="shared" si="1009"/>
        <v>81915</v>
      </c>
      <c r="BO519" s="206">
        <f t="shared" si="1010"/>
        <v>7745</v>
      </c>
      <c r="BP519" s="206">
        <f t="shared" si="1011"/>
        <v>19711</v>
      </c>
      <c r="BQ519" s="206">
        <f t="shared" si="1012"/>
        <v>27456</v>
      </c>
      <c r="BR519" s="206">
        <f t="shared" si="1013"/>
        <v>109371</v>
      </c>
    </row>
    <row r="520" spans="1:70">
      <c r="A520" s="28">
        <f t="shared" si="1017"/>
        <v>2038</v>
      </c>
      <c r="B520" s="28">
        <f t="shared" si="1018"/>
        <v>11</v>
      </c>
      <c r="C520" s="214">
        <f t="shared" si="1021"/>
        <v>3847277</v>
      </c>
      <c r="D520" s="95">
        <f>[3]TOTAL_PEF_B!K577</f>
        <v>1813243</v>
      </c>
      <c r="E520" s="95">
        <f>[3]TOTAL_PEF_B!L577</f>
        <v>1374999</v>
      </c>
      <c r="F520" s="95">
        <f>[3]TOTAL_PEF_B!M577</f>
        <v>250481</v>
      </c>
      <c r="G520" s="95">
        <f>[3]TOTAL_PEF_B!P577</f>
        <v>1376</v>
      </c>
      <c r="H520" s="95">
        <f>[3]TOTAL_PEF_B!Q577</f>
        <v>304645</v>
      </c>
      <c r="I520" s="171">
        <f>[2]MWH!AL328</f>
        <v>0</v>
      </c>
      <c r="J520" s="171">
        <f>[2]MWH!AM328</f>
        <v>0</v>
      </c>
      <c r="K520" s="171">
        <f>[2]MWH!AN328</f>
        <v>8</v>
      </c>
      <c r="L520" s="171">
        <f>[2]MWH!AO328</f>
        <v>0</v>
      </c>
      <c r="M520" s="171">
        <f>[2]MWH!AP328</f>
        <v>0</v>
      </c>
      <c r="N520" s="171">
        <f>[2]MWH!AQ328</f>
        <v>0</v>
      </c>
      <c r="O520" s="171">
        <f>[2]MWH!AR328</f>
        <v>0</v>
      </c>
      <c r="P520" s="171">
        <f>[2]MWH!AS328</f>
        <v>0</v>
      </c>
      <c r="Q520" s="171">
        <f>[2]MWH!AT328</f>
        <v>0</v>
      </c>
      <c r="R520" s="171">
        <f>[2]MWH!AU328</f>
        <v>258</v>
      </c>
      <c r="S520" s="171">
        <f>[2]MWH!AV328</f>
        <v>76813</v>
      </c>
      <c r="T520" s="171">
        <f>[2]MWH!AW328</f>
        <v>0</v>
      </c>
      <c r="U520" s="213">
        <f>[2]MWH!AZ328</f>
        <v>1872</v>
      </c>
      <c r="V520" s="185">
        <f>[2]MWH!BA328</f>
        <v>3060</v>
      </c>
      <c r="W520" s="185">
        <f>[2]MWH!BB328</f>
        <v>2630</v>
      </c>
      <c r="X520" s="185">
        <f>[2]MWH!BC328</f>
        <v>0</v>
      </c>
      <c r="Y520" s="185">
        <f>[2]MWH!BD328</f>
        <v>2573</v>
      </c>
      <c r="Z520" s="185"/>
      <c r="AA520" s="185">
        <f>[2]MWH!BF328</f>
        <v>14508</v>
      </c>
      <c r="AB520" s="185">
        <f>[2]MWH!BG328</f>
        <v>0</v>
      </c>
      <c r="AC520" s="185">
        <f>[2]MWH!BH328</f>
        <v>0</v>
      </c>
      <c r="AD520" s="185">
        <f>[2]MWH!BI328</f>
        <v>0</v>
      </c>
      <c r="AE520" s="185">
        <f>[2]MWH!BJ328</f>
        <v>811</v>
      </c>
      <c r="AF520" s="185">
        <f>[2]MWH!BK328</f>
        <v>0</v>
      </c>
      <c r="AH520" s="94"/>
      <c r="AI520" s="185"/>
      <c r="AJ520" s="185"/>
      <c r="AK520" s="185"/>
      <c r="AL520" s="94"/>
      <c r="AM520" s="94"/>
      <c r="AN520" s="94"/>
      <c r="AO520" s="185"/>
      <c r="AP520" s="185"/>
      <c r="AQ520" s="185"/>
      <c r="AR520" s="94"/>
      <c r="AS520" s="167"/>
      <c r="AT520" s="97"/>
      <c r="AU520" s="167">
        <f t="shared" si="1014"/>
        <v>25454</v>
      </c>
      <c r="AV520" s="209">
        <f t="shared" si="1015"/>
        <v>77079</v>
      </c>
      <c r="AW520" s="167">
        <f t="shared" si="1016"/>
        <v>102533</v>
      </c>
      <c r="AX520" s="167">
        <f t="shared" si="1022"/>
        <v>3744744</v>
      </c>
      <c r="BE520" s="104">
        <f t="shared" si="1019"/>
        <v>2038</v>
      </c>
      <c r="BF520" s="28">
        <f t="shared" si="1020"/>
        <v>11</v>
      </c>
      <c r="BG520" s="21">
        <f t="shared" si="1008"/>
        <v>3847277</v>
      </c>
      <c r="BH520" s="215">
        <f t="shared" si="1002"/>
        <v>1813243</v>
      </c>
      <c r="BI520" s="215">
        <f t="shared" si="1003"/>
        <v>1374999</v>
      </c>
      <c r="BJ520" s="215">
        <f t="shared" si="1004"/>
        <v>250481</v>
      </c>
      <c r="BK520" s="215">
        <f t="shared" si="1005"/>
        <v>1376</v>
      </c>
      <c r="BL520" s="215">
        <f t="shared" si="1006"/>
        <v>304645</v>
      </c>
      <c r="BM520" s="215">
        <f t="shared" si="1007"/>
        <v>3744744</v>
      </c>
      <c r="BN520" s="206">
        <f t="shared" si="1009"/>
        <v>77079</v>
      </c>
      <c r="BO520" s="206">
        <f t="shared" si="1010"/>
        <v>7075</v>
      </c>
      <c r="BP520" s="206">
        <f t="shared" si="1011"/>
        <v>18379</v>
      </c>
      <c r="BQ520" s="206">
        <f t="shared" si="1012"/>
        <v>25454</v>
      </c>
      <c r="BR520" s="206">
        <f t="shared" si="1013"/>
        <v>102533</v>
      </c>
    </row>
    <row r="521" spans="1:70">
      <c r="A521" s="28">
        <f t="shared" si="1017"/>
        <v>2038</v>
      </c>
      <c r="B521" s="28">
        <f t="shared" si="1018"/>
        <v>12</v>
      </c>
      <c r="C521" s="214">
        <f t="shared" si="1021"/>
        <v>3592632</v>
      </c>
      <c r="D521" s="95">
        <f>[3]TOTAL_PEF_B!K578</f>
        <v>1684028</v>
      </c>
      <c r="E521" s="95">
        <f>[3]TOTAL_PEF_B!L578</f>
        <v>1321837</v>
      </c>
      <c r="F521" s="95">
        <f>[3]TOTAL_PEF_B!M578</f>
        <v>230637</v>
      </c>
      <c r="G521" s="95">
        <f>[3]TOTAL_PEF_B!P578</f>
        <v>1401</v>
      </c>
      <c r="H521" s="95">
        <f>[3]TOTAL_PEF_B!Q578</f>
        <v>283417</v>
      </c>
      <c r="I521" s="171">
        <f>[2]MWH!AL329</f>
        <v>0</v>
      </c>
      <c r="J521" s="171">
        <f>[2]MWH!AM329</f>
        <v>0</v>
      </c>
      <c r="K521" s="171">
        <f>[2]MWH!AN329</f>
        <v>8</v>
      </c>
      <c r="L521" s="171">
        <f>[2]MWH!AO329</f>
        <v>0</v>
      </c>
      <c r="M521" s="171">
        <f>[2]MWH!AP329</f>
        <v>0</v>
      </c>
      <c r="N521" s="171">
        <f>[2]MWH!AQ329</f>
        <v>0</v>
      </c>
      <c r="O521" s="171">
        <f>[2]MWH!AR329</f>
        <v>0</v>
      </c>
      <c r="P521" s="171">
        <f>[2]MWH!AS329</f>
        <v>0</v>
      </c>
      <c r="Q521" s="171">
        <f>[2]MWH!AT329</f>
        <v>0</v>
      </c>
      <c r="R521" s="171">
        <f>[2]MWH!AU329</f>
        <v>166</v>
      </c>
      <c r="S521" s="171">
        <f>[2]MWH!AV329</f>
        <v>48080</v>
      </c>
      <c r="T521" s="171">
        <f>[2]MWH!AW329</f>
        <v>0</v>
      </c>
      <c r="U521" s="213">
        <f>[2]MWH!AZ329</f>
        <v>2128</v>
      </c>
      <c r="V521" s="185">
        <f>[2]MWH!BA329</f>
        <v>1559</v>
      </c>
      <c r="W521" s="185">
        <f>[2]MWH!BB329</f>
        <v>2780</v>
      </c>
      <c r="X521" s="185">
        <f>[2]MWH!BC329</f>
        <v>0</v>
      </c>
      <c r="Y521" s="185">
        <f>[2]MWH!BD329</f>
        <v>2127</v>
      </c>
      <c r="Z521" s="185"/>
      <c r="AA521" s="185">
        <f>[2]MWH!BF329</f>
        <v>13680</v>
      </c>
      <c r="AB521" s="185">
        <f>[2]MWH!BG329</f>
        <v>0</v>
      </c>
      <c r="AC521" s="185">
        <f>[2]MWH!BH329</f>
        <v>0</v>
      </c>
      <c r="AD521" s="185">
        <f>[2]MWH!BI329</f>
        <v>0</v>
      </c>
      <c r="AE521" s="185">
        <f>[2]MWH!BJ329</f>
        <v>784</v>
      </c>
      <c r="AF521" s="185">
        <f>[2]MWH!BK329</f>
        <v>0</v>
      </c>
      <c r="AH521" s="94"/>
      <c r="AI521" s="185"/>
      <c r="AJ521" s="185"/>
      <c r="AK521" s="185"/>
      <c r="AL521" s="94"/>
      <c r="AM521" s="94"/>
      <c r="AN521" s="94"/>
      <c r="AO521" s="185"/>
      <c r="AP521" s="185"/>
      <c r="AQ521" s="185"/>
      <c r="AR521" s="94"/>
      <c r="AS521" s="167"/>
      <c r="AT521" s="97"/>
      <c r="AU521" s="167">
        <f t="shared" si="1014"/>
        <v>23058</v>
      </c>
      <c r="AV521" s="209">
        <f t="shared" si="1015"/>
        <v>48254</v>
      </c>
      <c r="AW521" s="167">
        <f t="shared" si="1016"/>
        <v>71312</v>
      </c>
      <c r="AX521" s="167">
        <f t="shared" si="1022"/>
        <v>3521320</v>
      </c>
      <c r="BE521" s="104">
        <f t="shared" si="1019"/>
        <v>2038</v>
      </c>
      <c r="BF521" s="28">
        <f t="shared" si="1020"/>
        <v>12</v>
      </c>
      <c r="BG521" s="21">
        <f t="shared" si="1008"/>
        <v>3592632</v>
      </c>
      <c r="BH521" s="215">
        <f t="shared" si="1002"/>
        <v>1684028</v>
      </c>
      <c r="BI521" s="215">
        <f t="shared" si="1003"/>
        <v>1321837</v>
      </c>
      <c r="BJ521" s="215">
        <f t="shared" si="1004"/>
        <v>230637</v>
      </c>
      <c r="BK521" s="215">
        <f t="shared" si="1005"/>
        <v>1401</v>
      </c>
      <c r="BL521" s="215">
        <f t="shared" si="1006"/>
        <v>283417</v>
      </c>
      <c r="BM521" s="215">
        <f t="shared" si="1007"/>
        <v>3521320</v>
      </c>
      <c r="BN521" s="206">
        <f t="shared" si="1009"/>
        <v>48254</v>
      </c>
      <c r="BO521" s="206">
        <f t="shared" si="1010"/>
        <v>7035</v>
      </c>
      <c r="BP521" s="206">
        <f t="shared" si="1011"/>
        <v>16023</v>
      </c>
      <c r="BQ521" s="206">
        <f t="shared" si="1012"/>
        <v>23058</v>
      </c>
      <c r="BR521" s="206">
        <f t="shared" si="1013"/>
        <v>71312</v>
      </c>
    </row>
    <row r="522" spans="1:70">
      <c r="A522" s="28">
        <f t="shared" si="1017"/>
        <v>2039</v>
      </c>
      <c r="B522" s="28">
        <f t="shared" si="1018"/>
        <v>1</v>
      </c>
      <c r="C522" s="214">
        <f t="shared" si="1021"/>
        <v>3863192</v>
      </c>
      <c r="D522" s="95">
        <f>[3]TOTAL_PEF_B!K579</f>
        <v>1939835</v>
      </c>
      <c r="E522" s="95">
        <f>[3]TOTAL_PEF_B!L579</f>
        <v>1324374</v>
      </c>
      <c r="F522" s="95">
        <f>[3]TOTAL_PEF_B!M579</f>
        <v>228245</v>
      </c>
      <c r="G522" s="95">
        <f>[3]TOTAL_PEF_B!P579</f>
        <v>1399</v>
      </c>
      <c r="H522" s="95">
        <f>[3]TOTAL_PEF_B!Q579</f>
        <v>274855</v>
      </c>
      <c r="I522" s="171">
        <f>[2]MWH!AL330</f>
        <v>0</v>
      </c>
      <c r="J522" s="171">
        <f>[2]MWH!AM330</f>
        <v>0</v>
      </c>
      <c r="K522" s="171">
        <f>[2]MWH!AN330</f>
        <v>8</v>
      </c>
      <c r="L522" s="171">
        <f>[2]MWH!AO330</f>
        <v>0</v>
      </c>
      <c r="M522" s="171">
        <f>[2]MWH!AP330</f>
        <v>0</v>
      </c>
      <c r="N522" s="171">
        <f>[2]MWH!AQ330</f>
        <v>0</v>
      </c>
      <c r="O522" s="171">
        <f>[2]MWH!AR330</f>
        <v>0</v>
      </c>
      <c r="P522" s="171">
        <f>[2]MWH!AS330</f>
        <v>0</v>
      </c>
      <c r="Q522" s="171">
        <f>[2]MWH!AT330</f>
        <v>3839</v>
      </c>
      <c r="R522" s="171">
        <f>[2]MWH!AU330</f>
        <v>172</v>
      </c>
      <c r="S522" s="171">
        <f>[2]MWH!AV330</f>
        <v>65343</v>
      </c>
      <c r="T522" s="171">
        <f>[2]MWH!AW330</f>
        <v>0</v>
      </c>
      <c r="U522" s="213">
        <f>[2]MWH!AZ330</f>
        <v>664</v>
      </c>
      <c r="V522" s="185">
        <f>[2]MWH!BA330</f>
        <v>3544</v>
      </c>
      <c r="W522" s="185">
        <f>[2]MWH!BB330</f>
        <v>3385</v>
      </c>
      <c r="X522" s="185">
        <f>[2]MWH!BC330</f>
        <v>0</v>
      </c>
      <c r="Y522" s="185">
        <f>[2]MWH!BD330</f>
        <v>2043</v>
      </c>
      <c r="Z522" s="185"/>
      <c r="AA522" s="185">
        <f>[2]MWH!BF330</f>
        <v>14508</v>
      </c>
      <c r="AB522" s="185">
        <f>[2]MWH!BG330</f>
        <v>0</v>
      </c>
      <c r="AC522" s="185">
        <f>[2]MWH!BH330</f>
        <v>0</v>
      </c>
      <c r="AD522" s="185">
        <f>[2]MWH!BI330</f>
        <v>0</v>
      </c>
      <c r="AE522" s="185">
        <f>[2]MWH!BJ330</f>
        <v>978</v>
      </c>
      <c r="AF522" s="185">
        <f>[2]MWH!BK330</f>
        <v>0</v>
      </c>
      <c r="AH522" s="94"/>
      <c r="AI522" s="185"/>
      <c r="AJ522" s="185"/>
      <c r="AK522" s="185"/>
      <c r="AL522" s="94"/>
      <c r="AM522" s="94"/>
      <c r="AN522" s="94"/>
      <c r="AO522" s="185"/>
      <c r="AP522" s="185"/>
      <c r="AQ522" s="185"/>
      <c r="AR522" s="94"/>
      <c r="AS522" s="167"/>
      <c r="AT522" s="97"/>
      <c r="AU522" s="167">
        <f t="shared" si="1014"/>
        <v>25122</v>
      </c>
      <c r="AV522" s="209">
        <f t="shared" si="1015"/>
        <v>69362</v>
      </c>
      <c r="AW522" s="167">
        <f t="shared" si="1016"/>
        <v>94484</v>
      </c>
      <c r="AX522" s="167">
        <f t="shared" si="1022"/>
        <v>3768708</v>
      </c>
      <c r="BE522" s="104">
        <f t="shared" si="1019"/>
        <v>2039</v>
      </c>
      <c r="BF522" s="28">
        <f t="shared" si="1020"/>
        <v>1</v>
      </c>
      <c r="BG522" s="21">
        <f t="shared" si="1008"/>
        <v>3863192</v>
      </c>
      <c r="BH522" s="215">
        <f t="shared" si="1002"/>
        <v>1939835</v>
      </c>
      <c r="BI522" s="215">
        <f t="shared" si="1003"/>
        <v>1324374</v>
      </c>
      <c r="BJ522" s="215">
        <f t="shared" si="1004"/>
        <v>228245</v>
      </c>
      <c r="BK522" s="215">
        <f t="shared" si="1005"/>
        <v>1399</v>
      </c>
      <c r="BL522" s="215">
        <f t="shared" si="1006"/>
        <v>274855</v>
      </c>
      <c r="BM522" s="215">
        <f t="shared" si="1007"/>
        <v>3768708</v>
      </c>
      <c r="BN522" s="206">
        <f t="shared" si="1009"/>
        <v>69362</v>
      </c>
      <c r="BO522" s="206">
        <f t="shared" si="1010"/>
        <v>6092</v>
      </c>
      <c r="BP522" s="206">
        <f t="shared" si="1011"/>
        <v>19030</v>
      </c>
      <c r="BQ522" s="206">
        <f t="shared" si="1012"/>
        <v>25122</v>
      </c>
      <c r="BR522" s="206">
        <f t="shared" si="1013"/>
        <v>94484</v>
      </c>
    </row>
    <row r="523" spans="1:70">
      <c r="A523" s="28">
        <f t="shared" si="1017"/>
        <v>2039</v>
      </c>
      <c r="B523" s="28">
        <f t="shared" si="1018"/>
        <v>2</v>
      </c>
      <c r="C523" s="214">
        <f t="shared" si="1021"/>
        <v>3692715</v>
      </c>
      <c r="D523" s="95">
        <f>[3]TOTAL_PEF_B!K580</f>
        <v>1846593</v>
      </c>
      <c r="E523" s="95">
        <f>[3]TOTAL_PEF_B!L580</f>
        <v>1237090</v>
      </c>
      <c r="F523" s="95">
        <f>[3]TOTAL_PEF_B!M580</f>
        <v>236173</v>
      </c>
      <c r="G523" s="95">
        <f>[3]TOTAL_PEF_B!P580</f>
        <v>1356</v>
      </c>
      <c r="H523" s="95">
        <f>[3]TOTAL_PEF_B!Q580</f>
        <v>273616</v>
      </c>
      <c r="I523" s="171">
        <f>[2]MWH!AL331</f>
        <v>0</v>
      </c>
      <c r="J523" s="171">
        <f>[2]MWH!AM331</f>
        <v>0</v>
      </c>
      <c r="K523" s="171">
        <f>[2]MWH!AN331</f>
        <v>8</v>
      </c>
      <c r="L523" s="171">
        <f>[2]MWH!AO331</f>
        <v>0</v>
      </c>
      <c r="M523" s="171">
        <f>[2]MWH!AP331</f>
        <v>0</v>
      </c>
      <c r="N523" s="171">
        <f>[2]MWH!AQ331</f>
        <v>0</v>
      </c>
      <c r="O523" s="171">
        <f>[2]MWH!AR331</f>
        <v>0</v>
      </c>
      <c r="P523" s="171">
        <f>[2]MWH!AS331</f>
        <v>0</v>
      </c>
      <c r="Q523" s="171">
        <f>[2]MWH!AT331</f>
        <v>6910</v>
      </c>
      <c r="R523" s="171">
        <f>[2]MWH!AU331</f>
        <v>258</v>
      </c>
      <c r="S523" s="171">
        <f>[2]MWH!AV331</f>
        <v>64580</v>
      </c>
      <c r="T523" s="171">
        <f>[2]MWH!AW331</f>
        <v>0</v>
      </c>
      <c r="U523" s="213">
        <f>[2]MWH!AZ331</f>
        <v>1218</v>
      </c>
      <c r="V523" s="185">
        <f>[2]MWH!BA331</f>
        <v>4027</v>
      </c>
      <c r="W523" s="185">
        <f>[2]MWH!BB331</f>
        <v>3265</v>
      </c>
      <c r="X523" s="185">
        <f>[2]MWH!BC331</f>
        <v>0</v>
      </c>
      <c r="Y523" s="185">
        <f>[2]MWH!BD331</f>
        <v>2466</v>
      </c>
      <c r="Z523" s="185"/>
      <c r="AA523" s="185">
        <f>[2]MWH!BF331</f>
        <v>14136</v>
      </c>
      <c r="AB523" s="185">
        <f>[2]MWH!BG331</f>
        <v>0</v>
      </c>
      <c r="AC523" s="185">
        <f>[2]MWH!BH331</f>
        <v>0</v>
      </c>
      <c r="AD523" s="185">
        <f>[2]MWH!BI331</f>
        <v>0</v>
      </c>
      <c r="AE523" s="185">
        <f>[2]MWH!BJ331</f>
        <v>1019</v>
      </c>
      <c r="AF523" s="185">
        <f>[2]MWH!BK331</f>
        <v>0</v>
      </c>
      <c r="AH523" s="94"/>
      <c r="AI523" s="185"/>
      <c r="AJ523" s="185"/>
      <c r="AK523" s="185"/>
      <c r="AL523" s="94"/>
      <c r="AM523" s="94"/>
      <c r="AN523" s="94"/>
      <c r="AO523" s="185"/>
      <c r="AP523" s="185"/>
      <c r="AQ523" s="185"/>
      <c r="AR523" s="94"/>
      <c r="AS523" s="167"/>
      <c r="AT523" s="97"/>
      <c r="AU523" s="167">
        <f t="shared" si="1014"/>
        <v>26131</v>
      </c>
      <c r="AV523" s="209">
        <f t="shared" si="1015"/>
        <v>71756</v>
      </c>
      <c r="AW523" s="167">
        <f t="shared" si="1016"/>
        <v>97887</v>
      </c>
      <c r="AX523" s="167">
        <f t="shared" si="1022"/>
        <v>3594828</v>
      </c>
      <c r="BE523" s="104">
        <f t="shared" si="1019"/>
        <v>2039</v>
      </c>
      <c r="BF523" s="28">
        <f t="shared" si="1020"/>
        <v>2</v>
      </c>
      <c r="BG523" s="21">
        <f t="shared" si="1008"/>
        <v>3692715</v>
      </c>
      <c r="BH523" s="215">
        <f t="shared" si="1002"/>
        <v>1846593</v>
      </c>
      <c r="BI523" s="215">
        <f t="shared" si="1003"/>
        <v>1237090</v>
      </c>
      <c r="BJ523" s="215">
        <f t="shared" si="1004"/>
        <v>236173</v>
      </c>
      <c r="BK523" s="215">
        <f t="shared" si="1005"/>
        <v>1356</v>
      </c>
      <c r="BL523" s="215">
        <f t="shared" si="1006"/>
        <v>273616</v>
      </c>
      <c r="BM523" s="215">
        <f t="shared" si="1007"/>
        <v>3594828</v>
      </c>
      <c r="BN523" s="206">
        <f t="shared" si="1009"/>
        <v>71756</v>
      </c>
      <c r="BO523" s="206">
        <f t="shared" si="1010"/>
        <v>6949</v>
      </c>
      <c r="BP523" s="206">
        <f t="shared" si="1011"/>
        <v>19182</v>
      </c>
      <c r="BQ523" s="206">
        <f t="shared" si="1012"/>
        <v>26131</v>
      </c>
      <c r="BR523" s="206">
        <f t="shared" si="1013"/>
        <v>97887</v>
      </c>
    </row>
    <row r="524" spans="1:70">
      <c r="A524" s="28">
        <f t="shared" si="1017"/>
        <v>2039</v>
      </c>
      <c r="B524" s="28">
        <f t="shared" si="1018"/>
        <v>3</v>
      </c>
      <c r="C524" s="214">
        <f t="shared" si="1021"/>
        <v>3461300</v>
      </c>
      <c r="D524" s="95">
        <f>[3]TOTAL_PEF_B!K581</f>
        <v>1653249</v>
      </c>
      <c r="E524" s="95">
        <f>[3]TOTAL_PEF_B!L581</f>
        <v>1230029</v>
      </c>
      <c r="F524" s="95">
        <f>[3]TOTAL_PEF_B!M581</f>
        <v>232495</v>
      </c>
      <c r="G524" s="95">
        <f>[3]TOTAL_PEF_B!P581</f>
        <v>1402</v>
      </c>
      <c r="H524" s="95">
        <f>[3]TOTAL_PEF_B!Q581</f>
        <v>274886</v>
      </c>
      <c r="I524" s="171">
        <f>[2]MWH!AL332</f>
        <v>0</v>
      </c>
      <c r="J524" s="171">
        <f>[2]MWH!AM332</f>
        <v>0</v>
      </c>
      <c r="K524" s="171">
        <f>[2]MWH!AN332</f>
        <v>8</v>
      </c>
      <c r="L524" s="171">
        <f>[2]MWH!AO332</f>
        <v>0</v>
      </c>
      <c r="M524" s="171">
        <f>[2]MWH!AP332</f>
        <v>0</v>
      </c>
      <c r="N524" s="171">
        <f>[2]MWH!AQ332</f>
        <v>0</v>
      </c>
      <c r="O524" s="171">
        <f>[2]MWH!AR332</f>
        <v>0</v>
      </c>
      <c r="P524" s="171">
        <f>[2]MWH!AS332</f>
        <v>0</v>
      </c>
      <c r="Q524" s="171">
        <f>[2]MWH!AT332</f>
        <v>6242</v>
      </c>
      <c r="R524" s="171">
        <f>[2]MWH!AU332</f>
        <v>621</v>
      </c>
      <c r="S524" s="171">
        <f>[2]MWH!AV332</f>
        <v>41858</v>
      </c>
      <c r="T524" s="171">
        <f>[2]MWH!AW332</f>
        <v>0</v>
      </c>
      <c r="U524" s="213">
        <f>[2]MWH!AZ332</f>
        <v>709</v>
      </c>
      <c r="V524" s="185">
        <f>[2]MWH!BA332</f>
        <v>1600</v>
      </c>
      <c r="W524" s="185">
        <f>[2]MWH!BB332</f>
        <v>1917</v>
      </c>
      <c r="X524" s="185">
        <f>[2]MWH!BC332</f>
        <v>0</v>
      </c>
      <c r="Y524" s="185">
        <f>[2]MWH!BD332</f>
        <v>2563</v>
      </c>
      <c r="Z524" s="185"/>
      <c r="AA524" s="185">
        <f>[2]MWH!BF332</f>
        <v>12768</v>
      </c>
      <c r="AB524" s="185">
        <f>[2]MWH!BG332</f>
        <v>0</v>
      </c>
      <c r="AC524" s="185">
        <f>[2]MWH!BH332</f>
        <v>0</v>
      </c>
      <c r="AD524" s="185">
        <f>[2]MWH!BI332</f>
        <v>0</v>
      </c>
      <c r="AE524" s="185">
        <f>[2]MWH!BJ332</f>
        <v>953</v>
      </c>
      <c r="AF524" s="185">
        <f>[2]MWH!BK332</f>
        <v>0</v>
      </c>
      <c r="AH524" s="94"/>
      <c r="AI524" s="185"/>
      <c r="AJ524" s="185"/>
      <c r="AK524" s="185"/>
      <c r="AL524" s="94"/>
      <c r="AM524" s="94"/>
      <c r="AN524" s="94"/>
      <c r="AO524" s="185"/>
      <c r="AP524" s="185"/>
      <c r="AQ524" s="185"/>
      <c r="AR524" s="94"/>
      <c r="AS524" s="167"/>
      <c r="AT524" s="97"/>
      <c r="AU524" s="167">
        <f t="shared" si="1014"/>
        <v>20510</v>
      </c>
      <c r="AV524" s="209">
        <f t="shared" si="1015"/>
        <v>48729</v>
      </c>
      <c r="AW524" s="167">
        <f t="shared" si="1016"/>
        <v>69239</v>
      </c>
      <c r="AX524" s="167">
        <f t="shared" si="1022"/>
        <v>3392061</v>
      </c>
      <c r="BE524" s="104">
        <f t="shared" si="1019"/>
        <v>2039</v>
      </c>
      <c r="BF524" s="28">
        <f t="shared" si="1020"/>
        <v>3</v>
      </c>
      <c r="BG524" s="21">
        <f t="shared" si="1008"/>
        <v>3461300</v>
      </c>
      <c r="BH524" s="215">
        <f t="shared" si="1002"/>
        <v>1653249</v>
      </c>
      <c r="BI524" s="215">
        <f t="shared" si="1003"/>
        <v>1230029</v>
      </c>
      <c r="BJ524" s="215">
        <f t="shared" si="1004"/>
        <v>232495</v>
      </c>
      <c r="BK524" s="215">
        <f t="shared" si="1005"/>
        <v>1402</v>
      </c>
      <c r="BL524" s="215">
        <f t="shared" si="1006"/>
        <v>274886</v>
      </c>
      <c r="BM524" s="215">
        <f t="shared" si="1007"/>
        <v>3392061</v>
      </c>
      <c r="BN524" s="206">
        <f t="shared" si="1009"/>
        <v>48729</v>
      </c>
      <c r="BO524" s="206">
        <f t="shared" si="1010"/>
        <v>5189</v>
      </c>
      <c r="BP524" s="206">
        <f t="shared" si="1011"/>
        <v>15321</v>
      </c>
      <c r="BQ524" s="206">
        <f t="shared" si="1012"/>
        <v>20510</v>
      </c>
      <c r="BR524" s="206">
        <f t="shared" si="1013"/>
        <v>69239</v>
      </c>
    </row>
    <row r="525" spans="1:70">
      <c r="A525" s="28">
        <f t="shared" si="1017"/>
        <v>2039</v>
      </c>
      <c r="B525" s="28">
        <f t="shared" si="1018"/>
        <v>4</v>
      </c>
      <c r="C525" s="214">
        <f t="shared" si="1021"/>
        <v>3481932</v>
      </c>
      <c r="D525" s="95">
        <f>[3]TOTAL_PEF_B!K582</f>
        <v>1577882</v>
      </c>
      <c r="E525" s="95">
        <f>[3]TOTAL_PEF_B!L582</f>
        <v>1277881</v>
      </c>
      <c r="F525" s="95">
        <f>[3]TOTAL_PEF_B!M582</f>
        <v>240086</v>
      </c>
      <c r="G525" s="95">
        <f>[3]TOTAL_PEF_B!P582</f>
        <v>1378</v>
      </c>
      <c r="H525" s="95">
        <f>[3]TOTAL_PEF_B!Q582</f>
        <v>279617</v>
      </c>
      <c r="I525" s="171">
        <f>[2]MWH!AL333</f>
        <v>0</v>
      </c>
      <c r="J525" s="171">
        <f>[2]MWH!AM333</f>
        <v>0</v>
      </c>
      <c r="K525" s="171">
        <f>[2]MWH!AN333</f>
        <v>8</v>
      </c>
      <c r="L525" s="171">
        <f>[2]MWH!AO333</f>
        <v>0</v>
      </c>
      <c r="M525" s="171">
        <f>[2]MWH!AP333</f>
        <v>0</v>
      </c>
      <c r="N525" s="171">
        <f>[2]MWH!AQ333</f>
        <v>0</v>
      </c>
      <c r="O525" s="171">
        <f>[2]MWH!AR333</f>
        <v>0</v>
      </c>
      <c r="P525" s="171">
        <f>[2]MWH!AS333</f>
        <v>0</v>
      </c>
      <c r="Q525" s="171">
        <f>[2]MWH!AT333</f>
        <v>3839</v>
      </c>
      <c r="R525" s="171">
        <f>[2]MWH!AU333</f>
        <v>516</v>
      </c>
      <c r="S525" s="171">
        <f>[2]MWH!AV333</f>
        <v>78947</v>
      </c>
      <c r="T525" s="171">
        <f>[2]MWH!AW333</f>
        <v>0</v>
      </c>
      <c r="U525" s="213">
        <f>[2]MWH!AZ333</f>
        <v>831</v>
      </c>
      <c r="V525" s="185">
        <f>[2]MWH!BA333</f>
        <v>805</v>
      </c>
      <c r="W525" s="185">
        <f>[2]MWH!BB333</f>
        <v>2668</v>
      </c>
      <c r="X525" s="185">
        <f>[2]MWH!BC333</f>
        <v>0</v>
      </c>
      <c r="Y525" s="185">
        <f>[2]MWH!BD333</f>
        <v>1870</v>
      </c>
      <c r="Z525" s="185"/>
      <c r="AA525" s="185">
        <f>[2]MWH!BF333</f>
        <v>14508</v>
      </c>
      <c r="AB525" s="185">
        <f>[2]MWH!BG333</f>
        <v>0</v>
      </c>
      <c r="AC525" s="185">
        <f>[2]MWH!BH333</f>
        <v>0</v>
      </c>
      <c r="AD525" s="185">
        <f>[2]MWH!BI333</f>
        <v>0</v>
      </c>
      <c r="AE525" s="185">
        <f>[2]MWH!BJ333</f>
        <v>1096</v>
      </c>
      <c r="AF525" s="185">
        <f>[2]MWH!BK333</f>
        <v>0</v>
      </c>
      <c r="AH525" s="94"/>
      <c r="AI525" s="185"/>
      <c r="AJ525" s="185"/>
      <c r="AK525" s="185"/>
      <c r="AL525" s="94"/>
      <c r="AM525" s="94"/>
      <c r="AN525" s="94"/>
      <c r="AO525" s="185"/>
      <c r="AP525" s="185"/>
      <c r="AQ525" s="185"/>
      <c r="AR525" s="94"/>
      <c r="AS525" s="167"/>
      <c r="AT525" s="97"/>
      <c r="AU525" s="167">
        <f t="shared" si="1014"/>
        <v>21778</v>
      </c>
      <c r="AV525" s="209">
        <f t="shared" si="1015"/>
        <v>83310</v>
      </c>
      <c r="AW525" s="167">
        <f t="shared" si="1016"/>
        <v>105088</v>
      </c>
      <c r="AX525" s="167">
        <f t="shared" si="1022"/>
        <v>3376844</v>
      </c>
      <c r="BE525" s="104">
        <f t="shared" si="1019"/>
        <v>2039</v>
      </c>
      <c r="BF525" s="28">
        <f t="shared" si="1020"/>
        <v>4</v>
      </c>
      <c r="BG525" s="21">
        <f t="shared" si="1008"/>
        <v>3481932</v>
      </c>
      <c r="BH525" s="215">
        <f t="shared" si="1002"/>
        <v>1577882</v>
      </c>
      <c r="BI525" s="215">
        <f t="shared" si="1003"/>
        <v>1277881</v>
      </c>
      <c r="BJ525" s="215">
        <f t="shared" si="1004"/>
        <v>240086</v>
      </c>
      <c r="BK525" s="215">
        <f t="shared" si="1005"/>
        <v>1378</v>
      </c>
      <c r="BL525" s="215">
        <f t="shared" si="1006"/>
        <v>279617</v>
      </c>
      <c r="BM525" s="215">
        <f t="shared" si="1007"/>
        <v>3376844</v>
      </c>
      <c r="BN525" s="206">
        <f t="shared" si="1009"/>
        <v>83310</v>
      </c>
      <c r="BO525" s="206">
        <f t="shared" si="1010"/>
        <v>5369</v>
      </c>
      <c r="BP525" s="206">
        <f t="shared" si="1011"/>
        <v>16409</v>
      </c>
      <c r="BQ525" s="206">
        <f t="shared" si="1012"/>
        <v>21778</v>
      </c>
      <c r="BR525" s="206">
        <f t="shared" si="1013"/>
        <v>105088</v>
      </c>
    </row>
    <row r="526" spans="1:70">
      <c r="A526" s="28">
        <f t="shared" si="1017"/>
        <v>2039</v>
      </c>
      <c r="B526" s="28">
        <f t="shared" si="1018"/>
        <v>5</v>
      </c>
      <c r="C526" s="214">
        <f t="shared" si="1021"/>
        <v>3936221</v>
      </c>
      <c r="D526" s="95">
        <f>[3]TOTAL_PEF_B!K583</f>
        <v>1853951</v>
      </c>
      <c r="E526" s="95">
        <f>[3]TOTAL_PEF_B!L583</f>
        <v>1419497</v>
      </c>
      <c r="F526" s="95">
        <f>[3]TOTAL_PEF_B!M583</f>
        <v>255372</v>
      </c>
      <c r="G526" s="95">
        <f>[3]TOTAL_PEF_B!P583</f>
        <v>1358</v>
      </c>
      <c r="H526" s="95">
        <f>[3]TOTAL_PEF_B!Q583</f>
        <v>293556</v>
      </c>
      <c r="I526" s="171">
        <f>[2]MWH!AL334</f>
        <v>0</v>
      </c>
      <c r="J526" s="171">
        <f>[2]MWH!AM334</f>
        <v>0</v>
      </c>
      <c r="K526" s="171">
        <f>[2]MWH!AN334</f>
        <v>8</v>
      </c>
      <c r="L526" s="171">
        <f>[2]MWH!AO334</f>
        <v>0</v>
      </c>
      <c r="M526" s="171">
        <f>[2]MWH!AP334</f>
        <v>0</v>
      </c>
      <c r="N526" s="171">
        <f>[2]MWH!AQ334</f>
        <v>0</v>
      </c>
      <c r="O526" s="171">
        <f>[2]MWH!AR334</f>
        <v>0</v>
      </c>
      <c r="P526" s="171">
        <f>[2]MWH!AS334</f>
        <v>0</v>
      </c>
      <c r="Q526" s="171">
        <f>[2]MWH!AT334</f>
        <v>0</v>
      </c>
      <c r="R526" s="171">
        <f>[2]MWH!AU334</f>
        <v>832</v>
      </c>
      <c r="S526" s="171">
        <f>[2]MWH!AV334</f>
        <v>89166</v>
      </c>
      <c r="T526" s="171">
        <f>[2]MWH!AW334</f>
        <v>0</v>
      </c>
      <c r="U526" s="213">
        <f>[2]MWH!AZ334</f>
        <v>502</v>
      </c>
      <c r="V526" s="185">
        <f>[2]MWH!BA334</f>
        <v>1871</v>
      </c>
      <c r="W526" s="185">
        <f>[2]MWH!BB334</f>
        <v>2487</v>
      </c>
      <c r="X526" s="185">
        <f>[2]MWH!BC334</f>
        <v>0</v>
      </c>
      <c r="Y526" s="185">
        <f>[2]MWH!BD334</f>
        <v>2117</v>
      </c>
      <c r="Z526" s="185"/>
      <c r="AA526" s="185">
        <f>[2]MWH!BF334</f>
        <v>14400</v>
      </c>
      <c r="AB526" s="185">
        <f>[2]MWH!BG334</f>
        <v>0</v>
      </c>
      <c r="AC526" s="185">
        <f>[2]MWH!BH334</f>
        <v>0</v>
      </c>
      <c r="AD526" s="185">
        <f>[2]MWH!BI334</f>
        <v>0</v>
      </c>
      <c r="AE526" s="185">
        <f>[2]MWH!BJ334</f>
        <v>1104</v>
      </c>
      <c r="AF526" s="185">
        <f>[2]MWH!BK334</f>
        <v>0</v>
      </c>
      <c r="AH526" s="94"/>
      <c r="AI526" s="185"/>
      <c r="AJ526" s="185"/>
      <c r="AK526" s="185"/>
      <c r="AL526" s="94"/>
      <c r="AM526" s="94"/>
      <c r="AN526" s="94"/>
      <c r="AO526" s="185"/>
      <c r="AP526" s="185"/>
      <c r="AQ526" s="185"/>
      <c r="AR526" s="94"/>
      <c r="AS526" s="167"/>
      <c r="AT526" s="97"/>
      <c r="AU526" s="167">
        <f t="shared" si="1014"/>
        <v>22481</v>
      </c>
      <c r="AV526" s="209">
        <f t="shared" si="1015"/>
        <v>90006</v>
      </c>
      <c r="AW526" s="167">
        <f t="shared" si="1016"/>
        <v>112487</v>
      </c>
      <c r="AX526" s="167">
        <f t="shared" si="1022"/>
        <v>3823734</v>
      </c>
      <c r="BE526" s="104">
        <f t="shared" si="1019"/>
        <v>2039</v>
      </c>
      <c r="BF526" s="28">
        <f t="shared" si="1020"/>
        <v>5</v>
      </c>
      <c r="BG526" s="21">
        <f t="shared" si="1008"/>
        <v>3936221</v>
      </c>
      <c r="BH526" s="215">
        <f t="shared" si="1002"/>
        <v>1853951</v>
      </c>
      <c r="BI526" s="215">
        <f t="shared" si="1003"/>
        <v>1419497</v>
      </c>
      <c r="BJ526" s="215">
        <f t="shared" si="1004"/>
        <v>255372</v>
      </c>
      <c r="BK526" s="215">
        <f t="shared" si="1005"/>
        <v>1358</v>
      </c>
      <c r="BL526" s="215">
        <f t="shared" si="1006"/>
        <v>293556</v>
      </c>
      <c r="BM526" s="215">
        <f t="shared" si="1007"/>
        <v>3823734</v>
      </c>
      <c r="BN526" s="206">
        <f t="shared" si="1009"/>
        <v>90006</v>
      </c>
      <c r="BO526" s="206">
        <f t="shared" si="1010"/>
        <v>5106</v>
      </c>
      <c r="BP526" s="206">
        <f t="shared" si="1011"/>
        <v>17375</v>
      </c>
      <c r="BQ526" s="206">
        <f t="shared" si="1012"/>
        <v>22481</v>
      </c>
      <c r="BR526" s="206">
        <f t="shared" si="1013"/>
        <v>112487</v>
      </c>
    </row>
    <row r="527" spans="1:70">
      <c r="A527" s="28">
        <f t="shared" si="1017"/>
        <v>2039</v>
      </c>
      <c r="B527" s="28">
        <f t="shared" si="1018"/>
        <v>6</v>
      </c>
      <c r="C527" s="214">
        <f t="shared" si="1021"/>
        <v>4454786</v>
      </c>
      <c r="D527" s="95">
        <f>[3]TOTAL_PEF_B!K584</f>
        <v>2231362</v>
      </c>
      <c r="E527" s="95">
        <f>[3]TOTAL_PEF_B!L584</f>
        <v>1524710</v>
      </c>
      <c r="F527" s="95">
        <f>[3]TOTAL_PEF_B!M584</f>
        <v>259353</v>
      </c>
      <c r="G527" s="95">
        <f>[3]TOTAL_PEF_B!P584</f>
        <v>1378</v>
      </c>
      <c r="H527" s="95">
        <f>[3]TOTAL_PEF_B!Q584</f>
        <v>318067</v>
      </c>
      <c r="I527" s="171">
        <f>[2]MWH!AL335</f>
        <v>0</v>
      </c>
      <c r="J527" s="171">
        <f>[2]MWH!AM335</f>
        <v>0</v>
      </c>
      <c r="K527" s="171">
        <f>[2]MWH!AN335</f>
        <v>8</v>
      </c>
      <c r="L527" s="171">
        <f>[2]MWH!AO335</f>
        <v>0</v>
      </c>
      <c r="M527" s="171">
        <f>[2]MWH!AP335</f>
        <v>0</v>
      </c>
      <c r="N527" s="171">
        <f>[2]MWH!AQ335</f>
        <v>0</v>
      </c>
      <c r="O527" s="171">
        <f>[2]MWH!AR335</f>
        <v>0</v>
      </c>
      <c r="P527" s="171">
        <f>[2]MWH!AS335</f>
        <v>0</v>
      </c>
      <c r="Q527" s="171">
        <f>[2]MWH!AT335</f>
        <v>0</v>
      </c>
      <c r="R527" s="171">
        <f>[2]MWH!AU335</f>
        <v>1719</v>
      </c>
      <c r="S527" s="171">
        <f>[2]MWH!AV335</f>
        <v>93570</v>
      </c>
      <c r="T527" s="171">
        <f>[2]MWH!AW335</f>
        <v>0</v>
      </c>
      <c r="U527" s="213">
        <f>[2]MWH!AZ335</f>
        <v>671</v>
      </c>
      <c r="V527" s="185">
        <f>[2]MWH!BA335</f>
        <v>2577</v>
      </c>
      <c r="W527" s="185">
        <f>[2]MWH!BB335</f>
        <v>3249</v>
      </c>
      <c r="X527" s="185">
        <f>[2]MWH!BC335</f>
        <v>0</v>
      </c>
      <c r="Y527" s="185">
        <f>[2]MWH!BD335</f>
        <v>1734</v>
      </c>
      <c r="Z527" s="185"/>
      <c r="AA527" s="185">
        <f>[2]MWH!BF335</f>
        <v>15252</v>
      </c>
      <c r="AB527" s="185">
        <f>[2]MWH!BG335</f>
        <v>0</v>
      </c>
      <c r="AC527" s="185">
        <f>[2]MWH!BH335</f>
        <v>0</v>
      </c>
      <c r="AD527" s="185">
        <f>[2]MWH!BI335</f>
        <v>0</v>
      </c>
      <c r="AE527" s="185">
        <f>[2]MWH!BJ335</f>
        <v>1136</v>
      </c>
      <c r="AF527" s="185">
        <f>[2]MWH!BK335</f>
        <v>0</v>
      </c>
      <c r="AH527" s="94"/>
      <c r="AI527" s="185"/>
      <c r="AJ527" s="185"/>
      <c r="AK527" s="185"/>
      <c r="AL527" s="94"/>
      <c r="AM527" s="94"/>
      <c r="AN527" s="94"/>
      <c r="AO527" s="185"/>
      <c r="AP527" s="185"/>
      <c r="AQ527" s="185"/>
      <c r="AR527" s="94"/>
      <c r="AS527" s="167"/>
      <c r="AT527" s="97"/>
      <c r="AU527" s="167">
        <f t="shared" si="1014"/>
        <v>24619</v>
      </c>
      <c r="AV527" s="209">
        <f t="shared" si="1015"/>
        <v>95297</v>
      </c>
      <c r="AW527" s="167">
        <f t="shared" si="1016"/>
        <v>119916</v>
      </c>
      <c r="AX527" s="167">
        <f t="shared" si="1022"/>
        <v>4334870</v>
      </c>
      <c r="BE527" s="104">
        <f t="shared" si="1019"/>
        <v>2039</v>
      </c>
      <c r="BF527" s="28">
        <f t="shared" si="1020"/>
        <v>6</v>
      </c>
      <c r="BG527" s="21">
        <f t="shared" si="1008"/>
        <v>4454786</v>
      </c>
      <c r="BH527" s="215">
        <f t="shared" si="1002"/>
        <v>2231362</v>
      </c>
      <c r="BI527" s="215">
        <f t="shared" si="1003"/>
        <v>1524710</v>
      </c>
      <c r="BJ527" s="215">
        <f t="shared" si="1004"/>
        <v>259353</v>
      </c>
      <c r="BK527" s="215">
        <f t="shared" si="1005"/>
        <v>1378</v>
      </c>
      <c r="BL527" s="215">
        <f t="shared" si="1006"/>
        <v>318067</v>
      </c>
      <c r="BM527" s="215">
        <f t="shared" si="1007"/>
        <v>4334870</v>
      </c>
      <c r="BN527" s="206">
        <f t="shared" si="1009"/>
        <v>95297</v>
      </c>
      <c r="BO527" s="206">
        <f t="shared" si="1010"/>
        <v>5654</v>
      </c>
      <c r="BP527" s="206">
        <f t="shared" si="1011"/>
        <v>18965</v>
      </c>
      <c r="BQ527" s="206">
        <f t="shared" si="1012"/>
        <v>24619</v>
      </c>
      <c r="BR527" s="206">
        <f t="shared" si="1013"/>
        <v>119916</v>
      </c>
    </row>
    <row r="528" spans="1:70">
      <c r="A528" s="28">
        <f t="shared" si="1017"/>
        <v>2039</v>
      </c>
      <c r="B528" s="28">
        <f t="shared" si="1018"/>
        <v>7</v>
      </c>
      <c r="C528" s="214">
        <f t="shared" si="1021"/>
        <v>4697075</v>
      </c>
      <c r="D528" s="95">
        <f>[3]TOTAL_PEF_B!K585</f>
        <v>2436673</v>
      </c>
      <c r="E528" s="95">
        <f>[3]TOTAL_PEF_B!L585</f>
        <v>1583986</v>
      </c>
      <c r="F528" s="95">
        <f>[3]TOTAL_PEF_B!M585</f>
        <v>247518</v>
      </c>
      <c r="G528" s="95">
        <f>[3]TOTAL_PEF_B!P585</f>
        <v>1378</v>
      </c>
      <c r="H528" s="95">
        <f>[3]TOTAL_PEF_B!Q585</f>
        <v>306690</v>
      </c>
      <c r="I528" s="171">
        <f>[2]MWH!AL336</f>
        <v>0</v>
      </c>
      <c r="J528" s="171">
        <f>[2]MWH!AM336</f>
        <v>0</v>
      </c>
      <c r="K528" s="171">
        <f>[2]MWH!AN336</f>
        <v>8</v>
      </c>
      <c r="L528" s="171">
        <f>[2]MWH!AO336</f>
        <v>0</v>
      </c>
      <c r="M528" s="171">
        <f>[2]MWH!AP336</f>
        <v>0</v>
      </c>
      <c r="N528" s="171">
        <f>[2]MWH!AQ336</f>
        <v>0</v>
      </c>
      <c r="O528" s="171">
        <f>[2]MWH!AR336</f>
        <v>0</v>
      </c>
      <c r="P528" s="171">
        <f>[2]MWH!AS336</f>
        <v>0</v>
      </c>
      <c r="Q528" s="171">
        <f>[2]MWH!AT336</f>
        <v>0</v>
      </c>
      <c r="R528" s="171">
        <f>[2]MWH!AU336</f>
        <v>2245</v>
      </c>
      <c r="S528" s="171">
        <f>[2]MWH!AV336</f>
        <v>91072</v>
      </c>
      <c r="T528" s="171">
        <f>[2]MWH!AW336</f>
        <v>0</v>
      </c>
      <c r="U528" s="213">
        <f>[2]MWH!AZ336</f>
        <v>1935</v>
      </c>
      <c r="V528" s="185">
        <f>[2]MWH!BA336</f>
        <v>3741</v>
      </c>
      <c r="W528" s="185">
        <f>[2]MWH!BB336</f>
        <v>3356</v>
      </c>
      <c r="X528" s="185">
        <f>[2]MWH!BC336</f>
        <v>0</v>
      </c>
      <c r="Y528" s="185">
        <f>[2]MWH!BD336</f>
        <v>2248</v>
      </c>
      <c r="Z528" s="185"/>
      <c r="AA528" s="185">
        <f>[2]MWH!BF336</f>
        <v>15120</v>
      </c>
      <c r="AB528" s="185">
        <f>[2]MWH!BG336</f>
        <v>0</v>
      </c>
      <c r="AC528" s="185">
        <f>[2]MWH!BH336</f>
        <v>0</v>
      </c>
      <c r="AD528" s="185">
        <f>[2]MWH!BI336</f>
        <v>0</v>
      </c>
      <c r="AE528" s="185">
        <f>[2]MWH!BJ336</f>
        <v>1105</v>
      </c>
      <c r="AF528" s="185">
        <f>[2]MWH!BK336</f>
        <v>0</v>
      </c>
      <c r="AH528" s="94"/>
      <c r="AI528" s="185"/>
      <c r="AJ528" s="185"/>
      <c r="AK528" s="185"/>
      <c r="AL528" s="94"/>
      <c r="AM528" s="94"/>
      <c r="AN528" s="94"/>
      <c r="AO528" s="185"/>
      <c r="AP528" s="185"/>
      <c r="AQ528" s="185"/>
      <c r="AR528" s="94"/>
      <c r="AS528" s="167"/>
      <c r="AT528" s="97"/>
      <c r="AU528" s="167">
        <f t="shared" si="1014"/>
        <v>27505</v>
      </c>
      <c r="AV528" s="209">
        <f t="shared" si="1015"/>
        <v>93325</v>
      </c>
      <c r="AW528" s="167">
        <f t="shared" si="1016"/>
        <v>120830</v>
      </c>
      <c r="AX528" s="167">
        <f t="shared" si="1022"/>
        <v>4576245</v>
      </c>
      <c r="BE528" s="104">
        <f t="shared" si="1019"/>
        <v>2039</v>
      </c>
      <c r="BF528" s="28">
        <f t="shared" si="1020"/>
        <v>7</v>
      </c>
      <c r="BG528" s="21">
        <f t="shared" si="1008"/>
        <v>4697075</v>
      </c>
      <c r="BH528" s="215">
        <f t="shared" si="1002"/>
        <v>2436673</v>
      </c>
      <c r="BI528" s="215">
        <f t="shared" si="1003"/>
        <v>1583986</v>
      </c>
      <c r="BJ528" s="215">
        <f t="shared" si="1004"/>
        <v>247518</v>
      </c>
      <c r="BK528" s="215">
        <f t="shared" si="1005"/>
        <v>1378</v>
      </c>
      <c r="BL528" s="215">
        <f t="shared" si="1006"/>
        <v>306690</v>
      </c>
      <c r="BM528" s="215">
        <f t="shared" si="1007"/>
        <v>4576245</v>
      </c>
      <c r="BN528" s="206">
        <f t="shared" si="1009"/>
        <v>93325</v>
      </c>
      <c r="BO528" s="206">
        <f t="shared" si="1010"/>
        <v>7539</v>
      </c>
      <c r="BP528" s="206">
        <f t="shared" si="1011"/>
        <v>19966</v>
      </c>
      <c r="BQ528" s="206">
        <f t="shared" si="1012"/>
        <v>27505</v>
      </c>
      <c r="BR528" s="206">
        <f t="shared" si="1013"/>
        <v>120830</v>
      </c>
    </row>
    <row r="529" spans="1:70">
      <c r="A529" s="28">
        <f t="shared" si="1017"/>
        <v>2039</v>
      </c>
      <c r="B529" s="28">
        <f t="shared" si="1018"/>
        <v>8</v>
      </c>
      <c r="C529" s="214">
        <f t="shared" si="1021"/>
        <v>4921430</v>
      </c>
      <c r="D529" s="95">
        <f>[3]TOTAL_PEF_B!K586</f>
        <v>2566389</v>
      </c>
      <c r="E529" s="95">
        <f>[3]TOTAL_PEF_B!L586</f>
        <v>1642086</v>
      </c>
      <c r="F529" s="95">
        <f>[3]TOTAL_PEF_B!M586</f>
        <v>267661</v>
      </c>
      <c r="G529" s="95">
        <f>[3]TOTAL_PEF_B!P586</f>
        <v>1385</v>
      </c>
      <c r="H529" s="95">
        <f>[3]TOTAL_PEF_B!Q586</f>
        <v>313585</v>
      </c>
      <c r="I529" s="171">
        <f>[2]MWH!AL337</f>
        <v>0</v>
      </c>
      <c r="J529" s="171">
        <f>[2]MWH!AM337</f>
        <v>0</v>
      </c>
      <c r="K529" s="171">
        <f>[2]MWH!AN337</f>
        <v>8</v>
      </c>
      <c r="L529" s="171">
        <f>[2]MWH!AO337</f>
        <v>0</v>
      </c>
      <c r="M529" s="171">
        <f>[2]MWH!AP337</f>
        <v>0</v>
      </c>
      <c r="N529" s="171">
        <f>[2]MWH!AQ337</f>
        <v>0</v>
      </c>
      <c r="O529" s="171">
        <f>[2]MWH!AR337</f>
        <v>0</v>
      </c>
      <c r="P529" s="171">
        <f>[2]MWH!AS337</f>
        <v>0</v>
      </c>
      <c r="Q529" s="171">
        <f>[2]MWH!AT337</f>
        <v>0</v>
      </c>
      <c r="R529" s="171">
        <f>[2]MWH!AU337</f>
        <v>1805</v>
      </c>
      <c r="S529" s="171">
        <f>[2]MWH!AV337</f>
        <v>98478</v>
      </c>
      <c r="T529" s="171">
        <f>[2]MWH!AW337</f>
        <v>0</v>
      </c>
      <c r="U529" s="213">
        <f>[2]MWH!AZ337</f>
        <v>2247</v>
      </c>
      <c r="V529" s="185">
        <f>[2]MWH!BA337</f>
        <v>4993</v>
      </c>
      <c r="W529" s="185">
        <f>[2]MWH!BB337</f>
        <v>3382</v>
      </c>
      <c r="X529" s="185">
        <f>[2]MWH!BC337</f>
        <v>0</v>
      </c>
      <c r="Y529" s="185">
        <f>[2]MWH!BD337</f>
        <v>2646</v>
      </c>
      <c r="Z529" s="185"/>
      <c r="AA529" s="185">
        <f>[2]MWH!BF337</f>
        <v>15624</v>
      </c>
      <c r="AB529" s="185">
        <f>[2]MWH!BG337</f>
        <v>0</v>
      </c>
      <c r="AC529" s="185">
        <f>[2]MWH!BH337</f>
        <v>0</v>
      </c>
      <c r="AD529" s="185">
        <f>[2]MWH!BI337</f>
        <v>0</v>
      </c>
      <c r="AE529" s="185">
        <f>[2]MWH!BJ337</f>
        <v>1141</v>
      </c>
      <c r="AF529" s="185">
        <f>[2]MWH!BK337</f>
        <v>0</v>
      </c>
      <c r="AH529" s="94"/>
      <c r="AI529" s="185"/>
      <c r="AJ529" s="185"/>
      <c r="AK529" s="185"/>
      <c r="AL529" s="94"/>
      <c r="AM529" s="94"/>
      <c r="AN529" s="94"/>
      <c r="AO529" s="185"/>
      <c r="AP529" s="185"/>
      <c r="AQ529" s="185"/>
      <c r="AR529" s="94"/>
      <c r="AS529" s="167"/>
      <c r="AT529" s="97"/>
      <c r="AU529" s="167">
        <f t="shared" si="1014"/>
        <v>30033</v>
      </c>
      <c r="AV529" s="209">
        <f t="shared" si="1015"/>
        <v>100291</v>
      </c>
      <c r="AW529" s="167">
        <f t="shared" si="1016"/>
        <v>130324</v>
      </c>
      <c r="AX529" s="167">
        <f t="shared" si="1022"/>
        <v>4791106</v>
      </c>
      <c r="BE529" s="104">
        <f t="shared" si="1019"/>
        <v>2039</v>
      </c>
      <c r="BF529" s="28">
        <f t="shared" si="1020"/>
        <v>8</v>
      </c>
      <c r="BG529" s="21">
        <f t="shared" si="1008"/>
        <v>4921430</v>
      </c>
      <c r="BH529" s="215">
        <f t="shared" si="1002"/>
        <v>2566389</v>
      </c>
      <c r="BI529" s="215">
        <f t="shared" si="1003"/>
        <v>1642086</v>
      </c>
      <c r="BJ529" s="215">
        <f t="shared" si="1004"/>
        <v>267661</v>
      </c>
      <c r="BK529" s="215">
        <f t="shared" si="1005"/>
        <v>1385</v>
      </c>
      <c r="BL529" s="215">
        <f t="shared" si="1006"/>
        <v>313585</v>
      </c>
      <c r="BM529" s="215">
        <f t="shared" si="1007"/>
        <v>4791106</v>
      </c>
      <c r="BN529" s="206">
        <f t="shared" si="1009"/>
        <v>100291</v>
      </c>
      <c r="BO529" s="206">
        <f t="shared" si="1010"/>
        <v>8275</v>
      </c>
      <c r="BP529" s="206">
        <f t="shared" si="1011"/>
        <v>21758</v>
      </c>
      <c r="BQ529" s="206">
        <f t="shared" si="1012"/>
        <v>30033</v>
      </c>
      <c r="BR529" s="206">
        <f t="shared" si="1013"/>
        <v>130324</v>
      </c>
    </row>
    <row r="530" spans="1:70">
      <c r="A530" s="28">
        <f t="shared" si="1017"/>
        <v>2039</v>
      </c>
      <c r="B530" s="28">
        <f t="shared" si="1018"/>
        <v>9</v>
      </c>
      <c r="C530" s="214">
        <f t="shared" si="1021"/>
        <v>4751140</v>
      </c>
      <c r="D530" s="95">
        <f>[3]TOTAL_PEF_B!K587</f>
        <v>2461759</v>
      </c>
      <c r="E530" s="95">
        <f>[3]TOTAL_PEF_B!L587</f>
        <v>1580203</v>
      </c>
      <c r="F530" s="95">
        <f>[3]TOTAL_PEF_B!M587</f>
        <v>254308</v>
      </c>
      <c r="G530" s="95">
        <f>[3]TOTAL_PEF_B!P587</f>
        <v>1354</v>
      </c>
      <c r="H530" s="95">
        <f>[3]TOTAL_PEF_B!Q587</f>
        <v>334643</v>
      </c>
      <c r="I530" s="171">
        <f>[2]MWH!AL338</f>
        <v>0</v>
      </c>
      <c r="J530" s="171">
        <f>[2]MWH!AM338</f>
        <v>0</v>
      </c>
      <c r="K530" s="171">
        <f>[2]MWH!AN338</f>
        <v>8</v>
      </c>
      <c r="L530" s="171">
        <f>[2]MWH!AO338</f>
        <v>0</v>
      </c>
      <c r="M530" s="171">
        <f>[2]MWH!AP338</f>
        <v>0</v>
      </c>
      <c r="N530" s="171">
        <f>[2]MWH!AQ338</f>
        <v>0</v>
      </c>
      <c r="O530" s="171">
        <f>[2]MWH!AR338</f>
        <v>0</v>
      </c>
      <c r="P530" s="171">
        <f>[2]MWH!AS338</f>
        <v>0</v>
      </c>
      <c r="Q530" s="171">
        <f>[2]MWH!AT338</f>
        <v>0</v>
      </c>
      <c r="R530" s="171">
        <f>[2]MWH!AU338</f>
        <v>1719</v>
      </c>
      <c r="S530" s="171">
        <f>[2]MWH!AV338</f>
        <v>86796</v>
      </c>
      <c r="T530" s="171">
        <f>[2]MWH!AW338</f>
        <v>0</v>
      </c>
      <c r="U530" s="213">
        <f>[2]MWH!AZ338</f>
        <v>1935</v>
      </c>
      <c r="V530" s="185">
        <f>[2]MWH!BA338</f>
        <v>5316</v>
      </c>
      <c r="W530" s="185">
        <f>[2]MWH!BB338</f>
        <v>3641</v>
      </c>
      <c r="X530" s="185">
        <f>[2]MWH!BC338</f>
        <v>0</v>
      </c>
      <c r="Y530" s="185">
        <f>[2]MWH!BD338</f>
        <v>2700</v>
      </c>
      <c r="Z530" s="185"/>
      <c r="AA530" s="185">
        <f>[2]MWH!BF338</f>
        <v>15624</v>
      </c>
      <c r="AB530" s="185">
        <f>[2]MWH!BG338</f>
        <v>0</v>
      </c>
      <c r="AC530" s="185">
        <f>[2]MWH!BH338</f>
        <v>0</v>
      </c>
      <c r="AD530" s="185">
        <f>[2]MWH!BI338</f>
        <v>0</v>
      </c>
      <c r="AE530" s="185">
        <f>[2]MWH!BJ338</f>
        <v>1134</v>
      </c>
      <c r="AF530" s="185">
        <f>[2]MWH!BK338</f>
        <v>0</v>
      </c>
      <c r="AH530" s="94"/>
      <c r="AI530" s="185"/>
      <c r="AJ530" s="185"/>
      <c r="AK530" s="185"/>
      <c r="AL530" s="94"/>
      <c r="AM530" s="94"/>
      <c r="AN530" s="94"/>
      <c r="AO530" s="185"/>
      <c r="AP530" s="185"/>
      <c r="AQ530" s="185"/>
      <c r="AR530" s="94"/>
      <c r="AS530" s="167"/>
      <c r="AT530" s="97"/>
      <c r="AU530" s="167">
        <f t="shared" si="1014"/>
        <v>30350</v>
      </c>
      <c r="AV530" s="209">
        <f t="shared" si="1015"/>
        <v>88523</v>
      </c>
      <c r="AW530" s="167">
        <f t="shared" si="1016"/>
        <v>118873</v>
      </c>
      <c r="AX530" s="167">
        <f t="shared" si="1022"/>
        <v>4632267</v>
      </c>
      <c r="BE530" s="104">
        <f t="shared" si="1019"/>
        <v>2039</v>
      </c>
      <c r="BF530" s="28">
        <f t="shared" si="1020"/>
        <v>9</v>
      </c>
      <c r="BG530" s="21">
        <f t="shared" si="1008"/>
        <v>4751140</v>
      </c>
      <c r="BH530" s="215">
        <f t="shared" si="1002"/>
        <v>2461759</v>
      </c>
      <c r="BI530" s="215">
        <f t="shared" si="1003"/>
        <v>1580203</v>
      </c>
      <c r="BJ530" s="215">
        <f t="shared" si="1004"/>
        <v>254308</v>
      </c>
      <c r="BK530" s="215">
        <f t="shared" si="1005"/>
        <v>1354</v>
      </c>
      <c r="BL530" s="215">
        <f t="shared" si="1006"/>
        <v>334643</v>
      </c>
      <c r="BM530" s="215">
        <f t="shared" si="1007"/>
        <v>4632267</v>
      </c>
      <c r="BN530" s="206">
        <f t="shared" si="1009"/>
        <v>88523</v>
      </c>
      <c r="BO530" s="206">
        <f t="shared" si="1010"/>
        <v>8276</v>
      </c>
      <c r="BP530" s="206">
        <f t="shared" si="1011"/>
        <v>22074</v>
      </c>
      <c r="BQ530" s="206">
        <f t="shared" si="1012"/>
        <v>30350</v>
      </c>
      <c r="BR530" s="206">
        <f t="shared" si="1013"/>
        <v>118873</v>
      </c>
    </row>
    <row r="531" spans="1:70">
      <c r="A531" s="28">
        <f t="shared" si="1017"/>
        <v>2039</v>
      </c>
      <c r="B531" s="28">
        <f t="shared" si="1018"/>
        <v>10</v>
      </c>
      <c r="C531" s="214">
        <f t="shared" si="1021"/>
        <v>4448482</v>
      </c>
      <c r="D531" s="95">
        <f>[3]TOTAL_PEF_B!K588</f>
        <v>2257723</v>
      </c>
      <c r="E531" s="95">
        <f>[3]TOTAL_PEF_B!L588</f>
        <v>1515076</v>
      </c>
      <c r="F531" s="95">
        <f>[3]TOTAL_PEF_B!M588</f>
        <v>243743</v>
      </c>
      <c r="G531" s="95">
        <f>[3]TOTAL_PEF_B!P588</f>
        <v>1382</v>
      </c>
      <c r="H531" s="95">
        <f>[3]TOTAL_PEF_B!Q588</f>
        <v>321153</v>
      </c>
      <c r="I531" s="171">
        <f>[2]MWH!AL339</f>
        <v>0</v>
      </c>
      <c r="J531" s="171">
        <f>[2]MWH!AM339</f>
        <v>0</v>
      </c>
      <c r="K531" s="171">
        <f>[2]MWH!AN339</f>
        <v>8</v>
      </c>
      <c r="L531" s="171">
        <f>[2]MWH!AO339</f>
        <v>0</v>
      </c>
      <c r="M531" s="171">
        <f>[2]MWH!AP339</f>
        <v>0</v>
      </c>
      <c r="N531" s="171">
        <f>[2]MWH!AQ339</f>
        <v>0</v>
      </c>
      <c r="O531" s="171">
        <f>[2]MWH!AR339</f>
        <v>0</v>
      </c>
      <c r="P531" s="171">
        <f>[2]MWH!AS339</f>
        <v>0</v>
      </c>
      <c r="Q531" s="171">
        <f>[2]MWH!AT339</f>
        <v>0</v>
      </c>
      <c r="R531" s="171">
        <f>[2]MWH!AU339</f>
        <v>582</v>
      </c>
      <c r="S531" s="171">
        <f>[2]MWH!AV339</f>
        <v>81325</v>
      </c>
      <c r="T531" s="171">
        <f>[2]MWH!AW339</f>
        <v>0</v>
      </c>
      <c r="U531" s="213">
        <f>[2]MWH!AZ339</f>
        <v>1935</v>
      </c>
      <c r="V531" s="185">
        <f>[2]MWH!BA339</f>
        <v>4365</v>
      </c>
      <c r="W531" s="185">
        <f>[2]MWH!BB339</f>
        <v>2829</v>
      </c>
      <c r="X531" s="185">
        <f>[2]MWH!BC339</f>
        <v>0</v>
      </c>
      <c r="Y531" s="185">
        <f>[2]MWH!BD339</f>
        <v>3015</v>
      </c>
      <c r="Z531" s="185"/>
      <c r="AA531" s="185">
        <f>[2]MWH!BF339</f>
        <v>14400</v>
      </c>
      <c r="AB531" s="185">
        <f>[2]MWH!BG339</f>
        <v>0</v>
      </c>
      <c r="AC531" s="185">
        <f>[2]MWH!BH339</f>
        <v>0</v>
      </c>
      <c r="AD531" s="185">
        <f>[2]MWH!BI339</f>
        <v>0</v>
      </c>
      <c r="AE531" s="185">
        <f>[2]MWH!BJ339</f>
        <v>946</v>
      </c>
      <c r="AF531" s="185">
        <f>[2]MWH!BK339</f>
        <v>0</v>
      </c>
      <c r="AH531" s="94"/>
      <c r="AI531" s="185"/>
      <c r="AJ531" s="185"/>
      <c r="AK531" s="185"/>
      <c r="AL531" s="94"/>
      <c r="AM531" s="94"/>
      <c r="AN531" s="94"/>
      <c r="AO531" s="185"/>
      <c r="AP531" s="185"/>
      <c r="AQ531" s="185"/>
      <c r="AR531" s="94"/>
      <c r="AS531" s="167"/>
      <c r="AT531" s="97"/>
      <c r="AU531" s="167">
        <f t="shared" si="1014"/>
        <v>27490</v>
      </c>
      <c r="AV531" s="209">
        <f t="shared" si="1015"/>
        <v>81915</v>
      </c>
      <c r="AW531" s="167">
        <f t="shared" si="1016"/>
        <v>109405</v>
      </c>
      <c r="AX531" s="167">
        <f t="shared" si="1022"/>
        <v>4339077</v>
      </c>
      <c r="BE531" s="104">
        <f t="shared" si="1019"/>
        <v>2039</v>
      </c>
      <c r="BF531" s="28">
        <f t="shared" si="1020"/>
        <v>10</v>
      </c>
      <c r="BG531" s="21">
        <f t="shared" si="1008"/>
        <v>4448482</v>
      </c>
      <c r="BH531" s="215">
        <f t="shared" si="1002"/>
        <v>2257723</v>
      </c>
      <c r="BI531" s="215">
        <f t="shared" si="1003"/>
        <v>1515076</v>
      </c>
      <c r="BJ531" s="215">
        <f t="shared" si="1004"/>
        <v>243743</v>
      </c>
      <c r="BK531" s="215">
        <f t="shared" si="1005"/>
        <v>1382</v>
      </c>
      <c r="BL531" s="215">
        <f t="shared" si="1006"/>
        <v>321153</v>
      </c>
      <c r="BM531" s="215">
        <f t="shared" si="1007"/>
        <v>4339077</v>
      </c>
      <c r="BN531" s="206">
        <f t="shared" si="1009"/>
        <v>81915</v>
      </c>
      <c r="BO531" s="206">
        <f t="shared" si="1010"/>
        <v>7779</v>
      </c>
      <c r="BP531" s="206">
        <f t="shared" si="1011"/>
        <v>19711</v>
      </c>
      <c r="BQ531" s="206">
        <f t="shared" si="1012"/>
        <v>27490</v>
      </c>
      <c r="BR531" s="206">
        <f t="shared" si="1013"/>
        <v>109405</v>
      </c>
    </row>
    <row r="532" spans="1:70">
      <c r="A532" s="28">
        <f t="shared" si="1017"/>
        <v>2039</v>
      </c>
      <c r="B532" s="28">
        <f t="shared" si="1018"/>
        <v>11</v>
      </c>
      <c r="C532" s="214">
        <f t="shared" si="1021"/>
        <v>3855312</v>
      </c>
      <c r="D532" s="95">
        <f>[3]TOTAL_PEF_B!K589</f>
        <v>1816509</v>
      </c>
      <c r="E532" s="95">
        <f>[3]TOTAL_PEF_B!L589</f>
        <v>1382433</v>
      </c>
      <c r="F532" s="95">
        <f>[3]TOTAL_PEF_B!M589</f>
        <v>246872</v>
      </c>
      <c r="G532" s="95">
        <f>[3]TOTAL_PEF_B!P589</f>
        <v>1350</v>
      </c>
      <c r="H532" s="95">
        <f>[3]TOTAL_PEF_B!Q589</f>
        <v>305577</v>
      </c>
      <c r="I532" s="171">
        <f>[2]MWH!AL340</f>
        <v>0</v>
      </c>
      <c r="J532" s="171">
        <f>[2]MWH!AM340</f>
        <v>0</v>
      </c>
      <c r="K532" s="171">
        <f>[2]MWH!AN340</f>
        <v>8</v>
      </c>
      <c r="L532" s="171">
        <f>[2]MWH!AO340</f>
        <v>0</v>
      </c>
      <c r="M532" s="171">
        <f>[2]MWH!AP340</f>
        <v>0</v>
      </c>
      <c r="N532" s="171">
        <f>[2]MWH!AQ340</f>
        <v>0</v>
      </c>
      <c r="O532" s="171">
        <f>[2]MWH!AR340</f>
        <v>0</v>
      </c>
      <c r="P532" s="171">
        <f>[2]MWH!AS340</f>
        <v>0</v>
      </c>
      <c r="Q532" s="171">
        <f>[2]MWH!AT340</f>
        <v>0</v>
      </c>
      <c r="R532" s="171">
        <f>[2]MWH!AU340</f>
        <v>258</v>
      </c>
      <c r="S532" s="171">
        <f>[2]MWH!AV340</f>
        <v>76813</v>
      </c>
      <c r="T532" s="171">
        <f>[2]MWH!AW340</f>
        <v>0</v>
      </c>
      <c r="U532" s="213">
        <f>[2]MWH!AZ340</f>
        <v>1872</v>
      </c>
      <c r="V532" s="185">
        <f>[2]MWH!BA340</f>
        <v>3060</v>
      </c>
      <c r="W532" s="185">
        <f>[2]MWH!BB340</f>
        <v>2645</v>
      </c>
      <c r="X532" s="185">
        <f>[2]MWH!BC340</f>
        <v>0</v>
      </c>
      <c r="Y532" s="185">
        <f>[2]MWH!BD340</f>
        <v>2596</v>
      </c>
      <c r="Z532" s="185"/>
      <c r="AA532" s="185">
        <f>[2]MWH!BF340</f>
        <v>14508</v>
      </c>
      <c r="AB532" s="185">
        <f>[2]MWH!BG340</f>
        <v>0</v>
      </c>
      <c r="AC532" s="185">
        <f>[2]MWH!BH340</f>
        <v>0</v>
      </c>
      <c r="AD532" s="185">
        <f>[2]MWH!BI340</f>
        <v>0</v>
      </c>
      <c r="AE532" s="185">
        <f>[2]MWH!BJ340</f>
        <v>811</v>
      </c>
      <c r="AF532" s="185">
        <f>[2]MWH!BK340</f>
        <v>0</v>
      </c>
      <c r="AH532" s="94"/>
      <c r="AI532" s="185"/>
      <c r="AJ532" s="185"/>
      <c r="AK532" s="185"/>
      <c r="AL532" s="94"/>
      <c r="AM532" s="94"/>
      <c r="AN532" s="94"/>
      <c r="AO532" s="185"/>
      <c r="AP532" s="185"/>
      <c r="AQ532" s="185"/>
      <c r="AR532" s="94"/>
      <c r="AS532" s="167"/>
      <c r="AT532" s="97"/>
      <c r="AU532" s="167">
        <f t="shared" si="1014"/>
        <v>25492</v>
      </c>
      <c r="AV532" s="209">
        <f t="shared" si="1015"/>
        <v>77079</v>
      </c>
      <c r="AW532" s="167">
        <f t="shared" si="1016"/>
        <v>102571</v>
      </c>
      <c r="AX532" s="167">
        <f t="shared" si="1022"/>
        <v>3752741</v>
      </c>
      <c r="BE532" s="104">
        <f t="shared" si="1019"/>
        <v>2039</v>
      </c>
      <c r="BF532" s="28">
        <f t="shared" si="1020"/>
        <v>11</v>
      </c>
      <c r="BG532" s="21">
        <f t="shared" si="1008"/>
        <v>3855312</v>
      </c>
      <c r="BH532" s="215">
        <f t="shared" si="1002"/>
        <v>1816509</v>
      </c>
      <c r="BI532" s="215">
        <f t="shared" si="1003"/>
        <v>1382433</v>
      </c>
      <c r="BJ532" s="215">
        <f t="shared" si="1004"/>
        <v>246872</v>
      </c>
      <c r="BK532" s="215">
        <f t="shared" si="1005"/>
        <v>1350</v>
      </c>
      <c r="BL532" s="215">
        <f t="shared" si="1006"/>
        <v>305577</v>
      </c>
      <c r="BM532" s="215">
        <f t="shared" si="1007"/>
        <v>3752741</v>
      </c>
      <c r="BN532" s="206">
        <f t="shared" si="1009"/>
        <v>77079</v>
      </c>
      <c r="BO532" s="206">
        <f t="shared" si="1010"/>
        <v>7113</v>
      </c>
      <c r="BP532" s="206">
        <f t="shared" si="1011"/>
        <v>18379</v>
      </c>
      <c r="BQ532" s="206">
        <f t="shared" si="1012"/>
        <v>25492</v>
      </c>
      <c r="BR532" s="206">
        <f t="shared" si="1013"/>
        <v>102571</v>
      </c>
    </row>
    <row r="533" spans="1:70">
      <c r="A533" s="28">
        <f t="shared" si="1017"/>
        <v>2039</v>
      </c>
      <c r="B533" s="28">
        <f t="shared" si="1018"/>
        <v>12</v>
      </c>
      <c r="C533" s="214">
        <f t="shared" si="1021"/>
        <v>3637406</v>
      </c>
      <c r="D533" s="95">
        <f>[3]TOTAL_PEF_B!K590</f>
        <v>1706971</v>
      </c>
      <c r="E533" s="95">
        <f>[3]TOTAL_PEF_B!L590</f>
        <v>1343338</v>
      </c>
      <c r="F533" s="95">
        <f>[3]TOTAL_PEF_B!M590</f>
        <v>229684</v>
      </c>
      <c r="G533" s="95">
        <f>[3]TOTAL_PEF_B!P590</f>
        <v>1375</v>
      </c>
      <c r="H533" s="95">
        <f>[3]TOTAL_PEF_B!Q590</f>
        <v>284685</v>
      </c>
      <c r="I533" s="171">
        <f>[2]MWH!AL341</f>
        <v>0</v>
      </c>
      <c r="J533" s="171">
        <f>[2]MWH!AM341</f>
        <v>0</v>
      </c>
      <c r="K533" s="171">
        <f>[2]MWH!AN341</f>
        <v>8</v>
      </c>
      <c r="L533" s="171">
        <f>[2]MWH!AO341</f>
        <v>0</v>
      </c>
      <c r="M533" s="171">
        <f>[2]MWH!AP341</f>
        <v>0</v>
      </c>
      <c r="N533" s="171">
        <f>[2]MWH!AQ341</f>
        <v>0</v>
      </c>
      <c r="O533" s="171">
        <f>[2]MWH!AR341</f>
        <v>0</v>
      </c>
      <c r="P533" s="171">
        <f>[2]MWH!AS341</f>
        <v>0</v>
      </c>
      <c r="Q533" s="171">
        <f>[2]MWH!AT341</f>
        <v>0</v>
      </c>
      <c r="R533" s="171">
        <f>[2]MWH!AU341</f>
        <v>166</v>
      </c>
      <c r="S533" s="171">
        <f>[2]MWH!AV341</f>
        <v>48080</v>
      </c>
      <c r="T533" s="171">
        <f>[2]MWH!AW341</f>
        <v>0</v>
      </c>
      <c r="U533" s="213">
        <f>[2]MWH!AZ341</f>
        <v>2128</v>
      </c>
      <c r="V533" s="185">
        <f>[2]MWH!BA341</f>
        <v>1559</v>
      </c>
      <c r="W533" s="185">
        <f>[2]MWH!BB341</f>
        <v>2802</v>
      </c>
      <c r="X533" s="185">
        <f>[2]MWH!BC341</f>
        <v>0</v>
      </c>
      <c r="Y533" s="185">
        <f>[2]MWH!BD341</f>
        <v>2146</v>
      </c>
      <c r="Z533" s="185"/>
      <c r="AA533" s="185">
        <f>[2]MWH!BF341</f>
        <v>13680</v>
      </c>
      <c r="AB533" s="185">
        <f>[2]MWH!BG341</f>
        <v>0</v>
      </c>
      <c r="AC533" s="185">
        <f>[2]MWH!BH341</f>
        <v>0</v>
      </c>
      <c r="AD533" s="185">
        <f>[2]MWH!BI341</f>
        <v>0</v>
      </c>
      <c r="AE533" s="185">
        <f>[2]MWH!BJ341</f>
        <v>784</v>
      </c>
      <c r="AF533" s="185">
        <f>[2]MWH!BK341</f>
        <v>0</v>
      </c>
      <c r="AH533" s="94"/>
      <c r="AI533" s="185"/>
      <c r="AJ533" s="185"/>
      <c r="AK533" s="185"/>
      <c r="AL533" s="94"/>
      <c r="AM533" s="94"/>
      <c r="AN533" s="94"/>
      <c r="AO533" s="185"/>
      <c r="AP533" s="185"/>
      <c r="AQ533" s="185"/>
      <c r="AR533" s="94"/>
      <c r="AS533" s="167"/>
      <c r="AT533" s="97"/>
      <c r="AU533" s="167">
        <f t="shared" si="1014"/>
        <v>23099</v>
      </c>
      <c r="AV533" s="209">
        <f t="shared" si="1015"/>
        <v>48254</v>
      </c>
      <c r="AW533" s="167">
        <f t="shared" si="1016"/>
        <v>71353</v>
      </c>
      <c r="AX533" s="167">
        <f t="shared" si="1022"/>
        <v>3566053</v>
      </c>
      <c r="BE533" s="104">
        <f t="shared" si="1019"/>
        <v>2039</v>
      </c>
      <c r="BF533" s="28">
        <f t="shared" si="1020"/>
        <v>12</v>
      </c>
      <c r="BG533" s="21">
        <f t="shared" si="1008"/>
        <v>3637406</v>
      </c>
      <c r="BH533" s="215">
        <f t="shared" si="1002"/>
        <v>1706971</v>
      </c>
      <c r="BI533" s="215">
        <f t="shared" si="1003"/>
        <v>1343338</v>
      </c>
      <c r="BJ533" s="215">
        <f t="shared" si="1004"/>
        <v>229684</v>
      </c>
      <c r="BK533" s="215">
        <f t="shared" si="1005"/>
        <v>1375</v>
      </c>
      <c r="BL533" s="215">
        <f t="shared" si="1006"/>
        <v>284685</v>
      </c>
      <c r="BM533" s="215">
        <f t="shared" si="1007"/>
        <v>3566053</v>
      </c>
      <c r="BN533" s="206">
        <f t="shared" si="1009"/>
        <v>48254</v>
      </c>
      <c r="BO533" s="206">
        <f t="shared" si="1010"/>
        <v>7076</v>
      </c>
      <c r="BP533" s="206">
        <f t="shared" si="1011"/>
        <v>16023</v>
      </c>
      <c r="BQ533" s="206">
        <f t="shared" si="1012"/>
        <v>23099</v>
      </c>
      <c r="BR533" s="206">
        <f t="shared" si="1013"/>
        <v>71353</v>
      </c>
    </row>
    <row r="534" spans="1:70">
      <c r="A534" s="28">
        <f t="shared" si="1017"/>
        <v>2040</v>
      </c>
      <c r="B534" s="28">
        <f t="shared" si="1018"/>
        <v>1</v>
      </c>
      <c r="C534" s="214">
        <f t="shared" si="1021"/>
        <v>3876504</v>
      </c>
      <c r="D534" s="95">
        <f>[3]TOTAL_PEF_B!K591</f>
        <v>1948465</v>
      </c>
      <c r="E534" s="95">
        <f>[3]TOTAL_PEF_B!L591</f>
        <v>1331722</v>
      </c>
      <c r="F534" s="95">
        <f>[3]TOTAL_PEF_B!M591</f>
        <v>224216</v>
      </c>
      <c r="G534" s="95">
        <f>[3]TOTAL_PEF_B!P591</f>
        <v>1373</v>
      </c>
      <c r="H534" s="95">
        <f>[3]TOTAL_PEF_B!Q591</f>
        <v>276185</v>
      </c>
      <c r="I534" s="171">
        <f>[2]MWH!AL342</f>
        <v>0</v>
      </c>
      <c r="J534" s="171">
        <f>[2]MWH!AM342</f>
        <v>0</v>
      </c>
      <c r="K534" s="171">
        <f>[2]MWH!AN342</f>
        <v>8</v>
      </c>
      <c r="L534" s="171">
        <f>[2]MWH!AO342</f>
        <v>0</v>
      </c>
      <c r="M534" s="171">
        <f>[2]MWH!AP342</f>
        <v>0</v>
      </c>
      <c r="N534" s="171">
        <f>[2]MWH!AQ342</f>
        <v>0</v>
      </c>
      <c r="O534" s="171">
        <f>[2]MWH!AR342</f>
        <v>0</v>
      </c>
      <c r="P534" s="171">
        <f>[2]MWH!AS342</f>
        <v>0</v>
      </c>
      <c r="Q534" s="171">
        <f>[2]MWH!AT342</f>
        <v>3839</v>
      </c>
      <c r="R534" s="171">
        <f>[2]MWH!AU342</f>
        <v>172</v>
      </c>
      <c r="S534" s="171">
        <f>[2]MWH!AV342</f>
        <v>65343</v>
      </c>
      <c r="T534" s="171">
        <f>[2]MWH!AW342</f>
        <v>0</v>
      </c>
      <c r="U534" s="213">
        <f>[2]MWH!AZ342</f>
        <v>664</v>
      </c>
      <c r="V534" s="185">
        <f>[2]MWH!BA342</f>
        <v>3544</v>
      </c>
      <c r="W534" s="185">
        <f>[2]MWH!BB342</f>
        <v>3426</v>
      </c>
      <c r="X534" s="185">
        <f>[2]MWH!BC342</f>
        <v>0</v>
      </c>
      <c r="Y534" s="185">
        <f>[2]MWH!BD342</f>
        <v>2061</v>
      </c>
      <c r="Z534" s="185"/>
      <c r="AA534" s="185">
        <f>[2]MWH!BF342</f>
        <v>14508</v>
      </c>
      <c r="AB534" s="185">
        <f>[2]MWH!BG342</f>
        <v>0</v>
      </c>
      <c r="AC534" s="185">
        <f>[2]MWH!BH342</f>
        <v>0</v>
      </c>
      <c r="AD534" s="185">
        <f>[2]MWH!BI342</f>
        <v>0</v>
      </c>
      <c r="AE534" s="185">
        <f>[2]MWH!BJ342</f>
        <v>978</v>
      </c>
      <c r="AF534" s="185">
        <f>[2]MWH!BK342</f>
        <v>0</v>
      </c>
      <c r="AH534" s="94"/>
      <c r="AI534" s="185"/>
      <c r="AJ534" s="185"/>
      <c r="AK534" s="185"/>
      <c r="AL534" s="94"/>
      <c r="AM534" s="94"/>
      <c r="AN534" s="94"/>
      <c r="AO534" s="185"/>
      <c r="AP534" s="185"/>
      <c r="AQ534" s="185"/>
      <c r="AR534" s="94"/>
      <c r="AS534" s="167"/>
      <c r="AT534" s="97"/>
      <c r="AU534" s="167">
        <f t="shared" si="1014"/>
        <v>25181</v>
      </c>
      <c r="AV534" s="209">
        <f t="shared" si="1015"/>
        <v>69362</v>
      </c>
      <c r="AW534" s="167">
        <f t="shared" si="1016"/>
        <v>94543</v>
      </c>
      <c r="AX534" s="167">
        <f t="shared" si="1022"/>
        <v>3781961</v>
      </c>
      <c r="BE534" s="104">
        <f t="shared" si="1019"/>
        <v>2040</v>
      </c>
      <c r="BF534" s="28">
        <f t="shared" si="1020"/>
        <v>1</v>
      </c>
      <c r="BG534" s="21">
        <f t="shared" si="1008"/>
        <v>3876504</v>
      </c>
      <c r="BH534" s="215">
        <f t="shared" si="1002"/>
        <v>1948465</v>
      </c>
      <c r="BI534" s="215">
        <f t="shared" si="1003"/>
        <v>1331722</v>
      </c>
      <c r="BJ534" s="215">
        <f t="shared" si="1004"/>
        <v>224216</v>
      </c>
      <c r="BK534" s="215">
        <f t="shared" si="1005"/>
        <v>1373</v>
      </c>
      <c r="BL534" s="215">
        <f t="shared" si="1006"/>
        <v>276185</v>
      </c>
      <c r="BM534" s="215">
        <f t="shared" si="1007"/>
        <v>3781961</v>
      </c>
      <c r="BN534" s="206">
        <f t="shared" si="1009"/>
        <v>69362</v>
      </c>
      <c r="BO534" s="206">
        <f t="shared" si="1010"/>
        <v>6151</v>
      </c>
      <c r="BP534" s="206">
        <f t="shared" si="1011"/>
        <v>19030</v>
      </c>
      <c r="BQ534" s="206">
        <f t="shared" si="1012"/>
        <v>25181</v>
      </c>
      <c r="BR534" s="206">
        <f t="shared" si="1013"/>
        <v>94543</v>
      </c>
    </row>
    <row r="535" spans="1:70">
      <c r="A535" s="28">
        <f t="shared" si="1017"/>
        <v>2040</v>
      </c>
      <c r="B535" s="28">
        <f t="shared" si="1018"/>
        <v>2</v>
      </c>
      <c r="C535" s="214">
        <f t="shared" si="1021"/>
        <v>3722920</v>
      </c>
      <c r="D535" s="95">
        <f>[3]TOTAL_PEF_B!K592</f>
        <v>1862993</v>
      </c>
      <c r="E535" s="95">
        <f>[3]TOTAL_PEF_B!L592</f>
        <v>1251784</v>
      </c>
      <c r="F535" s="95">
        <f>[3]TOTAL_PEF_B!M592</f>
        <v>233918</v>
      </c>
      <c r="G535" s="95">
        <f>[3]TOTAL_PEF_B!P592</f>
        <v>1330</v>
      </c>
      <c r="H535" s="95">
        <f>[3]TOTAL_PEF_B!Q592</f>
        <v>274950</v>
      </c>
      <c r="I535" s="171">
        <f>[2]MWH!AL343</f>
        <v>0</v>
      </c>
      <c r="J535" s="171">
        <f>[2]MWH!AM343</f>
        <v>0</v>
      </c>
      <c r="K535" s="171">
        <f>[2]MWH!AN343</f>
        <v>8</v>
      </c>
      <c r="L535" s="171">
        <f>[2]MWH!AO343</f>
        <v>0</v>
      </c>
      <c r="M535" s="171">
        <f>[2]MWH!AP343</f>
        <v>0</v>
      </c>
      <c r="N535" s="171">
        <f>[2]MWH!AQ343</f>
        <v>0</v>
      </c>
      <c r="O535" s="171">
        <f>[2]MWH!AR343</f>
        <v>0</v>
      </c>
      <c r="P535" s="171">
        <f>[2]MWH!AS343</f>
        <v>0</v>
      </c>
      <c r="Q535" s="171">
        <f>[2]MWH!AT343</f>
        <v>6910</v>
      </c>
      <c r="R535" s="171">
        <f>[2]MWH!AU343</f>
        <v>258</v>
      </c>
      <c r="S535" s="171">
        <f>[2]MWH!AV343</f>
        <v>64580</v>
      </c>
      <c r="T535" s="171">
        <f>[2]MWH!AW343</f>
        <v>0</v>
      </c>
      <c r="U535" s="213">
        <f>[2]MWH!AZ343</f>
        <v>1218</v>
      </c>
      <c r="V535" s="185">
        <f>[2]MWH!BA343</f>
        <v>4027</v>
      </c>
      <c r="W535" s="185">
        <f>[2]MWH!BB343</f>
        <v>3301</v>
      </c>
      <c r="X535" s="185">
        <f>[2]MWH!BC343</f>
        <v>0</v>
      </c>
      <c r="Y535" s="185">
        <f>[2]MWH!BD343</f>
        <v>2488</v>
      </c>
      <c r="Z535" s="185"/>
      <c r="AA535" s="185">
        <f>[2]MWH!BF343</f>
        <v>14136</v>
      </c>
      <c r="AB535" s="185">
        <f>[2]MWH!BG343</f>
        <v>0</v>
      </c>
      <c r="AC535" s="185">
        <f>[2]MWH!BH343</f>
        <v>0</v>
      </c>
      <c r="AD535" s="185">
        <f>[2]MWH!BI343</f>
        <v>0</v>
      </c>
      <c r="AE535" s="185">
        <f>[2]MWH!BJ343</f>
        <v>1019</v>
      </c>
      <c r="AF535" s="185">
        <f>[2]MWH!BK343</f>
        <v>0</v>
      </c>
      <c r="AH535" s="94"/>
      <c r="AI535" s="185"/>
      <c r="AJ535" s="185"/>
      <c r="AK535" s="185"/>
      <c r="AL535" s="94"/>
      <c r="AM535" s="94"/>
      <c r="AN535" s="94"/>
      <c r="AO535" s="185"/>
      <c r="AP535" s="185"/>
      <c r="AQ535" s="185"/>
      <c r="AR535" s="94"/>
      <c r="AS535" s="167"/>
      <c r="AT535" s="97"/>
      <c r="AU535" s="167">
        <f t="shared" si="1014"/>
        <v>26189</v>
      </c>
      <c r="AV535" s="209">
        <f t="shared" si="1015"/>
        <v>71756</v>
      </c>
      <c r="AW535" s="167">
        <f t="shared" si="1016"/>
        <v>97945</v>
      </c>
      <c r="AX535" s="167">
        <f t="shared" si="1022"/>
        <v>3624975</v>
      </c>
      <c r="BE535" s="104">
        <f t="shared" si="1019"/>
        <v>2040</v>
      </c>
      <c r="BF535" s="28">
        <f t="shared" si="1020"/>
        <v>2</v>
      </c>
      <c r="BG535" s="21">
        <f t="shared" si="1008"/>
        <v>3722920</v>
      </c>
      <c r="BH535" s="215">
        <f t="shared" si="1002"/>
        <v>1862993</v>
      </c>
      <c r="BI535" s="215">
        <f t="shared" si="1003"/>
        <v>1251784</v>
      </c>
      <c r="BJ535" s="215">
        <f t="shared" si="1004"/>
        <v>233918</v>
      </c>
      <c r="BK535" s="215">
        <f t="shared" si="1005"/>
        <v>1330</v>
      </c>
      <c r="BL535" s="215">
        <f t="shared" si="1006"/>
        <v>274950</v>
      </c>
      <c r="BM535" s="215">
        <f t="shared" si="1007"/>
        <v>3624975</v>
      </c>
      <c r="BN535" s="206">
        <f t="shared" si="1009"/>
        <v>71756</v>
      </c>
      <c r="BO535" s="206">
        <f t="shared" si="1010"/>
        <v>7007</v>
      </c>
      <c r="BP535" s="206">
        <f t="shared" si="1011"/>
        <v>19182</v>
      </c>
      <c r="BQ535" s="206">
        <f t="shared" si="1012"/>
        <v>26189</v>
      </c>
      <c r="BR535" s="206">
        <f t="shared" si="1013"/>
        <v>97945</v>
      </c>
    </row>
    <row r="536" spans="1:70">
      <c r="A536" s="28">
        <f t="shared" si="1017"/>
        <v>2040</v>
      </c>
      <c r="B536" s="28">
        <f t="shared" si="1018"/>
        <v>3</v>
      </c>
      <c r="C536" s="214">
        <f t="shared" si="1021"/>
        <v>3485907</v>
      </c>
      <c r="D536" s="95">
        <f>[3]TOTAL_PEF_B!K593</f>
        <v>1665189</v>
      </c>
      <c r="E536" s="95">
        <f>[3]TOTAL_PEF_B!L593</f>
        <v>1242562</v>
      </c>
      <c r="F536" s="95">
        <f>[3]TOTAL_PEF_B!M593</f>
        <v>229804</v>
      </c>
      <c r="G536" s="95">
        <f>[3]TOTAL_PEF_B!P593</f>
        <v>1376</v>
      </c>
      <c r="H536" s="95">
        <f>[3]TOTAL_PEF_B!Q593</f>
        <v>276265</v>
      </c>
      <c r="I536" s="171">
        <f>[2]MWH!AL344</f>
        <v>0</v>
      </c>
      <c r="J536" s="171">
        <f>[2]MWH!AM344</f>
        <v>0</v>
      </c>
      <c r="K536" s="171">
        <f>[2]MWH!AN344</f>
        <v>8</v>
      </c>
      <c r="L536" s="171">
        <f>[2]MWH!AO344</f>
        <v>0</v>
      </c>
      <c r="M536" s="171">
        <f>[2]MWH!AP344</f>
        <v>0</v>
      </c>
      <c r="N536" s="171">
        <f>[2]MWH!AQ344</f>
        <v>0</v>
      </c>
      <c r="O536" s="171">
        <f>[2]MWH!AR344</f>
        <v>0</v>
      </c>
      <c r="P536" s="171">
        <f>[2]MWH!AS344</f>
        <v>0</v>
      </c>
      <c r="Q536" s="171">
        <f>[2]MWH!AT344</f>
        <v>6464</v>
      </c>
      <c r="R536" s="171">
        <f>[2]MWH!AU344</f>
        <v>643</v>
      </c>
      <c r="S536" s="171">
        <f>[2]MWH!AV344</f>
        <v>42444</v>
      </c>
      <c r="T536" s="171">
        <f>[2]MWH!AW344</f>
        <v>0</v>
      </c>
      <c r="U536" s="213">
        <f>[2]MWH!AZ344</f>
        <v>709</v>
      </c>
      <c r="V536" s="185">
        <f>[2]MWH!BA344</f>
        <v>1658</v>
      </c>
      <c r="W536" s="185">
        <f>[2]MWH!BB344</f>
        <v>1986</v>
      </c>
      <c r="X536" s="185">
        <f>[2]MWH!BC344</f>
        <v>0</v>
      </c>
      <c r="Y536" s="185">
        <f>[2]MWH!BD344</f>
        <v>2588</v>
      </c>
      <c r="Z536" s="185"/>
      <c r="AA536" s="185">
        <f>[2]MWH!BF344</f>
        <v>13224</v>
      </c>
      <c r="AB536" s="185">
        <f>[2]MWH!BG344</f>
        <v>0</v>
      </c>
      <c r="AC536" s="185">
        <f>[2]MWH!BH344</f>
        <v>0</v>
      </c>
      <c r="AD536" s="185">
        <f>[2]MWH!BI344</f>
        <v>0</v>
      </c>
      <c r="AE536" s="185">
        <f>[2]MWH!BJ344</f>
        <v>987</v>
      </c>
      <c r="AF536" s="185">
        <f>[2]MWH!BK344</f>
        <v>0</v>
      </c>
      <c r="AH536" s="94"/>
      <c r="AI536" s="185"/>
      <c r="AJ536" s="185"/>
      <c r="AK536" s="185"/>
      <c r="AL536" s="94"/>
      <c r="AM536" s="94"/>
      <c r="AN536" s="94"/>
      <c r="AO536" s="185"/>
      <c r="AP536" s="185"/>
      <c r="AQ536" s="185"/>
      <c r="AR536" s="94"/>
      <c r="AS536" s="167"/>
      <c r="AT536" s="97"/>
      <c r="AU536" s="167">
        <f t="shared" si="1014"/>
        <v>21152</v>
      </c>
      <c r="AV536" s="209">
        <f t="shared" si="1015"/>
        <v>49559</v>
      </c>
      <c r="AW536" s="167">
        <f t="shared" si="1016"/>
        <v>70711</v>
      </c>
      <c r="AX536" s="167">
        <f t="shared" si="1022"/>
        <v>3415196</v>
      </c>
      <c r="BE536" s="104">
        <f t="shared" si="1019"/>
        <v>2040</v>
      </c>
      <c r="BF536" s="28">
        <f t="shared" si="1020"/>
        <v>3</v>
      </c>
      <c r="BG536" s="21">
        <f t="shared" si="1008"/>
        <v>3485907</v>
      </c>
      <c r="BH536" s="215">
        <f t="shared" si="1002"/>
        <v>1665189</v>
      </c>
      <c r="BI536" s="215">
        <f t="shared" si="1003"/>
        <v>1242562</v>
      </c>
      <c r="BJ536" s="215">
        <f t="shared" si="1004"/>
        <v>229804</v>
      </c>
      <c r="BK536" s="215">
        <f t="shared" si="1005"/>
        <v>1376</v>
      </c>
      <c r="BL536" s="215">
        <f t="shared" si="1006"/>
        <v>276265</v>
      </c>
      <c r="BM536" s="215">
        <f t="shared" si="1007"/>
        <v>3415196</v>
      </c>
      <c r="BN536" s="206">
        <f t="shared" si="1009"/>
        <v>49559</v>
      </c>
      <c r="BO536" s="206">
        <f t="shared" si="1010"/>
        <v>5283</v>
      </c>
      <c r="BP536" s="206">
        <f t="shared" si="1011"/>
        <v>15869</v>
      </c>
      <c r="BQ536" s="206">
        <f t="shared" si="1012"/>
        <v>21152</v>
      </c>
      <c r="BR536" s="206">
        <f t="shared" si="1013"/>
        <v>70711</v>
      </c>
    </row>
    <row r="537" spans="1:70">
      <c r="A537" s="28">
        <f t="shared" si="1017"/>
        <v>2040</v>
      </c>
      <c r="B537" s="28">
        <f t="shared" si="1018"/>
        <v>4</v>
      </c>
      <c r="C537" s="214">
        <f t="shared" si="1021"/>
        <v>3594487</v>
      </c>
      <c r="D537" s="95">
        <f>[3]TOTAL_PEF_B!K594</f>
        <v>1634712</v>
      </c>
      <c r="E537" s="95">
        <f>[3]TOTAL_PEF_B!L594</f>
        <v>1327150</v>
      </c>
      <c r="F537" s="95">
        <f>[3]TOTAL_PEF_B!M594</f>
        <v>244895</v>
      </c>
      <c r="G537" s="95">
        <f>[3]TOTAL_PEF_B!P594</f>
        <v>1352</v>
      </c>
      <c r="H537" s="95">
        <f>[3]TOTAL_PEF_B!Q594</f>
        <v>281160</v>
      </c>
      <c r="I537" s="171">
        <f>[2]MWH!AL345</f>
        <v>0</v>
      </c>
      <c r="J537" s="171">
        <f>[2]MWH!AM345</f>
        <v>0</v>
      </c>
      <c r="K537" s="171">
        <f>[2]MWH!AN345</f>
        <v>8</v>
      </c>
      <c r="L537" s="171">
        <f>[2]MWH!AO345</f>
        <v>0</v>
      </c>
      <c r="M537" s="171">
        <f>[2]MWH!AP345</f>
        <v>0</v>
      </c>
      <c r="N537" s="171">
        <f>[2]MWH!AQ345</f>
        <v>0</v>
      </c>
      <c r="O537" s="171">
        <f>[2]MWH!AR345</f>
        <v>0</v>
      </c>
      <c r="P537" s="171">
        <f>[2]MWH!AS345</f>
        <v>0</v>
      </c>
      <c r="Q537" s="171">
        <f>[2]MWH!AT345</f>
        <v>3839</v>
      </c>
      <c r="R537" s="171">
        <f>[2]MWH!AU345</f>
        <v>516</v>
      </c>
      <c r="S537" s="171">
        <f>[2]MWH!AV345</f>
        <v>78947</v>
      </c>
      <c r="T537" s="171">
        <f>[2]MWH!AW345</f>
        <v>0</v>
      </c>
      <c r="U537" s="213">
        <f>[2]MWH!AZ345</f>
        <v>860</v>
      </c>
      <c r="V537" s="185">
        <f>[2]MWH!BA345</f>
        <v>805</v>
      </c>
      <c r="W537" s="185">
        <f>[2]MWH!BB345</f>
        <v>2685</v>
      </c>
      <c r="X537" s="185">
        <f>[2]MWH!BC345</f>
        <v>0</v>
      </c>
      <c r="Y537" s="185">
        <f>[2]MWH!BD345</f>
        <v>1954</v>
      </c>
      <c r="Z537" s="185"/>
      <c r="AA537" s="185">
        <f>[2]MWH!BF345</f>
        <v>14508</v>
      </c>
      <c r="AB537" s="185">
        <f>[2]MWH!BG345</f>
        <v>0</v>
      </c>
      <c r="AC537" s="185">
        <f>[2]MWH!BH345</f>
        <v>0</v>
      </c>
      <c r="AD537" s="185">
        <f>[2]MWH!BI345</f>
        <v>0</v>
      </c>
      <c r="AE537" s="185">
        <f>[2]MWH!BJ345</f>
        <v>1096</v>
      </c>
      <c r="AF537" s="185">
        <f>[2]MWH!BK345</f>
        <v>0</v>
      </c>
      <c r="AH537" s="94"/>
      <c r="AI537" s="185"/>
      <c r="AJ537" s="185"/>
      <c r="AK537" s="185"/>
      <c r="AL537" s="94"/>
      <c r="AM537" s="94"/>
      <c r="AN537" s="94"/>
      <c r="AO537" s="185"/>
      <c r="AP537" s="185"/>
      <c r="AQ537" s="185"/>
      <c r="AR537" s="94"/>
      <c r="AS537" s="167"/>
      <c r="AT537" s="97"/>
      <c r="AU537" s="167">
        <f t="shared" si="1014"/>
        <v>21908</v>
      </c>
      <c r="AV537" s="209">
        <f t="shared" si="1015"/>
        <v>83310</v>
      </c>
      <c r="AW537" s="167">
        <f t="shared" si="1016"/>
        <v>105218</v>
      </c>
      <c r="AX537" s="167">
        <f t="shared" si="1022"/>
        <v>3489269</v>
      </c>
      <c r="BE537" s="104">
        <f t="shared" si="1019"/>
        <v>2040</v>
      </c>
      <c r="BF537" s="28">
        <f t="shared" si="1020"/>
        <v>4</v>
      </c>
      <c r="BG537" s="21">
        <f t="shared" si="1008"/>
        <v>3594487</v>
      </c>
      <c r="BH537" s="215">
        <f t="shared" si="1002"/>
        <v>1634712</v>
      </c>
      <c r="BI537" s="215">
        <f t="shared" si="1003"/>
        <v>1327150</v>
      </c>
      <c r="BJ537" s="215">
        <f t="shared" si="1004"/>
        <v>244895</v>
      </c>
      <c r="BK537" s="215">
        <f t="shared" si="1005"/>
        <v>1352</v>
      </c>
      <c r="BL537" s="215">
        <f t="shared" si="1006"/>
        <v>281160</v>
      </c>
      <c r="BM537" s="215">
        <f t="shared" si="1007"/>
        <v>3489269</v>
      </c>
      <c r="BN537" s="206">
        <f t="shared" si="1009"/>
        <v>83310</v>
      </c>
      <c r="BO537" s="206">
        <f t="shared" si="1010"/>
        <v>5499</v>
      </c>
      <c r="BP537" s="206">
        <f t="shared" si="1011"/>
        <v>16409</v>
      </c>
      <c r="BQ537" s="206">
        <f t="shared" si="1012"/>
        <v>21908</v>
      </c>
      <c r="BR537" s="206">
        <f t="shared" si="1013"/>
        <v>105218</v>
      </c>
    </row>
    <row r="538" spans="1:70">
      <c r="A538" s="28">
        <f t="shared" si="1017"/>
        <v>2040</v>
      </c>
      <c r="B538" s="28">
        <f t="shared" si="1018"/>
        <v>5</v>
      </c>
      <c r="C538" s="214">
        <f t="shared" si="1021"/>
        <v>3863209</v>
      </c>
      <c r="D538" s="95">
        <f>[3]TOTAL_PEF_B!K595</f>
        <v>1815544</v>
      </c>
      <c r="E538" s="95">
        <f>[3]TOTAL_PEF_B!L595</f>
        <v>1394477</v>
      </c>
      <c r="F538" s="95">
        <f>[3]TOTAL_PEF_B!M595</f>
        <v>245195</v>
      </c>
      <c r="G538" s="95">
        <f>[3]TOTAL_PEF_B!P595</f>
        <v>1332</v>
      </c>
      <c r="H538" s="95">
        <f>[3]TOTAL_PEF_B!Q595</f>
        <v>294136</v>
      </c>
      <c r="I538" s="171">
        <f>[2]MWH!AL346</f>
        <v>0</v>
      </c>
      <c r="J538" s="171">
        <f>[2]MWH!AM346</f>
        <v>0</v>
      </c>
      <c r="K538" s="171">
        <f>[2]MWH!AN346</f>
        <v>8</v>
      </c>
      <c r="L538" s="171">
        <f>[2]MWH!AO346</f>
        <v>0</v>
      </c>
      <c r="M538" s="171">
        <f>[2]MWH!AP346</f>
        <v>0</v>
      </c>
      <c r="N538" s="171">
        <f>[2]MWH!AQ346</f>
        <v>0</v>
      </c>
      <c r="O538" s="171">
        <f>[2]MWH!AR346</f>
        <v>0</v>
      </c>
      <c r="P538" s="171">
        <f>[2]MWH!AS346</f>
        <v>0</v>
      </c>
      <c r="Q538" s="171">
        <f>[2]MWH!AT346</f>
        <v>0</v>
      </c>
      <c r="R538" s="171">
        <f>[2]MWH!AU346</f>
        <v>832</v>
      </c>
      <c r="S538" s="171">
        <f>[2]MWH!AV346</f>
        <v>89166</v>
      </c>
      <c r="T538" s="171">
        <f>[2]MWH!AW346</f>
        <v>0</v>
      </c>
      <c r="U538" s="213">
        <f>[2]MWH!AZ346</f>
        <v>502</v>
      </c>
      <c r="V538" s="185">
        <f>[2]MWH!BA346</f>
        <v>1871</v>
      </c>
      <c r="W538" s="185">
        <f>[2]MWH!BB346</f>
        <v>2508</v>
      </c>
      <c r="X538" s="185">
        <f>[2]MWH!BC346</f>
        <v>0</v>
      </c>
      <c r="Y538" s="185">
        <f>[2]MWH!BD346</f>
        <v>2134</v>
      </c>
      <c r="Z538" s="185"/>
      <c r="AA538" s="185">
        <f>[2]MWH!BF346</f>
        <v>14400</v>
      </c>
      <c r="AB538" s="185">
        <f>[2]MWH!BG346</f>
        <v>0</v>
      </c>
      <c r="AC538" s="185">
        <f>[2]MWH!BH346</f>
        <v>0</v>
      </c>
      <c r="AD538" s="185">
        <f>[2]MWH!BI346</f>
        <v>0</v>
      </c>
      <c r="AE538" s="185">
        <f>[2]MWH!BJ346</f>
        <v>1104</v>
      </c>
      <c r="AF538" s="185">
        <f>[2]MWH!BK346</f>
        <v>0</v>
      </c>
      <c r="AH538" s="94"/>
      <c r="AI538" s="185"/>
      <c r="AJ538" s="185"/>
      <c r="AK538" s="185"/>
      <c r="AL538" s="94"/>
      <c r="AM538" s="94"/>
      <c r="AN538" s="94"/>
      <c r="AO538" s="185"/>
      <c r="AP538" s="185"/>
      <c r="AQ538" s="185"/>
      <c r="AR538" s="94"/>
      <c r="AS538" s="167"/>
      <c r="AT538" s="97"/>
      <c r="AU538" s="167">
        <f t="shared" si="1014"/>
        <v>22519</v>
      </c>
      <c r="AV538" s="209">
        <f t="shared" si="1015"/>
        <v>90006</v>
      </c>
      <c r="AW538" s="167">
        <f t="shared" si="1016"/>
        <v>112525</v>
      </c>
      <c r="AX538" s="167">
        <f t="shared" si="1022"/>
        <v>3750684</v>
      </c>
      <c r="BE538" s="104">
        <f t="shared" si="1019"/>
        <v>2040</v>
      </c>
      <c r="BF538" s="28">
        <f t="shared" si="1020"/>
        <v>5</v>
      </c>
      <c r="BG538" s="21">
        <f t="shared" si="1008"/>
        <v>3863209</v>
      </c>
      <c r="BH538" s="215">
        <f t="shared" si="1002"/>
        <v>1815544</v>
      </c>
      <c r="BI538" s="215">
        <f t="shared" si="1003"/>
        <v>1394477</v>
      </c>
      <c r="BJ538" s="215">
        <f t="shared" si="1004"/>
        <v>245195</v>
      </c>
      <c r="BK538" s="215">
        <f t="shared" si="1005"/>
        <v>1332</v>
      </c>
      <c r="BL538" s="215">
        <f t="shared" si="1006"/>
        <v>294136</v>
      </c>
      <c r="BM538" s="215">
        <f t="shared" si="1007"/>
        <v>3750684</v>
      </c>
      <c r="BN538" s="206">
        <f t="shared" si="1009"/>
        <v>90006</v>
      </c>
      <c r="BO538" s="206">
        <f t="shared" si="1010"/>
        <v>5144</v>
      </c>
      <c r="BP538" s="206">
        <f t="shared" si="1011"/>
        <v>17375</v>
      </c>
      <c r="BQ538" s="206">
        <f t="shared" si="1012"/>
        <v>22519</v>
      </c>
      <c r="BR538" s="206">
        <f t="shared" si="1013"/>
        <v>112525</v>
      </c>
    </row>
    <row r="539" spans="1:70">
      <c r="A539" s="28">
        <f t="shared" si="1017"/>
        <v>2040</v>
      </c>
      <c r="B539" s="28">
        <f t="shared" si="1018"/>
        <v>6</v>
      </c>
      <c r="C539" s="214">
        <f t="shared" si="1021"/>
        <v>4484694</v>
      </c>
      <c r="D539" s="95">
        <f>[3]TOTAL_PEF_B!K596</f>
        <v>2246502</v>
      </c>
      <c r="E539" s="95">
        <f>[3]TOTAL_PEF_B!L596</f>
        <v>1540673</v>
      </c>
      <c r="F539" s="95">
        <f>[3]TOTAL_PEF_B!M596</f>
        <v>257120</v>
      </c>
      <c r="G539" s="95">
        <f>[3]TOTAL_PEF_B!P596</f>
        <v>1352</v>
      </c>
      <c r="H539" s="95">
        <f>[3]TOTAL_PEF_B!Q596</f>
        <v>319105</v>
      </c>
      <c r="I539" s="171">
        <f>[2]MWH!AL347</f>
        <v>0</v>
      </c>
      <c r="J539" s="171">
        <f>[2]MWH!AM347</f>
        <v>0</v>
      </c>
      <c r="K539" s="171">
        <f>[2]MWH!AN347</f>
        <v>8</v>
      </c>
      <c r="L539" s="171">
        <f>[2]MWH!AO347</f>
        <v>0</v>
      </c>
      <c r="M539" s="171">
        <f>[2]MWH!AP347</f>
        <v>0</v>
      </c>
      <c r="N539" s="171">
        <f>[2]MWH!AQ347</f>
        <v>0</v>
      </c>
      <c r="O539" s="171">
        <f>[2]MWH!AR347</f>
        <v>0</v>
      </c>
      <c r="P539" s="171">
        <f>[2]MWH!AS347</f>
        <v>0</v>
      </c>
      <c r="Q539" s="171">
        <f>[2]MWH!AT347</f>
        <v>0</v>
      </c>
      <c r="R539" s="171">
        <f>[2]MWH!AU347</f>
        <v>1719</v>
      </c>
      <c r="S539" s="171">
        <f>[2]MWH!AV347</f>
        <v>93570</v>
      </c>
      <c r="T539" s="171">
        <f>[2]MWH!AW347</f>
        <v>0</v>
      </c>
      <c r="U539" s="213">
        <f>[2]MWH!AZ347</f>
        <v>671</v>
      </c>
      <c r="V539" s="185">
        <f>[2]MWH!BA347</f>
        <v>2577</v>
      </c>
      <c r="W539" s="185">
        <f>[2]MWH!BB347</f>
        <v>3266</v>
      </c>
      <c r="X539" s="185">
        <f>[2]MWH!BC347</f>
        <v>0</v>
      </c>
      <c r="Y539" s="185">
        <f>[2]MWH!BD347</f>
        <v>1743</v>
      </c>
      <c r="Z539" s="185"/>
      <c r="AA539" s="185">
        <f>[2]MWH!BF347</f>
        <v>15252</v>
      </c>
      <c r="AB539" s="185">
        <f>[2]MWH!BG347</f>
        <v>0</v>
      </c>
      <c r="AC539" s="185">
        <f>[2]MWH!BH347</f>
        <v>0</v>
      </c>
      <c r="AD539" s="185">
        <f>[2]MWH!BI347</f>
        <v>0</v>
      </c>
      <c r="AE539" s="185">
        <f>[2]MWH!BJ347</f>
        <v>1136</v>
      </c>
      <c r="AF539" s="185">
        <f>[2]MWH!BK347</f>
        <v>0</v>
      </c>
      <c r="AH539" s="94"/>
      <c r="AI539" s="185"/>
      <c r="AJ539" s="185"/>
      <c r="AK539" s="185"/>
      <c r="AL539" s="94"/>
      <c r="AM539" s="94"/>
      <c r="AN539" s="94"/>
      <c r="AO539" s="185"/>
      <c r="AP539" s="185"/>
      <c r="AQ539" s="185"/>
      <c r="AR539" s="94"/>
      <c r="AS539" s="167"/>
      <c r="AT539" s="97"/>
      <c r="AU539" s="167">
        <f t="shared" si="1014"/>
        <v>24645</v>
      </c>
      <c r="AV539" s="209">
        <f t="shared" si="1015"/>
        <v>95297</v>
      </c>
      <c r="AW539" s="167">
        <f t="shared" si="1016"/>
        <v>119942</v>
      </c>
      <c r="AX539" s="167">
        <f t="shared" si="1022"/>
        <v>4364752</v>
      </c>
      <c r="BE539" s="104">
        <f t="shared" si="1019"/>
        <v>2040</v>
      </c>
      <c r="BF539" s="28">
        <f t="shared" si="1020"/>
        <v>6</v>
      </c>
      <c r="BG539" s="21">
        <f t="shared" si="1008"/>
        <v>4484694</v>
      </c>
      <c r="BH539" s="215">
        <f t="shared" si="1002"/>
        <v>2246502</v>
      </c>
      <c r="BI539" s="215">
        <f t="shared" si="1003"/>
        <v>1540673</v>
      </c>
      <c r="BJ539" s="215">
        <f t="shared" si="1004"/>
        <v>257120</v>
      </c>
      <c r="BK539" s="215">
        <f t="shared" si="1005"/>
        <v>1352</v>
      </c>
      <c r="BL539" s="215">
        <f t="shared" si="1006"/>
        <v>319105</v>
      </c>
      <c r="BM539" s="215">
        <f t="shared" si="1007"/>
        <v>4364752</v>
      </c>
      <c r="BN539" s="206">
        <f t="shared" si="1009"/>
        <v>95297</v>
      </c>
      <c r="BO539" s="206">
        <f t="shared" si="1010"/>
        <v>5680</v>
      </c>
      <c r="BP539" s="206">
        <f t="shared" si="1011"/>
        <v>18965</v>
      </c>
      <c r="BQ539" s="206">
        <f t="shared" si="1012"/>
        <v>24645</v>
      </c>
      <c r="BR539" s="206">
        <f t="shared" si="1013"/>
        <v>119942</v>
      </c>
    </row>
    <row r="540" spans="1:70">
      <c r="A540" s="28">
        <f t="shared" si="1017"/>
        <v>2040</v>
      </c>
      <c r="B540" s="28">
        <f t="shared" si="1018"/>
        <v>7</v>
      </c>
      <c r="C540" s="214">
        <f t="shared" si="1021"/>
        <v>4727863</v>
      </c>
      <c r="D540" s="95">
        <f>[3]TOTAL_PEF_B!K597</f>
        <v>2454033</v>
      </c>
      <c r="E540" s="95">
        <f>[3]TOTAL_PEF_B!L597</f>
        <v>1598839</v>
      </c>
      <c r="F540" s="95">
        <f>[3]TOTAL_PEF_B!M597</f>
        <v>244851</v>
      </c>
      <c r="G540" s="95">
        <f>[3]TOTAL_PEF_B!P597</f>
        <v>1351</v>
      </c>
      <c r="H540" s="95">
        <f>[3]TOTAL_PEF_B!Q597</f>
        <v>307933</v>
      </c>
      <c r="I540" s="171">
        <f>[2]MWH!AL348</f>
        <v>0</v>
      </c>
      <c r="J540" s="171">
        <f>[2]MWH!AM348</f>
        <v>0</v>
      </c>
      <c r="K540" s="171">
        <f>[2]MWH!AN348</f>
        <v>8</v>
      </c>
      <c r="L540" s="171">
        <f>[2]MWH!AO348</f>
        <v>0</v>
      </c>
      <c r="M540" s="171">
        <f>[2]MWH!AP348</f>
        <v>0</v>
      </c>
      <c r="N540" s="171">
        <f>[2]MWH!AQ348</f>
        <v>0</v>
      </c>
      <c r="O540" s="171">
        <f>[2]MWH!AR348</f>
        <v>0</v>
      </c>
      <c r="P540" s="171">
        <f>[2]MWH!AS348</f>
        <v>0</v>
      </c>
      <c r="Q540" s="171">
        <f>[2]MWH!AT348</f>
        <v>0</v>
      </c>
      <c r="R540" s="171">
        <f>[2]MWH!AU348</f>
        <v>2245</v>
      </c>
      <c r="S540" s="171">
        <f>[2]MWH!AV348</f>
        <v>91072</v>
      </c>
      <c r="T540" s="171">
        <f>[2]MWH!AW348</f>
        <v>0</v>
      </c>
      <c r="U540" s="213">
        <f>[2]MWH!AZ348</f>
        <v>1935</v>
      </c>
      <c r="V540" s="185">
        <f>[2]MWH!BA348</f>
        <v>3741</v>
      </c>
      <c r="W540" s="185">
        <f>[2]MWH!BB348</f>
        <v>3376</v>
      </c>
      <c r="X540" s="185">
        <f>[2]MWH!BC348</f>
        <v>0</v>
      </c>
      <c r="Y540" s="185">
        <f>[2]MWH!BD348</f>
        <v>2254</v>
      </c>
      <c r="Z540" s="185"/>
      <c r="AA540" s="185">
        <f>[2]MWH!BF348</f>
        <v>15120</v>
      </c>
      <c r="AB540" s="185">
        <f>[2]MWH!BG348</f>
        <v>0</v>
      </c>
      <c r="AC540" s="185">
        <f>[2]MWH!BH348</f>
        <v>0</v>
      </c>
      <c r="AD540" s="185">
        <f>[2]MWH!BI348</f>
        <v>0</v>
      </c>
      <c r="AE540" s="185">
        <f>[2]MWH!BJ348</f>
        <v>1105</v>
      </c>
      <c r="AF540" s="185">
        <f>[2]MWH!BK348</f>
        <v>0</v>
      </c>
      <c r="AH540" s="94"/>
      <c r="AI540" s="185"/>
      <c r="AJ540" s="185"/>
      <c r="AK540" s="185"/>
      <c r="AL540" s="94"/>
      <c r="AM540" s="94"/>
      <c r="AN540" s="94"/>
      <c r="AO540" s="185"/>
      <c r="AP540" s="185"/>
      <c r="AQ540" s="185"/>
      <c r="AR540" s="94"/>
      <c r="AS540" s="167"/>
      <c r="AT540" s="97"/>
      <c r="AU540" s="167">
        <f t="shared" si="1014"/>
        <v>27531</v>
      </c>
      <c r="AV540" s="209">
        <f t="shared" si="1015"/>
        <v>93325</v>
      </c>
      <c r="AW540" s="167">
        <f t="shared" si="1016"/>
        <v>120856</v>
      </c>
      <c r="AX540" s="167">
        <f t="shared" si="1022"/>
        <v>4607007</v>
      </c>
      <c r="BE540" s="104">
        <f t="shared" si="1019"/>
        <v>2040</v>
      </c>
      <c r="BF540" s="28">
        <f t="shared" si="1020"/>
        <v>7</v>
      </c>
      <c r="BG540" s="21">
        <f t="shared" si="1008"/>
        <v>4727863</v>
      </c>
      <c r="BH540" s="215">
        <f t="shared" si="1002"/>
        <v>2454033</v>
      </c>
      <c r="BI540" s="215">
        <f t="shared" si="1003"/>
        <v>1598839</v>
      </c>
      <c r="BJ540" s="215">
        <f t="shared" si="1004"/>
        <v>244851</v>
      </c>
      <c r="BK540" s="215">
        <f t="shared" si="1005"/>
        <v>1351</v>
      </c>
      <c r="BL540" s="215">
        <f t="shared" si="1006"/>
        <v>307933</v>
      </c>
      <c r="BM540" s="215">
        <f t="shared" si="1007"/>
        <v>4607007</v>
      </c>
      <c r="BN540" s="206">
        <f t="shared" si="1009"/>
        <v>93325</v>
      </c>
      <c r="BO540" s="206">
        <f t="shared" si="1010"/>
        <v>7565</v>
      </c>
      <c r="BP540" s="206">
        <f t="shared" si="1011"/>
        <v>19966</v>
      </c>
      <c r="BQ540" s="206">
        <f t="shared" si="1012"/>
        <v>27531</v>
      </c>
      <c r="BR540" s="206">
        <f t="shared" si="1013"/>
        <v>120856</v>
      </c>
    </row>
    <row r="541" spans="1:70">
      <c r="A541" s="28">
        <f t="shared" si="1017"/>
        <v>2040</v>
      </c>
      <c r="B541" s="28">
        <f t="shared" si="1018"/>
        <v>8</v>
      </c>
      <c r="C541" s="214">
        <f t="shared" si="1021"/>
        <v>5062834</v>
      </c>
      <c r="D541" s="95">
        <f>[3]TOTAL_PEF_B!K598</f>
        <v>2696434</v>
      </c>
      <c r="E541" s="95">
        <f>[3]TOTAL_PEF_B!L598</f>
        <v>1655254</v>
      </c>
      <c r="F541" s="95">
        <f>[3]TOTAL_PEF_B!M598</f>
        <v>264560</v>
      </c>
      <c r="G541" s="95">
        <f>[3]TOTAL_PEF_B!P598</f>
        <v>1359</v>
      </c>
      <c r="H541" s="95">
        <f>[3]TOTAL_PEF_B!Q598</f>
        <v>314866</v>
      </c>
      <c r="I541" s="171">
        <f>[2]MWH!AL349</f>
        <v>0</v>
      </c>
      <c r="J541" s="171">
        <f>[2]MWH!AM349</f>
        <v>0</v>
      </c>
      <c r="K541" s="171">
        <f>[2]MWH!AN349</f>
        <v>8</v>
      </c>
      <c r="L541" s="171">
        <f>[2]MWH!AO349</f>
        <v>0</v>
      </c>
      <c r="M541" s="171">
        <f>[2]MWH!AP349</f>
        <v>0</v>
      </c>
      <c r="N541" s="171">
        <f>[2]MWH!AQ349</f>
        <v>0</v>
      </c>
      <c r="O541" s="171">
        <f>[2]MWH!AR349</f>
        <v>0</v>
      </c>
      <c r="P541" s="171">
        <f>[2]MWH!AS349</f>
        <v>0</v>
      </c>
      <c r="Q541" s="171">
        <f>[2]MWH!AT349</f>
        <v>0</v>
      </c>
      <c r="R541" s="171">
        <f>[2]MWH!AU349</f>
        <v>1805</v>
      </c>
      <c r="S541" s="171">
        <f>[2]MWH!AV349</f>
        <v>98478</v>
      </c>
      <c r="T541" s="171">
        <f>[2]MWH!AW349</f>
        <v>0</v>
      </c>
      <c r="U541" s="213">
        <f>[2]MWH!AZ349</f>
        <v>2247</v>
      </c>
      <c r="V541" s="185">
        <f>[2]MWH!BA349</f>
        <v>4993</v>
      </c>
      <c r="W541" s="185">
        <f>[2]MWH!BB349</f>
        <v>3399</v>
      </c>
      <c r="X541" s="185">
        <f>[2]MWH!BC349</f>
        <v>0</v>
      </c>
      <c r="Y541" s="185">
        <f>[2]MWH!BD349</f>
        <v>2666</v>
      </c>
      <c r="Z541" s="185"/>
      <c r="AA541" s="185">
        <f>[2]MWH!BF349</f>
        <v>15624</v>
      </c>
      <c r="AB541" s="185">
        <f>[2]MWH!BG349</f>
        <v>0</v>
      </c>
      <c r="AC541" s="185">
        <f>[2]MWH!BH349</f>
        <v>0</v>
      </c>
      <c r="AD541" s="185">
        <f>[2]MWH!BI349</f>
        <v>0</v>
      </c>
      <c r="AE541" s="185">
        <f>[2]MWH!BJ349</f>
        <v>1141</v>
      </c>
      <c r="AF541" s="185">
        <f>[2]MWH!BK349</f>
        <v>0</v>
      </c>
      <c r="AH541" s="94"/>
      <c r="AI541" s="185"/>
      <c r="AJ541" s="185"/>
      <c r="AK541" s="185"/>
      <c r="AL541" s="94"/>
      <c r="AM541" s="94"/>
      <c r="AN541" s="94"/>
      <c r="AO541" s="185"/>
      <c r="AP541" s="185"/>
      <c r="AQ541" s="185"/>
      <c r="AR541" s="94"/>
      <c r="AS541" s="167"/>
      <c r="AT541" s="97"/>
      <c r="AU541" s="167">
        <f t="shared" si="1014"/>
        <v>30070</v>
      </c>
      <c r="AV541" s="209">
        <f t="shared" si="1015"/>
        <v>100291</v>
      </c>
      <c r="AW541" s="167">
        <f t="shared" si="1016"/>
        <v>130361</v>
      </c>
      <c r="AX541" s="167">
        <f t="shared" si="1022"/>
        <v>4932473</v>
      </c>
      <c r="BE541" s="104">
        <f t="shared" si="1019"/>
        <v>2040</v>
      </c>
      <c r="BF541" s="28">
        <f t="shared" si="1020"/>
        <v>8</v>
      </c>
      <c r="BG541" s="21">
        <f t="shared" si="1008"/>
        <v>5062834</v>
      </c>
      <c r="BH541" s="215">
        <f t="shared" si="1002"/>
        <v>2696434</v>
      </c>
      <c r="BI541" s="215">
        <f t="shared" si="1003"/>
        <v>1655254</v>
      </c>
      <c r="BJ541" s="215">
        <f t="shared" si="1004"/>
        <v>264560</v>
      </c>
      <c r="BK541" s="215">
        <f t="shared" si="1005"/>
        <v>1359</v>
      </c>
      <c r="BL541" s="215">
        <f t="shared" si="1006"/>
        <v>314866</v>
      </c>
      <c r="BM541" s="215">
        <f t="shared" si="1007"/>
        <v>4932473</v>
      </c>
      <c r="BN541" s="206">
        <f t="shared" si="1009"/>
        <v>100291</v>
      </c>
      <c r="BO541" s="206">
        <f t="shared" si="1010"/>
        <v>8312</v>
      </c>
      <c r="BP541" s="206">
        <f t="shared" si="1011"/>
        <v>21758</v>
      </c>
      <c r="BQ541" s="206">
        <f t="shared" si="1012"/>
        <v>30070</v>
      </c>
      <c r="BR541" s="206">
        <f t="shared" si="1013"/>
        <v>130361</v>
      </c>
    </row>
    <row r="542" spans="1:70">
      <c r="A542" s="28">
        <f t="shared" si="1017"/>
        <v>2040</v>
      </c>
      <c r="B542" s="28">
        <f t="shared" si="1018"/>
        <v>9</v>
      </c>
      <c r="C542" s="214">
        <f t="shared" si="1021"/>
        <v>4790908</v>
      </c>
      <c r="D542" s="95">
        <f>[3]TOTAL_PEF_B!K599</f>
        <v>2483986</v>
      </c>
      <c r="E542" s="95">
        <f>[3]TOTAL_PEF_B!L599</f>
        <v>1598327</v>
      </c>
      <c r="F542" s="95">
        <f>[3]TOTAL_PEF_B!M599</f>
        <v>252096</v>
      </c>
      <c r="G542" s="95">
        <f>[3]TOTAL_PEF_B!P599</f>
        <v>1328</v>
      </c>
      <c r="H542" s="95">
        <f>[3]TOTAL_PEF_B!Q599</f>
        <v>336254</v>
      </c>
      <c r="I542" s="171">
        <f>[2]MWH!AL350</f>
        <v>0</v>
      </c>
      <c r="J542" s="171">
        <f>[2]MWH!AM350</f>
        <v>0</v>
      </c>
      <c r="K542" s="171">
        <f>[2]MWH!AN350</f>
        <v>8</v>
      </c>
      <c r="L542" s="171">
        <f>[2]MWH!AO350</f>
        <v>0</v>
      </c>
      <c r="M542" s="171">
        <f>[2]MWH!AP350</f>
        <v>0</v>
      </c>
      <c r="N542" s="171">
        <f>[2]MWH!AQ350</f>
        <v>0</v>
      </c>
      <c r="O542" s="171">
        <f>[2]MWH!AR350</f>
        <v>0</v>
      </c>
      <c r="P542" s="171">
        <f>[2]MWH!AS350</f>
        <v>0</v>
      </c>
      <c r="Q542" s="171">
        <f>[2]MWH!AT350</f>
        <v>0</v>
      </c>
      <c r="R542" s="171">
        <f>[2]MWH!AU350</f>
        <v>1719</v>
      </c>
      <c r="S542" s="171">
        <f>[2]MWH!AV350</f>
        <v>86796</v>
      </c>
      <c r="T542" s="171">
        <f>[2]MWH!AW350</f>
        <v>0</v>
      </c>
      <c r="U542" s="213">
        <f>[2]MWH!AZ350</f>
        <v>1935</v>
      </c>
      <c r="V542" s="185">
        <f>[2]MWH!BA350</f>
        <v>5316</v>
      </c>
      <c r="W542" s="185">
        <f>[2]MWH!BB350</f>
        <v>3663</v>
      </c>
      <c r="X542" s="185">
        <f>[2]MWH!BC350</f>
        <v>0</v>
      </c>
      <c r="Y542" s="185">
        <f>[2]MWH!BD350</f>
        <v>2722</v>
      </c>
      <c r="Z542" s="185"/>
      <c r="AA542" s="185">
        <f>[2]MWH!BF350</f>
        <v>15624</v>
      </c>
      <c r="AB542" s="185">
        <f>[2]MWH!BG350</f>
        <v>0</v>
      </c>
      <c r="AC542" s="185">
        <f>[2]MWH!BH350</f>
        <v>0</v>
      </c>
      <c r="AD542" s="185">
        <f>[2]MWH!BI350</f>
        <v>0</v>
      </c>
      <c r="AE542" s="185">
        <f>[2]MWH!BJ350</f>
        <v>1134</v>
      </c>
      <c r="AF542" s="185">
        <f>[2]MWH!BK350</f>
        <v>0</v>
      </c>
      <c r="AH542" s="94"/>
      <c r="AI542" s="185"/>
      <c r="AJ542" s="185"/>
      <c r="AK542" s="185"/>
      <c r="AL542" s="94"/>
      <c r="AM542" s="94"/>
      <c r="AN542" s="94"/>
      <c r="AO542" s="185"/>
      <c r="AP542" s="185"/>
      <c r="AQ542" s="185"/>
      <c r="AR542" s="94"/>
      <c r="AS542" s="167"/>
      <c r="AT542" s="97"/>
      <c r="AU542" s="167">
        <f t="shared" si="1014"/>
        <v>30394</v>
      </c>
      <c r="AV542" s="209">
        <f t="shared" si="1015"/>
        <v>88523</v>
      </c>
      <c r="AW542" s="167">
        <f t="shared" si="1016"/>
        <v>118917</v>
      </c>
      <c r="AX542" s="167">
        <f t="shared" si="1022"/>
        <v>4671991</v>
      </c>
      <c r="BE542" s="104">
        <f t="shared" si="1019"/>
        <v>2040</v>
      </c>
      <c r="BF542" s="28">
        <f t="shared" si="1020"/>
        <v>9</v>
      </c>
      <c r="BG542" s="21">
        <f t="shared" si="1008"/>
        <v>4790908</v>
      </c>
      <c r="BH542" s="215">
        <f t="shared" si="1002"/>
        <v>2483986</v>
      </c>
      <c r="BI542" s="215">
        <f t="shared" si="1003"/>
        <v>1598327</v>
      </c>
      <c r="BJ542" s="215">
        <f t="shared" si="1004"/>
        <v>252096</v>
      </c>
      <c r="BK542" s="215">
        <f t="shared" si="1005"/>
        <v>1328</v>
      </c>
      <c r="BL542" s="215">
        <f t="shared" si="1006"/>
        <v>336254</v>
      </c>
      <c r="BM542" s="215">
        <f t="shared" si="1007"/>
        <v>4671991</v>
      </c>
      <c r="BN542" s="206">
        <f t="shared" si="1009"/>
        <v>88523</v>
      </c>
      <c r="BO542" s="206">
        <f t="shared" si="1010"/>
        <v>8320</v>
      </c>
      <c r="BP542" s="206">
        <f t="shared" si="1011"/>
        <v>22074</v>
      </c>
      <c r="BQ542" s="206">
        <f t="shared" si="1012"/>
        <v>30394</v>
      </c>
      <c r="BR542" s="206">
        <f t="shared" si="1013"/>
        <v>118917</v>
      </c>
    </row>
    <row r="543" spans="1:70">
      <c r="A543" s="28">
        <f t="shared" si="1017"/>
        <v>2040</v>
      </c>
      <c r="B543" s="28">
        <f t="shared" si="1018"/>
        <v>10</v>
      </c>
      <c r="C543" s="214">
        <f t="shared" si="1021"/>
        <v>4469462</v>
      </c>
      <c r="D543" s="95">
        <f>[3]TOTAL_PEF_B!K600</f>
        <v>2266627</v>
      </c>
      <c r="E543" s="95">
        <f>[3]TOTAL_PEF_B!L600</f>
        <v>1528563</v>
      </c>
      <c r="F543" s="95">
        <f>[3]TOTAL_PEF_B!M600</f>
        <v>240656</v>
      </c>
      <c r="G543" s="95">
        <f>[3]TOTAL_PEF_B!P600</f>
        <v>1356</v>
      </c>
      <c r="H543" s="95">
        <f>[3]TOTAL_PEF_B!Q600</f>
        <v>322820</v>
      </c>
      <c r="I543" s="171">
        <f>[2]MWH!AL351</f>
        <v>0</v>
      </c>
      <c r="J543" s="171">
        <f>[2]MWH!AM351</f>
        <v>0</v>
      </c>
      <c r="K543" s="171">
        <f>[2]MWH!AN351</f>
        <v>8</v>
      </c>
      <c r="L543" s="171">
        <f>[2]MWH!AO351</f>
        <v>0</v>
      </c>
      <c r="M543" s="171">
        <f>[2]MWH!AP351</f>
        <v>0</v>
      </c>
      <c r="N543" s="171">
        <f>[2]MWH!AQ351</f>
        <v>0</v>
      </c>
      <c r="O543" s="171">
        <f>[2]MWH!AR351</f>
        <v>0</v>
      </c>
      <c r="P543" s="171">
        <f>[2]MWH!AS351</f>
        <v>0</v>
      </c>
      <c r="Q543" s="171">
        <f>[2]MWH!AT351</f>
        <v>0</v>
      </c>
      <c r="R543" s="171">
        <f>[2]MWH!AU351</f>
        <v>582</v>
      </c>
      <c r="S543" s="171">
        <f>[2]MWH!AV351</f>
        <v>81325</v>
      </c>
      <c r="T543" s="171">
        <f>[2]MWH!AW351</f>
        <v>0</v>
      </c>
      <c r="U543" s="213">
        <f>[2]MWH!AZ351</f>
        <v>1935</v>
      </c>
      <c r="V543" s="185">
        <f>[2]MWH!BA351</f>
        <v>4365</v>
      </c>
      <c r="W543" s="185">
        <f>[2]MWH!BB351</f>
        <v>2840</v>
      </c>
      <c r="X543" s="185">
        <f>[2]MWH!BC351</f>
        <v>0</v>
      </c>
      <c r="Y543" s="185">
        <f>[2]MWH!BD351</f>
        <v>3039</v>
      </c>
      <c r="Z543" s="185"/>
      <c r="AA543" s="185">
        <f>[2]MWH!BF351</f>
        <v>14400</v>
      </c>
      <c r="AB543" s="185">
        <f>[2]MWH!BG351</f>
        <v>0</v>
      </c>
      <c r="AC543" s="185">
        <f>[2]MWH!BH351</f>
        <v>0</v>
      </c>
      <c r="AD543" s="185">
        <f>[2]MWH!BI351</f>
        <v>0</v>
      </c>
      <c r="AE543" s="185">
        <f>[2]MWH!BJ351</f>
        <v>946</v>
      </c>
      <c r="AF543" s="185">
        <f>[2]MWH!BK351</f>
        <v>0</v>
      </c>
      <c r="AH543" s="94"/>
      <c r="AI543" s="185"/>
      <c r="AJ543" s="185"/>
      <c r="AK543" s="185"/>
      <c r="AL543" s="94"/>
      <c r="AM543" s="94"/>
      <c r="AN543" s="94"/>
      <c r="AO543" s="185"/>
      <c r="AP543" s="185"/>
      <c r="AQ543" s="185"/>
      <c r="AR543" s="94"/>
      <c r="AS543" s="167"/>
      <c r="AT543" s="97"/>
      <c r="AU543" s="167">
        <f t="shared" si="1014"/>
        <v>27525</v>
      </c>
      <c r="AV543" s="209">
        <f t="shared" si="1015"/>
        <v>81915</v>
      </c>
      <c r="AW543" s="167">
        <f t="shared" si="1016"/>
        <v>109440</v>
      </c>
      <c r="AX543" s="167">
        <f t="shared" si="1022"/>
        <v>4360022</v>
      </c>
      <c r="BE543" s="104">
        <f t="shared" si="1019"/>
        <v>2040</v>
      </c>
      <c r="BF543" s="28">
        <f t="shared" si="1020"/>
        <v>10</v>
      </c>
      <c r="BG543" s="21">
        <f t="shared" si="1008"/>
        <v>4469462</v>
      </c>
      <c r="BH543" s="215">
        <f t="shared" si="1002"/>
        <v>2266627</v>
      </c>
      <c r="BI543" s="215">
        <f t="shared" si="1003"/>
        <v>1528563</v>
      </c>
      <c r="BJ543" s="215">
        <f t="shared" si="1004"/>
        <v>240656</v>
      </c>
      <c r="BK543" s="215">
        <f t="shared" si="1005"/>
        <v>1356</v>
      </c>
      <c r="BL543" s="215">
        <f t="shared" si="1006"/>
        <v>322820</v>
      </c>
      <c r="BM543" s="215">
        <f t="shared" si="1007"/>
        <v>4360022</v>
      </c>
      <c r="BN543" s="206">
        <f t="shared" si="1009"/>
        <v>81915</v>
      </c>
      <c r="BO543" s="206">
        <f t="shared" si="1010"/>
        <v>7814</v>
      </c>
      <c r="BP543" s="206">
        <f t="shared" si="1011"/>
        <v>19711</v>
      </c>
      <c r="BQ543" s="206">
        <f t="shared" si="1012"/>
        <v>27525</v>
      </c>
      <c r="BR543" s="206">
        <f t="shared" si="1013"/>
        <v>109440</v>
      </c>
    </row>
    <row r="544" spans="1:70">
      <c r="A544" s="28">
        <f t="shared" si="1017"/>
        <v>2040</v>
      </c>
      <c r="B544" s="28">
        <f t="shared" si="1018"/>
        <v>11</v>
      </c>
      <c r="C544" s="214">
        <f t="shared" si="1021"/>
        <v>3869122</v>
      </c>
      <c r="D544" s="95">
        <f>[3]TOTAL_PEF_B!K601</f>
        <v>1819493</v>
      </c>
      <c r="E544" s="95">
        <f>[3]TOTAL_PEF_B!L601</f>
        <v>1394785</v>
      </c>
      <c r="F544" s="95">
        <f>[3]TOTAL_PEF_B!M601</f>
        <v>243351</v>
      </c>
      <c r="G544" s="95">
        <f>[3]TOTAL_PEF_B!P601</f>
        <v>1324</v>
      </c>
      <c r="H544" s="95">
        <f>[3]TOTAL_PEF_B!Q601</f>
        <v>307559</v>
      </c>
      <c r="I544" s="171">
        <f>[2]MWH!AL352</f>
        <v>0</v>
      </c>
      <c r="J544" s="171">
        <f>[2]MWH!AM352</f>
        <v>0</v>
      </c>
      <c r="K544" s="171">
        <f>[2]MWH!AN352</f>
        <v>8</v>
      </c>
      <c r="L544" s="171">
        <f>[2]MWH!AO352</f>
        <v>0</v>
      </c>
      <c r="M544" s="171">
        <f>[2]MWH!AP352</f>
        <v>0</v>
      </c>
      <c r="N544" s="171">
        <f>[2]MWH!AQ352</f>
        <v>0</v>
      </c>
      <c r="O544" s="171">
        <f>[2]MWH!AR352</f>
        <v>0</v>
      </c>
      <c r="P544" s="171">
        <f>[2]MWH!AS352</f>
        <v>0</v>
      </c>
      <c r="Q544" s="171">
        <f>[2]MWH!AT352</f>
        <v>0</v>
      </c>
      <c r="R544" s="171">
        <f>[2]MWH!AU352</f>
        <v>258</v>
      </c>
      <c r="S544" s="171">
        <f>[2]MWH!AV352</f>
        <v>76813</v>
      </c>
      <c r="T544" s="171">
        <f>[2]MWH!AW352</f>
        <v>0</v>
      </c>
      <c r="U544" s="213">
        <f>[2]MWH!AZ352</f>
        <v>1872</v>
      </c>
      <c r="V544" s="185">
        <f>[2]MWH!BA352</f>
        <v>3060</v>
      </c>
      <c r="W544" s="185">
        <f>[2]MWH!BB352</f>
        <v>2661</v>
      </c>
      <c r="X544" s="185">
        <f>[2]MWH!BC352</f>
        <v>0</v>
      </c>
      <c r="Y544" s="185">
        <f>[2]MWH!BD352</f>
        <v>2619</v>
      </c>
      <c r="Z544" s="185"/>
      <c r="AA544" s="185">
        <f>[2]MWH!BF352</f>
        <v>14508</v>
      </c>
      <c r="AB544" s="185">
        <f>[2]MWH!BG352</f>
        <v>0</v>
      </c>
      <c r="AC544" s="185">
        <f>[2]MWH!BH352</f>
        <v>0</v>
      </c>
      <c r="AD544" s="185">
        <f>[2]MWH!BI352</f>
        <v>0</v>
      </c>
      <c r="AE544" s="185">
        <f>[2]MWH!BJ352</f>
        <v>811</v>
      </c>
      <c r="AF544" s="185">
        <f>[2]MWH!BK352</f>
        <v>0</v>
      </c>
      <c r="AH544" s="94"/>
      <c r="AI544" s="185"/>
      <c r="AJ544" s="185"/>
      <c r="AK544" s="185"/>
      <c r="AL544" s="94"/>
      <c r="AM544" s="94"/>
      <c r="AN544" s="94"/>
      <c r="AO544" s="185"/>
      <c r="AP544" s="185"/>
      <c r="AQ544" s="185"/>
      <c r="AR544" s="94"/>
      <c r="AS544" s="167"/>
      <c r="AT544" s="97"/>
      <c r="AU544" s="167">
        <f t="shared" si="1014"/>
        <v>25531</v>
      </c>
      <c r="AV544" s="209">
        <f t="shared" si="1015"/>
        <v>77079</v>
      </c>
      <c r="AW544" s="167">
        <f t="shared" si="1016"/>
        <v>102610</v>
      </c>
      <c r="AX544" s="167">
        <f t="shared" si="1022"/>
        <v>3766512</v>
      </c>
      <c r="BE544" s="104">
        <f t="shared" si="1019"/>
        <v>2040</v>
      </c>
      <c r="BF544" s="28">
        <f t="shared" si="1020"/>
        <v>11</v>
      </c>
      <c r="BG544" s="21">
        <f t="shared" si="1008"/>
        <v>3869122</v>
      </c>
      <c r="BH544" s="215">
        <f t="shared" si="1002"/>
        <v>1819493</v>
      </c>
      <c r="BI544" s="215">
        <f t="shared" si="1003"/>
        <v>1394785</v>
      </c>
      <c r="BJ544" s="215">
        <f t="shared" si="1004"/>
        <v>243351</v>
      </c>
      <c r="BK544" s="215">
        <f t="shared" si="1005"/>
        <v>1324</v>
      </c>
      <c r="BL544" s="215">
        <f t="shared" si="1006"/>
        <v>307559</v>
      </c>
      <c r="BM544" s="215">
        <f t="shared" si="1007"/>
        <v>3766512</v>
      </c>
      <c r="BN544" s="206">
        <f t="shared" si="1009"/>
        <v>77079</v>
      </c>
      <c r="BO544" s="206">
        <f t="shared" si="1010"/>
        <v>7152</v>
      </c>
      <c r="BP544" s="206">
        <f t="shared" si="1011"/>
        <v>18379</v>
      </c>
      <c r="BQ544" s="206">
        <f t="shared" si="1012"/>
        <v>25531</v>
      </c>
      <c r="BR544" s="206">
        <f t="shared" si="1013"/>
        <v>102610</v>
      </c>
    </row>
    <row r="545" spans="1:70">
      <c r="A545" s="28">
        <f t="shared" si="1017"/>
        <v>2040</v>
      </c>
      <c r="B545" s="28">
        <f t="shared" si="1018"/>
        <v>12</v>
      </c>
      <c r="C545" s="214">
        <f t="shared" si="1021"/>
        <v>3682352</v>
      </c>
      <c r="D545" s="95">
        <f>[3]TOTAL_PEF_B!K602</f>
        <v>1729916</v>
      </c>
      <c r="E545" s="95">
        <f>[3]TOTAL_PEF_B!L602</f>
        <v>1364658</v>
      </c>
      <c r="F545" s="95">
        <f>[3]TOTAL_PEF_B!M602</f>
        <v>228731</v>
      </c>
      <c r="G545" s="95">
        <f>[3]TOTAL_PEF_B!P602</f>
        <v>1349</v>
      </c>
      <c r="H545" s="95">
        <f>[3]TOTAL_PEF_B!Q602</f>
        <v>286306</v>
      </c>
      <c r="I545" s="171">
        <f>[2]MWH!AL353</f>
        <v>0</v>
      </c>
      <c r="J545" s="171">
        <f>[2]MWH!AM353</f>
        <v>0</v>
      </c>
      <c r="K545" s="171">
        <f>[2]MWH!AN353</f>
        <v>8</v>
      </c>
      <c r="L545" s="171">
        <f>[2]MWH!AO353</f>
        <v>0</v>
      </c>
      <c r="M545" s="171">
        <f>[2]MWH!AP353</f>
        <v>0</v>
      </c>
      <c r="N545" s="171">
        <f>[2]MWH!AQ353</f>
        <v>0</v>
      </c>
      <c r="O545" s="171">
        <f>[2]MWH!AR353</f>
        <v>0</v>
      </c>
      <c r="P545" s="171">
        <f>[2]MWH!AS353</f>
        <v>0</v>
      </c>
      <c r="Q545" s="171">
        <f>[2]MWH!AT353</f>
        <v>0</v>
      </c>
      <c r="R545" s="171">
        <f>[2]MWH!AU353</f>
        <v>166</v>
      </c>
      <c r="S545" s="171">
        <f>[2]MWH!AV353</f>
        <v>48080</v>
      </c>
      <c r="T545" s="171">
        <f>[2]MWH!AW353</f>
        <v>0</v>
      </c>
      <c r="U545" s="213">
        <f>[2]MWH!AZ353</f>
        <v>2128</v>
      </c>
      <c r="V545" s="185">
        <f>[2]MWH!BA353</f>
        <v>1559</v>
      </c>
      <c r="W545" s="185">
        <f>[2]MWH!BB353</f>
        <v>2823</v>
      </c>
      <c r="X545" s="185">
        <f>[2]MWH!BC353</f>
        <v>0</v>
      </c>
      <c r="Y545" s="185">
        <f>[2]MWH!BD353</f>
        <v>2164</v>
      </c>
      <c r="Z545" s="185"/>
      <c r="AA545" s="185">
        <f>[2]MWH!BF353</f>
        <v>13680</v>
      </c>
      <c r="AB545" s="185">
        <f>[2]MWH!BG353</f>
        <v>0</v>
      </c>
      <c r="AC545" s="185">
        <f>[2]MWH!BH353</f>
        <v>0</v>
      </c>
      <c r="AD545" s="185">
        <f>[2]MWH!BI353</f>
        <v>0</v>
      </c>
      <c r="AE545" s="185">
        <f>[2]MWH!BJ353</f>
        <v>784</v>
      </c>
      <c r="AF545" s="185">
        <f>[2]MWH!BK353</f>
        <v>0</v>
      </c>
      <c r="AH545" s="94"/>
      <c r="AI545" s="185"/>
      <c r="AJ545" s="185"/>
      <c r="AK545" s="185"/>
      <c r="AL545" s="94"/>
      <c r="AM545" s="94"/>
      <c r="AN545" s="94"/>
      <c r="AO545" s="185"/>
      <c r="AP545" s="185"/>
      <c r="AQ545" s="185"/>
      <c r="AR545" s="94"/>
      <c r="AS545" s="167"/>
      <c r="AT545" s="97"/>
      <c r="AU545" s="167">
        <f t="shared" ref="AU545" si="1023">SUM(U545:AT545)</f>
        <v>23138</v>
      </c>
      <c r="AV545" s="209">
        <f t="shared" ref="AV545" si="1024">SUM(I545:T545)</f>
        <v>48254</v>
      </c>
      <c r="AW545" s="167">
        <f t="shared" ref="AW545" si="1025">AV545+AU545</f>
        <v>71392</v>
      </c>
      <c r="AX545" s="167">
        <f t="shared" si="1022"/>
        <v>3610960</v>
      </c>
      <c r="BE545" s="104">
        <f t="shared" si="1019"/>
        <v>2040</v>
      </c>
      <c r="BF545" s="28">
        <f t="shared" si="1020"/>
        <v>12</v>
      </c>
      <c r="BG545" s="21">
        <f t="shared" si="1008"/>
        <v>3682352</v>
      </c>
      <c r="BH545" s="215">
        <f t="shared" si="1002"/>
        <v>1729916</v>
      </c>
      <c r="BI545" s="215">
        <f t="shared" si="1003"/>
        <v>1364658</v>
      </c>
      <c r="BJ545" s="215">
        <f t="shared" si="1004"/>
        <v>228731</v>
      </c>
      <c r="BK545" s="215">
        <f t="shared" si="1005"/>
        <v>1349</v>
      </c>
      <c r="BL545" s="215">
        <f t="shared" si="1006"/>
        <v>286306</v>
      </c>
      <c r="BM545" s="215">
        <f t="shared" si="1007"/>
        <v>3610960</v>
      </c>
      <c r="BN545" s="206">
        <f t="shared" si="1009"/>
        <v>48254</v>
      </c>
      <c r="BO545" s="206">
        <f t="shared" si="1010"/>
        <v>7115</v>
      </c>
      <c r="BP545" s="206">
        <f t="shared" si="1011"/>
        <v>16023</v>
      </c>
      <c r="BQ545" s="206">
        <f t="shared" si="1012"/>
        <v>23138</v>
      </c>
      <c r="BR545" s="206">
        <f t="shared" si="1013"/>
        <v>71392</v>
      </c>
    </row>
    <row r="546" spans="1:70">
      <c r="A546" s="28">
        <f t="shared" si="1017"/>
        <v>2041</v>
      </c>
      <c r="B546" s="28">
        <f t="shared" si="1018"/>
        <v>1</v>
      </c>
      <c r="C546" s="214">
        <f t="shared" ref="C546:C547" si="1026">SUM(D546:AT546)</f>
        <v>3750296</v>
      </c>
      <c r="D546" s="95">
        <f>D545+D533-D521</f>
        <v>1752859</v>
      </c>
      <c r="E546" s="95">
        <f t="shared" ref="E546:H546" si="1027">E545+E533-E521</f>
        <v>1386159</v>
      </c>
      <c r="F546" s="95">
        <f t="shared" si="1027"/>
        <v>227778</v>
      </c>
      <c r="G546" s="95">
        <f t="shared" si="1027"/>
        <v>1323</v>
      </c>
      <c r="H546" s="95">
        <f t="shared" si="1027"/>
        <v>287574</v>
      </c>
      <c r="I546" s="171">
        <f>[2]MWH!AL354</f>
        <v>0</v>
      </c>
      <c r="J546" s="171">
        <f>[2]MWH!AM354</f>
        <v>0</v>
      </c>
      <c r="K546" s="171">
        <f>[2]MWH!AN354</f>
        <v>8</v>
      </c>
      <c r="L546" s="171">
        <f>[2]MWH!AO354</f>
        <v>0</v>
      </c>
      <c r="M546" s="171">
        <f>[2]MWH!AP354</f>
        <v>0</v>
      </c>
      <c r="N546" s="171">
        <f>[2]MWH!AQ354</f>
        <v>0</v>
      </c>
      <c r="O546" s="171">
        <f>[2]MWH!AR354</f>
        <v>0</v>
      </c>
      <c r="P546" s="171">
        <f>[2]MWH!AS354</f>
        <v>0</v>
      </c>
      <c r="Q546" s="171">
        <f>[2]MWH!AT354</f>
        <v>3839</v>
      </c>
      <c r="R546" s="171">
        <f>[2]MWH!AU354</f>
        <v>172</v>
      </c>
      <c r="S546" s="171">
        <f>[2]MWH!AV354</f>
        <v>65343</v>
      </c>
      <c r="T546" s="171">
        <f>[2]MWH!AW354</f>
        <v>0</v>
      </c>
      <c r="U546" s="213">
        <f>[2]MWH!AZ354</f>
        <v>664</v>
      </c>
      <c r="V546" s="185">
        <f>[2]MWH!BA354</f>
        <v>3544</v>
      </c>
      <c r="W546" s="185">
        <f>[2]MWH!BB354</f>
        <v>3468</v>
      </c>
      <c r="X546" s="185">
        <f>[2]MWH!BC354</f>
        <v>0</v>
      </c>
      <c r="Y546" s="185">
        <f>[2]MWH!BD354</f>
        <v>2079</v>
      </c>
      <c r="Z546" s="185"/>
      <c r="AA546" s="185">
        <f>[2]MWH!BF354</f>
        <v>14508</v>
      </c>
      <c r="AB546" s="185">
        <f>[2]MWH!BG354</f>
        <v>0</v>
      </c>
      <c r="AC546" s="185">
        <f>[2]MWH!BH354</f>
        <v>0</v>
      </c>
      <c r="AD546" s="185">
        <f>[2]MWH!BI354</f>
        <v>0</v>
      </c>
      <c r="AE546" s="185">
        <f>[2]MWH!BJ354</f>
        <v>978</v>
      </c>
      <c r="AF546" s="185">
        <f>[2]MWH!BK354</f>
        <v>0</v>
      </c>
      <c r="AH546" s="94"/>
      <c r="AI546" s="185"/>
      <c r="AJ546" s="185"/>
      <c r="AK546" s="185"/>
      <c r="AL546" s="94"/>
      <c r="AM546" s="94"/>
      <c r="AN546" s="94"/>
      <c r="AO546" s="185"/>
      <c r="AP546" s="185"/>
      <c r="AQ546" s="185"/>
      <c r="AR546" s="94"/>
      <c r="AS546" s="167"/>
      <c r="AT546" s="97"/>
      <c r="AU546" s="167">
        <f t="shared" ref="AU546:AU547" si="1028">SUM(U546:AT546)</f>
        <v>25241</v>
      </c>
      <c r="AV546" s="209">
        <f t="shared" ref="AV546:AV547" si="1029">SUM(I546:T546)</f>
        <v>69362</v>
      </c>
      <c r="AW546" s="167">
        <f t="shared" ref="AW546:AW547" si="1030">AV546+AU546</f>
        <v>94603</v>
      </c>
      <c r="AX546" s="167">
        <f t="shared" ref="AX546:AX547" si="1031">SUM(D546:H546)</f>
        <v>3655693</v>
      </c>
      <c r="BE546" s="104">
        <f t="shared" si="1019"/>
        <v>2041</v>
      </c>
      <c r="BF546" s="28">
        <f t="shared" si="1020"/>
        <v>1</v>
      </c>
      <c r="BG546" s="21">
        <f t="shared" si="1008"/>
        <v>3750296</v>
      </c>
      <c r="BH546" s="215">
        <f t="shared" si="1002"/>
        <v>1752859</v>
      </c>
      <c r="BI546" s="215">
        <f t="shared" si="1003"/>
        <v>1386159</v>
      </c>
      <c r="BJ546" s="215">
        <f t="shared" si="1004"/>
        <v>227778</v>
      </c>
      <c r="BK546" s="215">
        <f t="shared" si="1005"/>
        <v>1323</v>
      </c>
      <c r="BL546" s="215">
        <f t="shared" si="1006"/>
        <v>287574</v>
      </c>
      <c r="BM546" s="215">
        <f t="shared" si="1007"/>
        <v>3655693</v>
      </c>
      <c r="BN546" s="206">
        <f t="shared" si="1009"/>
        <v>69362</v>
      </c>
      <c r="BO546" s="206">
        <f t="shared" si="1010"/>
        <v>6211</v>
      </c>
      <c r="BP546" s="206">
        <f t="shared" si="1011"/>
        <v>19030</v>
      </c>
      <c r="BQ546" s="206">
        <f t="shared" si="1012"/>
        <v>25241</v>
      </c>
      <c r="BR546" s="206">
        <f t="shared" si="1013"/>
        <v>94603</v>
      </c>
    </row>
    <row r="547" spans="1:70">
      <c r="A547" s="28">
        <f t="shared" si="1017"/>
        <v>2041</v>
      </c>
      <c r="B547" s="28">
        <f t="shared" si="1018"/>
        <v>2</v>
      </c>
      <c r="C547" s="214">
        <f t="shared" si="1026"/>
        <v>3736</v>
      </c>
      <c r="D547" s="95"/>
      <c r="E547" s="95"/>
      <c r="F547" s="95"/>
      <c r="G547" s="95"/>
      <c r="H547" s="95"/>
      <c r="I547" s="171">
        <f>[2]MWH!AL355</f>
        <v>0</v>
      </c>
      <c r="J547" s="171">
        <f>[2]MWH!AM355</f>
        <v>0</v>
      </c>
      <c r="K547" s="171">
        <f>[2]MWH!AN355</f>
        <v>8</v>
      </c>
      <c r="L547" s="171">
        <f>[2]MWH!AO355</f>
        <v>0</v>
      </c>
      <c r="M547" s="171">
        <f>[2]MWH!AP355</f>
        <v>0</v>
      </c>
      <c r="N547" s="171">
        <f>[2]MWH!AQ355</f>
        <v>0</v>
      </c>
      <c r="O547" s="171">
        <f>[2]MWH!AR355</f>
        <v>0</v>
      </c>
      <c r="P547" s="171">
        <f>[2]MWH!AS355</f>
        <v>0</v>
      </c>
      <c r="Q547" s="171">
        <f>[2]MWH!AT355</f>
        <v>0</v>
      </c>
      <c r="R547" s="171">
        <f>[2]MWH!AU355</f>
        <v>0</v>
      </c>
      <c r="S547" s="171">
        <f>[2]MWH!AV355</f>
        <v>0</v>
      </c>
      <c r="T547" s="171">
        <f>[2]MWH!AW355</f>
        <v>0</v>
      </c>
      <c r="U547" s="213">
        <f>[2]MWH!AZ355</f>
        <v>1218</v>
      </c>
      <c r="V547" s="185">
        <f>[2]MWH!BA355</f>
        <v>0</v>
      </c>
      <c r="W547" s="185">
        <f>[2]MWH!BB355</f>
        <v>0</v>
      </c>
      <c r="X547" s="185">
        <f>[2]MWH!BC355</f>
        <v>0</v>
      </c>
      <c r="Y547" s="185">
        <f>[2]MWH!BD355</f>
        <v>2510</v>
      </c>
      <c r="Z547" s="185"/>
      <c r="AA547" s="185">
        <f>[2]MWH!BF355</f>
        <v>0</v>
      </c>
      <c r="AB547" s="185">
        <f>[2]MWH!BG355</f>
        <v>0</v>
      </c>
      <c r="AC547" s="185">
        <f>[2]MWH!BH355</f>
        <v>0</v>
      </c>
      <c r="AD547" s="185">
        <f>[2]MWH!BI355</f>
        <v>0</v>
      </c>
      <c r="AE547" s="185">
        <f>[2]MWH!BJ355</f>
        <v>0</v>
      </c>
      <c r="AF547" s="185">
        <f>[2]MWH!BK355</f>
        <v>0</v>
      </c>
      <c r="AH547" s="94"/>
      <c r="AI547" s="185"/>
      <c r="AJ547" s="185"/>
      <c r="AK547" s="185"/>
      <c r="AL547" s="94"/>
      <c r="AM547" s="94"/>
      <c r="AN547" s="94"/>
      <c r="AO547" s="185"/>
      <c r="AP547" s="185"/>
      <c r="AQ547" s="185"/>
      <c r="AR547" s="94"/>
      <c r="AS547" s="167"/>
      <c r="AT547" s="97"/>
      <c r="AU547" s="167">
        <f t="shared" si="1028"/>
        <v>3728</v>
      </c>
      <c r="AV547" s="209">
        <f t="shared" si="1029"/>
        <v>8</v>
      </c>
      <c r="AW547" s="167">
        <f t="shared" si="1030"/>
        <v>3736</v>
      </c>
      <c r="AX547" s="167">
        <f t="shared" si="1031"/>
        <v>0</v>
      </c>
      <c r="BE547" s="104">
        <f t="shared" si="1019"/>
        <v>2041</v>
      </c>
      <c r="BF547" s="28">
        <f t="shared" si="1020"/>
        <v>2</v>
      </c>
      <c r="BG547" s="21">
        <f t="shared" si="1008"/>
        <v>3736</v>
      </c>
      <c r="BH547" s="215">
        <f t="shared" si="1002"/>
        <v>0</v>
      </c>
      <c r="BI547" s="215">
        <f t="shared" si="1003"/>
        <v>0</v>
      </c>
      <c r="BJ547" s="215">
        <f t="shared" si="1004"/>
        <v>0</v>
      </c>
      <c r="BK547" s="215">
        <f t="shared" si="1005"/>
        <v>0</v>
      </c>
      <c r="BL547" s="215">
        <f t="shared" si="1006"/>
        <v>0</v>
      </c>
      <c r="BM547" s="215">
        <f t="shared" si="1007"/>
        <v>0</v>
      </c>
      <c r="BN547" s="206">
        <f t="shared" si="1009"/>
        <v>8</v>
      </c>
      <c r="BO547" s="206">
        <f t="shared" si="1010"/>
        <v>3728</v>
      </c>
      <c r="BP547" s="206">
        <f t="shared" si="1011"/>
        <v>0</v>
      </c>
      <c r="BQ547" s="206">
        <f t="shared" si="1012"/>
        <v>3728</v>
      </c>
      <c r="BR547" s="206">
        <f t="shared" si="1013"/>
        <v>3736</v>
      </c>
    </row>
  </sheetData>
  <mergeCells count="1">
    <mergeCell ref="A4:E4"/>
  </mergeCells>
  <phoneticPr fontId="6" type="noConversion"/>
  <printOptions horizontalCentered="1" gridLinesSet="0"/>
  <pageMargins left="0.15" right="0" top="0.69" bottom="0.5" header="0" footer="0"/>
  <pageSetup orientation="landscape" horizontalDpi="4294967293" verticalDpi="300" r:id="rId1"/>
  <headerFooter alignWithMargins="0">
    <oddHeader>&amp;A</oddHeader>
    <oddFooter xml:space="preserve">&amp;L&amp;10File: \&amp;F;   Tab: &amp;A&amp;R&amp;10 14LGBRA-NRGPOD1-6-DOC 37
14BGBRA-STAFFROG1-19A-DOC 37
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codeName="Sheet2">
    <pageSetUpPr fitToPage="1"/>
  </sheetPr>
  <dimension ref="A1:EY586"/>
  <sheetViews>
    <sheetView showGridLines="0" tabSelected="1" zoomScale="70" zoomScaleNormal="70" workbookViewId="0">
      <pane xSplit="2" ySplit="5" topLeftCell="C204" activePane="bottomRight" state="frozen"/>
      <selection activeCell="A218" sqref="A218"/>
      <selection pane="topRight" activeCell="A218" sqref="A218"/>
      <selection pane="bottomLeft" activeCell="A218" sqref="A218"/>
      <selection pane="bottomRight" activeCell="A218" sqref="A218"/>
    </sheetView>
  </sheetViews>
  <sheetFormatPr defaultColWidth="9.77734375" defaultRowHeight="12.75"/>
  <cols>
    <col min="1" max="1" width="11" style="2" customWidth="1"/>
    <col min="2" max="2" width="5.77734375" style="2" customWidth="1"/>
    <col min="3" max="3" width="11.109375" style="21" customWidth="1"/>
    <col min="4" max="4" width="11.6640625" style="2" customWidth="1"/>
    <col min="5" max="5" width="10.77734375" style="2" bestFit="1" customWidth="1"/>
    <col min="6" max="6" width="9.77734375" style="2" bestFit="1" customWidth="1"/>
    <col min="7" max="7" width="8.21875" style="2" bestFit="1" customWidth="1"/>
    <col min="8" max="8" width="9.5546875" style="2" bestFit="1" customWidth="1"/>
    <col min="9" max="9" width="11.33203125" style="2" customWidth="1"/>
    <col min="10" max="10" width="8.77734375" style="2" customWidth="1"/>
    <col min="11" max="11" width="10.5546875" style="2" customWidth="1"/>
    <col min="12" max="12" width="11.109375" style="2" customWidth="1"/>
    <col min="13" max="13" width="10.21875" style="21" customWidth="1"/>
    <col min="14" max="14" width="10.5546875" style="2" customWidth="1"/>
    <col min="15" max="15" width="10.109375" style="2" customWidth="1"/>
    <col min="16" max="16" width="7.6640625" style="21" customWidth="1"/>
    <col min="17" max="17" width="9.6640625" style="2" customWidth="1"/>
    <col min="18" max="18" width="11.6640625" style="2" customWidth="1"/>
    <col min="19" max="19" width="9.77734375" style="2"/>
    <col min="20" max="20" width="10" style="17" bestFit="1" customWidth="1"/>
    <col min="21" max="21" width="9.77734375" style="38"/>
    <col min="22" max="23" width="9.77734375" style="2"/>
    <col min="24" max="24" width="11.109375" style="17" customWidth="1"/>
    <col min="25" max="27" width="9.77734375" style="2"/>
    <col min="28" max="28" width="9.77734375" style="17"/>
    <col min="29" max="29" width="9.77734375" style="2"/>
    <col min="30" max="30" width="7.6640625" style="17" bestFit="1" customWidth="1"/>
    <col min="31" max="31" width="9.77734375" style="2"/>
    <col min="32" max="32" width="12" style="2" customWidth="1"/>
    <col min="33" max="38" width="9.77734375" style="2"/>
    <col min="39" max="39" width="10.21875" style="2" customWidth="1"/>
    <col min="40" max="40" width="9.77734375" style="2"/>
    <col min="41" max="41" width="10.21875" style="2" customWidth="1"/>
    <col min="42" max="42" width="10.21875" style="21" customWidth="1"/>
    <col min="43" max="43" width="12" style="2" bestFit="1" customWidth="1"/>
    <col min="44" max="44" width="10.21875" style="2" customWidth="1"/>
    <col min="45" max="45" width="10.21875" style="21" customWidth="1"/>
    <col min="46" max="46" width="9.77734375" style="21"/>
    <col min="47" max="47" width="9.77734375" style="17"/>
    <col min="48" max="48" width="11" style="17" bestFit="1" customWidth="1"/>
    <col min="49" max="49" width="11" style="2" bestFit="1" customWidth="1"/>
    <col min="50" max="50" width="12.77734375" style="2" bestFit="1" customWidth="1"/>
    <col min="51" max="51" width="13.33203125" style="218" customWidth="1"/>
    <col min="52" max="56" width="2.77734375" style="218" customWidth="1"/>
    <col min="57" max="57" width="9.77734375" style="38"/>
    <col min="58" max="58" width="5.77734375" style="2" customWidth="1"/>
    <col min="59" max="61" width="12.44140625" style="2" bestFit="1" customWidth="1"/>
    <col min="62" max="62" width="11" style="2" bestFit="1" customWidth="1"/>
    <col min="63" max="63" width="10" style="2" bestFit="1" customWidth="1"/>
    <col min="64" max="64" width="11" style="2" bestFit="1" customWidth="1"/>
    <col min="65" max="65" width="12.44140625" style="2" bestFit="1" customWidth="1"/>
    <col min="66" max="69" width="9.88671875" style="2" bestFit="1" customWidth="1"/>
    <col min="70" max="70" width="9.88671875" style="2" customWidth="1"/>
    <col min="71" max="75" width="9.88671875" style="2" bestFit="1" customWidth="1"/>
    <col min="76" max="76" width="9.88671875" style="2" customWidth="1"/>
    <col min="77" max="82" width="9.88671875" style="2" bestFit="1" customWidth="1"/>
    <col min="83" max="83" width="11" style="17" bestFit="1" customWidth="1"/>
    <col min="84" max="84" width="9.77734375" style="17"/>
    <col min="85" max="85" width="11.5546875" style="2" customWidth="1"/>
    <col min="86" max="86" width="11.33203125" style="2" customWidth="1"/>
    <col min="87" max="87" width="11.109375" style="2" customWidth="1"/>
    <col min="88" max="88" width="12.77734375" style="2" bestFit="1" customWidth="1"/>
    <col min="89" max="89" width="10.21875" style="2" bestFit="1" customWidth="1"/>
    <col min="90" max="90" width="12.77734375" style="2" bestFit="1" customWidth="1"/>
    <col min="91" max="91" width="12.5546875" style="21" bestFit="1" customWidth="1"/>
    <col min="92" max="92" width="11.21875" style="21" bestFit="1" customWidth="1"/>
    <col min="93" max="93" width="7.6640625" style="21" bestFit="1" customWidth="1"/>
    <col min="94" max="94" width="7.44140625" style="21" bestFit="1" customWidth="1"/>
    <col min="95" max="95" width="10" style="21" bestFit="1" customWidth="1"/>
    <col min="96" max="96" width="9.88671875" style="21" customWidth="1"/>
    <col min="97" max="97" width="11.21875" style="21" bestFit="1" customWidth="1"/>
    <col min="98" max="98" width="11.109375" style="21" bestFit="1" customWidth="1"/>
    <col min="99" max="99" width="9" style="21" bestFit="1" customWidth="1"/>
    <col min="100" max="100" width="5.109375" style="21" bestFit="1" customWidth="1"/>
    <col min="101" max="101" width="4.77734375" style="21" bestFit="1" customWidth="1"/>
    <col min="102" max="102" width="8.6640625" style="21" bestFit="1" customWidth="1"/>
    <col min="103" max="103" width="8.21875" style="21" bestFit="1" customWidth="1"/>
    <col min="104" max="104" width="8.77734375" style="21" bestFit="1" customWidth="1"/>
    <col min="105" max="106" width="7.44140625" style="21" bestFit="1" customWidth="1"/>
    <col min="107" max="107" width="10" style="21" bestFit="1" customWidth="1"/>
    <col min="108" max="108" width="10" style="21" customWidth="1"/>
    <col min="109" max="109" width="10.109375" style="21" customWidth="1"/>
    <col min="110" max="110" width="10.21875" style="106" bestFit="1" customWidth="1"/>
    <col min="111" max="111" width="13.77734375" style="17" bestFit="1" customWidth="1"/>
    <col min="112" max="112" width="12.77734375" style="2" bestFit="1" customWidth="1"/>
    <col min="113" max="113" width="13.77734375" style="17" bestFit="1" customWidth="1"/>
    <col min="114" max="118" width="9.77734375" style="17"/>
    <col min="119" max="119" width="6.21875" style="17" customWidth="1"/>
    <col min="120" max="120" width="9.5546875" style="17" customWidth="1"/>
    <col min="121" max="121" width="10.21875" style="17" customWidth="1"/>
    <col min="122" max="122" width="9.77734375" style="17" customWidth="1"/>
    <col min="123" max="123" width="8.77734375" style="17" customWidth="1"/>
    <col min="124" max="124" width="6.33203125" style="17" customWidth="1"/>
    <col min="125" max="125" width="11" style="17" bestFit="1" customWidth="1"/>
    <col min="126" max="126" width="9.21875" style="17" customWidth="1"/>
    <col min="127" max="128" width="8.33203125" style="17" customWidth="1"/>
    <col min="129" max="129" width="6.5546875" style="17" customWidth="1"/>
    <col min="130" max="130" width="6.109375" style="17" customWidth="1"/>
    <col min="131" max="131" width="7.88671875" style="17" bestFit="1" customWidth="1"/>
    <col min="132" max="133" width="8.77734375" style="17" customWidth="1"/>
    <col min="134" max="136" width="8.5546875" style="17" customWidth="1"/>
    <col min="137" max="138" width="8.33203125" style="17" customWidth="1"/>
    <col min="139" max="139" width="8.6640625" style="17" customWidth="1"/>
    <col min="140" max="141" width="8.33203125" style="17" customWidth="1"/>
    <col min="142" max="142" width="9.21875" style="17" customWidth="1"/>
    <col min="143" max="143" width="11.33203125" style="17" customWidth="1"/>
    <col min="144" max="155" width="9.77734375" style="17"/>
    <col min="156" max="16384" width="9.77734375" style="2"/>
  </cols>
  <sheetData>
    <row r="1" spans="1:155" ht="21.75" customHeight="1">
      <c r="A1" s="3" t="str">
        <f>BM_MWh!A1</f>
        <v>FALL 2013 Forecast - ITRON Results</v>
      </c>
      <c r="J1" s="5" t="s">
        <v>103</v>
      </c>
      <c r="M1" s="41"/>
      <c r="O1" s="29" t="s">
        <v>53</v>
      </c>
      <c r="P1" s="216"/>
      <c r="AP1" s="41"/>
      <c r="AR1" s="41" t="s">
        <v>48</v>
      </c>
      <c r="AS1" s="41" t="s">
        <v>48</v>
      </c>
      <c r="AT1" s="41" t="s">
        <v>48</v>
      </c>
      <c r="AU1" s="217"/>
      <c r="AV1" s="19"/>
      <c r="AW1" s="19"/>
      <c r="BB1" s="219"/>
      <c r="BE1" s="220" t="str">
        <f>A1</f>
        <v>FALL 2013 Forecast - ITRON Results</v>
      </c>
      <c r="BL1" s="29" t="str">
        <f>J1</f>
        <v>(Wholesale actuals through cal-mo JUL '13)</v>
      </c>
      <c r="BX1" s="6"/>
      <c r="CA1" s="6"/>
      <c r="CB1" s="6"/>
      <c r="CC1" s="6"/>
      <c r="CD1" s="6"/>
      <c r="CE1" s="221"/>
      <c r="CF1" s="222"/>
      <c r="CM1" s="29"/>
      <c r="CN1" s="152"/>
      <c r="CS1" s="152"/>
      <c r="DG1" s="21"/>
      <c r="DH1" s="21"/>
      <c r="DI1" s="103"/>
      <c r="DJ1" s="103"/>
      <c r="DL1" s="223"/>
      <c r="DM1" s="103"/>
      <c r="DO1" s="31"/>
      <c r="DV1" s="103"/>
      <c r="DX1" s="31"/>
      <c r="EG1" s="224"/>
      <c r="EH1" s="224"/>
      <c r="EI1" s="224"/>
      <c r="EJ1" s="224"/>
      <c r="EK1" s="224"/>
      <c r="EM1" s="103"/>
      <c r="EN1" s="103"/>
      <c r="EO1" s="103"/>
    </row>
    <row r="2" spans="1:155">
      <c r="A2" s="3"/>
      <c r="I2" s="38"/>
      <c r="J2" s="5"/>
      <c r="M2" s="41"/>
      <c r="O2" s="29"/>
      <c r="P2" s="216"/>
      <c r="AP2" s="41"/>
      <c r="AS2" s="41"/>
      <c r="AT2" s="41"/>
      <c r="AU2" s="45"/>
      <c r="AW2" s="17"/>
      <c r="BB2" s="219"/>
      <c r="BE2" s="225" t="s">
        <v>98</v>
      </c>
      <c r="BL2" s="29"/>
      <c r="BX2" s="6"/>
      <c r="CA2" s="6"/>
      <c r="CB2" s="6"/>
      <c r="CC2" s="6"/>
      <c r="CD2" s="6"/>
      <c r="CE2" s="221"/>
      <c r="CF2" s="222"/>
      <c r="CM2" s="29"/>
      <c r="CN2" s="152"/>
      <c r="CS2" s="152"/>
      <c r="DG2" s="21"/>
      <c r="DH2" s="21"/>
      <c r="DI2" s="103"/>
      <c r="DJ2" s="103"/>
      <c r="DL2" s="223"/>
      <c r="DM2" s="103"/>
      <c r="DO2" s="31"/>
      <c r="DV2" s="103"/>
      <c r="DX2" s="31"/>
      <c r="EG2" s="224"/>
      <c r="EH2" s="224"/>
      <c r="EI2" s="224"/>
      <c r="EJ2" s="224"/>
      <c r="EK2" s="224"/>
      <c r="EM2" s="103"/>
      <c r="EN2" s="103"/>
      <c r="EO2" s="103"/>
    </row>
    <row r="3" spans="1:155">
      <c r="A3" s="226" t="s">
        <v>101</v>
      </c>
      <c r="B3" s="227"/>
      <c r="C3" s="228"/>
      <c r="D3" s="412" t="s">
        <v>105</v>
      </c>
      <c r="E3" s="229"/>
      <c r="F3" s="230"/>
      <c r="G3" s="229"/>
      <c r="H3" s="229"/>
      <c r="I3" s="231" t="str">
        <f>BM_MWh!I3</f>
        <v>10.3</v>
      </c>
      <c r="J3" s="9" t="str">
        <f>BM_MWh!J3</f>
        <v>490</v>
      </c>
      <c r="K3" s="9">
        <f>BM_MWh!K3</f>
        <v>504</v>
      </c>
      <c r="L3" s="9">
        <f>BM_MWh!L3</f>
        <v>520</v>
      </c>
      <c r="M3" s="9">
        <f>BM_MWh!M3</f>
        <v>532</v>
      </c>
      <c r="N3" s="9">
        <f>BM_MWh!N3</f>
        <v>533</v>
      </c>
      <c r="O3" s="9">
        <f>BM_MWh!O3</f>
        <v>534</v>
      </c>
      <c r="P3" s="9">
        <f>BM_MWh!P3</f>
        <v>535</v>
      </c>
      <c r="Q3" s="9">
        <f>BM_MWh!Q3</f>
        <v>536</v>
      </c>
      <c r="R3" s="9">
        <f>BM_MWh!R3</f>
        <v>537</v>
      </c>
      <c r="S3" s="9">
        <f>BM_MWh!S3</f>
        <v>538</v>
      </c>
      <c r="T3" s="57">
        <f>BM_MWh!T3</f>
        <v>555</v>
      </c>
      <c r="U3" s="231" t="str">
        <f>BM_MWh!U3</f>
        <v>009</v>
      </c>
      <c r="V3" s="57" t="str">
        <f>BM_MWh!V3</f>
        <v>514</v>
      </c>
      <c r="W3" s="57" t="str">
        <f>BM_MWh!W3</f>
        <v>496</v>
      </c>
      <c r="X3" s="57">
        <f>BM_MWh!X3</f>
        <v>500</v>
      </c>
      <c r="Y3" s="57">
        <f>BM_MWh!Y3</f>
        <v>502</v>
      </c>
      <c r="Z3" s="57">
        <f>BM_MWh!Z3</f>
        <v>510</v>
      </c>
      <c r="AA3" s="57">
        <f>BM_MWh!AA3</f>
        <v>512</v>
      </c>
      <c r="AB3" s="57">
        <f>BM_MWh!AB3</f>
        <v>519</v>
      </c>
      <c r="AC3" s="57">
        <f>BM_MWh!AC3</f>
        <v>499</v>
      </c>
      <c r="AD3" s="57">
        <f>BM_MWh!AD3</f>
        <v>540</v>
      </c>
      <c r="AE3" s="57" t="str">
        <f>BM_MWh!AE3</f>
        <v>559</v>
      </c>
      <c r="AF3" s="57" t="str">
        <f>BM_MWh!AF3</f>
        <v>560</v>
      </c>
      <c r="AG3" s="57">
        <f>BM_MWh!AG3</f>
        <v>570</v>
      </c>
      <c r="AH3" s="57">
        <f>BM_MWh!AH3</f>
        <v>562</v>
      </c>
      <c r="AI3" s="57">
        <f>BM_MWh!AI3</f>
        <v>493</v>
      </c>
      <c r="AJ3" s="57" t="str">
        <f>BM_MWh!AJ3</f>
        <v>495</v>
      </c>
      <c r="AK3" s="57" t="str">
        <f>BM_MWh!AK3</f>
        <v>039</v>
      </c>
      <c r="AL3" s="57" t="str">
        <f>BM_MWh!AL3</f>
        <v>039.4</v>
      </c>
      <c r="AM3" s="57" t="str">
        <f>BM_MWh!AM3</f>
        <v>011</v>
      </c>
      <c r="AN3" s="57" t="str">
        <f>BM_MWh!AN3</f>
        <v>012</v>
      </c>
      <c r="AO3" s="57"/>
      <c r="AP3" s="57"/>
      <c r="AQ3" s="57"/>
      <c r="AR3" s="57"/>
      <c r="AS3" s="57">
        <f>BM_MWh!AS3</f>
        <v>518</v>
      </c>
      <c r="AT3" s="57"/>
      <c r="AU3" s="45"/>
      <c r="AW3" s="17"/>
      <c r="BE3" s="220" t="str">
        <f>A3</f>
        <v>CALENDAR</v>
      </c>
      <c r="BM3" s="38"/>
      <c r="BN3" s="38"/>
      <c r="BO3" s="232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 t="str">
        <f>U3</f>
        <v>009</v>
      </c>
      <c r="CE3" s="233" t="str">
        <f t="shared" ref="CE3:DB3" si="0">V3</f>
        <v>514</v>
      </c>
      <c r="CF3" s="11" t="str">
        <f t="shared" si="0"/>
        <v>496</v>
      </c>
      <c r="CG3" s="11">
        <f t="shared" si="0"/>
        <v>500</v>
      </c>
      <c r="CH3" s="11">
        <f t="shared" si="0"/>
        <v>502</v>
      </c>
      <c r="CI3" s="11">
        <f t="shared" si="0"/>
        <v>510</v>
      </c>
      <c r="CJ3" s="11">
        <f t="shared" si="0"/>
        <v>512</v>
      </c>
      <c r="CK3" s="11">
        <f t="shared" si="0"/>
        <v>519</v>
      </c>
      <c r="CL3" s="11">
        <f t="shared" si="0"/>
        <v>499</v>
      </c>
      <c r="CM3" s="11">
        <f t="shared" si="0"/>
        <v>540</v>
      </c>
      <c r="CN3" s="11" t="str">
        <f t="shared" si="0"/>
        <v>559</v>
      </c>
      <c r="CO3" s="11" t="str">
        <f t="shared" si="0"/>
        <v>560</v>
      </c>
      <c r="CP3" s="11">
        <f t="shared" si="0"/>
        <v>570</v>
      </c>
      <c r="CQ3" s="11">
        <f t="shared" si="0"/>
        <v>562</v>
      </c>
      <c r="CR3" s="11">
        <f t="shared" si="0"/>
        <v>493</v>
      </c>
      <c r="CS3" s="11" t="str">
        <f t="shared" si="0"/>
        <v>495</v>
      </c>
      <c r="CT3" s="11" t="str">
        <f t="shared" si="0"/>
        <v>039</v>
      </c>
      <c r="CU3" s="11" t="str">
        <f t="shared" si="0"/>
        <v>039.4</v>
      </c>
      <c r="CV3" s="11" t="str">
        <f t="shared" si="0"/>
        <v>011</v>
      </c>
      <c r="CW3" s="11" t="str">
        <f t="shared" si="0"/>
        <v>012</v>
      </c>
      <c r="CX3" s="11"/>
      <c r="CY3" s="11"/>
      <c r="CZ3" s="11"/>
      <c r="DA3" s="11"/>
      <c r="DB3" s="11">
        <f t="shared" si="0"/>
        <v>518</v>
      </c>
      <c r="DC3" s="234"/>
      <c r="DD3" s="234"/>
      <c r="DE3" s="234"/>
      <c r="DF3" s="235"/>
      <c r="DG3" s="234"/>
      <c r="DH3" s="234"/>
      <c r="DO3" s="31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  <c r="EJ3" s="233"/>
      <c r="EK3" s="233"/>
    </row>
    <row r="4" spans="1:155">
      <c r="A4" s="236"/>
      <c r="B4" s="236"/>
      <c r="C4" s="236"/>
      <c r="D4" s="236"/>
      <c r="E4" s="236"/>
      <c r="F4" s="236"/>
      <c r="G4" s="236"/>
      <c r="H4" s="236"/>
      <c r="I4" s="231" t="str">
        <f>BM_MWh!I4</f>
        <v>83 Agreemt</v>
      </c>
      <c r="J4" s="9" t="str">
        <f>BM_MWh!J4</f>
        <v>Orig '95</v>
      </c>
      <c r="K4" s="9" t="str">
        <f>BM_MWh!K4</f>
        <v xml:space="preserve">TALQ/  </v>
      </c>
      <c r="L4" s="9" t="str">
        <f>BM_MWh!L4</f>
        <v>VDP</v>
      </c>
      <c r="M4" s="9" t="str">
        <f>BM_MWh!M4</f>
        <v>New 150</v>
      </c>
      <c r="N4" s="9"/>
      <c r="O4" s="9"/>
      <c r="P4" s="9"/>
      <c r="Q4" s="9" t="str">
        <f>BM_MWh!Q4</f>
        <v>SECI</v>
      </c>
      <c r="R4" s="9" t="str">
        <f>BM_MWh!R4</f>
        <v>2014 SEC</v>
      </c>
      <c r="S4" s="9" t="str">
        <f>BM_MWh!S4</f>
        <v>Hines</v>
      </c>
      <c r="T4" s="57" t="str">
        <f>BM_MWh!T4</f>
        <v>Clay-Haile</v>
      </c>
      <c r="U4" s="231">
        <f>BM_MWh!U4</f>
        <v>2</v>
      </c>
      <c r="V4" s="57">
        <f>BM_MWh!V4</f>
        <v>1</v>
      </c>
      <c r="W4" s="57">
        <f>BM_MWh!W4</f>
        <v>1</v>
      </c>
      <c r="X4" s="57">
        <f>BM_MWh!X4</f>
        <v>1</v>
      </c>
      <c r="Y4" s="57">
        <f>BM_MWh!Y4</f>
        <v>2</v>
      </c>
      <c r="Z4" s="57">
        <f>BM_MWh!Z4</f>
        <v>1</v>
      </c>
      <c r="AA4" s="57">
        <f>BM_MWh!AA4</f>
        <v>1</v>
      </c>
      <c r="AB4" s="57">
        <f>BM_MWh!AB4</f>
        <v>1</v>
      </c>
      <c r="AC4" s="57" t="str">
        <f>BM_MWh!AC4</f>
        <v>HinesCC</v>
      </c>
      <c r="AD4" s="57">
        <f>BM_MWh!AD4</f>
        <v>0</v>
      </c>
      <c r="AE4" s="57">
        <f>BM_MWh!AE4</f>
        <v>1</v>
      </c>
      <c r="AF4" s="57">
        <f>BM_MWh!AF4</f>
        <v>1</v>
      </c>
      <c r="AG4" s="57">
        <f>BM_MWh!AG4</f>
        <v>1</v>
      </c>
      <c r="AH4" s="57" t="str">
        <f>BM_MWh!AH4</f>
        <v>OLD</v>
      </c>
      <c r="AI4" s="57" t="str">
        <f>BM_MWh!AI4</f>
        <v>OLD</v>
      </c>
      <c r="AJ4" s="57" t="str">
        <f>BM_MWh!AJ4</f>
        <v>OLD</v>
      </c>
      <c r="AK4" s="57" t="str">
        <f>BM_MWh!AK4</f>
        <v>OLD 2</v>
      </c>
      <c r="AL4" s="57" t="str">
        <f>BM_MWh!AL4</f>
        <v>OLD 2</v>
      </c>
      <c r="AM4" s="57" t="str">
        <f>BM_MWh!AM4</f>
        <v>OLD</v>
      </c>
      <c r="AN4" s="57" t="str">
        <f>BM_MWh!AN4</f>
        <v>OLD</v>
      </c>
      <c r="AO4" s="57" t="str">
        <f>BM_MWh!AO4</f>
        <v>OLD</v>
      </c>
      <c r="AP4" s="57" t="str">
        <f>BM_MWh!AP4</f>
        <v>OLD</v>
      </c>
      <c r="AQ4" s="57" t="str">
        <f>BM_MWh!AQ4</f>
        <v>OLD</v>
      </c>
      <c r="AR4" s="57" t="str">
        <f>BM_MWh!AR4</f>
        <v>OLD</v>
      </c>
      <c r="AS4" s="57" t="str">
        <f>BM_MWh!AS4</f>
        <v>OLD</v>
      </c>
      <c r="AT4" s="57" t="str">
        <f>BM_MWh!AT4</f>
        <v>OLD</v>
      </c>
      <c r="AU4" s="60" t="s">
        <v>39</v>
      </c>
      <c r="AV4" s="60" t="s">
        <v>39</v>
      </c>
      <c r="AW4" s="60" t="s">
        <v>39</v>
      </c>
      <c r="AX4" s="60" t="s">
        <v>39</v>
      </c>
      <c r="AY4" s="237"/>
      <c r="AZ4" s="237"/>
      <c r="BA4" s="237"/>
      <c r="BB4" s="237"/>
      <c r="BC4" s="237"/>
      <c r="BD4" s="237"/>
      <c r="BE4" s="66"/>
      <c r="BM4" s="238" t="str">
        <f>BM_MWh!BM4</f>
        <v>Total</v>
      </c>
      <c r="BN4" s="238" t="str">
        <f>BM_MWh!BN4</f>
        <v>Total</v>
      </c>
      <c r="BO4" s="87"/>
      <c r="BP4" s="78" t="str">
        <f>BM_MWh!BP4</f>
        <v>Other</v>
      </c>
      <c r="BQ4" s="78" t="str">
        <f>BM_MWh!BQ4</f>
        <v>Total</v>
      </c>
      <c r="BR4" s="78" t="str">
        <f>BM_MWh!BR4</f>
        <v>Total</v>
      </c>
      <c r="BT4" s="66"/>
      <c r="BU4" s="48"/>
      <c r="BV4" s="48"/>
      <c r="BW4" s="48"/>
      <c r="BX4" s="48"/>
      <c r="BY4" s="48"/>
      <c r="BZ4" s="48"/>
      <c r="CA4" s="67" t="str">
        <f>BN4</f>
        <v>Total</v>
      </c>
      <c r="CB4" s="68"/>
      <c r="CC4" s="69" t="s">
        <v>87</v>
      </c>
      <c r="CD4" s="9"/>
      <c r="CE4" s="57"/>
      <c r="CF4" s="9"/>
      <c r="CG4" s="9"/>
      <c r="CH4" s="9"/>
      <c r="CI4" s="9"/>
      <c r="CJ4" s="52"/>
      <c r="CK4" s="9"/>
      <c r="CL4" s="52"/>
      <c r="CM4" s="9"/>
      <c r="CN4" s="9"/>
      <c r="CO4" s="52"/>
      <c r="CP4" s="52"/>
      <c r="CQ4" s="52"/>
      <c r="CR4" s="52"/>
      <c r="CS4" s="52"/>
      <c r="CT4" s="52"/>
      <c r="CU4" s="52"/>
      <c r="CV4" s="52"/>
      <c r="CW4" s="48"/>
      <c r="CX4" s="48"/>
      <c r="CY4" s="48"/>
      <c r="CZ4" s="48"/>
      <c r="DA4" s="48"/>
      <c r="DB4" s="9"/>
      <c r="DC4" s="9"/>
      <c r="DD4" s="9"/>
      <c r="DE4" s="61"/>
      <c r="DF4" s="61"/>
      <c r="DG4" s="48"/>
      <c r="DH4" s="52"/>
      <c r="DI4" s="81"/>
      <c r="DJ4" s="61"/>
      <c r="DK4" s="61"/>
      <c r="DL4" s="61"/>
      <c r="DM4" s="61"/>
      <c r="DN4" s="233"/>
      <c r="DO4" s="61"/>
      <c r="DP4" s="61"/>
      <c r="DQ4" s="61"/>
      <c r="DR4" s="61"/>
      <c r="DS4" s="61"/>
      <c r="DT4" s="61"/>
      <c r="DU4" s="61"/>
      <c r="DV4" s="61"/>
      <c r="DW4" s="61"/>
      <c r="DX4" s="233"/>
      <c r="DY4" s="233"/>
      <c r="DZ4" s="233"/>
      <c r="EA4" s="233"/>
      <c r="EB4" s="233"/>
      <c r="EC4" s="233"/>
      <c r="ED4" s="233"/>
      <c r="EE4" s="239"/>
      <c r="EF4" s="233"/>
      <c r="EG4" s="233"/>
      <c r="EH4" s="233"/>
      <c r="EI4" s="233"/>
      <c r="EJ4" s="233"/>
      <c r="EK4" s="233"/>
      <c r="EL4" s="61"/>
      <c r="EM4" s="57"/>
      <c r="EN4" s="57"/>
      <c r="EO4" s="57"/>
    </row>
    <row r="5" spans="1:155" s="120" customFormat="1">
      <c r="A5" s="240" t="s">
        <v>1</v>
      </c>
      <c r="B5" s="240" t="s">
        <v>2</v>
      </c>
      <c r="C5" s="241" t="s">
        <v>3</v>
      </c>
      <c r="D5" s="240" t="s">
        <v>4</v>
      </c>
      <c r="E5" s="240" t="s">
        <v>5</v>
      </c>
      <c r="F5" s="240" t="s">
        <v>6</v>
      </c>
      <c r="G5" s="240" t="s">
        <v>7</v>
      </c>
      <c r="H5" s="240" t="s">
        <v>8</v>
      </c>
      <c r="I5" s="242" t="str">
        <f>BM_MWh!I5</f>
        <v>Peaking</v>
      </c>
      <c r="J5" s="243" t="str">
        <f>BM_MWh!J5</f>
        <v>Intermed</v>
      </c>
      <c r="K5" s="243" t="str">
        <f>BM_MWh!K5</f>
        <v>Tri-Cnty</v>
      </c>
      <c r="L5" s="243" t="str">
        <f>BM_MWh!L5</f>
        <v>FR-150</v>
      </c>
      <c r="M5" s="243" t="str">
        <f>BM_MWh!M5</f>
        <v>95SysCC</v>
      </c>
      <c r="N5" s="243" t="str">
        <f>BM_MWh!N5</f>
        <v>Base 150</v>
      </c>
      <c r="O5" s="243" t="str">
        <f>BM_MWh!O5</f>
        <v>Base 250</v>
      </c>
      <c r="P5" s="243" t="str">
        <f>BM_MWh!P5</f>
        <v>AVG 150</v>
      </c>
      <c r="Q5" s="243" t="str">
        <f>BM_MWh!Q5</f>
        <v>Wtr Pkg</v>
      </c>
      <c r="R5" s="243" t="str">
        <f>BM_MWh!R5</f>
        <v>150 Interm</v>
      </c>
      <c r="S5" s="243" t="str">
        <f>BM_MWh!S5</f>
        <v>250/500</v>
      </c>
      <c r="T5" s="243" t="str">
        <f>BM_MWh!T5</f>
        <v>IST-1</v>
      </c>
      <c r="U5" s="242" t="str">
        <f>BM_MWh!U5</f>
        <v>SEPA</v>
      </c>
      <c r="V5" s="243" t="str">
        <f>BM_MWh!V5</f>
        <v>NSB PR</v>
      </c>
      <c r="W5" s="243" t="str">
        <f>BM_MWh!W5</f>
        <v>WILLISTON</v>
      </c>
      <c r="X5" s="243" t="str">
        <f>BM_MWh!X5</f>
        <v>RCU-A</v>
      </c>
      <c r="Y5" s="243" t="str">
        <f>BM_MWh!Y5</f>
        <v>CHATTA</v>
      </c>
      <c r="Z5" s="243" t="str">
        <f>BM_MWh!Z5</f>
        <v>Tall-CR3</v>
      </c>
      <c r="AA5" s="243" t="str">
        <f>BM_MWh!AA5</f>
        <v>Hmst-B</v>
      </c>
      <c r="AB5" s="243" t="str">
        <f>BM_MWh!AB5</f>
        <v>GRU</v>
      </c>
      <c r="AC5" s="243" t="str">
        <f>BM_MWh!AC5</f>
        <v>RC-B</v>
      </c>
      <c r="AD5" s="244" t="str">
        <f>BM_MWh!AD5</f>
        <v>WPark</v>
      </c>
      <c r="AE5" s="243" t="str">
        <f>BM_MWh!AE5</f>
        <v>Hmst-I</v>
      </c>
      <c r="AF5" s="243" t="str">
        <f>BM_MWh!AF5</f>
        <v>Mt Dora</v>
      </c>
      <c r="AG5" s="243" t="str">
        <f>BM_MWh!AG5</f>
        <v>NSB-Pk</v>
      </c>
      <c r="AH5" s="243" t="str">
        <f>BM_MWh!AH5</f>
        <v>TE/FMPP</v>
      </c>
      <c r="AI5" s="243" t="str">
        <f>BM_MWh!AI5</f>
        <v>QUINCY</v>
      </c>
      <c r="AJ5" s="243" t="str">
        <f>BM_MWh!AJ5</f>
        <v>BARTOW</v>
      </c>
      <c r="AK5" s="243" t="str">
        <f>BM_MWh!AK5</f>
        <v>FMPA PR</v>
      </c>
      <c r="AL5" s="243" t="str">
        <f>BM_MWh!AL5</f>
        <v>FMPA LS</v>
      </c>
      <c r="AM5" s="243" t="str">
        <f>BM_MWh!AM5</f>
        <v>KISS</v>
      </c>
      <c r="AN5" s="243" t="str">
        <f>BM_MWh!AN5</f>
        <v>STC</v>
      </c>
      <c r="AO5" s="243" t="str">
        <f>BM_MWh!AO5</f>
        <v>Newberry</v>
      </c>
      <c r="AP5" s="243" t="str">
        <f>BM_MWh!AP5</f>
        <v>Alach-old</v>
      </c>
      <c r="AQ5" s="243" t="str">
        <f>BM_MWh!AQ5</f>
        <v>Havanna</v>
      </c>
      <c r="AR5" s="243" t="str">
        <f>BM_MWh!AR5</f>
        <v>NSBI</v>
      </c>
      <c r="AS5" s="243" t="str">
        <f>BM_MWh!AS5</f>
        <v>TE</v>
      </c>
      <c r="AT5" s="243" t="str">
        <f>BM_MWh!AT5</f>
        <v>FPL</v>
      </c>
      <c r="AU5" s="60" t="s">
        <v>76</v>
      </c>
      <c r="AV5" s="51" t="s">
        <v>24</v>
      </c>
      <c r="AW5" s="60" t="s">
        <v>51</v>
      </c>
      <c r="AX5" s="245" t="s">
        <v>38</v>
      </c>
      <c r="AY5" s="246"/>
      <c r="AZ5" s="246"/>
      <c r="BA5" s="246"/>
      <c r="BB5" s="246"/>
      <c r="BC5" s="246"/>
      <c r="BD5" s="246"/>
      <c r="BE5" s="247" t="str">
        <f>BM_MWh!BE5</f>
        <v>YEAR</v>
      </c>
      <c r="BF5" s="248" t="str">
        <f>BM_MWh!BF5</f>
        <v>M</v>
      </c>
      <c r="BG5" s="248" t="str">
        <f>BM_MWh!BG5</f>
        <v>TOTAL</v>
      </c>
      <c r="BH5" s="248" t="str">
        <f>BM_MWh!BH5</f>
        <v>RESID</v>
      </c>
      <c r="BI5" s="248" t="str">
        <f>BM_MWh!BI5</f>
        <v>COML</v>
      </c>
      <c r="BJ5" s="248" t="str">
        <f>BM_MWh!BJ5</f>
        <v>INDUST</v>
      </c>
      <c r="BK5" s="248" t="str">
        <f>BM_MWh!BK5</f>
        <v>SHL</v>
      </c>
      <c r="BL5" s="248" t="str">
        <f>BM_MWh!BL5</f>
        <v>SPA</v>
      </c>
      <c r="BM5" s="247" t="str">
        <f>BM_MWh!BM5</f>
        <v>RETAIL</v>
      </c>
      <c r="BN5" s="247" t="str">
        <f>BM_MWh!BN5</f>
        <v>REA</v>
      </c>
      <c r="BO5" s="249" t="str">
        <f>BM_MWh!BO5</f>
        <v>ALLREQS</v>
      </c>
      <c r="BP5" s="248" t="str">
        <f>BM_MWh!BP5</f>
        <v>Whole</v>
      </c>
      <c r="BQ5" s="248" t="str">
        <f>BM_MWh!BQ5</f>
        <v>Muni</v>
      </c>
      <c r="BR5" s="248" t="str">
        <f>BM_MWh!BR5</f>
        <v>Whole</v>
      </c>
      <c r="BS5" s="248"/>
      <c r="BT5" s="86" t="s">
        <v>1</v>
      </c>
      <c r="BU5" s="52" t="s">
        <v>3</v>
      </c>
      <c r="BV5" s="52" t="s">
        <v>4</v>
      </c>
      <c r="BW5" s="52" t="s">
        <v>5</v>
      </c>
      <c r="BX5" s="52" t="s">
        <v>6</v>
      </c>
      <c r="BY5" s="52" t="s">
        <v>7</v>
      </c>
      <c r="BZ5" s="52" t="s">
        <v>8</v>
      </c>
      <c r="CA5" s="67" t="str">
        <f>BN5</f>
        <v>REA</v>
      </c>
      <c r="CB5" s="87" t="s">
        <v>19</v>
      </c>
      <c r="CC5" s="69" t="s">
        <v>18</v>
      </c>
      <c r="CD5" s="52" t="str">
        <f>U5</f>
        <v>SEPA</v>
      </c>
      <c r="CE5" s="81" t="str">
        <f t="shared" ref="CE5:DA5" si="1">V5</f>
        <v>NSB PR</v>
      </c>
      <c r="CF5" s="52" t="str">
        <f t="shared" si="1"/>
        <v>WILLISTON</v>
      </c>
      <c r="CG5" s="52" t="str">
        <f t="shared" si="1"/>
        <v>RCU-A</v>
      </c>
      <c r="CH5" s="52" t="str">
        <f t="shared" si="1"/>
        <v>CHATTA</v>
      </c>
      <c r="CI5" s="52" t="str">
        <f t="shared" si="1"/>
        <v>Tall-CR3</v>
      </c>
      <c r="CJ5" s="52" t="str">
        <f t="shared" si="1"/>
        <v>Hmst-B</v>
      </c>
      <c r="CK5" s="52" t="str">
        <f t="shared" si="1"/>
        <v>GRU</v>
      </c>
      <c r="CL5" s="52" t="str">
        <f t="shared" si="1"/>
        <v>RC-B</v>
      </c>
      <c r="CM5" s="52" t="str">
        <f t="shared" si="1"/>
        <v>WPark</v>
      </c>
      <c r="CN5" s="52" t="str">
        <f t="shared" si="1"/>
        <v>Hmst-I</v>
      </c>
      <c r="CO5" s="52" t="str">
        <f t="shared" si="1"/>
        <v>Mt Dora</v>
      </c>
      <c r="CP5" s="52" t="str">
        <f t="shared" si="1"/>
        <v>NSB-Pk</v>
      </c>
      <c r="CQ5" s="52" t="str">
        <f t="shared" si="1"/>
        <v>TE/FMPP</v>
      </c>
      <c r="CR5" s="52" t="str">
        <f t="shared" si="1"/>
        <v>QUINCY</v>
      </c>
      <c r="CS5" s="52" t="str">
        <f t="shared" si="1"/>
        <v>BARTOW</v>
      </c>
      <c r="CT5" s="52" t="str">
        <f t="shared" si="1"/>
        <v>FMPA PR</v>
      </c>
      <c r="CU5" s="52" t="str">
        <f t="shared" si="1"/>
        <v>FMPA LS</v>
      </c>
      <c r="CV5" s="52" t="str">
        <f t="shared" si="1"/>
        <v>KISS</v>
      </c>
      <c r="CW5" s="52" t="str">
        <f t="shared" si="1"/>
        <v>STC</v>
      </c>
      <c r="CX5" s="52" t="str">
        <f t="shared" si="1"/>
        <v>Newberry</v>
      </c>
      <c r="CY5" s="52" t="str">
        <f t="shared" si="1"/>
        <v>Alach-old</v>
      </c>
      <c r="CZ5" s="52" t="str">
        <f t="shared" si="1"/>
        <v>Havanna</v>
      </c>
      <c r="DA5" s="52" t="str">
        <f t="shared" si="1"/>
        <v>NSBI</v>
      </c>
      <c r="DB5" s="52" t="str">
        <f>AG5</f>
        <v>NSB-Pk</v>
      </c>
      <c r="DC5" s="52" t="str">
        <f>AH5</f>
        <v>TE/FMPP</v>
      </c>
      <c r="DD5" s="88" t="str">
        <f>BQ5</f>
        <v>Muni</v>
      </c>
      <c r="DE5" s="81" t="s">
        <v>54</v>
      </c>
      <c r="DF5" s="81" t="s">
        <v>55</v>
      </c>
      <c r="DG5" s="52" t="s">
        <v>56</v>
      </c>
      <c r="DH5" s="240"/>
      <c r="DI5" s="81"/>
      <c r="DJ5" s="81"/>
      <c r="DK5" s="81"/>
      <c r="DL5" s="81"/>
      <c r="DM5" s="81"/>
      <c r="DN5" s="57"/>
      <c r="DO5" s="81"/>
      <c r="DP5" s="81"/>
      <c r="DQ5" s="81"/>
      <c r="DR5" s="81"/>
      <c r="DS5" s="81"/>
      <c r="DT5" s="81"/>
      <c r="DU5" s="81"/>
      <c r="DV5" s="81"/>
      <c r="DW5" s="78"/>
      <c r="DX5" s="81"/>
      <c r="DY5" s="81"/>
      <c r="DZ5" s="81"/>
      <c r="EA5" s="81"/>
      <c r="EB5" s="233"/>
      <c r="EC5" s="81"/>
      <c r="ED5" s="233"/>
      <c r="EE5" s="233"/>
      <c r="EF5" s="233"/>
      <c r="EG5" s="233"/>
      <c r="EH5" s="233"/>
      <c r="EI5" s="233"/>
      <c r="EJ5" s="233"/>
      <c r="EK5" s="233"/>
      <c r="EL5" s="81"/>
      <c r="EM5" s="57"/>
      <c r="EN5" s="57"/>
      <c r="EO5" s="57"/>
      <c r="EP5" s="17"/>
      <c r="EQ5" s="17"/>
      <c r="ER5" s="17"/>
      <c r="ES5" s="17"/>
      <c r="ET5" s="17"/>
      <c r="EU5" s="17"/>
      <c r="EV5" s="17"/>
      <c r="EW5" s="17"/>
      <c r="EX5" s="17"/>
      <c r="EY5" s="17"/>
    </row>
    <row r="6" spans="1:155">
      <c r="A6" s="28">
        <v>1996</v>
      </c>
      <c r="B6" s="28">
        <v>1</v>
      </c>
      <c r="E6" s="250"/>
      <c r="F6" s="250"/>
      <c r="G6" s="250"/>
      <c r="H6" s="250"/>
      <c r="I6" s="251"/>
      <c r="J6" s="252"/>
      <c r="K6" s="252"/>
      <c r="L6" s="252"/>
      <c r="M6" s="185"/>
      <c r="N6" s="252"/>
      <c r="O6" s="252"/>
      <c r="P6" s="253"/>
      <c r="Q6" s="252"/>
      <c r="R6" s="252"/>
      <c r="S6" s="34"/>
      <c r="T6" s="254"/>
      <c r="U6" s="255"/>
      <c r="V6" s="34"/>
      <c r="W6" s="34"/>
      <c r="X6" s="254"/>
      <c r="Y6" s="34"/>
      <c r="Z6" s="34"/>
      <c r="AA6" s="34"/>
      <c r="AB6" s="254"/>
      <c r="AC6" s="34"/>
      <c r="AD6" s="254"/>
      <c r="AE6" s="34"/>
      <c r="AF6" s="34"/>
      <c r="AG6" s="256"/>
      <c r="AH6" s="256"/>
      <c r="AI6" s="256"/>
      <c r="AJ6" s="34"/>
      <c r="AK6" s="34"/>
      <c r="AL6" s="34"/>
      <c r="AO6" s="34"/>
      <c r="AQ6" s="185"/>
      <c r="AS6" s="185"/>
      <c r="AT6" s="185"/>
      <c r="AU6" s="257"/>
      <c r="AV6" s="102"/>
      <c r="AW6" s="102"/>
      <c r="AY6" s="258"/>
      <c r="BA6" s="258"/>
      <c r="BB6" s="258"/>
      <c r="BC6" s="258"/>
      <c r="BD6" s="258"/>
      <c r="BE6" s="104">
        <f>A6</f>
        <v>1996</v>
      </c>
      <c r="BF6" s="28">
        <v>1</v>
      </c>
      <c r="BH6" s="250"/>
      <c r="BI6" s="250"/>
      <c r="BJ6" s="250"/>
      <c r="BK6" s="250"/>
      <c r="BL6" s="250"/>
      <c r="BM6" s="38"/>
      <c r="BN6" s="38"/>
      <c r="BO6" s="259"/>
      <c r="BP6" s="260"/>
      <c r="BQ6" s="260"/>
      <c r="BR6" s="261"/>
      <c r="BT6" s="104">
        <v>1996</v>
      </c>
      <c r="BU6" s="107">
        <f>SUM(BV6:CA6,CD6:DC6)</f>
        <v>0</v>
      </c>
      <c r="BV6" s="107">
        <f>SUM(D6:D17)</f>
        <v>0</v>
      </c>
      <c r="BW6" s="107">
        <f>SUM(E6:E17)</f>
        <v>0</v>
      </c>
      <c r="BX6" s="107">
        <f>SUM(F6:F17)</f>
        <v>0</v>
      </c>
      <c r="BY6" s="107">
        <f>SUM(G6:G17)</f>
        <v>0</v>
      </c>
      <c r="BZ6" s="107">
        <f>SUM(H6:H17)</f>
        <v>0</v>
      </c>
      <c r="CA6" s="108">
        <f>SUM(I6:T17)</f>
        <v>0</v>
      </c>
      <c r="CB6" s="108">
        <f>SUM(BO6:BO17)</f>
        <v>0</v>
      </c>
      <c r="CC6" s="109">
        <f>SUM(AK6:AL17)</f>
        <v>0</v>
      </c>
      <c r="CD6" s="110">
        <f>SUM(U6:U17)</f>
        <v>0</v>
      </c>
      <c r="CE6" s="262">
        <f t="shared" ref="CE6:DA6" si="2">SUM(V6:V17)</f>
        <v>0</v>
      </c>
      <c r="CF6" s="110">
        <f t="shared" si="2"/>
        <v>0</v>
      </c>
      <c r="CG6" s="110">
        <f t="shared" si="2"/>
        <v>0</v>
      </c>
      <c r="CH6" s="110">
        <f t="shared" si="2"/>
        <v>0</v>
      </c>
      <c r="CI6" s="110">
        <f t="shared" si="2"/>
        <v>0</v>
      </c>
      <c r="CJ6" s="110">
        <f t="shared" si="2"/>
        <v>0</v>
      </c>
      <c r="CK6" s="110">
        <f t="shared" si="2"/>
        <v>0</v>
      </c>
      <c r="CL6" s="110">
        <f t="shared" si="2"/>
        <v>0</v>
      </c>
      <c r="CM6" s="110">
        <f t="shared" si="2"/>
        <v>0</v>
      </c>
      <c r="CN6" s="110">
        <f t="shared" si="2"/>
        <v>0</v>
      </c>
      <c r="CO6" s="110">
        <f t="shared" si="2"/>
        <v>0</v>
      </c>
      <c r="CP6" s="110">
        <f t="shared" si="2"/>
        <v>0</v>
      </c>
      <c r="CQ6" s="110">
        <f t="shared" si="2"/>
        <v>0</v>
      </c>
      <c r="CR6" s="110">
        <f t="shared" si="2"/>
        <v>0</v>
      </c>
      <c r="CS6" s="110">
        <f t="shared" si="2"/>
        <v>0</v>
      </c>
      <c r="CT6" s="110">
        <f t="shared" si="2"/>
        <v>0</v>
      </c>
      <c r="CU6" s="110">
        <f t="shared" si="2"/>
        <v>0</v>
      </c>
      <c r="CV6" s="110">
        <f t="shared" si="2"/>
        <v>0</v>
      </c>
      <c r="CW6" s="110">
        <f t="shared" si="2"/>
        <v>0</v>
      </c>
      <c r="CX6" s="110">
        <f t="shared" si="2"/>
        <v>0</v>
      </c>
      <c r="CY6" s="110">
        <f t="shared" si="2"/>
        <v>0</v>
      </c>
      <c r="CZ6" s="110">
        <f t="shared" si="2"/>
        <v>0</v>
      </c>
      <c r="DA6" s="110">
        <f t="shared" si="2"/>
        <v>0</v>
      </c>
      <c r="DB6" s="110">
        <f t="shared" ref="DB6:DD6" si="3">SUM(AS6:AS17)</f>
        <v>0</v>
      </c>
      <c r="DC6" s="110">
        <f t="shared" si="3"/>
        <v>0</v>
      </c>
      <c r="DD6" s="110">
        <f t="shared" si="3"/>
        <v>0</v>
      </c>
      <c r="DE6" s="110">
        <f t="shared" ref="DE6" si="4">SUM(AW6:AW17)</f>
        <v>0</v>
      </c>
      <c r="DF6" s="263">
        <f>SUM(BV6:BZ6)</f>
        <v>0</v>
      </c>
      <c r="DG6" s="107">
        <f t="shared" ref="DG6:DG41" si="5">BU6-DF6-DE6</f>
        <v>0</v>
      </c>
      <c r="DH6" s="264"/>
      <c r="DI6" s="265"/>
      <c r="DJ6" s="265"/>
      <c r="DK6" s="265"/>
      <c r="DL6" s="265"/>
      <c r="DM6" s="265"/>
      <c r="DN6" s="266"/>
      <c r="DO6" s="267"/>
      <c r="DP6" s="268"/>
      <c r="DQ6" s="268"/>
      <c r="DR6" s="268"/>
      <c r="DS6" s="268"/>
      <c r="DT6" s="268"/>
      <c r="DU6" s="268"/>
      <c r="DV6" s="263"/>
      <c r="DW6" s="263"/>
      <c r="DX6" s="263"/>
      <c r="DY6" s="263"/>
      <c r="DZ6" s="263"/>
      <c r="EA6" s="262"/>
      <c r="EB6" s="263"/>
      <c r="EC6" s="263"/>
      <c r="ED6" s="263"/>
      <c r="EE6" s="263"/>
      <c r="EF6" s="263"/>
      <c r="EG6" s="263"/>
      <c r="EH6" s="263"/>
      <c r="EI6" s="263"/>
      <c r="EJ6" s="263"/>
      <c r="EK6" s="263"/>
      <c r="EL6" s="262"/>
    </row>
    <row r="7" spans="1:155">
      <c r="A7" s="28">
        <v>1996</v>
      </c>
      <c r="B7" s="28">
        <v>2</v>
      </c>
      <c r="E7" s="250"/>
      <c r="F7" s="250"/>
      <c r="G7" s="250"/>
      <c r="H7" s="250"/>
      <c r="I7" s="251"/>
      <c r="J7" s="252"/>
      <c r="K7" s="252"/>
      <c r="L7" s="252"/>
      <c r="M7" s="185"/>
      <c r="N7" s="252"/>
      <c r="O7" s="252"/>
      <c r="P7" s="253"/>
      <c r="Q7" s="252"/>
      <c r="R7" s="252"/>
      <c r="S7" s="34"/>
      <c r="T7" s="254"/>
      <c r="U7" s="269"/>
      <c r="V7" s="252"/>
      <c r="W7" s="252"/>
      <c r="X7" s="270"/>
      <c r="Y7" s="252"/>
      <c r="Z7" s="252"/>
      <c r="AA7" s="252"/>
      <c r="AB7" s="270"/>
      <c r="AC7" s="252"/>
      <c r="AD7" s="254"/>
      <c r="AE7" s="252"/>
      <c r="AF7" s="252"/>
      <c r="AG7" s="250"/>
      <c r="AH7" s="250"/>
      <c r="AI7" s="250"/>
      <c r="AJ7" s="34"/>
      <c r="AK7" s="252"/>
      <c r="AL7" s="252"/>
      <c r="AO7" s="252"/>
      <c r="AQ7" s="185"/>
      <c r="AS7" s="185"/>
      <c r="AT7" s="185"/>
      <c r="AU7" s="257"/>
      <c r="AV7" s="102"/>
      <c r="AW7" s="102"/>
      <c r="AY7" s="258"/>
      <c r="BA7" s="258"/>
      <c r="BB7" s="258"/>
      <c r="BC7" s="258"/>
      <c r="BD7" s="258"/>
      <c r="BE7" s="104">
        <f t="shared" ref="BE7:BE17" si="6">A7</f>
        <v>1996</v>
      </c>
      <c r="BF7" s="28">
        <v>2</v>
      </c>
      <c r="BH7" s="250"/>
      <c r="BI7" s="250"/>
      <c r="BJ7" s="250"/>
      <c r="BK7" s="250"/>
      <c r="BL7" s="250"/>
      <c r="BM7" s="38"/>
      <c r="BN7" s="271"/>
      <c r="BO7" s="272"/>
      <c r="BP7" s="260"/>
      <c r="BQ7" s="260"/>
      <c r="BR7" s="261"/>
      <c r="BT7" s="104">
        <v>1997</v>
      </c>
      <c r="BU7" s="107">
        <f t="shared" ref="BU7:BU41" si="7">SUM(BV7:CA7,CD7:DC7)</f>
        <v>31959979.184999999</v>
      </c>
      <c r="BV7" s="107">
        <f>SUM(D18:D29)</f>
        <v>15101164</v>
      </c>
      <c r="BW7" s="107">
        <f>SUM(E18:E29)</f>
        <v>9269846</v>
      </c>
      <c r="BX7" s="107">
        <f>SUM(F18:F29)</f>
        <v>4168679</v>
      </c>
      <c r="BY7" s="107">
        <f>SUM(G18:G29)</f>
        <v>27158</v>
      </c>
      <c r="BZ7" s="107">
        <f>SUM(H18:H29)</f>
        <v>2298488</v>
      </c>
      <c r="CA7" s="108">
        <f>SUM(I18:T29)</f>
        <v>74659</v>
      </c>
      <c r="CB7" s="108">
        <f>SUM(BO18:BO29)</f>
        <v>602449.22600000002</v>
      </c>
      <c r="CC7" s="109">
        <f>SUM(AK18:AL29)</f>
        <v>245426.95899999997</v>
      </c>
      <c r="CD7" s="110">
        <f>SUM(U18:U29)</f>
        <v>22550</v>
      </c>
      <c r="CE7" s="262">
        <f t="shared" ref="CE7:DA7" si="8">SUM(V18:V29)</f>
        <v>113466</v>
      </c>
      <c r="CF7" s="110">
        <f t="shared" si="8"/>
        <v>30504</v>
      </c>
      <c r="CG7" s="110">
        <f t="shared" si="8"/>
        <v>0</v>
      </c>
      <c r="CH7" s="110">
        <f t="shared" si="8"/>
        <v>37679.618999999999</v>
      </c>
      <c r="CI7" s="110">
        <f t="shared" si="8"/>
        <v>0</v>
      </c>
      <c r="CJ7" s="110">
        <f t="shared" si="8"/>
        <v>0</v>
      </c>
      <c r="CK7" s="110">
        <f t="shared" si="8"/>
        <v>11502</v>
      </c>
      <c r="CL7" s="110">
        <f t="shared" si="8"/>
        <v>46961</v>
      </c>
      <c r="CM7" s="110">
        <f t="shared" si="8"/>
        <v>0</v>
      </c>
      <c r="CN7" s="110">
        <f t="shared" si="8"/>
        <v>0</v>
      </c>
      <c r="CO7" s="110">
        <f t="shared" si="8"/>
        <v>80249.092000000004</v>
      </c>
      <c r="CP7" s="110">
        <f t="shared" si="8"/>
        <v>0</v>
      </c>
      <c r="CQ7" s="110">
        <f t="shared" si="8"/>
        <v>0</v>
      </c>
      <c r="CR7" s="110">
        <f t="shared" si="8"/>
        <v>101560.33499999999</v>
      </c>
      <c r="CS7" s="110">
        <f t="shared" si="8"/>
        <v>276690</v>
      </c>
      <c r="CT7" s="110">
        <f t="shared" si="8"/>
        <v>203011</v>
      </c>
      <c r="CU7" s="110">
        <f t="shared" si="8"/>
        <v>42415.959000000003</v>
      </c>
      <c r="CV7" s="110">
        <f t="shared" si="8"/>
        <v>80</v>
      </c>
      <c r="CW7" s="110">
        <f t="shared" si="8"/>
        <v>100</v>
      </c>
      <c r="CX7" s="110">
        <f t="shared" si="8"/>
        <v>31020</v>
      </c>
      <c r="CY7" s="110">
        <f t="shared" si="8"/>
        <v>523.18000000000006</v>
      </c>
      <c r="CZ7" s="110">
        <f t="shared" si="8"/>
        <v>21673</v>
      </c>
      <c r="DA7" s="110">
        <f t="shared" si="8"/>
        <v>0</v>
      </c>
      <c r="DB7" s="110">
        <f t="shared" ref="DB7:DD7" si="9">SUM(AS18:AS29)</f>
        <v>0</v>
      </c>
      <c r="DC7" s="110">
        <f t="shared" si="9"/>
        <v>0</v>
      </c>
      <c r="DD7" s="110">
        <f t="shared" si="9"/>
        <v>1019985.1850000001</v>
      </c>
      <c r="DE7" s="110">
        <f t="shared" ref="DE7" si="10">SUM(AW18:AW29)</f>
        <v>1094644.1850000001</v>
      </c>
      <c r="DF7" s="263">
        <f t="shared" ref="DF7:DF40" si="11">SUM(BV7:BZ7)</f>
        <v>30865335</v>
      </c>
      <c r="DG7" s="107">
        <f t="shared" si="5"/>
        <v>0</v>
      </c>
      <c r="DH7" s="105"/>
      <c r="DI7" s="273"/>
      <c r="DJ7" s="265"/>
      <c r="DK7" s="265"/>
      <c r="DL7" s="265"/>
      <c r="DM7" s="265"/>
      <c r="DN7" s="266"/>
      <c r="DO7" s="267"/>
      <c r="DP7" s="274"/>
      <c r="DQ7" s="268"/>
      <c r="DR7" s="268"/>
      <c r="DS7" s="268"/>
      <c r="DT7" s="268"/>
      <c r="DU7" s="268"/>
      <c r="DV7" s="263"/>
      <c r="DW7" s="263"/>
      <c r="DX7" s="263"/>
      <c r="DY7" s="263"/>
      <c r="DZ7" s="263"/>
      <c r="EA7" s="262"/>
      <c r="EB7" s="263"/>
      <c r="EC7" s="263"/>
      <c r="ED7" s="263"/>
      <c r="EE7" s="263"/>
      <c r="EF7" s="263"/>
      <c r="EG7" s="263"/>
      <c r="EH7" s="263"/>
      <c r="EI7" s="263"/>
      <c r="EJ7" s="263"/>
      <c r="EK7" s="263"/>
      <c r="EL7" s="263"/>
      <c r="EM7" s="275"/>
      <c r="EN7" s="275"/>
      <c r="EO7" s="275"/>
    </row>
    <row r="8" spans="1:155">
      <c r="A8" s="28">
        <v>1996</v>
      </c>
      <c r="B8" s="28">
        <v>3</v>
      </c>
      <c r="D8" s="32" t="s">
        <v>37</v>
      </c>
      <c r="E8" s="250"/>
      <c r="F8" s="250"/>
      <c r="G8" s="250"/>
      <c r="H8" s="250"/>
      <c r="I8" s="251"/>
      <c r="J8" s="252"/>
      <c r="K8" s="252"/>
      <c r="L8" s="252"/>
      <c r="M8" s="185"/>
      <c r="N8" s="252"/>
      <c r="O8" s="252"/>
      <c r="P8" s="253"/>
      <c r="Q8" s="252"/>
      <c r="R8" s="252"/>
      <c r="S8" s="34"/>
      <c r="T8" s="254"/>
      <c r="U8" s="269"/>
      <c r="V8" s="252"/>
      <c r="W8" s="252"/>
      <c r="X8" s="270"/>
      <c r="Y8" s="252"/>
      <c r="Z8" s="252"/>
      <c r="AA8" s="252"/>
      <c r="AB8" s="270"/>
      <c r="AC8" s="252"/>
      <c r="AD8" s="254"/>
      <c r="AE8" s="252"/>
      <c r="AF8" s="252"/>
      <c r="AG8" s="250"/>
      <c r="AH8" s="250"/>
      <c r="AI8" s="250"/>
      <c r="AJ8" s="34"/>
      <c r="AK8" s="252"/>
      <c r="AL8" s="252"/>
      <c r="AO8" s="252"/>
      <c r="AQ8" s="185"/>
      <c r="AS8" s="185"/>
      <c r="AT8" s="185"/>
      <c r="AU8" s="257"/>
      <c r="AV8" s="102"/>
      <c r="AW8" s="102"/>
      <c r="AY8" s="258"/>
      <c r="BA8" s="258"/>
      <c r="BB8" s="258"/>
      <c r="BC8" s="258"/>
      <c r="BD8" s="258"/>
      <c r="BE8" s="104">
        <f t="shared" si="6"/>
        <v>1996</v>
      </c>
      <c r="BF8" s="28">
        <v>3</v>
      </c>
      <c r="BH8" s="250"/>
      <c r="BI8" s="250"/>
      <c r="BJ8" s="250"/>
      <c r="BK8" s="250"/>
      <c r="BL8" s="250"/>
      <c r="BM8" s="38"/>
      <c r="BN8" s="271"/>
      <c r="BO8" s="272"/>
      <c r="BP8" s="260"/>
      <c r="BQ8" s="260"/>
      <c r="BR8" s="261"/>
      <c r="BT8" s="104">
        <v>1998</v>
      </c>
      <c r="BU8" s="107">
        <f t="shared" si="7"/>
        <v>34702306.391000003</v>
      </c>
      <c r="BV8" s="110">
        <f>SUM(D30:D41)</f>
        <v>16493728</v>
      </c>
      <c r="BW8" s="110">
        <f>SUM(E30:E41)</f>
        <v>10034599</v>
      </c>
      <c r="BX8" s="110">
        <f>SUM(F30:F41)</f>
        <v>4430234</v>
      </c>
      <c r="BY8" s="110">
        <f>SUM(G30:G41)</f>
        <v>26737</v>
      </c>
      <c r="BZ8" s="110">
        <f>SUM(H30:H41)</f>
        <v>2465586</v>
      </c>
      <c r="CA8" s="108">
        <f>SUM(I30:T41)</f>
        <v>98673</v>
      </c>
      <c r="CB8" s="108">
        <f>SUM(BO30:BO41)</f>
        <v>657962.6</v>
      </c>
      <c r="CC8" s="109">
        <f>SUM(AK30:AL41)</f>
        <v>237288.79100000003</v>
      </c>
      <c r="CD8" s="110">
        <f>SUM(U30:U41)</f>
        <v>34545</v>
      </c>
      <c r="CE8" s="262">
        <f t="shared" ref="CE8:DA8" si="12">SUM(V30:V41)</f>
        <v>114801</v>
      </c>
      <c r="CF8" s="110">
        <f t="shared" si="12"/>
        <v>32509</v>
      </c>
      <c r="CG8" s="110">
        <f t="shared" si="12"/>
        <v>0</v>
      </c>
      <c r="CH8" s="110">
        <f t="shared" si="12"/>
        <v>39528.842000000004</v>
      </c>
      <c r="CI8" s="110">
        <f t="shared" si="12"/>
        <v>0</v>
      </c>
      <c r="CJ8" s="110">
        <f t="shared" si="12"/>
        <v>31560</v>
      </c>
      <c r="CK8" s="110">
        <f t="shared" si="12"/>
        <v>39056</v>
      </c>
      <c r="CL8" s="110">
        <f t="shared" si="12"/>
        <v>71400</v>
      </c>
      <c r="CM8" s="110">
        <f t="shared" si="12"/>
        <v>0</v>
      </c>
      <c r="CN8" s="110">
        <f t="shared" si="12"/>
        <v>0</v>
      </c>
      <c r="CO8" s="110">
        <f t="shared" si="12"/>
        <v>87133.199000000008</v>
      </c>
      <c r="CP8" s="110">
        <f t="shared" si="12"/>
        <v>0</v>
      </c>
      <c r="CQ8" s="110">
        <f t="shared" si="12"/>
        <v>0</v>
      </c>
      <c r="CR8" s="110">
        <f t="shared" si="12"/>
        <v>117932.15900000001</v>
      </c>
      <c r="CS8" s="110">
        <f t="shared" si="12"/>
        <v>289052</v>
      </c>
      <c r="CT8" s="110">
        <f t="shared" si="12"/>
        <v>199338</v>
      </c>
      <c r="CU8" s="110">
        <f t="shared" si="12"/>
        <v>37950.790999999997</v>
      </c>
      <c r="CV8" s="110">
        <f t="shared" si="12"/>
        <v>0</v>
      </c>
      <c r="CW8" s="110">
        <f t="shared" si="12"/>
        <v>220</v>
      </c>
      <c r="CX8" s="110">
        <f t="shared" si="12"/>
        <v>32936</v>
      </c>
      <c r="CY8" s="110">
        <f t="shared" si="12"/>
        <v>529.40000000000009</v>
      </c>
      <c r="CZ8" s="110">
        <f t="shared" si="12"/>
        <v>23797</v>
      </c>
      <c r="DA8" s="110">
        <f t="shared" si="12"/>
        <v>461</v>
      </c>
      <c r="DB8" s="110">
        <f t="shared" ref="DB8:DD8" si="13">SUM(AS30:AS41)</f>
        <v>0</v>
      </c>
      <c r="DC8" s="110">
        <f t="shared" si="13"/>
        <v>0</v>
      </c>
      <c r="DD8" s="110">
        <f t="shared" si="13"/>
        <v>1152749.3909999998</v>
      </c>
      <c r="DE8" s="110">
        <f t="shared" ref="DE8" si="14">SUM(AW30:AW41)</f>
        <v>1251422.3910000001</v>
      </c>
      <c r="DF8" s="263">
        <f t="shared" si="11"/>
        <v>33450884</v>
      </c>
      <c r="DG8" s="107">
        <f t="shared" si="5"/>
        <v>2.5611370801925659E-9</v>
      </c>
      <c r="DH8" s="105"/>
      <c r="DI8" s="273"/>
      <c r="DJ8" s="276"/>
      <c r="DK8" s="276"/>
      <c r="DL8" s="276"/>
      <c r="DM8" s="276"/>
      <c r="DN8" s="266"/>
      <c r="DO8" s="103"/>
      <c r="DP8" s="274"/>
      <c r="DQ8" s="277"/>
      <c r="DR8" s="277"/>
      <c r="DS8" s="277"/>
      <c r="DT8" s="277"/>
      <c r="DU8" s="277"/>
      <c r="DV8" s="262"/>
      <c r="DW8" s="262"/>
      <c r="DX8" s="262"/>
      <c r="DY8" s="262"/>
      <c r="DZ8" s="262"/>
      <c r="EA8" s="262"/>
      <c r="EB8" s="262"/>
      <c r="EC8" s="262"/>
      <c r="ED8" s="262"/>
      <c r="EE8" s="262"/>
      <c r="EF8" s="262"/>
      <c r="EG8" s="262"/>
      <c r="EH8" s="262"/>
      <c r="EI8" s="262"/>
      <c r="EJ8" s="262"/>
      <c r="EK8" s="262"/>
      <c r="EL8" s="262"/>
      <c r="EM8" s="164"/>
      <c r="EN8" s="275"/>
      <c r="EO8" s="275"/>
    </row>
    <row r="9" spans="1:155">
      <c r="A9" s="28">
        <v>1996</v>
      </c>
      <c r="B9" s="28">
        <v>4</v>
      </c>
      <c r="E9" s="250"/>
      <c r="F9" s="250"/>
      <c r="G9" s="250"/>
      <c r="H9" s="250"/>
      <c r="I9" s="251"/>
      <c r="J9" s="252"/>
      <c r="K9" s="252"/>
      <c r="L9" s="252"/>
      <c r="M9" s="185"/>
      <c r="N9" s="252"/>
      <c r="O9" s="252"/>
      <c r="P9" s="253"/>
      <c r="Q9" s="252"/>
      <c r="R9" s="252"/>
      <c r="S9" s="34"/>
      <c r="T9" s="254"/>
      <c r="U9" s="269"/>
      <c r="V9" s="252"/>
      <c r="W9" s="252"/>
      <c r="X9" s="270"/>
      <c r="Y9" s="252"/>
      <c r="Z9" s="252"/>
      <c r="AA9" s="252"/>
      <c r="AB9" s="270"/>
      <c r="AC9" s="252"/>
      <c r="AD9" s="254"/>
      <c r="AE9" s="252"/>
      <c r="AF9" s="252"/>
      <c r="AG9" s="250"/>
      <c r="AH9" s="250"/>
      <c r="AI9" s="250"/>
      <c r="AJ9" s="34"/>
      <c r="AK9" s="252"/>
      <c r="AL9" s="252"/>
      <c r="AO9" s="252"/>
      <c r="AQ9" s="185"/>
      <c r="AS9" s="185"/>
      <c r="AT9" s="185"/>
      <c r="AU9" s="257"/>
      <c r="AV9" s="102"/>
      <c r="AW9" s="102"/>
      <c r="AY9" s="258"/>
      <c r="BA9" s="258"/>
      <c r="BB9" s="258"/>
      <c r="BC9" s="258"/>
      <c r="BD9" s="258"/>
      <c r="BE9" s="104">
        <f t="shared" si="6"/>
        <v>1996</v>
      </c>
      <c r="BF9" s="28">
        <v>4</v>
      </c>
      <c r="BH9" s="250"/>
      <c r="BI9" s="250"/>
      <c r="BJ9" s="250"/>
      <c r="BK9" s="250"/>
      <c r="BL9" s="250"/>
      <c r="BM9" s="38"/>
      <c r="BN9" s="271"/>
      <c r="BO9" s="272"/>
      <c r="BP9" s="260"/>
      <c r="BQ9" s="260"/>
      <c r="BR9" s="261"/>
      <c r="BT9" s="104">
        <v>1999</v>
      </c>
      <c r="BU9" s="110">
        <f t="shared" si="7"/>
        <v>36954326.318999998</v>
      </c>
      <c r="BV9" s="110">
        <f>SUM(D42:D53)</f>
        <v>16316706</v>
      </c>
      <c r="BW9" s="110">
        <f>SUM(E42:E53)</f>
        <v>10371479</v>
      </c>
      <c r="BX9" s="110">
        <f>SUM(F42:F53)</f>
        <v>4326752</v>
      </c>
      <c r="BY9" s="110">
        <f>SUM(G42:G53)</f>
        <v>26869</v>
      </c>
      <c r="BZ9" s="110">
        <f>SUM(H42:H53)</f>
        <v>2518590</v>
      </c>
      <c r="CA9" s="108">
        <f>SUM(I42:T53)</f>
        <v>2072232.2930000001</v>
      </c>
      <c r="CB9" s="108">
        <f>SUM(BO42:BO53)</f>
        <v>703815.96999999986</v>
      </c>
      <c r="CC9" s="109">
        <f>SUM(AK42:AL53)</f>
        <v>327960.05600000004</v>
      </c>
      <c r="CD9" s="110">
        <f>SUM(U42:U53)</f>
        <v>91111</v>
      </c>
      <c r="CE9" s="262">
        <f t="shared" ref="CE9:DA9" si="15">SUM(V42:V53)</f>
        <v>112575</v>
      </c>
      <c r="CF9" s="110">
        <f t="shared" si="15"/>
        <v>31787</v>
      </c>
      <c r="CG9" s="110">
        <f t="shared" si="15"/>
        <v>0</v>
      </c>
      <c r="CH9" s="110">
        <f t="shared" si="15"/>
        <v>36721.589</v>
      </c>
      <c r="CI9" s="110">
        <f t="shared" si="15"/>
        <v>24989</v>
      </c>
      <c r="CJ9" s="110">
        <f t="shared" si="15"/>
        <v>33925</v>
      </c>
      <c r="CK9" s="110">
        <f t="shared" si="15"/>
        <v>53800</v>
      </c>
      <c r="CL9" s="110">
        <f t="shared" si="15"/>
        <v>60771</v>
      </c>
      <c r="CM9" s="110">
        <f t="shared" si="15"/>
        <v>0</v>
      </c>
      <c r="CN9" s="110">
        <f t="shared" si="15"/>
        <v>0</v>
      </c>
      <c r="CO9" s="110">
        <f t="shared" si="15"/>
        <v>84706.879000000015</v>
      </c>
      <c r="CP9" s="110">
        <f t="shared" si="15"/>
        <v>0</v>
      </c>
      <c r="CQ9" s="110">
        <f t="shared" si="15"/>
        <v>0</v>
      </c>
      <c r="CR9" s="110">
        <f t="shared" si="15"/>
        <v>119643.50200000001</v>
      </c>
      <c r="CS9" s="110">
        <f t="shared" si="15"/>
        <v>283214</v>
      </c>
      <c r="CT9" s="110">
        <f t="shared" si="15"/>
        <v>297384</v>
      </c>
      <c r="CU9" s="110">
        <f t="shared" si="15"/>
        <v>30576.056</v>
      </c>
      <c r="CV9" s="110">
        <f t="shared" si="15"/>
        <v>0</v>
      </c>
      <c r="CW9" s="110">
        <f t="shared" si="15"/>
        <v>0</v>
      </c>
      <c r="CX9" s="110">
        <f t="shared" si="15"/>
        <v>33274</v>
      </c>
      <c r="CY9" s="110">
        <f t="shared" si="15"/>
        <v>0</v>
      </c>
      <c r="CZ9" s="110">
        <f t="shared" si="15"/>
        <v>23358</v>
      </c>
      <c r="DA9" s="110">
        <f t="shared" si="15"/>
        <v>3862</v>
      </c>
      <c r="DB9" s="110">
        <f t="shared" ref="DB9:DD9" si="16">SUM(AS42:AS53)</f>
        <v>0</v>
      </c>
      <c r="DC9" s="110">
        <f t="shared" si="16"/>
        <v>0</v>
      </c>
      <c r="DD9" s="110">
        <f t="shared" si="16"/>
        <v>1321698.0260000001</v>
      </c>
      <c r="DE9" s="110">
        <f t="shared" ref="DE9" si="17">SUM(AW42:AW53)</f>
        <v>3393930.3190000001</v>
      </c>
      <c r="DF9" s="263">
        <f t="shared" si="11"/>
        <v>33560396</v>
      </c>
      <c r="DG9" s="107">
        <f t="shared" si="5"/>
        <v>0</v>
      </c>
      <c r="DH9" s="105"/>
      <c r="DI9" s="273"/>
      <c r="DJ9" s="276"/>
      <c r="DK9" s="276"/>
      <c r="DL9" s="276"/>
      <c r="DM9" s="276"/>
      <c r="DN9" s="266"/>
      <c r="DO9" s="103"/>
      <c r="DP9" s="277"/>
      <c r="DQ9" s="277"/>
      <c r="DR9" s="277"/>
      <c r="DS9" s="277"/>
      <c r="DT9" s="277"/>
      <c r="DU9" s="277"/>
      <c r="DV9" s="262"/>
      <c r="DW9" s="262"/>
      <c r="DX9" s="262"/>
      <c r="DY9" s="262"/>
      <c r="DZ9" s="262"/>
      <c r="EA9" s="262"/>
      <c r="EB9" s="262"/>
      <c r="EC9" s="262"/>
      <c r="ED9" s="262"/>
      <c r="EE9" s="262"/>
      <c r="EF9" s="262"/>
      <c r="EG9" s="262"/>
      <c r="EH9" s="262"/>
      <c r="EI9" s="262"/>
      <c r="EJ9" s="262"/>
      <c r="EK9" s="262"/>
      <c r="EL9" s="262"/>
      <c r="EM9" s="164"/>
      <c r="EN9" s="275"/>
      <c r="EO9" s="275"/>
    </row>
    <row r="10" spans="1:155">
      <c r="A10" s="28">
        <v>1996</v>
      </c>
      <c r="B10" s="28">
        <v>5</v>
      </c>
      <c r="E10" s="250"/>
      <c r="F10" s="250"/>
      <c r="G10" s="250"/>
      <c r="H10" s="250"/>
      <c r="I10" s="251"/>
      <c r="J10" s="252"/>
      <c r="K10" s="252"/>
      <c r="L10" s="252"/>
      <c r="M10" s="185"/>
      <c r="N10" s="252"/>
      <c r="O10" s="252"/>
      <c r="P10" s="253"/>
      <c r="Q10" s="252"/>
      <c r="R10" s="252"/>
      <c r="S10" s="34"/>
      <c r="T10" s="254"/>
      <c r="U10" s="269"/>
      <c r="V10" s="252"/>
      <c r="W10" s="252"/>
      <c r="X10" s="270"/>
      <c r="Y10" s="252"/>
      <c r="Z10" s="252"/>
      <c r="AA10" s="252"/>
      <c r="AB10" s="270"/>
      <c r="AC10" s="252"/>
      <c r="AD10" s="254"/>
      <c r="AE10" s="252"/>
      <c r="AF10" s="252"/>
      <c r="AG10" s="250"/>
      <c r="AH10" s="250"/>
      <c r="AI10" s="250"/>
      <c r="AJ10" s="34"/>
      <c r="AK10" s="252"/>
      <c r="AL10" s="252"/>
      <c r="AO10" s="252"/>
      <c r="AQ10" s="185"/>
      <c r="AS10" s="185"/>
      <c r="AT10" s="185"/>
      <c r="AU10" s="257"/>
      <c r="AV10" s="102"/>
      <c r="AW10" s="102"/>
      <c r="AY10" s="258"/>
      <c r="BA10" s="258"/>
      <c r="BB10" s="258"/>
      <c r="BC10" s="258"/>
      <c r="BD10" s="258"/>
      <c r="BE10" s="104">
        <f t="shared" si="6"/>
        <v>1996</v>
      </c>
      <c r="BF10" s="28">
        <v>5</v>
      </c>
      <c r="BH10" s="250"/>
      <c r="BI10" s="250"/>
      <c r="BJ10" s="250"/>
      <c r="BK10" s="250"/>
      <c r="BL10" s="250"/>
      <c r="BM10" s="38"/>
      <c r="BN10" s="271"/>
      <c r="BO10" s="272"/>
      <c r="BP10" s="260"/>
      <c r="BQ10" s="260"/>
      <c r="BR10" s="261"/>
      <c r="BT10" s="104">
        <v>2000</v>
      </c>
      <c r="BU10" s="110">
        <f t="shared" si="7"/>
        <v>38814061.197000004</v>
      </c>
      <c r="BV10" s="110">
        <f>SUM(D54:D65)</f>
        <v>17293668</v>
      </c>
      <c r="BW10" s="110">
        <f>SUM(E54:E65)</f>
        <v>10854465</v>
      </c>
      <c r="BX10" s="110">
        <f>SUM(F54:F65)</f>
        <v>4247809</v>
      </c>
      <c r="BY10" s="110">
        <f>SUM(G54:G65)</f>
        <v>28063</v>
      </c>
      <c r="BZ10" s="110">
        <f>SUM(H54:H65)</f>
        <v>2637910</v>
      </c>
      <c r="CA10" s="108">
        <f>SUM(I54:T65)</f>
        <v>2548016.8969999999</v>
      </c>
      <c r="CB10" s="108">
        <f>SUM(BO54:BO65)</f>
        <v>730942.78399999999</v>
      </c>
      <c r="CC10" s="109">
        <f>SUM(AK54:AL65)</f>
        <v>295276.516</v>
      </c>
      <c r="CD10" s="110">
        <f>SUM(U54:U65)</f>
        <v>104436</v>
      </c>
      <c r="CE10" s="262">
        <f t="shared" ref="CE10:DA10" si="18">SUM(V54:V65)</f>
        <v>74161</v>
      </c>
      <c r="CF10" s="110">
        <f t="shared" si="18"/>
        <v>32324</v>
      </c>
      <c r="CG10" s="110">
        <f t="shared" si="18"/>
        <v>0</v>
      </c>
      <c r="CH10" s="110">
        <f t="shared" si="18"/>
        <v>36082.18</v>
      </c>
      <c r="CI10" s="110">
        <f t="shared" si="18"/>
        <v>100143</v>
      </c>
      <c r="CJ10" s="110">
        <f t="shared" si="18"/>
        <v>0</v>
      </c>
      <c r="CK10" s="110">
        <f t="shared" si="18"/>
        <v>0</v>
      </c>
      <c r="CL10" s="110">
        <f t="shared" si="18"/>
        <v>3576</v>
      </c>
      <c r="CM10" s="110">
        <f t="shared" si="18"/>
        <v>0</v>
      </c>
      <c r="CN10" s="110">
        <f t="shared" si="18"/>
        <v>0</v>
      </c>
      <c r="CO10" s="110">
        <f t="shared" si="18"/>
        <v>91538.518000000011</v>
      </c>
      <c r="CP10" s="110">
        <f t="shared" si="18"/>
        <v>0</v>
      </c>
      <c r="CQ10" s="110">
        <f t="shared" si="18"/>
        <v>0</v>
      </c>
      <c r="CR10" s="110">
        <f t="shared" si="18"/>
        <v>118219.08600000001</v>
      </c>
      <c r="CS10" s="110">
        <f t="shared" si="18"/>
        <v>291316</v>
      </c>
      <c r="CT10" s="110">
        <f t="shared" si="18"/>
        <v>251996</v>
      </c>
      <c r="CU10" s="110">
        <f t="shared" si="18"/>
        <v>43280.516000000003</v>
      </c>
      <c r="CV10" s="110">
        <f t="shared" si="18"/>
        <v>0</v>
      </c>
      <c r="CW10" s="110">
        <f t="shared" si="18"/>
        <v>0</v>
      </c>
      <c r="CX10" s="110">
        <f t="shared" si="18"/>
        <v>31652</v>
      </c>
      <c r="CY10" s="110">
        <f t="shared" si="18"/>
        <v>0</v>
      </c>
      <c r="CZ10" s="110">
        <f t="shared" si="18"/>
        <v>25375</v>
      </c>
      <c r="DA10" s="110">
        <f t="shared" si="18"/>
        <v>30</v>
      </c>
      <c r="DB10" s="110">
        <f t="shared" ref="DB10:DD10" si="19">SUM(AS54:AS65)</f>
        <v>0</v>
      </c>
      <c r="DC10" s="110">
        <f t="shared" si="19"/>
        <v>0</v>
      </c>
      <c r="DD10" s="110">
        <f t="shared" si="19"/>
        <v>1204129.2999999996</v>
      </c>
      <c r="DE10" s="110">
        <f t="shared" ref="DE10" si="20">SUM(AW54:AW65)</f>
        <v>3752146.1970000002</v>
      </c>
      <c r="DF10" s="263">
        <f t="shared" si="11"/>
        <v>35061915</v>
      </c>
      <c r="DG10" s="107">
        <f t="shared" si="5"/>
        <v>4.1909515857696533E-9</v>
      </c>
      <c r="DH10" s="105"/>
      <c r="DI10" s="273"/>
      <c r="DJ10" s="276"/>
      <c r="DK10" s="276"/>
      <c r="DL10" s="276"/>
      <c r="DM10" s="276"/>
      <c r="DN10" s="266"/>
      <c r="DO10" s="103"/>
      <c r="DP10" s="277"/>
      <c r="DQ10" s="277"/>
      <c r="DR10" s="277"/>
      <c r="DS10" s="277"/>
      <c r="DT10" s="277"/>
      <c r="DU10" s="277"/>
      <c r="DV10" s="262"/>
      <c r="DW10" s="262"/>
      <c r="DX10" s="262"/>
      <c r="DY10" s="262"/>
      <c r="DZ10" s="262"/>
      <c r="EA10" s="262"/>
      <c r="EB10" s="262"/>
      <c r="EC10" s="262"/>
      <c r="ED10" s="262"/>
      <c r="EE10" s="262"/>
      <c r="EF10" s="262"/>
      <c r="EG10" s="262"/>
      <c r="EH10" s="262"/>
      <c r="EI10" s="262"/>
      <c r="EJ10" s="262"/>
      <c r="EK10" s="262"/>
      <c r="EL10" s="262"/>
      <c r="EM10" s="164"/>
      <c r="EN10" s="275"/>
      <c r="EO10" s="275"/>
    </row>
    <row r="11" spans="1:155">
      <c r="A11" s="28">
        <v>1996</v>
      </c>
      <c r="B11" s="28">
        <v>6</v>
      </c>
      <c r="C11" s="134"/>
      <c r="E11" s="250"/>
      <c r="F11" s="250"/>
      <c r="G11" s="250"/>
      <c r="H11" s="250"/>
      <c r="I11" s="269"/>
      <c r="J11" s="252"/>
      <c r="K11" s="252"/>
      <c r="L11" s="252"/>
      <c r="M11" s="185"/>
      <c r="N11" s="252"/>
      <c r="O11" s="252"/>
      <c r="P11" s="253"/>
      <c r="Q11" s="252"/>
      <c r="R11" s="252"/>
      <c r="S11" s="34"/>
      <c r="T11" s="254"/>
      <c r="U11" s="269"/>
      <c r="V11" s="252"/>
      <c r="W11" s="252"/>
      <c r="X11" s="270"/>
      <c r="Y11" s="252"/>
      <c r="Z11" s="252"/>
      <c r="AA11" s="252"/>
      <c r="AB11" s="270"/>
      <c r="AC11" s="252"/>
      <c r="AD11" s="254"/>
      <c r="AE11" s="252"/>
      <c r="AF11" s="252"/>
      <c r="AG11" s="250"/>
      <c r="AH11" s="250"/>
      <c r="AI11" s="250"/>
      <c r="AJ11" s="34"/>
      <c r="AK11" s="252"/>
      <c r="AL11" s="252"/>
      <c r="AO11" s="252"/>
      <c r="AQ11" s="185"/>
      <c r="AS11" s="185"/>
      <c r="AT11" s="185"/>
      <c r="AU11" s="257"/>
      <c r="AV11" s="102"/>
      <c r="AW11" s="102"/>
      <c r="AY11" s="258"/>
      <c r="BA11" s="258"/>
      <c r="BB11" s="258"/>
      <c r="BC11" s="258"/>
      <c r="BD11" s="258"/>
      <c r="BE11" s="104">
        <f t="shared" si="6"/>
        <v>1996</v>
      </c>
      <c r="BF11" s="28">
        <v>6</v>
      </c>
      <c r="BH11" s="250"/>
      <c r="BI11" s="250"/>
      <c r="BJ11" s="250"/>
      <c r="BK11" s="250"/>
      <c r="BL11" s="250"/>
      <c r="BM11" s="271"/>
      <c r="BN11" s="271"/>
      <c r="BO11" s="272"/>
      <c r="BP11" s="260"/>
      <c r="BQ11" s="260"/>
      <c r="BR11" s="261"/>
      <c r="BT11" s="104">
        <v>2001</v>
      </c>
      <c r="BU11" s="110">
        <f t="shared" si="7"/>
        <v>38639540.235000007</v>
      </c>
      <c r="BV11" s="110">
        <f>SUM(D66:D77)</f>
        <v>17370323</v>
      </c>
      <c r="BW11" s="110">
        <f>SUM(E66:E77)</f>
        <v>11001187</v>
      </c>
      <c r="BX11" s="110">
        <f>SUM(F66:F77)</f>
        <v>3826284</v>
      </c>
      <c r="BY11" s="110">
        <f>SUM(G66:G77)</f>
        <v>27806</v>
      </c>
      <c r="BZ11" s="110">
        <f>SUM(H66:H77)</f>
        <v>2686200</v>
      </c>
      <c r="CA11" s="108">
        <f>SUM(I66:T77)</f>
        <v>2322883.0440000002</v>
      </c>
      <c r="CB11" s="108">
        <f>SUM(BO66:BO77)</f>
        <v>681849.2080000001</v>
      </c>
      <c r="CC11" s="109">
        <f>SUM(AK66:AL77)</f>
        <v>169881.98300000001</v>
      </c>
      <c r="CD11" s="110">
        <f>SUM(U66:U77)</f>
        <v>84502</v>
      </c>
      <c r="CE11" s="262">
        <f t="shared" ref="CE11:DA11" si="21">SUM(V66:V77)</f>
        <v>61213</v>
      </c>
      <c r="CF11" s="110">
        <f t="shared" si="21"/>
        <v>30970</v>
      </c>
      <c r="CG11" s="110">
        <f t="shared" si="21"/>
        <v>0</v>
      </c>
      <c r="CH11" s="110">
        <f t="shared" si="21"/>
        <v>33831.301999999996</v>
      </c>
      <c r="CI11" s="110">
        <f t="shared" si="21"/>
        <v>99883</v>
      </c>
      <c r="CJ11" s="110">
        <f t="shared" si="21"/>
        <v>66180</v>
      </c>
      <c r="CK11" s="110">
        <f t="shared" si="21"/>
        <v>325850</v>
      </c>
      <c r="CL11" s="110">
        <f t="shared" si="21"/>
        <v>0</v>
      </c>
      <c r="CM11" s="110">
        <f t="shared" si="21"/>
        <v>0</v>
      </c>
      <c r="CN11" s="110">
        <f t="shared" si="21"/>
        <v>0</v>
      </c>
      <c r="CO11" s="110">
        <f t="shared" si="21"/>
        <v>90671.505000000019</v>
      </c>
      <c r="CP11" s="110">
        <f t="shared" si="21"/>
        <v>0</v>
      </c>
      <c r="CQ11" s="110">
        <f t="shared" si="21"/>
        <v>0</v>
      </c>
      <c r="CR11" s="110">
        <f t="shared" si="21"/>
        <v>110943.401</v>
      </c>
      <c r="CS11" s="110">
        <f t="shared" si="21"/>
        <v>282713</v>
      </c>
      <c r="CT11" s="110">
        <f t="shared" si="21"/>
        <v>133519</v>
      </c>
      <c r="CU11" s="110">
        <f t="shared" si="21"/>
        <v>36362.983</v>
      </c>
      <c r="CV11" s="110">
        <f t="shared" si="21"/>
        <v>0</v>
      </c>
      <c r="CW11" s="110">
        <f t="shared" si="21"/>
        <v>0</v>
      </c>
      <c r="CX11" s="110">
        <f t="shared" si="21"/>
        <v>24179</v>
      </c>
      <c r="CY11" s="110">
        <f t="shared" si="21"/>
        <v>0</v>
      </c>
      <c r="CZ11" s="110">
        <f t="shared" si="21"/>
        <v>24039</v>
      </c>
      <c r="DA11" s="110">
        <f t="shared" si="21"/>
        <v>0</v>
      </c>
      <c r="DB11" s="110">
        <f t="shared" ref="DB11:DD11" si="22">SUM(AS66:AS77)</f>
        <v>0</v>
      </c>
      <c r="DC11" s="110">
        <f t="shared" si="22"/>
        <v>0</v>
      </c>
      <c r="DD11" s="110">
        <f t="shared" si="22"/>
        <v>1404857.1909999999</v>
      </c>
      <c r="DE11" s="110">
        <f t="shared" ref="DE11" si="23">SUM(AW66:AW77)</f>
        <v>3727740.2349999999</v>
      </c>
      <c r="DF11" s="263">
        <f t="shared" si="11"/>
        <v>34911800</v>
      </c>
      <c r="DG11" s="107">
        <f t="shared" si="5"/>
        <v>6.9849193096160889E-9</v>
      </c>
      <c r="DH11" s="105"/>
      <c r="DI11" s="273"/>
      <c r="DJ11" s="276"/>
      <c r="DK11" s="276"/>
      <c r="DL11" s="276"/>
      <c r="DM11" s="276"/>
      <c r="DN11" s="278"/>
      <c r="DO11" s="103"/>
      <c r="DP11" s="277"/>
      <c r="DQ11" s="277"/>
      <c r="DR11" s="277"/>
      <c r="DS11" s="277"/>
      <c r="DT11" s="277"/>
      <c r="DU11" s="277"/>
      <c r="DV11" s="262"/>
      <c r="DW11" s="262"/>
      <c r="DX11" s="262"/>
      <c r="DY11" s="262"/>
      <c r="DZ11" s="262"/>
      <c r="EA11" s="262"/>
      <c r="EB11" s="262"/>
      <c r="EC11" s="262"/>
      <c r="ED11" s="262"/>
      <c r="EE11" s="262"/>
      <c r="EF11" s="262"/>
      <c r="EG11" s="262"/>
      <c r="EH11" s="262"/>
      <c r="EI11" s="262"/>
      <c r="EJ11" s="262"/>
      <c r="EK11" s="262"/>
      <c r="EL11" s="262"/>
      <c r="EM11" s="164"/>
      <c r="EN11" s="275"/>
      <c r="EO11" s="275"/>
    </row>
    <row r="12" spans="1:155">
      <c r="A12" s="28">
        <v>1996</v>
      </c>
      <c r="B12" s="28">
        <v>7</v>
      </c>
      <c r="C12" s="134"/>
      <c r="E12" s="250"/>
      <c r="F12" s="250"/>
      <c r="G12" s="250"/>
      <c r="H12" s="250"/>
      <c r="I12" s="269"/>
      <c r="J12" s="252"/>
      <c r="K12" s="252"/>
      <c r="L12" s="252"/>
      <c r="M12" s="185"/>
      <c r="N12" s="252"/>
      <c r="O12" s="252"/>
      <c r="P12" s="253"/>
      <c r="Q12" s="252"/>
      <c r="R12" s="252"/>
      <c r="S12" s="34"/>
      <c r="T12" s="254"/>
      <c r="U12" s="269"/>
      <c r="V12" s="252"/>
      <c r="W12" s="252"/>
      <c r="X12" s="270"/>
      <c r="Y12" s="252"/>
      <c r="Z12" s="252"/>
      <c r="AA12" s="252"/>
      <c r="AB12" s="270"/>
      <c r="AC12" s="252"/>
      <c r="AD12" s="254"/>
      <c r="AE12" s="252"/>
      <c r="AF12" s="252"/>
      <c r="AG12" s="250"/>
      <c r="AH12" s="250"/>
      <c r="AI12" s="250"/>
      <c r="AJ12" s="34"/>
      <c r="AK12" s="252"/>
      <c r="AL12" s="252"/>
      <c r="AO12" s="252"/>
      <c r="AQ12" s="185"/>
      <c r="AS12" s="185"/>
      <c r="AT12" s="185"/>
      <c r="AU12" s="257"/>
      <c r="AV12" s="102"/>
      <c r="AW12" s="102"/>
      <c r="AY12" s="258"/>
      <c r="BA12" s="258"/>
      <c r="BB12" s="258"/>
      <c r="BC12" s="258"/>
      <c r="BD12" s="258"/>
      <c r="BE12" s="104">
        <f t="shared" si="6"/>
        <v>1996</v>
      </c>
      <c r="BF12" s="28">
        <v>7</v>
      </c>
      <c r="BH12" s="250"/>
      <c r="BI12" s="250"/>
      <c r="BJ12" s="250"/>
      <c r="BK12" s="250"/>
      <c r="BL12" s="250"/>
      <c r="BM12" s="271"/>
      <c r="BN12" s="271"/>
      <c r="BO12" s="272"/>
      <c r="BP12" s="260"/>
      <c r="BQ12" s="260"/>
      <c r="BR12" s="261"/>
      <c r="BT12" s="104">
        <v>2002</v>
      </c>
      <c r="BU12" s="110">
        <f t="shared" si="7"/>
        <v>40011008.768000007</v>
      </c>
      <c r="BV12" s="110">
        <f>SUM(D78:D89)</f>
        <v>18807627</v>
      </c>
      <c r="BW12" s="110">
        <f>SUM(E78:E89)</f>
        <v>11365210</v>
      </c>
      <c r="BX12" s="110">
        <f>SUM(F78:F89)</f>
        <v>3830109</v>
      </c>
      <c r="BY12" s="110">
        <f>SUM(G78:G89)</f>
        <v>28359</v>
      </c>
      <c r="BZ12" s="110">
        <f>SUM(H78:H89)</f>
        <v>2806429</v>
      </c>
      <c r="CA12" s="108">
        <f>SUM(I78:T89)</f>
        <v>970180.77700000012</v>
      </c>
      <c r="CB12" s="108">
        <f>SUM(BO78:BO89)</f>
        <v>672795.83200000005</v>
      </c>
      <c r="CC12" s="109">
        <f>SUM(AK78:AL89)</f>
        <v>115447.159</v>
      </c>
      <c r="CD12" s="110">
        <f>SUM(U78:U89)</f>
        <v>44476</v>
      </c>
      <c r="CE12" s="262">
        <f t="shared" ref="CE12:DA12" si="24">SUM(V78:V89)</f>
        <v>86526</v>
      </c>
      <c r="CF12" s="110">
        <f t="shared" si="24"/>
        <v>32393</v>
      </c>
      <c r="CG12" s="110">
        <f t="shared" si="24"/>
        <v>0</v>
      </c>
      <c r="CH12" s="110">
        <f t="shared" si="24"/>
        <v>35984.246999999996</v>
      </c>
      <c r="CI12" s="110">
        <f t="shared" si="24"/>
        <v>99900</v>
      </c>
      <c r="CJ12" s="110">
        <f t="shared" si="24"/>
        <v>131400</v>
      </c>
      <c r="CK12" s="110">
        <f t="shared" si="24"/>
        <v>414800</v>
      </c>
      <c r="CL12" s="110">
        <f t="shared" si="24"/>
        <v>0</v>
      </c>
      <c r="CM12" s="110">
        <f t="shared" si="24"/>
        <v>0</v>
      </c>
      <c r="CN12" s="110">
        <f t="shared" si="24"/>
        <v>0</v>
      </c>
      <c r="CO12" s="110">
        <f t="shared" si="24"/>
        <v>97161.327000000005</v>
      </c>
      <c r="CP12" s="110">
        <f t="shared" si="24"/>
        <v>0</v>
      </c>
      <c r="CQ12" s="110">
        <f t="shared" si="24"/>
        <v>682225</v>
      </c>
      <c r="CR12" s="110">
        <f t="shared" si="24"/>
        <v>115392.25799999997</v>
      </c>
      <c r="CS12" s="110">
        <f t="shared" si="24"/>
        <v>293791</v>
      </c>
      <c r="CT12" s="110">
        <f t="shared" si="24"/>
        <v>70100</v>
      </c>
      <c r="CU12" s="110">
        <f t="shared" si="24"/>
        <v>45347.159</v>
      </c>
      <c r="CV12" s="110">
        <f t="shared" si="24"/>
        <v>0</v>
      </c>
      <c r="CW12" s="110">
        <f t="shared" si="24"/>
        <v>0</v>
      </c>
      <c r="CX12" s="110">
        <f t="shared" si="24"/>
        <v>27564</v>
      </c>
      <c r="CY12" s="110">
        <f t="shared" si="24"/>
        <v>0</v>
      </c>
      <c r="CZ12" s="110">
        <f t="shared" si="24"/>
        <v>26034</v>
      </c>
      <c r="DA12" s="110">
        <f t="shared" si="24"/>
        <v>0</v>
      </c>
      <c r="DB12" s="110">
        <f t="shared" ref="DB12:DD12" si="25">SUM(AS78:AS89)</f>
        <v>0</v>
      </c>
      <c r="DC12" s="110">
        <f t="shared" si="25"/>
        <v>0</v>
      </c>
      <c r="DD12" s="110">
        <f t="shared" si="25"/>
        <v>2203093.9909999999</v>
      </c>
      <c r="DE12" s="110">
        <f t="shared" ref="DE12" si="26">SUM(AW78:AW89)</f>
        <v>3173274.7680000002</v>
      </c>
      <c r="DF12" s="263">
        <f t="shared" si="11"/>
        <v>36837734</v>
      </c>
      <c r="DG12" s="107">
        <f t="shared" si="5"/>
        <v>6.5192580223083496E-9</v>
      </c>
      <c r="DH12" s="105"/>
      <c r="DI12" s="273"/>
      <c r="DJ12" s="279"/>
      <c r="DK12" s="279"/>
      <c r="DL12" s="279"/>
      <c r="DM12" s="279"/>
      <c r="DN12" s="278"/>
      <c r="DO12" s="103"/>
      <c r="DP12" s="261"/>
      <c r="DQ12" s="261"/>
      <c r="DR12" s="277"/>
      <c r="DS12" s="277"/>
      <c r="DT12" s="277"/>
      <c r="DU12" s="277"/>
      <c r="DV12" s="262"/>
      <c r="DW12" s="262"/>
      <c r="DX12" s="262"/>
      <c r="DY12" s="262"/>
      <c r="DZ12" s="262"/>
      <c r="EA12" s="262"/>
      <c r="EB12" s="262"/>
      <c r="EC12" s="262"/>
      <c r="ED12" s="262"/>
      <c r="EE12" s="262"/>
      <c r="EF12" s="262"/>
      <c r="EG12" s="262"/>
      <c r="EH12" s="262"/>
      <c r="EI12" s="262"/>
      <c r="EJ12" s="262"/>
      <c r="EK12" s="262"/>
      <c r="EL12" s="262"/>
      <c r="EM12" s="164"/>
      <c r="EN12" s="275"/>
      <c r="EO12" s="275"/>
    </row>
    <row r="13" spans="1:155">
      <c r="A13" s="28">
        <v>1996</v>
      </c>
      <c r="B13" s="28">
        <v>8</v>
      </c>
      <c r="C13" s="134"/>
      <c r="E13" s="250"/>
      <c r="F13" s="250"/>
      <c r="G13" s="250"/>
      <c r="H13" s="250"/>
      <c r="I13" s="269"/>
      <c r="J13" s="252"/>
      <c r="K13" s="252"/>
      <c r="L13" s="252"/>
      <c r="M13" s="185"/>
      <c r="N13" s="252"/>
      <c r="O13" s="252"/>
      <c r="P13" s="253"/>
      <c r="Q13" s="252"/>
      <c r="R13" s="252"/>
      <c r="S13" s="34"/>
      <c r="T13" s="254"/>
      <c r="U13" s="269"/>
      <c r="V13" s="252"/>
      <c r="W13" s="252"/>
      <c r="X13" s="270"/>
      <c r="Y13" s="252"/>
      <c r="Z13" s="252"/>
      <c r="AA13" s="252"/>
      <c r="AB13" s="270"/>
      <c r="AC13" s="252"/>
      <c r="AD13" s="254"/>
      <c r="AE13" s="252"/>
      <c r="AF13" s="252"/>
      <c r="AG13" s="250"/>
      <c r="AH13" s="250"/>
      <c r="AI13" s="250"/>
      <c r="AJ13" s="34"/>
      <c r="AK13" s="252"/>
      <c r="AL13" s="252"/>
      <c r="AO13" s="252"/>
      <c r="AQ13" s="185"/>
      <c r="AS13" s="185"/>
      <c r="AT13" s="185"/>
      <c r="AU13" s="257"/>
      <c r="AV13" s="102"/>
      <c r="AW13" s="102"/>
      <c r="AY13" s="258"/>
      <c r="BA13" s="258"/>
      <c r="BB13" s="258"/>
      <c r="BC13" s="258"/>
      <c r="BD13" s="258"/>
      <c r="BE13" s="104">
        <f t="shared" si="6"/>
        <v>1996</v>
      </c>
      <c r="BF13" s="28">
        <v>8</v>
      </c>
      <c r="BH13" s="250"/>
      <c r="BI13" s="250"/>
      <c r="BJ13" s="250"/>
      <c r="BK13" s="250"/>
      <c r="BL13" s="250"/>
      <c r="BM13" s="271"/>
      <c r="BN13" s="271"/>
      <c r="BO13" s="272"/>
      <c r="BP13" s="260"/>
      <c r="BQ13" s="260"/>
      <c r="BR13" s="261"/>
      <c r="BT13" s="104">
        <v>2003</v>
      </c>
      <c r="BU13" s="110">
        <f t="shared" si="7"/>
        <v>41624161.964000002</v>
      </c>
      <c r="BV13" s="110">
        <f>SUM(D90:D101)</f>
        <v>19509371</v>
      </c>
      <c r="BW13" s="110">
        <f>SUM(E90:E101)</f>
        <v>11607078</v>
      </c>
      <c r="BX13" s="110">
        <f>SUM(F90:F101)</f>
        <v>3993937</v>
      </c>
      <c r="BY13" s="110">
        <f>SUM(G90:G101)</f>
        <v>28683</v>
      </c>
      <c r="BZ13" s="110">
        <f>SUM(H90:H101)</f>
        <v>2965313</v>
      </c>
      <c r="CA13" s="108">
        <f>SUM(I90:T101)</f>
        <v>989775.42599999986</v>
      </c>
      <c r="CB13" s="108">
        <f>SUM(BO90:BO101)</f>
        <v>613355.27599999995</v>
      </c>
      <c r="CC13" s="109">
        <f>SUM(AK90:AL101)</f>
        <v>160408.26199999999</v>
      </c>
      <c r="CD13" s="110">
        <f>SUM(U90:U101)</f>
        <v>13422</v>
      </c>
      <c r="CE13" s="262">
        <f t="shared" ref="CE13:DA13" si="27">SUM(V90:V101)</f>
        <v>104741</v>
      </c>
      <c r="CF13" s="110">
        <f t="shared" si="27"/>
        <v>31660</v>
      </c>
      <c r="CG13" s="110">
        <f t="shared" si="27"/>
        <v>0</v>
      </c>
      <c r="CH13" s="110">
        <f t="shared" si="27"/>
        <v>32100.825000000004</v>
      </c>
      <c r="CI13" s="110">
        <f t="shared" si="27"/>
        <v>99863</v>
      </c>
      <c r="CJ13" s="110">
        <f t="shared" si="27"/>
        <v>131287</v>
      </c>
      <c r="CK13" s="110">
        <f t="shared" si="27"/>
        <v>416350</v>
      </c>
      <c r="CL13" s="110">
        <f t="shared" si="27"/>
        <v>0</v>
      </c>
      <c r="CM13" s="110">
        <f t="shared" si="27"/>
        <v>0</v>
      </c>
      <c r="CN13" s="110">
        <f t="shared" si="27"/>
        <v>0</v>
      </c>
      <c r="CO13" s="110">
        <f t="shared" si="27"/>
        <v>96718.835999999996</v>
      </c>
      <c r="CP13" s="110">
        <f t="shared" si="27"/>
        <v>0</v>
      </c>
      <c r="CQ13" s="110">
        <f t="shared" si="27"/>
        <v>253100</v>
      </c>
      <c r="CR13" s="110">
        <f t="shared" si="27"/>
        <v>111501.61500000001</v>
      </c>
      <c r="CS13" s="110">
        <f t="shared" si="27"/>
        <v>294847</v>
      </c>
      <c r="CT13" s="110">
        <f t="shared" si="27"/>
        <v>114104.50199999999</v>
      </c>
      <c r="CU13" s="110">
        <f t="shared" si="27"/>
        <v>46303.76</v>
      </c>
      <c r="CV13" s="110">
        <f t="shared" si="27"/>
        <v>0</v>
      </c>
      <c r="CW13" s="110">
        <f t="shared" si="27"/>
        <v>0</v>
      </c>
      <c r="CX13" s="110">
        <f t="shared" si="27"/>
        <v>27124</v>
      </c>
      <c r="CY13" s="110">
        <f t="shared" si="27"/>
        <v>0</v>
      </c>
      <c r="CZ13" s="110">
        <f t="shared" si="27"/>
        <v>5981</v>
      </c>
      <c r="DA13" s="110">
        <f t="shared" si="27"/>
        <v>0</v>
      </c>
      <c r="DB13" s="110">
        <f t="shared" ref="DB13:DD13" si="28">SUM(AS90:AS101)</f>
        <v>0</v>
      </c>
      <c r="DC13" s="110">
        <f t="shared" si="28"/>
        <v>750900</v>
      </c>
      <c r="DD13" s="110">
        <f t="shared" si="28"/>
        <v>2530004.5380000002</v>
      </c>
      <c r="DE13" s="110">
        <f t="shared" ref="DE13" si="29">SUM(AW90:AW101)</f>
        <v>3519779.9640000006</v>
      </c>
      <c r="DF13" s="263">
        <f t="shared" si="11"/>
        <v>38104382</v>
      </c>
      <c r="DG13" s="107">
        <f t="shared" si="5"/>
        <v>0</v>
      </c>
      <c r="DH13" s="280"/>
      <c r="DI13" s="281"/>
      <c r="DJ13" s="276"/>
      <c r="DK13" s="276"/>
      <c r="DL13" s="276"/>
      <c r="DM13" s="276"/>
      <c r="DN13" s="278"/>
      <c r="DO13" s="103"/>
      <c r="DP13" s="261"/>
      <c r="DQ13" s="261"/>
      <c r="DR13" s="277"/>
      <c r="DS13" s="277"/>
      <c r="DT13" s="277"/>
      <c r="DU13" s="277"/>
      <c r="DV13" s="262"/>
      <c r="DW13" s="262"/>
      <c r="DX13" s="262"/>
      <c r="DY13" s="262"/>
      <c r="DZ13" s="262"/>
      <c r="EA13" s="262"/>
      <c r="EB13" s="262"/>
      <c r="EC13" s="262"/>
      <c r="ED13" s="262"/>
      <c r="EE13" s="262"/>
      <c r="EF13" s="262"/>
      <c r="EG13" s="262"/>
      <c r="EH13" s="262"/>
      <c r="EI13" s="262"/>
      <c r="EJ13" s="262"/>
      <c r="EK13" s="262"/>
      <c r="EL13" s="262"/>
      <c r="EM13" s="164"/>
      <c r="EN13" s="164"/>
      <c r="EO13" s="164"/>
    </row>
    <row r="14" spans="1:155">
      <c r="A14" s="28">
        <v>1996</v>
      </c>
      <c r="B14" s="28">
        <v>9</v>
      </c>
      <c r="C14" s="134"/>
      <c r="E14" s="250"/>
      <c r="F14" s="250"/>
      <c r="G14" s="250"/>
      <c r="H14" s="250"/>
      <c r="I14" s="269"/>
      <c r="J14" s="252"/>
      <c r="K14" s="252"/>
      <c r="L14" s="252"/>
      <c r="M14" s="185"/>
      <c r="N14" s="252"/>
      <c r="O14" s="252"/>
      <c r="P14" s="253"/>
      <c r="Q14" s="252"/>
      <c r="R14" s="252"/>
      <c r="S14" s="34"/>
      <c r="T14" s="254"/>
      <c r="U14" s="269"/>
      <c r="V14" s="252"/>
      <c r="W14" s="252"/>
      <c r="X14" s="270"/>
      <c r="Y14" s="252"/>
      <c r="Z14" s="252"/>
      <c r="AA14" s="252"/>
      <c r="AB14" s="270"/>
      <c r="AC14" s="252"/>
      <c r="AD14" s="254"/>
      <c r="AE14" s="252"/>
      <c r="AF14" s="252"/>
      <c r="AG14" s="250"/>
      <c r="AH14" s="250"/>
      <c r="AI14" s="250"/>
      <c r="AJ14" s="34"/>
      <c r="AK14" s="252"/>
      <c r="AL14" s="252"/>
      <c r="AO14" s="252"/>
      <c r="AQ14" s="185"/>
      <c r="AS14" s="185"/>
      <c r="AT14" s="185"/>
      <c r="AU14" s="257"/>
      <c r="AV14" s="102"/>
      <c r="AW14" s="102"/>
      <c r="AY14" s="258"/>
      <c r="BA14" s="258"/>
      <c r="BB14" s="258"/>
      <c r="BC14" s="258"/>
      <c r="BD14" s="258"/>
      <c r="BE14" s="104">
        <f t="shared" si="6"/>
        <v>1996</v>
      </c>
      <c r="BF14" s="28">
        <v>9</v>
      </c>
      <c r="BH14" s="250"/>
      <c r="BI14" s="250"/>
      <c r="BJ14" s="250"/>
      <c r="BK14" s="250"/>
      <c r="BL14" s="250"/>
      <c r="BM14" s="271"/>
      <c r="BN14" s="271"/>
      <c r="BO14" s="272"/>
      <c r="BP14" s="260"/>
      <c r="BQ14" s="260"/>
      <c r="BR14" s="261"/>
      <c r="BT14" s="104">
        <v>2004</v>
      </c>
      <c r="BU14" s="110">
        <f t="shared" si="7"/>
        <v>42909170.673000008</v>
      </c>
      <c r="BV14" s="110">
        <f>SUM(D102:D113)</f>
        <v>19430676</v>
      </c>
      <c r="BW14" s="110">
        <f>SUM(E102:E113)</f>
        <v>11843012</v>
      </c>
      <c r="BX14" s="110">
        <f>SUM(F102:F113)</f>
        <v>4128423</v>
      </c>
      <c r="BY14" s="110">
        <f>SUM(G102:G113)</f>
        <v>28096</v>
      </c>
      <c r="BZ14" s="110">
        <f>SUM(H102:H113)</f>
        <v>3043857</v>
      </c>
      <c r="CA14" s="108">
        <f>SUM(I102:T113)</f>
        <v>1097299.8540000001</v>
      </c>
      <c r="CB14" s="108">
        <f>SUM(BO102:BO113)</f>
        <v>609042.64500000002</v>
      </c>
      <c r="CC14" s="109">
        <f>SUM(AK102:AL113)</f>
        <v>116680.174</v>
      </c>
      <c r="CD14" s="110">
        <f>SUM(U102:U113)</f>
        <v>8094</v>
      </c>
      <c r="CE14" s="262">
        <f t="shared" ref="CE14:DA14" si="30">SUM(V102:V113)</f>
        <v>94924</v>
      </c>
      <c r="CF14" s="110">
        <f t="shared" si="30"/>
        <v>32388</v>
      </c>
      <c r="CG14" s="110">
        <f t="shared" si="30"/>
        <v>0</v>
      </c>
      <c r="CH14" s="110">
        <f t="shared" si="30"/>
        <v>37431.9</v>
      </c>
      <c r="CI14" s="110">
        <f t="shared" si="30"/>
        <v>100139</v>
      </c>
      <c r="CJ14" s="110">
        <f t="shared" si="30"/>
        <v>131760</v>
      </c>
      <c r="CK14" s="110">
        <f t="shared" si="30"/>
        <v>415950</v>
      </c>
      <c r="CL14" s="110">
        <f t="shared" si="30"/>
        <v>0</v>
      </c>
      <c r="CM14" s="110">
        <f t="shared" si="30"/>
        <v>0</v>
      </c>
      <c r="CN14" s="110">
        <f t="shared" si="30"/>
        <v>0</v>
      </c>
      <c r="CO14" s="110">
        <f t="shared" si="30"/>
        <v>97144.758999999991</v>
      </c>
      <c r="CP14" s="110">
        <f t="shared" si="30"/>
        <v>88440</v>
      </c>
      <c r="CQ14" s="110">
        <f t="shared" si="30"/>
        <v>603709</v>
      </c>
      <c r="CR14" s="110">
        <f t="shared" si="30"/>
        <v>112970.986</v>
      </c>
      <c r="CS14" s="110">
        <f t="shared" si="30"/>
        <v>292321</v>
      </c>
      <c r="CT14" s="110">
        <f t="shared" si="30"/>
        <v>69207</v>
      </c>
      <c r="CU14" s="110">
        <f t="shared" si="30"/>
        <v>47473.173999999999</v>
      </c>
      <c r="CV14" s="110">
        <f t="shared" si="30"/>
        <v>0</v>
      </c>
      <c r="CW14" s="110">
        <f t="shared" si="30"/>
        <v>0</v>
      </c>
      <c r="CX14" s="110">
        <f t="shared" si="30"/>
        <v>28692</v>
      </c>
      <c r="CY14" s="110">
        <f t="shared" si="30"/>
        <v>0</v>
      </c>
      <c r="CZ14" s="110">
        <f t="shared" si="30"/>
        <v>0</v>
      </c>
      <c r="DA14" s="110">
        <f t="shared" si="30"/>
        <v>181837</v>
      </c>
      <c r="DB14" s="110">
        <f t="shared" ref="DB14:DD14" si="31">SUM(AS102:AS113)</f>
        <v>0</v>
      </c>
      <c r="DC14" s="110">
        <f t="shared" si="31"/>
        <v>995325</v>
      </c>
      <c r="DD14" s="110">
        <f t="shared" si="31"/>
        <v>3337806.8190000006</v>
      </c>
      <c r="DE14" s="110">
        <f t="shared" ref="DE14" si="32">SUM(AW102:AW113)</f>
        <v>4435106.6730000004</v>
      </c>
      <c r="DF14" s="263">
        <f t="shared" si="11"/>
        <v>38474064</v>
      </c>
      <c r="DG14" s="107">
        <f t="shared" si="5"/>
        <v>7.4505805969238281E-9</v>
      </c>
      <c r="DH14" s="280"/>
      <c r="DI14" s="281"/>
      <c r="DJ14" s="276"/>
      <c r="DK14" s="276"/>
      <c r="DL14" s="276"/>
      <c r="DM14" s="276"/>
      <c r="DN14" s="278"/>
      <c r="DO14" s="103"/>
      <c r="DP14" s="261"/>
      <c r="DQ14" s="261"/>
      <c r="DR14" s="277"/>
      <c r="DS14" s="277"/>
      <c r="DT14" s="277"/>
      <c r="DU14" s="277"/>
      <c r="DV14" s="262"/>
      <c r="DW14" s="262"/>
      <c r="DX14" s="262"/>
      <c r="DY14" s="262"/>
      <c r="DZ14" s="262"/>
      <c r="EA14" s="262"/>
      <c r="EB14" s="262"/>
      <c r="EC14" s="262"/>
      <c r="ED14" s="262"/>
      <c r="EE14" s="262"/>
      <c r="EF14" s="262"/>
      <c r="EG14" s="262"/>
      <c r="EH14" s="262"/>
      <c r="EI14" s="262"/>
      <c r="EJ14" s="262"/>
      <c r="EK14" s="262"/>
      <c r="EL14" s="262"/>
      <c r="EM14" s="164"/>
      <c r="EN14" s="164"/>
      <c r="EO14" s="164"/>
    </row>
    <row r="15" spans="1:155">
      <c r="A15" s="28">
        <v>1996</v>
      </c>
      <c r="B15" s="28">
        <v>10</v>
      </c>
      <c r="C15" s="134"/>
      <c r="E15" s="250"/>
      <c r="F15" s="250"/>
      <c r="G15" s="250"/>
      <c r="H15" s="250"/>
      <c r="I15" s="269"/>
      <c r="J15" s="252"/>
      <c r="K15" s="252"/>
      <c r="L15" s="252"/>
      <c r="M15" s="185"/>
      <c r="N15" s="252"/>
      <c r="O15" s="252"/>
      <c r="P15" s="253"/>
      <c r="Q15" s="252"/>
      <c r="R15" s="252"/>
      <c r="S15" s="34"/>
      <c r="T15" s="254"/>
      <c r="U15" s="269"/>
      <c r="V15" s="252"/>
      <c r="W15" s="252"/>
      <c r="X15" s="270"/>
      <c r="Y15" s="252"/>
      <c r="Z15" s="252"/>
      <c r="AA15" s="252"/>
      <c r="AB15" s="270"/>
      <c r="AC15" s="252"/>
      <c r="AD15" s="254"/>
      <c r="AE15" s="252"/>
      <c r="AF15" s="252"/>
      <c r="AG15" s="250"/>
      <c r="AH15" s="250"/>
      <c r="AI15" s="250"/>
      <c r="AJ15" s="34"/>
      <c r="AK15" s="252"/>
      <c r="AL15" s="252"/>
      <c r="AO15" s="252"/>
      <c r="AQ15" s="185"/>
      <c r="AS15" s="185"/>
      <c r="AT15" s="185"/>
      <c r="AU15" s="257"/>
      <c r="AV15" s="102"/>
      <c r="AW15" s="102"/>
      <c r="AY15" s="258"/>
      <c r="BA15" s="258"/>
      <c r="BB15" s="258"/>
      <c r="BC15" s="258"/>
      <c r="BD15" s="258"/>
      <c r="BE15" s="104">
        <f t="shared" si="6"/>
        <v>1996</v>
      </c>
      <c r="BF15" s="28">
        <v>10</v>
      </c>
      <c r="BH15" s="250"/>
      <c r="BI15" s="250"/>
      <c r="BJ15" s="250"/>
      <c r="BK15" s="250"/>
      <c r="BL15" s="250"/>
      <c r="BM15" s="271"/>
      <c r="BN15" s="271"/>
      <c r="BO15" s="272"/>
      <c r="BP15" s="260"/>
      <c r="BQ15" s="260"/>
      <c r="BR15" s="261"/>
      <c r="BT15" s="104">
        <v>2005</v>
      </c>
      <c r="BU15" s="110">
        <f t="shared" si="7"/>
        <v>44306015.521206193</v>
      </c>
      <c r="BV15" s="110">
        <f>SUM(D114:D125)</f>
        <v>19934824</v>
      </c>
      <c r="BW15" s="110">
        <f>SUM(E114:E125)</f>
        <v>11969742.657578368</v>
      </c>
      <c r="BX15" s="110">
        <f>SUM(F114:F125)</f>
        <v>4152244.0493318555</v>
      </c>
      <c r="BY15" s="110">
        <f>SUM(G114:G125)</f>
        <v>27217.67641330359</v>
      </c>
      <c r="BZ15" s="110">
        <f>SUM(H114:H125)</f>
        <v>3172738.7368826657</v>
      </c>
      <c r="CA15" s="108">
        <f>SUM(I114:T125)</f>
        <v>1604008.629</v>
      </c>
      <c r="CB15" s="108">
        <f>SUM(BO114:BO125)</f>
        <v>916928.70600000001</v>
      </c>
      <c r="CC15" s="109">
        <f>SUM(AK114:AL125)</f>
        <v>161911.06599999999</v>
      </c>
      <c r="CD15" s="110">
        <f>SUM(U114:U125)</f>
        <v>16233</v>
      </c>
      <c r="CE15" s="262">
        <f t="shared" ref="CE15:DA15" si="33">SUM(V114:V125)</f>
        <v>92611</v>
      </c>
      <c r="CF15" s="110">
        <f t="shared" si="33"/>
        <v>33202</v>
      </c>
      <c r="CG15" s="110">
        <f t="shared" si="33"/>
        <v>0</v>
      </c>
      <c r="CH15" s="110">
        <f t="shared" si="33"/>
        <v>33729.675999999999</v>
      </c>
      <c r="CI15" s="110">
        <f t="shared" si="33"/>
        <v>100154</v>
      </c>
      <c r="CJ15" s="110">
        <f t="shared" si="33"/>
        <v>130213</v>
      </c>
      <c r="CK15" s="110">
        <f t="shared" si="33"/>
        <v>0</v>
      </c>
      <c r="CL15" s="110">
        <f t="shared" si="33"/>
        <v>0</v>
      </c>
      <c r="CM15" s="110">
        <f t="shared" si="33"/>
        <v>292794.505</v>
      </c>
      <c r="CN15" s="110">
        <f t="shared" si="33"/>
        <v>0</v>
      </c>
      <c r="CO15" s="110">
        <f t="shared" si="33"/>
        <v>99532.659999999989</v>
      </c>
      <c r="CP15" s="110">
        <f t="shared" si="33"/>
        <v>250680</v>
      </c>
      <c r="CQ15" s="110">
        <f t="shared" si="33"/>
        <v>1238719</v>
      </c>
      <c r="CR15" s="110">
        <f t="shared" si="33"/>
        <v>117180.86500000001</v>
      </c>
      <c r="CS15" s="110">
        <f t="shared" si="33"/>
        <v>296788</v>
      </c>
      <c r="CT15" s="110">
        <f t="shared" si="33"/>
        <v>113378</v>
      </c>
      <c r="CU15" s="110">
        <f t="shared" si="33"/>
        <v>48533.066000000006</v>
      </c>
      <c r="CV15" s="110">
        <f t="shared" si="33"/>
        <v>0</v>
      </c>
      <c r="CW15" s="110">
        <f t="shared" si="33"/>
        <v>0</v>
      </c>
      <c r="CX15" s="110">
        <f t="shared" si="33"/>
        <v>27468</v>
      </c>
      <c r="CY15" s="110">
        <f t="shared" si="33"/>
        <v>0</v>
      </c>
      <c r="CZ15" s="110">
        <f t="shared" si="33"/>
        <v>0</v>
      </c>
      <c r="DA15" s="110">
        <f t="shared" si="33"/>
        <v>200443</v>
      </c>
      <c r="DB15" s="110">
        <f t="shared" ref="DB15:DD15" si="34">SUM(AS114:AS125)</f>
        <v>30030</v>
      </c>
      <c r="DC15" s="110">
        <f t="shared" si="34"/>
        <v>323550</v>
      </c>
      <c r="DD15" s="110">
        <f t="shared" si="34"/>
        <v>3445239.7720000003</v>
      </c>
      <c r="DE15" s="110">
        <f t="shared" ref="DE15" si="35">SUM(AW114:AW125)</f>
        <v>5049248.4010000005</v>
      </c>
      <c r="DF15" s="263">
        <f t="shared" si="11"/>
        <v>39256767.120206192</v>
      </c>
      <c r="DG15" s="107">
        <f t="shared" si="5"/>
        <v>0</v>
      </c>
      <c r="DH15" s="105"/>
      <c r="DI15" s="273"/>
      <c r="DJ15" s="279"/>
      <c r="DK15" s="279"/>
      <c r="DL15" s="279"/>
      <c r="DM15" s="279"/>
      <c r="DN15" s="278"/>
      <c r="DO15" s="103"/>
      <c r="DP15" s="261"/>
      <c r="DQ15" s="261"/>
      <c r="DR15" s="277"/>
      <c r="DS15" s="277"/>
      <c r="DT15" s="277"/>
      <c r="DU15" s="277"/>
      <c r="DV15" s="262"/>
      <c r="DW15" s="262"/>
      <c r="DX15" s="262"/>
      <c r="DY15" s="262"/>
      <c r="DZ15" s="262"/>
      <c r="EA15" s="262"/>
      <c r="EB15" s="262"/>
      <c r="EC15" s="262"/>
      <c r="ED15" s="262"/>
      <c r="EE15" s="262"/>
      <c r="EF15" s="262"/>
      <c r="EG15" s="262"/>
      <c r="EH15" s="262"/>
      <c r="EI15" s="262"/>
      <c r="EJ15" s="262"/>
      <c r="EK15" s="262"/>
      <c r="EL15" s="262"/>
      <c r="EM15" s="164"/>
      <c r="EN15" s="164"/>
      <c r="EO15" s="282"/>
    </row>
    <row r="16" spans="1:155">
      <c r="A16" s="28">
        <v>1996</v>
      </c>
      <c r="B16" s="28">
        <v>11</v>
      </c>
      <c r="C16" s="134"/>
      <c r="E16" s="250"/>
      <c r="F16" s="250"/>
      <c r="G16" s="250"/>
      <c r="H16" s="250"/>
      <c r="I16" s="269"/>
      <c r="J16" s="252"/>
      <c r="K16" s="252"/>
      <c r="L16" s="252"/>
      <c r="M16" s="185"/>
      <c r="N16" s="252"/>
      <c r="O16" s="252"/>
      <c r="P16" s="253"/>
      <c r="Q16" s="252"/>
      <c r="R16" s="252"/>
      <c r="S16" s="34"/>
      <c r="T16" s="254"/>
      <c r="U16" s="269"/>
      <c r="V16" s="252"/>
      <c r="W16" s="252"/>
      <c r="X16" s="270"/>
      <c r="Y16" s="252"/>
      <c r="Z16" s="252"/>
      <c r="AA16" s="252"/>
      <c r="AB16" s="270"/>
      <c r="AC16" s="252"/>
      <c r="AD16" s="254"/>
      <c r="AE16" s="252"/>
      <c r="AF16" s="252"/>
      <c r="AG16" s="250"/>
      <c r="AH16" s="250"/>
      <c r="AI16" s="250"/>
      <c r="AJ16" s="34"/>
      <c r="AK16" s="252"/>
      <c r="AL16" s="252"/>
      <c r="AO16" s="252"/>
      <c r="AQ16" s="185"/>
      <c r="AS16" s="185"/>
      <c r="AT16" s="185"/>
      <c r="AU16" s="257"/>
      <c r="AV16" s="102"/>
      <c r="AW16" s="102"/>
      <c r="AY16" s="258"/>
      <c r="BA16" s="258"/>
      <c r="BB16" s="258"/>
      <c r="BC16" s="258"/>
      <c r="BD16" s="258"/>
      <c r="BE16" s="104">
        <f t="shared" si="6"/>
        <v>1996</v>
      </c>
      <c r="BF16" s="28">
        <v>11</v>
      </c>
      <c r="BH16" s="250"/>
      <c r="BI16" s="250"/>
      <c r="BJ16" s="250"/>
      <c r="BK16" s="250"/>
      <c r="BL16" s="250"/>
      <c r="BM16" s="271"/>
      <c r="BN16" s="271"/>
      <c r="BO16" s="272"/>
      <c r="BP16" s="260"/>
      <c r="BQ16" s="260"/>
      <c r="BR16" s="261"/>
      <c r="BT16" s="104">
        <v>2006</v>
      </c>
      <c r="BU16" s="110">
        <f t="shared" si="7"/>
        <v>43829512.682722948</v>
      </c>
      <c r="BV16" s="110">
        <f>SUM(D126:D137)</f>
        <v>20428257</v>
      </c>
      <c r="BW16" s="110">
        <f>SUM(E126:E137)</f>
        <v>12000054.992859714</v>
      </c>
      <c r="BX16" s="110">
        <f>SUM(F126:F137)</f>
        <v>4128081.8445280232</v>
      </c>
      <c r="BY16" s="110">
        <f>SUM(G126:G137)</f>
        <v>26833.885448160396</v>
      </c>
      <c r="BZ16" s="110">
        <f>SUM(H126:H137)</f>
        <v>3228804.6228870549</v>
      </c>
      <c r="CA16" s="108">
        <f>SUM(I126:T137)</f>
        <v>1481250.01</v>
      </c>
      <c r="CB16" s="108">
        <f>SUM(BO126:BO137)</f>
        <v>1087200.4739999999</v>
      </c>
      <c r="CC16" s="109">
        <f>SUM(AK126:AL137)</f>
        <v>136673.853</v>
      </c>
      <c r="CD16" s="110">
        <f>SUM(U126:U137)</f>
        <v>35734</v>
      </c>
      <c r="CE16" s="262">
        <f t="shared" ref="CE16:DA16" si="36">SUM(V126:V137)</f>
        <v>89436</v>
      </c>
      <c r="CF16" s="110">
        <f t="shared" si="36"/>
        <v>34664</v>
      </c>
      <c r="CG16" s="110">
        <f t="shared" si="36"/>
        <v>591584</v>
      </c>
      <c r="CH16" s="110">
        <f t="shared" si="36"/>
        <v>32561.296999999999</v>
      </c>
      <c r="CI16" s="110">
        <f t="shared" si="36"/>
        <v>99851</v>
      </c>
      <c r="CJ16" s="110">
        <f t="shared" si="36"/>
        <v>131400</v>
      </c>
      <c r="CK16" s="110">
        <f t="shared" si="36"/>
        <v>0</v>
      </c>
      <c r="CL16" s="110">
        <f t="shared" si="36"/>
        <v>0</v>
      </c>
      <c r="CM16" s="110">
        <f t="shared" si="36"/>
        <v>464344.36399999994</v>
      </c>
      <c r="CN16" s="110">
        <f t="shared" si="36"/>
        <v>0</v>
      </c>
      <c r="CO16" s="110">
        <f t="shared" si="36"/>
        <v>103011.022</v>
      </c>
      <c r="CP16" s="110">
        <f t="shared" si="36"/>
        <v>0</v>
      </c>
      <c r="CQ16" s="110">
        <f t="shared" si="36"/>
        <v>0</v>
      </c>
      <c r="CR16" s="110">
        <f t="shared" si="36"/>
        <v>114904.791</v>
      </c>
      <c r="CS16" s="110">
        <f t="shared" si="36"/>
        <v>301981</v>
      </c>
      <c r="CT16" s="110">
        <f t="shared" si="36"/>
        <v>90575</v>
      </c>
      <c r="CU16" s="110">
        <f t="shared" si="36"/>
        <v>46098.853000000003</v>
      </c>
      <c r="CV16" s="110">
        <f t="shared" si="36"/>
        <v>0</v>
      </c>
      <c r="CW16" s="110">
        <f t="shared" si="36"/>
        <v>0</v>
      </c>
      <c r="CX16" s="110">
        <f t="shared" si="36"/>
        <v>0</v>
      </c>
      <c r="CY16" s="110">
        <f t="shared" si="36"/>
        <v>0</v>
      </c>
      <c r="CZ16" s="110">
        <f t="shared" si="36"/>
        <v>0</v>
      </c>
      <c r="DA16" s="110">
        <f t="shared" si="36"/>
        <v>0</v>
      </c>
      <c r="DB16" s="110">
        <f t="shared" ref="DB16:DD16" si="37">SUM(AS126:AS137)</f>
        <v>400085</v>
      </c>
      <c r="DC16" s="110">
        <f t="shared" si="37"/>
        <v>0</v>
      </c>
      <c r="DD16" s="110">
        <f t="shared" si="37"/>
        <v>2536230.3269999996</v>
      </c>
      <c r="DE16" s="110">
        <f t="shared" ref="DE16" si="38">SUM(AW126:AW137)</f>
        <v>4017480.3369999998</v>
      </c>
      <c r="DF16" s="263">
        <f t="shared" si="11"/>
        <v>39812032.345722951</v>
      </c>
      <c r="DG16" s="107">
        <f t="shared" si="5"/>
        <v>0</v>
      </c>
      <c r="DH16" s="280"/>
      <c r="DI16" s="281"/>
      <c r="DJ16" s="276"/>
      <c r="DK16" s="276"/>
      <c r="DL16" s="276"/>
      <c r="DM16" s="276"/>
      <c r="DN16" s="278"/>
      <c r="DO16" s="283"/>
      <c r="DP16" s="261"/>
      <c r="DQ16" s="261"/>
      <c r="DR16" s="277"/>
      <c r="DS16" s="277"/>
      <c r="DT16" s="277"/>
      <c r="DU16" s="277"/>
      <c r="DV16" s="262"/>
      <c r="DW16" s="262"/>
      <c r="DX16" s="262"/>
      <c r="DY16" s="262"/>
      <c r="DZ16" s="262"/>
      <c r="EA16" s="262"/>
      <c r="EB16" s="262"/>
      <c r="EC16" s="262"/>
      <c r="ED16" s="262"/>
      <c r="EE16" s="262"/>
      <c r="EF16" s="262"/>
      <c r="EG16" s="262"/>
      <c r="EH16" s="262"/>
      <c r="EI16" s="262"/>
      <c r="EJ16" s="262"/>
      <c r="EK16" s="262"/>
      <c r="EL16" s="262"/>
      <c r="EM16" s="164"/>
      <c r="EN16" s="164"/>
      <c r="EO16" s="282"/>
    </row>
    <row r="17" spans="1:145">
      <c r="A17" s="28">
        <v>1996</v>
      </c>
      <c r="B17" s="28">
        <v>12</v>
      </c>
      <c r="C17" s="134"/>
      <c r="E17" s="250"/>
      <c r="F17" s="250"/>
      <c r="G17" s="250"/>
      <c r="H17" s="250"/>
      <c r="I17" s="269"/>
      <c r="J17" s="252"/>
      <c r="K17" s="252"/>
      <c r="L17" s="252"/>
      <c r="M17" s="185"/>
      <c r="N17" s="252"/>
      <c r="O17" s="252"/>
      <c r="P17" s="253"/>
      <c r="Q17" s="252"/>
      <c r="R17" s="252"/>
      <c r="S17" s="34"/>
      <c r="T17" s="254"/>
      <c r="U17" s="269"/>
      <c r="V17" s="252"/>
      <c r="W17" s="252"/>
      <c r="X17" s="270"/>
      <c r="Y17" s="252"/>
      <c r="Z17" s="252"/>
      <c r="AA17" s="252"/>
      <c r="AB17" s="270"/>
      <c r="AC17" s="252"/>
      <c r="AD17" s="254"/>
      <c r="AE17" s="252"/>
      <c r="AF17" s="252"/>
      <c r="AG17" s="250"/>
      <c r="AH17" s="250"/>
      <c r="AI17" s="250"/>
      <c r="AJ17" s="34"/>
      <c r="AK17" s="252"/>
      <c r="AL17" s="252"/>
      <c r="AO17" s="252"/>
      <c r="AQ17" s="185"/>
      <c r="AS17" s="185"/>
      <c r="AT17" s="185"/>
      <c r="AU17" s="257"/>
      <c r="AV17" s="102"/>
      <c r="AW17" s="102"/>
      <c r="AY17" s="258"/>
      <c r="BA17" s="258"/>
      <c r="BB17" s="258"/>
      <c r="BC17" s="258"/>
      <c r="BD17" s="258"/>
      <c r="BE17" s="104">
        <f t="shared" si="6"/>
        <v>1996</v>
      </c>
      <c r="BF17" s="28">
        <v>12</v>
      </c>
      <c r="BH17" s="250"/>
      <c r="BI17" s="250"/>
      <c r="BJ17" s="250"/>
      <c r="BK17" s="250"/>
      <c r="BL17" s="250"/>
      <c r="BM17" s="271"/>
      <c r="BN17" s="271"/>
      <c r="BO17" s="272"/>
      <c r="BP17" s="260"/>
      <c r="BQ17" s="260"/>
      <c r="BR17" s="261"/>
      <c r="BT17" s="104">
        <f t="shared" ref="BT17:BT50" si="39">BT16+1</f>
        <v>2007</v>
      </c>
      <c r="BU17" s="110">
        <f t="shared" si="7"/>
        <v>45164377.520349279</v>
      </c>
      <c r="BV17" s="110">
        <f>SUM(D138:D149)</f>
        <v>20218543</v>
      </c>
      <c r="BW17" s="110">
        <f>SUM(E138:E149)</f>
        <v>12088580.92616065</v>
      </c>
      <c r="BX17" s="110">
        <f>SUM(F138:F149)</f>
        <v>3820838.6259204522</v>
      </c>
      <c r="BY17" s="110">
        <f>SUM(G138:G149)</f>
        <v>26311.587875593559</v>
      </c>
      <c r="BZ17" s="110">
        <f>SUM(H138:H149)</f>
        <v>3300664.3803925836</v>
      </c>
      <c r="CA17" s="108">
        <f>SUM(I138:T149)</f>
        <v>2612548</v>
      </c>
      <c r="CB17" s="108">
        <f>SUM(BO138:BO149)</f>
        <v>1118048</v>
      </c>
      <c r="CC17" s="109">
        <f>SUM(AK138:AL149)</f>
        <v>126501</v>
      </c>
      <c r="CD17" s="110">
        <f>SUM(U138:U149)</f>
        <v>63833</v>
      </c>
      <c r="CE17" s="262">
        <f t="shared" ref="CE17:DA17" si="40">SUM(V138:V149)</f>
        <v>99521</v>
      </c>
      <c r="CF17" s="110">
        <f t="shared" si="40"/>
        <v>35361</v>
      </c>
      <c r="CG17" s="110">
        <f t="shared" si="40"/>
        <v>786503</v>
      </c>
      <c r="CH17" s="110">
        <f t="shared" si="40"/>
        <v>33594</v>
      </c>
      <c r="CI17" s="110">
        <f t="shared" si="40"/>
        <v>99877</v>
      </c>
      <c r="CJ17" s="110">
        <f t="shared" si="40"/>
        <v>166894</v>
      </c>
      <c r="CK17" s="110">
        <f t="shared" si="40"/>
        <v>0</v>
      </c>
      <c r="CL17" s="110">
        <f t="shared" si="40"/>
        <v>0</v>
      </c>
      <c r="CM17" s="110">
        <f t="shared" si="40"/>
        <v>460032</v>
      </c>
      <c r="CN17" s="110">
        <f t="shared" si="40"/>
        <v>49607</v>
      </c>
      <c r="CO17" s="110">
        <f t="shared" si="40"/>
        <v>102023</v>
      </c>
      <c r="CP17" s="110">
        <f t="shared" si="40"/>
        <v>0</v>
      </c>
      <c r="CQ17" s="110">
        <f t="shared" si="40"/>
        <v>0</v>
      </c>
      <c r="CR17" s="110">
        <f t="shared" si="40"/>
        <v>118530</v>
      </c>
      <c r="CS17" s="110">
        <f t="shared" si="40"/>
        <v>304675</v>
      </c>
      <c r="CT17" s="110">
        <f t="shared" si="40"/>
        <v>77694</v>
      </c>
      <c r="CU17" s="110">
        <f t="shared" si="40"/>
        <v>48807</v>
      </c>
      <c r="CV17" s="110">
        <f t="shared" si="40"/>
        <v>0</v>
      </c>
      <c r="CW17" s="110">
        <f t="shared" si="40"/>
        <v>0</v>
      </c>
      <c r="CX17" s="110">
        <f t="shared" si="40"/>
        <v>0</v>
      </c>
      <c r="CY17" s="110">
        <f t="shared" si="40"/>
        <v>0</v>
      </c>
      <c r="CZ17" s="110">
        <f t="shared" si="40"/>
        <v>0</v>
      </c>
      <c r="DA17" s="110">
        <f t="shared" si="40"/>
        <v>0</v>
      </c>
      <c r="DB17" s="110">
        <f t="shared" ref="DB17:DD17" si="41">SUM(AS138:AS149)</f>
        <v>649940</v>
      </c>
      <c r="DC17" s="110">
        <f t="shared" si="41"/>
        <v>0</v>
      </c>
      <c r="DD17" s="110">
        <f t="shared" si="41"/>
        <v>3096891</v>
      </c>
      <c r="DE17" s="110">
        <f t="shared" ref="DE17" si="42">SUM(AW138:AW149)</f>
        <v>5709439</v>
      </c>
      <c r="DF17" s="263">
        <f t="shared" si="11"/>
        <v>39454938.520349279</v>
      </c>
      <c r="DG17" s="107">
        <f t="shared" si="5"/>
        <v>0</v>
      </c>
      <c r="DH17" s="280"/>
      <c r="DI17" s="281"/>
      <c r="DJ17" s="276"/>
      <c r="DK17" s="276"/>
      <c r="DL17" s="276"/>
      <c r="DM17" s="276"/>
      <c r="DN17" s="278"/>
      <c r="DO17" s="284"/>
      <c r="DP17" s="261"/>
      <c r="DQ17" s="261"/>
      <c r="DR17" s="277"/>
      <c r="DS17" s="277"/>
      <c r="DT17" s="277"/>
      <c r="DU17" s="277"/>
      <c r="DV17" s="262"/>
      <c r="DW17" s="262"/>
      <c r="DX17" s="262"/>
      <c r="DY17" s="262"/>
      <c r="DZ17" s="262"/>
      <c r="EA17" s="262"/>
      <c r="EB17" s="262"/>
      <c r="EC17" s="262"/>
      <c r="ED17" s="262"/>
      <c r="EE17" s="262"/>
      <c r="EF17" s="262"/>
      <c r="EG17" s="262"/>
      <c r="EH17" s="262"/>
      <c r="EI17" s="262"/>
      <c r="EJ17" s="262"/>
      <c r="EK17" s="262"/>
      <c r="EL17" s="262"/>
      <c r="EM17" s="164"/>
      <c r="EN17" s="164"/>
      <c r="EO17" s="282"/>
    </row>
    <row r="18" spans="1:145">
      <c r="A18" s="28">
        <f t="shared" ref="A18:A25" si="43">1+A6</f>
        <v>1997</v>
      </c>
      <c r="B18" s="28">
        <v>1</v>
      </c>
      <c r="C18" s="134">
        <f>SUM(D18:AT18)</f>
        <v>2491632</v>
      </c>
      <c r="D18" s="134">
        <v>1249657</v>
      </c>
      <c r="E18" s="105">
        <v>627753</v>
      </c>
      <c r="F18" s="105">
        <v>370820</v>
      </c>
      <c r="G18" s="105">
        <v>2278</v>
      </c>
      <c r="H18" s="107">
        <v>146727</v>
      </c>
      <c r="I18" s="285">
        <f>BM_MWh!I20</f>
        <v>12516</v>
      </c>
      <c r="J18" s="110">
        <f>BM_MWh!J19</f>
        <v>0</v>
      </c>
      <c r="K18" s="110">
        <f>BM_MWh!K20</f>
        <v>24</v>
      </c>
      <c r="L18" s="110">
        <f>BM_MWh!L19</f>
        <v>0</v>
      </c>
      <c r="M18" s="110">
        <f>BM_MWh!M19</f>
        <v>0</v>
      </c>
      <c r="N18" s="110">
        <f>BM_MWh!N20</f>
        <v>0</v>
      </c>
      <c r="O18" s="110">
        <f>BM_MWh!O19</f>
        <v>0</v>
      </c>
      <c r="P18" s="110">
        <f>BM_MWh!P20</f>
        <v>0</v>
      </c>
      <c r="Q18" s="110">
        <f>BM_MWh!Q19</f>
        <v>0</v>
      </c>
      <c r="R18" s="110">
        <f>BM_MWh!R19</f>
        <v>0</v>
      </c>
      <c r="S18" s="110">
        <f>BM_MWh!S19</f>
        <v>0</v>
      </c>
      <c r="T18" s="262">
        <f>BM_MWh!T20</f>
        <v>0</v>
      </c>
      <c r="U18" s="187">
        <f>BM_MWh!U20</f>
        <v>67</v>
      </c>
      <c r="V18" s="100">
        <f>BM_MWh!V19</f>
        <v>7167</v>
      </c>
      <c r="W18" s="100">
        <f>BM_MWh!W19</f>
        <v>2129</v>
      </c>
      <c r="X18" s="100">
        <f>BM_MWh!X19</f>
        <v>0</v>
      </c>
      <c r="Y18" s="100">
        <f>BM_MWh!Y20</f>
        <v>2732</v>
      </c>
      <c r="Z18" s="100">
        <f>BM_MWh!Z19</f>
        <v>0</v>
      </c>
      <c r="AA18" s="100">
        <f>BM_MWh!AA19</f>
        <v>0</v>
      </c>
      <c r="AB18" s="100">
        <f>BM_MWh!AB19</f>
        <v>0</v>
      </c>
      <c r="AC18" s="100">
        <f>BM_MWh!AC19</f>
        <v>2740</v>
      </c>
      <c r="AD18" s="100">
        <f>BM_MWh!AD19</f>
        <v>0</v>
      </c>
      <c r="AE18" s="100">
        <f>BM_MWh!AE19</f>
        <v>0</v>
      </c>
      <c r="AF18" s="100">
        <f>BM_MWh!AF19</f>
        <v>6131</v>
      </c>
      <c r="AG18" s="100">
        <f>BM_MWh!AG19</f>
        <v>0</v>
      </c>
      <c r="AH18" s="100">
        <f>BM_MWh!AH19</f>
        <v>0</v>
      </c>
      <c r="AI18" s="100">
        <f>BM_MWh!AI19</f>
        <v>7571</v>
      </c>
      <c r="AJ18" s="100">
        <f>BM_MWh!AJ19</f>
        <v>22439</v>
      </c>
      <c r="AK18" s="100">
        <f>BM_MWh!AK20</f>
        <v>23660</v>
      </c>
      <c r="AL18" s="100">
        <f>BM_MWh!AL20</f>
        <v>3247</v>
      </c>
      <c r="AM18" s="100">
        <f>BM_MWh!AM20</f>
        <v>0</v>
      </c>
      <c r="AN18" s="100">
        <f>BM_MWh!AN20</f>
        <v>0</v>
      </c>
      <c r="AO18" s="100">
        <f>BM_MWh!AO20</f>
        <v>2279</v>
      </c>
      <c r="AP18" s="100">
        <f>BM_MWh!AP20</f>
        <v>33</v>
      </c>
      <c r="AQ18" s="100">
        <f>BM_MWh!AQ19</f>
        <v>1662</v>
      </c>
      <c r="AR18" s="100">
        <f>BM_MWh!AR20</f>
        <v>0</v>
      </c>
      <c r="AS18" s="100">
        <f>BM_MWh!AS20</f>
        <v>0</v>
      </c>
      <c r="AT18" s="100">
        <f>BM_MWh!AT20</f>
        <v>0</v>
      </c>
      <c r="AU18" s="257">
        <f>SUM(U18:AT18)</f>
        <v>81857</v>
      </c>
      <c r="AV18" s="102">
        <f t="shared" ref="AV18:AV81" si="44">SUM(I18:T18)</f>
        <v>12540</v>
      </c>
      <c r="AW18" s="102">
        <f t="shared" ref="AW18:AW70" si="45">AV18+AU18</f>
        <v>94397</v>
      </c>
      <c r="AX18" s="134">
        <f t="shared" ref="AX18:AX70" si="46">SUM(D18:H18)</f>
        <v>2397235</v>
      </c>
      <c r="AY18" s="258"/>
      <c r="BA18" s="258"/>
      <c r="BB18" s="258"/>
      <c r="BC18" s="258"/>
      <c r="BD18" s="258"/>
      <c r="BE18" s="286">
        <f t="shared" ref="BE18:BE25" si="47">1+BE6</f>
        <v>1997</v>
      </c>
      <c r="BF18" s="287">
        <v>1</v>
      </c>
      <c r="BG18" s="21">
        <f t="shared" ref="BG18:BG81" si="48">SUM(BH18:BL18,BN18:BP18)</f>
        <v>2491632</v>
      </c>
      <c r="BH18" s="112">
        <f t="shared" ref="BH18:BL68" si="49">D18</f>
        <v>1249657</v>
      </c>
      <c r="BI18" s="112">
        <f t="shared" si="49"/>
        <v>627753</v>
      </c>
      <c r="BJ18" s="112">
        <f t="shared" si="49"/>
        <v>370820</v>
      </c>
      <c r="BK18" s="112">
        <f t="shared" si="49"/>
        <v>2278</v>
      </c>
      <c r="BL18" s="112">
        <f t="shared" si="49"/>
        <v>146727</v>
      </c>
      <c r="BM18" s="288">
        <f t="shared" ref="BM18:BM81" si="50">SUM(BH18:BL18)</f>
        <v>2397235</v>
      </c>
      <c r="BN18" s="289">
        <f t="shared" ref="BN18:BN81" si="51">SUM(I18:T18)</f>
        <v>12540</v>
      </c>
      <c r="BO18" s="290">
        <f t="shared" ref="BO18:BO81" si="52">SUM(U18,W18,Y18,AD18,AF18,AI18:AJ18,AO18:AQ18)</f>
        <v>45043</v>
      </c>
      <c r="BP18" s="21">
        <f t="shared" ref="BP18:BP81" si="53">AU18-BO18</f>
        <v>36814</v>
      </c>
      <c r="BQ18" s="21">
        <f t="shared" ref="BQ18:BQ81" si="54">AU18</f>
        <v>81857</v>
      </c>
      <c r="BR18" s="106">
        <f t="shared" ref="BR18:BR81" si="55">BQ18+BN18</f>
        <v>94397</v>
      </c>
      <c r="BS18" s="260"/>
      <c r="BT18" s="104">
        <f t="shared" si="39"/>
        <v>2008</v>
      </c>
      <c r="BU18" s="110">
        <f t="shared" si="7"/>
        <v>46078689.013925865</v>
      </c>
      <c r="BV18" s="110">
        <f>SUM(D150:D161)</f>
        <v>20231919</v>
      </c>
      <c r="BW18" s="110">
        <f>SUM(E150:E161)</f>
        <v>12252235.914237883</v>
      </c>
      <c r="BX18" s="110">
        <f>SUM(F150:F161)</f>
        <v>3812400.6843344239</v>
      </c>
      <c r="BY18" s="110">
        <f>SUM(G150:G161)</f>
        <v>26207.284172609623</v>
      </c>
      <c r="BZ18" s="110">
        <f>SUM(H150:H161)</f>
        <v>3254293.1311809532</v>
      </c>
      <c r="CA18" s="108">
        <f>SUM(I150:T161)</f>
        <v>2874284</v>
      </c>
      <c r="CB18" s="108">
        <f>SUM(BO150:BO161)</f>
        <v>1079178</v>
      </c>
      <c r="CC18" s="109">
        <f>SUM(AK150:AL161)</f>
        <v>135492</v>
      </c>
      <c r="CD18" s="110">
        <f>SUM(U150:U161)</f>
        <v>59190</v>
      </c>
      <c r="CE18" s="262">
        <f t="shared" ref="CE18:DA18" si="56">SUM(V150:V161)</f>
        <v>89630</v>
      </c>
      <c r="CF18" s="110">
        <f t="shared" si="56"/>
        <v>35895</v>
      </c>
      <c r="CG18" s="110">
        <f t="shared" si="56"/>
        <v>820787</v>
      </c>
      <c r="CH18" s="110">
        <f t="shared" si="56"/>
        <v>32032</v>
      </c>
      <c r="CI18" s="110">
        <f t="shared" si="56"/>
        <v>100140</v>
      </c>
      <c r="CJ18" s="110">
        <f t="shared" si="56"/>
        <v>185112</v>
      </c>
      <c r="CK18" s="110">
        <f t="shared" si="56"/>
        <v>288489</v>
      </c>
      <c r="CL18" s="110">
        <f t="shared" si="56"/>
        <v>0</v>
      </c>
      <c r="CM18" s="110">
        <f t="shared" si="56"/>
        <v>445045</v>
      </c>
      <c r="CN18" s="110">
        <f t="shared" si="56"/>
        <v>27628</v>
      </c>
      <c r="CO18" s="110">
        <f t="shared" si="56"/>
        <v>96938</v>
      </c>
      <c r="CP18" s="110">
        <f t="shared" si="56"/>
        <v>0</v>
      </c>
      <c r="CQ18" s="110">
        <f t="shared" si="56"/>
        <v>179540</v>
      </c>
      <c r="CR18" s="110">
        <f t="shared" si="56"/>
        <v>109407</v>
      </c>
      <c r="CS18" s="110">
        <f t="shared" si="56"/>
        <v>300671</v>
      </c>
      <c r="CT18" s="110">
        <f t="shared" si="56"/>
        <v>91051</v>
      </c>
      <c r="CU18" s="110">
        <f t="shared" si="56"/>
        <v>44441</v>
      </c>
      <c r="CV18" s="110">
        <f t="shared" si="56"/>
        <v>0</v>
      </c>
      <c r="CW18" s="110">
        <f t="shared" si="56"/>
        <v>0</v>
      </c>
      <c r="CX18" s="110">
        <f t="shared" si="56"/>
        <v>0</v>
      </c>
      <c r="CY18" s="110">
        <f t="shared" si="56"/>
        <v>0</v>
      </c>
      <c r="CZ18" s="110">
        <f t="shared" si="56"/>
        <v>0</v>
      </c>
      <c r="DA18" s="110">
        <f t="shared" si="56"/>
        <v>0</v>
      </c>
      <c r="DB18" s="110">
        <f t="shared" ref="DB18:DD18" si="57">SUM(AS150:AS161)</f>
        <v>721353</v>
      </c>
      <c r="DC18" s="110">
        <f t="shared" si="57"/>
        <v>0</v>
      </c>
      <c r="DD18" s="110">
        <f t="shared" si="57"/>
        <v>3627349</v>
      </c>
      <c r="DE18" s="110">
        <f t="shared" ref="DE18" si="58">SUM(AW150:AW161)</f>
        <v>6501633</v>
      </c>
      <c r="DF18" s="263">
        <f t="shared" si="11"/>
        <v>39577056.013925865</v>
      </c>
      <c r="DG18" s="107">
        <f t="shared" si="5"/>
        <v>0</v>
      </c>
      <c r="DH18" s="280"/>
      <c r="DI18" s="281"/>
      <c r="DJ18" s="276"/>
      <c r="DK18" s="276"/>
      <c r="DL18" s="276"/>
      <c r="DM18" s="276"/>
      <c r="DN18" s="278"/>
      <c r="DO18" s="284"/>
      <c r="DP18" s="261"/>
      <c r="DQ18" s="261"/>
      <c r="DR18" s="277"/>
      <c r="DS18" s="277"/>
      <c r="DT18" s="277"/>
      <c r="DU18" s="277"/>
      <c r="DV18" s="262"/>
      <c r="DW18" s="262"/>
      <c r="DX18" s="262"/>
      <c r="DY18" s="262"/>
      <c r="DZ18" s="262"/>
      <c r="EA18" s="262"/>
      <c r="EB18" s="262"/>
      <c r="EC18" s="262"/>
      <c r="ED18" s="262"/>
      <c r="EE18" s="262"/>
      <c r="EF18" s="262"/>
      <c r="EG18" s="262"/>
      <c r="EH18" s="262"/>
      <c r="EI18" s="262"/>
      <c r="EJ18" s="262"/>
      <c r="EK18" s="262"/>
      <c r="EL18" s="262"/>
      <c r="EM18" s="164"/>
      <c r="EN18" s="164"/>
      <c r="EO18" s="282"/>
    </row>
    <row r="19" spans="1:145">
      <c r="A19" s="28">
        <f t="shared" si="43"/>
        <v>1997</v>
      </c>
      <c r="B19" s="28">
        <v>2</v>
      </c>
      <c r="C19" s="134">
        <f t="shared" ref="C19:C82" si="59">SUM(D19:AT19)</f>
        <v>2109060</v>
      </c>
      <c r="D19" s="134">
        <v>965013</v>
      </c>
      <c r="E19" s="105">
        <v>579548</v>
      </c>
      <c r="F19" s="105">
        <v>337468</v>
      </c>
      <c r="G19" s="105">
        <v>1931</v>
      </c>
      <c r="H19" s="107">
        <v>162443</v>
      </c>
      <c r="I19" s="285">
        <f>BM_MWh!I21</f>
        <v>413</v>
      </c>
      <c r="J19" s="110">
        <f>BM_MWh!J20</f>
        <v>0</v>
      </c>
      <c r="K19" s="110">
        <f>BM_MWh!K21</f>
        <v>28</v>
      </c>
      <c r="L19" s="110">
        <f>BM_MWh!L20</f>
        <v>0</v>
      </c>
      <c r="M19" s="110">
        <f>BM_MWh!M20</f>
        <v>0</v>
      </c>
      <c r="N19" s="110">
        <f>BM_MWh!N21</f>
        <v>0</v>
      </c>
      <c r="O19" s="110">
        <f>BM_MWh!O20</f>
        <v>0</v>
      </c>
      <c r="P19" s="110">
        <f>BM_MWh!P21</f>
        <v>0</v>
      </c>
      <c r="Q19" s="250">
        <f>BM_MWh!Q20</f>
        <v>0</v>
      </c>
      <c r="R19" s="250">
        <f>BM_MWh!R20</f>
        <v>0</v>
      </c>
      <c r="S19" s="100">
        <f>BM_MWh!S20</f>
        <v>0</v>
      </c>
      <c r="T19" s="262">
        <f>BM_MWh!T21</f>
        <v>0</v>
      </c>
      <c r="U19" s="187">
        <f>BM_MWh!U21</f>
        <v>2506</v>
      </c>
      <c r="V19" s="100">
        <f>BM_MWh!V20</f>
        <v>6299</v>
      </c>
      <c r="W19" s="100">
        <f>BM_MWh!W20</f>
        <v>2080</v>
      </c>
      <c r="X19" s="100">
        <f>BM_MWh!X20</f>
        <v>0</v>
      </c>
      <c r="Y19" s="100">
        <f>BM_MWh!Y21</f>
        <v>2443</v>
      </c>
      <c r="Z19" s="100">
        <f>BM_MWh!Z20</f>
        <v>0</v>
      </c>
      <c r="AA19" s="100">
        <f>BM_MWh!AA20</f>
        <v>0</v>
      </c>
      <c r="AB19" s="100">
        <f>BM_MWh!AB20</f>
        <v>0</v>
      </c>
      <c r="AC19" s="100">
        <f>BM_MWh!AC20</f>
        <v>704</v>
      </c>
      <c r="AD19" s="100">
        <f>BM_MWh!AD20</f>
        <v>0</v>
      </c>
      <c r="AE19" s="100">
        <f>BM_MWh!AE20</f>
        <v>0</v>
      </c>
      <c r="AF19" s="100">
        <f>BM_MWh!AF20</f>
        <v>5406</v>
      </c>
      <c r="AG19" s="100">
        <f>BM_MWh!AG20</f>
        <v>0</v>
      </c>
      <c r="AH19" s="100">
        <f>BM_MWh!AH20</f>
        <v>0</v>
      </c>
      <c r="AI19" s="100">
        <f>BM_MWh!AI20</f>
        <v>7273</v>
      </c>
      <c r="AJ19" s="100">
        <f>BM_MWh!AJ20</f>
        <v>18682</v>
      </c>
      <c r="AK19" s="100">
        <f>BM_MWh!AK21</f>
        <v>10189</v>
      </c>
      <c r="AL19" s="100">
        <f>BM_MWh!AL21</f>
        <v>2797</v>
      </c>
      <c r="AM19" s="100">
        <f>BM_MWh!AM21</f>
        <v>0</v>
      </c>
      <c r="AN19" s="100">
        <f>BM_MWh!AN21</f>
        <v>0</v>
      </c>
      <c r="AO19" s="100">
        <f>BM_MWh!AO21</f>
        <v>2420</v>
      </c>
      <c r="AP19" s="100">
        <f>BM_MWh!AP21</f>
        <v>37</v>
      </c>
      <c r="AQ19" s="100">
        <f>BM_MWh!AQ20</f>
        <v>1380</v>
      </c>
      <c r="AR19" s="100">
        <f>BM_MWh!AR21</f>
        <v>0</v>
      </c>
      <c r="AS19" s="100">
        <f>BM_MWh!AS21</f>
        <v>0</v>
      </c>
      <c r="AT19" s="100">
        <f>BM_MWh!AT21</f>
        <v>0</v>
      </c>
      <c r="AU19" s="257">
        <f t="shared" ref="AU19:AU70" si="60">SUM(U19:AT19)</f>
        <v>62216</v>
      </c>
      <c r="AV19" s="102">
        <f t="shared" si="44"/>
        <v>441</v>
      </c>
      <c r="AW19" s="102">
        <f t="shared" si="45"/>
        <v>62657</v>
      </c>
      <c r="AX19" s="134">
        <f t="shared" si="46"/>
        <v>2046403</v>
      </c>
      <c r="AY19" s="258"/>
      <c r="BA19" s="258"/>
      <c r="BB19" s="258"/>
      <c r="BC19" s="258"/>
      <c r="BD19" s="258"/>
      <c r="BE19" s="286">
        <f t="shared" si="47"/>
        <v>1997</v>
      </c>
      <c r="BF19" s="287">
        <v>2</v>
      </c>
      <c r="BG19" s="21">
        <f t="shared" si="48"/>
        <v>2109060</v>
      </c>
      <c r="BH19" s="112">
        <f t="shared" si="49"/>
        <v>965013</v>
      </c>
      <c r="BI19" s="112">
        <f t="shared" si="49"/>
        <v>579548</v>
      </c>
      <c r="BJ19" s="112">
        <f t="shared" si="49"/>
        <v>337468</v>
      </c>
      <c r="BK19" s="112">
        <f t="shared" si="49"/>
        <v>1931</v>
      </c>
      <c r="BL19" s="112">
        <f t="shared" si="49"/>
        <v>162443</v>
      </c>
      <c r="BM19" s="288">
        <f t="shared" si="50"/>
        <v>2046403</v>
      </c>
      <c r="BN19" s="289">
        <f t="shared" si="51"/>
        <v>441</v>
      </c>
      <c r="BO19" s="290">
        <f t="shared" si="52"/>
        <v>42227</v>
      </c>
      <c r="BP19" s="21">
        <f t="shared" si="53"/>
        <v>19989</v>
      </c>
      <c r="BQ19" s="21">
        <f t="shared" si="54"/>
        <v>62216</v>
      </c>
      <c r="BR19" s="106">
        <f t="shared" si="55"/>
        <v>62657</v>
      </c>
      <c r="BS19" s="260"/>
      <c r="BT19" s="104">
        <f t="shared" si="39"/>
        <v>2009</v>
      </c>
      <c r="BU19" s="110">
        <f t="shared" si="7"/>
        <v>41073067.498421133</v>
      </c>
      <c r="BV19" s="110">
        <f>SUM(D162:D173)</f>
        <v>19394021</v>
      </c>
      <c r="BW19" s="110">
        <f>SUM(E162:E173)</f>
        <v>11661237.806189265</v>
      </c>
      <c r="BX19" s="110">
        <f>SUM(F162:F173)</f>
        <v>3307089.3942891369</v>
      </c>
      <c r="BY19" s="110">
        <f>SUM(G162:G173)</f>
        <v>25893.983534834246</v>
      </c>
      <c r="BZ19" s="110">
        <f>SUM(H162:H173)</f>
        <v>3246035.3144078893</v>
      </c>
      <c r="CA19" s="108">
        <f>SUM(I162:T173)</f>
        <v>1139565</v>
      </c>
      <c r="CB19" s="108">
        <f>SUM(BO162:BO173)</f>
        <v>1053428</v>
      </c>
      <c r="CC19" s="109">
        <f>SUM(AK162:AL173)</f>
        <v>84083</v>
      </c>
      <c r="CD19" s="110">
        <f>SUM(U162:U173)</f>
        <v>42063</v>
      </c>
      <c r="CE19" s="262">
        <f t="shared" ref="CE19:DA19" si="61">SUM(V162:V173)</f>
        <v>85661</v>
      </c>
      <c r="CF19" s="110">
        <f t="shared" si="61"/>
        <v>35140</v>
      </c>
      <c r="CG19" s="110">
        <f t="shared" si="61"/>
        <v>375095</v>
      </c>
      <c r="CH19" s="110">
        <f t="shared" si="61"/>
        <v>32214</v>
      </c>
      <c r="CI19" s="110">
        <f t="shared" si="61"/>
        <v>99867</v>
      </c>
      <c r="CJ19" s="110">
        <f t="shared" si="61"/>
        <v>190785</v>
      </c>
      <c r="CK19" s="110">
        <f t="shared" si="61"/>
        <v>225921</v>
      </c>
      <c r="CL19" s="110">
        <f t="shared" si="61"/>
        <v>0</v>
      </c>
      <c r="CM19" s="110">
        <f t="shared" si="61"/>
        <v>445610</v>
      </c>
      <c r="CN19" s="110">
        <f t="shared" si="61"/>
        <v>6100</v>
      </c>
      <c r="CO19" s="110">
        <f t="shared" si="61"/>
        <v>96712</v>
      </c>
      <c r="CP19" s="110">
        <f t="shared" si="61"/>
        <v>0</v>
      </c>
      <c r="CQ19" s="110">
        <f t="shared" si="61"/>
        <v>69765</v>
      </c>
      <c r="CR19" s="110">
        <f t="shared" si="61"/>
        <v>100368</v>
      </c>
      <c r="CS19" s="110">
        <f t="shared" si="61"/>
        <v>301321</v>
      </c>
      <c r="CT19" s="110">
        <f t="shared" si="61"/>
        <v>39742</v>
      </c>
      <c r="CU19" s="110">
        <f t="shared" si="61"/>
        <v>44341</v>
      </c>
      <c r="CV19" s="110">
        <f t="shared" si="61"/>
        <v>0</v>
      </c>
      <c r="CW19" s="110">
        <f t="shared" si="61"/>
        <v>0</v>
      </c>
      <c r="CX19" s="110">
        <f t="shared" si="61"/>
        <v>0</v>
      </c>
      <c r="CY19" s="110">
        <f t="shared" si="61"/>
        <v>0</v>
      </c>
      <c r="CZ19" s="110">
        <f t="shared" si="61"/>
        <v>0</v>
      </c>
      <c r="DA19" s="110">
        <f t="shared" si="61"/>
        <v>0</v>
      </c>
      <c r="DB19" s="110">
        <f t="shared" ref="DB19:DD19" si="62">SUM(AS162:AS173)</f>
        <v>108520</v>
      </c>
      <c r="DC19" s="110">
        <f t="shared" si="62"/>
        <v>0</v>
      </c>
      <c r="DD19" s="110">
        <f t="shared" si="62"/>
        <v>2299225</v>
      </c>
      <c r="DE19" s="110">
        <f t="shared" ref="DE19" si="63">SUM(AW162:AW173)</f>
        <v>3438790</v>
      </c>
      <c r="DF19" s="263">
        <f t="shared" si="11"/>
        <v>37634277.498421133</v>
      </c>
      <c r="DG19" s="107">
        <f t="shared" si="5"/>
        <v>0</v>
      </c>
      <c r="DH19" s="105"/>
      <c r="DI19" s="273"/>
      <c r="DJ19" s="279"/>
      <c r="DK19" s="279"/>
      <c r="DL19" s="279"/>
      <c r="DM19" s="279"/>
      <c r="DN19" s="278"/>
      <c r="DO19" s="284"/>
      <c r="DP19" s="261"/>
      <c r="DQ19" s="261"/>
      <c r="DR19" s="277"/>
      <c r="DS19" s="277"/>
      <c r="DT19" s="277"/>
      <c r="DU19" s="277"/>
      <c r="DV19" s="262"/>
      <c r="DW19" s="262"/>
      <c r="DX19" s="262"/>
      <c r="DY19" s="262"/>
      <c r="DZ19" s="262"/>
      <c r="EA19" s="262"/>
      <c r="EB19" s="262"/>
      <c r="EC19" s="262"/>
      <c r="ED19" s="262"/>
      <c r="EE19" s="262"/>
      <c r="EF19" s="262"/>
      <c r="EG19" s="262"/>
      <c r="EH19" s="262"/>
      <c r="EI19" s="262"/>
      <c r="EJ19" s="262"/>
      <c r="EK19" s="262"/>
      <c r="EL19" s="262"/>
      <c r="EM19" s="164"/>
      <c r="EN19" s="164"/>
      <c r="EO19" s="164"/>
    </row>
    <row r="20" spans="1:145">
      <c r="A20" s="28">
        <f t="shared" si="43"/>
        <v>1997</v>
      </c>
      <c r="B20" s="28">
        <v>3</v>
      </c>
      <c r="C20" s="134">
        <f t="shared" si="59"/>
        <v>2404577.932</v>
      </c>
      <c r="D20" s="134">
        <v>1016807</v>
      </c>
      <c r="E20" s="105">
        <v>782104</v>
      </c>
      <c r="F20" s="105">
        <v>347630</v>
      </c>
      <c r="G20" s="105">
        <v>2862</v>
      </c>
      <c r="H20" s="107">
        <v>194278</v>
      </c>
      <c r="I20" s="285">
        <f>BM_MWh!I22</f>
        <v>0</v>
      </c>
      <c r="J20" s="110">
        <f>BM_MWh!J21</f>
        <v>0</v>
      </c>
      <c r="K20" s="110">
        <f>BM_MWh!K22</f>
        <v>23</v>
      </c>
      <c r="L20" s="110">
        <f>BM_MWh!L21</f>
        <v>0</v>
      </c>
      <c r="M20" s="110">
        <f>BM_MWh!M21</f>
        <v>0</v>
      </c>
      <c r="N20" s="110">
        <f>BM_MWh!N22</f>
        <v>0</v>
      </c>
      <c r="O20" s="110">
        <f>BM_MWh!O21</f>
        <v>0</v>
      </c>
      <c r="P20" s="110">
        <f>BM_MWh!P22</f>
        <v>0</v>
      </c>
      <c r="Q20" s="250">
        <f>BM_MWh!Q21</f>
        <v>0</v>
      </c>
      <c r="R20" s="250">
        <f>BM_MWh!R21</f>
        <v>0</v>
      </c>
      <c r="S20" s="100">
        <f>BM_MWh!S21</f>
        <v>0</v>
      </c>
      <c r="T20" s="262">
        <f>BM_MWh!T22</f>
        <v>0</v>
      </c>
      <c r="U20" s="187">
        <f>BM_MWh!U22</f>
        <v>0</v>
      </c>
      <c r="V20" s="100">
        <f>BM_MWh!V21</f>
        <v>8750</v>
      </c>
      <c r="W20" s="100">
        <f>BM_MWh!W21</f>
        <v>2272</v>
      </c>
      <c r="X20" s="100">
        <f>BM_MWh!X21</f>
        <v>0</v>
      </c>
      <c r="Y20" s="100">
        <f>BM_MWh!Y22</f>
        <v>2431.3530000000001</v>
      </c>
      <c r="Z20" s="100">
        <f>BM_MWh!Z21</f>
        <v>0</v>
      </c>
      <c r="AA20" s="100">
        <f>BM_MWh!AA21</f>
        <v>0</v>
      </c>
      <c r="AB20" s="100">
        <f>BM_MWh!AB21</f>
        <v>0</v>
      </c>
      <c r="AC20" s="100">
        <f>BM_MWh!AC21</f>
        <v>1048</v>
      </c>
      <c r="AD20" s="100">
        <f>BM_MWh!AD21</f>
        <v>0</v>
      </c>
      <c r="AE20" s="100">
        <f>BM_MWh!AE21</f>
        <v>0</v>
      </c>
      <c r="AF20" s="100">
        <f>BM_MWh!AF21</f>
        <v>4872</v>
      </c>
      <c r="AG20" s="100">
        <f>BM_MWh!AG21</f>
        <v>0</v>
      </c>
      <c r="AH20" s="100">
        <f>BM_MWh!AH21</f>
        <v>0</v>
      </c>
      <c r="AI20" s="100">
        <f>BM_MWh!AI21</f>
        <v>6212</v>
      </c>
      <c r="AJ20" s="100">
        <f>BM_MWh!AJ21</f>
        <v>19931</v>
      </c>
      <c r="AK20" s="100">
        <f>BM_MWh!AK22</f>
        <v>8577</v>
      </c>
      <c r="AL20" s="100">
        <f>BM_MWh!AL22</f>
        <v>3161.1590000000001</v>
      </c>
      <c r="AM20" s="100">
        <f>BM_MWh!AM22</f>
        <v>0</v>
      </c>
      <c r="AN20" s="100">
        <f>BM_MWh!AN22</f>
        <v>0</v>
      </c>
      <c r="AO20" s="100">
        <f>BM_MWh!AO22</f>
        <v>2204</v>
      </c>
      <c r="AP20" s="100">
        <f>BM_MWh!AP22</f>
        <v>36.42</v>
      </c>
      <c r="AQ20" s="100">
        <f>BM_MWh!AQ21</f>
        <v>1379</v>
      </c>
      <c r="AR20" s="100">
        <f>BM_MWh!AR22</f>
        <v>0</v>
      </c>
      <c r="AS20" s="100">
        <f>BM_MWh!AS22</f>
        <v>0</v>
      </c>
      <c r="AT20" s="100">
        <f>BM_MWh!AT22</f>
        <v>0</v>
      </c>
      <c r="AU20" s="257">
        <f t="shared" si="60"/>
        <v>60873.932000000001</v>
      </c>
      <c r="AV20" s="102">
        <f t="shared" si="44"/>
        <v>23</v>
      </c>
      <c r="AW20" s="102">
        <f t="shared" si="45"/>
        <v>60896.932000000001</v>
      </c>
      <c r="AX20" s="134">
        <f t="shared" si="46"/>
        <v>2343681</v>
      </c>
      <c r="AY20" s="258"/>
      <c r="BA20" s="258"/>
      <c r="BB20" s="258"/>
      <c r="BC20" s="258"/>
      <c r="BD20" s="258"/>
      <c r="BE20" s="286">
        <f t="shared" si="47"/>
        <v>1997</v>
      </c>
      <c r="BF20" s="287">
        <v>3</v>
      </c>
      <c r="BG20" s="21">
        <f t="shared" si="48"/>
        <v>2404577.932</v>
      </c>
      <c r="BH20" s="112">
        <f t="shared" si="49"/>
        <v>1016807</v>
      </c>
      <c r="BI20" s="112">
        <f t="shared" si="49"/>
        <v>782104</v>
      </c>
      <c r="BJ20" s="112">
        <f t="shared" si="49"/>
        <v>347630</v>
      </c>
      <c r="BK20" s="112">
        <f t="shared" si="49"/>
        <v>2862</v>
      </c>
      <c r="BL20" s="112">
        <f t="shared" si="49"/>
        <v>194278</v>
      </c>
      <c r="BM20" s="288">
        <f t="shared" si="50"/>
        <v>2343681</v>
      </c>
      <c r="BN20" s="289">
        <f t="shared" si="51"/>
        <v>23</v>
      </c>
      <c r="BO20" s="290">
        <f t="shared" si="52"/>
        <v>39337.773000000001</v>
      </c>
      <c r="BP20" s="21">
        <f t="shared" si="53"/>
        <v>21536.159</v>
      </c>
      <c r="BQ20" s="21">
        <f t="shared" si="54"/>
        <v>60873.932000000001</v>
      </c>
      <c r="BR20" s="106">
        <f t="shared" si="55"/>
        <v>60896.932000000001</v>
      </c>
      <c r="BS20" s="260"/>
      <c r="BT20" s="104">
        <f t="shared" si="39"/>
        <v>2010</v>
      </c>
      <c r="BU20" s="110">
        <f t="shared" si="7"/>
        <v>40977635.881395511</v>
      </c>
      <c r="BV20" s="110">
        <f>SUM(D174:D185)</f>
        <v>19209294</v>
      </c>
      <c r="BW20" s="110">
        <f>SUM(E174:E185)</f>
        <v>11668696.880854197</v>
      </c>
      <c r="BX20" s="110">
        <f>SUM(F174:F185)</f>
        <v>3170399.1281564222</v>
      </c>
      <c r="BY20" s="110">
        <f>SUM(G174:G185)</f>
        <v>25580.682897058869</v>
      </c>
      <c r="BZ20" s="110">
        <f>SUM(H174:H185)</f>
        <v>3236286.1894878265</v>
      </c>
      <c r="CA20" s="108">
        <f>SUM(I174:T185)</f>
        <v>1405923</v>
      </c>
      <c r="CB20" s="108">
        <f>SUM(BO174:BO185)</f>
        <v>1122840</v>
      </c>
      <c r="CC20" s="109">
        <f>SUM(AK174:AL185)</f>
        <v>200622</v>
      </c>
      <c r="CD20" s="110">
        <f>SUM(U174:U185)</f>
        <v>71367</v>
      </c>
      <c r="CE20" s="262">
        <f t="shared" ref="CE20:DA20" si="64">SUM(V174:V185)</f>
        <v>70985</v>
      </c>
      <c r="CF20" s="110">
        <f t="shared" si="64"/>
        <v>36129</v>
      </c>
      <c r="CG20" s="110">
        <f t="shared" si="64"/>
        <v>306536</v>
      </c>
      <c r="CH20" s="110">
        <f t="shared" si="64"/>
        <v>36518</v>
      </c>
      <c r="CI20" s="110">
        <f t="shared" si="64"/>
        <v>99895</v>
      </c>
      <c r="CJ20" s="110">
        <f t="shared" si="64"/>
        <v>226389</v>
      </c>
      <c r="CK20" s="110">
        <f t="shared" si="64"/>
        <v>234189</v>
      </c>
      <c r="CL20" s="110">
        <f t="shared" si="64"/>
        <v>0</v>
      </c>
      <c r="CM20" s="110">
        <f t="shared" si="64"/>
        <v>458405</v>
      </c>
      <c r="CN20" s="110">
        <f t="shared" si="64"/>
        <v>0</v>
      </c>
      <c r="CO20" s="110">
        <f t="shared" si="64"/>
        <v>100959</v>
      </c>
      <c r="CP20" s="110">
        <f t="shared" si="64"/>
        <v>0</v>
      </c>
      <c r="CQ20" s="110">
        <f t="shared" si="64"/>
        <v>0</v>
      </c>
      <c r="CR20" s="110">
        <f t="shared" si="64"/>
        <v>108316</v>
      </c>
      <c r="CS20" s="110">
        <f t="shared" si="64"/>
        <v>311146</v>
      </c>
      <c r="CT20" s="110">
        <f t="shared" si="64"/>
        <v>155747</v>
      </c>
      <c r="CU20" s="110">
        <f t="shared" si="64"/>
        <v>44875</v>
      </c>
      <c r="CV20" s="110">
        <f t="shared" si="64"/>
        <v>0</v>
      </c>
      <c r="CW20" s="110">
        <f t="shared" si="64"/>
        <v>0</v>
      </c>
      <c r="CX20" s="110">
        <f t="shared" si="64"/>
        <v>0</v>
      </c>
      <c r="CY20" s="110">
        <f t="shared" si="64"/>
        <v>0</v>
      </c>
      <c r="CZ20" s="110">
        <f t="shared" si="64"/>
        <v>0</v>
      </c>
      <c r="DA20" s="110">
        <f t="shared" si="64"/>
        <v>0</v>
      </c>
      <c r="DB20" s="110">
        <f t="shared" ref="DB20:DD20" si="65">SUM(AS174:AS185)</f>
        <v>0</v>
      </c>
      <c r="DC20" s="110">
        <f t="shared" si="65"/>
        <v>0</v>
      </c>
      <c r="DD20" s="110">
        <f t="shared" si="65"/>
        <v>2261456</v>
      </c>
      <c r="DE20" s="110">
        <f t="shared" ref="DE20" si="66">SUM(AW174:AW185)</f>
        <v>3667379</v>
      </c>
      <c r="DF20" s="262">
        <f t="shared" si="11"/>
        <v>37310256.881395511</v>
      </c>
      <c r="DG20" s="110">
        <f t="shared" si="5"/>
        <v>0</v>
      </c>
      <c r="DH20" s="105"/>
      <c r="DI20" s="273"/>
      <c r="DJ20" s="279"/>
      <c r="DK20" s="279"/>
      <c r="DL20" s="279"/>
      <c r="DM20" s="279"/>
      <c r="DN20" s="278"/>
      <c r="DO20" s="284"/>
      <c r="DP20" s="261"/>
      <c r="DQ20" s="261"/>
      <c r="DR20" s="277"/>
      <c r="DS20" s="277"/>
      <c r="DT20" s="277"/>
      <c r="DU20" s="277"/>
      <c r="DV20" s="262"/>
      <c r="DW20" s="262"/>
      <c r="DX20" s="262"/>
      <c r="DY20" s="262"/>
      <c r="DZ20" s="262"/>
      <c r="EA20" s="262"/>
      <c r="EB20" s="262"/>
      <c r="EC20" s="262"/>
      <c r="ED20" s="262"/>
      <c r="EE20" s="262"/>
      <c r="EF20" s="262"/>
      <c r="EG20" s="262"/>
      <c r="EH20" s="262"/>
      <c r="EI20" s="262"/>
      <c r="EJ20" s="262"/>
      <c r="EK20" s="262"/>
      <c r="EL20" s="262"/>
      <c r="EM20" s="164"/>
      <c r="EN20" s="164"/>
      <c r="EO20" s="282"/>
    </row>
    <row r="21" spans="1:145">
      <c r="A21" s="28">
        <f t="shared" si="43"/>
        <v>1997</v>
      </c>
      <c r="B21" s="28">
        <v>4</v>
      </c>
      <c r="C21" s="134">
        <f t="shared" si="59"/>
        <v>2248798.8560000001</v>
      </c>
      <c r="D21" s="134">
        <v>942266</v>
      </c>
      <c r="E21" s="105">
        <v>715575</v>
      </c>
      <c r="F21" s="105">
        <v>343241</v>
      </c>
      <c r="G21" s="105">
        <v>1729</v>
      </c>
      <c r="H21" s="107">
        <v>175226</v>
      </c>
      <c r="I21" s="285">
        <f>BM_MWh!I23</f>
        <v>0</v>
      </c>
      <c r="J21" s="110">
        <f>BM_MWh!J22</f>
        <v>0</v>
      </c>
      <c r="K21" s="110">
        <f>BM_MWh!K23</f>
        <v>23</v>
      </c>
      <c r="L21" s="110">
        <f>BM_MWh!L22</f>
        <v>0</v>
      </c>
      <c r="M21" s="110">
        <f>BM_MWh!M22</f>
        <v>0</v>
      </c>
      <c r="N21" s="110">
        <f>BM_MWh!N23</f>
        <v>0</v>
      </c>
      <c r="O21" s="110">
        <f>BM_MWh!O22</f>
        <v>0</v>
      </c>
      <c r="P21" s="110">
        <f>BM_MWh!P23</f>
        <v>0</v>
      </c>
      <c r="Q21" s="250">
        <f>BM_MWh!Q22</f>
        <v>0</v>
      </c>
      <c r="R21" s="250">
        <f>BM_MWh!R22</f>
        <v>0</v>
      </c>
      <c r="S21" s="100">
        <f>BM_MWh!S22</f>
        <v>0</v>
      </c>
      <c r="T21" s="262">
        <f>BM_MWh!T23</f>
        <v>0</v>
      </c>
      <c r="U21" s="187">
        <f>BM_MWh!U23</f>
        <v>2383</v>
      </c>
      <c r="V21" s="100">
        <f>BM_MWh!V22</f>
        <v>9165</v>
      </c>
      <c r="W21" s="100">
        <f>BM_MWh!W22</f>
        <v>2121</v>
      </c>
      <c r="X21" s="100">
        <f>BM_MWh!X22</f>
        <v>0</v>
      </c>
      <c r="Y21" s="100">
        <f>BM_MWh!Y23</f>
        <v>2937.5010000000002</v>
      </c>
      <c r="Z21" s="100">
        <f>BM_MWh!Z22</f>
        <v>0</v>
      </c>
      <c r="AA21" s="100">
        <f>BM_MWh!AA22</f>
        <v>0</v>
      </c>
      <c r="AB21" s="100">
        <f>BM_MWh!AB22</f>
        <v>0</v>
      </c>
      <c r="AC21" s="100">
        <f>BM_MWh!AC22</f>
        <v>372</v>
      </c>
      <c r="AD21" s="100">
        <f>BM_MWh!AD22</f>
        <v>0</v>
      </c>
      <c r="AE21" s="100">
        <f>BM_MWh!AE22</f>
        <v>0</v>
      </c>
      <c r="AF21" s="100">
        <f>BM_MWh!AF22</f>
        <v>5424.9189999999999</v>
      </c>
      <c r="AG21" s="100">
        <f>BM_MWh!AG22</f>
        <v>0</v>
      </c>
      <c r="AH21" s="100">
        <f>BM_MWh!AH22</f>
        <v>0</v>
      </c>
      <c r="AI21" s="100">
        <f>BM_MWh!AI22</f>
        <v>6095.1220000000003</v>
      </c>
      <c r="AJ21" s="100">
        <f>BM_MWh!AJ22</f>
        <v>19846</v>
      </c>
      <c r="AK21" s="100">
        <f>BM_MWh!AK23</f>
        <v>15267</v>
      </c>
      <c r="AL21" s="100">
        <f>BM_MWh!AL23</f>
        <v>3014.5340000000001</v>
      </c>
      <c r="AM21" s="100">
        <f>BM_MWh!AM23</f>
        <v>0</v>
      </c>
      <c r="AN21" s="100">
        <f>BM_MWh!AN23</f>
        <v>0</v>
      </c>
      <c r="AO21" s="100">
        <f>BM_MWh!AO23</f>
        <v>2454</v>
      </c>
      <c r="AP21" s="100">
        <f>BM_MWh!AP23</f>
        <v>42.78</v>
      </c>
      <c r="AQ21" s="100">
        <f>BM_MWh!AQ22</f>
        <v>1616</v>
      </c>
      <c r="AR21" s="100">
        <f>BM_MWh!AR23</f>
        <v>0</v>
      </c>
      <c r="AS21" s="100">
        <f>BM_MWh!AS23</f>
        <v>0</v>
      </c>
      <c r="AT21" s="100">
        <f>BM_MWh!AT23</f>
        <v>0</v>
      </c>
      <c r="AU21" s="257">
        <f t="shared" si="60"/>
        <v>70738.856</v>
      </c>
      <c r="AV21" s="102">
        <f t="shared" si="44"/>
        <v>23</v>
      </c>
      <c r="AW21" s="102">
        <f t="shared" si="45"/>
        <v>70761.856</v>
      </c>
      <c r="AX21" s="134">
        <f t="shared" si="46"/>
        <v>2178037</v>
      </c>
      <c r="AY21" s="258"/>
      <c r="BA21" s="258"/>
      <c r="BB21" s="258"/>
      <c r="BC21" s="258"/>
      <c r="BD21" s="258"/>
      <c r="BE21" s="286">
        <f t="shared" si="47"/>
        <v>1997</v>
      </c>
      <c r="BF21" s="287">
        <v>4</v>
      </c>
      <c r="BG21" s="21">
        <f t="shared" si="48"/>
        <v>2248798.8560000001</v>
      </c>
      <c r="BH21" s="112">
        <f t="shared" si="49"/>
        <v>942266</v>
      </c>
      <c r="BI21" s="112">
        <f t="shared" si="49"/>
        <v>715575</v>
      </c>
      <c r="BJ21" s="112">
        <f t="shared" si="49"/>
        <v>343241</v>
      </c>
      <c r="BK21" s="112">
        <f t="shared" si="49"/>
        <v>1729</v>
      </c>
      <c r="BL21" s="112">
        <f t="shared" si="49"/>
        <v>175226</v>
      </c>
      <c r="BM21" s="288">
        <f t="shared" si="50"/>
        <v>2178037</v>
      </c>
      <c r="BN21" s="289">
        <f t="shared" si="51"/>
        <v>23</v>
      </c>
      <c r="BO21" s="290">
        <f t="shared" si="52"/>
        <v>42920.322</v>
      </c>
      <c r="BP21" s="21">
        <f t="shared" si="53"/>
        <v>27818.534</v>
      </c>
      <c r="BQ21" s="21">
        <f t="shared" si="54"/>
        <v>70738.856</v>
      </c>
      <c r="BR21" s="106">
        <f t="shared" si="55"/>
        <v>70761.856</v>
      </c>
      <c r="BS21" s="260"/>
      <c r="BT21" s="104">
        <f t="shared" si="39"/>
        <v>2011</v>
      </c>
      <c r="BU21" s="110">
        <f t="shared" si="7"/>
        <v>39966713.630367607</v>
      </c>
      <c r="BV21" s="110">
        <f>SUM(D186:D197)</f>
        <v>19097425</v>
      </c>
      <c r="BW21" s="110">
        <f>SUM(E186:E197)</f>
        <v>11688026.313477322</v>
      </c>
      <c r="BX21" s="110">
        <f>SUM(F186:F197)</f>
        <v>3249003.9420584538</v>
      </c>
      <c r="BY21" s="110">
        <f>SUM(G186:G197)</f>
        <v>25267.382259283499</v>
      </c>
      <c r="BZ21" s="110">
        <f>SUM(H186:H197)</f>
        <v>3182552.9925725479</v>
      </c>
      <c r="CA21" s="108">
        <f>SUM(I186:T197)</f>
        <v>1438451</v>
      </c>
      <c r="CB21" s="108">
        <f>SUM(BO186:BO197)</f>
        <v>241518</v>
      </c>
      <c r="CC21" s="109">
        <f>SUM(AK186:AL197)</f>
        <v>0</v>
      </c>
      <c r="CD21" s="110">
        <f>SUM(U186:U197)</f>
        <v>62634</v>
      </c>
      <c r="CE21" s="262">
        <f t="shared" ref="CE21:DA21" si="67">SUM(V186:V197)</f>
        <v>66040</v>
      </c>
      <c r="CF21" s="110">
        <f t="shared" si="67"/>
        <v>33804</v>
      </c>
      <c r="CG21" s="110">
        <f t="shared" si="67"/>
        <v>160531</v>
      </c>
      <c r="CH21" s="110">
        <f t="shared" si="67"/>
        <v>30510</v>
      </c>
      <c r="CI21" s="110">
        <f t="shared" si="67"/>
        <v>99867</v>
      </c>
      <c r="CJ21" s="110">
        <f t="shared" si="67"/>
        <v>225028</v>
      </c>
      <c r="CK21" s="110">
        <f t="shared" si="67"/>
        <v>120300</v>
      </c>
      <c r="CL21" s="110">
        <f t="shared" si="67"/>
        <v>109093</v>
      </c>
      <c r="CM21" s="110">
        <f t="shared" si="67"/>
        <v>285690</v>
      </c>
      <c r="CN21" s="110">
        <f t="shared" si="67"/>
        <v>0</v>
      </c>
      <c r="CO21" s="110">
        <f t="shared" si="67"/>
        <v>92490</v>
      </c>
      <c r="CP21" s="110">
        <f t="shared" si="67"/>
        <v>0</v>
      </c>
      <c r="CQ21" s="110">
        <f t="shared" si="67"/>
        <v>0</v>
      </c>
      <c r="CR21" s="110">
        <f t="shared" si="67"/>
        <v>0</v>
      </c>
      <c r="CS21" s="110">
        <f t="shared" si="67"/>
        <v>0</v>
      </c>
      <c r="CT21" s="110">
        <f t="shared" si="67"/>
        <v>0</v>
      </c>
      <c r="CU21" s="110">
        <f t="shared" si="67"/>
        <v>0</v>
      </c>
      <c r="CV21" s="110">
        <f t="shared" si="67"/>
        <v>0</v>
      </c>
      <c r="CW21" s="110">
        <f t="shared" si="67"/>
        <v>0</v>
      </c>
      <c r="CX21" s="110">
        <f t="shared" si="67"/>
        <v>0</v>
      </c>
      <c r="CY21" s="110">
        <f t="shared" si="67"/>
        <v>0</v>
      </c>
      <c r="CZ21" s="110">
        <f t="shared" si="67"/>
        <v>0</v>
      </c>
      <c r="DA21" s="110">
        <f t="shared" si="67"/>
        <v>0</v>
      </c>
      <c r="DB21" s="110">
        <f t="shared" ref="DB21:DD21" si="68">SUM(AS186:AS197)</f>
        <v>0</v>
      </c>
      <c r="DC21" s="110">
        <f t="shared" si="68"/>
        <v>0</v>
      </c>
      <c r="DD21" s="110">
        <f t="shared" si="68"/>
        <v>1285987</v>
      </c>
      <c r="DE21" s="110">
        <f t="shared" ref="DE21" si="69">SUM(AW186:AW197)</f>
        <v>2724438</v>
      </c>
      <c r="DF21" s="262">
        <f t="shared" si="11"/>
        <v>37242275.630367607</v>
      </c>
      <c r="DG21" s="110">
        <f t="shared" si="5"/>
        <v>0</v>
      </c>
      <c r="DH21" s="105"/>
      <c r="DI21" s="273"/>
      <c r="DJ21" s="279"/>
      <c r="DK21" s="279"/>
      <c r="DL21" s="279"/>
      <c r="DM21" s="279"/>
      <c r="DN21" s="278"/>
      <c r="DO21" s="284"/>
      <c r="DP21" s="291"/>
      <c r="DQ21" s="292"/>
      <c r="DR21" s="293"/>
      <c r="DS21" s="293"/>
      <c r="DT21" s="293"/>
      <c r="DU21" s="293"/>
      <c r="DV21" s="294"/>
      <c r="DW21" s="294"/>
      <c r="DX21" s="294"/>
      <c r="DY21" s="294"/>
      <c r="DZ21" s="294"/>
      <c r="EA21" s="294"/>
      <c r="EB21" s="294"/>
      <c r="EC21" s="294"/>
      <c r="ED21" s="294"/>
      <c r="EE21" s="294"/>
      <c r="EF21" s="294"/>
      <c r="EG21" s="294"/>
      <c r="EH21" s="294"/>
      <c r="EI21" s="294"/>
      <c r="EJ21" s="294"/>
      <c r="EK21" s="294"/>
      <c r="EL21" s="294"/>
      <c r="EM21" s="282"/>
      <c r="EN21" s="282"/>
      <c r="EO21" s="282"/>
    </row>
    <row r="22" spans="1:145">
      <c r="A22" s="28">
        <f t="shared" si="43"/>
        <v>1997</v>
      </c>
      <c r="B22" s="28">
        <v>5</v>
      </c>
      <c r="C22" s="134">
        <f t="shared" si="59"/>
        <v>2763925.1029999997</v>
      </c>
      <c r="D22" s="134">
        <v>1222400</v>
      </c>
      <c r="E22" s="105">
        <v>830408</v>
      </c>
      <c r="F22" s="105">
        <v>417445</v>
      </c>
      <c r="G22" s="105">
        <v>2765</v>
      </c>
      <c r="H22" s="107">
        <v>213320</v>
      </c>
      <c r="I22" s="285">
        <f>BM_MWh!I24</f>
        <v>325</v>
      </c>
      <c r="J22" s="110">
        <f>BM_MWh!J23</f>
        <v>0</v>
      </c>
      <c r="K22" s="110">
        <f>BM_MWh!K24</f>
        <v>22</v>
      </c>
      <c r="L22" s="110">
        <f>BM_MWh!L23</f>
        <v>0</v>
      </c>
      <c r="M22" s="110">
        <f>BM_MWh!M23</f>
        <v>0</v>
      </c>
      <c r="N22" s="110">
        <f>BM_MWh!N24</f>
        <v>0</v>
      </c>
      <c r="O22" s="110">
        <f>BM_MWh!O23</f>
        <v>0</v>
      </c>
      <c r="P22" s="110">
        <f>BM_MWh!P24</f>
        <v>0</v>
      </c>
      <c r="Q22" s="250">
        <f>BM_MWh!Q23</f>
        <v>0</v>
      </c>
      <c r="R22" s="250">
        <f>BM_MWh!R23</f>
        <v>0</v>
      </c>
      <c r="S22" s="100">
        <f>BM_MWh!S23</f>
        <v>0</v>
      </c>
      <c r="T22" s="262">
        <f>BM_MWh!T24</f>
        <v>700</v>
      </c>
      <c r="U22" s="187">
        <f>BM_MWh!U24</f>
        <v>109</v>
      </c>
      <c r="V22" s="100">
        <f>BM_MWh!V23</f>
        <v>12134</v>
      </c>
      <c r="W22" s="100">
        <f>BM_MWh!W23</f>
        <v>2537</v>
      </c>
      <c r="X22" s="100">
        <f>BM_MWh!X23</f>
        <v>0</v>
      </c>
      <c r="Y22" s="100">
        <f>BM_MWh!Y24</f>
        <v>3478.78</v>
      </c>
      <c r="Z22" s="100">
        <f>BM_MWh!Z23</f>
        <v>0</v>
      </c>
      <c r="AA22" s="100">
        <f>BM_MWh!AA23</f>
        <v>0</v>
      </c>
      <c r="AB22" s="100">
        <f>BM_MWh!AB23</f>
        <v>0</v>
      </c>
      <c r="AC22" s="100">
        <f>BM_MWh!AC23</f>
        <v>2046</v>
      </c>
      <c r="AD22" s="100">
        <f>BM_MWh!AD23</f>
        <v>0</v>
      </c>
      <c r="AE22" s="100">
        <f>BM_MWh!AE23</f>
        <v>0</v>
      </c>
      <c r="AF22" s="100">
        <f>BM_MWh!AF23</f>
        <v>7192.0659999999998</v>
      </c>
      <c r="AG22" s="100">
        <f>BM_MWh!AG23</f>
        <v>0</v>
      </c>
      <c r="AH22" s="100">
        <f>BM_MWh!AH23</f>
        <v>0</v>
      </c>
      <c r="AI22" s="100">
        <f>BM_MWh!AI23</f>
        <v>7425.6189999999997</v>
      </c>
      <c r="AJ22" s="100">
        <f>BM_MWh!AJ23</f>
        <v>24900</v>
      </c>
      <c r="AK22" s="100">
        <f>BM_MWh!AK24</f>
        <v>8213</v>
      </c>
      <c r="AL22" s="100">
        <f>BM_MWh!AL24</f>
        <v>3660.7179999999998</v>
      </c>
      <c r="AM22" s="100">
        <f>BM_MWh!AM24</f>
        <v>0</v>
      </c>
      <c r="AN22" s="100">
        <f>BM_MWh!AN24</f>
        <v>0</v>
      </c>
      <c r="AO22" s="100">
        <f>BM_MWh!AO24</f>
        <v>2964</v>
      </c>
      <c r="AP22" s="100">
        <f>BM_MWh!AP24</f>
        <v>46.92</v>
      </c>
      <c r="AQ22" s="100">
        <f>BM_MWh!AQ23</f>
        <v>1833</v>
      </c>
      <c r="AR22" s="100">
        <f>BM_MWh!AR24</f>
        <v>0</v>
      </c>
      <c r="AS22" s="100">
        <f>BM_MWh!AS24</f>
        <v>0</v>
      </c>
      <c r="AT22" s="100">
        <f>BM_MWh!AT24</f>
        <v>0</v>
      </c>
      <c r="AU22" s="257">
        <f t="shared" si="60"/>
        <v>76540.102999999988</v>
      </c>
      <c r="AV22" s="102">
        <f t="shared" si="44"/>
        <v>1047</v>
      </c>
      <c r="AW22" s="102">
        <f t="shared" si="45"/>
        <v>77587.102999999988</v>
      </c>
      <c r="AX22" s="134">
        <f t="shared" si="46"/>
        <v>2686338</v>
      </c>
      <c r="AY22" s="258"/>
      <c r="BA22" s="258"/>
      <c r="BB22" s="258"/>
      <c r="BC22" s="258"/>
      <c r="BD22" s="258"/>
      <c r="BE22" s="286">
        <f t="shared" si="47"/>
        <v>1997</v>
      </c>
      <c r="BF22" s="287">
        <v>5</v>
      </c>
      <c r="BG22" s="21">
        <f t="shared" si="48"/>
        <v>2763925.1029999997</v>
      </c>
      <c r="BH22" s="112">
        <f t="shared" si="49"/>
        <v>1222400</v>
      </c>
      <c r="BI22" s="112">
        <f t="shared" si="49"/>
        <v>830408</v>
      </c>
      <c r="BJ22" s="112">
        <f t="shared" si="49"/>
        <v>417445</v>
      </c>
      <c r="BK22" s="112">
        <f t="shared" si="49"/>
        <v>2765</v>
      </c>
      <c r="BL22" s="112">
        <f t="shared" si="49"/>
        <v>213320</v>
      </c>
      <c r="BM22" s="288">
        <f t="shared" si="50"/>
        <v>2686338</v>
      </c>
      <c r="BN22" s="289">
        <f t="shared" si="51"/>
        <v>1047</v>
      </c>
      <c r="BO22" s="290">
        <f t="shared" si="52"/>
        <v>50486.384999999995</v>
      </c>
      <c r="BP22" s="21">
        <f t="shared" si="53"/>
        <v>26053.717999999993</v>
      </c>
      <c r="BQ22" s="21">
        <f t="shared" si="54"/>
        <v>76540.102999999988</v>
      </c>
      <c r="BR22" s="106">
        <f t="shared" si="55"/>
        <v>77587.102999999988</v>
      </c>
      <c r="BS22" s="260"/>
      <c r="BT22" s="104">
        <f t="shared" si="39"/>
        <v>2012</v>
      </c>
      <c r="BU22" s="110">
        <f t="shared" si="7"/>
        <v>38815519.31142915</v>
      </c>
      <c r="BV22" s="110">
        <f>SUM(D198:D209)</f>
        <v>18993275</v>
      </c>
      <c r="BW22" s="110">
        <f>SUM(E198:E209)</f>
        <v>11617737.330866702</v>
      </c>
      <c r="BX22" s="110">
        <f>SUM(F198:F209)</f>
        <v>3193252.3764748173</v>
      </c>
      <c r="BY22" s="110">
        <f>SUM(G198:G209)</f>
        <v>24954.081621508121</v>
      </c>
      <c r="BZ22" s="110">
        <f>SUM(H198:H209)</f>
        <v>3193927.4324661298</v>
      </c>
      <c r="CA22" s="108">
        <f>SUM(I198:T209)</f>
        <v>753979.84899999993</v>
      </c>
      <c r="CB22" s="108">
        <f>SUM(BO198:BO209)</f>
        <v>232613.46600000001</v>
      </c>
      <c r="CC22" s="109">
        <f>SUM(AK198:AL209)</f>
        <v>0</v>
      </c>
      <c r="CD22" s="110">
        <f>SUM(U198:U209)</f>
        <v>82322.562999999995</v>
      </c>
      <c r="CE22" s="262">
        <f t="shared" ref="CE22:DA22" si="70">SUM(V198:V209)</f>
        <v>33725</v>
      </c>
      <c r="CF22" s="110">
        <f t="shared" si="70"/>
        <v>33277.087</v>
      </c>
      <c r="CG22" s="110">
        <f t="shared" si="70"/>
        <v>44988</v>
      </c>
      <c r="CH22" s="110">
        <f t="shared" si="70"/>
        <v>26131.404999999999</v>
      </c>
      <c r="CI22" s="110">
        <f t="shared" si="70"/>
        <v>100140</v>
      </c>
      <c r="CJ22" s="110">
        <f t="shared" si="70"/>
        <v>200458</v>
      </c>
      <c r="CK22" s="110">
        <f t="shared" si="70"/>
        <v>26758.775000000001</v>
      </c>
      <c r="CL22" s="110">
        <f t="shared" si="70"/>
        <v>95220</v>
      </c>
      <c r="CM22" s="110">
        <f t="shared" si="70"/>
        <v>304490</v>
      </c>
      <c r="CN22" s="110">
        <f t="shared" si="70"/>
        <v>0</v>
      </c>
      <c r="CO22" s="110">
        <f t="shared" si="70"/>
        <v>90882.411000000007</v>
      </c>
      <c r="CP22" s="110">
        <f t="shared" si="70"/>
        <v>0</v>
      </c>
      <c r="CQ22" s="110">
        <f t="shared" si="70"/>
        <v>0</v>
      </c>
      <c r="CR22" s="110">
        <f t="shared" si="70"/>
        <v>0</v>
      </c>
      <c r="CS22" s="110">
        <f t="shared" si="70"/>
        <v>0</v>
      </c>
      <c r="CT22" s="110">
        <f t="shared" si="70"/>
        <v>0</v>
      </c>
      <c r="CU22" s="110">
        <f t="shared" si="70"/>
        <v>0</v>
      </c>
      <c r="CV22" s="110">
        <f t="shared" si="70"/>
        <v>0</v>
      </c>
      <c r="CW22" s="110">
        <f t="shared" si="70"/>
        <v>0</v>
      </c>
      <c r="CX22" s="110">
        <f t="shared" si="70"/>
        <v>0</v>
      </c>
      <c r="CY22" s="110">
        <f t="shared" si="70"/>
        <v>0</v>
      </c>
      <c r="CZ22" s="110">
        <f t="shared" si="70"/>
        <v>0</v>
      </c>
      <c r="DA22" s="110">
        <f t="shared" si="70"/>
        <v>0</v>
      </c>
      <c r="DB22" s="110">
        <f t="shared" ref="DB22:DD22" si="71">SUM(AS198:AS209)</f>
        <v>0</v>
      </c>
      <c r="DC22" s="110">
        <f t="shared" si="71"/>
        <v>0</v>
      </c>
      <c r="DD22" s="110">
        <f t="shared" si="71"/>
        <v>1038393.2409999999</v>
      </c>
      <c r="DE22" s="110">
        <f t="shared" ref="DE22" si="72">SUM(AW198:AW209)</f>
        <v>1792373.0899999999</v>
      </c>
      <c r="DF22" s="262">
        <f t="shared" si="11"/>
        <v>37023146.221429154</v>
      </c>
      <c r="DG22" s="110">
        <f t="shared" si="5"/>
        <v>-3.7252902984619141E-9</v>
      </c>
      <c r="DH22" s="280"/>
      <c r="DI22" s="273"/>
      <c r="DJ22" s="295"/>
      <c r="DK22" s="295"/>
      <c r="DL22" s="295"/>
      <c r="DM22" s="295"/>
      <c r="DN22" s="278"/>
      <c r="DO22" s="284"/>
      <c r="DP22" s="291"/>
      <c r="DQ22" s="292"/>
      <c r="DR22" s="293"/>
      <c r="DS22" s="293"/>
      <c r="DT22" s="293"/>
      <c r="DU22" s="293"/>
      <c r="DV22" s="294"/>
      <c r="DW22" s="294"/>
      <c r="DX22" s="294"/>
      <c r="DY22" s="294"/>
      <c r="DZ22" s="294"/>
      <c r="EA22" s="294"/>
      <c r="EB22" s="294"/>
      <c r="EC22" s="294"/>
      <c r="ED22" s="294"/>
      <c r="EE22" s="294"/>
      <c r="EF22" s="294"/>
      <c r="EG22" s="294"/>
      <c r="EH22" s="294"/>
      <c r="EI22" s="294"/>
      <c r="EJ22" s="294"/>
      <c r="EK22" s="294"/>
      <c r="EL22" s="294"/>
      <c r="EM22" s="282"/>
      <c r="EN22" s="282"/>
      <c r="EO22" s="282"/>
    </row>
    <row r="23" spans="1:145">
      <c r="A23" s="28">
        <f t="shared" si="43"/>
        <v>1997</v>
      </c>
      <c r="B23" s="28">
        <v>6</v>
      </c>
      <c r="C23" s="134">
        <f t="shared" si="59"/>
        <v>2958336.8740000003</v>
      </c>
      <c r="D23" s="134">
        <v>1479976</v>
      </c>
      <c r="E23" s="105">
        <v>840460</v>
      </c>
      <c r="F23" s="105">
        <v>352693</v>
      </c>
      <c r="G23" s="105">
        <v>2063</v>
      </c>
      <c r="H23" s="107">
        <v>198541</v>
      </c>
      <c r="I23" s="285">
        <f>BM_MWh!I25</f>
        <v>1617</v>
      </c>
      <c r="J23" s="110">
        <f>BM_MWh!J24</f>
        <v>0</v>
      </c>
      <c r="K23" s="110">
        <f>BM_MWh!K25</f>
        <v>22</v>
      </c>
      <c r="L23" s="110">
        <f>BM_MWh!L24</f>
        <v>0</v>
      </c>
      <c r="M23" s="110">
        <f>BM_MWh!M24</f>
        <v>0</v>
      </c>
      <c r="N23" s="110">
        <f>BM_MWh!N25</f>
        <v>0</v>
      </c>
      <c r="O23" s="110">
        <f>BM_MWh!O24</f>
        <v>0</v>
      </c>
      <c r="P23" s="110">
        <f>BM_MWh!P25</f>
        <v>0</v>
      </c>
      <c r="Q23" s="107">
        <f>BM_MWh!Q24</f>
        <v>0</v>
      </c>
      <c r="R23" s="250">
        <f>BM_MWh!R24</f>
        <v>0</v>
      </c>
      <c r="S23" s="100">
        <f>BM_MWh!S24</f>
        <v>0</v>
      </c>
      <c r="T23" s="262">
        <f>BM_MWh!T25</f>
        <v>1875</v>
      </c>
      <c r="U23" s="187">
        <f>BM_MWh!U25</f>
        <v>0</v>
      </c>
      <c r="V23" s="100">
        <f>BM_MWh!V24</f>
        <v>8183</v>
      </c>
      <c r="W23" s="100">
        <f>BM_MWh!W24</f>
        <v>3090</v>
      </c>
      <c r="X23" s="100">
        <f>BM_MWh!X24</f>
        <v>0</v>
      </c>
      <c r="Y23" s="100">
        <f>BM_MWh!Y25</f>
        <v>3724.6</v>
      </c>
      <c r="Z23" s="100">
        <f>BM_MWh!Z24</f>
        <v>0</v>
      </c>
      <c r="AA23" s="100">
        <f>BM_MWh!AA24</f>
        <v>0</v>
      </c>
      <c r="AB23" s="100">
        <f>BM_MWh!AB24</f>
        <v>0</v>
      </c>
      <c r="AC23" s="100">
        <f>BM_MWh!AC24</f>
        <v>2779</v>
      </c>
      <c r="AD23" s="100">
        <f>BM_MWh!AD24</f>
        <v>0</v>
      </c>
      <c r="AE23" s="100">
        <f>BM_MWh!AE24</f>
        <v>0</v>
      </c>
      <c r="AF23" s="100">
        <f>BM_MWh!AF24</f>
        <v>6681.5379999999996</v>
      </c>
      <c r="AG23" s="100">
        <f>BM_MWh!AG24</f>
        <v>0</v>
      </c>
      <c r="AH23" s="100">
        <f>BM_MWh!AH24</f>
        <v>0</v>
      </c>
      <c r="AI23" s="100">
        <f>BM_MWh!AI24</f>
        <v>9360.509</v>
      </c>
      <c r="AJ23" s="100">
        <f>BM_MWh!AJ24</f>
        <v>24988</v>
      </c>
      <c r="AK23" s="100">
        <f>BM_MWh!AK25</f>
        <v>13363</v>
      </c>
      <c r="AL23" s="100">
        <f>BM_MWh!AL25</f>
        <v>3873.7269999999999</v>
      </c>
      <c r="AM23" s="100">
        <f>BM_MWh!AM25</f>
        <v>80</v>
      </c>
      <c r="AN23" s="100">
        <f>BM_MWh!AN25</f>
        <v>100</v>
      </c>
      <c r="AO23" s="100">
        <f>BM_MWh!AO25</f>
        <v>2754</v>
      </c>
      <c r="AP23" s="100">
        <f>BM_MWh!AP25</f>
        <v>43.5</v>
      </c>
      <c r="AQ23" s="100">
        <f>BM_MWh!AQ24</f>
        <v>2069</v>
      </c>
      <c r="AR23" s="100">
        <f>BM_MWh!AR25</f>
        <v>0</v>
      </c>
      <c r="AS23" s="100">
        <f>BM_MWh!AS25</f>
        <v>0</v>
      </c>
      <c r="AT23" s="100">
        <f>BM_MWh!AT25</f>
        <v>0</v>
      </c>
      <c r="AU23" s="257">
        <f t="shared" si="60"/>
        <v>81089.873999999996</v>
      </c>
      <c r="AV23" s="102">
        <f t="shared" si="44"/>
        <v>3514</v>
      </c>
      <c r="AW23" s="102">
        <f t="shared" si="45"/>
        <v>84603.873999999996</v>
      </c>
      <c r="AX23" s="134">
        <f t="shared" si="46"/>
        <v>2873733</v>
      </c>
      <c r="AY23" s="258"/>
      <c r="BA23" s="258"/>
      <c r="BB23" s="258"/>
      <c r="BC23" s="258"/>
      <c r="BD23" s="258"/>
      <c r="BE23" s="286">
        <f t="shared" si="47"/>
        <v>1997</v>
      </c>
      <c r="BF23" s="287">
        <v>6</v>
      </c>
      <c r="BG23" s="21">
        <f t="shared" si="48"/>
        <v>2958336.8739999998</v>
      </c>
      <c r="BH23" s="112">
        <f t="shared" si="49"/>
        <v>1479976</v>
      </c>
      <c r="BI23" s="112">
        <f t="shared" si="49"/>
        <v>840460</v>
      </c>
      <c r="BJ23" s="112">
        <f t="shared" si="49"/>
        <v>352693</v>
      </c>
      <c r="BK23" s="112">
        <f t="shared" si="49"/>
        <v>2063</v>
      </c>
      <c r="BL23" s="112">
        <f t="shared" si="49"/>
        <v>198541</v>
      </c>
      <c r="BM23" s="288">
        <f t="shared" si="50"/>
        <v>2873733</v>
      </c>
      <c r="BN23" s="289">
        <f t="shared" si="51"/>
        <v>3514</v>
      </c>
      <c r="BO23" s="290">
        <f t="shared" si="52"/>
        <v>52711.146999999997</v>
      </c>
      <c r="BP23" s="21">
        <f t="shared" si="53"/>
        <v>28378.726999999999</v>
      </c>
      <c r="BQ23" s="21">
        <f t="shared" si="54"/>
        <v>81089.873999999996</v>
      </c>
      <c r="BR23" s="106">
        <f t="shared" si="55"/>
        <v>84603.873999999996</v>
      </c>
      <c r="BS23" s="260"/>
      <c r="BT23" s="104">
        <f t="shared" si="39"/>
        <v>2013</v>
      </c>
      <c r="BU23" s="135">
        <f t="shared" si="7"/>
        <v>37892172.424809836</v>
      </c>
      <c r="BV23" s="136">
        <f>SUM(D210:D221)</f>
        <v>18602589.780072026</v>
      </c>
      <c r="BW23" s="136">
        <f>SUM(E210:E221)</f>
        <v>11595957.61090605</v>
      </c>
      <c r="BX23" s="136">
        <f>SUM(F210:F221)</f>
        <v>3180217.8807341382</v>
      </c>
      <c r="BY23" s="136">
        <f>SUM(G210:G221)</f>
        <v>24640.846177813517</v>
      </c>
      <c r="BZ23" s="136">
        <f>SUM(H210:H221)</f>
        <v>3136511.3069198062</v>
      </c>
      <c r="CA23" s="137">
        <f>SUM(I210:T221)</f>
        <v>557104</v>
      </c>
      <c r="CB23" s="137">
        <f>SUM(BO210:BO221)</f>
        <v>168517</v>
      </c>
      <c r="CC23" s="138">
        <f>SUM(AK210:AL221)</f>
        <v>0</v>
      </c>
      <c r="CD23" s="135">
        <f>SUM(U210:U221)</f>
        <v>20627</v>
      </c>
      <c r="CE23" s="294">
        <f t="shared" ref="CE23:DA23" si="73">SUM(V210:V221)</f>
        <v>47244</v>
      </c>
      <c r="CF23" s="135">
        <f t="shared" si="73"/>
        <v>30842</v>
      </c>
      <c r="CG23" s="135">
        <f t="shared" si="73"/>
        <v>9443</v>
      </c>
      <c r="CH23" s="135">
        <f t="shared" si="73"/>
        <v>24453</v>
      </c>
      <c r="CI23" s="135">
        <f t="shared" si="73"/>
        <v>0</v>
      </c>
      <c r="CJ23" s="135">
        <f t="shared" si="73"/>
        <v>103353</v>
      </c>
      <c r="CK23" s="135">
        <f t="shared" si="73"/>
        <v>32032</v>
      </c>
      <c r="CL23" s="135">
        <f t="shared" si="73"/>
        <v>166998</v>
      </c>
      <c r="CM23" s="135">
        <f t="shared" si="73"/>
        <v>257636</v>
      </c>
      <c r="CN23" s="135">
        <f t="shared" si="73"/>
        <v>7324</v>
      </c>
      <c r="CO23" s="135">
        <f t="shared" si="73"/>
        <v>92595</v>
      </c>
      <c r="CP23" s="135">
        <f t="shared" si="73"/>
        <v>2604</v>
      </c>
      <c r="CQ23" s="135">
        <f t="shared" si="73"/>
        <v>0</v>
      </c>
      <c r="CR23" s="135">
        <f t="shared" si="73"/>
        <v>0</v>
      </c>
      <c r="CS23" s="135">
        <f t="shared" si="73"/>
        <v>0</v>
      </c>
      <c r="CT23" s="135">
        <f t="shared" si="73"/>
        <v>0</v>
      </c>
      <c r="CU23" s="135">
        <f t="shared" si="73"/>
        <v>0</v>
      </c>
      <c r="CV23" s="135">
        <f t="shared" si="73"/>
        <v>0</v>
      </c>
      <c r="CW23" s="135">
        <f t="shared" si="73"/>
        <v>0</v>
      </c>
      <c r="CX23" s="135">
        <f t="shared" si="73"/>
        <v>0</v>
      </c>
      <c r="CY23" s="135">
        <f t="shared" si="73"/>
        <v>0</v>
      </c>
      <c r="CZ23" s="135">
        <f t="shared" si="73"/>
        <v>0</v>
      </c>
      <c r="DA23" s="135">
        <f t="shared" si="73"/>
        <v>0</v>
      </c>
      <c r="DB23" s="135">
        <f t="shared" ref="DB23:DD23" si="74">SUM(AS210:AS221)</f>
        <v>0</v>
      </c>
      <c r="DC23" s="135">
        <f t="shared" si="74"/>
        <v>0</v>
      </c>
      <c r="DD23" s="135">
        <f t="shared" si="74"/>
        <v>795151</v>
      </c>
      <c r="DE23" s="135">
        <f t="shared" ref="DE23" si="75">SUM(AW210:AW221)</f>
        <v>1352255</v>
      </c>
      <c r="DF23" s="296">
        <f t="shared" si="11"/>
        <v>36539917.424809836</v>
      </c>
      <c r="DG23" s="139">
        <f t="shared" si="5"/>
        <v>0</v>
      </c>
      <c r="DH23" s="105"/>
      <c r="DI23" s="273"/>
      <c r="DJ23" s="297"/>
      <c r="DK23" s="297"/>
      <c r="DL23" s="297"/>
      <c r="DM23" s="297"/>
      <c r="DN23" s="278"/>
      <c r="DO23" s="284"/>
      <c r="DP23" s="291"/>
      <c r="DQ23" s="292"/>
      <c r="DR23" s="293"/>
      <c r="DS23" s="293"/>
      <c r="DT23" s="293"/>
      <c r="DU23" s="293"/>
      <c r="DV23" s="294"/>
      <c r="DW23" s="294"/>
      <c r="DX23" s="294"/>
      <c r="DY23" s="294"/>
      <c r="DZ23" s="294"/>
      <c r="EA23" s="294"/>
      <c r="EB23" s="294"/>
      <c r="EC23" s="294"/>
      <c r="ED23" s="294"/>
      <c r="EE23" s="294"/>
      <c r="EF23" s="294"/>
      <c r="EG23" s="294"/>
      <c r="EH23" s="294"/>
      <c r="EI23" s="294"/>
      <c r="EJ23" s="294"/>
      <c r="EK23" s="294"/>
      <c r="EL23" s="294"/>
      <c r="EM23" s="282"/>
      <c r="EN23" s="282"/>
      <c r="EO23" s="282"/>
    </row>
    <row r="24" spans="1:145">
      <c r="A24" s="28">
        <f t="shared" si="43"/>
        <v>1997</v>
      </c>
      <c r="B24" s="28">
        <v>7</v>
      </c>
      <c r="C24" s="134">
        <f t="shared" si="59"/>
        <v>3217251.361</v>
      </c>
      <c r="D24" s="134">
        <v>1676485</v>
      </c>
      <c r="E24" s="105">
        <v>885063</v>
      </c>
      <c r="F24" s="105">
        <v>330391</v>
      </c>
      <c r="G24" s="105">
        <v>2135</v>
      </c>
      <c r="H24" s="107">
        <v>187421</v>
      </c>
      <c r="I24" s="285">
        <f>BM_MWh!I26</f>
        <v>21015</v>
      </c>
      <c r="J24" s="110">
        <f>BM_MWh!J25</f>
        <v>0</v>
      </c>
      <c r="K24" s="110">
        <f>BM_MWh!K26</f>
        <v>28</v>
      </c>
      <c r="L24" s="110">
        <f>BM_MWh!L25</f>
        <v>0</v>
      </c>
      <c r="M24" s="110">
        <f>BM_MWh!M25</f>
        <v>0</v>
      </c>
      <c r="N24" s="110">
        <f>BM_MWh!N26</f>
        <v>0</v>
      </c>
      <c r="O24" s="110">
        <f>BM_MWh!O25</f>
        <v>0</v>
      </c>
      <c r="P24" s="110">
        <f>BM_MWh!P26</f>
        <v>0</v>
      </c>
      <c r="Q24" s="107">
        <f>BM_MWh!Q25</f>
        <v>0</v>
      </c>
      <c r="R24" s="250">
        <f>BM_MWh!R25</f>
        <v>0</v>
      </c>
      <c r="S24" s="100">
        <f>BM_MWh!S25</f>
        <v>0</v>
      </c>
      <c r="T24" s="262">
        <f>BM_MWh!T26</f>
        <v>0</v>
      </c>
      <c r="U24" s="187">
        <f>BM_MWh!U26</f>
        <v>2542</v>
      </c>
      <c r="V24" s="100">
        <f>BM_MWh!V25</f>
        <v>11576</v>
      </c>
      <c r="W24" s="100">
        <f>BM_MWh!W25</f>
        <v>2869</v>
      </c>
      <c r="X24" s="100">
        <f>BM_MWh!X25</f>
        <v>0</v>
      </c>
      <c r="Y24" s="100">
        <f>BM_MWh!Y26</f>
        <v>4461.6000000000004</v>
      </c>
      <c r="Z24" s="100">
        <f>BM_MWh!Z25</f>
        <v>0</v>
      </c>
      <c r="AA24" s="100">
        <f>BM_MWh!AA25</f>
        <v>0</v>
      </c>
      <c r="AB24" s="100">
        <f>BM_MWh!AB25</f>
        <v>6677</v>
      </c>
      <c r="AC24" s="100">
        <f>BM_MWh!AC25</f>
        <v>5293</v>
      </c>
      <c r="AD24" s="100">
        <f>BM_MWh!AD25</f>
        <v>0</v>
      </c>
      <c r="AE24" s="100">
        <f>BM_MWh!AE25</f>
        <v>0</v>
      </c>
      <c r="AF24" s="100">
        <f>BM_MWh!AF25</f>
        <v>8371.4089999999997</v>
      </c>
      <c r="AG24" s="100">
        <f>BM_MWh!AG25</f>
        <v>0</v>
      </c>
      <c r="AH24" s="100">
        <f>BM_MWh!AH25</f>
        <v>0</v>
      </c>
      <c r="AI24" s="100">
        <f>BM_MWh!AI25</f>
        <v>9733.7270000000008</v>
      </c>
      <c r="AJ24" s="100">
        <f>BM_MWh!AJ25</f>
        <v>27216</v>
      </c>
      <c r="AK24" s="100">
        <f>BM_MWh!AK26</f>
        <v>26122</v>
      </c>
      <c r="AL24" s="100">
        <f>BM_MWh!AL26</f>
        <v>4382.9449999999997</v>
      </c>
      <c r="AM24" s="100">
        <f>BM_MWh!AM26</f>
        <v>0</v>
      </c>
      <c r="AN24" s="100">
        <f>BM_MWh!AN26</f>
        <v>0</v>
      </c>
      <c r="AO24" s="100">
        <f>BM_MWh!AO26</f>
        <v>2886</v>
      </c>
      <c r="AP24" s="100">
        <f>BM_MWh!AP26</f>
        <v>49.68</v>
      </c>
      <c r="AQ24" s="100">
        <f>BM_MWh!AQ25</f>
        <v>2533</v>
      </c>
      <c r="AR24" s="100">
        <f>BM_MWh!AR26</f>
        <v>0</v>
      </c>
      <c r="AS24" s="100">
        <f>BM_MWh!AS26</f>
        <v>0</v>
      </c>
      <c r="AT24" s="100">
        <f>BM_MWh!AT26</f>
        <v>0</v>
      </c>
      <c r="AU24" s="257">
        <f t="shared" si="60"/>
        <v>114713.361</v>
      </c>
      <c r="AV24" s="102">
        <f t="shared" si="44"/>
        <v>21043</v>
      </c>
      <c r="AW24" s="102">
        <f t="shared" si="45"/>
        <v>135756.361</v>
      </c>
      <c r="AX24" s="21">
        <f t="shared" si="46"/>
        <v>3081495</v>
      </c>
      <c r="AY24" s="258"/>
      <c r="BA24" s="258"/>
      <c r="BB24" s="258"/>
      <c r="BC24" s="258"/>
      <c r="BD24" s="258"/>
      <c r="BE24" s="104">
        <f t="shared" si="47"/>
        <v>1997</v>
      </c>
      <c r="BF24" s="28">
        <v>7</v>
      </c>
      <c r="BG24" s="21">
        <f t="shared" si="48"/>
        <v>3217251.361</v>
      </c>
      <c r="BH24" s="112">
        <f t="shared" si="49"/>
        <v>1676485</v>
      </c>
      <c r="BI24" s="112">
        <f t="shared" si="49"/>
        <v>885063</v>
      </c>
      <c r="BJ24" s="112">
        <f t="shared" si="49"/>
        <v>330391</v>
      </c>
      <c r="BK24" s="112">
        <f t="shared" si="49"/>
        <v>2135</v>
      </c>
      <c r="BL24" s="112">
        <f t="shared" si="49"/>
        <v>187421</v>
      </c>
      <c r="BM24" s="288">
        <f t="shared" si="50"/>
        <v>3081495</v>
      </c>
      <c r="BN24" s="289">
        <f t="shared" si="51"/>
        <v>21043</v>
      </c>
      <c r="BO24" s="290">
        <f t="shared" si="52"/>
        <v>60662.415999999997</v>
      </c>
      <c r="BP24" s="21">
        <f t="shared" si="53"/>
        <v>54050.945000000007</v>
      </c>
      <c r="BQ24" s="21">
        <f t="shared" si="54"/>
        <v>114713.361</v>
      </c>
      <c r="BR24" s="106">
        <f t="shared" si="55"/>
        <v>135756.361</v>
      </c>
      <c r="BS24" s="260"/>
      <c r="BT24" s="104">
        <f t="shared" si="39"/>
        <v>2014</v>
      </c>
      <c r="BU24" s="135">
        <f t="shared" si="7"/>
        <v>37490916.207154758</v>
      </c>
      <c r="BV24" s="136">
        <f>SUM(D222:D233)</f>
        <v>18680439.450192071</v>
      </c>
      <c r="BW24" s="136">
        <f>SUM(E222:E233)</f>
        <v>11614048.888192074</v>
      </c>
      <c r="BX24" s="136">
        <f>SUM(F222:F233)</f>
        <v>3145879</v>
      </c>
      <c r="BY24" s="136">
        <f>SUM(G222:G233)</f>
        <v>24327.480345957338</v>
      </c>
      <c r="BZ24" s="136">
        <f>SUM(H222:H233)</f>
        <v>3122398.3884246601</v>
      </c>
      <c r="CA24" s="137">
        <f>SUM(I222:T233)</f>
        <v>293152</v>
      </c>
      <c r="CB24" s="137">
        <f>SUM(BO222:BO233)</f>
        <v>163532</v>
      </c>
      <c r="CC24" s="138">
        <f>SUM(AK222:AL233)</f>
        <v>0</v>
      </c>
      <c r="CD24" s="135">
        <f>SUM(U222:U233)</f>
        <v>16647</v>
      </c>
      <c r="CE24" s="294">
        <f t="shared" ref="CE24:DA24" si="76">SUM(V222:V233)</f>
        <v>37458</v>
      </c>
      <c r="CF24" s="135">
        <f t="shared" si="76"/>
        <v>29359</v>
      </c>
      <c r="CG24" s="135">
        <f t="shared" si="76"/>
        <v>8138</v>
      </c>
      <c r="CH24" s="135">
        <f t="shared" si="76"/>
        <v>22773</v>
      </c>
      <c r="CI24" s="135">
        <f t="shared" si="76"/>
        <v>0</v>
      </c>
      <c r="CJ24" s="135">
        <f t="shared" si="76"/>
        <v>113916</v>
      </c>
      <c r="CK24" s="135">
        <f t="shared" si="76"/>
        <v>0</v>
      </c>
      <c r="CL24" s="135">
        <f t="shared" si="76"/>
        <v>275285</v>
      </c>
      <c r="CM24" s="135">
        <f t="shared" si="76"/>
        <v>0</v>
      </c>
      <c r="CN24" s="135">
        <f t="shared" si="76"/>
        <v>12207</v>
      </c>
      <c r="CO24" s="135">
        <f t="shared" si="76"/>
        <v>94753</v>
      </c>
      <c r="CP24" s="135">
        <f t="shared" si="76"/>
        <v>135</v>
      </c>
      <c r="CQ24" s="135">
        <f t="shared" si="76"/>
        <v>0</v>
      </c>
      <c r="CR24" s="135">
        <f t="shared" si="76"/>
        <v>0</v>
      </c>
      <c r="CS24" s="135">
        <f t="shared" si="76"/>
        <v>0</v>
      </c>
      <c r="CT24" s="135">
        <f t="shared" si="76"/>
        <v>0</v>
      </c>
      <c r="CU24" s="135">
        <f t="shared" si="76"/>
        <v>0</v>
      </c>
      <c r="CV24" s="135">
        <f t="shared" si="76"/>
        <v>0</v>
      </c>
      <c r="CW24" s="135">
        <f t="shared" si="76"/>
        <v>0</v>
      </c>
      <c r="CX24" s="135">
        <f t="shared" si="76"/>
        <v>0</v>
      </c>
      <c r="CY24" s="135">
        <f t="shared" si="76"/>
        <v>0</v>
      </c>
      <c r="CZ24" s="135">
        <f t="shared" si="76"/>
        <v>0</v>
      </c>
      <c r="DA24" s="135">
        <f t="shared" si="76"/>
        <v>0</v>
      </c>
      <c r="DB24" s="135">
        <f t="shared" ref="DB24:DD24" si="77">SUM(AS222:AS233)</f>
        <v>0</v>
      </c>
      <c r="DC24" s="135">
        <f t="shared" si="77"/>
        <v>0</v>
      </c>
      <c r="DD24" s="135">
        <f t="shared" si="77"/>
        <v>610671</v>
      </c>
      <c r="DE24" s="135">
        <f t="shared" ref="DE24" si="78">SUM(AW222:AW233)</f>
        <v>903823</v>
      </c>
      <c r="DF24" s="296">
        <f t="shared" si="11"/>
        <v>36587093.207154758</v>
      </c>
      <c r="DG24" s="139">
        <f t="shared" si="5"/>
        <v>0</v>
      </c>
      <c r="DH24" s="105"/>
      <c r="DI24" s="273"/>
      <c r="DJ24" s="297"/>
      <c r="DK24" s="297"/>
      <c r="DL24" s="297"/>
      <c r="DM24" s="297"/>
      <c r="DN24" s="278"/>
      <c r="DO24" s="284"/>
      <c r="DP24" s="291"/>
      <c r="DQ24" s="292"/>
      <c r="DR24" s="293"/>
      <c r="DS24" s="293"/>
      <c r="DT24" s="293"/>
      <c r="DU24" s="293"/>
      <c r="DV24" s="294"/>
      <c r="DW24" s="294"/>
      <c r="DX24" s="294"/>
      <c r="DY24" s="294"/>
      <c r="DZ24" s="294"/>
      <c r="EA24" s="294"/>
      <c r="EB24" s="294"/>
      <c r="EC24" s="294"/>
      <c r="ED24" s="294"/>
      <c r="EE24" s="294"/>
      <c r="EF24" s="294"/>
      <c r="EG24" s="294"/>
      <c r="EH24" s="294"/>
      <c r="EI24" s="294"/>
      <c r="EJ24" s="294"/>
      <c r="EK24" s="294"/>
      <c r="EL24" s="294"/>
      <c r="EM24" s="282"/>
      <c r="EN24" s="282"/>
      <c r="EO24" s="282"/>
    </row>
    <row r="25" spans="1:145">
      <c r="A25" s="28">
        <f t="shared" si="43"/>
        <v>1997</v>
      </c>
      <c r="B25" s="28">
        <v>8</v>
      </c>
      <c r="C25" s="134">
        <f t="shared" si="59"/>
        <v>3353158.216</v>
      </c>
      <c r="D25" s="134">
        <v>1708720</v>
      </c>
      <c r="E25" s="105">
        <v>915047</v>
      </c>
      <c r="F25" s="105">
        <v>373348</v>
      </c>
      <c r="G25" s="105">
        <v>2421</v>
      </c>
      <c r="H25" s="107">
        <v>219443</v>
      </c>
      <c r="I25" s="285">
        <f>BM_MWh!I27</f>
        <v>19251</v>
      </c>
      <c r="J25" s="110">
        <f>BM_MWh!J26</f>
        <v>0</v>
      </c>
      <c r="K25" s="110">
        <f>BM_MWh!K27</f>
        <v>34</v>
      </c>
      <c r="L25" s="110">
        <f>BM_MWh!L26</f>
        <v>0</v>
      </c>
      <c r="M25" s="110">
        <f>BM_MWh!M26</f>
        <v>0</v>
      </c>
      <c r="N25" s="110">
        <f>BM_MWh!N27</f>
        <v>0</v>
      </c>
      <c r="O25" s="110">
        <f>BM_MWh!O26</f>
        <v>0</v>
      </c>
      <c r="P25" s="110">
        <f>BM_MWh!P27</f>
        <v>0</v>
      </c>
      <c r="Q25" s="107">
        <f>BM_MWh!Q26</f>
        <v>0</v>
      </c>
      <c r="R25" s="250">
        <f>BM_MWh!R26</f>
        <v>0</v>
      </c>
      <c r="S25" s="100">
        <f>BM_MWh!S26</f>
        <v>0</v>
      </c>
      <c r="T25" s="298">
        <f>BM_MWh!T27</f>
        <v>0</v>
      </c>
      <c r="U25" s="187">
        <f>BM_MWh!U27</f>
        <v>2424</v>
      </c>
      <c r="V25" s="100">
        <f>BM_MWh!V26</f>
        <v>10650</v>
      </c>
      <c r="W25" s="100">
        <f>BM_MWh!W26</f>
        <v>3142</v>
      </c>
      <c r="X25" s="100">
        <f>BM_MWh!X26</f>
        <v>0</v>
      </c>
      <c r="Y25" s="100">
        <f>BM_MWh!Y27</f>
        <v>4008.17</v>
      </c>
      <c r="Z25" s="100">
        <f>BM_MWh!Z26</f>
        <v>0</v>
      </c>
      <c r="AA25" s="100">
        <f>BM_MWh!AA26</f>
        <v>0</v>
      </c>
      <c r="AB25" s="100">
        <f>BM_MWh!AB26</f>
        <v>4825</v>
      </c>
      <c r="AC25" s="100">
        <f>BM_MWh!AC26</f>
        <v>9703</v>
      </c>
      <c r="AD25" s="100">
        <f>BM_MWh!AD26</f>
        <v>0</v>
      </c>
      <c r="AE25" s="100">
        <f>BM_MWh!AE26</f>
        <v>0</v>
      </c>
      <c r="AF25" s="100">
        <f>BM_MWh!AF26</f>
        <v>8950.2630000000008</v>
      </c>
      <c r="AG25" s="100">
        <f>BM_MWh!AG26</f>
        <v>0</v>
      </c>
      <c r="AH25" s="100">
        <f>BM_MWh!AH26</f>
        <v>0</v>
      </c>
      <c r="AI25" s="100">
        <f>BM_MWh!AI26</f>
        <v>11898.460999999999</v>
      </c>
      <c r="AJ25" s="100">
        <f>BM_MWh!AJ26</f>
        <v>28996</v>
      </c>
      <c r="AK25" s="100">
        <f>BM_MWh!AK27</f>
        <v>20442</v>
      </c>
      <c r="AL25" s="100">
        <f>BM_MWh!AL27</f>
        <v>4418.7020000000002</v>
      </c>
      <c r="AM25" s="100">
        <f>BM_MWh!AM27</f>
        <v>0</v>
      </c>
      <c r="AN25" s="100">
        <f>BM_MWh!AN27</f>
        <v>0</v>
      </c>
      <c r="AO25" s="100">
        <f>BM_MWh!AO27</f>
        <v>3159</v>
      </c>
      <c r="AP25" s="100">
        <f>BM_MWh!AP27</f>
        <v>46.62</v>
      </c>
      <c r="AQ25" s="100">
        <f>BM_MWh!AQ26</f>
        <v>2231</v>
      </c>
      <c r="AR25" s="100">
        <f>BM_MWh!AR27</f>
        <v>0</v>
      </c>
      <c r="AS25" s="100">
        <f>BM_MWh!AS27</f>
        <v>0</v>
      </c>
      <c r="AT25" s="100">
        <f>BM_MWh!AT27</f>
        <v>0</v>
      </c>
      <c r="AU25" s="257">
        <f t="shared" si="60"/>
        <v>114894.216</v>
      </c>
      <c r="AV25" s="102">
        <f t="shared" si="44"/>
        <v>19285</v>
      </c>
      <c r="AW25" s="102">
        <f t="shared" si="45"/>
        <v>134179.21600000001</v>
      </c>
      <c r="AX25" s="134">
        <f t="shared" si="46"/>
        <v>3218979</v>
      </c>
      <c r="AY25" s="258"/>
      <c r="BA25" s="258"/>
      <c r="BB25" s="258"/>
      <c r="BC25" s="258"/>
      <c r="BD25" s="258"/>
      <c r="BE25" s="286">
        <f t="shared" si="47"/>
        <v>1997</v>
      </c>
      <c r="BF25" s="287">
        <v>8</v>
      </c>
      <c r="BG25" s="21">
        <f t="shared" si="48"/>
        <v>3353158.216</v>
      </c>
      <c r="BH25" s="112">
        <f t="shared" si="49"/>
        <v>1708720</v>
      </c>
      <c r="BI25" s="112">
        <f t="shared" si="49"/>
        <v>915047</v>
      </c>
      <c r="BJ25" s="112">
        <f t="shared" si="49"/>
        <v>373348</v>
      </c>
      <c r="BK25" s="112">
        <f t="shared" si="49"/>
        <v>2421</v>
      </c>
      <c r="BL25" s="112">
        <f t="shared" si="49"/>
        <v>219443</v>
      </c>
      <c r="BM25" s="288">
        <f t="shared" si="50"/>
        <v>3218979</v>
      </c>
      <c r="BN25" s="289">
        <f t="shared" si="51"/>
        <v>19285</v>
      </c>
      <c r="BO25" s="290">
        <f t="shared" si="52"/>
        <v>64855.514000000003</v>
      </c>
      <c r="BP25" s="21">
        <f t="shared" si="53"/>
        <v>50038.701999999997</v>
      </c>
      <c r="BQ25" s="21">
        <f t="shared" si="54"/>
        <v>114894.216</v>
      </c>
      <c r="BR25" s="106">
        <f t="shared" si="55"/>
        <v>134179.21600000001</v>
      </c>
      <c r="BS25" s="260"/>
      <c r="BT25" s="104">
        <f t="shared" si="39"/>
        <v>2015</v>
      </c>
      <c r="BU25" s="135">
        <f t="shared" si="7"/>
        <v>38144670.250821009</v>
      </c>
      <c r="BV25" s="136">
        <f>SUM(D234:D245)</f>
        <v>19001799.372653995</v>
      </c>
      <c r="BW25" s="136">
        <f>SUM(E234:E245)</f>
        <v>11811583.021997686</v>
      </c>
      <c r="BX25" s="136">
        <f>SUM(F234:F245)</f>
        <v>3182205</v>
      </c>
      <c r="BY25" s="136">
        <f>SUM(G234:G245)</f>
        <v>24014.179708181968</v>
      </c>
      <c r="BZ25" s="136">
        <f>SUM(H234:H245)</f>
        <v>3145333.676461149</v>
      </c>
      <c r="CA25" s="137">
        <f>SUM(I234:T245)</f>
        <v>307423</v>
      </c>
      <c r="CB25" s="137">
        <f>SUM(BO234:BO245)</f>
        <v>164088</v>
      </c>
      <c r="CC25" s="138">
        <f>SUM(AK234:AL245)</f>
        <v>0</v>
      </c>
      <c r="CD25" s="135">
        <f>SUM(U234:U245)</f>
        <v>16647</v>
      </c>
      <c r="CE25" s="294">
        <f t="shared" ref="CE25:DA25" si="79">SUM(V234:V245)</f>
        <v>37458</v>
      </c>
      <c r="CF25" s="135">
        <f t="shared" si="79"/>
        <v>29642</v>
      </c>
      <c r="CG25" s="135">
        <f t="shared" si="79"/>
        <v>8327</v>
      </c>
      <c r="CH25" s="135">
        <f t="shared" si="79"/>
        <v>22811</v>
      </c>
      <c r="CI25" s="135">
        <f t="shared" si="79"/>
        <v>0</v>
      </c>
      <c r="CJ25" s="135">
        <f t="shared" si="79"/>
        <v>169692</v>
      </c>
      <c r="CK25" s="135">
        <f t="shared" si="79"/>
        <v>0</v>
      </c>
      <c r="CL25" s="135">
        <f t="shared" si="79"/>
        <v>280540</v>
      </c>
      <c r="CM25" s="135">
        <f t="shared" si="79"/>
        <v>0</v>
      </c>
      <c r="CN25" s="135">
        <f t="shared" si="79"/>
        <v>12207</v>
      </c>
      <c r="CO25" s="135">
        <f t="shared" si="79"/>
        <v>94988</v>
      </c>
      <c r="CP25" s="135">
        <f t="shared" si="79"/>
        <v>0</v>
      </c>
      <c r="CQ25" s="135">
        <f t="shared" si="79"/>
        <v>0</v>
      </c>
      <c r="CR25" s="135">
        <f t="shared" si="79"/>
        <v>0</v>
      </c>
      <c r="CS25" s="135">
        <f t="shared" si="79"/>
        <v>0</v>
      </c>
      <c r="CT25" s="135">
        <f t="shared" si="79"/>
        <v>0</v>
      </c>
      <c r="CU25" s="135">
        <f t="shared" si="79"/>
        <v>0</v>
      </c>
      <c r="CV25" s="135">
        <f t="shared" si="79"/>
        <v>0</v>
      </c>
      <c r="CW25" s="135">
        <f t="shared" si="79"/>
        <v>0</v>
      </c>
      <c r="CX25" s="135">
        <f t="shared" si="79"/>
        <v>0</v>
      </c>
      <c r="CY25" s="135">
        <f t="shared" si="79"/>
        <v>0</v>
      </c>
      <c r="CZ25" s="135">
        <f t="shared" si="79"/>
        <v>0</v>
      </c>
      <c r="DA25" s="135">
        <f t="shared" si="79"/>
        <v>0</v>
      </c>
      <c r="DB25" s="135">
        <f t="shared" ref="DB25:DD25" si="80">SUM(AS234:AS245)</f>
        <v>0</v>
      </c>
      <c r="DC25" s="135">
        <f t="shared" si="80"/>
        <v>0</v>
      </c>
      <c r="DD25" s="135">
        <f t="shared" si="80"/>
        <v>672312</v>
      </c>
      <c r="DE25" s="135">
        <f t="shared" ref="DE25" si="81">SUM(AW234:AW245)</f>
        <v>979735</v>
      </c>
      <c r="DF25" s="296">
        <f t="shared" si="11"/>
        <v>37164935.250821009</v>
      </c>
      <c r="DG25" s="139">
        <f t="shared" si="5"/>
        <v>0</v>
      </c>
      <c r="DH25" s="105"/>
      <c r="DI25" s="273"/>
      <c r="DJ25" s="297"/>
      <c r="DK25" s="297"/>
      <c r="DL25" s="297"/>
      <c r="DM25" s="297"/>
      <c r="DN25" s="278"/>
      <c r="DO25" s="284"/>
      <c r="DP25" s="291"/>
      <c r="DQ25" s="292"/>
      <c r="DR25" s="293"/>
      <c r="DS25" s="293"/>
      <c r="DT25" s="293"/>
      <c r="DU25" s="293"/>
      <c r="DV25" s="294"/>
      <c r="DW25" s="294"/>
      <c r="DX25" s="294"/>
      <c r="DY25" s="294"/>
      <c r="DZ25" s="294"/>
      <c r="EA25" s="294"/>
      <c r="EB25" s="294"/>
      <c r="EC25" s="294"/>
      <c r="ED25" s="294"/>
      <c r="EE25" s="294"/>
      <c r="EF25" s="294"/>
      <c r="EG25" s="294"/>
      <c r="EH25" s="294"/>
      <c r="EI25" s="294"/>
      <c r="EJ25" s="294"/>
      <c r="EK25" s="294"/>
      <c r="EL25" s="294"/>
      <c r="EM25" s="282"/>
      <c r="EN25" s="282"/>
      <c r="EO25" s="282"/>
    </row>
    <row r="26" spans="1:145">
      <c r="A26" s="28">
        <f t="shared" ref="A26:A57" si="82">1+A14</f>
        <v>1997</v>
      </c>
      <c r="B26" s="28">
        <v>9</v>
      </c>
      <c r="C26" s="134">
        <f t="shared" si="59"/>
        <v>3030736.1739999996</v>
      </c>
      <c r="D26" s="134">
        <v>1512316</v>
      </c>
      <c r="E26" s="105">
        <v>856568</v>
      </c>
      <c r="F26" s="105">
        <v>324895</v>
      </c>
      <c r="G26" s="105">
        <v>2119</v>
      </c>
      <c r="H26" s="107">
        <v>219756</v>
      </c>
      <c r="I26" s="285">
        <f>BM_MWh!I28</f>
        <v>12594</v>
      </c>
      <c r="J26" s="110">
        <f>BM_MWh!J27</f>
        <v>0</v>
      </c>
      <c r="K26" s="110">
        <f>BM_MWh!K28</f>
        <v>36</v>
      </c>
      <c r="L26" s="110">
        <f>BM_MWh!L27</f>
        <v>0</v>
      </c>
      <c r="M26" s="110">
        <f>BM_MWh!M27</f>
        <v>0</v>
      </c>
      <c r="N26" s="110">
        <f>BM_MWh!N28</f>
        <v>0</v>
      </c>
      <c r="O26" s="110">
        <f>BM_MWh!O27</f>
        <v>0</v>
      </c>
      <c r="P26" s="110">
        <f>BM_MWh!P28</f>
        <v>0</v>
      </c>
      <c r="Q26" s="107">
        <f>BM_MWh!Q27</f>
        <v>0</v>
      </c>
      <c r="R26" s="250">
        <f>BM_MWh!R27</f>
        <v>0</v>
      </c>
      <c r="S26" s="100">
        <f>BM_MWh!S27</f>
        <v>0</v>
      </c>
      <c r="T26" s="298">
        <f>BM_MWh!T28</f>
        <v>0</v>
      </c>
      <c r="U26" s="187">
        <f>BM_MWh!U28</f>
        <v>4349</v>
      </c>
      <c r="V26" s="100">
        <f>BM_MWh!V27</f>
        <v>9049</v>
      </c>
      <c r="W26" s="100">
        <f>BM_MWh!W27</f>
        <v>3340</v>
      </c>
      <c r="X26" s="100">
        <f>BM_MWh!X27</f>
        <v>0</v>
      </c>
      <c r="Y26" s="100">
        <f>BM_MWh!Y28</f>
        <v>3520.6149999999998</v>
      </c>
      <c r="Z26" s="100">
        <f>BM_MWh!Z27</f>
        <v>0</v>
      </c>
      <c r="AA26" s="100">
        <f>BM_MWh!AA27</f>
        <v>0</v>
      </c>
      <c r="AB26" s="100">
        <f>BM_MWh!AB27</f>
        <v>0</v>
      </c>
      <c r="AC26" s="100">
        <f>BM_MWh!AC27</f>
        <v>8390</v>
      </c>
      <c r="AD26" s="100">
        <f>BM_MWh!AD27</f>
        <v>0</v>
      </c>
      <c r="AE26" s="100">
        <f>BM_MWh!AE27</f>
        <v>0</v>
      </c>
      <c r="AF26" s="100">
        <f>BM_MWh!AF27</f>
        <v>8116.692</v>
      </c>
      <c r="AG26" s="100">
        <f>BM_MWh!AG27</f>
        <v>0</v>
      </c>
      <c r="AH26" s="100">
        <f>BM_MWh!AH27</f>
        <v>0</v>
      </c>
      <c r="AI26" s="100">
        <f>BM_MWh!AI27</f>
        <v>10794.325999999999</v>
      </c>
      <c r="AJ26" s="100">
        <f>BM_MWh!AJ27</f>
        <v>25123</v>
      </c>
      <c r="AK26" s="100">
        <f>BM_MWh!AK28</f>
        <v>21363</v>
      </c>
      <c r="AL26" s="100">
        <f>BM_MWh!AL28</f>
        <v>4070.181</v>
      </c>
      <c r="AM26" s="100">
        <f>BM_MWh!AM28</f>
        <v>0</v>
      </c>
      <c r="AN26" s="100">
        <f>BM_MWh!AN28</f>
        <v>0</v>
      </c>
      <c r="AO26" s="100">
        <f>BM_MWh!AO28</f>
        <v>2341</v>
      </c>
      <c r="AP26" s="100">
        <f>BM_MWh!AP28</f>
        <v>45.36</v>
      </c>
      <c r="AQ26" s="100">
        <f>BM_MWh!AQ27</f>
        <v>1950</v>
      </c>
      <c r="AR26" s="100">
        <f>BM_MWh!AR28</f>
        <v>0</v>
      </c>
      <c r="AS26" s="100">
        <f>BM_MWh!AS28</f>
        <v>0</v>
      </c>
      <c r="AT26" s="100">
        <f>BM_MWh!AT28</f>
        <v>0</v>
      </c>
      <c r="AU26" s="257">
        <f t="shared" si="60"/>
        <v>102452.174</v>
      </c>
      <c r="AV26" s="102">
        <f t="shared" si="44"/>
        <v>12630</v>
      </c>
      <c r="AW26" s="102">
        <f t="shared" si="45"/>
        <v>115082.174</v>
      </c>
      <c r="AX26" s="134">
        <f t="shared" si="46"/>
        <v>2915654</v>
      </c>
      <c r="AY26" s="258"/>
      <c r="BA26" s="258"/>
      <c r="BB26" s="258"/>
      <c r="BC26" s="258"/>
      <c r="BD26" s="258"/>
      <c r="BE26" s="286">
        <f t="shared" ref="BE26:BE57" si="83">1+BE14</f>
        <v>1997</v>
      </c>
      <c r="BF26" s="287">
        <v>9</v>
      </c>
      <c r="BG26" s="21">
        <f t="shared" si="48"/>
        <v>3030736.1739999996</v>
      </c>
      <c r="BH26" s="112">
        <f t="shared" si="49"/>
        <v>1512316</v>
      </c>
      <c r="BI26" s="112">
        <f t="shared" si="49"/>
        <v>856568</v>
      </c>
      <c r="BJ26" s="112">
        <f t="shared" si="49"/>
        <v>324895</v>
      </c>
      <c r="BK26" s="112">
        <f t="shared" si="49"/>
        <v>2119</v>
      </c>
      <c r="BL26" s="112">
        <f t="shared" si="49"/>
        <v>219756</v>
      </c>
      <c r="BM26" s="288">
        <f t="shared" si="50"/>
        <v>2915654</v>
      </c>
      <c r="BN26" s="289">
        <f t="shared" si="51"/>
        <v>12630</v>
      </c>
      <c r="BO26" s="290">
        <f t="shared" si="52"/>
        <v>59579.993000000002</v>
      </c>
      <c r="BP26" s="21">
        <f t="shared" si="53"/>
        <v>42872.180999999997</v>
      </c>
      <c r="BQ26" s="21">
        <f t="shared" si="54"/>
        <v>102452.174</v>
      </c>
      <c r="BR26" s="106">
        <f t="shared" si="55"/>
        <v>115082.174</v>
      </c>
      <c r="BS26" s="260"/>
      <c r="BT26" s="104">
        <f t="shared" si="39"/>
        <v>2016</v>
      </c>
      <c r="BU26" s="135">
        <f t="shared" si="7"/>
        <v>38722679.451946184</v>
      </c>
      <c r="BV26" s="136">
        <f>SUM(D246:D257)</f>
        <v>19283284.586873639</v>
      </c>
      <c r="BW26" s="136">
        <f>SUM(E246:E257)</f>
        <v>12013003.941238848</v>
      </c>
      <c r="BX26" s="136">
        <f>SUM(F246:F257)</f>
        <v>3182173</v>
      </c>
      <c r="BY26" s="136">
        <f>SUM(G246:G257)</f>
        <v>23700.87907040659</v>
      </c>
      <c r="BZ26" s="136">
        <f>SUM(H246:H257)</f>
        <v>3177874.044763288</v>
      </c>
      <c r="CA26" s="137">
        <f>SUM(I246:T257)</f>
        <v>357982</v>
      </c>
      <c r="CB26" s="137">
        <f>SUM(BO246:BO257)</f>
        <v>165200</v>
      </c>
      <c r="CC26" s="138">
        <f>SUM(AK246:AL257)</f>
        <v>0</v>
      </c>
      <c r="CD26" s="135">
        <f>SUM(U246:U257)</f>
        <v>16676</v>
      </c>
      <c r="CE26" s="294">
        <f t="shared" ref="CE26:DA26" si="84">SUM(V246:V257)</f>
        <v>37516</v>
      </c>
      <c r="CF26" s="135">
        <f t="shared" si="84"/>
        <v>29977</v>
      </c>
      <c r="CG26" s="135">
        <f t="shared" si="84"/>
        <v>8520</v>
      </c>
      <c r="CH26" s="135">
        <f t="shared" si="84"/>
        <v>23091</v>
      </c>
      <c r="CI26" s="135">
        <f t="shared" si="84"/>
        <v>0</v>
      </c>
      <c r="CJ26" s="135">
        <f t="shared" si="84"/>
        <v>174984</v>
      </c>
      <c r="CK26" s="135">
        <f t="shared" si="84"/>
        <v>0</v>
      </c>
      <c r="CL26" s="135">
        <f t="shared" si="84"/>
        <v>286200</v>
      </c>
      <c r="CM26" s="135">
        <f t="shared" si="84"/>
        <v>0</v>
      </c>
      <c r="CN26" s="135">
        <f t="shared" si="84"/>
        <v>12241</v>
      </c>
      <c r="CO26" s="135">
        <f t="shared" si="84"/>
        <v>95456</v>
      </c>
      <c r="CP26" s="135">
        <f t="shared" si="84"/>
        <v>0</v>
      </c>
      <c r="CQ26" s="135">
        <f t="shared" si="84"/>
        <v>0</v>
      </c>
      <c r="CR26" s="135">
        <f t="shared" si="84"/>
        <v>0</v>
      </c>
      <c r="CS26" s="135">
        <f t="shared" si="84"/>
        <v>0</v>
      </c>
      <c r="CT26" s="135">
        <f t="shared" si="84"/>
        <v>0</v>
      </c>
      <c r="CU26" s="135">
        <f t="shared" si="84"/>
        <v>0</v>
      </c>
      <c r="CV26" s="135">
        <f t="shared" si="84"/>
        <v>0</v>
      </c>
      <c r="CW26" s="135">
        <f t="shared" si="84"/>
        <v>0</v>
      </c>
      <c r="CX26" s="135">
        <f t="shared" si="84"/>
        <v>0</v>
      </c>
      <c r="CY26" s="135">
        <f t="shared" si="84"/>
        <v>0</v>
      </c>
      <c r="CZ26" s="135">
        <f t="shared" si="84"/>
        <v>0</v>
      </c>
      <c r="DA26" s="135">
        <f t="shared" si="84"/>
        <v>0</v>
      </c>
      <c r="DB26" s="135">
        <f t="shared" ref="DB26:DD26" si="85">SUM(AS246:AS257)</f>
        <v>0</v>
      </c>
      <c r="DC26" s="135">
        <f t="shared" si="85"/>
        <v>0</v>
      </c>
      <c r="DD26" s="135">
        <f t="shared" si="85"/>
        <v>684661</v>
      </c>
      <c r="DE26" s="135">
        <f t="shared" ref="DE26" si="86">SUM(AW246:AW257)</f>
        <v>1042643</v>
      </c>
      <c r="DF26" s="296">
        <f t="shared" si="11"/>
        <v>37680036.451946184</v>
      </c>
      <c r="DG26" s="139">
        <f t="shared" si="5"/>
        <v>0</v>
      </c>
      <c r="DH26" s="105"/>
      <c r="DI26" s="273"/>
      <c r="DJ26" s="297"/>
      <c r="DK26" s="297"/>
      <c r="DL26" s="297"/>
      <c r="DM26" s="297"/>
      <c r="DN26" s="278"/>
      <c r="DO26" s="284"/>
      <c r="DP26" s="291"/>
      <c r="DQ26" s="292"/>
      <c r="DR26" s="293"/>
      <c r="DS26" s="293"/>
      <c r="DT26" s="293"/>
      <c r="DU26" s="293"/>
      <c r="DV26" s="294"/>
      <c r="DW26" s="294"/>
      <c r="DX26" s="294"/>
      <c r="DY26" s="294"/>
      <c r="DZ26" s="294"/>
      <c r="EA26" s="294"/>
      <c r="EB26" s="294"/>
      <c r="EC26" s="294"/>
      <c r="ED26" s="294"/>
      <c r="EE26" s="294"/>
      <c r="EF26" s="294"/>
      <c r="EG26" s="294"/>
      <c r="EH26" s="294"/>
      <c r="EI26" s="294"/>
      <c r="EJ26" s="294"/>
      <c r="EK26" s="294"/>
      <c r="EL26" s="294"/>
      <c r="EM26" s="282"/>
      <c r="EN26" s="282"/>
      <c r="EO26" s="282"/>
    </row>
    <row r="27" spans="1:145">
      <c r="A27" s="28">
        <f t="shared" si="82"/>
        <v>1997</v>
      </c>
      <c r="B27" s="28">
        <v>10</v>
      </c>
      <c r="C27" s="134">
        <f t="shared" si="59"/>
        <v>2653998.0790000004</v>
      </c>
      <c r="D27" s="134">
        <v>1242253</v>
      </c>
      <c r="E27" s="105">
        <v>777798</v>
      </c>
      <c r="F27" s="105">
        <v>339429</v>
      </c>
      <c r="G27" s="105">
        <v>2079</v>
      </c>
      <c r="H27" s="107">
        <v>202300</v>
      </c>
      <c r="I27" s="285">
        <f>BM_MWh!I29</f>
        <v>0</v>
      </c>
      <c r="J27" s="110">
        <f>BM_MWh!J28</f>
        <v>0</v>
      </c>
      <c r="K27" s="110">
        <f>BM_MWh!K29</f>
        <v>34</v>
      </c>
      <c r="L27" s="110">
        <f>BM_MWh!L28</f>
        <v>0</v>
      </c>
      <c r="M27" s="110">
        <f>BM_MWh!M28</f>
        <v>0</v>
      </c>
      <c r="N27" s="110">
        <f>BM_MWh!N29</f>
        <v>0</v>
      </c>
      <c r="O27" s="110">
        <f>BM_MWh!O28</f>
        <v>0</v>
      </c>
      <c r="P27" s="110">
        <f>BM_MWh!P29</f>
        <v>0</v>
      </c>
      <c r="Q27" s="107">
        <f>BM_MWh!Q28</f>
        <v>0</v>
      </c>
      <c r="R27" s="250">
        <f>BM_MWh!R28</f>
        <v>0</v>
      </c>
      <c r="S27" s="100">
        <f>BM_MWh!S28</f>
        <v>0</v>
      </c>
      <c r="T27" s="298">
        <f>BM_MWh!T29</f>
        <v>0</v>
      </c>
      <c r="U27" s="187">
        <f>BM_MWh!U29</f>
        <v>0</v>
      </c>
      <c r="V27" s="100">
        <f>BM_MWh!V28</f>
        <v>10673</v>
      </c>
      <c r="W27" s="100">
        <f>BM_MWh!W28</f>
        <v>2267</v>
      </c>
      <c r="X27" s="100">
        <f>BM_MWh!X28</f>
        <v>0</v>
      </c>
      <c r="Y27" s="100">
        <f>BM_MWh!Y29</f>
        <v>2607.0259999999998</v>
      </c>
      <c r="Z27" s="100">
        <f>BM_MWh!Z28</f>
        <v>0</v>
      </c>
      <c r="AA27" s="100">
        <f>BM_MWh!AA28</f>
        <v>0</v>
      </c>
      <c r="AB27" s="100">
        <f>BM_MWh!AB28</f>
        <v>0</v>
      </c>
      <c r="AC27" s="100">
        <f>BM_MWh!AC28</f>
        <v>7458</v>
      </c>
      <c r="AD27" s="100">
        <f>BM_MWh!AD28</f>
        <v>0</v>
      </c>
      <c r="AE27" s="100">
        <f>BM_MWh!AE28</f>
        <v>0</v>
      </c>
      <c r="AF27" s="100">
        <f>BM_MWh!AF28</f>
        <v>7407.5720000000001</v>
      </c>
      <c r="AG27" s="100">
        <f>BM_MWh!AG28</f>
        <v>0</v>
      </c>
      <c r="AH27" s="100">
        <f>BM_MWh!AH28</f>
        <v>0</v>
      </c>
      <c r="AI27" s="100">
        <f>BM_MWh!AI28</f>
        <v>9868.0040000000008</v>
      </c>
      <c r="AJ27" s="100">
        <f>BM_MWh!AJ28</f>
        <v>24007</v>
      </c>
      <c r="AK27" s="100">
        <f>BM_MWh!AK29</f>
        <v>18261</v>
      </c>
      <c r="AL27" s="100">
        <f>BM_MWh!AL29</f>
        <v>3453.0569999999998</v>
      </c>
      <c r="AM27" s="100">
        <f>BM_MWh!AM29</f>
        <v>0</v>
      </c>
      <c r="AN27" s="100">
        <f>BM_MWh!AN29</f>
        <v>0</v>
      </c>
      <c r="AO27" s="100">
        <f>BM_MWh!AO29</f>
        <v>2458</v>
      </c>
      <c r="AP27" s="100">
        <f>BM_MWh!AP29</f>
        <v>42.42</v>
      </c>
      <c r="AQ27" s="100">
        <f>BM_MWh!AQ28</f>
        <v>1603</v>
      </c>
      <c r="AR27" s="100">
        <f>BM_MWh!AR29</f>
        <v>0</v>
      </c>
      <c r="AS27" s="100">
        <f>BM_MWh!AS29</f>
        <v>0</v>
      </c>
      <c r="AT27" s="100">
        <f>BM_MWh!AT29</f>
        <v>0</v>
      </c>
      <c r="AU27" s="257">
        <f t="shared" si="60"/>
        <v>90105.078999999998</v>
      </c>
      <c r="AV27" s="102">
        <f t="shared" si="44"/>
        <v>34</v>
      </c>
      <c r="AW27" s="102">
        <f t="shared" si="45"/>
        <v>90139.078999999998</v>
      </c>
      <c r="AX27" s="134">
        <f t="shared" si="46"/>
        <v>2563859</v>
      </c>
      <c r="AY27" s="258"/>
      <c r="BA27" s="258"/>
      <c r="BB27" s="258"/>
      <c r="BC27" s="258"/>
      <c r="BD27" s="258"/>
      <c r="BE27" s="286">
        <f t="shared" si="83"/>
        <v>1997</v>
      </c>
      <c r="BF27" s="287">
        <v>10</v>
      </c>
      <c r="BG27" s="21">
        <f t="shared" si="48"/>
        <v>2653998.0789999999</v>
      </c>
      <c r="BH27" s="112">
        <f t="shared" si="49"/>
        <v>1242253</v>
      </c>
      <c r="BI27" s="112">
        <f t="shared" si="49"/>
        <v>777798</v>
      </c>
      <c r="BJ27" s="112">
        <f t="shared" si="49"/>
        <v>339429</v>
      </c>
      <c r="BK27" s="112">
        <f t="shared" si="49"/>
        <v>2079</v>
      </c>
      <c r="BL27" s="112">
        <f t="shared" si="49"/>
        <v>202300</v>
      </c>
      <c r="BM27" s="288">
        <f t="shared" si="50"/>
        <v>2563859</v>
      </c>
      <c r="BN27" s="289">
        <f t="shared" si="51"/>
        <v>34</v>
      </c>
      <c r="BO27" s="290">
        <f t="shared" si="52"/>
        <v>50260.021999999997</v>
      </c>
      <c r="BP27" s="21">
        <f t="shared" si="53"/>
        <v>39845.057000000001</v>
      </c>
      <c r="BQ27" s="21">
        <f t="shared" si="54"/>
        <v>90105.078999999998</v>
      </c>
      <c r="BR27" s="106">
        <f t="shared" si="55"/>
        <v>90139.078999999998</v>
      </c>
      <c r="BS27" s="260"/>
      <c r="BT27" s="104">
        <f t="shared" si="39"/>
        <v>2017</v>
      </c>
      <c r="BU27" s="135">
        <f t="shared" si="7"/>
        <v>38970126.367157802</v>
      </c>
      <c r="BV27" s="136">
        <f>SUM(D258:D269)</f>
        <v>19617807.959434219</v>
      </c>
      <c r="BW27" s="136">
        <f>SUM(E258:E269)</f>
        <v>12208528.618349502</v>
      </c>
      <c r="BX27" s="136">
        <f>SUM(F258:F269)</f>
        <v>3155668</v>
      </c>
      <c r="BY27" s="136">
        <f>SUM(G258:G269)</f>
        <v>23387.578432631224</v>
      </c>
      <c r="BZ27" s="136">
        <f>SUM(H258:H269)</f>
        <v>3198425.2109414507</v>
      </c>
      <c r="CA27" s="137">
        <f>SUM(I258:T269)</f>
        <v>472115</v>
      </c>
      <c r="CB27" s="137">
        <f>SUM(BO258:BO269)</f>
        <v>70001</v>
      </c>
      <c r="CC27" s="138">
        <f>SUM(AK258:AL269)</f>
        <v>0</v>
      </c>
      <c r="CD27" s="135">
        <f>SUM(U258:U269)</f>
        <v>16647</v>
      </c>
      <c r="CE27" s="294">
        <f t="shared" ref="CE27:DA27" si="87">SUM(V258:V269)</f>
        <v>37458</v>
      </c>
      <c r="CF27" s="135">
        <f t="shared" si="87"/>
        <v>30207</v>
      </c>
      <c r="CG27" s="135">
        <f t="shared" si="87"/>
        <v>0</v>
      </c>
      <c r="CH27" s="135">
        <f t="shared" si="87"/>
        <v>23147</v>
      </c>
      <c r="CI27" s="135">
        <f t="shared" si="87"/>
        <v>0</v>
      </c>
      <c r="CJ27" s="135">
        <f t="shared" si="87"/>
        <v>174528</v>
      </c>
      <c r="CK27" s="135">
        <f t="shared" si="87"/>
        <v>0</v>
      </c>
      <c r="CL27" s="135">
        <f t="shared" si="87"/>
        <v>0</v>
      </c>
      <c r="CM27" s="135">
        <f t="shared" si="87"/>
        <v>0</v>
      </c>
      <c r="CN27" s="135">
        <f t="shared" si="87"/>
        <v>12207</v>
      </c>
      <c r="CO27" s="135">
        <f t="shared" si="87"/>
        <v>0</v>
      </c>
      <c r="CP27" s="135">
        <f t="shared" si="87"/>
        <v>0</v>
      </c>
      <c r="CQ27" s="135">
        <f t="shared" si="87"/>
        <v>0</v>
      </c>
      <c r="CR27" s="135">
        <f t="shared" si="87"/>
        <v>0</v>
      </c>
      <c r="CS27" s="135">
        <f t="shared" si="87"/>
        <v>0</v>
      </c>
      <c r="CT27" s="135">
        <f t="shared" si="87"/>
        <v>0</v>
      </c>
      <c r="CU27" s="135">
        <f t="shared" si="87"/>
        <v>0</v>
      </c>
      <c r="CV27" s="135">
        <f t="shared" si="87"/>
        <v>0</v>
      </c>
      <c r="CW27" s="135">
        <f t="shared" si="87"/>
        <v>0</v>
      </c>
      <c r="CX27" s="135">
        <f t="shared" si="87"/>
        <v>0</v>
      </c>
      <c r="CY27" s="135">
        <f t="shared" si="87"/>
        <v>0</v>
      </c>
      <c r="CZ27" s="135">
        <f t="shared" si="87"/>
        <v>0</v>
      </c>
      <c r="DA27" s="135">
        <f t="shared" si="87"/>
        <v>0</v>
      </c>
      <c r="DB27" s="135">
        <f t="shared" ref="DB27:DD27" si="88">SUM(AS258:AS269)</f>
        <v>0</v>
      </c>
      <c r="DC27" s="135">
        <f t="shared" si="88"/>
        <v>0</v>
      </c>
      <c r="DD27" s="135">
        <f t="shared" si="88"/>
        <v>294194</v>
      </c>
      <c r="DE27" s="135">
        <f t="shared" ref="DE27" si="89">SUM(AW258:AW269)</f>
        <v>766309</v>
      </c>
      <c r="DF27" s="296">
        <f t="shared" si="11"/>
        <v>38203817.367157802</v>
      </c>
      <c r="DG27" s="139">
        <f t="shared" si="5"/>
        <v>0</v>
      </c>
      <c r="DH27" s="105"/>
      <c r="DI27" s="273"/>
      <c r="DJ27" s="297"/>
      <c r="DK27" s="297"/>
      <c r="DL27" s="297"/>
      <c r="DM27" s="297"/>
      <c r="DN27" s="278"/>
      <c r="DO27" s="284"/>
      <c r="DP27" s="291"/>
      <c r="DQ27" s="292"/>
      <c r="DR27" s="293"/>
      <c r="DS27" s="293"/>
      <c r="DT27" s="293"/>
      <c r="DU27" s="293"/>
      <c r="DV27" s="294"/>
      <c r="DW27" s="294"/>
      <c r="DX27" s="294"/>
      <c r="DY27" s="294"/>
      <c r="DZ27" s="294"/>
      <c r="EA27" s="294"/>
      <c r="EB27" s="294"/>
      <c r="EC27" s="294"/>
      <c r="ED27" s="294"/>
      <c r="EE27" s="294"/>
      <c r="EF27" s="294"/>
      <c r="EG27" s="294"/>
      <c r="EH27" s="294"/>
      <c r="EI27" s="294"/>
      <c r="EJ27" s="294"/>
      <c r="EK27" s="294"/>
      <c r="EL27" s="294"/>
      <c r="EM27" s="282"/>
      <c r="EN27" s="282"/>
      <c r="EO27" s="282"/>
    </row>
    <row r="28" spans="1:145">
      <c r="A28" s="28">
        <f t="shared" si="82"/>
        <v>1997</v>
      </c>
      <c r="B28" s="28">
        <v>11</v>
      </c>
      <c r="C28" s="134">
        <f t="shared" si="59"/>
        <v>2278911.12</v>
      </c>
      <c r="D28" s="134">
        <v>888510</v>
      </c>
      <c r="E28" s="105">
        <v>747732</v>
      </c>
      <c r="F28" s="105">
        <v>369842</v>
      </c>
      <c r="G28" s="105">
        <v>2330</v>
      </c>
      <c r="H28" s="107">
        <v>191954</v>
      </c>
      <c r="I28" s="285">
        <f>BM_MWh!I30</f>
        <v>41</v>
      </c>
      <c r="J28" s="110">
        <f>BM_MWh!J29</f>
        <v>0</v>
      </c>
      <c r="K28" s="110">
        <f>BM_MWh!K30</f>
        <v>30</v>
      </c>
      <c r="L28" s="110">
        <f>BM_MWh!L29</f>
        <v>0</v>
      </c>
      <c r="M28" s="110">
        <f>BM_MWh!M29</f>
        <v>0</v>
      </c>
      <c r="N28" s="110">
        <f>BM_MWh!N30</f>
        <v>0</v>
      </c>
      <c r="O28" s="110">
        <f>BM_MWh!O29</f>
        <v>0</v>
      </c>
      <c r="P28" s="110">
        <f>BM_MWh!P30</f>
        <v>0</v>
      </c>
      <c r="Q28" s="107">
        <f>BM_MWh!Q29</f>
        <v>0</v>
      </c>
      <c r="R28" s="250">
        <f>BM_MWh!R29</f>
        <v>0</v>
      </c>
      <c r="S28" s="100">
        <f>BM_MWh!S29</f>
        <v>0</v>
      </c>
      <c r="T28" s="298">
        <f>BM_MWh!T30</f>
        <v>0</v>
      </c>
      <c r="U28" s="187">
        <f>BM_MWh!U30</f>
        <v>2074</v>
      </c>
      <c r="V28" s="100">
        <f>BM_MWh!V29</f>
        <v>8199</v>
      </c>
      <c r="W28" s="100">
        <f>BM_MWh!W29</f>
        <v>2324</v>
      </c>
      <c r="X28" s="100">
        <f>BM_MWh!X29</f>
        <v>0</v>
      </c>
      <c r="Y28" s="100">
        <f>BM_MWh!Y30</f>
        <v>2568.9380000000001</v>
      </c>
      <c r="Z28" s="100">
        <f>BM_MWh!Z29</f>
        <v>0</v>
      </c>
      <c r="AA28" s="100">
        <f>BM_MWh!AA29</f>
        <v>0</v>
      </c>
      <c r="AB28" s="100">
        <f>BM_MWh!AB29</f>
        <v>0</v>
      </c>
      <c r="AC28" s="100">
        <f>BM_MWh!AC29</f>
        <v>4998</v>
      </c>
      <c r="AD28" s="100">
        <f>BM_MWh!AD29</f>
        <v>0</v>
      </c>
      <c r="AE28" s="100">
        <f>BM_MWh!AE29</f>
        <v>0</v>
      </c>
      <c r="AF28" s="100">
        <f>BM_MWh!AF29</f>
        <v>5066.3549999999996</v>
      </c>
      <c r="AG28" s="100">
        <f>BM_MWh!AG29</f>
        <v>0</v>
      </c>
      <c r="AH28" s="100">
        <f>BM_MWh!AH29</f>
        <v>0</v>
      </c>
      <c r="AI28" s="100">
        <f>BM_MWh!AI29</f>
        <v>7908.2529999999997</v>
      </c>
      <c r="AJ28" s="100">
        <f>BM_MWh!AJ29</f>
        <v>17545</v>
      </c>
      <c r="AK28" s="100">
        <f>BM_MWh!AK30</f>
        <v>20502</v>
      </c>
      <c r="AL28" s="100">
        <f>BM_MWh!AL30</f>
        <v>2926.694</v>
      </c>
      <c r="AM28" s="100">
        <f>BM_MWh!AM30</f>
        <v>0</v>
      </c>
      <c r="AN28" s="100">
        <f>BM_MWh!AN30</f>
        <v>0</v>
      </c>
      <c r="AO28" s="100">
        <f>BM_MWh!AO30</f>
        <v>2652</v>
      </c>
      <c r="AP28" s="100">
        <f>BM_MWh!AP30</f>
        <v>47.88</v>
      </c>
      <c r="AQ28" s="100">
        <f>BM_MWh!AQ29</f>
        <v>1660</v>
      </c>
      <c r="AR28" s="100">
        <f>BM_MWh!AR30</f>
        <v>0</v>
      </c>
      <c r="AS28" s="100">
        <f>BM_MWh!AS30</f>
        <v>0</v>
      </c>
      <c r="AT28" s="100">
        <f>BM_MWh!AT30</f>
        <v>0</v>
      </c>
      <c r="AU28" s="257">
        <f t="shared" si="60"/>
        <v>78472.12000000001</v>
      </c>
      <c r="AV28" s="102">
        <f t="shared" si="44"/>
        <v>71</v>
      </c>
      <c r="AW28" s="102">
        <f t="shared" si="45"/>
        <v>78543.12000000001</v>
      </c>
      <c r="AX28" s="134">
        <f t="shared" si="46"/>
        <v>2200368</v>
      </c>
      <c r="AY28" s="258"/>
      <c r="BA28" s="258"/>
      <c r="BB28" s="258"/>
      <c r="BC28" s="258"/>
      <c r="BD28" s="258"/>
      <c r="BE28" s="286">
        <f t="shared" si="83"/>
        <v>1997</v>
      </c>
      <c r="BF28" s="287">
        <v>11</v>
      </c>
      <c r="BG28" s="21">
        <f t="shared" si="48"/>
        <v>2278911.12</v>
      </c>
      <c r="BH28" s="112">
        <f t="shared" si="49"/>
        <v>888510</v>
      </c>
      <c r="BI28" s="112">
        <f t="shared" si="49"/>
        <v>747732</v>
      </c>
      <c r="BJ28" s="112">
        <f t="shared" si="49"/>
        <v>369842</v>
      </c>
      <c r="BK28" s="112">
        <f t="shared" si="49"/>
        <v>2330</v>
      </c>
      <c r="BL28" s="112">
        <f t="shared" si="49"/>
        <v>191954</v>
      </c>
      <c r="BM28" s="288">
        <f t="shared" si="50"/>
        <v>2200368</v>
      </c>
      <c r="BN28" s="289">
        <f t="shared" si="51"/>
        <v>71</v>
      </c>
      <c r="BO28" s="290">
        <f t="shared" si="52"/>
        <v>41846.425999999999</v>
      </c>
      <c r="BP28" s="21">
        <f t="shared" si="53"/>
        <v>36625.69400000001</v>
      </c>
      <c r="BQ28" s="21">
        <f t="shared" si="54"/>
        <v>78472.12000000001</v>
      </c>
      <c r="BR28" s="106">
        <f t="shared" si="55"/>
        <v>78543.12000000001</v>
      </c>
      <c r="BS28" s="260"/>
      <c r="BT28" s="104">
        <f t="shared" si="39"/>
        <v>2018</v>
      </c>
      <c r="BU28" s="135">
        <f t="shared" si="7"/>
        <v>39554839.980672657</v>
      </c>
      <c r="BV28" s="136">
        <f>SUM(D270:D281)</f>
        <v>19992575.664128039</v>
      </c>
      <c r="BW28" s="136">
        <f>SUM(E270:E281)</f>
        <v>12305498.417583156</v>
      </c>
      <c r="BX28" s="136">
        <f>SUM(F270:F281)</f>
        <v>3246413</v>
      </c>
      <c r="BY28" s="136">
        <f>SUM(G270:G281)</f>
        <v>23074.277794855836</v>
      </c>
      <c r="BZ28" s="136">
        <f>SUM(H270:H281)</f>
        <v>3220459.6211666078</v>
      </c>
      <c r="CA28" s="137">
        <f>SUM(I270:T281)</f>
        <v>472115</v>
      </c>
      <c r="CB28" s="137">
        <f>SUM(BO270:BO281)</f>
        <v>70511</v>
      </c>
      <c r="CC28" s="138">
        <f>SUM(AK270:AL281)</f>
        <v>0</v>
      </c>
      <c r="CD28" s="135">
        <f>SUM(U270:U281)</f>
        <v>16647</v>
      </c>
      <c r="CE28" s="294">
        <f t="shared" ref="CE28:DA28" si="90">SUM(V270:V281)</f>
        <v>37458</v>
      </c>
      <c r="CF28" s="135">
        <f t="shared" si="90"/>
        <v>30492</v>
      </c>
      <c r="CG28" s="135">
        <f t="shared" si="90"/>
        <v>0</v>
      </c>
      <c r="CH28" s="135">
        <f t="shared" si="90"/>
        <v>23372</v>
      </c>
      <c r="CI28" s="135">
        <f t="shared" si="90"/>
        <v>0</v>
      </c>
      <c r="CJ28" s="135">
        <f t="shared" si="90"/>
        <v>174528</v>
      </c>
      <c r="CK28" s="135">
        <f t="shared" si="90"/>
        <v>0</v>
      </c>
      <c r="CL28" s="135">
        <f t="shared" si="90"/>
        <v>0</v>
      </c>
      <c r="CM28" s="135">
        <f t="shared" si="90"/>
        <v>0</v>
      </c>
      <c r="CN28" s="135">
        <f t="shared" si="90"/>
        <v>12207</v>
      </c>
      <c r="CO28" s="135">
        <f t="shared" si="90"/>
        <v>0</v>
      </c>
      <c r="CP28" s="135">
        <f t="shared" si="90"/>
        <v>0</v>
      </c>
      <c r="CQ28" s="135">
        <f t="shared" si="90"/>
        <v>0</v>
      </c>
      <c r="CR28" s="135">
        <f t="shared" si="90"/>
        <v>0</v>
      </c>
      <c r="CS28" s="135">
        <f t="shared" si="90"/>
        <v>0</v>
      </c>
      <c r="CT28" s="135">
        <f t="shared" si="90"/>
        <v>0</v>
      </c>
      <c r="CU28" s="135">
        <f t="shared" si="90"/>
        <v>0</v>
      </c>
      <c r="CV28" s="135">
        <f t="shared" si="90"/>
        <v>0</v>
      </c>
      <c r="CW28" s="135">
        <f t="shared" si="90"/>
        <v>0</v>
      </c>
      <c r="CX28" s="135">
        <f t="shared" si="90"/>
        <v>0</v>
      </c>
      <c r="CY28" s="135">
        <f t="shared" si="90"/>
        <v>0</v>
      </c>
      <c r="CZ28" s="135">
        <f t="shared" si="90"/>
        <v>0</v>
      </c>
      <c r="DA28" s="135">
        <f t="shared" si="90"/>
        <v>0</v>
      </c>
      <c r="DB28" s="135">
        <f t="shared" ref="DB28:DD28" si="91">SUM(AS270:AS281)</f>
        <v>0</v>
      </c>
      <c r="DC28" s="135">
        <f t="shared" si="91"/>
        <v>0</v>
      </c>
      <c r="DD28" s="135">
        <f t="shared" si="91"/>
        <v>294704</v>
      </c>
      <c r="DE28" s="135">
        <f t="shared" ref="DE28" si="92">SUM(AW270:AW281)</f>
        <v>766819</v>
      </c>
      <c r="DF28" s="296">
        <f t="shared" si="11"/>
        <v>38788020.980672657</v>
      </c>
      <c r="DG28" s="139">
        <f t="shared" si="5"/>
        <v>0</v>
      </c>
      <c r="DH28" s="105"/>
      <c r="DI28" s="273"/>
      <c r="DJ28" s="297"/>
      <c r="DK28" s="297"/>
      <c r="DL28" s="297"/>
      <c r="DM28" s="297"/>
      <c r="DN28" s="278"/>
      <c r="DO28" s="284"/>
      <c r="DP28" s="291"/>
      <c r="DQ28" s="292"/>
      <c r="DR28" s="293"/>
      <c r="DS28" s="293"/>
      <c r="DT28" s="293"/>
      <c r="DU28" s="293"/>
      <c r="DV28" s="294"/>
      <c r="DW28" s="294"/>
      <c r="DX28" s="294"/>
      <c r="DY28" s="294"/>
      <c r="DZ28" s="294"/>
      <c r="EA28" s="294"/>
      <c r="EB28" s="294"/>
      <c r="EC28" s="294"/>
      <c r="ED28" s="294"/>
      <c r="EE28" s="294"/>
      <c r="EF28" s="294"/>
      <c r="EG28" s="294"/>
      <c r="EH28" s="294"/>
      <c r="EI28" s="294"/>
      <c r="EJ28" s="294"/>
      <c r="EK28" s="294"/>
      <c r="EL28" s="294"/>
      <c r="EM28" s="282"/>
      <c r="EN28" s="282"/>
      <c r="EO28" s="282"/>
    </row>
    <row r="29" spans="1:145">
      <c r="A29" s="28">
        <f t="shared" si="82"/>
        <v>1997</v>
      </c>
      <c r="B29" s="28">
        <v>12</v>
      </c>
      <c r="C29" s="134">
        <f t="shared" si="59"/>
        <v>2449593.4699999997</v>
      </c>
      <c r="D29" s="134">
        <v>1196761</v>
      </c>
      <c r="E29" s="105">
        <v>711790</v>
      </c>
      <c r="F29" s="105">
        <v>261477</v>
      </c>
      <c r="G29" s="105">
        <v>2446</v>
      </c>
      <c r="H29" s="107">
        <v>187079</v>
      </c>
      <c r="I29" s="285">
        <f>BM_MWh!I31</f>
        <v>3984</v>
      </c>
      <c r="J29" s="110">
        <f>BM_MWh!J30</f>
        <v>0</v>
      </c>
      <c r="K29" s="110">
        <f>BM_MWh!K31</f>
        <v>24</v>
      </c>
      <c r="L29" s="110">
        <f>BM_MWh!L30</f>
        <v>0</v>
      </c>
      <c r="M29" s="110">
        <f>BM_MWh!M30</f>
        <v>0</v>
      </c>
      <c r="N29" s="110">
        <f>BM_MWh!N31</f>
        <v>0</v>
      </c>
      <c r="O29" s="110">
        <f>BM_MWh!O30</f>
        <v>0</v>
      </c>
      <c r="P29" s="110">
        <f>BM_MWh!P31</f>
        <v>0</v>
      </c>
      <c r="Q29" s="107">
        <f>BM_MWh!Q30</f>
        <v>0</v>
      </c>
      <c r="R29" s="250">
        <f>BM_MWh!R30</f>
        <v>0</v>
      </c>
      <c r="S29" s="100">
        <f>BM_MWh!S30</f>
        <v>0</v>
      </c>
      <c r="T29" s="298">
        <f>BM_MWh!T31</f>
        <v>0</v>
      </c>
      <c r="U29" s="187">
        <f>BM_MWh!U31</f>
        <v>6096</v>
      </c>
      <c r="V29" s="100">
        <f>BM_MWh!V30</f>
        <v>11621</v>
      </c>
      <c r="W29" s="100">
        <f>BM_MWh!W30</f>
        <v>2333</v>
      </c>
      <c r="X29" s="100">
        <f>BM_MWh!X30</f>
        <v>0</v>
      </c>
      <c r="Y29" s="100">
        <f>BM_MWh!Y31</f>
        <v>2766.0360000000001</v>
      </c>
      <c r="Z29" s="100">
        <f>BM_MWh!Z30</f>
        <v>0</v>
      </c>
      <c r="AA29" s="100">
        <f>BM_MWh!AA30</f>
        <v>0</v>
      </c>
      <c r="AB29" s="100">
        <f>BM_MWh!AB30</f>
        <v>0</v>
      </c>
      <c r="AC29" s="100">
        <f>BM_MWh!AC30</f>
        <v>1430</v>
      </c>
      <c r="AD29" s="100">
        <f>BM_MWh!AD30</f>
        <v>0</v>
      </c>
      <c r="AE29" s="100">
        <f>BM_MWh!AE30</f>
        <v>0</v>
      </c>
      <c r="AF29" s="100">
        <f>BM_MWh!AF30</f>
        <v>6629.2780000000002</v>
      </c>
      <c r="AG29" s="100">
        <f>BM_MWh!AG30</f>
        <v>0</v>
      </c>
      <c r="AH29" s="100">
        <f>BM_MWh!AH30</f>
        <v>0</v>
      </c>
      <c r="AI29" s="100">
        <f>BM_MWh!AI30</f>
        <v>7420.3140000000003</v>
      </c>
      <c r="AJ29" s="100">
        <f>BM_MWh!AJ30</f>
        <v>23017</v>
      </c>
      <c r="AK29" s="100">
        <f>BM_MWh!AK31</f>
        <v>17052</v>
      </c>
      <c r="AL29" s="100">
        <f>BM_MWh!AL31</f>
        <v>3410.2420000000002</v>
      </c>
      <c r="AM29" s="100">
        <f>BM_MWh!AM31</f>
        <v>0</v>
      </c>
      <c r="AN29" s="100">
        <f>BM_MWh!AN31</f>
        <v>0</v>
      </c>
      <c r="AO29" s="100">
        <f>BM_MWh!AO31</f>
        <v>2449</v>
      </c>
      <c r="AP29" s="100">
        <f>BM_MWh!AP31</f>
        <v>51.6</v>
      </c>
      <c r="AQ29" s="100">
        <f>BM_MWh!AQ30</f>
        <v>1757</v>
      </c>
      <c r="AR29" s="100">
        <f>BM_MWh!AR31</f>
        <v>0</v>
      </c>
      <c r="AS29" s="100">
        <f>BM_MWh!AS31</f>
        <v>0</v>
      </c>
      <c r="AT29" s="100">
        <f>BM_MWh!AT31</f>
        <v>0</v>
      </c>
      <c r="AU29" s="257">
        <f t="shared" si="60"/>
        <v>86032.47</v>
      </c>
      <c r="AV29" s="102">
        <f t="shared" si="44"/>
        <v>4008</v>
      </c>
      <c r="AW29" s="102">
        <f t="shared" si="45"/>
        <v>90040.47</v>
      </c>
      <c r="AX29" s="21">
        <f t="shared" si="46"/>
        <v>2359553</v>
      </c>
      <c r="AY29" s="258"/>
      <c r="BA29" s="258"/>
      <c r="BB29" s="258"/>
      <c r="BC29" s="258"/>
      <c r="BD29" s="258"/>
      <c r="BE29" s="104">
        <f t="shared" si="83"/>
        <v>1997</v>
      </c>
      <c r="BF29" s="28">
        <v>12</v>
      </c>
      <c r="BG29" s="21">
        <f t="shared" si="48"/>
        <v>2449593.4700000002</v>
      </c>
      <c r="BH29" s="112">
        <f t="shared" si="49"/>
        <v>1196761</v>
      </c>
      <c r="BI29" s="112">
        <f t="shared" si="49"/>
        <v>711790</v>
      </c>
      <c r="BJ29" s="112">
        <f t="shared" si="49"/>
        <v>261477</v>
      </c>
      <c r="BK29" s="112">
        <f t="shared" si="49"/>
        <v>2446</v>
      </c>
      <c r="BL29" s="112">
        <f t="shared" si="49"/>
        <v>187079</v>
      </c>
      <c r="BM29" s="288">
        <f t="shared" si="50"/>
        <v>2359553</v>
      </c>
      <c r="BN29" s="289">
        <f t="shared" si="51"/>
        <v>4008</v>
      </c>
      <c r="BO29" s="290">
        <f t="shared" si="52"/>
        <v>52519.227999999996</v>
      </c>
      <c r="BP29" s="21">
        <f t="shared" si="53"/>
        <v>33513.242000000006</v>
      </c>
      <c r="BQ29" s="21">
        <f t="shared" si="54"/>
        <v>86032.47</v>
      </c>
      <c r="BR29" s="106">
        <f t="shared" si="55"/>
        <v>90040.47</v>
      </c>
      <c r="BS29" s="260"/>
      <c r="BT29" s="104">
        <f t="shared" si="39"/>
        <v>2019</v>
      </c>
      <c r="BU29" s="135">
        <f t="shared" si="7"/>
        <v>40532528.500325374</v>
      </c>
      <c r="BV29" s="136">
        <f>SUM(D282:D293)</f>
        <v>20167617.035063803</v>
      </c>
      <c r="BW29" s="136">
        <f>SUM(E282:E293)</f>
        <v>12515086.318225197</v>
      </c>
      <c r="BX29" s="136">
        <f>SUM(F282:F293)</f>
        <v>3504303</v>
      </c>
      <c r="BY29" s="136">
        <f>SUM(G282:G293)</f>
        <v>22760.977157080426</v>
      </c>
      <c r="BZ29" s="136">
        <f>SUM(H282:H293)</f>
        <v>3239010.1698792931</v>
      </c>
      <c r="CA29" s="137">
        <f>SUM(I282:T293)</f>
        <v>788528</v>
      </c>
      <c r="CB29" s="137">
        <f>SUM(BO282:BO293)</f>
        <v>71030</v>
      </c>
      <c r="CC29" s="138">
        <f>SUM(AK282:AL293)</f>
        <v>0</v>
      </c>
      <c r="CD29" s="135">
        <f>SUM(U282:U293)</f>
        <v>16647</v>
      </c>
      <c r="CE29" s="294">
        <f t="shared" ref="CE29:DA29" si="93">SUM(V282:V293)</f>
        <v>37458</v>
      </c>
      <c r="CF29" s="135">
        <f t="shared" si="93"/>
        <v>30821</v>
      </c>
      <c r="CG29" s="135">
        <f t="shared" si="93"/>
        <v>0</v>
      </c>
      <c r="CH29" s="135">
        <f t="shared" si="93"/>
        <v>23562</v>
      </c>
      <c r="CI29" s="135">
        <f t="shared" si="93"/>
        <v>0</v>
      </c>
      <c r="CJ29" s="135">
        <f t="shared" si="93"/>
        <v>174528</v>
      </c>
      <c r="CK29" s="135">
        <f t="shared" si="93"/>
        <v>0</v>
      </c>
      <c r="CL29" s="135">
        <f t="shared" si="93"/>
        <v>0</v>
      </c>
      <c r="CM29" s="135">
        <f t="shared" si="93"/>
        <v>0</v>
      </c>
      <c r="CN29" s="135">
        <f t="shared" si="93"/>
        <v>12207</v>
      </c>
      <c r="CO29" s="135">
        <f t="shared" si="93"/>
        <v>0</v>
      </c>
      <c r="CP29" s="135">
        <f t="shared" si="93"/>
        <v>0</v>
      </c>
      <c r="CQ29" s="135">
        <f t="shared" si="93"/>
        <v>0</v>
      </c>
      <c r="CR29" s="135">
        <f t="shared" si="93"/>
        <v>0</v>
      </c>
      <c r="CS29" s="135">
        <f t="shared" si="93"/>
        <v>0</v>
      </c>
      <c r="CT29" s="135">
        <f t="shared" si="93"/>
        <v>0</v>
      </c>
      <c r="CU29" s="135">
        <f t="shared" si="93"/>
        <v>0</v>
      </c>
      <c r="CV29" s="135">
        <f t="shared" si="93"/>
        <v>0</v>
      </c>
      <c r="CW29" s="135">
        <f t="shared" si="93"/>
        <v>0</v>
      </c>
      <c r="CX29" s="135">
        <f t="shared" si="93"/>
        <v>0</v>
      </c>
      <c r="CY29" s="135">
        <f t="shared" si="93"/>
        <v>0</v>
      </c>
      <c r="CZ29" s="135">
        <f t="shared" si="93"/>
        <v>0</v>
      </c>
      <c r="DA29" s="135">
        <f t="shared" si="93"/>
        <v>0</v>
      </c>
      <c r="DB29" s="135">
        <f t="shared" ref="DB29:DD29" si="94">SUM(AS282:AS293)</f>
        <v>0</v>
      </c>
      <c r="DC29" s="135">
        <f t="shared" si="94"/>
        <v>0</v>
      </c>
      <c r="DD29" s="135">
        <f t="shared" si="94"/>
        <v>295223</v>
      </c>
      <c r="DE29" s="135">
        <f t="shared" ref="DE29" si="95">SUM(AW282:AW293)</f>
        <v>1083751</v>
      </c>
      <c r="DF29" s="296">
        <f t="shared" si="11"/>
        <v>39448777.500325374</v>
      </c>
      <c r="DG29" s="139">
        <f t="shared" si="5"/>
        <v>0</v>
      </c>
      <c r="DH29" s="105"/>
      <c r="DI29" s="273"/>
      <c r="DJ29" s="297"/>
      <c r="DK29" s="297"/>
      <c r="DL29" s="297"/>
      <c r="DM29" s="297"/>
      <c r="DN29" s="278"/>
      <c r="DO29" s="284"/>
      <c r="DP29" s="291"/>
      <c r="DQ29" s="292"/>
      <c r="DR29" s="293"/>
      <c r="DS29" s="293"/>
      <c r="DT29" s="293"/>
      <c r="DU29" s="293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294"/>
      <c r="EH29" s="294"/>
      <c r="EI29" s="294"/>
      <c r="EJ29" s="294"/>
      <c r="EK29" s="294"/>
      <c r="EL29" s="294"/>
      <c r="EM29" s="282"/>
      <c r="EN29" s="282"/>
      <c r="EO29" s="282"/>
    </row>
    <row r="30" spans="1:145">
      <c r="A30" s="28">
        <f t="shared" si="82"/>
        <v>1998</v>
      </c>
      <c r="B30" s="28">
        <v>1</v>
      </c>
      <c r="C30" s="134">
        <f t="shared" si="59"/>
        <v>2475923.585</v>
      </c>
      <c r="D30" s="134">
        <v>1280391</v>
      </c>
      <c r="E30" s="105">
        <v>646237</v>
      </c>
      <c r="F30" s="105">
        <v>324103</v>
      </c>
      <c r="G30" s="105">
        <v>1892</v>
      </c>
      <c r="H30" s="107">
        <v>152661</v>
      </c>
      <c r="I30" s="285">
        <f>BM_MWh!I32</f>
        <v>289</v>
      </c>
      <c r="J30" s="110">
        <f>BM_MWh!J31</f>
        <v>0</v>
      </c>
      <c r="K30" s="110">
        <f>BM_MWh!K32</f>
        <v>29</v>
      </c>
      <c r="L30" s="110">
        <f>BM_MWh!L31</f>
        <v>0</v>
      </c>
      <c r="M30" s="110">
        <f>BM_MWh!M31</f>
        <v>0</v>
      </c>
      <c r="N30" s="110">
        <f>BM_MWh!N32</f>
        <v>0</v>
      </c>
      <c r="O30" s="110">
        <f>BM_MWh!O31</f>
        <v>0</v>
      </c>
      <c r="P30" s="110">
        <f>BM_MWh!P32</f>
        <v>0</v>
      </c>
      <c r="Q30" s="107">
        <f>BM_MWh!Q31</f>
        <v>0</v>
      </c>
      <c r="R30" s="250">
        <f>BM_MWh!R31</f>
        <v>0</v>
      </c>
      <c r="S30" s="100">
        <f>BM_MWh!S31</f>
        <v>0</v>
      </c>
      <c r="T30" s="298">
        <f>BM_MWh!T32</f>
        <v>0</v>
      </c>
      <c r="U30" s="187">
        <f>BM_MWh!U32</f>
        <v>6839</v>
      </c>
      <c r="V30" s="100">
        <f>BM_MWh!V31</f>
        <v>10217</v>
      </c>
      <c r="W30" s="100">
        <f>BM_MWh!W31</f>
        <v>2073</v>
      </c>
      <c r="X30" s="100">
        <f>BM_MWh!X31</f>
        <v>0</v>
      </c>
      <c r="Y30" s="100">
        <f>BM_MWh!Y32</f>
        <v>2729.8980000000001</v>
      </c>
      <c r="Z30" s="100">
        <f>BM_MWh!Z31</f>
        <v>0</v>
      </c>
      <c r="AA30" s="100">
        <f>BM_MWh!AA31</f>
        <v>0</v>
      </c>
      <c r="AB30" s="100">
        <f>BM_MWh!AB31</f>
        <v>0</v>
      </c>
      <c r="AC30" s="100">
        <f>BM_MWh!AC31</f>
        <v>1698</v>
      </c>
      <c r="AD30" s="100">
        <f>BM_MWh!AD31</f>
        <v>0</v>
      </c>
      <c r="AE30" s="100">
        <f>BM_MWh!AE31</f>
        <v>0</v>
      </c>
      <c r="AF30" s="100">
        <f>BM_MWh!AF31</f>
        <v>5576.5919999999996</v>
      </c>
      <c r="AG30" s="100">
        <f>BM_MWh!AG31</f>
        <v>0</v>
      </c>
      <c r="AH30" s="100">
        <f>BM_MWh!AH31</f>
        <v>0</v>
      </c>
      <c r="AI30" s="100">
        <f>BM_MWh!AI31</f>
        <v>7903.3429999999998</v>
      </c>
      <c r="AJ30" s="100">
        <f>BM_MWh!AJ31</f>
        <v>20814</v>
      </c>
      <c r="AK30" s="100">
        <f>BM_MWh!AK32</f>
        <v>5352</v>
      </c>
      <c r="AL30" s="100">
        <f>BM_MWh!AL32</f>
        <v>2749.3519999999999</v>
      </c>
      <c r="AM30" s="100">
        <f>BM_MWh!AM32</f>
        <v>0</v>
      </c>
      <c r="AN30" s="100">
        <f>BM_MWh!AN32</f>
        <v>0</v>
      </c>
      <c r="AO30" s="100">
        <f>BM_MWh!AO32</f>
        <v>2587</v>
      </c>
      <c r="AP30" s="100">
        <f>BM_MWh!AP32</f>
        <v>53.4</v>
      </c>
      <c r="AQ30" s="100">
        <f>BM_MWh!AQ31</f>
        <v>1729</v>
      </c>
      <c r="AR30" s="100">
        <f>BM_MWh!AR32</f>
        <v>0</v>
      </c>
      <c r="AS30" s="100">
        <f>BM_MWh!AS32</f>
        <v>0</v>
      </c>
      <c r="AT30" s="100">
        <f>BM_MWh!AT32</f>
        <v>0</v>
      </c>
      <c r="AU30" s="257">
        <f t="shared" si="60"/>
        <v>70321.584999999992</v>
      </c>
      <c r="AV30" s="102">
        <f t="shared" si="44"/>
        <v>318</v>
      </c>
      <c r="AW30" s="102">
        <f t="shared" si="45"/>
        <v>70639.584999999992</v>
      </c>
      <c r="AX30" s="134">
        <f t="shared" si="46"/>
        <v>2405284</v>
      </c>
      <c r="AY30" s="258"/>
      <c r="BA30" s="258"/>
      <c r="BB30" s="258"/>
      <c r="BC30" s="258"/>
      <c r="BD30" s="258"/>
      <c r="BE30" s="286">
        <f t="shared" si="83"/>
        <v>1998</v>
      </c>
      <c r="BF30" s="287">
        <v>1</v>
      </c>
      <c r="BG30" s="21">
        <f t="shared" si="48"/>
        <v>2475923.585</v>
      </c>
      <c r="BH30" s="112">
        <f t="shared" si="49"/>
        <v>1280391</v>
      </c>
      <c r="BI30" s="112">
        <f t="shared" si="49"/>
        <v>646237</v>
      </c>
      <c r="BJ30" s="112">
        <f t="shared" si="49"/>
        <v>324103</v>
      </c>
      <c r="BK30" s="112">
        <f t="shared" si="49"/>
        <v>1892</v>
      </c>
      <c r="BL30" s="112">
        <f t="shared" si="49"/>
        <v>152661</v>
      </c>
      <c r="BM30" s="288">
        <f t="shared" si="50"/>
        <v>2405284</v>
      </c>
      <c r="BN30" s="289">
        <f t="shared" si="51"/>
        <v>318</v>
      </c>
      <c r="BO30" s="290">
        <f t="shared" si="52"/>
        <v>50305.233</v>
      </c>
      <c r="BP30" s="21">
        <f t="shared" si="53"/>
        <v>20016.351999999992</v>
      </c>
      <c r="BQ30" s="134">
        <f t="shared" si="54"/>
        <v>70321.584999999992</v>
      </c>
      <c r="BR30" s="106">
        <f t="shared" si="55"/>
        <v>70639.584999999992</v>
      </c>
      <c r="BS30" s="260"/>
      <c r="BT30" s="104">
        <f t="shared" si="39"/>
        <v>2020</v>
      </c>
      <c r="BU30" s="135">
        <f t="shared" si="7"/>
        <v>41471808.898891941</v>
      </c>
      <c r="BV30" s="136">
        <f>SUM(D294:D305)</f>
        <v>20529086.242921732</v>
      </c>
      <c r="BW30" s="136">
        <f>SUM(E294:E305)</f>
        <v>12770639.297541305</v>
      </c>
      <c r="BX30" s="136">
        <f>SUM(F294:F305)</f>
        <v>3622352</v>
      </c>
      <c r="BY30" s="136">
        <f>SUM(G294:G305)</f>
        <v>22447.676519305056</v>
      </c>
      <c r="BZ30" s="136">
        <f>SUM(H294:H305)</f>
        <v>3256985.6819096017</v>
      </c>
      <c r="CA30" s="137">
        <f>SUM(I294:T305)</f>
        <v>973858</v>
      </c>
      <c r="CB30" s="137">
        <f>SUM(BO294:BO305)</f>
        <v>71699</v>
      </c>
      <c r="CC30" s="138">
        <f>SUM(AK294:AL305)</f>
        <v>0</v>
      </c>
      <c r="CD30" s="135">
        <f>SUM(U294:U305)</f>
        <v>16676</v>
      </c>
      <c r="CE30" s="294">
        <f t="shared" ref="CE30:DA30" si="96">SUM(V294:V305)</f>
        <v>37516</v>
      </c>
      <c r="CF30" s="135">
        <f t="shared" si="96"/>
        <v>31176</v>
      </c>
      <c r="CG30" s="135">
        <f t="shared" si="96"/>
        <v>0</v>
      </c>
      <c r="CH30" s="135">
        <f t="shared" si="96"/>
        <v>23847</v>
      </c>
      <c r="CI30" s="135">
        <f t="shared" si="96"/>
        <v>0</v>
      </c>
      <c r="CJ30" s="135">
        <f t="shared" si="96"/>
        <v>174984</v>
      </c>
      <c r="CK30" s="135">
        <f t="shared" si="96"/>
        <v>0</v>
      </c>
      <c r="CL30" s="135">
        <f t="shared" si="96"/>
        <v>0</v>
      </c>
      <c r="CM30" s="135">
        <f t="shared" si="96"/>
        <v>0</v>
      </c>
      <c r="CN30" s="135">
        <f t="shared" si="96"/>
        <v>12241</v>
      </c>
      <c r="CO30" s="135">
        <f t="shared" si="96"/>
        <v>0</v>
      </c>
      <c r="CP30" s="135">
        <f t="shared" si="96"/>
        <v>0</v>
      </c>
      <c r="CQ30" s="135">
        <f t="shared" si="96"/>
        <v>0</v>
      </c>
      <c r="CR30" s="135">
        <f t="shared" si="96"/>
        <v>0</v>
      </c>
      <c r="CS30" s="135">
        <f t="shared" si="96"/>
        <v>0</v>
      </c>
      <c r="CT30" s="135">
        <f t="shared" si="96"/>
        <v>0</v>
      </c>
      <c r="CU30" s="135">
        <f t="shared" si="96"/>
        <v>0</v>
      </c>
      <c r="CV30" s="135">
        <f t="shared" si="96"/>
        <v>0</v>
      </c>
      <c r="CW30" s="135">
        <f t="shared" si="96"/>
        <v>0</v>
      </c>
      <c r="CX30" s="135">
        <f t="shared" si="96"/>
        <v>0</v>
      </c>
      <c r="CY30" s="135">
        <f t="shared" si="96"/>
        <v>0</v>
      </c>
      <c r="CZ30" s="135">
        <f t="shared" si="96"/>
        <v>0</v>
      </c>
      <c r="DA30" s="135">
        <f t="shared" si="96"/>
        <v>0</v>
      </c>
      <c r="DB30" s="135">
        <f t="shared" ref="DB30:DD30" si="97">SUM(AS294:AS305)</f>
        <v>0</v>
      </c>
      <c r="DC30" s="135">
        <f t="shared" si="97"/>
        <v>0</v>
      </c>
      <c r="DD30" s="135">
        <f t="shared" si="97"/>
        <v>296440</v>
      </c>
      <c r="DE30" s="135">
        <f t="shared" ref="DE30" si="98">SUM(AW294:AW305)</f>
        <v>1270298</v>
      </c>
      <c r="DF30" s="296">
        <f t="shared" si="11"/>
        <v>40201510.898891941</v>
      </c>
      <c r="DG30" s="139">
        <f t="shared" si="5"/>
        <v>0</v>
      </c>
      <c r="DH30" s="105"/>
      <c r="DI30" s="273"/>
      <c r="DJ30" s="297"/>
      <c r="DK30" s="297"/>
      <c r="DL30" s="297"/>
      <c r="DM30" s="297"/>
      <c r="DN30" s="278"/>
      <c r="DO30" s="284"/>
      <c r="DP30" s="291"/>
      <c r="DQ30" s="292"/>
      <c r="DR30" s="293"/>
      <c r="DS30" s="293"/>
      <c r="DT30" s="293"/>
      <c r="DU30" s="293"/>
      <c r="DV30" s="294"/>
      <c r="DW30" s="294"/>
      <c r="DX30" s="294"/>
      <c r="DY30" s="294"/>
      <c r="DZ30" s="294"/>
      <c r="EA30" s="294"/>
      <c r="EB30" s="294"/>
      <c r="EC30" s="294"/>
      <c r="ED30" s="294"/>
      <c r="EE30" s="294"/>
      <c r="EF30" s="294"/>
      <c r="EG30" s="294"/>
      <c r="EH30" s="294"/>
      <c r="EI30" s="294"/>
      <c r="EJ30" s="294"/>
      <c r="EK30" s="294"/>
      <c r="EL30" s="294"/>
      <c r="EM30" s="282"/>
      <c r="EN30" s="282"/>
      <c r="EO30" s="282"/>
    </row>
    <row r="31" spans="1:145">
      <c r="A31" s="28">
        <f t="shared" si="82"/>
        <v>1998</v>
      </c>
      <c r="B31" s="28">
        <v>2</v>
      </c>
      <c r="C31" s="134">
        <f t="shared" si="59"/>
        <v>2315250.7430000002</v>
      </c>
      <c r="D31" s="134">
        <v>1117609</v>
      </c>
      <c r="E31" s="105">
        <v>639537</v>
      </c>
      <c r="F31" s="105">
        <v>319359</v>
      </c>
      <c r="G31" s="105">
        <v>2470</v>
      </c>
      <c r="H31" s="107">
        <v>168625</v>
      </c>
      <c r="I31" s="285">
        <f>BM_MWh!I33</f>
        <v>195</v>
      </c>
      <c r="J31" s="110">
        <f>BM_MWh!J32</f>
        <v>0</v>
      </c>
      <c r="K31" s="110">
        <f>BM_MWh!K33</f>
        <v>24</v>
      </c>
      <c r="L31" s="110">
        <f>BM_MWh!L32</f>
        <v>0</v>
      </c>
      <c r="M31" s="110">
        <f>BM_MWh!M32</f>
        <v>0</v>
      </c>
      <c r="N31" s="110">
        <f>BM_MWh!N33</f>
        <v>0</v>
      </c>
      <c r="O31" s="110">
        <f>BM_MWh!O32</f>
        <v>0</v>
      </c>
      <c r="P31" s="110">
        <f>BM_MWh!P33</f>
        <v>0</v>
      </c>
      <c r="Q31" s="107">
        <f>BM_MWh!Q32</f>
        <v>0</v>
      </c>
      <c r="R31" s="250">
        <f>BM_MWh!R32</f>
        <v>0</v>
      </c>
      <c r="S31" s="100">
        <f>BM_MWh!S32</f>
        <v>0</v>
      </c>
      <c r="T31" s="298">
        <f>BM_MWh!T33</f>
        <v>0</v>
      </c>
      <c r="U31" s="187">
        <f>BM_MWh!U33</f>
        <v>9188</v>
      </c>
      <c r="V31" s="100">
        <f>BM_MWh!V32</f>
        <v>9272</v>
      </c>
      <c r="W31" s="100">
        <f>BM_MWh!W32</f>
        <v>2246</v>
      </c>
      <c r="X31" s="100">
        <f>BM_MWh!X32</f>
        <v>0</v>
      </c>
      <c r="Y31" s="100">
        <f>BM_MWh!Y33</f>
        <v>2390.2840000000001</v>
      </c>
      <c r="Z31" s="100">
        <f>BM_MWh!Z32</f>
        <v>0</v>
      </c>
      <c r="AA31" s="100">
        <f>BM_MWh!AA32</f>
        <v>0</v>
      </c>
      <c r="AB31" s="100">
        <f>BM_MWh!AB32</f>
        <v>0</v>
      </c>
      <c r="AC31" s="100">
        <f>BM_MWh!AC32</f>
        <v>328</v>
      </c>
      <c r="AD31" s="100">
        <f>BM_MWh!AD32</f>
        <v>0</v>
      </c>
      <c r="AE31" s="100">
        <f>BM_MWh!AE32</f>
        <v>0</v>
      </c>
      <c r="AF31" s="100">
        <f>BM_MWh!AF32</f>
        <v>5747.2539999999999</v>
      </c>
      <c r="AG31" s="100">
        <f>BM_MWh!AG32</f>
        <v>0</v>
      </c>
      <c r="AH31" s="100">
        <f>BM_MWh!AH32</f>
        <v>0</v>
      </c>
      <c r="AI31" s="100">
        <f>BM_MWh!AI32</f>
        <v>8190.23</v>
      </c>
      <c r="AJ31" s="100">
        <f>BM_MWh!AJ32</f>
        <v>19388</v>
      </c>
      <c r="AK31" s="100">
        <f>BM_MWh!AK33</f>
        <v>4268</v>
      </c>
      <c r="AL31" s="100">
        <f>BM_MWh!AL33</f>
        <v>2519.9549999999999</v>
      </c>
      <c r="AM31" s="100">
        <f>BM_MWh!AM33</f>
        <v>0</v>
      </c>
      <c r="AN31" s="100">
        <f>BM_MWh!AN33</f>
        <v>0</v>
      </c>
      <c r="AO31" s="100">
        <f>BM_MWh!AO33</f>
        <v>2355</v>
      </c>
      <c r="AP31" s="100">
        <f>BM_MWh!AP33</f>
        <v>55.02</v>
      </c>
      <c r="AQ31" s="100">
        <f>BM_MWh!AQ32</f>
        <v>1484</v>
      </c>
      <c r="AR31" s="100">
        <f>BM_MWh!AR33</f>
        <v>0</v>
      </c>
      <c r="AS31" s="100">
        <f>BM_MWh!AS33</f>
        <v>0</v>
      </c>
      <c r="AT31" s="100">
        <f>BM_MWh!AT33</f>
        <v>0</v>
      </c>
      <c r="AU31" s="257">
        <f t="shared" si="60"/>
        <v>67431.743000000002</v>
      </c>
      <c r="AV31" s="102">
        <f t="shared" si="44"/>
        <v>219</v>
      </c>
      <c r="AW31" s="102">
        <f t="shared" si="45"/>
        <v>67650.743000000002</v>
      </c>
      <c r="AX31" s="21">
        <f t="shared" si="46"/>
        <v>2247600</v>
      </c>
      <c r="AY31" s="258"/>
      <c r="BA31" s="258"/>
      <c r="BB31" s="258"/>
      <c r="BC31" s="258"/>
      <c r="BD31" s="258"/>
      <c r="BE31" s="104">
        <f t="shared" si="83"/>
        <v>1998</v>
      </c>
      <c r="BF31" s="28">
        <v>2</v>
      </c>
      <c r="BG31" s="21">
        <f t="shared" si="48"/>
        <v>2315250.7430000002</v>
      </c>
      <c r="BH31" s="112">
        <f t="shared" si="49"/>
        <v>1117609</v>
      </c>
      <c r="BI31" s="112">
        <f t="shared" si="49"/>
        <v>639537</v>
      </c>
      <c r="BJ31" s="112">
        <f t="shared" si="49"/>
        <v>319359</v>
      </c>
      <c r="BK31" s="112">
        <f t="shared" si="49"/>
        <v>2470</v>
      </c>
      <c r="BL31" s="112">
        <f t="shared" si="49"/>
        <v>168625</v>
      </c>
      <c r="BM31" s="288">
        <f t="shared" si="50"/>
        <v>2247600</v>
      </c>
      <c r="BN31" s="289">
        <f t="shared" si="51"/>
        <v>219</v>
      </c>
      <c r="BO31" s="290">
        <f t="shared" si="52"/>
        <v>51043.787999999993</v>
      </c>
      <c r="BP31" s="21">
        <f t="shared" si="53"/>
        <v>16387.955000000009</v>
      </c>
      <c r="BQ31" s="134">
        <f t="shared" si="54"/>
        <v>67431.743000000002</v>
      </c>
      <c r="BR31" s="106">
        <f t="shared" si="55"/>
        <v>67650.743000000002</v>
      </c>
      <c r="BS31" s="260"/>
      <c r="BT31" s="104">
        <f t="shared" si="39"/>
        <v>2021</v>
      </c>
      <c r="BU31" s="135">
        <f t="shared" si="7"/>
        <v>41868209.936155654</v>
      </c>
      <c r="BV31" s="136">
        <f>SUM(D306:D317)</f>
        <v>20768850.408979461</v>
      </c>
      <c r="BW31" s="136">
        <f>SUM(E306:E317)</f>
        <v>12987546.098672045</v>
      </c>
      <c r="BX31" s="136">
        <f>SUM(F306:F317)</f>
        <v>3572932</v>
      </c>
      <c r="BY31" s="136">
        <f>SUM(G306:G317)</f>
        <v>22134.375881529671</v>
      </c>
      <c r="BZ31" s="136">
        <f>SUM(H306:H317)</f>
        <v>3273604.0526226196</v>
      </c>
      <c r="CA31" s="137">
        <f>SUM(I306:T317)</f>
        <v>946970</v>
      </c>
      <c r="CB31" s="137">
        <f>SUM(BO306:BO317)</f>
        <v>71980</v>
      </c>
      <c r="CC31" s="138">
        <f>SUM(AK306:AL317)</f>
        <v>0</v>
      </c>
      <c r="CD31" s="135">
        <f>SUM(U306:U317)</f>
        <v>16647</v>
      </c>
      <c r="CE31" s="294">
        <f t="shared" ref="CE31:DA31" si="99">SUM(V306:V317)</f>
        <v>37458</v>
      </c>
      <c r="CF31" s="135">
        <f t="shared" si="99"/>
        <v>31357</v>
      </c>
      <c r="CG31" s="135">
        <f t="shared" si="99"/>
        <v>0</v>
      </c>
      <c r="CH31" s="135">
        <f t="shared" si="99"/>
        <v>23976</v>
      </c>
      <c r="CI31" s="135">
        <f t="shared" si="99"/>
        <v>0</v>
      </c>
      <c r="CJ31" s="135">
        <f t="shared" si="99"/>
        <v>174528</v>
      </c>
      <c r="CK31" s="135">
        <f t="shared" si="99"/>
        <v>0</v>
      </c>
      <c r="CL31" s="135">
        <f t="shared" si="99"/>
        <v>0</v>
      </c>
      <c r="CM31" s="135">
        <f t="shared" si="99"/>
        <v>0</v>
      </c>
      <c r="CN31" s="135">
        <f t="shared" si="99"/>
        <v>12207</v>
      </c>
      <c r="CO31" s="135">
        <f t="shared" si="99"/>
        <v>0</v>
      </c>
      <c r="CP31" s="135">
        <f t="shared" si="99"/>
        <v>0</v>
      </c>
      <c r="CQ31" s="135">
        <f t="shared" si="99"/>
        <v>0</v>
      </c>
      <c r="CR31" s="135">
        <f t="shared" si="99"/>
        <v>0</v>
      </c>
      <c r="CS31" s="135">
        <f t="shared" si="99"/>
        <v>0</v>
      </c>
      <c r="CT31" s="135">
        <f t="shared" si="99"/>
        <v>0</v>
      </c>
      <c r="CU31" s="135">
        <f t="shared" si="99"/>
        <v>0</v>
      </c>
      <c r="CV31" s="135">
        <f t="shared" si="99"/>
        <v>0</v>
      </c>
      <c r="CW31" s="135">
        <f t="shared" si="99"/>
        <v>0</v>
      </c>
      <c r="CX31" s="135">
        <f t="shared" si="99"/>
        <v>0</v>
      </c>
      <c r="CY31" s="135">
        <f t="shared" si="99"/>
        <v>0</v>
      </c>
      <c r="CZ31" s="135">
        <f t="shared" si="99"/>
        <v>0</v>
      </c>
      <c r="DA31" s="135">
        <f t="shared" si="99"/>
        <v>0</v>
      </c>
      <c r="DB31" s="135">
        <f t="shared" ref="DB31:DD31" si="100">SUM(AS306:AS317)</f>
        <v>0</v>
      </c>
      <c r="DC31" s="135">
        <f t="shared" si="100"/>
        <v>0</v>
      </c>
      <c r="DD31" s="135">
        <f t="shared" si="100"/>
        <v>296173</v>
      </c>
      <c r="DE31" s="135">
        <f t="shared" ref="DE31" si="101">SUM(AW306:AW317)</f>
        <v>1243143</v>
      </c>
      <c r="DF31" s="296">
        <f t="shared" si="11"/>
        <v>40625066.936155654</v>
      </c>
      <c r="DG31" s="139">
        <f t="shared" si="5"/>
        <v>0</v>
      </c>
      <c r="DH31" s="105"/>
      <c r="DI31" s="273"/>
      <c r="DO31" s="284"/>
      <c r="DP31" s="291"/>
      <c r="DQ31" s="292"/>
      <c r="DR31" s="293"/>
      <c r="DS31" s="293"/>
      <c r="DT31" s="293"/>
      <c r="DU31" s="293"/>
      <c r="DV31" s="294"/>
      <c r="DW31" s="294"/>
      <c r="DX31" s="294"/>
      <c r="DY31" s="294"/>
      <c r="DZ31" s="294"/>
      <c r="EA31" s="294"/>
      <c r="EB31" s="294"/>
      <c r="EC31" s="294"/>
      <c r="ED31" s="294"/>
      <c r="EE31" s="294"/>
      <c r="EF31" s="294"/>
      <c r="EG31" s="294"/>
      <c r="EH31" s="294"/>
      <c r="EI31" s="294"/>
      <c r="EJ31" s="294"/>
      <c r="EK31" s="294"/>
      <c r="EL31" s="294"/>
      <c r="EM31" s="282"/>
      <c r="EN31" s="282"/>
    </row>
    <row r="32" spans="1:145">
      <c r="A32" s="28">
        <f t="shared" si="82"/>
        <v>1998</v>
      </c>
      <c r="B32" s="28">
        <v>3</v>
      </c>
      <c r="C32" s="134">
        <f t="shared" si="59"/>
        <v>2518439.358</v>
      </c>
      <c r="D32" s="134">
        <v>1155892</v>
      </c>
      <c r="E32" s="105">
        <v>717436</v>
      </c>
      <c r="F32" s="105">
        <v>370291</v>
      </c>
      <c r="G32" s="105">
        <v>2408</v>
      </c>
      <c r="H32" s="107">
        <v>198995</v>
      </c>
      <c r="I32" s="285">
        <f>BM_MWh!I34</f>
        <v>1080</v>
      </c>
      <c r="J32" s="110">
        <f>BM_MWh!J33</f>
        <v>0</v>
      </c>
      <c r="K32" s="110">
        <f>BM_MWh!K34</f>
        <v>23</v>
      </c>
      <c r="L32" s="110">
        <f>BM_MWh!L33</f>
        <v>0</v>
      </c>
      <c r="M32" s="110">
        <f>BM_MWh!M33</f>
        <v>0</v>
      </c>
      <c r="N32" s="110">
        <f>BM_MWh!N34</f>
        <v>0</v>
      </c>
      <c r="O32" s="110">
        <f>BM_MWh!O33</f>
        <v>0</v>
      </c>
      <c r="P32" s="110">
        <f>BM_MWh!P34</f>
        <v>0</v>
      </c>
      <c r="Q32" s="107">
        <f>BM_MWh!Q33</f>
        <v>0</v>
      </c>
      <c r="R32" s="250">
        <f>BM_MWh!R33</f>
        <v>0</v>
      </c>
      <c r="S32" s="100">
        <f>BM_MWh!S33</f>
        <v>0</v>
      </c>
      <c r="T32" s="298">
        <f>BM_MWh!T34</f>
        <v>0</v>
      </c>
      <c r="U32" s="187">
        <f>BM_MWh!U34</f>
        <v>2998</v>
      </c>
      <c r="V32" s="100">
        <f>BM_MWh!V33</f>
        <v>8380</v>
      </c>
      <c r="W32" s="100">
        <f>BM_MWh!W33</f>
        <v>2118</v>
      </c>
      <c r="X32" s="100">
        <f>BM_MWh!X33</f>
        <v>0</v>
      </c>
      <c r="Y32" s="100">
        <f>BM_MWh!Y34</f>
        <v>2687.7860000000001</v>
      </c>
      <c r="Z32" s="100">
        <f>BM_MWh!Z33</f>
        <v>0</v>
      </c>
      <c r="AA32" s="100">
        <f>BM_MWh!AA33</f>
        <v>0</v>
      </c>
      <c r="AB32" s="100">
        <f>BM_MWh!AB33</f>
        <v>0</v>
      </c>
      <c r="AC32" s="100">
        <f>BM_MWh!AC33</f>
        <v>833</v>
      </c>
      <c r="AD32" s="100">
        <f>BM_MWh!AD33</f>
        <v>0</v>
      </c>
      <c r="AE32" s="100">
        <f>BM_MWh!AE33</f>
        <v>0</v>
      </c>
      <c r="AF32" s="100">
        <f>BM_MWh!AF33</f>
        <v>5477.77</v>
      </c>
      <c r="AG32" s="100">
        <f>BM_MWh!AG33</f>
        <v>0</v>
      </c>
      <c r="AH32" s="100">
        <f>BM_MWh!AH33</f>
        <v>0</v>
      </c>
      <c r="AI32" s="100">
        <f>BM_MWh!AI33</f>
        <v>7208.4939999999997</v>
      </c>
      <c r="AJ32" s="100">
        <f>BM_MWh!AJ33</f>
        <v>20723</v>
      </c>
      <c r="AK32" s="100">
        <f>BM_MWh!AK34</f>
        <v>15312</v>
      </c>
      <c r="AL32" s="100">
        <f>BM_MWh!AL34</f>
        <v>2804.808</v>
      </c>
      <c r="AM32" s="100">
        <f>BM_MWh!AM34</f>
        <v>0</v>
      </c>
      <c r="AN32" s="100">
        <f>BM_MWh!AN34</f>
        <v>0</v>
      </c>
      <c r="AO32" s="100">
        <f>BM_MWh!AO34</f>
        <v>2231</v>
      </c>
      <c r="AP32" s="100">
        <f>BM_MWh!AP34</f>
        <v>52.5</v>
      </c>
      <c r="AQ32" s="100">
        <f>BM_MWh!AQ33</f>
        <v>1488</v>
      </c>
      <c r="AR32" s="100">
        <f>BM_MWh!AR34</f>
        <v>0</v>
      </c>
      <c r="AS32" s="100">
        <f>BM_MWh!AS34</f>
        <v>0</v>
      </c>
      <c r="AT32" s="100">
        <f>BM_MWh!AT34</f>
        <v>0</v>
      </c>
      <c r="AU32" s="257">
        <f t="shared" si="60"/>
        <v>72314.358000000007</v>
      </c>
      <c r="AV32" s="102">
        <f t="shared" si="44"/>
        <v>1103</v>
      </c>
      <c r="AW32" s="102">
        <f t="shared" si="45"/>
        <v>73417.358000000007</v>
      </c>
      <c r="AX32" s="21">
        <f t="shared" si="46"/>
        <v>2445022</v>
      </c>
      <c r="AY32" s="258"/>
      <c r="BA32" s="258"/>
      <c r="BB32" s="258"/>
      <c r="BC32" s="258"/>
      <c r="BD32" s="258"/>
      <c r="BE32" s="104">
        <f t="shared" si="83"/>
        <v>1998</v>
      </c>
      <c r="BF32" s="28">
        <v>3</v>
      </c>
      <c r="BG32" s="21">
        <f t="shared" si="48"/>
        <v>2518439.358</v>
      </c>
      <c r="BH32" s="112">
        <f t="shared" si="49"/>
        <v>1155892</v>
      </c>
      <c r="BI32" s="112">
        <f t="shared" si="49"/>
        <v>717436</v>
      </c>
      <c r="BJ32" s="112">
        <f t="shared" si="49"/>
        <v>370291</v>
      </c>
      <c r="BK32" s="112">
        <f t="shared" si="49"/>
        <v>2408</v>
      </c>
      <c r="BL32" s="112">
        <f t="shared" si="49"/>
        <v>198995</v>
      </c>
      <c r="BM32" s="288">
        <f t="shared" si="50"/>
        <v>2445022</v>
      </c>
      <c r="BN32" s="289">
        <f t="shared" si="51"/>
        <v>1103</v>
      </c>
      <c r="BO32" s="290">
        <f t="shared" si="52"/>
        <v>44984.55</v>
      </c>
      <c r="BP32" s="21">
        <f t="shared" si="53"/>
        <v>27329.808000000005</v>
      </c>
      <c r="BQ32" s="134">
        <f t="shared" si="54"/>
        <v>72314.358000000007</v>
      </c>
      <c r="BR32" s="106">
        <f t="shared" si="55"/>
        <v>73417.358000000007</v>
      </c>
      <c r="BS32" s="260"/>
      <c r="BT32" s="104">
        <f t="shared" si="39"/>
        <v>2022</v>
      </c>
      <c r="BU32" s="135">
        <f t="shared" si="7"/>
        <v>42293909.41526404</v>
      </c>
      <c r="BV32" s="136">
        <f>SUM(D318:D329)</f>
        <v>20972458.678513575</v>
      </c>
      <c r="BW32" s="136">
        <f>SUM(E318:E329)</f>
        <v>13236561.411601804</v>
      </c>
      <c r="BX32" s="136">
        <f>SUM(F318:F329)</f>
        <v>3530877</v>
      </c>
      <c r="BY32" s="136">
        <f>SUM(G318:G329)</f>
        <v>21821.075243754309</v>
      </c>
      <c r="BZ32" s="136">
        <f>SUM(H318:H329)</f>
        <v>3288567.2499049045</v>
      </c>
      <c r="CA32" s="137">
        <f>SUM(I318:T329)</f>
        <v>946970</v>
      </c>
      <c r="CB32" s="137">
        <f>SUM(BO318:BO329)</f>
        <v>72461</v>
      </c>
      <c r="CC32" s="138">
        <f>SUM(AK318:AL329)</f>
        <v>0</v>
      </c>
      <c r="CD32" s="135">
        <f>SUM(U318:U329)</f>
        <v>16647</v>
      </c>
      <c r="CE32" s="294">
        <f t="shared" ref="CE32:DA32" si="102">SUM(V318:V329)</f>
        <v>37458</v>
      </c>
      <c r="CF32" s="135">
        <f t="shared" si="102"/>
        <v>31601</v>
      </c>
      <c r="CG32" s="135">
        <f t="shared" si="102"/>
        <v>0</v>
      </c>
      <c r="CH32" s="135">
        <f t="shared" si="102"/>
        <v>24213</v>
      </c>
      <c r="CI32" s="135">
        <f t="shared" si="102"/>
        <v>0</v>
      </c>
      <c r="CJ32" s="135">
        <f t="shared" si="102"/>
        <v>174528</v>
      </c>
      <c r="CK32" s="135">
        <f t="shared" si="102"/>
        <v>0</v>
      </c>
      <c r="CL32" s="135">
        <f t="shared" si="102"/>
        <v>0</v>
      </c>
      <c r="CM32" s="135">
        <f t="shared" si="102"/>
        <v>0</v>
      </c>
      <c r="CN32" s="135">
        <f t="shared" si="102"/>
        <v>12207</v>
      </c>
      <c r="CO32" s="135">
        <f t="shared" si="102"/>
        <v>0</v>
      </c>
      <c r="CP32" s="135">
        <f t="shared" si="102"/>
        <v>0</v>
      </c>
      <c r="CQ32" s="135">
        <f t="shared" si="102"/>
        <v>0</v>
      </c>
      <c r="CR32" s="135">
        <f t="shared" si="102"/>
        <v>0</v>
      </c>
      <c r="CS32" s="135">
        <f t="shared" si="102"/>
        <v>0</v>
      </c>
      <c r="CT32" s="135">
        <f t="shared" si="102"/>
        <v>0</v>
      </c>
      <c r="CU32" s="135">
        <f t="shared" si="102"/>
        <v>0</v>
      </c>
      <c r="CV32" s="135">
        <f t="shared" si="102"/>
        <v>0</v>
      </c>
      <c r="CW32" s="135">
        <f t="shared" si="102"/>
        <v>0</v>
      </c>
      <c r="CX32" s="135">
        <f t="shared" si="102"/>
        <v>0</v>
      </c>
      <c r="CY32" s="135">
        <f t="shared" si="102"/>
        <v>0</v>
      </c>
      <c r="CZ32" s="135">
        <f t="shared" si="102"/>
        <v>0</v>
      </c>
      <c r="DA32" s="135">
        <f t="shared" si="102"/>
        <v>0</v>
      </c>
      <c r="DB32" s="135">
        <f t="shared" ref="DB32:DD32" si="103">SUM(AS318:AS329)</f>
        <v>0</v>
      </c>
      <c r="DC32" s="135">
        <f t="shared" si="103"/>
        <v>0</v>
      </c>
      <c r="DD32" s="135">
        <f t="shared" si="103"/>
        <v>296654</v>
      </c>
      <c r="DE32" s="135">
        <f t="shared" ref="DE32" si="104">SUM(AW318:AW329)</f>
        <v>1243624</v>
      </c>
      <c r="DF32" s="296">
        <f t="shared" si="11"/>
        <v>41050285.41526404</v>
      </c>
      <c r="DG32" s="139">
        <f t="shared" si="5"/>
        <v>0</v>
      </c>
      <c r="DH32" s="105"/>
      <c r="DI32" s="273"/>
      <c r="DO32" s="284"/>
      <c r="DP32" s="291"/>
      <c r="DQ32" s="292"/>
      <c r="DR32" s="293"/>
      <c r="DS32" s="293"/>
      <c r="DT32" s="293"/>
      <c r="DU32" s="293"/>
      <c r="DV32" s="294"/>
      <c r="DW32" s="294"/>
      <c r="DX32" s="294"/>
      <c r="DY32" s="294"/>
      <c r="DZ32" s="294"/>
      <c r="EA32" s="294"/>
      <c r="EB32" s="294"/>
      <c r="EC32" s="294"/>
      <c r="ED32" s="294"/>
      <c r="EE32" s="294"/>
      <c r="EF32" s="294"/>
      <c r="EG32" s="294"/>
      <c r="EH32" s="294"/>
      <c r="EI32" s="294"/>
      <c r="EJ32" s="294"/>
      <c r="EK32" s="294"/>
      <c r="EL32" s="294"/>
      <c r="EM32" s="282"/>
      <c r="EN32" s="282"/>
    </row>
    <row r="33" spans="1:144">
      <c r="A33" s="28">
        <f t="shared" si="82"/>
        <v>1998</v>
      </c>
      <c r="B33" s="28">
        <v>4</v>
      </c>
      <c r="C33" s="134">
        <f t="shared" si="59"/>
        <v>2451050.156</v>
      </c>
      <c r="D33" s="134">
        <v>1048792</v>
      </c>
      <c r="E33" s="105">
        <v>767832</v>
      </c>
      <c r="F33" s="105">
        <v>375006</v>
      </c>
      <c r="G33" s="105">
        <v>2203</v>
      </c>
      <c r="H33" s="107">
        <v>179483</v>
      </c>
      <c r="I33" s="285">
        <f>BM_MWh!I35</f>
        <v>0</v>
      </c>
      <c r="J33" s="110">
        <f>BM_MWh!J34</f>
        <v>0</v>
      </c>
      <c r="K33" s="110">
        <f>BM_MWh!K35</f>
        <v>27</v>
      </c>
      <c r="L33" s="110">
        <f>BM_MWh!L34</f>
        <v>0</v>
      </c>
      <c r="M33" s="110">
        <f>BM_MWh!M34</f>
        <v>0</v>
      </c>
      <c r="N33" s="110">
        <f>BM_MWh!N35</f>
        <v>0</v>
      </c>
      <c r="O33" s="110">
        <f>BM_MWh!O34</f>
        <v>0</v>
      </c>
      <c r="P33" s="110">
        <f>BM_MWh!P35</f>
        <v>0</v>
      </c>
      <c r="Q33" s="107">
        <f>BM_MWh!Q34</f>
        <v>0</v>
      </c>
      <c r="R33" s="250">
        <f>BM_MWh!R34</f>
        <v>0</v>
      </c>
      <c r="S33" s="100">
        <f>BM_MWh!S34</f>
        <v>0</v>
      </c>
      <c r="T33" s="298">
        <f>BM_MWh!T35</f>
        <v>0</v>
      </c>
      <c r="U33" s="187">
        <f>BM_MWh!U35</f>
        <v>0</v>
      </c>
      <c r="V33" s="100">
        <f>BM_MWh!V34</f>
        <v>7934</v>
      </c>
      <c r="W33" s="100">
        <f>BM_MWh!W34</f>
        <v>2019</v>
      </c>
      <c r="X33" s="100">
        <f>BM_MWh!X34</f>
        <v>0</v>
      </c>
      <c r="Y33" s="100">
        <f>BM_MWh!Y35</f>
        <v>3149.4369999999999</v>
      </c>
      <c r="Z33" s="100">
        <f>BM_MWh!Z34</f>
        <v>0</v>
      </c>
      <c r="AA33" s="100">
        <f>BM_MWh!AA34</f>
        <v>0</v>
      </c>
      <c r="AB33" s="100">
        <f>BM_MWh!AB34</f>
        <v>0</v>
      </c>
      <c r="AC33" s="100">
        <f>BM_MWh!AC34</f>
        <v>3684</v>
      </c>
      <c r="AD33" s="100">
        <f>BM_MWh!AD34</f>
        <v>0</v>
      </c>
      <c r="AE33" s="100">
        <f>BM_MWh!AE34</f>
        <v>0</v>
      </c>
      <c r="AF33" s="100">
        <f>BM_MWh!AF34</f>
        <v>6211.5870000000004</v>
      </c>
      <c r="AG33" s="100">
        <f>BM_MWh!AG34</f>
        <v>0</v>
      </c>
      <c r="AH33" s="100">
        <f>BM_MWh!AH34</f>
        <v>0</v>
      </c>
      <c r="AI33" s="100">
        <f>BM_MWh!AI34</f>
        <v>7676.393</v>
      </c>
      <c r="AJ33" s="100">
        <f>BM_MWh!AJ34</f>
        <v>21201</v>
      </c>
      <c r="AK33" s="100">
        <f>BM_MWh!AK35</f>
        <v>18049</v>
      </c>
      <c r="AL33" s="100">
        <f>BM_MWh!AL35</f>
        <v>2712.4989999999998</v>
      </c>
      <c r="AM33" s="100">
        <f>BM_MWh!AM35</f>
        <v>0</v>
      </c>
      <c r="AN33" s="100">
        <f>BM_MWh!AN35</f>
        <v>35</v>
      </c>
      <c r="AO33" s="100">
        <f>BM_MWh!AO35</f>
        <v>3240</v>
      </c>
      <c r="AP33" s="100">
        <f>BM_MWh!AP35</f>
        <v>54.24</v>
      </c>
      <c r="AQ33" s="100">
        <f>BM_MWh!AQ34</f>
        <v>1741</v>
      </c>
      <c r="AR33" s="100">
        <f>BM_MWh!AR35</f>
        <v>0</v>
      </c>
      <c r="AS33" s="100">
        <f>BM_MWh!AS35</f>
        <v>0</v>
      </c>
      <c r="AT33" s="100">
        <f>BM_MWh!AT35</f>
        <v>0</v>
      </c>
      <c r="AU33" s="257">
        <f t="shared" si="60"/>
        <v>77707.156000000003</v>
      </c>
      <c r="AV33" s="102">
        <f t="shared" si="44"/>
        <v>27</v>
      </c>
      <c r="AW33" s="102">
        <f t="shared" si="45"/>
        <v>77734.156000000003</v>
      </c>
      <c r="AX33" s="21">
        <f t="shared" si="46"/>
        <v>2373316</v>
      </c>
      <c r="AY33" s="258"/>
      <c r="BA33" s="258"/>
      <c r="BB33" s="258"/>
      <c r="BC33" s="258"/>
      <c r="BD33" s="258"/>
      <c r="BE33" s="104">
        <f t="shared" si="83"/>
        <v>1998</v>
      </c>
      <c r="BF33" s="28">
        <v>4</v>
      </c>
      <c r="BG33" s="21">
        <f t="shared" si="48"/>
        <v>2451050.156</v>
      </c>
      <c r="BH33" s="112">
        <f t="shared" si="49"/>
        <v>1048792</v>
      </c>
      <c r="BI33" s="112">
        <f t="shared" si="49"/>
        <v>767832</v>
      </c>
      <c r="BJ33" s="112">
        <f t="shared" si="49"/>
        <v>375006</v>
      </c>
      <c r="BK33" s="112">
        <f t="shared" si="49"/>
        <v>2203</v>
      </c>
      <c r="BL33" s="112">
        <f t="shared" si="49"/>
        <v>179483</v>
      </c>
      <c r="BM33" s="288">
        <f t="shared" si="50"/>
        <v>2373316</v>
      </c>
      <c r="BN33" s="289">
        <f t="shared" si="51"/>
        <v>27</v>
      </c>
      <c r="BO33" s="290">
        <f t="shared" si="52"/>
        <v>45292.656999999999</v>
      </c>
      <c r="BP33" s="21">
        <f t="shared" si="53"/>
        <v>32414.499000000003</v>
      </c>
      <c r="BQ33" s="134">
        <f t="shared" si="54"/>
        <v>77707.156000000003</v>
      </c>
      <c r="BR33" s="106">
        <f t="shared" si="55"/>
        <v>77734.156000000003</v>
      </c>
      <c r="BS33" s="260"/>
      <c r="BT33" s="104">
        <f t="shared" si="39"/>
        <v>2023</v>
      </c>
      <c r="BU33" s="135">
        <f t="shared" si="7"/>
        <v>42850144.266965702</v>
      </c>
      <c r="BV33" s="136">
        <f>SUM(D330:D341)</f>
        <v>21329226.762773901</v>
      </c>
      <c r="BW33" s="136">
        <f>SUM(E330:E341)</f>
        <v>13466991.176208384</v>
      </c>
      <c r="BX33" s="136">
        <f>SUM(F330:F341)</f>
        <v>3487437</v>
      </c>
      <c r="BY33" s="136">
        <f>SUM(G330:G341)</f>
        <v>21507.774605978939</v>
      </c>
      <c r="BZ33" s="136">
        <f>SUM(H330:H341)</f>
        <v>3300735.553377436</v>
      </c>
      <c r="CA33" s="137">
        <f>SUM(I330:T341)</f>
        <v>946969</v>
      </c>
      <c r="CB33" s="137">
        <f>SUM(BO330:BO341)</f>
        <v>73084</v>
      </c>
      <c r="CC33" s="138">
        <f>SUM(AK330:AL341)</f>
        <v>0</v>
      </c>
      <c r="CD33" s="135">
        <f>SUM(U330:U341)</f>
        <v>16647</v>
      </c>
      <c r="CE33" s="294">
        <f t="shared" ref="CE33:DA33" si="105">SUM(V330:V341)</f>
        <v>37458</v>
      </c>
      <c r="CF33" s="135">
        <f t="shared" si="105"/>
        <v>31849</v>
      </c>
      <c r="CG33" s="135">
        <f t="shared" si="105"/>
        <v>0</v>
      </c>
      <c r="CH33" s="135">
        <f t="shared" si="105"/>
        <v>24588</v>
      </c>
      <c r="CI33" s="135">
        <f t="shared" si="105"/>
        <v>0</v>
      </c>
      <c r="CJ33" s="135">
        <f t="shared" si="105"/>
        <v>174528</v>
      </c>
      <c r="CK33" s="135">
        <f t="shared" si="105"/>
        <v>0</v>
      </c>
      <c r="CL33" s="135">
        <f t="shared" si="105"/>
        <v>0</v>
      </c>
      <c r="CM33" s="135">
        <f t="shared" si="105"/>
        <v>0</v>
      </c>
      <c r="CN33" s="135">
        <f t="shared" si="105"/>
        <v>12207</v>
      </c>
      <c r="CO33" s="135">
        <f t="shared" si="105"/>
        <v>0</v>
      </c>
      <c r="CP33" s="135">
        <f t="shared" si="105"/>
        <v>0</v>
      </c>
      <c r="CQ33" s="135">
        <f t="shared" si="105"/>
        <v>0</v>
      </c>
      <c r="CR33" s="135">
        <f t="shared" si="105"/>
        <v>0</v>
      </c>
      <c r="CS33" s="135">
        <f t="shared" si="105"/>
        <v>0</v>
      </c>
      <c r="CT33" s="135">
        <f t="shared" si="105"/>
        <v>0</v>
      </c>
      <c r="CU33" s="135">
        <f t="shared" si="105"/>
        <v>0</v>
      </c>
      <c r="CV33" s="135">
        <f t="shared" si="105"/>
        <v>0</v>
      </c>
      <c r="CW33" s="135">
        <f t="shared" si="105"/>
        <v>0</v>
      </c>
      <c r="CX33" s="135">
        <f t="shared" si="105"/>
        <v>0</v>
      </c>
      <c r="CY33" s="135">
        <f t="shared" si="105"/>
        <v>0</v>
      </c>
      <c r="CZ33" s="135">
        <f t="shared" si="105"/>
        <v>0</v>
      </c>
      <c r="DA33" s="135">
        <f t="shared" si="105"/>
        <v>0</v>
      </c>
      <c r="DB33" s="135">
        <f t="shared" ref="DB33:DD33" si="106">SUM(AS330:AS341)</f>
        <v>0</v>
      </c>
      <c r="DC33" s="135">
        <f t="shared" si="106"/>
        <v>0</v>
      </c>
      <c r="DD33" s="135">
        <f t="shared" si="106"/>
        <v>297277</v>
      </c>
      <c r="DE33" s="135">
        <f t="shared" ref="DE33" si="107">SUM(AW330:AW341)</f>
        <v>1244246</v>
      </c>
      <c r="DF33" s="296">
        <f t="shared" si="11"/>
        <v>41605898.266965702</v>
      </c>
      <c r="DG33" s="139">
        <f t="shared" si="5"/>
        <v>0</v>
      </c>
      <c r="DH33" s="105"/>
      <c r="DI33" s="273"/>
      <c r="DO33" s="284"/>
      <c r="DP33" s="291"/>
      <c r="DQ33" s="292"/>
      <c r="DR33" s="293"/>
      <c r="DS33" s="293"/>
      <c r="DT33" s="293"/>
      <c r="DU33" s="293"/>
      <c r="DV33" s="294"/>
      <c r="DW33" s="294"/>
      <c r="DX33" s="294"/>
      <c r="DY33" s="294"/>
      <c r="DZ33" s="294"/>
      <c r="EA33" s="294"/>
      <c r="EB33" s="294"/>
      <c r="EC33" s="294"/>
      <c r="ED33" s="294"/>
      <c r="EE33" s="294"/>
      <c r="EF33" s="294"/>
      <c r="EG33" s="294"/>
      <c r="EH33" s="294"/>
      <c r="EI33" s="294"/>
      <c r="EJ33" s="294"/>
      <c r="EK33" s="294"/>
      <c r="EL33" s="294"/>
      <c r="EM33" s="282"/>
      <c r="EN33" s="282"/>
    </row>
    <row r="34" spans="1:144">
      <c r="A34" s="28">
        <f t="shared" si="82"/>
        <v>1998</v>
      </c>
      <c r="B34" s="28">
        <v>5</v>
      </c>
      <c r="C34" s="134">
        <f t="shared" si="59"/>
        <v>3011502.3760000002</v>
      </c>
      <c r="D34" s="134">
        <v>1283455</v>
      </c>
      <c r="E34" s="105">
        <v>962276</v>
      </c>
      <c r="F34" s="105">
        <v>422643</v>
      </c>
      <c r="G34" s="105">
        <v>2555</v>
      </c>
      <c r="H34" s="107">
        <v>226497</v>
      </c>
      <c r="I34" s="285">
        <f>BM_MWh!I36</f>
        <v>1242</v>
      </c>
      <c r="J34" s="110">
        <f>BM_MWh!J35</f>
        <v>0</v>
      </c>
      <c r="K34" s="110">
        <f>BM_MWh!K36</f>
        <v>25</v>
      </c>
      <c r="L34" s="110">
        <f>BM_MWh!L35</f>
        <v>0</v>
      </c>
      <c r="M34" s="110">
        <f>BM_MWh!M35</f>
        <v>0</v>
      </c>
      <c r="N34" s="110">
        <f>BM_MWh!N36</f>
        <v>0</v>
      </c>
      <c r="O34" s="110">
        <f>BM_MWh!O35</f>
        <v>0</v>
      </c>
      <c r="P34" s="110">
        <f>BM_MWh!P36</f>
        <v>0</v>
      </c>
      <c r="Q34" s="107">
        <f>BM_MWh!Q35</f>
        <v>0</v>
      </c>
      <c r="R34" s="250">
        <f>BM_MWh!R35</f>
        <v>0</v>
      </c>
      <c r="S34" s="100">
        <f>BM_MWh!S35</f>
        <v>0</v>
      </c>
      <c r="T34" s="298">
        <f>BM_MWh!T36</f>
        <v>15184</v>
      </c>
      <c r="U34" s="187">
        <f>BM_MWh!U36</f>
        <v>698</v>
      </c>
      <c r="V34" s="100">
        <f>BM_MWh!V35</f>
        <v>10364</v>
      </c>
      <c r="W34" s="100">
        <f>BM_MWh!W35</f>
        <v>3357</v>
      </c>
      <c r="X34" s="100">
        <f>BM_MWh!X35</f>
        <v>0</v>
      </c>
      <c r="Y34" s="100">
        <f>BM_MWh!Y36</f>
        <v>4252.8519999999999</v>
      </c>
      <c r="Z34" s="100">
        <f>BM_MWh!Z35</f>
        <v>0</v>
      </c>
      <c r="AA34" s="100">
        <f>BM_MWh!AA35</f>
        <v>550</v>
      </c>
      <c r="AB34" s="100">
        <f>BM_MWh!AB35</f>
        <v>0</v>
      </c>
      <c r="AC34" s="100">
        <f>BM_MWh!AC35</f>
        <v>4959</v>
      </c>
      <c r="AD34" s="100">
        <f>BM_MWh!AD35</f>
        <v>0</v>
      </c>
      <c r="AE34" s="100">
        <f>BM_MWh!AE35</f>
        <v>0</v>
      </c>
      <c r="AF34" s="100">
        <f>BM_MWh!AF35</f>
        <v>7411.0349999999999</v>
      </c>
      <c r="AG34" s="100">
        <f>BM_MWh!AG35</f>
        <v>0</v>
      </c>
      <c r="AH34" s="100">
        <f>BM_MWh!AH35</f>
        <v>0</v>
      </c>
      <c r="AI34" s="100">
        <f>BM_MWh!AI35</f>
        <v>9587.4269999999997</v>
      </c>
      <c r="AJ34" s="100">
        <f>BM_MWh!AJ35</f>
        <v>25298</v>
      </c>
      <c r="AK34" s="100">
        <f>BM_MWh!AK36</f>
        <v>21723</v>
      </c>
      <c r="AL34" s="100">
        <f>BM_MWh!AL36</f>
        <v>3362.2820000000002</v>
      </c>
      <c r="AM34" s="100">
        <f>BM_MWh!AM36</f>
        <v>0</v>
      </c>
      <c r="AN34" s="100">
        <f>BM_MWh!AN36</f>
        <v>95</v>
      </c>
      <c r="AO34" s="100">
        <f>BM_MWh!AO36</f>
        <v>3104</v>
      </c>
      <c r="AP34" s="100">
        <f>BM_MWh!AP36</f>
        <v>51.78</v>
      </c>
      <c r="AQ34" s="100">
        <f>BM_MWh!AQ35</f>
        <v>2521</v>
      </c>
      <c r="AR34" s="100">
        <f>BM_MWh!AR36</f>
        <v>291</v>
      </c>
      <c r="AS34" s="100">
        <f>BM_MWh!AS36</f>
        <v>0</v>
      </c>
      <c r="AT34" s="100">
        <f>BM_MWh!AT36</f>
        <v>0</v>
      </c>
      <c r="AU34" s="257">
        <f t="shared" si="60"/>
        <v>97625.376000000004</v>
      </c>
      <c r="AV34" s="102">
        <f t="shared" si="44"/>
        <v>16451</v>
      </c>
      <c r="AW34" s="102">
        <f t="shared" si="45"/>
        <v>114076.376</v>
      </c>
      <c r="AX34" s="21">
        <f t="shared" si="46"/>
        <v>2897426</v>
      </c>
      <c r="AY34" s="258"/>
      <c r="BA34" s="258"/>
      <c r="BB34" s="258"/>
      <c r="BC34" s="258"/>
      <c r="BD34" s="258"/>
      <c r="BE34" s="104">
        <f t="shared" si="83"/>
        <v>1998</v>
      </c>
      <c r="BF34" s="28">
        <v>5</v>
      </c>
      <c r="BG34" s="21">
        <f t="shared" si="48"/>
        <v>3011502.3760000002</v>
      </c>
      <c r="BH34" s="112">
        <f t="shared" si="49"/>
        <v>1283455</v>
      </c>
      <c r="BI34" s="112">
        <f t="shared" si="49"/>
        <v>962276</v>
      </c>
      <c r="BJ34" s="112">
        <f t="shared" si="49"/>
        <v>422643</v>
      </c>
      <c r="BK34" s="112">
        <f t="shared" si="49"/>
        <v>2555</v>
      </c>
      <c r="BL34" s="112">
        <f t="shared" si="49"/>
        <v>226497</v>
      </c>
      <c r="BM34" s="288">
        <f t="shared" si="50"/>
        <v>2897426</v>
      </c>
      <c r="BN34" s="289">
        <f t="shared" si="51"/>
        <v>16451</v>
      </c>
      <c r="BO34" s="290">
        <f t="shared" si="52"/>
        <v>56281.093999999997</v>
      </c>
      <c r="BP34" s="21">
        <f t="shared" si="53"/>
        <v>41344.282000000007</v>
      </c>
      <c r="BQ34" s="134">
        <f t="shared" si="54"/>
        <v>97625.376000000004</v>
      </c>
      <c r="BR34" s="106">
        <f t="shared" si="55"/>
        <v>114076.376</v>
      </c>
      <c r="BS34" s="260"/>
      <c r="BT34" s="104">
        <f t="shared" si="39"/>
        <v>2024</v>
      </c>
      <c r="BU34" s="135">
        <f t="shared" si="7"/>
        <v>43362916.648064725</v>
      </c>
      <c r="BV34" s="136">
        <f>SUM(D342:D353)</f>
        <v>21600856.280874271</v>
      </c>
      <c r="BW34" s="136">
        <f>SUM(E342:E353)</f>
        <v>13728665.302647121</v>
      </c>
      <c r="BX34" s="136">
        <f>SUM(F342:F353)</f>
        <v>3452638</v>
      </c>
      <c r="BY34" s="136">
        <f>SUM(G342:G353)</f>
        <v>21194.473968203543</v>
      </c>
      <c r="BZ34" s="136">
        <f>SUM(H342:H353)</f>
        <v>3312463.5905751307</v>
      </c>
      <c r="CA34" s="137">
        <f>SUM(I342:T353)</f>
        <v>948677</v>
      </c>
      <c r="CB34" s="137">
        <f>SUM(BO342:BO353)</f>
        <v>73681</v>
      </c>
      <c r="CC34" s="138">
        <f>SUM(AK342:AL353)</f>
        <v>0</v>
      </c>
      <c r="CD34" s="135">
        <f>SUM(U342:U353)</f>
        <v>16676</v>
      </c>
      <c r="CE34" s="294">
        <f t="shared" ref="CE34:DA34" si="108">SUM(V342:V353)</f>
        <v>37516</v>
      </c>
      <c r="CF34" s="135">
        <f t="shared" si="108"/>
        <v>32139</v>
      </c>
      <c r="CG34" s="135">
        <f t="shared" si="108"/>
        <v>0</v>
      </c>
      <c r="CH34" s="135">
        <f t="shared" si="108"/>
        <v>24866</v>
      </c>
      <c r="CI34" s="135">
        <f t="shared" si="108"/>
        <v>0</v>
      </c>
      <c r="CJ34" s="135">
        <f t="shared" si="108"/>
        <v>174984</v>
      </c>
      <c r="CK34" s="135">
        <f t="shared" si="108"/>
        <v>0</v>
      </c>
      <c r="CL34" s="135">
        <f t="shared" si="108"/>
        <v>0</v>
      </c>
      <c r="CM34" s="135">
        <f t="shared" si="108"/>
        <v>0</v>
      </c>
      <c r="CN34" s="135">
        <f t="shared" si="108"/>
        <v>12241</v>
      </c>
      <c r="CO34" s="135">
        <f t="shared" si="108"/>
        <v>0</v>
      </c>
      <c r="CP34" s="135">
        <f t="shared" si="108"/>
        <v>0</v>
      </c>
      <c r="CQ34" s="135">
        <f t="shared" si="108"/>
        <v>0</v>
      </c>
      <c r="CR34" s="135">
        <f t="shared" si="108"/>
        <v>0</v>
      </c>
      <c r="CS34" s="135">
        <f t="shared" si="108"/>
        <v>0</v>
      </c>
      <c r="CT34" s="135">
        <f t="shared" si="108"/>
        <v>0</v>
      </c>
      <c r="CU34" s="135">
        <f t="shared" si="108"/>
        <v>0</v>
      </c>
      <c r="CV34" s="135">
        <f t="shared" si="108"/>
        <v>0</v>
      </c>
      <c r="CW34" s="135">
        <f t="shared" si="108"/>
        <v>0</v>
      </c>
      <c r="CX34" s="135">
        <f t="shared" si="108"/>
        <v>0</v>
      </c>
      <c r="CY34" s="135">
        <f t="shared" si="108"/>
        <v>0</v>
      </c>
      <c r="CZ34" s="135">
        <f t="shared" si="108"/>
        <v>0</v>
      </c>
      <c r="DA34" s="135">
        <f t="shared" si="108"/>
        <v>0</v>
      </c>
      <c r="DB34" s="135">
        <f t="shared" ref="DB34:DD34" si="109">SUM(AS342:AS353)</f>
        <v>0</v>
      </c>
      <c r="DC34" s="135">
        <f t="shared" si="109"/>
        <v>0</v>
      </c>
      <c r="DD34" s="135">
        <f t="shared" si="109"/>
        <v>298422</v>
      </c>
      <c r="DE34" s="135">
        <f t="shared" ref="DE34" si="110">SUM(AW342:AW353)</f>
        <v>1247099</v>
      </c>
      <c r="DF34" s="296">
        <f t="shared" si="11"/>
        <v>42115817.648064725</v>
      </c>
      <c r="DG34" s="139">
        <f t="shared" si="5"/>
        <v>0</v>
      </c>
      <c r="DH34" s="105"/>
      <c r="DI34" s="273"/>
      <c r="DO34" s="284"/>
      <c r="DP34" s="291"/>
      <c r="DQ34" s="292"/>
      <c r="DR34" s="293"/>
      <c r="DS34" s="293"/>
      <c r="DT34" s="293"/>
      <c r="DU34" s="293"/>
      <c r="DV34" s="294"/>
      <c r="DW34" s="294"/>
      <c r="DX34" s="294"/>
      <c r="DY34" s="294"/>
      <c r="DZ34" s="294"/>
      <c r="EA34" s="294"/>
      <c r="EB34" s="294"/>
      <c r="EC34" s="294"/>
      <c r="ED34" s="294"/>
      <c r="EE34" s="294"/>
      <c r="EF34" s="294"/>
      <c r="EG34" s="294"/>
      <c r="EH34" s="294"/>
      <c r="EI34" s="294"/>
      <c r="EJ34" s="294"/>
      <c r="EK34" s="294"/>
      <c r="EL34" s="294"/>
      <c r="EM34" s="282"/>
      <c r="EN34" s="282"/>
    </row>
    <row r="35" spans="1:144">
      <c r="A35" s="28">
        <f t="shared" si="82"/>
        <v>1998</v>
      </c>
      <c r="B35" s="28">
        <v>6</v>
      </c>
      <c r="C35" s="134">
        <f t="shared" si="59"/>
        <v>3672306.969</v>
      </c>
      <c r="D35" s="134">
        <v>1925450</v>
      </c>
      <c r="E35" s="105">
        <v>974018</v>
      </c>
      <c r="F35" s="105">
        <v>364111</v>
      </c>
      <c r="G35" s="105">
        <v>2109</v>
      </c>
      <c r="H35" s="107">
        <v>230290</v>
      </c>
      <c r="I35" s="285">
        <f>BM_MWh!I37</f>
        <v>33674</v>
      </c>
      <c r="J35" s="110">
        <f>BM_MWh!J36</f>
        <v>0</v>
      </c>
      <c r="K35" s="110">
        <f>BM_MWh!K37</f>
        <v>32</v>
      </c>
      <c r="L35" s="110">
        <f>BM_MWh!L36</f>
        <v>0</v>
      </c>
      <c r="M35" s="110">
        <f>BM_MWh!M36</f>
        <v>0</v>
      </c>
      <c r="N35" s="110">
        <f>BM_MWh!N37</f>
        <v>0</v>
      </c>
      <c r="O35" s="110">
        <f>BM_MWh!O36</f>
        <v>0</v>
      </c>
      <c r="P35" s="110">
        <f>BM_MWh!P37</f>
        <v>0</v>
      </c>
      <c r="Q35" s="107">
        <f>BM_MWh!Q36</f>
        <v>0</v>
      </c>
      <c r="R35" s="250">
        <f>BM_MWh!R36</f>
        <v>0</v>
      </c>
      <c r="S35" s="100">
        <f>BM_MWh!S36</f>
        <v>0</v>
      </c>
      <c r="T35" s="298">
        <f>BM_MWh!T37</f>
        <v>3875</v>
      </c>
      <c r="U35" s="187">
        <f>BM_MWh!U37</f>
        <v>1382</v>
      </c>
      <c r="V35" s="100">
        <f>BM_MWh!V36</f>
        <v>11814</v>
      </c>
      <c r="W35" s="100">
        <f>BM_MWh!W36</f>
        <v>3338</v>
      </c>
      <c r="X35" s="100">
        <f>BM_MWh!X36</f>
        <v>0</v>
      </c>
      <c r="Y35" s="100">
        <f>BM_MWh!Y37</f>
        <v>4488.6239999999998</v>
      </c>
      <c r="Z35" s="100">
        <f>BM_MWh!Z36</f>
        <v>0</v>
      </c>
      <c r="AA35" s="100">
        <f>BM_MWh!AA36</f>
        <v>549</v>
      </c>
      <c r="AB35" s="100">
        <f>BM_MWh!AB36</f>
        <v>13218</v>
      </c>
      <c r="AC35" s="100">
        <f>BM_MWh!AC36</f>
        <v>9376</v>
      </c>
      <c r="AD35" s="100">
        <f>BM_MWh!AD36</f>
        <v>0</v>
      </c>
      <c r="AE35" s="100">
        <f>BM_MWh!AE36</f>
        <v>0</v>
      </c>
      <c r="AF35" s="100">
        <f>BM_MWh!AF36</f>
        <v>9383.9809999999998</v>
      </c>
      <c r="AG35" s="100">
        <f>BM_MWh!AG36</f>
        <v>0</v>
      </c>
      <c r="AH35" s="100">
        <f>BM_MWh!AH36</f>
        <v>0</v>
      </c>
      <c r="AI35" s="100">
        <f>BM_MWh!AI36</f>
        <v>12871.442999999999</v>
      </c>
      <c r="AJ35" s="100">
        <f>BM_MWh!AJ36</f>
        <v>30120</v>
      </c>
      <c r="AK35" s="100">
        <f>BM_MWh!AK37</f>
        <v>32171</v>
      </c>
      <c r="AL35" s="100">
        <f>BM_MWh!AL37</f>
        <v>3978.3209999999999</v>
      </c>
      <c r="AM35" s="100">
        <f>BM_MWh!AM37</f>
        <v>0</v>
      </c>
      <c r="AN35" s="100">
        <f>BM_MWh!AN37</f>
        <v>30</v>
      </c>
      <c r="AO35" s="100">
        <f>BM_MWh!AO37</f>
        <v>3105</v>
      </c>
      <c r="AP35" s="100">
        <f>BM_MWh!AP37</f>
        <v>57.6</v>
      </c>
      <c r="AQ35" s="100">
        <f>BM_MWh!AQ36</f>
        <v>2802</v>
      </c>
      <c r="AR35" s="100">
        <f>BM_MWh!AR37</f>
        <v>63</v>
      </c>
      <c r="AS35" s="100">
        <f>BM_MWh!AS37</f>
        <v>0</v>
      </c>
      <c r="AT35" s="100">
        <f>BM_MWh!AT37</f>
        <v>0</v>
      </c>
      <c r="AU35" s="257">
        <f t="shared" si="60"/>
        <v>138747.96900000001</v>
      </c>
      <c r="AV35" s="102">
        <f t="shared" si="44"/>
        <v>37581</v>
      </c>
      <c r="AW35" s="102">
        <f t="shared" si="45"/>
        <v>176328.96900000001</v>
      </c>
      <c r="AX35" s="21">
        <f t="shared" si="46"/>
        <v>3495978</v>
      </c>
      <c r="AY35" s="258"/>
      <c r="BA35" s="258"/>
      <c r="BB35" s="258"/>
      <c r="BC35" s="258"/>
      <c r="BD35" s="258"/>
      <c r="BE35" s="104">
        <f t="shared" si="83"/>
        <v>1998</v>
      </c>
      <c r="BF35" s="28">
        <v>6</v>
      </c>
      <c r="BG35" s="21">
        <f t="shared" si="48"/>
        <v>3672306.969</v>
      </c>
      <c r="BH35" s="112">
        <f t="shared" si="49"/>
        <v>1925450</v>
      </c>
      <c r="BI35" s="112">
        <f t="shared" si="49"/>
        <v>974018</v>
      </c>
      <c r="BJ35" s="112">
        <f t="shared" si="49"/>
        <v>364111</v>
      </c>
      <c r="BK35" s="112">
        <f t="shared" si="49"/>
        <v>2109</v>
      </c>
      <c r="BL35" s="112">
        <f t="shared" si="49"/>
        <v>230290</v>
      </c>
      <c r="BM35" s="288">
        <f t="shared" si="50"/>
        <v>3495978</v>
      </c>
      <c r="BN35" s="289">
        <f t="shared" si="51"/>
        <v>37581</v>
      </c>
      <c r="BO35" s="290">
        <f t="shared" si="52"/>
        <v>67548.647999999986</v>
      </c>
      <c r="BP35" s="21">
        <f t="shared" si="53"/>
        <v>71199.321000000025</v>
      </c>
      <c r="BQ35" s="134">
        <f t="shared" si="54"/>
        <v>138747.96900000001</v>
      </c>
      <c r="BR35" s="106">
        <f t="shared" si="55"/>
        <v>176328.96900000001</v>
      </c>
      <c r="BS35" s="260"/>
      <c r="BT35" s="104">
        <f t="shared" si="39"/>
        <v>2025</v>
      </c>
      <c r="BU35" s="135">
        <f t="shared" si="7"/>
        <v>43717579.751689523</v>
      </c>
      <c r="BV35" s="136">
        <f>SUM(D354:D365)</f>
        <v>21780772.793303147</v>
      </c>
      <c r="BW35" s="136">
        <f>SUM(E354:E365)</f>
        <v>13944020.895909194</v>
      </c>
      <c r="BX35" s="136">
        <f>SUM(F354:F365)</f>
        <v>3402384</v>
      </c>
      <c r="BY35" s="136">
        <f>SUM(G354:G365)</f>
        <v>20881.173330428152</v>
      </c>
      <c r="BZ35" s="136">
        <f>SUM(H354:H365)</f>
        <v>3323414.8891467564</v>
      </c>
      <c r="CA35" s="137">
        <f>SUM(I354:T365)</f>
        <v>947847</v>
      </c>
      <c r="CB35" s="137">
        <f>SUM(BO354:BO365)</f>
        <v>74066</v>
      </c>
      <c r="CC35" s="138">
        <f>SUM(AK354:AL365)</f>
        <v>0</v>
      </c>
      <c r="CD35" s="135">
        <f>SUM(U354:U365)</f>
        <v>16647</v>
      </c>
      <c r="CE35" s="294">
        <f t="shared" ref="CE35:DA35" si="111">SUM(V354:V365)</f>
        <v>37458</v>
      </c>
      <c r="CF35" s="135">
        <f t="shared" si="111"/>
        <v>32315</v>
      </c>
      <c r="CG35" s="135">
        <f t="shared" si="111"/>
        <v>0</v>
      </c>
      <c r="CH35" s="135">
        <f t="shared" si="111"/>
        <v>25104</v>
      </c>
      <c r="CI35" s="135">
        <f t="shared" si="111"/>
        <v>0</v>
      </c>
      <c r="CJ35" s="135">
        <f t="shared" si="111"/>
        <v>174528</v>
      </c>
      <c r="CK35" s="135">
        <f t="shared" si="111"/>
        <v>0</v>
      </c>
      <c r="CL35" s="135">
        <f t="shared" si="111"/>
        <v>0</v>
      </c>
      <c r="CM35" s="135">
        <f t="shared" si="111"/>
        <v>0</v>
      </c>
      <c r="CN35" s="135">
        <f t="shared" si="111"/>
        <v>12207</v>
      </c>
      <c r="CO35" s="135">
        <f t="shared" si="111"/>
        <v>0</v>
      </c>
      <c r="CP35" s="135">
        <f t="shared" si="111"/>
        <v>0</v>
      </c>
      <c r="CQ35" s="135">
        <f t="shared" si="111"/>
        <v>0</v>
      </c>
      <c r="CR35" s="135">
        <f t="shared" si="111"/>
        <v>0</v>
      </c>
      <c r="CS35" s="135">
        <f t="shared" si="111"/>
        <v>0</v>
      </c>
      <c r="CT35" s="135">
        <f t="shared" si="111"/>
        <v>0</v>
      </c>
      <c r="CU35" s="135">
        <f t="shared" si="111"/>
        <v>0</v>
      </c>
      <c r="CV35" s="135">
        <f t="shared" si="111"/>
        <v>0</v>
      </c>
      <c r="CW35" s="135">
        <f t="shared" si="111"/>
        <v>0</v>
      </c>
      <c r="CX35" s="135">
        <f t="shared" si="111"/>
        <v>0</v>
      </c>
      <c r="CY35" s="135">
        <f t="shared" si="111"/>
        <v>0</v>
      </c>
      <c r="CZ35" s="135">
        <f t="shared" si="111"/>
        <v>0</v>
      </c>
      <c r="DA35" s="135">
        <f t="shared" si="111"/>
        <v>0</v>
      </c>
      <c r="DB35" s="135">
        <f t="shared" ref="DB35:DD35" si="112">SUM(AS354:AS365)</f>
        <v>0</v>
      </c>
      <c r="DC35" s="135">
        <f t="shared" si="112"/>
        <v>0</v>
      </c>
      <c r="DD35" s="135">
        <f t="shared" si="112"/>
        <v>298259</v>
      </c>
      <c r="DE35" s="135">
        <f t="shared" ref="DE35" si="113">SUM(AW354:AW365)</f>
        <v>1246106</v>
      </c>
      <c r="DF35" s="296">
        <f t="shared" si="11"/>
        <v>42471473.751689523</v>
      </c>
      <c r="DG35" s="139">
        <f t="shared" si="5"/>
        <v>0</v>
      </c>
      <c r="DH35" s="105"/>
      <c r="DI35" s="273"/>
      <c r="DO35" s="284"/>
      <c r="DP35" s="291"/>
      <c r="DQ35" s="292"/>
      <c r="DR35" s="293"/>
      <c r="DS35" s="293"/>
      <c r="DT35" s="293"/>
      <c r="DU35" s="293"/>
      <c r="DV35" s="294"/>
      <c r="DW35" s="294"/>
      <c r="DX35" s="294"/>
      <c r="DY35" s="294"/>
      <c r="DZ35" s="294"/>
      <c r="EA35" s="294"/>
      <c r="EB35" s="294"/>
      <c r="EC35" s="294"/>
      <c r="ED35" s="294"/>
      <c r="EE35" s="294"/>
      <c r="EF35" s="294"/>
      <c r="EG35" s="294"/>
      <c r="EH35" s="294"/>
      <c r="EI35" s="294"/>
      <c r="EJ35" s="294"/>
      <c r="EK35" s="294"/>
      <c r="EL35" s="294"/>
      <c r="EM35" s="282"/>
      <c r="EN35" s="282"/>
    </row>
    <row r="36" spans="1:144">
      <c r="A36" s="28">
        <f t="shared" si="82"/>
        <v>1998</v>
      </c>
      <c r="B36" s="28">
        <v>7</v>
      </c>
      <c r="C36" s="134">
        <f t="shared" si="59"/>
        <v>3399197.1930000004</v>
      </c>
      <c r="D36" s="134">
        <v>1782572</v>
      </c>
      <c r="E36" s="105">
        <v>902923</v>
      </c>
      <c r="F36" s="105">
        <v>329691</v>
      </c>
      <c r="G36" s="105">
        <v>2104</v>
      </c>
      <c r="H36" s="107">
        <v>198613</v>
      </c>
      <c r="I36" s="285">
        <f>BM_MWh!I38</f>
        <v>16206</v>
      </c>
      <c r="J36" s="110">
        <f>BM_MWh!J37</f>
        <v>0</v>
      </c>
      <c r="K36" s="110">
        <f>BM_MWh!K38</f>
        <v>42</v>
      </c>
      <c r="L36" s="110">
        <f>BM_MWh!L37</f>
        <v>0</v>
      </c>
      <c r="M36" s="110">
        <f>BM_MWh!M37</f>
        <v>0</v>
      </c>
      <c r="N36" s="110">
        <f>BM_MWh!N38</f>
        <v>0</v>
      </c>
      <c r="O36" s="110">
        <f>BM_MWh!O37</f>
        <v>0</v>
      </c>
      <c r="P36" s="110">
        <f>BM_MWh!P38</f>
        <v>0</v>
      </c>
      <c r="Q36" s="107">
        <f>BM_MWh!Q37</f>
        <v>0</v>
      </c>
      <c r="R36" s="250">
        <f>BM_MWh!R37</f>
        <v>0</v>
      </c>
      <c r="S36" s="100">
        <f>BM_MWh!S37</f>
        <v>0</v>
      </c>
      <c r="T36" s="298">
        <f>BM_MWh!T38</f>
        <v>8279</v>
      </c>
      <c r="U36" s="187">
        <f>BM_MWh!U38</f>
        <v>3195</v>
      </c>
      <c r="V36" s="100">
        <f>BM_MWh!V37</f>
        <v>11659</v>
      </c>
      <c r="W36" s="100">
        <f>BM_MWh!W37</f>
        <v>3255</v>
      </c>
      <c r="X36" s="100">
        <f>BM_MWh!X37</f>
        <v>0</v>
      </c>
      <c r="Y36" s="100">
        <f>BM_MWh!Y38</f>
        <v>4184.8760000000002</v>
      </c>
      <c r="Z36" s="100">
        <f>BM_MWh!Z37</f>
        <v>0</v>
      </c>
      <c r="AA36" s="100">
        <f>BM_MWh!AA37</f>
        <v>22183</v>
      </c>
      <c r="AB36" s="100">
        <f>BM_MWh!AB37</f>
        <v>10654</v>
      </c>
      <c r="AC36" s="100">
        <f>BM_MWh!AC37</f>
        <v>11909</v>
      </c>
      <c r="AD36" s="100">
        <f>BM_MWh!AD37</f>
        <v>0</v>
      </c>
      <c r="AE36" s="100">
        <f>BM_MWh!AE37</f>
        <v>0</v>
      </c>
      <c r="AF36" s="100">
        <f>BM_MWh!AF37</f>
        <v>8299.5149999999994</v>
      </c>
      <c r="AG36" s="100">
        <f>BM_MWh!AG37</f>
        <v>0</v>
      </c>
      <c r="AH36" s="100">
        <f>BM_MWh!AH37</f>
        <v>0</v>
      </c>
      <c r="AI36" s="100">
        <f>BM_MWh!AI37</f>
        <v>13629.986999999999</v>
      </c>
      <c r="AJ36" s="100">
        <f>BM_MWh!AJ37</f>
        <v>30409</v>
      </c>
      <c r="AK36" s="100">
        <f>BM_MWh!AK38</f>
        <v>29739</v>
      </c>
      <c r="AL36" s="100">
        <f>BM_MWh!AL38</f>
        <v>3914.1550000000002</v>
      </c>
      <c r="AM36" s="100">
        <f>BM_MWh!AM38</f>
        <v>0</v>
      </c>
      <c r="AN36" s="100">
        <f>BM_MWh!AN38</f>
        <v>35</v>
      </c>
      <c r="AO36" s="100">
        <f>BM_MWh!AO38</f>
        <v>3048</v>
      </c>
      <c r="AP36" s="100">
        <f>BM_MWh!AP38</f>
        <v>54.66</v>
      </c>
      <c r="AQ36" s="100">
        <f>BM_MWh!AQ37</f>
        <v>2491</v>
      </c>
      <c r="AR36" s="100">
        <f>BM_MWh!AR38</f>
        <v>107</v>
      </c>
      <c r="AS36" s="100">
        <f>BM_MWh!AS38</f>
        <v>0</v>
      </c>
      <c r="AT36" s="100">
        <f>BM_MWh!AT38</f>
        <v>0</v>
      </c>
      <c r="AU36" s="257">
        <f t="shared" si="60"/>
        <v>158767.193</v>
      </c>
      <c r="AV36" s="102">
        <f t="shared" si="44"/>
        <v>24527</v>
      </c>
      <c r="AW36" s="102">
        <f t="shared" si="45"/>
        <v>183294.193</v>
      </c>
      <c r="AX36" s="21">
        <f t="shared" si="46"/>
        <v>3215903</v>
      </c>
      <c r="AY36" s="258"/>
      <c r="BA36" s="258"/>
      <c r="BB36" s="258"/>
      <c r="BC36" s="258"/>
      <c r="BD36" s="258"/>
      <c r="BE36" s="104">
        <f t="shared" si="83"/>
        <v>1998</v>
      </c>
      <c r="BF36" s="28">
        <v>7</v>
      </c>
      <c r="BG36" s="21">
        <f t="shared" si="48"/>
        <v>3399197.193</v>
      </c>
      <c r="BH36" s="112">
        <f t="shared" si="49"/>
        <v>1782572</v>
      </c>
      <c r="BI36" s="112">
        <f t="shared" si="49"/>
        <v>902923</v>
      </c>
      <c r="BJ36" s="112">
        <f t="shared" si="49"/>
        <v>329691</v>
      </c>
      <c r="BK36" s="112">
        <f t="shared" si="49"/>
        <v>2104</v>
      </c>
      <c r="BL36" s="112">
        <f t="shared" si="49"/>
        <v>198613</v>
      </c>
      <c r="BM36" s="288">
        <f t="shared" si="50"/>
        <v>3215903</v>
      </c>
      <c r="BN36" s="289">
        <f t="shared" si="51"/>
        <v>24527</v>
      </c>
      <c r="BO36" s="290">
        <f t="shared" si="52"/>
        <v>68567.038</v>
      </c>
      <c r="BP36" s="21">
        <f t="shared" si="53"/>
        <v>90200.154999999999</v>
      </c>
      <c r="BQ36" s="134">
        <f t="shared" si="54"/>
        <v>158767.193</v>
      </c>
      <c r="BR36" s="106">
        <f t="shared" si="55"/>
        <v>183294.193</v>
      </c>
      <c r="BS36" s="260"/>
      <c r="BT36" s="104">
        <f t="shared" si="39"/>
        <v>2026</v>
      </c>
      <c r="BU36" s="135">
        <f t="shared" si="7"/>
        <v>44257712.575452894</v>
      </c>
      <c r="BV36" s="136">
        <f>SUM(D366:D377)</f>
        <v>22092521.865366641</v>
      </c>
      <c r="BW36" s="136">
        <f>SUM(E366:E377)</f>
        <v>14201502.083100745</v>
      </c>
      <c r="BX36" s="136">
        <f>SUM(F366:F377)</f>
        <v>3360761</v>
      </c>
      <c r="BY36" s="136">
        <f>SUM(G366:G377)</f>
        <v>20567.872692652782</v>
      </c>
      <c r="BZ36" s="136">
        <f>SUM(H366:H377)</f>
        <v>3335756.7542928527</v>
      </c>
      <c r="CA36" s="137">
        <f>SUM(I366:T377)</f>
        <v>947847</v>
      </c>
      <c r="CB36" s="137">
        <f>SUM(BO366:BO377)</f>
        <v>74563</v>
      </c>
      <c r="CC36" s="138">
        <f>SUM(AK366:AL377)</f>
        <v>0</v>
      </c>
      <c r="CD36" s="135">
        <f>SUM(U366:U377)</f>
        <v>16647</v>
      </c>
      <c r="CE36" s="294">
        <f t="shared" ref="CE36:DA36" si="114">SUM(V366:V377)</f>
        <v>37458</v>
      </c>
      <c r="CF36" s="135">
        <f t="shared" si="114"/>
        <v>32550</v>
      </c>
      <c r="CG36" s="135">
        <f t="shared" si="114"/>
        <v>0</v>
      </c>
      <c r="CH36" s="135">
        <f t="shared" si="114"/>
        <v>25366</v>
      </c>
      <c r="CI36" s="135">
        <f t="shared" si="114"/>
        <v>0</v>
      </c>
      <c r="CJ36" s="135">
        <f t="shared" si="114"/>
        <v>174528</v>
      </c>
      <c r="CK36" s="135">
        <f t="shared" si="114"/>
        <v>0</v>
      </c>
      <c r="CL36" s="135">
        <f t="shared" si="114"/>
        <v>0</v>
      </c>
      <c r="CM36" s="135">
        <f t="shared" si="114"/>
        <v>0</v>
      </c>
      <c r="CN36" s="135">
        <f t="shared" si="114"/>
        <v>12207</v>
      </c>
      <c r="CO36" s="135">
        <f t="shared" si="114"/>
        <v>0</v>
      </c>
      <c r="CP36" s="135">
        <f t="shared" si="114"/>
        <v>0</v>
      </c>
      <c r="CQ36" s="135">
        <f t="shared" si="114"/>
        <v>0</v>
      </c>
      <c r="CR36" s="135">
        <f t="shared" si="114"/>
        <v>0</v>
      </c>
      <c r="CS36" s="135">
        <f t="shared" si="114"/>
        <v>0</v>
      </c>
      <c r="CT36" s="135">
        <f t="shared" si="114"/>
        <v>0</v>
      </c>
      <c r="CU36" s="135">
        <f t="shared" si="114"/>
        <v>0</v>
      </c>
      <c r="CV36" s="135">
        <f t="shared" si="114"/>
        <v>0</v>
      </c>
      <c r="CW36" s="135">
        <f t="shared" si="114"/>
        <v>0</v>
      </c>
      <c r="CX36" s="135">
        <f t="shared" si="114"/>
        <v>0</v>
      </c>
      <c r="CY36" s="135">
        <f t="shared" si="114"/>
        <v>0</v>
      </c>
      <c r="CZ36" s="135">
        <f t="shared" si="114"/>
        <v>0</v>
      </c>
      <c r="DA36" s="135">
        <f t="shared" si="114"/>
        <v>0</v>
      </c>
      <c r="DB36" s="135">
        <f t="shared" ref="DB36:DD36" si="115">SUM(AS366:AS377)</f>
        <v>0</v>
      </c>
      <c r="DC36" s="135">
        <f t="shared" si="115"/>
        <v>0</v>
      </c>
      <c r="DD36" s="135">
        <f t="shared" si="115"/>
        <v>298756</v>
      </c>
      <c r="DE36" s="135">
        <f t="shared" ref="DE36" si="116">SUM(AW366:AW377)</f>
        <v>1246603</v>
      </c>
      <c r="DF36" s="296">
        <f t="shared" si="11"/>
        <v>43011109.575452894</v>
      </c>
      <c r="DG36" s="139">
        <f t="shared" si="5"/>
        <v>0</v>
      </c>
      <c r="DH36" s="299"/>
      <c r="DI36" s="299"/>
      <c r="DJ36" s="299"/>
      <c r="DK36" s="299"/>
      <c r="DL36" s="299"/>
      <c r="DM36" s="299"/>
      <c r="DO36" s="284"/>
      <c r="DQ36" s="106"/>
      <c r="DR36" s="106"/>
      <c r="DS36" s="106"/>
      <c r="DT36" s="106"/>
      <c r="DU36" s="106"/>
    </row>
    <row r="37" spans="1:144">
      <c r="A37" s="28">
        <f t="shared" si="82"/>
        <v>1998</v>
      </c>
      <c r="B37" s="28">
        <v>8</v>
      </c>
      <c r="C37" s="134">
        <f t="shared" si="59"/>
        <v>3745997.6210000003</v>
      </c>
      <c r="D37" s="134">
        <v>1862718</v>
      </c>
      <c r="E37" s="105">
        <v>1069674</v>
      </c>
      <c r="F37" s="105">
        <v>416542</v>
      </c>
      <c r="G37" s="105">
        <v>2246</v>
      </c>
      <c r="H37" s="107">
        <v>244069</v>
      </c>
      <c r="I37" s="285">
        <f>BM_MWh!I39</f>
        <v>14465</v>
      </c>
      <c r="J37" s="110">
        <f>BM_MWh!J38</f>
        <v>0</v>
      </c>
      <c r="K37" s="110">
        <f>BM_MWh!K39</f>
        <v>45</v>
      </c>
      <c r="L37" s="110">
        <f>BM_MWh!L38</f>
        <v>0</v>
      </c>
      <c r="M37" s="110">
        <f>BM_MWh!M38</f>
        <v>0</v>
      </c>
      <c r="N37" s="110">
        <f>BM_MWh!N39</f>
        <v>0</v>
      </c>
      <c r="O37" s="110">
        <f>BM_MWh!O38</f>
        <v>0</v>
      </c>
      <c r="P37" s="110">
        <f>BM_MWh!P39</f>
        <v>0</v>
      </c>
      <c r="Q37" s="107">
        <f>BM_MWh!Q38</f>
        <v>0</v>
      </c>
      <c r="R37" s="250">
        <f>BM_MWh!R38</f>
        <v>0</v>
      </c>
      <c r="S37" s="100">
        <f>BM_MWh!S38</f>
        <v>0</v>
      </c>
      <c r="T37" s="298">
        <f>BM_MWh!T39</f>
        <v>3020</v>
      </c>
      <c r="U37" s="187">
        <f>BM_MWh!U39</f>
        <v>1532</v>
      </c>
      <c r="V37" s="100">
        <f>BM_MWh!V38</f>
        <v>10848</v>
      </c>
      <c r="W37" s="100">
        <f>BM_MWh!W38</f>
        <v>3385</v>
      </c>
      <c r="X37" s="100">
        <f>BM_MWh!X38</f>
        <v>0</v>
      </c>
      <c r="Y37" s="100">
        <f>BM_MWh!Y39</f>
        <v>3853</v>
      </c>
      <c r="Z37" s="100">
        <f>BM_MWh!Z38</f>
        <v>0</v>
      </c>
      <c r="AA37" s="100">
        <f>BM_MWh!AA38</f>
        <v>5653</v>
      </c>
      <c r="AB37" s="100">
        <f>BM_MWh!AB38</f>
        <v>10372</v>
      </c>
      <c r="AC37" s="100">
        <f>BM_MWh!AC38</f>
        <v>12377</v>
      </c>
      <c r="AD37" s="100">
        <f>BM_MWh!AD38</f>
        <v>0</v>
      </c>
      <c r="AE37" s="100">
        <f>BM_MWh!AE38</f>
        <v>0</v>
      </c>
      <c r="AF37" s="100">
        <f>BM_MWh!AF38</f>
        <v>9956.866</v>
      </c>
      <c r="AG37" s="100">
        <f>BM_MWh!AG38</f>
        <v>0</v>
      </c>
      <c r="AH37" s="100">
        <f>BM_MWh!AH38</f>
        <v>0</v>
      </c>
      <c r="AI37" s="100">
        <f>BM_MWh!AI38</f>
        <v>12403.498</v>
      </c>
      <c r="AJ37" s="100">
        <f>BM_MWh!AJ38</f>
        <v>27782</v>
      </c>
      <c r="AK37" s="100">
        <f>BM_MWh!AK39</f>
        <v>25715</v>
      </c>
      <c r="AL37" s="100">
        <f>BM_MWh!AL39</f>
        <v>3831.2570000000001</v>
      </c>
      <c r="AM37" s="100">
        <f>BM_MWh!AM39</f>
        <v>0</v>
      </c>
      <c r="AN37" s="100">
        <f>BM_MWh!AN39</f>
        <v>0</v>
      </c>
      <c r="AO37" s="100">
        <f>BM_MWh!AO39</f>
        <v>3180</v>
      </c>
      <c r="AP37" s="100">
        <f>BM_MWh!AP39</f>
        <v>59</v>
      </c>
      <c r="AQ37" s="100">
        <f>BM_MWh!AQ38</f>
        <v>2271</v>
      </c>
      <c r="AR37" s="100">
        <f>BM_MWh!AR39</f>
        <v>0</v>
      </c>
      <c r="AS37" s="100">
        <f>BM_MWh!AS39</f>
        <v>0</v>
      </c>
      <c r="AT37" s="100">
        <f>BM_MWh!AT39</f>
        <v>0</v>
      </c>
      <c r="AU37" s="257">
        <f t="shared" si="60"/>
        <v>133218.62099999998</v>
      </c>
      <c r="AV37" s="102">
        <f t="shared" si="44"/>
        <v>17530</v>
      </c>
      <c r="AW37" s="102">
        <f t="shared" si="45"/>
        <v>150748.62099999998</v>
      </c>
      <c r="AX37" s="21">
        <f t="shared" si="46"/>
        <v>3595249</v>
      </c>
      <c r="AY37" s="258"/>
      <c r="BA37" s="258"/>
      <c r="BB37" s="258"/>
      <c r="BC37" s="258"/>
      <c r="BD37" s="258"/>
      <c r="BE37" s="104">
        <f t="shared" si="83"/>
        <v>1998</v>
      </c>
      <c r="BF37" s="28">
        <v>8</v>
      </c>
      <c r="BG37" s="21">
        <f t="shared" si="48"/>
        <v>3745997.6210000003</v>
      </c>
      <c r="BH37" s="112">
        <f t="shared" si="49"/>
        <v>1862718</v>
      </c>
      <c r="BI37" s="112">
        <f t="shared" si="49"/>
        <v>1069674</v>
      </c>
      <c r="BJ37" s="112">
        <f t="shared" si="49"/>
        <v>416542</v>
      </c>
      <c r="BK37" s="112">
        <f t="shared" si="49"/>
        <v>2246</v>
      </c>
      <c r="BL37" s="112">
        <f t="shared" si="49"/>
        <v>244069</v>
      </c>
      <c r="BM37" s="288">
        <f t="shared" si="50"/>
        <v>3595249</v>
      </c>
      <c r="BN37" s="289">
        <f t="shared" si="51"/>
        <v>17530</v>
      </c>
      <c r="BO37" s="290">
        <f t="shared" si="52"/>
        <v>64422.364000000001</v>
      </c>
      <c r="BP37" s="21">
        <f t="shared" si="53"/>
        <v>68796.256999999983</v>
      </c>
      <c r="BQ37" s="134">
        <f t="shared" si="54"/>
        <v>133218.62099999998</v>
      </c>
      <c r="BR37" s="106">
        <f t="shared" si="55"/>
        <v>150748.62099999998</v>
      </c>
      <c r="BS37" s="260"/>
      <c r="BT37" s="104">
        <f t="shared" si="39"/>
        <v>2027</v>
      </c>
      <c r="BU37" s="135">
        <f t="shared" si="7"/>
        <v>44628635.047337934</v>
      </c>
      <c r="BV37" s="136">
        <f>SUM(D378:D389)</f>
        <v>22223313.117510293</v>
      </c>
      <c r="BW37" s="136">
        <f>SUM(E378:E389)</f>
        <v>14467822.655221265</v>
      </c>
      <c r="BX37" s="136">
        <f>SUM(F378:F389)</f>
        <v>3320166</v>
      </c>
      <c r="BY37" s="136">
        <f>SUM(G378:G389)</f>
        <v>20254.57205487739</v>
      </c>
      <c r="BZ37" s="136">
        <f>SUM(H378:H389)</f>
        <v>3349904.7025515018</v>
      </c>
      <c r="CA37" s="137">
        <f>SUM(I378:T389)</f>
        <v>947847</v>
      </c>
      <c r="CB37" s="137">
        <f>SUM(BO378:BO389)</f>
        <v>75134</v>
      </c>
      <c r="CC37" s="138">
        <f>SUM(AK378:AL389)</f>
        <v>0</v>
      </c>
      <c r="CD37" s="135">
        <f>SUM(U378:U389)</f>
        <v>16647</v>
      </c>
      <c r="CE37" s="294">
        <f t="shared" ref="CE37:DA37" si="117">SUM(V378:V389)</f>
        <v>37458</v>
      </c>
      <c r="CF37" s="135">
        <f t="shared" si="117"/>
        <v>32788</v>
      </c>
      <c r="CG37" s="135">
        <f t="shared" si="117"/>
        <v>0</v>
      </c>
      <c r="CH37" s="135">
        <f t="shared" si="117"/>
        <v>25699</v>
      </c>
      <c r="CI37" s="135">
        <f t="shared" si="117"/>
        <v>0</v>
      </c>
      <c r="CJ37" s="135">
        <f t="shared" si="117"/>
        <v>174528</v>
      </c>
      <c r="CK37" s="135">
        <f t="shared" si="117"/>
        <v>0</v>
      </c>
      <c r="CL37" s="135">
        <f t="shared" si="117"/>
        <v>0</v>
      </c>
      <c r="CM37" s="135">
        <f t="shared" si="117"/>
        <v>0</v>
      </c>
      <c r="CN37" s="135">
        <f t="shared" si="117"/>
        <v>12207</v>
      </c>
      <c r="CO37" s="135">
        <f t="shared" si="117"/>
        <v>0</v>
      </c>
      <c r="CP37" s="135">
        <f t="shared" si="117"/>
        <v>0</v>
      </c>
      <c r="CQ37" s="135">
        <f t="shared" si="117"/>
        <v>0</v>
      </c>
      <c r="CR37" s="135">
        <f t="shared" si="117"/>
        <v>0</v>
      </c>
      <c r="CS37" s="135">
        <f t="shared" si="117"/>
        <v>0</v>
      </c>
      <c r="CT37" s="135">
        <f t="shared" si="117"/>
        <v>0</v>
      </c>
      <c r="CU37" s="135">
        <f t="shared" si="117"/>
        <v>0</v>
      </c>
      <c r="CV37" s="135">
        <f t="shared" si="117"/>
        <v>0</v>
      </c>
      <c r="CW37" s="135">
        <f t="shared" si="117"/>
        <v>0</v>
      </c>
      <c r="CX37" s="135">
        <f t="shared" si="117"/>
        <v>0</v>
      </c>
      <c r="CY37" s="135">
        <f t="shared" si="117"/>
        <v>0</v>
      </c>
      <c r="CZ37" s="135">
        <f t="shared" si="117"/>
        <v>0</v>
      </c>
      <c r="DA37" s="135">
        <f t="shared" si="117"/>
        <v>0</v>
      </c>
      <c r="DB37" s="135">
        <f t="shared" ref="DB37:DD37" si="118">SUM(AS378:AS389)</f>
        <v>0</v>
      </c>
      <c r="DC37" s="135">
        <f t="shared" si="118"/>
        <v>0</v>
      </c>
      <c r="DD37" s="135">
        <f t="shared" si="118"/>
        <v>299327</v>
      </c>
      <c r="DE37" s="135">
        <f t="shared" ref="DE37" si="119">SUM(AW378:AW389)</f>
        <v>1247174</v>
      </c>
      <c r="DF37" s="296">
        <f t="shared" si="11"/>
        <v>43381461.047337934</v>
      </c>
      <c r="DG37" s="139">
        <f t="shared" si="5"/>
        <v>0</v>
      </c>
      <c r="DH37" s="299"/>
      <c r="DI37" s="299"/>
      <c r="DJ37" s="299"/>
      <c r="DK37" s="299"/>
      <c r="DL37" s="299"/>
      <c r="DM37" s="299"/>
      <c r="DO37" s="284"/>
      <c r="DQ37" s="106"/>
      <c r="DR37" s="106"/>
      <c r="DS37" s="106"/>
      <c r="DT37" s="106"/>
      <c r="DU37" s="106"/>
    </row>
    <row r="38" spans="1:144">
      <c r="A38" s="28">
        <f t="shared" si="82"/>
        <v>1998</v>
      </c>
      <c r="B38" s="28">
        <v>9</v>
      </c>
      <c r="C38" s="134">
        <f t="shared" si="59"/>
        <v>3166608.5530000003</v>
      </c>
      <c r="D38" s="134">
        <v>1583287</v>
      </c>
      <c r="E38" s="105">
        <v>873020</v>
      </c>
      <c r="F38" s="105">
        <v>371402</v>
      </c>
      <c r="G38" s="105">
        <v>2208</v>
      </c>
      <c r="H38" s="107">
        <v>232285</v>
      </c>
      <c r="I38" s="285">
        <f>BM_MWh!I40</f>
        <v>377</v>
      </c>
      <c r="J38" s="110">
        <f>BM_MWh!J39</f>
        <v>0</v>
      </c>
      <c r="K38" s="110">
        <f>BM_MWh!K40</f>
        <v>42</v>
      </c>
      <c r="L38" s="110">
        <f>BM_MWh!L39</f>
        <v>0</v>
      </c>
      <c r="M38" s="110">
        <f>BM_MWh!M39</f>
        <v>0</v>
      </c>
      <c r="N38" s="110">
        <f>BM_MWh!N40</f>
        <v>0</v>
      </c>
      <c r="O38" s="110">
        <f>BM_MWh!O39</f>
        <v>0</v>
      </c>
      <c r="P38" s="110">
        <f>BM_MWh!P40</f>
        <v>0</v>
      </c>
      <c r="Q38" s="107">
        <f>BM_MWh!Q39</f>
        <v>0</v>
      </c>
      <c r="R38" s="250">
        <f>BM_MWh!R39</f>
        <v>0</v>
      </c>
      <c r="S38" s="100">
        <f>BM_MWh!S39</f>
        <v>0</v>
      </c>
      <c r="T38" s="298">
        <f>BM_MWh!T40</f>
        <v>0</v>
      </c>
      <c r="U38" s="187">
        <f>BM_MWh!U40</f>
        <v>3070</v>
      </c>
      <c r="V38" s="100">
        <f>BM_MWh!V39</f>
        <v>7409</v>
      </c>
      <c r="W38" s="100">
        <f>BM_MWh!W39</f>
        <v>3310</v>
      </c>
      <c r="X38" s="100">
        <f>BM_MWh!X39</f>
        <v>0</v>
      </c>
      <c r="Y38" s="100">
        <f>BM_MWh!Y40</f>
        <v>3740.5630000000001</v>
      </c>
      <c r="Z38" s="100">
        <f>BM_MWh!Z39</f>
        <v>0</v>
      </c>
      <c r="AA38" s="100">
        <f>BM_MWh!AA39</f>
        <v>2625</v>
      </c>
      <c r="AB38" s="100">
        <f>BM_MWh!AB39</f>
        <v>4812</v>
      </c>
      <c r="AC38" s="100">
        <f>BM_MWh!AC39</f>
        <v>8999</v>
      </c>
      <c r="AD38" s="100">
        <f>BM_MWh!AD39</f>
        <v>0</v>
      </c>
      <c r="AE38" s="100">
        <f>BM_MWh!AE39</f>
        <v>0</v>
      </c>
      <c r="AF38" s="100">
        <f>BM_MWh!AF39</f>
        <v>8406</v>
      </c>
      <c r="AG38" s="100">
        <f>BM_MWh!AG39</f>
        <v>0</v>
      </c>
      <c r="AH38" s="100">
        <f>BM_MWh!AH39</f>
        <v>0</v>
      </c>
      <c r="AI38" s="100">
        <f>BM_MWh!AI39</f>
        <v>11628</v>
      </c>
      <c r="AJ38" s="100">
        <f>BM_MWh!AJ39</f>
        <v>25589</v>
      </c>
      <c r="AK38" s="100">
        <f>BM_MWh!AK40</f>
        <v>16083</v>
      </c>
      <c r="AL38" s="100">
        <f>BM_MWh!AL40</f>
        <v>3416.79</v>
      </c>
      <c r="AM38" s="100">
        <f>BM_MWh!AM40</f>
        <v>0</v>
      </c>
      <c r="AN38" s="100">
        <f>BM_MWh!AN40</f>
        <v>25</v>
      </c>
      <c r="AO38" s="100">
        <f>BM_MWh!AO40</f>
        <v>2663</v>
      </c>
      <c r="AP38" s="100">
        <f>BM_MWh!AP40</f>
        <v>61.2</v>
      </c>
      <c r="AQ38" s="100">
        <f>BM_MWh!AQ39</f>
        <v>2150</v>
      </c>
      <c r="AR38" s="100">
        <f>BM_MWh!AR40</f>
        <v>0</v>
      </c>
      <c r="AS38" s="100">
        <f>BM_MWh!AS40</f>
        <v>0</v>
      </c>
      <c r="AT38" s="100">
        <f>BM_MWh!AT40</f>
        <v>0</v>
      </c>
      <c r="AU38" s="257">
        <f t="shared" si="60"/>
        <v>103987.55299999999</v>
      </c>
      <c r="AV38" s="102">
        <f t="shared" si="44"/>
        <v>419</v>
      </c>
      <c r="AW38" s="102">
        <f t="shared" si="45"/>
        <v>104406.55299999999</v>
      </c>
      <c r="AX38" s="21">
        <f t="shared" si="46"/>
        <v>3062202</v>
      </c>
      <c r="AY38" s="258"/>
      <c r="BA38" s="258"/>
      <c r="BB38" s="258"/>
      <c r="BC38" s="258"/>
      <c r="BD38" s="258"/>
      <c r="BE38" s="104">
        <f t="shared" si="83"/>
        <v>1998</v>
      </c>
      <c r="BF38" s="28">
        <v>9</v>
      </c>
      <c r="BG38" s="21">
        <f t="shared" si="48"/>
        <v>3166608.5529999998</v>
      </c>
      <c r="BH38" s="112">
        <f t="shared" si="49"/>
        <v>1583287</v>
      </c>
      <c r="BI38" s="112">
        <f t="shared" si="49"/>
        <v>873020</v>
      </c>
      <c r="BJ38" s="112">
        <f t="shared" si="49"/>
        <v>371402</v>
      </c>
      <c r="BK38" s="112">
        <f t="shared" si="49"/>
        <v>2208</v>
      </c>
      <c r="BL38" s="112">
        <f t="shared" si="49"/>
        <v>232285</v>
      </c>
      <c r="BM38" s="288">
        <f t="shared" si="50"/>
        <v>3062202</v>
      </c>
      <c r="BN38" s="289">
        <f t="shared" si="51"/>
        <v>419</v>
      </c>
      <c r="BO38" s="290">
        <f t="shared" si="52"/>
        <v>60617.762999999999</v>
      </c>
      <c r="BP38" s="21">
        <f t="shared" si="53"/>
        <v>43369.789999999986</v>
      </c>
      <c r="BQ38" s="134">
        <f t="shared" si="54"/>
        <v>103987.55299999999</v>
      </c>
      <c r="BR38" s="106">
        <f t="shared" si="55"/>
        <v>104406.55299999999</v>
      </c>
      <c r="BS38" s="260"/>
      <c r="BT38" s="104">
        <f t="shared" si="39"/>
        <v>2028</v>
      </c>
      <c r="BU38" s="135">
        <f t="shared" si="7"/>
        <v>45108019.322561547</v>
      </c>
      <c r="BV38" s="136">
        <f>SUM(D390:D401)</f>
        <v>22402645.003358483</v>
      </c>
      <c r="BW38" s="136">
        <f>SUM(E390:E401)</f>
        <v>14780920.894812191</v>
      </c>
      <c r="BX38" s="136">
        <f>SUM(F390:F401)</f>
        <v>3289826</v>
      </c>
      <c r="BY38" s="136">
        <f>SUM(G390:G401)</f>
        <v>19941.271417102027</v>
      </c>
      <c r="BZ38" s="136">
        <f>SUM(H390:H401)</f>
        <v>3365555.1529737674</v>
      </c>
      <c r="CA38" s="137">
        <f>SUM(I390:T401)</f>
        <v>948677</v>
      </c>
      <c r="CB38" s="137">
        <f>SUM(BO390:BO401)</f>
        <v>75713</v>
      </c>
      <c r="CC38" s="138">
        <f>SUM(AK390:AL401)</f>
        <v>0</v>
      </c>
      <c r="CD38" s="135">
        <f>SUM(U390:U401)</f>
        <v>16676</v>
      </c>
      <c r="CE38" s="294">
        <f t="shared" ref="CE38:DA38" si="120">SUM(V390:V401)</f>
        <v>37516</v>
      </c>
      <c r="CF38" s="135">
        <f t="shared" si="120"/>
        <v>33093</v>
      </c>
      <c r="CG38" s="135">
        <f t="shared" si="120"/>
        <v>0</v>
      </c>
      <c r="CH38" s="135">
        <f t="shared" si="120"/>
        <v>25944</v>
      </c>
      <c r="CI38" s="135">
        <f t="shared" si="120"/>
        <v>0</v>
      </c>
      <c r="CJ38" s="135">
        <f t="shared" si="120"/>
        <v>174984</v>
      </c>
      <c r="CK38" s="135">
        <f t="shared" si="120"/>
        <v>0</v>
      </c>
      <c r="CL38" s="135">
        <f t="shared" si="120"/>
        <v>0</v>
      </c>
      <c r="CM38" s="135">
        <f t="shared" si="120"/>
        <v>0</v>
      </c>
      <c r="CN38" s="135">
        <f t="shared" si="120"/>
        <v>12241</v>
      </c>
      <c r="CO38" s="135">
        <f t="shared" si="120"/>
        <v>0</v>
      </c>
      <c r="CP38" s="135">
        <f t="shared" si="120"/>
        <v>0</v>
      </c>
      <c r="CQ38" s="135">
        <f t="shared" si="120"/>
        <v>0</v>
      </c>
      <c r="CR38" s="135">
        <f t="shared" si="120"/>
        <v>0</v>
      </c>
      <c r="CS38" s="135">
        <f t="shared" si="120"/>
        <v>0</v>
      </c>
      <c r="CT38" s="135">
        <f t="shared" si="120"/>
        <v>0</v>
      </c>
      <c r="CU38" s="135">
        <f t="shared" si="120"/>
        <v>0</v>
      </c>
      <c r="CV38" s="135">
        <f t="shared" si="120"/>
        <v>0</v>
      </c>
      <c r="CW38" s="135">
        <f t="shared" si="120"/>
        <v>0</v>
      </c>
      <c r="CX38" s="135">
        <f t="shared" si="120"/>
        <v>0</v>
      </c>
      <c r="CY38" s="135">
        <f t="shared" si="120"/>
        <v>0</v>
      </c>
      <c r="CZ38" s="135">
        <f t="shared" si="120"/>
        <v>0</v>
      </c>
      <c r="DA38" s="135">
        <f t="shared" si="120"/>
        <v>0</v>
      </c>
      <c r="DB38" s="135">
        <f t="shared" ref="DB38:DD38" si="121">SUM(AS390:AS401)</f>
        <v>0</v>
      </c>
      <c r="DC38" s="135">
        <f t="shared" si="121"/>
        <v>0</v>
      </c>
      <c r="DD38" s="135">
        <f t="shared" si="121"/>
        <v>300454</v>
      </c>
      <c r="DE38" s="135">
        <f t="shared" ref="DE38" si="122">SUM(AW390:AW401)</f>
        <v>1249131</v>
      </c>
      <c r="DF38" s="296">
        <f t="shared" si="11"/>
        <v>43858888.322561547</v>
      </c>
      <c r="DG38" s="139">
        <f t="shared" si="5"/>
        <v>0</v>
      </c>
      <c r="DH38" s="299"/>
      <c r="DI38" s="299"/>
      <c r="DJ38" s="299"/>
      <c r="DK38" s="299"/>
      <c r="DL38" s="299"/>
      <c r="DM38" s="299"/>
      <c r="DO38" s="284"/>
      <c r="DQ38" s="106"/>
      <c r="DR38" s="106"/>
      <c r="DS38" s="106"/>
      <c r="DT38" s="106"/>
      <c r="DU38" s="106"/>
    </row>
    <row r="39" spans="1:144">
      <c r="A39" s="28">
        <f t="shared" si="82"/>
        <v>1998</v>
      </c>
      <c r="B39" s="28">
        <v>10</v>
      </c>
      <c r="C39" s="134">
        <f t="shared" si="59"/>
        <v>2978977.2910000002</v>
      </c>
      <c r="D39" s="134">
        <v>1428768</v>
      </c>
      <c r="E39" s="105">
        <v>901689</v>
      </c>
      <c r="F39" s="105">
        <v>325878</v>
      </c>
      <c r="G39" s="105">
        <v>2103</v>
      </c>
      <c r="H39" s="107">
        <v>229836</v>
      </c>
      <c r="I39" s="285">
        <f>BM_MWh!I41</f>
        <v>53</v>
      </c>
      <c r="J39" s="110">
        <f>BM_MWh!J40</f>
        <v>0</v>
      </c>
      <c r="K39" s="110">
        <f>BM_MWh!K41</f>
        <v>35</v>
      </c>
      <c r="L39" s="110">
        <f>BM_MWh!L40</f>
        <v>0</v>
      </c>
      <c r="M39" s="110">
        <f>BM_MWh!M40</f>
        <v>0</v>
      </c>
      <c r="N39" s="110">
        <f>BM_MWh!N41</f>
        <v>0</v>
      </c>
      <c r="O39" s="110">
        <f>BM_MWh!O40</f>
        <v>0</v>
      </c>
      <c r="P39" s="110">
        <f>BM_MWh!P41</f>
        <v>0</v>
      </c>
      <c r="Q39" s="107">
        <f>BM_MWh!Q40</f>
        <v>0</v>
      </c>
      <c r="R39" s="250">
        <f>BM_MWh!R40</f>
        <v>0</v>
      </c>
      <c r="S39" s="100">
        <f>BM_MWh!S40</f>
        <v>0</v>
      </c>
      <c r="T39" s="298">
        <f>BM_MWh!T41</f>
        <v>0</v>
      </c>
      <c r="U39" s="187">
        <f>BM_MWh!U41</f>
        <v>2801</v>
      </c>
      <c r="V39" s="100">
        <f>BM_MWh!V40</f>
        <v>10806</v>
      </c>
      <c r="W39" s="100">
        <f>BM_MWh!W40</f>
        <v>2697</v>
      </c>
      <c r="X39" s="100">
        <f>BM_MWh!X40</f>
        <v>0</v>
      </c>
      <c r="Y39" s="100">
        <f>BM_MWh!Y41</f>
        <v>2570.4</v>
      </c>
      <c r="Z39" s="100">
        <f>BM_MWh!Z40</f>
        <v>0</v>
      </c>
      <c r="AA39" s="100">
        <f>BM_MWh!AA40</f>
        <v>0</v>
      </c>
      <c r="AB39" s="100">
        <f>BM_MWh!AB40</f>
        <v>0</v>
      </c>
      <c r="AC39" s="100">
        <f>BM_MWh!AC40</f>
        <v>6079</v>
      </c>
      <c r="AD39" s="100">
        <f>BM_MWh!AD40</f>
        <v>0</v>
      </c>
      <c r="AE39" s="100">
        <f>BM_MWh!AE40</f>
        <v>0</v>
      </c>
      <c r="AF39" s="100">
        <f>BM_MWh!AF40</f>
        <v>7476.893</v>
      </c>
      <c r="AG39" s="100">
        <f>BM_MWh!AG40</f>
        <v>0</v>
      </c>
      <c r="AH39" s="100">
        <f>BM_MWh!AH40</f>
        <v>0</v>
      </c>
      <c r="AI39" s="100">
        <f>BM_MWh!AI40</f>
        <v>11765.561</v>
      </c>
      <c r="AJ39" s="100">
        <f>BM_MWh!AJ40</f>
        <v>25493</v>
      </c>
      <c r="AK39" s="100">
        <f>BM_MWh!AK41</f>
        <v>12066</v>
      </c>
      <c r="AL39" s="100">
        <f>BM_MWh!AL41</f>
        <v>4637.4369999999999</v>
      </c>
      <c r="AM39" s="100">
        <f>BM_MWh!AM41</f>
        <v>0</v>
      </c>
      <c r="AN39" s="100">
        <f>BM_MWh!AN41</f>
        <v>0</v>
      </c>
      <c r="AO39" s="100">
        <f>BM_MWh!AO41</f>
        <v>2584</v>
      </c>
      <c r="AP39" s="100">
        <f>BM_MWh!AP41</f>
        <v>0</v>
      </c>
      <c r="AQ39" s="100">
        <f>BM_MWh!AQ40</f>
        <v>1639</v>
      </c>
      <c r="AR39" s="100">
        <f>BM_MWh!AR41</f>
        <v>0</v>
      </c>
      <c r="AS39" s="100">
        <f>BM_MWh!AS41</f>
        <v>0</v>
      </c>
      <c r="AT39" s="100">
        <f>BM_MWh!AT41</f>
        <v>0</v>
      </c>
      <c r="AU39" s="257">
        <f t="shared" si="60"/>
        <v>90615.290999999997</v>
      </c>
      <c r="AV39" s="102">
        <f t="shared" si="44"/>
        <v>88</v>
      </c>
      <c r="AW39" s="102">
        <f t="shared" si="45"/>
        <v>90703.290999999997</v>
      </c>
      <c r="AX39" s="21">
        <f t="shared" si="46"/>
        <v>2888274</v>
      </c>
      <c r="AY39" s="258"/>
      <c r="BA39" s="258"/>
      <c r="BB39" s="258"/>
      <c r="BC39" s="258"/>
      <c r="BD39" s="258"/>
      <c r="BE39" s="104">
        <f t="shared" si="83"/>
        <v>1998</v>
      </c>
      <c r="BF39" s="28">
        <v>10</v>
      </c>
      <c r="BG39" s="21">
        <f t="shared" si="48"/>
        <v>2978977.2909999997</v>
      </c>
      <c r="BH39" s="112">
        <f t="shared" si="49"/>
        <v>1428768</v>
      </c>
      <c r="BI39" s="112">
        <f t="shared" si="49"/>
        <v>901689</v>
      </c>
      <c r="BJ39" s="112">
        <f t="shared" si="49"/>
        <v>325878</v>
      </c>
      <c r="BK39" s="112">
        <f t="shared" si="49"/>
        <v>2103</v>
      </c>
      <c r="BL39" s="112">
        <f t="shared" si="49"/>
        <v>229836</v>
      </c>
      <c r="BM39" s="288">
        <f t="shared" si="50"/>
        <v>2888274</v>
      </c>
      <c r="BN39" s="289">
        <f t="shared" si="51"/>
        <v>88</v>
      </c>
      <c r="BO39" s="290">
        <f t="shared" si="52"/>
        <v>57026.853999999999</v>
      </c>
      <c r="BP39" s="21">
        <f t="shared" si="53"/>
        <v>33588.436999999998</v>
      </c>
      <c r="BQ39" s="134">
        <f t="shared" si="54"/>
        <v>90615.290999999997</v>
      </c>
      <c r="BR39" s="106">
        <f t="shared" si="55"/>
        <v>90703.290999999997</v>
      </c>
      <c r="BS39" s="260"/>
      <c r="BT39" s="104">
        <f t="shared" si="39"/>
        <v>2029</v>
      </c>
      <c r="BU39" s="135">
        <f t="shared" si="7"/>
        <v>45469179.200188614</v>
      </c>
      <c r="BV39" s="136">
        <f>SUM(D402:D413)</f>
        <v>22556351.425587501</v>
      </c>
      <c r="BW39" s="136">
        <f>SUM(E402:E413)</f>
        <v>15017459.838241279</v>
      </c>
      <c r="BX39" s="136">
        <f>SUM(F402:F413)</f>
        <v>3244300</v>
      </c>
      <c r="BY39" s="136">
        <f>SUM(G402:G413)</f>
        <v>19627.970779326657</v>
      </c>
      <c r="BZ39" s="136">
        <f>SUM(H402:H413)</f>
        <v>3383259.9655804979</v>
      </c>
      <c r="CA39" s="137">
        <f>SUM(I402:T413)</f>
        <v>947847</v>
      </c>
      <c r="CB39" s="137">
        <f>SUM(BO402:BO413)</f>
        <v>76140</v>
      </c>
      <c r="CC39" s="138">
        <f>SUM(AK402:AL413)</f>
        <v>0</v>
      </c>
      <c r="CD39" s="135">
        <f>SUM(U402:U413)</f>
        <v>16647</v>
      </c>
      <c r="CE39" s="294">
        <f t="shared" ref="CE39:DA39" si="123">SUM(V402:V413)</f>
        <v>37458</v>
      </c>
      <c r="CF39" s="135">
        <f t="shared" si="123"/>
        <v>33262</v>
      </c>
      <c r="CG39" s="135">
        <f t="shared" si="123"/>
        <v>0</v>
      </c>
      <c r="CH39" s="135">
        <f t="shared" si="123"/>
        <v>26231</v>
      </c>
      <c r="CI39" s="135">
        <f t="shared" si="123"/>
        <v>0</v>
      </c>
      <c r="CJ39" s="135">
        <f t="shared" si="123"/>
        <v>174528</v>
      </c>
      <c r="CK39" s="135">
        <f t="shared" si="123"/>
        <v>0</v>
      </c>
      <c r="CL39" s="135">
        <f t="shared" si="123"/>
        <v>0</v>
      </c>
      <c r="CM39" s="135">
        <f t="shared" si="123"/>
        <v>0</v>
      </c>
      <c r="CN39" s="135">
        <f t="shared" si="123"/>
        <v>12207</v>
      </c>
      <c r="CO39" s="135">
        <f t="shared" si="123"/>
        <v>0</v>
      </c>
      <c r="CP39" s="135">
        <f t="shared" si="123"/>
        <v>0</v>
      </c>
      <c r="CQ39" s="135">
        <f t="shared" si="123"/>
        <v>0</v>
      </c>
      <c r="CR39" s="135">
        <f t="shared" si="123"/>
        <v>0</v>
      </c>
      <c r="CS39" s="135">
        <f t="shared" si="123"/>
        <v>0</v>
      </c>
      <c r="CT39" s="135">
        <f t="shared" si="123"/>
        <v>0</v>
      </c>
      <c r="CU39" s="135">
        <f t="shared" si="123"/>
        <v>0</v>
      </c>
      <c r="CV39" s="135">
        <f t="shared" si="123"/>
        <v>0</v>
      </c>
      <c r="CW39" s="135">
        <f t="shared" si="123"/>
        <v>0</v>
      </c>
      <c r="CX39" s="135">
        <f t="shared" si="123"/>
        <v>0</v>
      </c>
      <c r="CY39" s="135">
        <f t="shared" si="123"/>
        <v>0</v>
      </c>
      <c r="CZ39" s="135">
        <f t="shared" si="123"/>
        <v>0</v>
      </c>
      <c r="DA39" s="135">
        <f t="shared" si="123"/>
        <v>0</v>
      </c>
      <c r="DB39" s="135">
        <f t="shared" ref="DB39:DD39" si="124">SUM(AS402:AS413)</f>
        <v>0</v>
      </c>
      <c r="DC39" s="135">
        <f t="shared" si="124"/>
        <v>0</v>
      </c>
      <c r="DD39" s="135">
        <f t="shared" si="124"/>
        <v>300333</v>
      </c>
      <c r="DE39" s="135">
        <f t="shared" ref="DE39" si="125">SUM(AW402:AW413)</f>
        <v>1248180</v>
      </c>
      <c r="DF39" s="296">
        <f t="shared" si="11"/>
        <v>44220999.200188614</v>
      </c>
      <c r="DG39" s="139">
        <f t="shared" si="5"/>
        <v>0</v>
      </c>
      <c r="DH39" s="299"/>
      <c r="DI39" s="299"/>
      <c r="DJ39" s="299"/>
      <c r="DK39" s="299"/>
      <c r="DL39" s="299"/>
      <c r="DM39" s="299"/>
      <c r="DO39" s="284"/>
      <c r="DQ39" s="106"/>
      <c r="DR39" s="106"/>
      <c r="DS39" s="106"/>
      <c r="DT39" s="106"/>
      <c r="DU39" s="106"/>
    </row>
    <row r="40" spans="1:144">
      <c r="A40" s="28">
        <f t="shared" si="82"/>
        <v>1998</v>
      </c>
      <c r="B40" s="28">
        <v>11</v>
      </c>
      <c r="C40" s="134">
        <f t="shared" si="59"/>
        <v>2446311.9959999998</v>
      </c>
      <c r="D40" s="134">
        <v>953393</v>
      </c>
      <c r="E40" s="105">
        <v>803448</v>
      </c>
      <c r="F40" s="105">
        <v>417400</v>
      </c>
      <c r="G40" s="105">
        <v>2299</v>
      </c>
      <c r="H40" s="107">
        <v>205526</v>
      </c>
      <c r="I40" s="285">
        <f>BM_MWh!I42</f>
        <v>0</v>
      </c>
      <c r="J40" s="110">
        <f>BM_MWh!J41</f>
        <v>0</v>
      </c>
      <c r="K40" s="110">
        <f>BM_MWh!K42</f>
        <v>31</v>
      </c>
      <c r="L40" s="110">
        <f>BM_MWh!L41</f>
        <v>0</v>
      </c>
      <c r="M40" s="110">
        <f>BM_MWh!M41</f>
        <v>0</v>
      </c>
      <c r="N40" s="110">
        <f>BM_MWh!N42</f>
        <v>0</v>
      </c>
      <c r="O40" s="110">
        <f>BM_MWh!O41</f>
        <v>0</v>
      </c>
      <c r="P40" s="110">
        <f>BM_MWh!P42</f>
        <v>0</v>
      </c>
      <c r="Q40" s="107">
        <f>BM_MWh!Q41</f>
        <v>0</v>
      </c>
      <c r="R40" s="250">
        <f>BM_MWh!R41</f>
        <v>0</v>
      </c>
      <c r="S40" s="100">
        <f>BM_MWh!S41</f>
        <v>0</v>
      </c>
      <c r="T40" s="298">
        <f>BM_MWh!T42</f>
        <v>0</v>
      </c>
      <c r="U40" s="187">
        <f>BM_MWh!U42</f>
        <v>1928</v>
      </c>
      <c r="V40" s="100">
        <f>BM_MWh!V41</f>
        <v>8667</v>
      </c>
      <c r="W40" s="100">
        <f>BM_MWh!W41</f>
        <v>2352</v>
      </c>
      <c r="X40" s="100">
        <f>BM_MWh!X41</f>
        <v>0</v>
      </c>
      <c r="Y40" s="100">
        <f>BM_MWh!Y42</f>
        <v>2338.4589999999998</v>
      </c>
      <c r="Z40" s="100">
        <f>BM_MWh!Z41</f>
        <v>0</v>
      </c>
      <c r="AA40" s="100">
        <f>BM_MWh!AA41</f>
        <v>0</v>
      </c>
      <c r="AB40" s="100">
        <f>BM_MWh!AB41</f>
        <v>0</v>
      </c>
      <c r="AC40" s="100">
        <f>BM_MWh!AC41</f>
        <v>7035</v>
      </c>
      <c r="AD40" s="100">
        <f>BM_MWh!AD41</f>
        <v>0</v>
      </c>
      <c r="AE40" s="100">
        <f>BM_MWh!AE41</f>
        <v>0</v>
      </c>
      <c r="AF40" s="100">
        <f>BM_MWh!AF41</f>
        <v>6271.5190000000002</v>
      </c>
      <c r="AG40" s="100">
        <f>BM_MWh!AG41</f>
        <v>0</v>
      </c>
      <c r="AH40" s="100">
        <f>BM_MWh!AH41</f>
        <v>0</v>
      </c>
      <c r="AI40" s="100">
        <f>BM_MWh!AI41</f>
        <v>8067.4030000000002</v>
      </c>
      <c r="AJ40" s="100">
        <f>BM_MWh!AJ41</f>
        <v>11370</v>
      </c>
      <c r="AK40" s="100">
        <f>BM_MWh!AK42</f>
        <v>11031</v>
      </c>
      <c r="AL40" s="100">
        <f>BM_MWh!AL42</f>
        <v>1223.615</v>
      </c>
      <c r="AM40" s="100">
        <f>BM_MWh!AM42</f>
        <v>0</v>
      </c>
      <c r="AN40" s="100">
        <f>BM_MWh!AN42</f>
        <v>0</v>
      </c>
      <c r="AO40" s="100">
        <f>BM_MWh!AO42</f>
        <v>2501</v>
      </c>
      <c r="AP40" s="100">
        <f>BM_MWh!AP42</f>
        <v>30</v>
      </c>
      <c r="AQ40" s="100">
        <f>BM_MWh!AQ41</f>
        <v>1400</v>
      </c>
      <c r="AR40" s="100">
        <f>BM_MWh!AR42</f>
        <v>0</v>
      </c>
      <c r="AS40" s="100">
        <f>BM_MWh!AS42</f>
        <v>0</v>
      </c>
      <c r="AT40" s="100">
        <f>BM_MWh!AT42</f>
        <v>0</v>
      </c>
      <c r="AU40" s="257">
        <f t="shared" si="60"/>
        <v>64214.995999999999</v>
      </c>
      <c r="AV40" s="102">
        <f t="shared" si="44"/>
        <v>31</v>
      </c>
      <c r="AW40" s="102">
        <f t="shared" si="45"/>
        <v>64245.995999999999</v>
      </c>
      <c r="AX40" s="21">
        <f t="shared" si="46"/>
        <v>2382066</v>
      </c>
      <c r="AY40" s="258"/>
      <c r="BA40" s="258"/>
      <c r="BB40" s="258"/>
      <c r="BC40" s="258"/>
      <c r="BD40" s="258"/>
      <c r="BE40" s="104">
        <f t="shared" si="83"/>
        <v>1998</v>
      </c>
      <c r="BF40" s="28">
        <v>11</v>
      </c>
      <c r="BG40" s="21">
        <f t="shared" si="48"/>
        <v>2446311.9960000003</v>
      </c>
      <c r="BH40" s="112">
        <f t="shared" si="49"/>
        <v>953393</v>
      </c>
      <c r="BI40" s="112">
        <f t="shared" si="49"/>
        <v>803448</v>
      </c>
      <c r="BJ40" s="112">
        <f t="shared" si="49"/>
        <v>417400</v>
      </c>
      <c r="BK40" s="112">
        <f t="shared" si="49"/>
        <v>2299</v>
      </c>
      <c r="BL40" s="112">
        <f t="shared" si="49"/>
        <v>205526</v>
      </c>
      <c r="BM40" s="288">
        <f t="shared" si="50"/>
        <v>2382066</v>
      </c>
      <c r="BN40" s="289">
        <f t="shared" si="51"/>
        <v>31</v>
      </c>
      <c r="BO40" s="290">
        <f t="shared" si="52"/>
        <v>36258.381000000001</v>
      </c>
      <c r="BP40" s="21">
        <f t="shared" si="53"/>
        <v>27956.614999999998</v>
      </c>
      <c r="BQ40" s="134">
        <f t="shared" si="54"/>
        <v>64214.995999999999</v>
      </c>
      <c r="BR40" s="106">
        <f t="shared" si="55"/>
        <v>64245.995999999999</v>
      </c>
      <c r="BS40" s="260"/>
      <c r="BT40" s="104">
        <f t="shared" si="39"/>
        <v>2030</v>
      </c>
      <c r="BU40" s="135">
        <f t="shared" si="7"/>
        <v>45794398.271020353</v>
      </c>
      <c r="BV40" s="136">
        <f>SUM(D414:D425)</f>
        <v>22658405.164530788</v>
      </c>
      <c r="BW40" s="136">
        <f>SUM(E414:E425)</f>
        <v>15255212.399338126</v>
      </c>
      <c r="BX40" s="136">
        <f>SUM(F414:F425)</f>
        <v>3209410</v>
      </c>
      <c r="BY40" s="136">
        <f>SUM(G414:G425)</f>
        <v>19314.670141551251</v>
      </c>
      <c r="BZ40" s="136">
        <f>SUM(H414:H425)</f>
        <v>3403379.037009893</v>
      </c>
      <c r="CA40" s="137">
        <f>SUM(I414:T425)</f>
        <v>947847</v>
      </c>
      <c r="CB40" s="137">
        <f>SUM(BO414:BO425)</f>
        <v>76637</v>
      </c>
      <c r="CC40" s="138">
        <f>SUM(AK414:AL425)</f>
        <v>0</v>
      </c>
      <c r="CD40" s="135">
        <f>SUM(U414:U425)</f>
        <v>16647</v>
      </c>
      <c r="CE40" s="294">
        <f t="shared" ref="CE40:DA40" si="126">SUM(V414:V425)</f>
        <v>37458</v>
      </c>
      <c r="CF40" s="135">
        <f t="shared" si="126"/>
        <v>33501</v>
      </c>
      <c r="CG40" s="135">
        <f t="shared" si="126"/>
        <v>0</v>
      </c>
      <c r="CH40" s="135">
        <f t="shared" si="126"/>
        <v>26489</v>
      </c>
      <c r="CI40" s="135">
        <f t="shared" si="126"/>
        <v>0</v>
      </c>
      <c r="CJ40" s="135">
        <f t="shared" si="126"/>
        <v>174528</v>
      </c>
      <c r="CK40" s="135">
        <f t="shared" si="126"/>
        <v>0</v>
      </c>
      <c r="CL40" s="135">
        <f t="shared" si="126"/>
        <v>0</v>
      </c>
      <c r="CM40" s="135">
        <f t="shared" si="126"/>
        <v>0</v>
      </c>
      <c r="CN40" s="135">
        <f t="shared" si="126"/>
        <v>12207</v>
      </c>
      <c r="CO40" s="135">
        <f t="shared" si="126"/>
        <v>0</v>
      </c>
      <c r="CP40" s="135">
        <f t="shared" si="126"/>
        <v>0</v>
      </c>
      <c r="CQ40" s="135">
        <f t="shared" si="126"/>
        <v>0</v>
      </c>
      <c r="CR40" s="135">
        <f t="shared" si="126"/>
        <v>0</v>
      </c>
      <c r="CS40" s="135">
        <f t="shared" si="126"/>
        <v>0</v>
      </c>
      <c r="CT40" s="135">
        <f t="shared" si="126"/>
        <v>0</v>
      </c>
      <c r="CU40" s="135">
        <f t="shared" si="126"/>
        <v>0</v>
      </c>
      <c r="CV40" s="135">
        <f t="shared" si="126"/>
        <v>0</v>
      </c>
      <c r="CW40" s="135">
        <f t="shared" si="126"/>
        <v>0</v>
      </c>
      <c r="CX40" s="135">
        <f t="shared" si="126"/>
        <v>0</v>
      </c>
      <c r="CY40" s="135">
        <f t="shared" si="126"/>
        <v>0</v>
      </c>
      <c r="CZ40" s="135">
        <f t="shared" si="126"/>
        <v>0</v>
      </c>
      <c r="DA40" s="135">
        <f t="shared" si="126"/>
        <v>0</v>
      </c>
      <c r="DB40" s="135">
        <f t="shared" ref="DB40:DD40" si="127">SUM(AS414:AS425)</f>
        <v>0</v>
      </c>
      <c r="DC40" s="135">
        <f t="shared" si="127"/>
        <v>0</v>
      </c>
      <c r="DD40" s="135">
        <f t="shared" si="127"/>
        <v>300830</v>
      </c>
      <c r="DE40" s="135">
        <f t="shared" ref="DE40" si="128">SUM(AW414:AW425)</f>
        <v>1248677</v>
      </c>
      <c r="DF40" s="296">
        <f t="shared" si="11"/>
        <v>44545721.271020353</v>
      </c>
      <c r="DG40" s="139">
        <f t="shared" si="5"/>
        <v>0</v>
      </c>
      <c r="DH40" s="299"/>
      <c r="DI40" s="299"/>
      <c r="DJ40" s="299"/>
      <c r="DK40" s="299"/>
      <c r="DL40" s="299"/>
      <c r="DM40" s="299"/>
      <c r="DO40" s="284"/>
      <c r="DQ40" s="106"/>
      <c r="DR40" s="106"/>
      <c r="DS40" s="106"/>
      <c r="DT40" s="106"/>
      <c r="DU40" s="106"/>
    </row>
    <row r="41" spans="1:144">
      <c r="A41" s="103">
        <f t="shared" si="82"/>
        <v>1998</v>
      </c>
      <c r="B41" s="103">
        <v>12</v>
      </c>
      <c r="C41" s="300">
        <f t="shared" si="59"/>
        <v>2520740.5499999998</v>
      </c>
      <c r="D41" s="300">
        <v>1071401</v>
      </c>
      <c r="E41" s="273">
        <v>776509</v>
      </c>
      <c r="F41" s="273">
        <v>393808</v>
      </c>
      <c r="G41" s="273">
        <v>2140</v>
      </c>
      <c r="H41" s="107">
        <v>198706</v>
      </c>
      <c r="I41" s="285">
        <f>BM_MWh!I43</f>
        <v>354</v>
      </c>
      <c r="J41" s="110">
        <f>BM_MWh!J42</f>
        <v>0</v>
      </c>
      <c r="K41" s="110">
        <f>BM_MWh!K43</f>
        <v>25</v>
      </c>
      <c r="L41" s="110">
        <f>BM_MWh!L42</f>
        <v>0</v>
      </c>
      <c r="M41" s="110">
        <f>BM_MWh!M42</f>
        <v>0</v>
      </c>
      <c r="N41" s="110">
        <f>BM_MWh!N43</f>
        <v>0</v>
      </c>
      <c r="O41" s="110">
        <f>BM_MWh!O42</f>
        <v>0</v>
      </c>
      <c r="P41" s="110">
        <f>BM_MWh!P43</f>
        <v>0</v>
      </c>
      <c r="Q41" s="107">
        <f>BM_MWh!Q42</f>
        <v>0</v>
      </c>
      <c r="R41" s="250">
        <f>BM_MWh!R42</f>
        <v>0</v>
      </c>
      <c r="S41" s="100">
        <f>BM_MWh!S42</f>
        <v>0</v>
      </c>
      <c r="T41" s="298">
        <f>BM_MWh!T43</f>
        <v>0</v>
      </c>
      <c r="U41" s="187">
        <f>BM_MWh!U43</f>
        <v>914</v>
      </c>
      <c r="V41" s="100">
        <f>BM_MWh!V42</f>
        <v>7431</v>
      </c>
      <c r="W41" s="100">
        <f>BM_MWh!W42</f>
        <v>2359</v>
      </c>
      <c r="X41" s="100">
        <f>BM_MWh!X42</f>
        <v>0</v>
      </c>
      <c r="Y41" s="100">
        <f>BM_MWh!Y43</f>
        <v>3142.663</v>
      </c>
      <c r="Z41" s="100">
        <f>BM_MWh!Z42</f>
        <v>0</v>
      </c>
      <c r="AA41" s="100">
        <f>BM_MWh!AA42</f>
        <v>0</v>
      </c>
      <c r="AB41" s="100">
        <f>BM_MWh!AB42</f>
        <v>0</v>
      </c>
      <c r="AC41" s="100">
        <f>BM_MWh!AC42</f>
        <v>4123</v>
      </c>
      <c r="AD41" s="100">
        <f>BM_MWh!AD42</f>
        <v>0</v>
      </c>
      <c r="AE41" s="100">
        <f>BM_MWh!AE42</f>
        <v>0</v>
      </c>
      <c r="AF41" s="100">
        <f>BM_MWh!AF42</f>
        <v>6914.1869999999999</v>
      </c>
      <c r="AG41" s="100">
        <f>BM_MWh!AG42</f>
        <v>0</v>
      </c>
      <c r="AH41" s="100">
        <f>BM_MWh!AH42</f>
        <v>0</v>
      </c>
      <c r="AI41" s="100">
        <f>BM_MWh!AI42</f>
        <v>7000.38</v>
      </c>
      <c r="AJ41" s="100">
        <f>BM_MWh!AJ42</f>
        <v>30865</v>
      </c>
      <c r="AK41" s="100">
        <f>BM_MWh!AK43</f>
        <v>7829</v>
      </c>
      <c r="AL41" s="100">
        <f>BM_MWh!AL43</f>
        <v>2800.32</v>
      </c>
      <c r="AM41" s="100">
        <f>BM_MWh!AM43</f>
        <v>0</v>
      </c>
      <c r="AN41" s="100">
        <f>BM_MWh!AN43</f>
        <v>0</v>
      </c>
      <c r="AO41" s="100">
        <f>BM_MWh!AO43</f>
        <v>2338</v>
      </c>
      <c r="AP41" s="100">
        <f>BM_MWh!AP43</f>
        <v>0</v>
      </c>
      <c r="AQ41" s="100">
        <f>BM_MWh!AQ42</f>
        <v>2081</v>
      </c>
      <c r="AR41" s="100">
        <f>BM_MWh!AR43</f>
        <v>0</v>
      </c>
      <c r="AS41" s="100">
        <f>BM_MWh!AS43</f>
        <v>0</v>
      </c>
      <c r="AT41" s="100">
        <f>BM_MWh!AT43</f>
        <v>0</v>
      </c>
      <c r="AU41" s="257">
        <f t="shared" si="60"/>
        <v>77797.55</v>
      </c>
      <c r="AV41" s="102">
        <f t="shared" si="44"/>
        <v>379</v>
      </c>
      <c r="AW41" s="102">
        <f t="shared" si="45"/>
        <v>78176.55</v>
      </c>
      <c r="AX41" s="21">
        <f t="shared" si="46"/>
        <v>2442564</v>
      </c>
      <c r="AY41" s="258"/>
      <c r="BA41" s="258"/>
      <c r="BB41" s="258"/>
      <c r="BC41" s="258"/>
      <c r="BD41" s="258"/>
      <c r="BE41" s="104">
        <f t="shared" si="83"/>
        <v>1998</v>
      </c>
      <c r="BF41" s="28">
        <v>12</v>
      </c>
      <c r="BG41" s="21">
        <f t="shared" si="48"/>
        <v>2520740.5499999998</v>
      </c>
      <c r="BH41" s="112">
        <f t="shared" si="49"/>
        <v>1071401</v>
      </c>
      <c r="BI41" s="112">
        <f t="shared" si="49"/>
        <v>776509</v>
      </c>
      <c r="BJ41" s="112">
        <f t="shared" si="49"/>
        <v>393808</v>
      </c>
      <c r="BK41" s="112">
        <f t="shared" si="49"/>
        <v>2140</v>
      </c>
      <c r="BL41" s="112">
        <f t="shared" si="49"/>
        <v>198706</v>
      </c>
      <c r="BM41" s="288">
        <f t="shared" si="50"/>
        <v>2442564</v>
      </c>
      <c r="BN41" s="289">
        <f t="shared" si="51"/>
        <v>379</v>
      </c>
      <c r="BO41" s="290">
        <f t="shared" si="52"/>
        <v>55614.229999999996</v>
      </c>
      <c r="BP41" s="21">
        <f t="shared" si="53"/>
        <v>22183.320000000007</v>
      </c>
      <c r="BQ41" s="134">
        <f t="shared" si="54"/>
        <v>77797.55</v>
      </c>
      <c r="BR41" s="106">
        <f t="shared" si="55"/>
        <v>78176.55</v>
      </c>
      <c r="BS41" s="260"/>
      <c r="BT41" s="104">
        <f t="shared" si="39"/>
        <v>2031</v>
      </c>
      <c r="BU41" s="135">
        <f t="shared" si="7"/>
        <v>46337883.006981403</v>
      </c>
      <c r="BV41" s="136">
        <f>SUM(D426:D437)</f>
        <v>22957826.127171442</v>
      </c>
      <c r="BW41" s="136">
        <f>SUM(E426:E437)</f>
        <v>15509593.834641207</v>
      </c>
      <c r="BX41" s="136">
        <f>SUM(F426:F437)</f>
        <v>3177573</v>
      </c>
      <c r="BY41" s="136">
        <f>SUM(G426:G437)</f>
        <v>19001.369503775866</v>
      </c>
      <c r="BZ41" s="136">
        <f>SUM(H426:H437)</f>
        <v>3424963.6756649814</v>
      </c>
      <c r="CA41" s="137">
        <f>SUM(I426:T437)</f>
        <v>947847</v>
      </c>
      <c r="CB41" s="137">
        <f>SUM(BO426:BO437)</f>
        <v>76885</v>
      </c>
      <c r="CC41" s="138">
        <f>SUM(AK426:AL437)</f>
        <v>0</v>
      </c>
      <c r="CD41" s="135">
        <f t="shared" ref="CD41:DD41" si="129">SUM(U426:U437)</f>
        <v>16647</v>
      </c>
      <c r="CE41" s="294">
        <f t="shared" si="129"/>
        <v>37458</v>
      </c>
      <c r="CF41" s="135">
        <f t="shared" si="129"/>
        <v>33769</v>
      </c>
      <c r="CG41" s="135">
        <f t="shared" si="129"/>
        <v>0</v>
      </c>
      <c r="CH41" s="135">
        <f t="shared" si="129"/>
        <v>26469</v>
      </c>
      <c r="CI41" s="135">
        <f t="shared" si="129"/>
        <v>0</v>
      </c>
      <c r="CJ41" s="135">
        <f t="shared" si="129"/>
        <v>174528</v>
      </c>
      <c r="CK41" s="135">
        <f t="shared" si="129"/>
        <v>0</v>
      </c>
      <c r="CL41" s="135">
        <f t="shared" si="129"/>
        <v>0</v>
      </c>
      <c r="CM41" s="135">
        <f t="shared" si="129"/>
        <v>0</v>
      </c>
      <c r="CN41" s="135">
        <f t="shared" si="129"/>
        <v>12207</v>
      </c>
      <c r="CO41" s="135">
        <f t="shared" si="129"/>
        <v>0</v>
      </c>
      <c r="CP41" s="135">
        <f t="shared" si="129"/>
        <v>0</v>
      </c>
      <c r="CQ41" s="135">
        <f t="shared" si="129"/>
        <v>0</v>
      </c>
      <c r="CR41" s="135">
        <f t="shared" si="129"/>
        <v>0</v>
      </c>
      <c r="CS41" s="135">
        <f t="shared" si="129"/>
        <v>0</v>
      </c>
      <c r="CT41" s="135">
        <f t="shared" si="129"/>
        <v>0</v>
      </c>
      <c r="CU41" s="135">
        <f t="shared" si="129"/>
        <v>0</v>
      </c>
      <c r="CV41" s="135">
        <f t="shared" si="129"/>
        <v>0</v>
      </c>
      <c r="CW41" s="135">
        <f t="shared" si="129"/>
        <v>0</v>
      </c>
      <c r="CX41" s="135">
        <f t="shared" si="129"/>
        <v>0</v>
      </c>
      <c r="CY41" s="135">
        <f t="shared" si="129"/>
        <v>0</v>
      </c>
      <c r="CZ41" s="135">
        <f t="shared" si="129"/>
        <v>0</v>
      </c>
      <c r="DA41" s="135">
        <f t="shared" si="129"/>
        <v>0</v>
      </c>
      <c r="DB41" s="135">
        <f t="shared" si="129"/>
        <v>0</v>
      </c>
      <c r="DC41" s="135">
        <f t="shared" si="129"/>
        <v>0</v>
      </c>
      <c r="DD41" s="135">
        <f t="shared" si="129"/>
        <v>301078</v>
      </c>
      <c r="DE41" s="135">
        <f>SUM(AW426:AW437)</f>
        <v>1248925</v>
      </c>
      <c r="DF41" s="296">
        <f t="shared" ref="DF41" si="130">SUM(BV41:BZ41)</f>
        <v>45088958.006981403</v>
      </c>
      <c r="DG41" s="139">
        <f t="shared" si="5"/>
        <v>0</v>
      </c>
      <c r="DH41" s="299"/>
      <c r="DI41" s="299"/>
      <c r="DJ41" s="299"/>
      <c r="DK41" s="299"/>
      <c r="DL41" s="299"/>
      <c r="DM41" s="299"/>
      <c r="DO41" s="284"/>
      <c r="DQ41" s="106"/>
      <c r="DR41" s="106"/>
      <c r="DS41" s="106"/>
      <c r="DT41" s="106"/>
      <c r="DU41" s="106"/>
    </row>
    <row r="42" spans="1:144">
      <c r="A42" s="28">
        <f t="shared" si="82"/>
        <v>1999</v>
      </c>
      <c r="B42" s="28">
        <v>1</v>
      </c>
      <c r="C42" s="134">
        <f t="shared" si="59"/>
        <v>2728264.4439999997</v>
      </c>
      <c r="D42" s="90">
        <v>1413710</v>
      </c>
      <c r="E42" s="107">
        <v>734149</v>
      </c>
      <c r="F42" s="107">
        <v>312818</v>
      </c>
      <c r="G42" s="107">
        <v>2238</v>
      </c>
      <c r="H42" s="107">
        <v>177450</v>
      </c>
      <c r="I42" s="285">
        <f>BM_MWh!I44</f>
        <v>22379</v>
      </c>
      <c r="J42" s="110">
        <f>BM_MWh!J43</f>
        <v>0</v>
      </c>
      <c r="K42" s="110">
        <f>BM_MWh!K44</f>
        <v>23</v>
      </c>
      <c r="L42" s="110">
        <f>BM_MWh!L43</f>
        <v>0</v>
      </c>
      <c r="M42" s="110">
        <f>BM_MWh!M43</f>
        <v>0</v>
      </c>
      <c r="N42" s="110">
        <f>BM_MWh!N44</f>
        <v>0</v>
      </c>
      <c r="O42" s="110">
        <f>BM_MWh!O43</f>
        <v>0</v>
      </c>
      <c r="P42" s="110">
        <f>BM_MWh!P44</f>
        <v>0</v>
      </c>
      <c r="Q42" s="301">
        <f>BM_MWh!Q43</f>
        <v>0</v>
      </c>
      <c r="R42" s="250">
        <f>BM_MWh!R43</f>
        <v>0</v>
      </c>
      <c r="S42" s="100">
        <f>BM_MWh!S43</f>
        <v>0</v>
      </c>
      <c r="T42" s="298">
        <f>BM_MWh!T44</f>
        <v>0</v>
      </c>
      <c r="U42" s="187">
        <f>BM_MWh!U44</f>
        <v>148</v>
      </c>
      <c r="V42" s="100">
        <f>BM_MWh!V43</f>
        <v>7472</v>
      </c>
      <c r="W42" s="100">
        <f>BM_MWh!W43</f>
        <v>2010</v>
      </c>
      <c r="X42" s="100">
        <f>BM_MWh!X43</f>
        <v>0</v>
      </c>
      <c r="Y42" s="100">
        <f>BM_MWh!Y44</f>
        <v>2529.212</v>
      </c>
      <c r="Z42" s="100">
        <f>BM_MWh!Z43</f>
        <v>0</v>
      </c>
      <c r="AA42" s="100">
        <f>BM_MWh!AA43</f>
        <v>0</v>
      </c>
      <c r="AB42" s="100">
        <f>BM_MWh!AB43</f>
        <v>0</v>
      </c>
      <c r="AC42" s="100">
        <f>BM_MWh!AC43</f>
        <v>1757</v>
      </c>
      <c r="AD42" s="100">
        <f>BM_MWh!AD43</f>
        <v>0</v>
      </c>
      <c r="AE42" s="100">
        <f>BM_MWh!AE43</f>
        <v>0</v>
      </c>
      <c r="AF42" s="100">
        <f>BM_MWh!AF43</f>
        <v>5760.384</v>
      </c>
      <c r="AG42" s="100">
        <f>BM_MWh!AG43</f>
        <v>0</v>
      </c>
      <c r="AH42" s="100">
        <f>BM_MWh!AH43</f>
        <v>0</v>
      </c>
      <c r="AI42" s="100">
        <f>BM_MWh!AI43</f>
        <v>9638.0619999999999</v>
      </c>
      <c r="AJ42" s="100">
        <f>BM_MWh!AJ43</f>
        <v>19778</v>
      </c>
      <c r="AK42" s="100">
        <f>BM_MWh!AK44</f>
        <v>9253</v>
      </c>
      <c r="AL42" s="100">
        <f>BM_MWh!AL44</f>
        <v>2879.7860000000001</v>
      </c>
      <c r="AM42" s="100">
        <f>BM_MWh!AM44</f>
        <v>0</v>
      </c>
      <c r="AN42" s="100">
        <f>BM_MWh!AN44</f>
        <v>0</v>
      </c>
      <c r="AO42" s="100">
        <f>BM_MWh!AO44</f>
        <v>2671</v>
      </c>
      <c r="AP42" s="100">
        <f>BM_MWh!AP44</f>
        <v>0</v>
      </c>
      <c r="AQ42" s="100">
        <f>BM_MWh!AQ43</f>
        <v>1497</v>
      </c>
      <c r="AR42" s="100">
        <f>BM_MWh!AR44</f>
        <v>104</v>
      </c>
      <c r="AS42" s="100">
        <f>BM_MWh!AS44</f>
        <v>0</v>
      </c>
      <c r="AT42" s="100">
        <f>BM_MWh!AT44</f>
        <v>0</v>
      </c>
      <c r="AU42" s="257">
        <f t="shared" si="60"/>
        <v>65497.443999999996</v>
      </c>
      <c r="AV42" s="102">
        <f t="shared" si="44"/>
        <v>22402</v>
      </c>
      <c r="AW42" s="102">
        <f t="shared" si="45"/>
        <v>87899.443999999989</v>
      </c>
      <c r="AX42" s="21">
        <f t="shared" si="46"/>
        <v>2640365</v>
      </c>
      <c r="AY42" s="258"/>
      <c r="BA42" s="258"/>
      <c r="BB42" s="258"/>
      <c r="BC42" s="258"/>
      <c r="BD42" s="258"/>
      <c r="BE42" s="104">
        <f t="shared" si="83"/>
        <v>1999</v>
      </c>
      <c r="BF42" s="28">
        <v>1</v>
      </c>
      <c r="BG42" s="21">
        <f t="shared" si="48"/>
        <v>2728264.4439999997</v>
      </c>
      <c r="BH42" s="112">
        <f t="shared" si="49"/>
        <v>1413710</v>
      </c>
      <c r="BI42" s="112">
        <f t="shared" si="49"/>
        <v>734149</v>
      </c>
      <c r="BJ42" s="112">
        <f t="shared" si="49"/>
        <v>312818</v>
      </c>
      <c r="BK42" s="112">
        <f t="shared" si="49"/>
        <v>2238</v>
      </c>
      <c r="BL42" s="112">
        <f t="shared" si="49"/>
        <v>177450</v>
      </c>
      <c r="BM42" s="288">
        <f t="shared" si="50"/>
        <v>2640365</v>
      </c>
      <c r="BN42" s="289">
        <f t="shared" si="51"/>
        <v>22402</v>
      </c>
      <c r="BO42" s="290">
        <f t="shared" si="52"/>
        <v>44031.657999999996</v>
      </c>
      <c r="BP42" s="21">
        <f t="shared" si="53"/>
        <v>21465.786</v>
      </c>
      <c r="BQ42" s="134">
        <f t="shared" si="54"/>
        <v>65497.443999999996</v>
      </c>
      <c r="BR42" s="106">
        <f t="shared" si="55"/>
        <v>87899.443999999989</v>
      </c>
      <c r="BS42" s="260"/>
      <c r="BT42" s="104">
        <f t="shared" si="39"/>
        <v>2032</v>
      </c>
      <c r="BU42" s="135">
        <f t="shared" ref="BU42" si="131">SUM(BV42:CA42,CD42:DC42)</f>
        <v>46885637.095357358</v>
      </c>
      <c r="BV42" s="136">
        <f>SUM(D438:D449)</f>
        <v>23207649.64162964</v>
      </c>
      <c r="BW42" s="136">
        <f>SUM(E438:E449)</f>
        <v>15804236.745174002</v>
      </c>
      <c r="BX42" s="136">
        <f>SUM(F438:F449)</f>
        <v>3156786</v>
      </c>
      <c r="BY42" s="136">
        <f>SUM(G438:G449)</f>
        <v>18688.068866000489</v>
      </c>
      <c r="BZ42" s="136">
        <f>SUM(H438:H449)</f>
        <v>3447367.6396877146</v>
      </c>
      <c r="CA42" s="137">
        <f>SUM(I438:T449)</f>
        <v>948677</v>
      </c>
      <c r="CB42" s="137">
        <f>SUM(BO438:BO449)</f>
        <v>77491</v>
      </c>
      <c r="CC42" s="138">
        <f>SUM(AK438:AL449)</f>
        <v>0</v>
      </c>
      <c r="CD42" s="135">
        <f t="shared" ref="CD42:DD42" si="132">SUM(U438:U449)</f>
        <v>16676</v>
      </c>
      <c r="CE42" s="294">
        <f t="shared" si="132"/>
        <v>37516</v>
      </c>
      <c r="CF42" s="135">
        <f t="shared" si="132"/>
        <v>34075</v>
      </c>
      <c r="CG42" s="135">
        <f t="shared" si="132"/>
        <v>0</v>
      </c>
      <c r="CH42" s="135">
        <f t="shared" si="132"/>
        <v>26740</v>
      </c>
      <c r="CI42" s="135">
        <f t="shared" si="132"/>
        <v>0</v>
      </c>
      <c r="CJ42" s="135">
        <f t="shared" si="132"/>
        <v>174984</v>
      </c>
      <c r="CK42" s="135">
        <f t="shared" si="132"/>
        <v>0</v>
      </c>
      <c r="CL42" s="135">
        <f t="shared" si="132"/>
        <v>0</v>
      </c>
      <c r="CM42" s="135">
        <f t="shared" si="132"/>
        <v>0</v>
      </c>
      <c r="CN42" s="135">
        <f t="shared" si="132"/>
        <v>12241</v>
      </c>
      <c r="CO42" s="135">
        <f t="shared" si="132"/>
        <v>0</v>
      </c>
      <c r="CP42" s="135">
        <f t="shared" si="132"/>
        <v>0</v>
      </c>
      <c r="CQ42" s="135">
        <f t="shared" si="132"/>
        <v>0</v>
      </c>
      <c r="CR42" s="135">
        <f t="shared" si="132"/>
        <v>0</v>
      </c>
      <c r="CS42" s="135">
        <f t="shared" si="132"/>
        <v>0</v>
      </c>
      <c r="CT42" s="135">
        <f t="shared" si="132"/>
        <v>0</v>
      </c>
      <c r="CU42" s="135">
        <f t="shared" si="132"/>
        <v>0</v>
      </c>
      <c r="CV42" s="135">
        <f t="shared" si="132"/>
        <v>0</v>
      </c>
      <c r="CW42" s="135">
        <f t="shared" si="132"/>
        <v>0</v>
      </c>
      <c r="CX42" s="135">
        <f t="shared" si="132"/>
        <v>0</v>
      </c>
      <c r="CY42" s="135">
        <f t="shared" si="132"/>
        <v>0</v>
      </c>
      <c r="CZ42" s="135">
        <f t="shared" si="132"/>
        <v>0</v>
      </c>
      <c r="DA42" s="135">
        <f t="shared" si="132"/>
        <v>0</v>
      </c>
      <c r="DB42" s="135">
        <f t="shared" si="132"/>
        <v>0</v>
      </c>
      <c r="DC42" s="135">
        <f t="shared" si="132"/>
        <v>0</v>
      </c>
      <c r="DD42" s="135">
        <f t="shared" si="132"/>
        <v>302232</v>
      </c>
      <c r="DE42" s="135">
        <f>SUM(AW438:AW449)</f>
        <v>1250909</v>
      </c>
      <c r="DF42" s="296">
        <f t="shared" ref="DF42" si="133">SUM(BV42:BZ42)</f>
        <v>45634728.095357358</v>
      </c>
      <c r="DG42" s="139">
        <f t="shared" ref="DG42" si="134">BU42-DF42-DE42</f>
        <v>0</v>
      </c>
      <c r="DH42" s="299"/>
      <c r="DI42" s="299"/>
      <c r="DJ42" s="299"/>
      <c r="DK42" s="299"/>
      <c r="DL42" s="299"/>
      <c r="DM42" s="299"/>
      <c r="DO42" s="284"/>
      <c r="DQ42" s="106"/>
      <c r="DR42" s="106"/>
      <c r="DS42" s="106"/>
      <c r="DT42" s="106"/>
      <c r="DU42" s="106"/>
    </row>
    <row r="43" spans="1:144">
      <c r="A43" s="28">
        <f t="shared" si="82"/>
        <v>1999</v>
      </c>
      <c r="B43" s="28">
        <v>2</v>
      </c>
      <c r="C43" s="134">
        <f t="shared" si="59"/>
        <v>2422999.406</v>
      </c>
      <c r="D43" s="90">
        <v>924097</v>
      </c>
      <c r="E43" s="107">
        <v>726893</v>
      </c>
      <c r="F43" s="107">
        <v>363089</v>
      </c>
      <c r="G43" s="107">
        <v>2346</v>
      </c>
      <c r="H43" s="107">
        <v>185175</v>
      </c>
      <c r="I43" s="285">
        <f>BM_MWh!I45</f>
        <v>4619</v>
      </c>
      <c r="J43" s="110">
        <f>BM_MWh!J44</f>
        <v>21428</v>
      </c>
      <c r="K43" s="110">
        <f>BM_MWh!K45</f>
        <v>27</v>
      </c>
      <c r="L43" s="110">
        <f>BM_MWh!L44</f>
        <v>0</v>
      </c>
      <c r="M43" s="110">
        <f>BM_MWh!M44</f>
        <v>0</v>
      </c>
      <c r="N43" s="110">
        <f>BM_MWh!N45</f>
        <v>0</v>
      </c>
      <c r="O43" s="110">
        <f>BM_MWh!O44</f>
        <v>137637</v>
      </c>
      <c r="P43" s="110">
        <f>BM_MWh!P45</f>
        <v>0</v>
      </c>
      <c r="Q43" s="301">
        <f>BM_MWh!Q44</f>
        <v>0</v>
      </c>
      <c r="R43" s="250">
        <f>BM_MWh!R44</f>
        <v>3785</v>
      </c>
      <c r="S43" s="100">
        <f>BM_MWh!S44</f>
        <v>0</v>
      </c>
      <c r="T43" s="298">
        <f>BM_MWh!T45</f>
        <v>0</v>
      </c>
      <c r="U43" s="187">
        <f>BM_MWh!U45</f>
        <v>-128</v>
      </c>
      <c r="V43" s="100">
        <f>BM_MWh!V44</f>
        <v>7106</v>
      </c>
      <c r="W43" s="100">
        <f>BM_MWh!W44</f>
        <v>2286</v>
      </c>
      <c r="X43" s="100">
        <f>BM_MWh!X44</f>
        <v>0</v>
      </c>
      <c r="Y43" s="100">
        <f>BM_MWh!Y45</f>
        <v>2346.9639999999999</v>
      </c>
      <c r="Z43" s="100">
        <f>BM_MWh!Z44</f>
        <v>0</v>
      </c>
      <c r="AA43" s="100">
        <f>BM_MWh!AA44</f>
        <v>0</v>
      </c>
      <c r="AB43" s="100">
        <f>BM_MWh!AB44</f>
        <v>0</v>
      </c>
      <c r="AC43" s="100">
        <f>BM_MWh!AC44</f>
        <v>1325</v>
      </c>
      <c r="AD43" s="100">
        <f>BM_MWh!AD44</f>
        <v>0</v>
      </c>
      <c r="AE43" s="100">
        <f>BM_MWh!AE44</f>
        <v>0</v>
      </c>
      <c r="AF43" s="100">
        <f>BM_MWh!AF44</f>
        <v>5436.7929999999997</v>
      </c>
      <c r="AG43" s="100">
        <f>BM_MWh!AG44</f>
        <v>0</v>
      </c>
      <c r="AH43" s="100">
        <f>BM_MWh!AH44</f>
        <v>0</v>
      </c>
      <c r="AI43" s="100">
        <f>BM_MWh!AI44</f>
        <v>8126.0129999999999</v>
      </c>
      <c r="AJ43" s="100">
        <f>BM_MWh!AJ44</f>
        <v>19388</v>
      </c>
      <c r="AK43" s="100">
        <f>BM_MWh!AK45</f>
        <v>1719</v>
      </c>
      <c r="AL43" s="100">
        <f>BM_MWh!AL45</f>
        <v>2350.636</v>
      </c>
      <c r="AM43" s="100">
        <f>BM_MWh!AM45</f>
        <v>0</v>
      </c>
      <c r="AN43" s="100">
        <f>BM_MWh!AN45</f>
        <v>0</v>
      </c>
      <c r="AO43" s="100">
        <f>BM_MWh!AO45</f>
        <v>2434</v>
      </c>
      <c r="AP43" s="100">
        <f>BM_MWh!AP45</f>
        <v>0</v>
      </c>
      <c r="AQ43" s="100">
        <f>BM_MWh!AQ44</f>
        <v>1513</v>
      </c>
      <c r="AR43" s="100">
        <f>BM_MWh!AR45</f>
        <v>0</v>
      </c>
      <c r="AS43" s="100">
        <f>BM_MWh!AS45</f>
        <v>0</v>
      </c>
      <c r="AT43" s="100">
        <f>BM_MWh!AT45</f>
        <v>0</v>
      </c>
      <c r="AU43" s="257">
        <f t="shared" si="60"/>
        <v>53903.405999999995</v>
      </c>
      <c r="AV43" s="102">
        <f t="shared" si="44"/>
        <v>167496</v>
      </c>
      <c r="AW43" s="102">
        <f t="shared" si="45"/>
        <v>221399.40599999999</v>
      </c>
      <c r="AX43" s="21">
        <f t="shared" si="46"/>
        <v>2201600</v>
      </c>
      <c r="AY43" s="258"/>
      <c r="BA43" s="258"/>
      <c r="BB43" s="258"/>
      <c r="BC43" s="258"/>
      <c r="BD43" s="258"/>
      <c r="BE43" s="104">
        <f t="shared" si="83"/>
        <v>1999</v>
      </c>
      <c r="BF43" s="28">
        <v>2</v>
      </c>
      <c r="BG43" s="21">
        <f t="shared" si="48"/>
        <v>2422999.406</v>
      </c>
      <c r="BH43" s="112">
        <f t="shared" si="49"/>
        <v>924097</v>
      </c>
      <c r="BI43" s="112">
        <f t="shared" si="49"/>
        <v>726893</v>
      </c>
      <c r="BJ43" s="112">
        <f t="shared" si="49"/>
        <v>363089</v>
      </c>
      <c r="BK43" s="112">
        <f t="shared" si="49"/>
        <v>2346</v>
      </c>
      <c r="BL43" s="112">
        <f t="shared" si="49"/>
        <v>185175</v>
      </c>
      <c r="BM43" s="288">
        <f t="shared" si="50"/>
        <v>2201600</v>
      </c>
      <c r="BN43" s="289">
        <f t="shared" si="51"/>
        <v>167496</v>
      </c>
      <c r="BO43" s="290">
        <f t="shared" si="52"/>
        <v>41402.770000000004</v>
      </c>
      <c r="BP43" s="21">
        <f t="shared" si="53"/>
        <v>12500.635999999991</v>
      </c>
      <c r="BQ43" s="134">
        <f t="shared" si="54"/>
        <v>53903.405999999995</v>
      </c>
      <c r="BR43" s="152">
        <f t="shared" si="55"/>
        <v>221399.40599999999</v>
      </c>
      <c r="BS43" s="260"/>
      <c r="BT43" s="104">
        <f t="shared" si="39"/>
        <v>2033</v>
      </c>
      <c r="BU43" s="135">
        <f t="shared" ref="BU43" si="135">SUM(BV43:CA43,CD43:DC43)</f>
        <v>47222588.921668611</v>
      </c>
      <c r="BV43" s="136">
        <f>SUM(D450:D461)</f>
        <v>23347692.496985313</v>
      </c>
      <c r="BW43" s="136">
        <f>SUM(E450:E461)</f>
        <v>16017743.66240152</v>
      </c>
      <c r="BX43" s="136">
        <f>SUM(F450:F461)</f>
        <v>3120010</v>
      </c>
      <c r="BY43" s="136">
        <f>SUM(G450:G461)</f>
        <v>18374.768228225112</v>
      </c>
      <c r="BZ43" s="136">
        <f>SUM(H450:H461)</f>
        <v>3468948.9940535589</v>
      </c>
      <c r="CA43" s="137">
        <f>SUM(I450:T461)</f>
        <v>947847</v>
      </c>
      <c r="CB43" s="137">
        <f>SUM(BO450:BO461)</f>
        <v>77779</v>
      </c>
      <c r="CC43" s="138">
        <f>SUM(AK450:AL461)</f>
        <v>0</v>
      </c>
      <c r="CD43" s="135">
        <f t="shared" ref="CD43:DD43" si="136">SUM(U450:U461)</f>
        <v>16647</v>
      </c>
      <c r="CE43" s="294">
        <f t="shared" si="136"/>
        <v>37458</v>
      </c>
      <c r="CF43" s="135">
        <f t="shared" si="136"/>
        <v>34243</v>
      </c>
      <c r="CG43" s="135">
        <f t="shared" si="136"/>
        <v>0</v>
      </c>
      <c r="CH43" s="135">
        <f t="shared" si="136"/>
        <v>26889</v>
      </c>
      <c r="CI43" s="135">
        <f t="shared" si="136"/>
        <v>0</v>
      </c>
      <c r="CJ43" s="135">
        <f t="shared" si="136"/>
        <v>174528</v>
      </c>
      <c r="CK43" s="135">
        <f t="shared" si="136"/>
        <v>0</v>
      </c>
      <c r="CL43" s="135">
        <f t="shared" si="136"/>
        <v>0</v>
      </c>
      <c r="CM43" s="135">
        <f t="shared" si="136"/>
        <v>0</v>
      </c>
      <c r="CN43" s="135">
        <f t="shared" si="136"/>
        <v>12207</v>
      </c>
      <c r="CO43" s="135">
        <f t="shared" si="136"/>
        <v>0</v>
      </c>
      <c r="CP43" s="135">
        <f t="shared" si="136"/>
        <v>0</v>
      </c>
      <c r="CQ43" s="135">
        <f t="shared" si="136"/>
        <v>0</v>
      </c>
      <c r="CR43" s="135">
        <f t="shared" si="136"/>
        <v>0</v>
      </c>
      <c r="CS43" s="135">
        <f t="shared" si="136"/>
        <v>0</v>
      </c>
      <c r="CT43" s="135">
        <f t="shared" si="136"/>
        <v>0</v>
      </c>
      <c r="CU43" s="135">
        <f t="shared" si="136"/>
        <v>0</v>
      </c>
      <c r="CV43" s="135">
        <f t="shared" si="136"/>
        <v>0</v>
      </c>
      <c r="CW43" s="135">
        <f t="shared" si="136"/>
        <v>0</v>
      </c>
      <c r="CX43" s="135">
        <f t="shared" si="136"/>
        <v>0</v>
      </c>
      <c r="CY43" s="135">
        <f t="shared" si="136"/>
        <v>0</v>
      </c>
      <c r="CZ43" s="135">
        <f t="shared" si="136"/>
        <v>0</v>
      </c>
      <c r="DA43" s="135">
        <f t="shared" si="136"/>
        <v>0</v>
      </c>
      <c r="DB43" s="135">
        <f t="shared" si="136"/>
        <v>0</v>
      </c>
      <c r="DC43" s="135">
        <f t="shared" si="136"/>
        <v>0</v>
      </c>
      <c r="DD43" s="135">
        <f t="shared" si="136"/>
        <v>301972</v>
      </c>
      <c r="DE43" s="135">
        <f>SUM(AW450:AW461)</f>
        <v>1249819</v>
      </c>
      <c r="DF43" s="296">
        <f t="shared" ref="DF43" si="137">SUM(BV43:BZ43)</f>
        <v>45972769.921668611</v>
      </c>
      <c r="DG43" s="139">
        <f t="shared" ref="DG43" si="138">BU43-DF43-DE43</f>
        <v>0</v>
      </c>
      <c r="DH43" s="299"/>
      <c r="DI43" s="299"/>
      <c r="DJ43" s="299"/>
      <c r="DK43" s="299"/>
      <c r="DL43" s="299"/>
      <c r="DM43" s="299"/>
      <c r="DO43" s="284"/>
      <c r="DQ43" s="106"/>
      <c r="DR43" s="106"/>
      <c r="DS43" s="106"/>
      <c r="DT43" s="106"/>
      <c r="DU43" s="106"/>
    </row>
    <row r="44" spans="1:144">
      <c r="A44" s="28">
        <f t="shared" si="82"/>
        <v>1999</v>
      </c>
      <c r="B44" s="28">
        <v>3</v>
      </c>
      <c r="C44" s="134">
        <f t="shared" si="59"/>
        <v>2505294.0970000001</v>
      </c>
      <c r="D44" s="90">
        <v>1134014</v>
      </c>
      <c r="E44" s="107">
        <v>699868</v>
      </c>
      <c r="F44" s="107">
        <v>341072</v>
      </c>
      <c r="G44" s="107">
        <v>2254</v>
      </c>
      <c r="H44" s="107">
        <v>189758</v>
      </c>
      <c r="I44" s="285">
        <f>BM_MWh!I46</f>
        <v>953</v>
      </c>
      <c r="J44" s="110">
        <f>BM_MWh!J45</f>
        <v>9123</v>
      </c>
      <c r="K44" s="110">
        <f>BM_MWh!K46</f>
        <v>23</v>
      </c>
      <c r="L44" s="110">
        <f>BM_MWh!L45</f>
        <v>0</v>
      </c>
      <c r="M44" s="110">
        <f>BM_MWh!M45</f>
        <v>0</v>
      </c>
      <c r="N44" s="110">
        <f>BM_MWh!N46</f>
        <v>0</v>
      </c>
      <c r="O44" s="110">
        <f>BM_MWh!O45</f>
        <v>71866</v>
      </c>
      <c r="P44" s="110">
        <f>BM_MWh!P46</f>
        <v>0</v>
      </c>
      <c r="Q44" s="301">
        <f>BM_MWh!Q45</f>
        <v>0</v>
      </c>
      <c r="R44" s="250">
        <f>BM_MWh!R45</f>
        <v>22</v>
      </c>
      <c r="S44" s="100">
        <f>BM_MWh!S45</f>
        <v>0</v>
      </c>
      <c r="T44" s="298">
        <f>BM_MWh!T46</f>
        <v>0</v>
      </c>
      <c r="U44" s="187">
        <f>BM_MWh!U46</f>
        <v>193</v>
      </c>
      <c r="V44" s="100">
        <f>BM_MWh!V45</f>
        <v>6930</v>
      </c>
      <c r="W44" s="100">
        <f>BM_MWh!W45</f>
        <v>2200</v>
      </c>
      <c r="X44" s="100">
        <f>BM_MWh!X45</f>
        <v>0</v>
      </c>
      <c r="Y44" s="100">
        <f>BM_MWh!Y46</f>
        <v>2795.6469999999999</v>
      </c>
      <c r="Z44" s="100">
        <f>BM_MWh!Z45</f>
        <v>0</v>
      </c>
      <c r="AA44" s="100">
        <f>BM_MWh!AA45</f>
        <v>0</v>
      </c>
      <c r="AB44" s="100">
        <f>BM_MWh!AB45</f>
        <v>0</v>
      </c>
      <c r="AC44" s="100">
        <f>BM_MWh!AC45</f>
        <v>151</v>
      </c>
      <c r="AD44" s="100">
        <f>BM_MWh!AD45</f>
        <v>0</v>
      </c>
      <c r="AE44" s="100">
        <f>BM_MWh!AE45</f>
        <v>0</v>
      </c>
      <c r="AF44" s="100">
        <f>BM_MWh!AF45</f>
        <v>5277.8670000000002</v>
      </c>
      <c r="AG44" s="100">
        <f>BM_MWh!AG45</f>
        <v>0</v>
      </c>
      <c r="AH44" s="100">
        <f>BM_MWh!AH45</f>
        <v>0</v>
      </c>
      <c r="AI44" s="100">
        <f>BM_MWh!AI45</f>
        <v>7754.12</v>
      </c>
      <c r="AJ44" s="100">
        <f>BM_MWh!AJ45</f>
        <v>20337</v>
      </c>
      <c r="AK44" s="100">
        <f>BM_MWh!AK46</f>
        <v>4036</v>
      </c>
      <c r="AL44" s="100">
        <f>BM_MWh!AL46</f>
        <v>2491.4630000000002</v>
      </c>
      <c r="AM44" s="100">
        <f>BM_MWh!AM46</f>
        <v>0</v>
      </c>
      <c r="AN44" s="100">
        <f>BM_MWh!AN46</f>
        <v>0</v>
      </c>
      <c r="AO44" s="100">
        <f>BM_MWh!AO46</f>
        <v>2391</v>
      </c>
      <c r="AP44" s="100">
        <f>BM_MWh!AP46</f>
        <v>0</v>
      </c>
      <c r="AQ44" s="100">
        <f>BM_MWh!AQ45</f>
        <v>1784</v>
      </c>
      <c r="AR44" s="100">
        <f>BM_MWh!AR46</f>
        <v>0</v>
      </c>
      <c r="AS44" s="100">
        <f>BM_MWh!AS46</f>
        <v>0</v>
      </c>
      <c r="AT44" s="100">
        <f>BM_MWh!AT46</f>
        <v>0</v>
      </c>
      <c r="AU44" s="257">
        <f t="shared" si="60"/>
        <v>56341.097000000009</v>
      </c>
      <c r="AV44" s="102">
        <f t="shared" si="44"/>
        <v>81987</v>
      </c>
      <c r="AW44" s="102">
        <f t="shared" si="45"/>
        <v>138328.09700000001</v>
      </c>
      <c r="AX44" s="21">
        <f t="shared" si="46"/>
        <v>2366966</v>
      </c>
      <c r="AY44" s="258"/>
      <c r="BA44" s="258"/>
      <c r="BB44" s="258"/>
      <c r="BC44" s="258"/>
      <c r="BD44" s="258"/>
      <c r="BE44" s="104">
        <f t="shared" si="83"/>
        <v>1999</v>
      </c>
      <c r="BF44" s="28">
        <v>3</v>
      </c>
      <c r="BG44" s="21">
        <f t="shared" si="48"/>
        <v>2505294.0970000001</v>
      </c>
      <c r="BH44" s="112">
        <f t="shared" si="49"/>
        <v>1134014</v>
      </c>
      <c r="BI44" s="112">
        <f t="shared" si="49"/>
        <v>699868</v>
      </c>
      <c r="BJ44" s="112">
        <f t="shared" si="49"/>
        <v>341072</v>
      </c>
      <c r="BK44" s="112">
        <f t="shared" si="49"/>
        <v>2254</v>
      </c>
      <c r="BL44" s="112">
        <f t="shared" si="49"/>
        <v>189758</v>
      </c>
      <c r="BM44" s="288">
        <f t="shared" si="50"/>
        <v>2366966</v>
      </c>
      <c r="BN44" s="289">
        <f t="shared" si="51"/>
        <v>81987</v>
      </c>
      <c r="BO44" s="290">
        <f t="shared" si="52"/>
        <v>42732.633999999998</v>
      </c>
      <c r="BP44" s="21">
        <f t="shared" si="53"/>
        <v>13608.463000000011</v>
      </c>
      <c r="BQ44" s="134">
        <f t="shared" si="54"/>
        <v>56341.097000000009</v>
      </c>
      <c r="BR44" s="152">
        <f t="shared" si="55"/>
        <v>138328.09700000001</v>
      </c>
      <c r="BS44" s="260"/>
      <c r="BT44" s="104">
        <f t="shared" si="39"/>
        <v>2034</v>
      </c>
      <c r="BU44" s="135">
        <f t="shared" ref="BU44" si="139">SUM(BV44:CA44,CD44:DC44)</f>
        <v>47636068.772227101</v>
      </c>
      <c r="BV44" s="136">
        <f>SUM(D462:D473)</f>
        <v>23530304.635084711</v>
      </c>
      <c r="BW44" s="136">
        <f>SUM(E462:E473)</f>
        <v>16255118.910191527</v>
      </c>
      <c r="BX44" s="136">
        <f>SUM(F462:F473)</f>
        <v>3092173</v>
      </c>
      <c r="BY44" s="136">
        <f>SUM(G462:G473)</f>
        <v>18061.467590449738</v>
      </c>
      <c r="BZ44" s="136">
        <f>SUM(H462:H473)</f>
        <v>3490154.7593604093</v>
      </c>
      <c r="CA44" s="137">
        <f>SUM(I462:T473)</f>
        <v>947847</v>
      </c>
      <c r="CB44" s="137">
        <f>SUM(BO462:BO473)</f>
        <v>78216</v>
      </c>
      <c r="CC44" s="138">
        <f>SUM(AK462:AL473)</f>
        <v>0</v>
      </c>
      <c r="CD44" s="135">
        <f t="shared" ref="CD44:DD44" si="140">SUM(U462:U473)</f>
        <v>16647</v>
      </c>
      <c r="CE44" s="294">
        <f t="shared" si="140"/>
        <v>37458</v>
      </c>
      <c r="CF44" s="135">
        <f t="shared" si="140"/>
        <v>34479</v>
      </c>
      <c r="CG44" s="135">
        <f t="shared" si="140"/>
        <v>0</v>
      </c>
      <c r="CH44" s="135">
        <f t="shared" si="140"/>
        <v>27090</v>
      </c>
      <c r="CI44" s="135">
        <f t="shared" si="140"/>
        <v>0</v>
      </c>
      <c r="CJ44" s="135">
        <f t="shared" si="140"/>
        <v>174528</v>
      </c>
      <c r="CK44" s="135">
        <f t="shared" si="140"/>
        <v>0</v>
      </c>
      <c r="CL44" s="135">
        <f t="shared" si="140"/>
        <v>0</v>
      </c>
      <c r="CM44" s="135">
        <f t="shared" si="140"/>
        <v>0</v>
      </c>
      <c r="CN44" s="135">
        <f t="shared" si="140"/>
        <v>12207</v>
      </c>
      <c r="CO44" s="135">
        <f t="shared" si="140"/>
        <v>0</v>
      </c>
      <c r="CP44" s="135">
        <f t="shared" si="140"/>
        <v>0</v>
      </c>
      <c r="CQ44" s="135">
        <f t="shared" si="140"/>
        <v>0</v>
      </c>
      <c r="CR44" s="135">
        <f t="shared" si="140"/>
        <v>0</v>
      </c>
      <c r="CS44" s="135">
        <f t="shared" si="140"/>
        <v>0</v>
      </c>
      <c r="CT44" s="135">
        <f t="shared" si="140"/>
        <v>0</v>
      </c>
      <c r="CU44" s="135">
        <f t="shared" si="140"/>
        <v>0</v>
      </c>
      <c r="CV44" s="135">
        <f t="shared" si="140"/>
        <v>0</v>
      </c>
      <c r="CW44" s="135">
        <f t="shared" si="140"/>
        <v>0</v>
      </c>
      <c r="CX44" s="135">
        <f t="shared" si="140"/>
        <v>0</v>
      </c>
      <c r="CY44" s="135">
        <f t="shared" si="140"/>
        <v>0</v>
      </c>
      <c r="CZ44" s="135">
        <f t="shared" si="140"/>
        <v>0</v>
      </c>
      <c r="DA44" s="135">
        <f t="shared" si="140"/>
        <v>0</v>
      </c>
      <c r="DB44" s="135">
        <f t="shared" si="140"/>
        <v>0</v>
      </c>
      <c r="DC44" s="135">
        <f t="shared" si="140"/>
        <v>0</v>
      </c>
      <c r="DD44" s="135">
        <f t="shared" si="140"/>
        <v>302409</v>
      </c>
      <c r="DE44" s="135">
        <f>SUM(AW462:AW473)</f>
        <v>1250256</v>
      </c>
      <c r="DF44" s="296">
        <f t="shared" ref="DF44" si="141">SUM(BV44:BZ44)</f>
        <v>46385812.772227101</v>
      </c>
      <c r="DG44" s="139">
        <f t="shared" ref="DG44" si="142">BU44-DF44-DE44</f>
        <v>0</v>
      </c>
      <c r="DH44" s="299"/>
      <c r="DI44" s="299"/>
      <c r="DJ44" s="299"/>
      <c r="DK44" s="299"/>
      <c r="DL44" s="299"/>
      <c r="DM44" s="299"/>
      <c r="DO44" s="284"/>
      <c r="DQ44" s="106"/>
      <c r="DR44" s="106"/>
      <c r="DS44" s="106"/>
      <c r="DT44" s="106"/>
      <c r="DU44" s="106"/>
      <c r="DW44" s="294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294"/>
    </row>
    <row r="45" spans="1:144">
      <c r="A45" s="28">
        <f t="shared" si="82"/>
        <v>1999</v>
      </c>
      <c r="B45" s="28">
        <v>4</v>
      </c>
      <c r="C45" s="134">
        <f t="shared" si="59"/>
        <v>2713594.9910000004</v>
      </c>
      <c r="D45" s="90">
        <v>1127973</v>
      </c>
      <c r="E45" s="107">
        <v>880497</v>
      </c>
      <c r="F45" s="107">
        <v>403562</v>
      </c>
      <c r="G45" s="107">
        <v>2189</v>
      </c>
      <c r="H45" s="107">
        <v>197649</v>
      </c>
      <c r="I45" s="285">
        <f>BM_MWh!I47</f>
        <v>2256</v>
      </c>
      <c r="J45" s="110">
        <f>BM_MWh!J46</f>
        <v>0</v>
      </c>
      <c r="K45" s="110">
        <f>BM_MWh!K47</f>
        <v>23</v>
      </c>
      <c r="L45" s="110">
        <f>BM_MWh!L46</f>
        <v>0</v>
      </c>
      <c r="M45" s="110">
        <f>BM_MWh!M46</f>
        <v>0</v>
      </c>
      <c r="N45" s="110">
        <f>BM_MWh!N47</f>
        <v>0</v>
      </c>
      <c r="O45" s="110">
        <f>BM_MWh!O46</f>
        <v>0</v>
      </c>
      <c r="P45" s="110">
        <f>BM_MWh!P47</f>
        <v>0</v>
      </c>
      <c r="Q45" s="301">
        <f>BM_MWh!Q46</f>
        <v>0</v>
      </c>
      <c r="R45" s="250">
        <f>BM_MWh!R46</f>
        <v>0</v>
      </c>
      <c r="S45" s="100">
        <f>BM_MWh!S46</f>
        <v>0</v>
      </c>
      <c r="T45" s="298">
        <f>BM_MWh!T47</f>
        <v>0</v>
      </c>
      <c r="U45" s="187">
        <f>BM_MWh!U47</f>
        <v>0</v>
      </c>
      <c r="V45" s="100">
        <f>BM_MWh!V46</f>
        <v>10629</v>
      </c>
      <c r="W45" s="100">
        <f>BM_MWh!W46</f>
        <v>2296</v>
      </c>
      <c r="X45" s="100">
        <f>BM_MWh!X46</f>
        <v>0</v>
      </c>
      <c r="Y45" s="100">
        <f>BM_MWh!Y47</f>
        <v>3011.8960000000002</v>
      </c>
      <c r="Z45" s="100">
        <f>BM_MWh!Z46</f>
        <v>0</v>
      </c>
      <c r="AA45" s="100">
        <f>BM_MWh!AA46</f>
        <v>0</v>
      </c>
      <c r="AB45" s="100">
        <f>BM_MWh!AB46</f>
        <v>0</v>
      </c>
      <c r="AC45" s="100">
        <f>BM_MWh!AC46</f>
        <v>1135</v>
      </c>
      <c r="AD45" s="100">
        <f>BM_MWh!AD46</f>
        <v>0</v>
      </c>
      <c r="AE45" s="100">
        <f>BM_MWh!AE46</f>
        <v>0</v>
      </c>
      <c r="AF45" s="100">
        <f>BM_MWh!AF46</f>
        <v>6932.2030000000004</v>
      </c>
      <c r="AG45" s="100">
        <f>BM_MWh!AG46</f>
        <v>0</v>
      </c>
      <c r="AH45" s="100">
        <f>BM_MWh!AH46</f>
        <v>0</v>
      </c>
      <c r="AI45" s="100">
        <f>BM_MWh!AI46</f>
        <v>8866.0570000000007</v>
      </c>
      <c r="AJ45" s="100">
        <f>BM_MWh!AJ46</f>
        <v>24178</v>
      </c>
      <c r="AK45" s="100">
        <f>BM_MWh!AK47</f>
        <v>34668</v>
      </c>
      <c r="AL45" s="100">
        <f>BM_MWh!AL47</f>
        <v>2836.835</v>
      </c>
      <c r="AM45" s="100">
        <f>BM_MWh!AM47</f>
        <v>0</v>
      </c>
      <c r="AN45" s="100">
        <f>BM_MWh!AN47</f>
        <v>0</v>
      </c>
      <c r="AO45" s="100">
        <f>BM_MWh!AO47</f>
        <v>3149</v>
      </c>
      <c r="AP45" s="100">
        <f>BM_MWh!AP47</f>
        <v>0</v>
      </c>
      <c r="AQ45" s="100">
        <f>BM_MWh!AQ46</f>
        <v>1724</v>
      </c>
      <c r="AR45" s="100">
        <f>BM_MWh!AR47</f>
        <v>20</v>
      </c>
      <c r="AS45" s="100">
        <f>BM_MWh!AS47</f>
        <v>0</v>
      </c>
      <c r="AT45" s="100">
        <f>BM_MWh!AT47</f>
        <v>0</v>
      </c>
      <c r="AU45" s="257">
        <f t="shared" si="60"/>
        <v>99445.991000000009</v>
      </c>
      <c r="AV45" s="102">
        <f t="shared" si="44"/>
        <v>2279</v>
      </c>
      <c r="AW45" s="102">
        <f t="shared" si="45"/>
        <v>101724.99100000001</v>
      </c>
      <c r="AX45" s="21">
        <f t="shared" si="46"/>
        <v>2611870</v>
      </c>
      <c r="AY45" s="258"/>
      <c r="BA45" s="258"/>
      <c r="BB45" s="258"/>
      <c r="BC45" s="258"/>
      <c r="BD45" s="258"/>
      <c r="BE45" s="104">
        <f t="shared" si="83"/>
        <v>1999</v>
      </c>
      <c r="BF45" s="28">
        <v>4</v>
      </c>
      <c r="BG45" s="21">
        <f t="shared" si="48"/>
        <v>2713594.9909999999</v>
      </c>
      <c r="BH45" s="112">
        <f t="shared" si="49"/>
        <v>1127973</v>
      </c>
      <c r="BI45" s="112">
        <f t="shared" si="49"/>
        <v>880497</v>
      </c>
      <c r="BJ45" s="112">
        <f t="shared" si="49"/>
        <v>403562</v>
      </c>
      <c r="BK45" s="112">
        <f t="shared" si="49"/>
        <v>2189</v>
      </c>
      <c r="BL45" s="112">
        <f t="shared" si="49"/>
        <v>197649</v>
      </c>
      <c r="BM45" s="288">
        <f t="shared" si="50"/>
        <v>2611870</v>
      </c>
      <c r="BN45" s="289">
        <f t="shared" si="51"/>
        <v>2279</v>
      </c>
      <c r="BO45" s="290">
        <f t="shared" si="52"/>
        <v>50157.156000000003</v>
      </c>
      <c r="BP45" s="21">
        <f t="shared" si="53"/>
        <v>49288.835000000006</v>
      </c>
      <c r="BQ45" s="134">
        <f t="shared" si="54"/>
        <v>99445.991000000009</v>
      </c>
      <c r="BR45" s="152">
        <f t="shared" si="55"/>
        <v>101724.99100000001</v>
      </c>
      <c r="BS45" s="260"/>
      <c r="BT45" s="104">
        <f t="shared" si="39"/>
        <v>2035</v>
      </c>
      <c r="BU45" s="135">
        <f t="shared" ref="BU45" si="143">SUM(BV45:CA45,CD45:DC45)</f>
        <v>48022452.659939371</v>
      </c>
      <c r="BV45" s="136">
        <f>SUM(D474:D485)</f>
        <v>23705605.447708722</v>
      </c>
      <c r="BW45" s="136">
        <f>SUM(E474:E485)</f>
        <v>16473068.175893867</v>
      </c>
      <c r="BX45" s="136">
        <f>SUM(F474:F485)</f>
        <v>3063876</v>
      </c>
      <c r="BY45" s="136">
        <f>SUM(G474:G485)</f>
        <v>17748.166952674379</v>
      </c>
      <c r="BZ45" s="136">
        <f>SUM(H474:H485)</f>
        <v>3511441.869384103</v>
      </c>
      <c r="CA45" s="137">
        <f>SUM(I474:T485)</f>
        <v>947847</v>
      </c>
      <c r="CB45" s="137">
        <f>SUM(BO474:BO485)</f>
        <v>78673</v>
      </c>
      <c r="CC45" s="138">
        <f>SUM(AK474:AL485)</f>
        <v>0</v>
      </c>
      <c r="CD45" s="135">
        <f t="shared" ref="CD45:DD45" si="144">SUM(U474:U485)</f>
        <v>16647</v>
      </c>
      <c r="CE45" s="294">
        <f t="shared" si="144"/>
        <v>37458</v>
      </c>
      <c r="CF45" s="135">
        <f t="shared" si="144"/>
        <v>34717</v>
      </c>
      <c r="CG45" s="135">
        <f t="shared" si="144"/>
        <v>0</v>
      </c>
      <c r="CH45" s="135">
        <f t="shared" si="144"/>
        <v>27309</v>
      </c>
      <c r="CI45" s="135">
        <f t="shared" si="144"/>
        <v>0</v>
      </c>
      <c r="CJ45" s="135">
        <f t="shared" si="144"/>
        <v>174528</v>
      </c>
      <c r="CK45" s="135">
        <f t="shared" si="144"/>
        <v>0</v>
      </c>
      <c r="CL45" s="135">
        <f t="shared" si="144"/>
        <v>0</v>
      </c>
      <c r="CM45" s="135">
        <f t="shared" si="144"/>
        <v>0</v>
      </c>
      <c r="CN45" s="135">
        <f t="shared" si="144"/>
        <v>12207</v>
      </c>
      <c r="CO45" s="135">
        <f t="shared" si="144"/>
        <v>0</v>
      </c>
      <c r="CP45" s="135">
        <f t="shared" si="144"/>
        <v>0</v>
      </c>
      <c r="CQ45" s="135">
        <f t="shared" si="144"/>
        <v>0</v>
      </c>
      <c r="CR45" s="135">
        <f t="shared" si="144"/>
        <v>0</v>
      </c>
      <c r="CS45" s="135">
        <f t="shared" si="144"/>
        <v>0</v>
      </c>
      <c r="CT45" s="135">
        <f t="shared" si="144"/>
        <v>0</v>
      </c>
      <c r="CU45" s="135">
        <f t="shared" si="144"/>
        <v>0</v>
      </c>
      <c r="CV45" s="135">
        <f t="shared" si="144"/>
        <v>0</v>
      </c>
      <c r="CW45" s="135">
        <f t="shared" si="144"/>
        <v>0</v>
      </c>
      <c r="CX45" s="135">
        <f t="shared" si="144"/>
        <v>0</v>
      </c>
      <c r="CY45" s="135">
        <f t="shared" si="144"/>
        <v>0</v>
      </c>
      <c r="CZ45" s="135">
        <f t="shared" si="144"/>
        <v>0</v>
      </c>
      <c r="DA45" s="135">
        <f t="shared" si="144"/>
        <v>0</v>
      </c>
      <c r="DB45" s="135">
        <f t="shared" si="144"/>
        <v>0</v>
      </c>
      <c r="DC45" s="135">
        <f t="shared" si="144"/>
        <v>0</v>
      </c>
      <c r="DD45" s="135">
        <f t="shared" si="144"/>
        <v>302866</v>
      </c>
      <c r="DE45" s="135">
        <f>SUM(AW474:AW485)</f>
        <v>1250713</v>
      </c>
      <c r="DF45" s="296">
        <f t="shared" ref="DF45" si="145">SUM(BV45:BZ45)</f>
        <v>46771739.659939371</v>
      </c>
      <c r="DG45" s="139">
        <f t="shared" ref="DG45" si="146">BU45-DF45-DE45</f>
        <v>0</v>
      </c>
      <c r="DH45" s="299"/>
      <c r="DI45" s="299"/>
      <c r="DJ45" s="299"/>
      <c r="DK45" s="299"/>
      <c r="DL45" s="299"/>
      <c r="DM45" s="299"/>
    </row>
    <row r="46" spans="1:144">
      <c r="A46" s="28">
        <f t="shared" si="82"/>
        <v>1999</v>
      </c>
      <c r="B46" s="28">
        <v>5</v>
      </c>
      <c r="C46" s="134">
        <f t="shared" si="59"/>
        <v>3308565.8219999997</v>
      </c>
      <c r="D46" s="90">
        <v>1357369</v>
      </c>
      <c r="E46" s="107">
        <v>905766</v>
      </c>
      <c r="F46" s="107">
        <v>355524</v>
      </c>
      <c r="G46" s="107">
        <v>2333</v>
      </c>
      <c r="H46" s="107">
        <v>231328</v>
      </c>
      <c r="I46" s="285">
        <f>BM_MWh!I48</f>
        <v>4436</v>
      </c>
      <c r="J46" s="110">
        <f>BM_MWh!J47</f>
        <v>100454</v>
      </c>
      <c r="K46" s="110">
        <f>BM_MWh!K48</f>
        <v>28</v>
      </c>
      <c r="L46" s="110">
        <f>BM_MWh!L47</f>
        <v>0</v>
      </c>
      <c r="M46" s="110">
        <f>BM_MWh!M47</f>
        <v>0</v>
      </c>
      <c r="N46" s="110">
        <f>BM_MWh!N48</f>
        <v>0</v>
      </c>
      <c r="O46" s="110">
        <f>BM_MWh!O47</f>
        <v>232186</v>
      </c>
      <c r="P46" s="110">
        <f>BM_MWh!P48</f>
        <v>0</v>
      </c>
      <c r="Q46" s="301">
        <f>BM_MWh!Q47</f>
        <v>0</v>
      </c>
      <c r="R46" s="250">
        <f>BM_MWh!R47</f>
        <v>9565</v>
      </c>
      <c r="S46" s="100">
        <f>BM_MWh!S47</f>
        <v>0</v>
      </c>
      <c r="T46" s="298">
        <f>BM_MWh!T48</f>
        <v>0</v>
      </c>
      <c r="U46" s="187">
        <f>BM_MWh!U48</f>
        <v>15011</v>
      </c>
      <c r="V46" s="100">
        <f>BM_MWh!V47</f>
        <v>9903</v>
      </c>
      <c r="W46" s="100">
        <f>BM_MWh!W47</f>
        <v>3077</v>
      </c>
      <c r="X46" s="100">
        <f>BM_MWh!X47</f>
        <v>0</v>
      </c>
      <c r="Y46" s="100">
        <f>BM_MWh!Y48</f>
        <v>3404.567</v>
      </c>
      <c r="Z46" s="100">
        <f>BM_MWh!Z47</f>
        <v>0</v>
      </c>
      <c r="AA46" s="100">
        <f>BM_MWh!AA47</f>
        <v>0</v>
      </c>
      <c r="AB46" s="100">
        <f>BM_MWh!AB47</f>
        <v>0</v>
      </c>
      <c r="AC46" s="100">
        <f>BM_MWh!AC47</f>
        <v>7018</v>
      </c>
      <c r="AD46" s="100">
        <f>BM_MWh!AD47</f>
        <v>0</v>
      </c>
      <c r="AE46" s="100">
        <f>BM_MWh!AE47</f>
        <v>0</v>
      </c>
      <c r="AF46" s="100">
        <f>BM_MWh!AF47</f>
        <v>6909.2160000000003</v>
      </c>
      <c r="AG46" s="100">
        <f>BM_MWh!AG47</f>
        <v>0</v>
      </c>
      <c r="AH46" s="100">
        <f>BM_MWh!AH47</f>
        <v>0</v>
      </c>
      <c r="AI46" s="100">
        <f>BM_MWh!AI47</f>
        <v>8940.1440000000002</v>
      </c>
      <c r="AJ46" s="100">
        <f>BM_MWh!AJ47</f>
        <v>23024</v>
      </c>
      <c r="AK46" s="100">
        <f>BM_MWh!AK48</f>
        <v>24134</v>
      </c>
      <c r="AL46" s="100">
        <f>BM_MWh!AL48</f>
        <v>3019.895</v>
      </c>
      <c r="AM46" s="100">
        <f>BM_MWh!AM48</f>
        <v>0</v>
      </c>
      <c r="AN46" s="100">
        <f>BM_MWh!AN48</f>
        <v>0</v>
      </c>
      <c r="AO46" s="100">
        <f>BM_MWh!AO48</f>
        <v>2984</v>
      </c>
      <c r="AP46" s="100">
        <f>BM_MWh!AP48</f>
        <v>0</v>
      </c>
      <c r="AQ46" s="100">
        <f>BM_MWh!AQ47</f>
        <v>2100</v>
      </c>
      <c r="AR46" s="100">
        <f>BM_MWh!AR48</f>
        <v>52</v>
      </c>
      <c r="AS46" s="100">
        <f>BM_MWh!AS48</f>
        <v>0</v>
      </c>
      <c r="AT46" s="100">
        <f>BM_MWh!AT48</f>
        <v>0</v>
      </c>
      <c r="AU46" s="257">
        <f t="shared" si="60"/>
        <v>109576.822</v>
      </c>
      <c r="AV46" s="102">
        <f t="shared" si="44"/>
        <v>346669</v>
      </c>
      <c r="AW46" s="102">
        <f t="shared" si="45"/>
        <v>456245.82199999999</v>
      </c>
      <c r="AX46" s="21">
        <f t="shared" si="46"/>
        <v>2852320</v>
      </c>
      <c r="AY46" s="258"/>
      <c r="BA46" s="258"/>
      <c r="BB46" s="258"/>
      <c r="BC46" s="258"/>
      <c r="BD46" s="258"/>
      <c r="BE46" s="104">
        <f t="shared" si="83"/>
        <v>1999</v>
      </c>
      <c r="BF46" s="28">
        <v>5</v>
      </c>
      <c r="BG46" s="21">
        <f t="shared" si="48"/>
        <v>3308565.8220000002</v>
      </c>
      <c r="BH46" s="112">
        <f t="shared" si="49"/>
        <v>1357369</v>
      </c>
      <c r="BI46" s="112">
        <f t="shared" si="49"/>
        <v>905766</v>
      </c>
      <c r="BJ46" s="112">
        <f t="shared" si="49"/>
        <v>355524</v>
      </c>
      <c r="BK46" s="112">
        <f t="shared" si="49"/>
        <v>2333</v>
      </c>
      <c r="BL46" s="112">
        <f t="shared" si="49"/>
        <v>231328</v>
      </c>
      <c r="BM46" s="288">
        <f t="shared" si="50"/>
        <v>2852320</v>
      </c>
      <c r="BN46" s="289">
        <f t="shared" si="51"/>
        <v>346669</v>
      </c>
      <c r="BO46" s="290">
        <f t="shared" si="52"/>
        <v>65449.926999999996</v>
      </c>
      <c r="BP46" s="21">
        <f t="shared" si="53"/>
        <v>44126.895000000004</v>
      </c>
      <c r="BQ46" s="134">
        <f t="shared" si="54"/>
        <v>109576.822</v>
      </c>
      <c r="BR46" s="152">
        <f t="shared" si="55"/>
        <v>456245.82199999999</v>
      </c>
      <c r="BS46" s="260"/>
      <c r="BT46" s="104">
        <f t="shared" si="39"/>
        <v>2036</v>
      </c>
      <c r="BU46" s="135">
        <f t="shared" ref="BU46" si="147">SUM(BV46:CA46,CD46:DC46)</f>
        <v>48470956.748872839</v>
      </c>
      <c r="BV46" s="136">
        <f>SUM(D486:D497)</f>
        <v>23940812.501033206</v>
      </c>
      <c r="BW46" s="136">
        <f>SUM(E486:E497)</f>
        <v>16686010.581945585</v>
      </c>
      <c r="BX46" s="136">
        <f>SUM(F486:F497)</f>
        <v>3042707</v>
      </c>
      <c r="BY46" s="136">
        <f>SUM(G486:G497)</f>
        <v>17434.866314898969</v>
      </c>
      <c r="BZ46" s="136">
        <f>SUM(H486:H497)</f>
        <v>3531264.79957915</v>
      </c>
      <c r="CA46" s="137">
        <f>SUM(I486:T497)</f>
        <v>948677</v>
      </c>
      <c r="CB46" s="137">
        <f>SUM(BO486:BO497)</f>
        <v>79309</v>
      </c>
      <c r="CC46" s="138">
        <f>SUM(AK486:AL497)</f>
        <v>0</v>
      </c>
      <c r="CD46" s="135">
        <f t="shared" ref="CD46:DD46" si="148">SUM(U486:U497)</f>
        <v>16676</v>
      </c>
      <c r="CE46" s="294">
        <f t="shared" si="148"/>
        <v>37516</v>
      </c>
      <c r="CF46" s="135">
        <f t="shared" si="148"/>
        <v>35023</v>
      </c>
      <c r="CG46" s="135">
        <f t="shared" si="148"/>
        <v>0</v>
      </c>
      <c r="CH46" s="135">
        <f t="shared" si="148"/>
        <v>27610</v>
      </c>
      <c r="CI46" s="135">
        <f t="shared" si="148"/>
        <v>0</v>
      </c>
      <c r="CJ46" s="135">
        <f t="shared" si="148"/>
        <v>174984</v>
      </c>
      <c r="CK46" s="135">
        <f t="shared" si="148"/>
        <v>0</v>
      </c>
      <c r="CL46" s="135">
        <f t="shared" si="148"/>
        <v>0</v>
      </c>
      <c r="CM46" s="135">
        <f t="shared" si="148"/>
        <v>0</v>
      </c>
      <c r="CN46" s="135">
        <f t="shared" si="148"/>
        <v>12241</v>
      </c>
      <c r="CO46" s="135">
        <f t="shared" si="148"/>
        <v>0</v>
      </c>
      <c r="CP46" s="135">
        <f t="shared" si="148"/>
        <v>0</v>
      </c>
      <c r="CQ46" s="135">
        <f t="shared" si="148"/>
        <v>0</v>
      </c>
      <c r="CR46" s="135">
        <f t="shared" si="148"/>
        <v>0</v>
      </c>
      <c r="CS46" s="135">
        <f t="shared" si="148"/>
        <v>0</v>
      </c>
      <c r="CT46" s="135">
        <f t="shared" si="148"/>
        <v>0</v>
      </c>
      <c r="CU46" s="135">
        <f t="shared" si="148"/>
        <v>0</v>
      </c>
      <c r="CV46" s="135">
        <f t="shared" si="148"/>
        <v>0</v>
      </c>
      <c r="CW46" s="135">
        <f t="shared" si="148"/>
        <v>0</v>
      </c>
      <c r="CX46" s="135">
        <f t="shared" si="148"/>
        <v>0</v>
      </c>
      <c r="CY46" s="135">
        <f t="shared" si="148"/>
        <v>0</v>
      </c>
      <c r="CZ46" s="135">
        <f t="shared" si="148"/>
        <v>0</v>
      </c>
      <c r="DA46" s="135">
        <f t="shared" si="148"/>
        <v>0</v>
      </c>
      <c r="DB46" s="135">
        <f t="shared" si="148"/>
        <v>0</v>
      </c>
      <c r="DC46" s="135">
        <f t="shared" si="148"/>
        <v>0</v>
      </c>
      <c r="DD46" s="135">
        <f t="shared" si="148"/>
        <v>304050</v>
      </c>
      <c r="DE46" s="135">
        <f>SUM(AW486:AW497)</f>
        <v>1252727</v>
      </c>
      <c r="DF46" s="296">
        <f t="shared" ref="DF46" si="149">SUM(BV46:BZ46)</f>
        <v>47218229.748872839</v>
      </c>
      <c r="DG46" s="139">
        <f t="shared" ref="DG46" si="150">BU46-DF46-DE46</f>
        <v>0</v>
      </c>
      <c r="DH46" s="299"/>
      <c r="DI46" s="299"/>
      <c r="DJ46" s="299"/>
      <c r="DK46" s="299"/>
      <c r="DL46" s="299"/>
      <c r="DM46" s="299"/>
    </row>
    <row r="47" spans="1:144">
      <c r="A47" s="28">
        <f t="shared" si="82"/>
        <v>1999</v>
      </c>
      <c r="B47" s="28">
        <v>6</v>
      </c>
      <c r="C47" s="134">
        <f t="shared" si="59"/>
        <v>3302677.0350000001</v>
      </c>
      <c r="D47" s="90">
        <v>1564889</v>
      </c>
      <c r="E47" s="107">
        <v>905604</v>
      </c>
      <c r="F47" s="107">
        <v>338151</v>
      </c>
      <c r="G47" s="107">
        <v>2128</v>
      </c>
      <c r="H47" s="107">
        <v>204369</v>
      </c>
      <c r="I47" s="285">
        <f>BM_MWh!I49</f>
        <v>12932</v>
      </c>
      <c r="J47" s="110">
        <f>BM_MWh!J48</f>
        <v>47331</v>
      </c>
      <c r="K47" s="110">
        <f>BM_MWh!K49</f>
        <v>26</v>
      </c>
      <c r="L47" s="110">
        <f>BM_MWh!L48</f>
        <v>0</v>
      </c>
      <c r="M47" s="110">
        <f>BM_MWh!M48</f>
        <v>0</v>
      </c>
      <c r="N47" s="110">
        <f>BM_MWh!N49</f>
        <v>0</v>
      </c>
      <c r="O47" s="110">
        <f>BM_MWh!O48</f>
        <v>121931</v>
      </c>
      <c r="P47" s="110">
        <f>BM_MWh!P49</f>
        <v>0</v>
      </c>
      <c r="Q47" s="301">
        <f>BM_MWh!Q48</f>
        <v>0</v>
      </c>
      <c r="R47" s="250">
        <f>BM_MWh!R48</f>
        <v>309</v>
      </c>
      <c r="S47" s="100">
        <f>BM_MWh!S48</f>
        <v>0</v>
      </c>
      <c r="T47" s="298">
        <f>BM_MWh!T49</f>
        <v>0</v>
      </c>
      <c r="U47" s="187">
        <f>BM_MWh!U49</f>
        <v>3060</v>
      </c>
      <c r="V47" s="100">
        <f>BM_MWh!V48</f>
        <v>8379</v>
      </c>
      <c r="W47" s="100">
        <f>BM_MWh!W48</f>
        <v>3077</v>
      </c>
      <c r="X47" s="100">
        <f>BM_MWh!X48</f>
        <v>0</v>
      </c>
      <c r="Y47" s="100">
        <f>BM_MWh!Y49</f>
        <v>3970.5819999999999</v>
      </c>
      <c r="Z47" s="100">
        <f>BM_MWh!Z48</f>
        <v>0</v>
      </c>
      <c r="AA47" s="100">
        <f>BM_MWh!AA48</f>
        <v>1700</v>
      </c>
      <c r="AB47" s="100">
        <f>BM_MWh!AB48</f>
        <v>2400</v>
      </c>
      <c r="AC47" s="100">
        <f>BM_MWh!AC48</f>
        <v>4950</v>
      </c>
      <c r="AD47" s="100">
        <f>BM_MWh!AD48</f>
        <v>0</v>
      </c>
      <c r="AE47" s="100">
        <f>BM_MWh!AE48</f>
        <v>0</v>
      </c>
      <c r="AF47" s="100">
        <f>BM_MWh!AF48</f>
        <v>7754.9979999999996</v>
      </c>
      <c r="AG47" s="100">
        <f>BM_MWh!AG48</f>
        <v>0</v>
      </c>
      <c r="AH47" s="100">
        <f>BM_MWh!AH48</f>
        <v>0</v>
      </c>
      <c r="AI47" s="100">
        <f>BM_MWh!AI48</f>
        <v>10627.262000000001</v>
      </c>
      <c r="AJ47" s="100">
        <f>BM_MWh!AJ48</f>
        <v>25268</v>
      </c>
      <c r="AK47" s="100">
        <f>BM_MWh!AK49</f>
        <v>24882</v>
      </c>
      <c r="AL47" s="100">
        <f>BM_MWh!AL49</f>
        <v>3214.1930000000002</v>
      </c>
      <c r="AM47" s="100">
        <f>BM_MWh!AM49</f>
        <v>0</v>
      </c>
      <c r="AN47" s="100">
        <f>BM_MWh!AN49</f>
        <v>0</v>
      </c>
      <c r="AO47" s="100">
        <f>BM_MWh!AO49</f>
        <v>2638</v>
      </c>
      <c r="AP47" s="100">
        <f>BM_MWh!AP49</f>
        <v>0</v>
      </c>
      <c r="AQ47" s="100">
        <f>BM_MWh!AQ48</f>
        <v>2260</v>
      </c>
      <c r="AR47" s="100">
        <f>BM_MWh!AR49</f>
        <v>826</v>
      </c>
      <c r="AS47" s="100">
        <f>BM_MWh!AS49</f>
        <v>0</v>
      </c>
      <c r="AT47" s="100">
        <f>BM_MWh!AT49</f>
        <v>0</v>
      </c>
      <c r="AU47" s="257">
        <f t="shared" si="60"/>
        <v>105007.035</v>
      </c>
      <c r="AV47" s="102">
        <f t="shared" si="44"/>
        <v>182529</v>
      </c>
      <c r="AW47" s="102">
        <f t="shared" si="45"/>
        <v>287536.03500000003</v>
      </c>
      <c r="AX47" s="21">
        <f t="shared" si="46"/>
        <v>3015141</v>
      </c>
      <c r="AY47" s="258"/>
      <c r="BA47" s="258"/>
      <c r="BB47" s="258"/>
      <c r="BC47" s="258"/>
      <c r="BD47" s="258"/>
      <c r="BE47" s="104">
        <f t="shared" si="83"/>
        <v>1999</v>
      </c>
      <c r="BF47" s="28">
        <v>6</v>
      </c>
      <c r="BG47" s="21">
        <f t="shared" si="48"/>
        <v>3302677.0350000001</v>
      </c>
      <c r="BH47" s="112">
        <f t="shared" si="49"/>
        <v>1564889</v>
      </c>
      <c r="BI47" s="112">
        <f t="shared" si="49"/>
        <v>905604</v>
      </c>
      <c r="BJ47" s="112">
        <f t="shared" si="49"/>
        <v>338151</v>
      </c>
      <c r="BK47" s="112">
        <f t="shared" si="49"/>
        <v>2128</v>
      </c>
      <c r="BL47" s="112">
        <f t="shared" si="49"/>
        <v>204369</v>
      </c>
      <c r="BM47" s="288">
        <f t="shared" si="50"/>
        <v>3015141</v>
      </c>
      <c r="BN47" s="289">
        <f t="shared" si="51"/>
        <v>182529</v>
      </c>
      <c r="BO47" s="290">
        <f t="shared" si="52"/>
        <v>58655.842000000004</v>
      </c>
      <c r="BP47" s="21">
        <f t="shared" si="53"/>
        <v>46351.192999999999</v>
      </c>
      <c r="BQ47" s="134">
        <f t="shared" si="54"/>
        <v>105007.035</v>
      </c>
      <c r="BR47" s="152">
        <f t="shared" si="55"/>
        <v>287536.03500000003</v>
      </c>
      <c r="BS47" s="260"/>
      <c r="BT47" s="104">
        <f t="shared" si="39"/>
        <v>2037</v>
      </c>
      <c r="BU47" s="135">
        <f t="shared" ref="BU47" si="151">SUM(BV47:CA47,CD47:DC47)</f>
        <v>48689561.793523975</v>
      </c>
      <c r="BV47" s="136">
        <f>SUM(D498:D509)</f>
        <v>24079733.0919911</v>
      </c>
      <c r="BW47" s="136">
        <f>SUM(E498:E509)</f>
        <v>16790487.450361751</v>
      </c>
      <c r="BX47" s="136">
        <f>SUM(F498:F509)</f>
        <v>3002109</v>
      </c>
      <c r="BY47" s="136">
        <f>SUM(G498:G509)</f>
        <v>17121.565677123581</v>
      </c>
      <c r="BZ47" s="136">
        <f>SUM(H498:H509)</f>
        <v>3548473.6854939992</v>
      </c>
      <c r="CA47" s="137">
        <f>SUM(I498:T509)</f>
        <v>947847</v>
      </c>
      <c r="CB47" s="137">
        <f>SUM(BO498:BO509)</f>
        <v>79597</v>
      </c>
      <c r="CC47" s="138">
        <f>SUM(AK498:AL509)</f>
        <v>0</v>
      </c>
      <c r="CD47" s="135">
        <f t="shared" ref="CD47:DD47" si="152">SUM(U498:U509)</f>
        <v>16647</v>
      </c>
      <c r="CE47" s="294">
        <f t="shared" si="152"/>
        <v>37458</v>
      </c>
      <c r="CF47" s="135">
        <f t="shared" si="152"/>
        <v>35192</v>
      </c>
      <c r="CG47" s="135">
        <f t="shared" si="152"/>
        <v>0</v>
      </c>
      <c r="CH47" s="135">
        <f t="shared" si="152"/>
        <v>27758</v>
      </c>
      <c r="CI47" s="135">
        <f t="shared" si="152"/>
        <v>0</v>
      </c>
      <c r="CJ47" s="135">
        <f t="shared" si="152"/>
        <v>174528</v>
      </c>
      <c r="CK47" s="135">
        <f t="shared" si="152"/>
        <v>0</v>
      </c>
      <c r="CL47" s="135">
        <f t="shared" si="152"/>
        <v>0</v>
      </c>
      <c r="CM47" s="135">
        <f t="shared" si="152"/>
        <v>0</v>
      </c>
      <c r="CN47" s="135">
        <f t="shared" si="152"/>
        <v>12207</v>
      </c>
      <c r="CO47" s="135">
        <f t="shared" si="152"/>
        <v>0</v>
      </c>
      <c r="CP47" s="135">
        <f t="shared" si="152"/>
        <v>0</v>
      </c>
      <c r="CQ47" s="135">
        <f t="shared" si="152"/>
        <v>0</v>
      </c>
      <c r="CR47" s="135">
        <f t="shared" si="152"/>
        <v>0</v>
      </c>
      <c r="CS47" s="135">
        <f t="shared" si="152"/>
        <v>0</v>
      </c>
      <c r="CT47" s="135">
        <f t="shared" si="152"/>
        <v>0</v>
      </c>
      <c r="CU47" s="135">
        <f t="shared" si="152"/>
        <v>0</v>
      </c>
      <c r="CV47" s="135">
        <f t="shared" si="152"/>
        <v>0</v>
      </c>
      <c r="CW47" s="135">
        <f t="shared" si="152"/>
        <v>0</v>
      </c>
      <c r="CX47" s="135">
        <f t="shared" si="152"/>
        <v>0</v>
      </c>
      <c r="CY47" s="135">
        <f t="shared" si="152"/>
        <v>0</v>
      </c>
      <c r="CZ47" s="135">
        <f t="shared" si="152"/>
        <v>0</v>
      </c>
      <c r="DA47" s="135">
        <f t="shared" si="152"/>
        <v>0</v>
      </c>
      <c r="DB47" s="135">
        <f t="shared" si="152"/>
        <v>0</v>
      </c>
      <c r="DC47" s="135">
        <f t="shared" si="152"/>
        <v>0</v>
      </c>
      <c r="DD47" s="135">
        <f t="shared" si="152"/>
        <v>303790</v>
      </c>
      <c r="DE47" s="135">
        <f>SUM(AW498:AW509)</f>
        <v>1251637</v>
      </c>
      <c r="DF47" s="296">
        <f t="shared" ref="DF47" si="153">SUM(BV47:BZ47)</f>
        <v>47437924.793523975</v>
      </c>
      <c r="DG47" s="139">
        <f t="shared" ref="DG47" si="154">BU47-DF47-DE47</f>
        <v>0</v>
      </c>
      <c r="DH47" s="299"/>
      <c r="DI47" s="299"/>
      <c r="DJ47" s="299"/>
      <c r="DK47" s="299"/>
      <c r="DL47" s="299"/>
      <c r="DM47" s="299"/>
    </row>
    <row r="48" spans="1:144">
      <c r="A48" s="28">
        <f t="shared" si="82"/>
        <v>1999</v>
      </c>
      <c r="B48" s="28">
        <v>7</v>
      </c>
      <c r="C48" s="134">
        <f t="shared" si="59"/>
        <v>3883605.8559999997</v>
      </c>
      <c r="D48" s="90">
        <v>1797197</v>
      </c>
      <c r="E48" s="107">
        <v>1055350</v>
      </c>
      <c r="F48" s="107">
        <v>409125</v>
      </c>
      <c r="G48" s="107">
        <v>2336</v>
      </c>
      <c r="H48" s="107">
        <v>225107</v>
      </c>
      <c r="I48" s="285">
        <f>BM_MWh!I50</f>
        <v>8502</v>
      </c>
      <c r="J48" s="110">
        <f>BM_MWh!J49</f>
        <v>59713</v>
      </c>
      <c r="K48" s="110">
        <f>BM_MWh!K50</f>
        <v>36</v>
      </c>
      <c r="L48" s="110">
        <f>BM_MWh!L49</f>
        <v>0</v>
      </c>
      <c r="M48" s="110">
        <f>BM_MWh!M49</f>
        <v>0</v>
      </c>
      <c r="N48" s="110">
        <f>BM_MWh!N50</f>
        <v>0</v>
      </c>
      <c r="O48" s="110">
        <f>BM_MWh!O49</f>
        <v>141435</v>
      </c>
      <c r="P48" s="110">
        <f>BM_MWh!P50</f>
        <v>0</v>
      </c>
      <c r="Q48" s="301">
        <f>BM_MWh!Q49</f>
        <v>0</v>
      </c>
      <c r="R48" s="250">
        <f>BM_MWh!R49</f>
        <v>12030</v>
      </c>
      <c r="S48" s="100">
        <f>BM_MWh!S49</f>
        <v>0</v>
      </c>
      <c r="T48" s="298">
        <f>BM_MWh!T50</f>
        <v>0</v>
      </c>
      <c r="U48" s="187">
        <f>BM_MWh!U50</f>
        <v>11234</v>
      </c>
      <c r="V48" s="100">
        <f>BM_MWh!V49</f>
        <v>12607</v>
      </c>
      <c r="W48" s="100">
        <f>BM_MWh!W49</f>
        <v>3280</v>
      </c>
      <c r="X48" s="100">
        <f>BM_MWh!X49</f>
        <v>0</v>
      </c>
      <c r="Y48" s="100">
        <f>BM_MWh!Y50</f>
        <v>4550.9570000000003</v>
      </c>
      <c r="Z48" s="100">
        <f>BM_MWh!Z49</f>
        <v>0</v>
      </c>
      <c r="AA48" s="100">
        <f>BM_MWh!AA49</f>
        <v>11325</v>
      </c>
      <c r="AB48" s="100">
        <f>BM_MWh!AB49</f>
        <v>23600</v>
      </c>
      <c r="AC48" s="100">
        <f>BM_MWh!AC49</f>
        <v>6465</v>
      </c>
      <c r="AD48" s="100">
        <f>BM_MWh!AD49</f>
        <v>0</v>
      </c>
      <c r="AE48" s="100">
        <f>BM_MWh!AE49</f>
        <v>0</v>
      </c>
      <c r="AF48" s="100">
        <f>BM_MWh!AF49</f>
        <v>9413.5280000000002</v>
      </c>
      <c r="AG48" s="100">
        <f>BM_MWh!AG49</f>
        <v>0</v>
      </c>
      <c r="AH48" s="100">
        <f>BM_MWh!AH49</f>
        <v>0</v>
      </c>
      <c r="AI48" s="100">
        <f>BM_MWh!AI49</f>
        <v>11420.894</v>
      </c>
      <c r="AJ48" s="100">
        <f>BM_MWh!AJ49</f>
        <v>29531</v>
      </c>
      <c r="AK48" s="100">
        <f>BM_MWh!AK50</f>
        <v>38042</v>
      </c>
      <c r="AL48" s="100">
        <f>BM_MWh!AL50</f>
        <v>3721.4769999999999</v>
      </c>
      <c r="AM48" s="100">
        <f>BM_MWh!AM50</f>
        <v>0</v>
      </c>
      <c r="AN48" s="100">
        <f>BM_MWh!AN50</f>
        <v>0</v>
      </c>
      <c r="AO48" s="100">
        <f>BM_MWh!AO50</f>
        <v>3426</v>
      </c>
      <c r="AP48" s="100">
        <f>BM_MWh!AP50</f>
        <v>0</v>
      </c>
      <c r="AQ48" s="100">
        <f>BM_MWh!AQ49</f>
        <v>3143</v>
      </c>
      <c r="AR48" s="100">
        <f>BM_MWh!AR50</f>
        <v>1015</v>
      </c>
      <c r="AS48" s="100">
        <f>BM_MWh!AS50</f>
        <v>0</v>
      </c>
      <c r="AT48" s="100">
        <f>BM_MWh!AT50</f>
        <v>0</v>
      </c>
      <c r="AU48" s="257">
        <f t="shared" si="60"/>
        <v>172774.85600000003</v>
      </c>
      <c r="AV48" s="102">
        <f t="shared" si="44"/>
        <v>221716</v>
      </c>
      <c r="AW48" s="102">
        <f t="shared" si="45"/>
        <v>394490.85600000003</v>
      </c>
      <c r="AX48" s="21">
        <f t="shared" si="46"/>
        <v>3489115</v>
      </c>
      <c r="AY48" s="258"/>
      <c r="BA48" s="258"/>
      <c r="BB48" s="258"/>
      <c r="BC48" s="258"/>
      <c r="BD48" s="258"/>
      <c r="BE48" s="104">
        <f t="shared" si="83"/>
        <v>1999</v>
      </c>
      <c r="BF48" s="28">
        <v>7</v>
      </c>
      <c r="BG48" s="21">
        <f t="shared" si="48"/>
        <v>3883605.8560000001</v>
      </c>
      <c r="BH48" s="112">
        <f t="shared" si="49"/>
        <v>1797197</v>
      </c>
      <c r="BI48" s="112">
        <f t="shared" si="49"/>
        <v>1055350</v>
      </c>
      <c r="BJ48" s="112">
        <f t="shared" si="49"/>
        <v>409125</v>
      </c>
      <c r="BK48" s="112">
        <f t="shared" si="49"/>
        <v>2336</v>
      </c>
      <c r="BL48" s="112">
        <f t="shared" si="49"/>
        <v>225107</v>
      </c>
      <c r="BM48" s="288">
        <f t="shared" si="50"/>
        <v>3489115</v>
      </c>
      <c r="BN48" s="289">
        <f t="shared" si="51"/>
        <v>221716</v>
      </c>
      <c r="BO48" s="290">
        <f t="shared" si="52"/>
        <v>75999.379000000001</v>
      </c>
      <c r="BP48" s="21">
        <f t="shared" si="53"/>
        <v>96775.477000000028</v>
      </c>
      <c r="BQ48" s="134">
        <f t="shared" si="54"/>
        <v>172774.85600000003</v>
      </c>
      <c r="BR48" s="152">
        <f t="shared" si="55"/>
        <v>394490.85600000003</v>
      </c>
      <c r="BS48" s="260"/>
      <c r="BT48" s="104">
        <f t="shared" si="39"/>
        <v>2038</v>
      </c>
      <c r="BU48" s="135">
        <f t="shared" ref="BU48" si="155">SUM(BV48:CA48,CD48:DC48)</f>
        <v>48991669.850986883</v>
      </c>
      <c r="BV48" s="136">
        <f>SUM(D510:D521)</f>
        <v>24271671.220582426</v>
      </c>
      <c r="BW48" s="136">
        <f>SUM(E510:E521)</f>
        <v>16916298.781142354</v>
      </c>
      <c r="BX48" s="136">
        <f>SUM(F510:F521)</f>
        <v>2969801</v>
      </c>
      <c r="BY48" s="136">
        <f>SUM(G510:G521)</f>
        <v>16808.265039348211</v>
      </c>
      <c r="BZ48" s="136">
        <f>SUM(H510:H521)</f>
        <v>3565010.5842227591</v>
      </c>
      <c r="CA48" s="137">
        <f>SUM(I510:T521)</f>
        <v>947847</v>
      </c>
      <c r="CB48" s="137">
        <f>SUM(BO510:BO521)</f>
        <v>80040</v>
      </c>
      <c r="CC48" s="138">
        <f>SUM(AK510:AL521)</f>
        <v>0</v>
      </c>
      <c r="CD48" s="135">
        <f t="shared" ref="CD48:DD48" si="156">SUM(U510:U521)</f>
        <v>16647</v>
      </c>
      <c r="CE48" s="294">
        <f t="shared" si="156"/>
        <v>37458</v>
      </c>
      <c r="CF48" s="135">
        <f t="shared" si="156"/>
        <v>35429</v>
      </c>
      <c r="CG48" s="135">
        <f t="shared" si="156"/>
        <v>0</v>
      </c>
      <c r="CH48" s="135">
        <f t="shared" si="156"/>
        <v>27964</v>
      </c>
      <c r="CI48" s="135">
        <f t="shared" si="156"/>
        <v>0</v>
      </c>
      <c r="CJ48" s="135">
        <f t="shared" si="156"/>
        <v>174528</v>
      </c>
      <c r="CK48" s="135">
        <f t="shared" si="156"/>
        <v>0</v>
      </c>
      <c r="CL48" s="135">
        <f t="shared" si="156"/>
        <v>0</v>
      </c>
      <c r="CM48" s="135">
        <f t="shared" si="156"/>
        <v>0</v>
      </c>
      <c r="CN48" s="135">
        <f t="shared" si="156"/>
        <v>12207</v>
      </c>
      <c r="CO48" s="135">
        <f t="shared" si="156"/>
        <v>0</v>
      </c>
      <c r="CP48" s="135">
        <f t="shared" si="156"/>
        <v>0</v>
      </c>
      <c r="CQ48" s="135">
        <f t="shared" si="156"/>
        <v>0</v>
      </c>
      <c r="CR48" s="135">
        <f t="shared" si="156"/>
        <v>0</v>
      </c>
      <c r="CS48" s="135">
        <f t="shared" si="156"/>
        <v>0</v>
      </c>
      <c r="CT48" s="135">
        <f t="shared" si="156"/>
        <v>0</v>
      </c>
      <c r="CU48" s="135">
        <f t="shared" si="156"/>
        <v>0</v>
      </c>
      <c r="CV48" s="135">
        <f t="shared" si="156"/>
        <v>0</v>
      </c>
      <c r="CW48" s="135">
        <f t="shared" si="156"/>
        <v>0</v>
      </c>
      <c r="CX48" s="135">
        <f t="shared" si="156"/>
        <v>0</v>
      </c>
      <c r="CY48" s="135">
        <f t="shared" si="156"/>
        <v>0</v>
      </c>
      <c r="CZ48" s="135">
        <f t="shared" si="156"/>
        <v>0</v>
      </c>
      <c r="DA48" s="135">
        <f t="shared" si="156"/>
        <v>0</v>
      </c>
      <c r="DB48" s="135">
        <f t="shared" si="156"/>
        <v>0</v>
      </c>
      <c r="DC48" s="135">
        <f t="shared" si="156"/>
        <v>0</v>
      </c>
      <c r="DD48" s="135">
        <f t="shared" si="156"/>
        <v>304233</v>
      </c>
      <c r="DE48" s="135">
        <f>SUM(AW510:AW521)</f>
        <v>1252080</v>
      </c>
      <c r="DF48" s="296">
        <f t="shared" ref="DF48" si="157">SUM(BV48:BZ48)</f>
        <v>47739589.850986883</v>
      </c>
      <c r="DG48" s="139">
        <f t="shared" ref="DG48" si="158">BU48-DF48-DE48</f>
        <v>0</v>
      </c>
      <c r="DH48" s="299"/>
      <c r="DI48" s="299"/>
      <c r="DJ48" s="299"/>
      <c r="DK48" s="299"/>
      <c r="DL48" s="299"/>
      <c r="DM48" s="299"/>
    </row>
    <row r="49" spans="1:145">
      <c r="A49" s="28">
        <f t="shared" si="82"/>
        <v>1999</v>
      </c>
      <c r="B49" s="28">
        <v>8</v>
      </c>
      <c r="C49" s="134">
        <f t="shared" si="59"/>
        <v>4015561.4929999998</v>
      </c>
      <c r="D49" s="90">
        <v>1911473</v>
      </c>
      <c r="E49" s="107">
        <v>992409</v>
      </c>
      <c r="F49" s="107">
        <v>354964</v>
      </c>
      <c r="G49" s="107">
        <v>1956</v>
      </c>
      <c r="H49" s="107">
        <v>225683</v>
      </c>
      <c r="I49" s="285">
        <f>BM_MWh!I51</f>
        <v>112660</v>
      </c>
      <c r="J49" s="110">
        <f>BM_MWh!J50</f>
        <v>64417</v>
      </c>
      <c r="K49" s="110">
        <f>BM_MWh!K51</f>
        <v>33</v>
      </c>
      <c r="L49" s="110">
        <f>BM_MWh!L50</f>
        <v>0</v>
      </c>
      <c r="M49" s="110">
        <f>BM_MWh!M50</f>
        <v>0</v>
      </c>
      <c r="N49" s="110">
        <f>BM_MWh!N51</f>
        <v>0</v>
      </c>
      <c r="O49" s="110">
        <f>BM_MWh!O50</f>
        <v>147275</v>
      </c>
      <c r="P49" s="110">
        <f>BM_MWh!P51</f>
        <v>0</v>
      </c>
      <c r="Q49" s="301">
        <f>BM_MWh!Q50</f>
        <v>0</v>
      </c>
      <c r="R49" s="250">
        <f>BM_MWh!R50</f>
        <v>10094</v>
      </c>
      <c r="S49" s="100">
        <f>BM_MWh!S50</f>
        <v>0</v>
      </c>
      <c r="T49" s="298">
        <f>BM_MWh!T51</f>
        <v>0</v>
      </c>
      <c r="U49" s="187">
        <f>BM_MWh!U51</f>
        <v>9603</v>
      </c>
      <c r="V49" s="100">
        <f>BM_MWh!V50</f>
        <v>13066</v>
      </c>
      <c r="W49" s="100">
        <f>BM_MWh!W50</f>
        <v>3787</v>
      </c>
      <c r="X49" s="100">
        <f>BM_MWh!X50</f>
        <v>0</v>
      </c>
      <c r="Y49" s="100">
        <f>BM_MWh!Y51</f>
        <v>3981.06</v>
      </c>
      <c r="Z49" s="100">
        <f>BM_MWh!Z50</f>
        <v>0</v>
      </c>
      <c r="AA49" s="100">
        <f>BM_MWh!AA50</f>
        <v>17450</v>
      </c>
      <c r="AB49" s="100">
        <f>BM_MWh!AB50</f>
        <v>27400</v>
      </c>
      <c r="AC49" s="100">
        <f>BM_MWh!AC50</f>
        <v>7889</v>
      </c>
      <c r="AD49" s="100">
        <f>BM_MWh!AD50</f>
        <v>0</v>
      </c>
      <c r="AE49" s="100">
        <f>BM_MWh!AE50</f>
        <v>0</v>
      </c>
      <c r="AF49" s="100">
        <f>BM_MWh!AF50</f>
        <v>10123.754999999999</v>
      </c>
      <c r="AG49" s="100">
        <f>BM_MWh!AG50</f>
        <v>0</v>
      </c>
      <c r="AH49" s="100">
        <f>BM_MWh!AH50</f>
        <v>0</v>
      </c>
      <c r="AI49" s="100">
        <f>BM_MWh!AI50</f>
        <v>14789.683999999999</v>
      </c>
      <c r="AJ49" s="100">
        <f>BM_MWh!AJ50</f>
        <v>28801</v>
      </c>
      <c r="AK49" s="100">
        <f>BM_MWh!AK51</f>
        <v>48444</v>
      </c>
      <c r="AL49" s="100">
        <f>BM_MWh!AL51</f>
        <v>3828.9940000000001</v>
      </c>
      <c r="AM49" s="100">
        <f>BM_MWh!AM51</f>
        <v>0</v>
      </c>
      <c r="AN49" s="100">
        <f>BM_MWh!AN51</f>
        <v>0</v>
      </c>
      <c r="AO49" s="100">
        <f>BM_MWh!AO51</f>
        <v>2684</v>
      </c>
      <c r="AP49" s="100">
        <f>BM_MWh!AP51</f>
        <v>0</v>
      </c>
      <c r="AQ49" s="100">
        <f>BM_MWh!AQ50</f>
        <v>2342</v>
      </c>
      <c r="AR49" s="100">
        <f>BM_MWh!AR51</f>
        <v>408</v>
      </c>
      <c r="AS49" s="100">
        <f>BM_MWh!AS51</f>
        <v>0</v>
      </c>
      <c r="AT49" s="100">
        <f>BM_MWh!AT51</f>
        <v>0</v>
      </c>
      <c r="AU49" s="257">
        <f t="shared" si="60"/>
        <v>194597.49300000002</v>
      </c>
      <c r="AV49" s="102">
        <f t="shared" si="44"/>
        <v>334479</v>
      </c>
      <c r="AW49" s="102">
        <f t="shared" si="45"/>
        <v>529076.49300000002</v>
      </c>
      <c r="AX49" s="21">
        <f t="shared" si="46"/>
        <v>3486485</v>
      </c>
      <c r="AY49" s="258"/>
      <c r="BA49" s="258"/>
      <c r="BB49" s="258"/>
      <c r="BC49" s="258"/>
      <c r="BD49" s="258"/>
      <c r="BE49" s="104">
        <f t="shared" si="83"/>
        <v>1999</v>
      </c>
      <c r="BF49" s="28">
        <v>8</v>
      </c>
      <c r="BG49" s="21">
        <f t="shared" si="48"/>
        <v>4015561.4929999998</v>
      </c>
      <c r="BH49" s="112">
        <f t="shared" si="49"/>
        <v>1911473</v>
      </c>
      <c r="BI49" s="112">
        <f t="shared" si="49"/>
        <v>992409</v>
      </c>
      <c r="BJ49" s="112">
        <f t="shared" si="49"/>
        <v>354964</v>
      </c>
      <c r="BK49" s="112">
        <f t="shared" si="49"/>
        <v>1956</v>
      </c>
      <c r="BL49" s="112">
        <f t="shared" si="49"/>
        <v>225683</v>
      </c>
      <c r="BM49" s="288">
        <f t="shared" si="50"/>
        <v>3486485</v>
      </c>
      <c r="BN49" s="289">
        <f t="shared" si="51"/>
        <v>334479</v>
      </c>
      <c r="BO49" s="290">
        <f t="shared" si="52"/>
        <v>76111.499000000011</v>
      </c>
      <c r="BP49" s="21">
        <f t="shared" si="53"/>
        <v>118485.99400000001</v>
      </c>
      <c r="BQ49" s="134">
        <f t="shared" si="54"/>
        <v>194597.49300000002</v>
      </c>
      <c r="BR49" s="152">
        <f t="shared" si="55"/>
        <v>529076.49300000002</v>
      </c>
      <c r="BS49" s="260"/>
      <c r="BT49" s="104">
        <f t="shared" si="39"/>
        <v>2039</v>
      </c>
      <c r="BU49" s="135">
        <f t="shared" ref="BU49" si="159">SUM(BV49:CA49,CD49:DC49)</f>
        <v>49305406.599257194</v>
      </c>
      <c r="BV49" s="136">
        <f>SUM(D522:D533)</f>
        <v>24458728.88680717</v>
      </c>
      <c r="BW49" s="136">
        <f>SUM(E522:E533)</f>
        <v>17059632.574287403</v>
      </c>
      <c r="BX49" s="136">
        <f>SUM(F522:F533)</f>
        <v>2937099</v>
      </c>
      <c r="BY49" s="136">
        <f>SUM(G522:G533)</f>
        <v>16494.96440157283</v>
      </c>
      <c r="BZ49" s="136">
        <f>SUM(H522:H533)</f>
        <v>3580913.1737610488</v>
      </c>
      <c r="CA49" s="137">
        <f>SUM(I522:T533)</f>
        <v>947847</v>
      </c>
      <c r="CB49" s="137">
        <f>SUM(BO522:BO533)</f>
        <v>80498</v>
      </c>
      <c r="CC49" s="138">
        <f>SUM(AK522:AL533)</f>
        <v>0</v>
      </c>
      <c r="CD49" s="135">
        <f t="shared" ref="CD49:DD49" si="160">SUM(U522:U533)</f>
        <v>16647</v>
      </c>
      <c r="CE49" s="294">
        <f t="shared" si="160"/>
        <v>37458</v>
      </c>
      <c r="CF49" s="135">
        <f t="shared" si="160"/>
        <v>35667</v>
      </c>
      <c r="CG49" s="135">
        <f t="shared" si="160"/>
        <v>0</v>
      </c>
      <c r="CH49" s="135">
        <f t="shared" si="160"/>
        <v>28184</v>
      </c>
      <c r="CI49" s="135">
        <f t="shared" si="160"/>
        <v>0</v>
      </c>
      <c r="CJ49" s="135">
        <f t="shared" si="160"/>
        <v>174528</v>
      </c>
      <c r="CK49" s="135">
        <f t="shared" si="160"/>
        <v>0</v>
      </c>
      <c r="CL49" s="135">
        <f t="shared" si="160"/>
        <v>0</v>
      </c>
      <c r="CM49" s="135">
        <f t="shared" si="160"/>
        <v>0</v>
      </c>
      <c r="CN49" s="135">
        <f t="shared" si="160"/>
        <v>12207</v>
      </c>
      <c r="CO49" s="135">
        <f t="shared" si="160"/>
        <v>0</v>
      </c>
      <c r="CP49" s="135">
        <f t="shared" si="160"/>
        <v>0</v>
      </c>
      <c r="CQ49" s="135">
        <f t="shared" si="160"/>
        <v>0</v>
      </c>
      <c r="CR49" s="135">
        <f t="shared" si="160"/>
        <v>0</v>
      </c>
      <c r="CS49" s="135">
        <f t="shared" si="160"/>
        <v>0</v>
      </c>
      <c r="CT49" s="135">
        <f t="shared" si="160"/>
        <v>0</v>
      </c>
      <c r="CU49" s="135">
        <f t="shared" si="160"/>
        <v>0</v>
      </c>
      <c r="CV49" s="135">
        <f t="shared" si="160"/>
        <v>0</v>
      </c>
      <c r="CW49" s="135">
        <f t="shared" si="160"/>
        <v>0</v>
      </c>
      <c r="CX49" s="135">
        <f t="shared" si="160"/>
        <v>0</v>
      </c>
      <c r="CY49" s="135">
        <f t="shared" si="160"/>
        <v>0</v>
      </c>
      <c r="CZ49" s="135">
        <f t="shared" si="160"/>
        <v>0</v>
      </c>
      <c r="DA49" s="135">
        <f t="shared" si="160"/>
        <v>0</v>
      </c>
      <c r="DB49" s="135">
        <f t="shared" si="160"/>
        <v>0</v>
      </c>
      <c r="DC49" s="135">
        <f t="shared" si="160"/>
        <v>0</v>
      </c>
      <c r="DD49" s="135">
        <f t="shared" si="160"/>
        <v>304691</v>
      </c>
      <c r="DE49" s="135">
        <f>SUM(AW522:AW533)</f>
        <v>1252538</v>
      </c>
      <c r="DF49" s="296">
        <f t="shared" ref="DF49" si="161">SUM(BV49:BZ49)</f>
        <v>48052868.599257194</v>
      </c>
      <c r="DG49" s="139">
        <f t="shared" ref="DG49" si="162">BU49-DF49-DE49</f>
        <v>0</v>
      </c>
      <c r="DH49" s="17"/>
    </row>
    <row r="50" spans="1:145">
      <c r="A50" s="28">
        <f t="shared" si="82"/>
        <v>1999</v>
      </c>
      <c r="B50" s="28">
        <v>9</v>
      </c>
      <c r="C50" s="134">
        <f t="shared" si="59"/>
        <v>3547046.0690000001</v>
      </c>
      <c r="D50" s="90">
        <v>1651965</v>
      </c>
      <c r="E50" s="107">
        <v>969420</v>
      </c>
      <c r="F50" s="107">
        <v>350155</v>
      </c>
      <c r="G50" s="107">
        <v>2137</v>
      </c>
      <c r="H50" s="107">
        <v>244263</v>
      </c>
      <c r="I50" s="285">
        <f>BM_MWh!I52</f>
        <v>25259</v>
      </c>
      <c r="J50" s="110">
        <f>BM_MWh!J51</f>
        <v>49583</v>
      </c>
      <c r="K50" s="110">
        <f>BM_MWh!K52</f>
        <v>39</v>
      </c>
      <c r="L50" s="110">
        <f>BM_MWh!L51</f>
        <v>0</v>
      </c>
      <c r="M50" s="110">
        <f>BM_MWh!M51</f>
        <v>0</v>
      </c>
      <c r="N50" s="110">
        <f>BM_MWh!N52</f>
        <v>0</v>
      </c>
      <c r="O50" s="110">
        <f>BM_MWh!O51</f>
        <v>117476</v>
      </c>
      <c r="P50" s="110">
        <f>BM_MWh!P52</f>
        <v>0</v>
      </c>
      <c r="Q50" s="301">
        <f>BM_MWh!Q51</f>
        <v>0</v>
      </c>
      <c r="R50" s="250">
        <f>BM_MWh!R51</f>
        <v>4552</v>
      </c>
      <c r="S50" s="100">
        <f>BM_MWh!S51</f>
        <v>0</v>
      </c>
      <c r="T50" s="298">
        <f>BM_MWh!T52</f>
        <v>0</v>
      </c>
      <c r="U50" s="187">
        <f>BM_MWh!U52</f>
        <v>10401</v>
      </c>
      <c r="V50" s="100">
        <f>BM_MWh!V51</f>
        <v>10134</v>
      </c>
      <c r="W50" s="100">
        <f>BM_MWh!W51</f>
        <v>2800</v>
      </c>
      <c r="X50" s="100">
        <f>BM_MWh!X51</f>
        <v>0</v>
      </c>
      <c r="Y50" s="100">
        <f>BM_MWh!Y52</f>
        <v>3077.7849999999999</v>
      </c>
      <c r="Z50" s="100">
        <f>BM_MWh!Z51</f>
        <v>0</v>
      </c>
      <c r="AA50" s="100">
        <f>BM_MWh!AA51</f>
        <v>3450</v>
      </c>
      <c r="AB50" s="100">
        <f>BM_MWh!AB51</f>
        <v>400</v>
      </c>
      <c r="AC50" s="100">
        <f>BM_MWh!AC51</f>
        <v>9018</v>
      </c>
      <c r="AD50" s="100">
        <f>BM_MWh!AD51</f>
        <v>0</v>
      </c>
      <c r="AE50" s="100">
        <f>BM_MWh!AE51</f>
        <v>0</v>
      </c>
      <c r="AF50" s="100">
        <f>BM_MWh!AF51</f>
        <v>7532.6239999999998</v>
      </c>
      <c r="AG50" s="100">
        <f>BM_MWh!AG51</f>
        <v>0</v>
      </c>
      <c r="AH50" s="100">
        <f>BM_MWh!AH51</f>
        <v>0</v>
      </c>
      <c r="AI50" s="100">
        <f>BM_MWh!AI51</f>
        <v>12119.923000000001</v>
      </c>
      <c r="AJ50" s="100">
        <f>BM_MWh!AJ51</f>
        <v>26526</v>
      </c>
      <c r="AK50" s="100">
        <f>BM_MWh!AK52</f>
        <v>37963</v>
      </c>
      <c r="AL50" s="100">
        <f>BM_MWh!AL52</f>
        <v>3304.7370000000001</v>
      </c>
      <c r="AM50" s="100">
        <f>BM_MWh!AM52</f>
        <v>0</v>
      </c>
      <c r="AN50" s="100">
        <f>BM_MWh!AN52</f>
        <v>0</v>
      </c>
      <c r="AO50" s="100">
        <f>BM_MWh!AO52</f>
        <v>2600</v>
      </c>
      <c r="AP50" s="100">
        <f>BM_MWh!AP52</f>
        <v>0</v>
      </c>
      <c r="AQ50" s="100">
        <f>BM_MWh!AQ51</f>
        <v>1762</v>
      </c>
      <c r="AR50" s="100">
        <f>BM_MWh!AR52</f>
        <v>1108</v>
      </c>
      <c r="AS50" s="100">
        <f>BM_MWh!AS52</f>
        <v>0</v>
      </c>
      <c r="AT50" s="100">
        <f>BM_MWh!AT52</f>
        <v>0</v>
      </c>
      <c r="AU50" s="257">
        <f t="shared" si="60"/>
        <v>132197.06899999999</v>
      </c>
      <c r="AV50" s="102">
        <f t="shared" si="44"/>
        <v>196909</v>
      </c>
      <c r="AW50" s="102">
        <f t="shared" si="45"/>
        <v>329106.06900000002</v>
      </c>
      <c r="AX50" s="21">
        <f t="shared" si="46"/>
        <v>3217940</v>
      </c>
      <c r="AY50" s="258"/>
      <c r="BA50" s="258"/>
      <c r="BB50" s="258"/>
      <c r="BC50" s="258"/>
      <c r="BD50" s="258"/>
      <c r="BE50" s="104">
        <f t="shared" si="83"/>
        <v>1999</v>
      </c>
      <c r="BF50" s="28">
        <v>9</v>
      </c>
      <c r="BG50" s="21">
        <f t="shared" si="48"/>
        <v>3547046.0690000001</v>
      </c>
      <c r="BH50" s="112">
        <f t="shared" si="49"/>
        <v>1651965</v>
      </c>
      <c r="BI50" s="112">
        <f t="shared" si="49"/>
        <v>969420</v>
      </c>
      <c r="BJ50" s="112">
        <f t="shared" si="49"/>
        <v>350155</v>
      </c>
      <c r="BK50" s="112">
        <f t="shared" si="49"/>
        <v>2137</v>
      </c>
      <c r="BL50" s="112">
        <f t="shared" si="49"/>
        <v>244263</v>
      </c>
      <c r="BM50" s="288">
        <f t="shared" si="50"/>
        <v>3217940</v>
      </c>
      <c r="BN50" s="289">
        <f t="shared" si="51"/>
        <v>196909</v>
      </c>
      <c r="BO50" s="290">
        <f t="shared" si="52"/>
        <v>66819.331999999995</v>
      </c>
      <c r="BP50" s="21">
        <f t="shared" si="53"/>
        <v>65377.736999999994</v>
      </c>
      <c r="BQ50" s="134">
        <f t="shared" si="54"/>
        <v>132197.06899999999</v>
      </c>
      <c r="BR50" s="152">
        <f t="shared" si="55"/>
        <v>329106.06900000002</v>
      </c>
      <c r="BS50" s="260"/>
      <c r="BT50" s="104">
        <f t="shared" si="39"/>
        <v>2040</v>
      </c>
      <c r="BU50" s="135">
        <f t="shared" ref="BU50" si="163">SUM(BV50:CA50,CD50:DC50)</f>
        <v>49754390.485708483</v>
      </c>
      <c r="BV50" s="136">
        <f>SUM(D534:D545)</f>
        <v>24701805.090665329</v>
      </c>
      <c r="BW50" s="136">
        <f>SUM(E534:E545)</f>
        <v>17270508.829796895</v>
      </c>
      <c r="BX50" s="136">
        <f>SUM(F534:F545)</f>
        <v>2913802</v>
      </c>
      <c r="BY50" s="136">
        <f>SUM(G534:G545)</f>
        <v>16181.663763797462</v>
      </c>
      <c r="BZ50" s="136">
        <f>SUM(H534:H545)</f>
        <v>3597550.9014824661</v>
      </c>
      <c r="CA50" s="137">
        <f>SUM(I534:T545)</f>
        <v>948677</v>
      </c>
      <c r="CB50" s="137">
        <f>SUM(BO534:BO545)</f>
        <v>81124</v>
      </c>
      <c r="CC50" s="138">
        <f>SUM(AK534:AL545)</f>
        <v>0</v>
      </c>
      <c r="CD50" s="135">
        <f t="shared" ref="CD50:DD50" si="164">SUM(U534:U545)</f>
        <v>16676</v>
      </c>
      <c r="CE50" s="294">
        <f t="shared" si="164"/>
        <v>37516</v>
      </c>
      <c r="CF50" s="135">
        <f t="shared" si="164"/>
        <v>35976</v>
      </c>
      <c r="CG50" s="135">
        <f t="shared" si="164"/>
        <v>0</v>
      </c>
      <c r="CH50" s="135">
        <f t="shared" si="164"/>
        <v>28472</v>
      </c>
      <c r="CI50" s="135">
        <f t="shared" si="164"/>
        <v>0</v>
      </c>
      <c r="CJ50" s="135">
        <f t="shared" si="164"/>
        <v>174984</v>
      </c>
      <c r="CK50" s="135">
        <f t="shared" si="164"/>
        <v>0</v>
      </c>
      <c r="CL50" s="135">
        <f t="shared" si="164"/>
        <v>0</v>
      </c>
      <c r="CM50" s="135">
        <f t="shared" si="164"/>
        <v>0</v>
      </c>
      <c r="CN50" s="135">
        <f t="shared" si="164"/>
        <v>12241</v>
      </c>
      <c r="CO50" s="135">
        <f t="shared" si="164"/>
        <v>0</v>
      </c>
      <c r="CP50" s="135">
        <f t="shared" si="164"/>
        <v>0</v>
      </c>
      <c r="CQ50" s="135">
        <f t="shared" si="164"/>
        <v>0</v>
      </c>
      <c r="CR50" s="135">
        <f t="shared" si="164"/>
        <v>0</v>
      </c>
      <c r="CS50" s="135">
        <f t="shared" si="164"/>
        <v>0</v>
      </c>
      <c r="CT50" s="135">
        <f t="shared" si="164"/>
        <v>0</v>
      </c>
      <c r="CU50" s="135">
        <f t="shared" si="164"/>
        <v>0</v>
      </c>
      <c r="CV50" s="135">
        <f t="shared" si="164"/>
        <v>0</v>
      </c>
      <c r="CW50" s="135">
        <f t="shared" si="164"/>
        <v>0</v>
      </c>
      <c r="CX50" s="135">
        <f t="shared" si="164"/>
        <v>0</v>
      </c>
      <c r="CY50" s="135">
        <f t="shared" si="164"/>
        <v>0</v>
      </c>
      <c r="CZ50" s="135">
        <f t="shared" si="164"/>
        <v>0</v>
      </c>
      <c r="DA50" s="135">
        <f t="shared" si="164"/>
        <v>0</v>
      </c>
      <c r="DB50" s="135">
        <f t="shared" si="164"/>
        <v>0</v>
      </c>
      <c r="DC50" s="135">
        <f t="shared" si="164"/>
        <v>0</v>
      </c>
      <c r="DD50" s="135">
        <f t="shared" si="164"/>
        <v>305865</v>
      </c>
      <c r="DE50" s="135">
        <f>SUM(AW534:AW545)</f>
        <v>1254542</v>
      </c>
      <c r="DF50" s="296">
        <f t="shared" ref="DF50" si="165">SUM(BV50:BZ50)</f>
        <v>48499848.485708483</v>
      </c>
      <c r="DG50" s="139">
        <f t="shared" ref="DG50" si="166">BU50-DF50-DE50</f>
        <v>0</v>
      </c>
      <c r="DH50" s="17"/>
    </row>
    <row r="51" spans="1:145">
      <c r="A51" s="28">
        <f t="shared" si="82"/>
        <v>1999</v>
      </c>
      <c r="B51" s="28">
        <v>10</v>
      </c>
      <c r="C51" s="134">
        <f t="shared" si="59"/>
        <v>3129954.44</v>
      </c>
      <c r="D51" s="90">
        <v>1298627</v>
      </c>
      <c r="E51" s="107">
        <v>869326</v>
      </c>
      <c r="F51" s="107">
        <v>362268</v>
      </c>
      <c r="G51" s="107">
        <v>2243</v>
      </c>
      <c r="H51" s="107">
        <v>224845</v>
      </c>
      <c r="I51" s="285">
        <f>BM_MWh!I53</f>
        <v>2231</v>
      </c>
      <c r="J51" s="110">
        <f>BM_MWh!J52</f>
        <v>70143</v>
      </c>
      <c r="K51" s="110">
        <f>BM_MWh!K53</f>
        <v>40</v>
      </c>
      <c r="L51" s="110">
        <f>BM_MWh!L52</f>
        <v>0</v>
      </c>
      <c r="M51" s="110">
        <f>BM_MWh!M52</f>
        <v>0</v>
      </c>
      <c r="N51" s="110">
        <f>BM_MWh!N53</f>
        <v>0</v>
      </c>
      <c r="O51" s="110">
        <f>BM_MWh!O52</f>
        <v>148628</v>
      </c>
      <c r="P51" s="110">
        <f>BM_MWh!P53</f>
        <v>0</v>
      </c>
      <c r="Q51" s="110">
        <f>BM_MWh!Q52</f>
        <v>0</v>
      </c>
      <c r="R51" s="250">
        <f>BM_MWh!R52</f>
        <v>6236</v>
      </c>
      <c r="S51" s="100">
        <f>BM_MWh!S52</f>
        <v>0</v>
      </c>
      <c r="T51" s="298">
        <f>BM_MWh!T53</f>
        <v>284</v>
      </c>
      <c r="U51" s="187">
        <f>BM_MWh!U53</f>
        <v>10566</v>
      </c>
      <c r="V51" s="100">
        <f>BM_MWh!V52</f>
        <v>12747</v>
      </c>
      <c r="W51" s="100">
        <f>BM_MWh!W52</f>
        <v>2387</v>
      </c>
      <c r="X51" s="100">
        <f>BM_MWh!X52</f>
        <v>0</v>
      </c>
      <c r="Y51" s="100">
        <f>BM_MWh!Y53</f>
        <v>2237.4720000000002</v>
      </c>
      <c r="Z51" s="100">
        <f>BM_MWh!Z52</f>
        <v>8287</v>
      </c>
      <c r="AA51" s="100">
        <f>BM_MWh!AA52</f>
        <v>0</v>
      </c>
      <c r="AB51" s="100">
        <f>BM_MWh!AB52</f>
        <v>0</v>
      </c>
      <c r="AC51" s="100">
        <f>BM_MWh!AC52</f>
        <v>7760</v>
      </c>
      <c r="AD51" s="100">
        <f>BM_MWh!AD52</f>
        <v>0</v>
      </c>
      <c r="AE51" s="100">
        <f>BM_MWh!AE52</f>
        <v>0</v>
      </c>
      <c r="AF51" s="100">
        <f>BM_MWh!AF52</f>
        <v>7269.2020000000002</v>
      </c>
      <c r="AG51" s="100">
        <f>BM_MWh!AG52</f>
        <v>0</v>
      </c>
      <c r="AH51" s="100">
        <f>BM_MWh!AH52</f>
        <v>0</v>
      </c>
      <c r="AI51" s="100">
        <f>BM_MWh!AI52</f>
        <v>10116.726000000001</v>
      </c>
      <c r="AJ51" s="100">
        <f>BM_MWh!AJ52</f>
        <v>23507</v>
      </c>
      <c r="AK51" s="100">
        <f>BM_MWh!AK53</f>
        <v>52910</v>
      </c>
      <c r="AL51" s="100">
        <f>BM_MWh!AL53</f>
        <v>2928.04</v>
      </c>
      <c r="AM51" s="100">
        <f>BM_MWh!AM53</f>
        <v>0</v>
      </c>
      <c r="AN51" s="100">
        <f>BM_MWh!AN53</f>
        <v>0</v>
      </c>
      <c r="AO51" s="100">
        <f>BM_MWh!AO53</f>
        <v>2746</v>
      </c>
      <c r="AP51" s="100">
        <f>BM_MWh!AP53</f>
        <v>0</v>
      </c>
      <c r="AQ51" s="100">
        <f>BM_MWh!AQ52</f>
        <v>1568</v>
      </c>
      <c r="AR51" s="100">
        <f>BM_MWh!AR53</f>
        <v>54</v>
      </c>
      <c r="AS51" s="100">
        <f>BM_MWh!AS53</f>
        <v>0</v>
      </c>
      <c r="AT51" s="100">
        <f>BM_MWh!AT53</f>
        <v>0</v>
      </c>
      <c r="AU51" s="257">
        <f t="shared" si="60"/>
        <v>145083.44</v>
      </c>
      <c r="AV51" s="102">
        <f t="shared" si="44"/>
        <v>227562</v>
      </c>
      <c r="AW51" s="102">
        <f t="shared" si="45"/>
        <v>372645.44</v>
      </c>
      <c r="AX51" s="21">
        <f t="shared" si="46"/>
        <v>2757309</v>
      </c>
      <c r="AY51" s="258"/>
      <c r="BA51" s="258"/>
      <c r="BB51" s="258"/>
      <c r="BC51" s="258"/>
      <c r="BD51" s="258"/>
      <c r="BE51" s="104">
        <f t="shared" si="83"/>
        <v>1999</v>
      </c>
      <c r="BF51" s="28">
        <v>10</v>
      </c>
      <c r="BG51" s="21">
        <f t="shared" si="48"/>
        <v>3129954.44</v>
      </c>
      <c r="BH51" s="112">
        <f t="shared" si="49"/>
        <v>1298627</v>
      </c>
      <c r="BI51" s="112">
        <f t="shared" si="49"/>
        <v>869326</v>
      </c>
      <c r="BJ51" s="112">
        <f t="shared" si="49"/>
        <v>362268</v>
      </c>
      <c r="BK51" s="112">
        <f t="shared" si="49"/>
        <v>2243</v>
      </c>
      <c r="BL51" s="112">
        <f t="shared" si="49"/>
        <v>224845</v>
      </c>
      <c r="BM51" s="288">
        <f t="shared" si="50"/>
        <v>2757309</v>
      </c>
      <c r="BN51" s="289">
        <f t="shared" si="51"/>
        <v>227562</v>
      </c>
      <c r="BO51" s="290">
        <f t="shared" si="52"/>
        <v>60397.4</v>
      </c>
      <c r="BP51" s="21">
        <f t="shared" si="53"/>
        <v>84686.040000000008</v>
      </c>
      <c r="BQ51" s="134">
        <f t="shared" si="54"/>
        <v>145083.44</v>
      </c>
      <c r="BR51" s="152">
        <f t="shared" si="55"/>
        <v>372645.44</v>
      </c>
      <c r="BS51" s="260"/>
      <c r="BT51" s="104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1"/>
      <c r="CF51" s="284"/>
      <c r="CH51" s="190"/>
      <c r="DH51" s="17"/>
    </row>
    <row r="52" spans="1:145">
      <c r="A52" s="28">
        <f t="shared" si="82"/>
        <v>1999</v>
      </c>
      <c r="B52" s="28">
        <v>11</v>
      </c>
      <c r="C52" s="134">
        <f t="shared" si="59"/>
        <v>2590814.2409999995</v>
      </c>
      <c r="D52" s="90">
        <v>959798</v>
      </c>
      <c r="E52" s="107">
        <v>812891</v>
      </c>
      <c r="F52" s="107">
        <v>384279</v>
      </c>
      <c r="G52" s="107">
        <v>2240</v>
      </c>
      <c r="H52" s="107">
        <v>207635</v>
      </c>
      <c r="I52" s="285">
        <f>BM_MWh!I54</f>
        <v>212.46199999999999</v>
      </c>
      <c r="J52" s="110">
        <f>BM_MWh!J53</f>
        <v>28365</v>
      </c>
      <c r="K52" s="110">
        <f>BM_MWh!K54</f>
        <v>28.442</v>
      </c>
      <c r="L52" s="110">
        <f>BM_MWh!L53</f>
        <v>0</v>
      </c>
      <c r="M52" s="110">
        <f>BM_MWh!M53</f>
        <v>0</v>
      </c>
      <c r="N52" s="110">
        <f>BM_MWh!N54</f>
        <v>0</v>
      </c>
      <c r="O52" s="110">
        <f>BM_MWh!O53</f>
        <v>97376</v>
      </c>
      <c r="P52" s="110">
        <f>BM_MWh!P54</f>
        <v>0</v>
      </c>
      <c r="Q52" s="110">
        <f>BM_MWh!Q53</f>
        <v>0</v>
      </c>
      <c r="R52" s="250">
        <f>BM_MWh!R53</f>
        <v>842</v>
      </c>
      <c r="S52" s="100">
        <f>BM_MWh!S53</f>
        <v>0</v>
      </c>
      <c r="T52" s="298">
        <f>BM_MWh!T54</f>
        <v>681</v>
      </c>
      <c r="U52" s="187">
        <f>BM_MWh!U54</f>
        <v>14946</v>
      </c>
      <c r="V52" s="100">
        <f>BM_MWh!V53</f>
        <v>6755</v>
      </c>
      <c r="W52" s="100">
        <f>BM_MWh!W53</f>
        <v>2322</v>
      </c>
      <c r="X52" s="100">
        <f>BM_MWh!X53</f>
        <v>0</v>
      </c>
      <c r="Y52" s="100">
        <f>BM_MWh!Y54</f>
        <v>2394.4560000000001</v>
      </c>
      <c r="Z52" s="100">
        <f>BM_MWh!Z53</f>
        <v>8208</v>
      </c>
      <c r="AA52" s="100">
        <f>BM_MWh!AA53</f>
        <v>0</v>
      </c>
      <c r="AB52" s="100">
        <f>BM_MWh!AB53</f>
        <v>0</v>
      </c>
      <c r="AC52" s="100">
        <f>BM_MWh!AC53</f>
        <v>7959</v>
      </c>
      <c r="AD52" s="100">
        <f>BM_MWh!AD53</f>
        <v>0</v>
      </c>
      <c r="AE52" s="100">
        <f>BM_MWh!AE53</f>
        <v>0</v>
      </c>
      <c r="AF52" s="100">
        <f>BM_MWh!AF53</f>
        <v>5494.607</v>
      </c>
      <c r="AG52" s="100">
        <f>BM_MWh!AG53</f>
        <v>0</v>
      </c>
      <c r="AH52" s="100">
        <f>BM_MWh!AH53</f>
        <v>0</v>
      </c>
      <c r="AI52" s="100">
        <f>BM_MWh!AI53</f>
        <v>8575.2739999999994</v>
      </c>
      <c r="AJ52" s="100">
        <f>BM_MWh!AJ53</f>
        <v>19847</v>
      </c>
      <c r="AK52" s="100">
        <f>BM_MWh!AK54</f>
        <v>15517</v>
      </c>
      <c r="AL52" s="100">
        <f>BM_MWh!AL54</f>
        <v>0</v>
      </c>
      <c r="AM52" s="100">
        <f>BM_MWh!AM54</f>
        <v>0</v>
      </c>
      <c r="AN52" s="100">
        <f>BM_MWh!AN54</f>
        <v>0</v>
      </c>
      <c r="AO52" s="100">
        <f>BM_MWh!AO54</f>
        <v>2570</v>
      </c>
      <c r="AP52" s="100">
        <f>BM_MWh!AP54</f>
        <v>0</v>
      </c>
      <c r="AQ52" s="100">
        <f>BM_MWh!AQ53</f>
        <v>1782</v>
      </c>
      <c r="AR52" s="100">
        <f>BM_MWh!AR54</f>
        <v>96</v>
      </c>
      <c r="AS52" s="100">
        <f>BM_MWh!AS54</f>
        <v>0</v>
      </c>
      <c r="AT52" s="100">
        <f>BM_MWh!AT54</f>
        <v>0</v>
      </c>
      <c r="AU52" s="257">
        <f t="shared" si="60"/>
        <v>96466.337</v>
      </c>
      <c r="AV52" s="102">
        <f t="shared" si="44"/>
        <v>127504.90399999999</v>
      </c>
      <c r="AW52" s="102">
        <f t="shared" si="45"/>
        <v>223971.24099999998</v>
      </c>
      <c r="AX52" s="21">
        <f t="shared" si="46"/>
        <v>2366843</v>
      </c>
      <c r="AY52" s="258"/>
      <c r="BA52" s="258"/>
      <c r="BB52" s="258"/>
      <c r="BC52" s="258"/>
      <c r="BD52" s="258"/>
      <c r="BE52" s="104">
        <f t="shared" si="83"/>
        <v>1999</v>
      </c>
      <c r="BF52" s="28">
        <v>11</v>
      </c>
      <c r="BG52" s="21">
        <f t="shared" si="48"/>
        <v>2590814.2409999999</v>
      </c>
      <c r="BH52" s="112">
        <f t="shared" si="49"/>
        <v>959798</v>
      </c>
      <c r="BI52" s="112">
        <f t="shared" si="49"/>
        <v>812891</v>
      </c>
      <c r="BJ52" s="112">
        <f t="shared" si="49"/>
        <v>384279</v>
      </c>
      <c r="BK52" s="112">
        <f t="shared" si="49"/>
        <v>2240</v>
      </c>
      <c r="BL52" s="112">
        <f t="shared" si="49"/>
        <v>207635</v>
      </c>
      <c r="BM52" s="288">
        <f t="shared" si="50"/>
        <v>2366843</v>
      </c>
      <c r="BN52" s="289">
        <f t="shared" si="51"/>
        <v>127504.90399999999</v>
      </c>
      <c r="BO52" s="290">
        <f t="shared" si="52"/>
        <v>57931.337</v>
      </c>
      <c r="BP52" s="21">
        <f t="shared" si="53"/>
        <v>38535</v>
      </c>
      <c r="BQ52" s="134">
        <f t="shared" si="54"/>
        <v>96466.337</v>
      </c>
      <c r="BR52" s="152">
        <f t="shared" si="55"/>
        <v>223971.24099999998</v>
      </c>
      <c r="BS52" s="260"/>
      <c r="BT52" s="104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1"/>
      <c r="CF52" s="284"/>
      <c r="CH52" s="190"/>
      <c r="DH52" s="17"/>
    </row>
    <row r="53" spans="1:145">
      <c r="A53" s="28">
        <f t="shared" si="82"/>
        <v>1999</v>
      </c>
      <c r="B53" s="28">
        <v>12</v>
      </c>
      <c r="C53" s="134">
        <f t="shared" si="59"/>
        <v>2805948.4249999998</v>
      </c>
      <c r="D53" s="90">
        <v>1175594</v>
      </c>
      <c r="E53" s="107">
        <v>819306</v>
      </c>
      <c r="F53" s="107">
        <v>351745</v>
      </c>
      <c r="G53" s="107">
        <v>2469</v>
      </c>
      <c r="H53" s="107">
        <v>205328</v>
      </c>
      <c r="I53" s="285">
        <f>BM_MWh!I55</f>
        <v>10981.579</v>
      </c>
      <c r="J53" s="110">
        <f>BM_MWh!J54</f>
        <v>27677</v>
      </c>
      <c r="K53" s="110">
        <f>BM_MWh!K55</f>
        <v>23.81</v>
      </c>
      <c r="L53" s="110">
        <f>BM_MWh!L54</f>
        <v>0</v>
      </c>
      <c r="M53" s="110">
        <f>BM_MWh!M54</f>
        <v>0</v>
      </c>
      <c r="N53" s="110">
        <f>BM_MWh!N55</f>
        <v>0</v>
      </c>
      <c r="O53" s="110">
        <f>BM_MWh!O54</f>
        <v>117122</v>
      </c>
      <c r="P53" s="110">
        <f>BM_MWh!P55</f>
        <v>0</v>
      </c>
      <c r="Q53" s="110">
        <f>BM_MWh!Q54</f>
        <v>0</v>
      </c>
      <c r="R53" s="250">
        <f>BM_MWh!R54</f>
        <v>2721</v>
      </c>
      <c r="S53" s="100">
        <f>BM_MWh!S54</f>
        <v>0</v>
      </c>
      <c r="T53" s="298">
        <f>BM_MWh!T55</f>
        <v>2174</v>
      </c>
      <c r="U53" s="187">
        <f>BM_MWh!U55</f>
        <v>16077</v>
      </c>
      <c r="V53" s="100">
        <f>BM_MWh!V54</f>
        <v>6847</v>
      </c>
      <c r="W53" s="100">
        <f>BM_MWh!W54</f>
        <v>2265</v>
      </c>
      <c r="X53" s="100">
        <f>BM_MWh!X54</f>
        <v>0</v>
      </c>
      <c r="Y53" s="100">
        <f>BM_MWh!Y55</f>
        <v>2420.991</v>
      </c>
      <c r="Z53" s="100">
        <f>BM_MWh!Z54</f>
        <v>8494</v>
      </c>
      <c r="AA53" s="100">
        <f>BM_MWh!AA54</f>
        <v>0</v>
      </c>
      <c r="AB53" s="100">
        <f>BM_MWh!AB54</f>
        <v>0</v>
      </c>
      <c r="AC53" s="100">
        <f>BM_MWh!AC54</f>
        <v>5344</v>
      </c>
      <c r="AD53" s="100">
        <f>BM_MWh!AD54</f>
        <v>0</v>
      </c>
      <c r="AE53" s="100">
        <f>BM_MWh!AE54</f>
        <v>0</v>
      </c>
      <c r="AF53" s="100">
        <f>BM_MWh!AF54</f>
        <v>6801.7020000000002</v>
      </c>
      <c r="AG53" s="100">
        <f>BM_MWh!AG54</f>
        <v>0</v>
      </c>
      <c r="AH53" s="100">
        <f>BM_MWh!AH54</f>
        <v>0</v>
      </c>
      <c r="AI53" s="100">
        <f>BM_MWh!AI54</f>
        <v>8669.3430000000008</v>
      </c>
      <c r="AJ53" s="100">
        <f>BM_MWh!AJ54</f>
        <v>23029</v>
      </c>
      <c r="AK53" s="100">
        <f>BM_MWh!AK55</f>
        <v>5816</v>
      </c>
      <c r="AL53" s="100">
        <f>BM_MWh!AL55</f>
        <v>0</v>
      </c>
      <c r="AM53" s="100">
        <f>BM_MWh!AM55</f>
        <v>0</v>
      </c>
      <c r="AN53" s="100">
        <f>BM_MWh!AN55</f>
        <v>0</v>
      </c>
      <c r="AO53" s="100">
        <f>BM_MWh!AO55</f>
        <v>2981</v>
      </c>
      <c r="AP53" s="100">
        <f>BM_MWh!AP55</f>
        <v>0</v>
      </c>
      <c r="AQ53" s="100">
        <f>BM_MWh!AQ54</f>
        <v>1883</v>
      </c>
      <c r="AR53" s="100">
        <f>BM_MWh!AR55</f>
        <v>179</v>
      </c>
      <c r="AS53" s="100">
        <f>BM_MWh!AS55</f>
        <v>0</v>
      </c>
      <c r="AT53" s="100">
        <f>BM_MWh!AT55</f>
        <v>0</v>
      </c>
      <c r="AU53" s="257">
        <f t="shared" si="60"/>
        <v>90807.035999999993</v>
      </c>
      <c r="AV53" s="102">
        <f t="shared" si="44"/>
        <v>160699.389</v>
      </c>
      <c r="AW53" s="102">
        <f t="shared" si="45"/>
        <v>251506.42499999999</v>
      </c>
      <c r="AX53" s="21">
        <f t="shared" si="46"/>
        <v>2554442</v>
      </c>
      <c r="AY53" s="258"/>
      <c r="BA53" s="258"/>
      <c r="BB53" s="258"/>
      <c r="BC53" s="258"/>
      <c r="BD53" s="258"/>
      <c r="BE53" s="104">
        <f t="shared" si="83"/>
        <v>1999</v>
      </c>
      <c r="BF53" s="28">
        <v>12</v>
      </c>
      <c r="BG53" s="21">
        <f t="shared" si="48"/>
        <v>2805948.4249999998</v>
      </c>
      <c r="BH53" s="112">
        <f t="shared" si="49"/>
        <v>1175594</v>
      </c>
      <c r="BI53" s="112">
        <f t="shared" si="49"/>
        <v>819306</v>
      </c>
      <c r="BJ53" s="112">
        <f t="shared" si="49"/>
        <v>351745</v>
      </c>
      <c r="BK53" s="112">
        <f t="shared" si="49"/>
        <v>2469</v>
      </c>
      <c r="BL53" s="112">
        <f t="shared" si="49"/>
        <v>205328</v>
      </c>
      <c r="BM53" s="288">
        <f t="shared" si="50"/>
        <v>2554442</v>
      </c>
      <c r="BN53" s="289">
        <f t="shared" si="51"/>
        <v>160699.389</v>
      </c>
      <c r="BO53" s="290">
        <f t="shared" si="52"/>
        <v>64127.036000000007</v>
      </c>
      <c r="BP53" s="21">
        <f t="shared" si="53"/>
        <v>26679.999999999985</v>
      </c>
      <c r="BQ53" s="134">
        <f t="shared" si="54"/>
        <v>90807.035999999993</v>
      </c>
      <c r="BR53" s="152">
        <f t="shared" si="55"/>
        <v>251506.42499999999</v>
      </c>
      <c r="BS53" s="260"/>
      <c r="BT53" s="104"/>
      <c r="BU53" s="260"/>
      <c r="BV53" s="260"/>
      <c r="BW53" s="260"/>
      <c r="BX53" s="260"/>
      <c r="BY53" s="260"/>
      <c r="BZ53" s="260"/>
      <c r="CA53" s="260"/>
      <c r="CB53" s="260"/>
      <c r="CC53" s="260"/>
      <c r="CD53" s="260"/>
      <c r="CE53" s="261"/>
      <c r="CF53" s="284"/>
      <c r="CH53" s="190"/>
      <c r="DH53" s="17"/>
    </row>
    <row r="54" spans="1:145">
      <c r="A54" s="28">
        <f t="shared" si="82"/>
        <v>2000</v>
      </c>
      <c r="B54" s="28">
        <v>1</v>
      </c>
      <c r="C54" s="134">
        <f t="shared" si="59"/>
        <v>2901072.5379999997</v>
      </c>
      <c r="D54" s="90">
        <v>1318983</v>
      </c>
      <c r="E54" s="107">
        <v>706825</v>
      </c>
      <c r="F54" s="107">
        <v>434731</v>
      </c>
      <c r="G54" s="107">
        <v>2466</v>
      </c>
      <c r="H54" s="107">
        <v>179166</v>
      </c>
      <c r="I54" s="285">
        <f>BM_MWh!I56</f>
        <v>11480.262000000001</v>
      </c>
      <c r="J54" s="110">
        <f>BM_MWh!J55</f>
        <v>28270</v>
      </c>
      <c r="K54" s="110">
        <f>BM_MWh!K56</f>
        <v>23.530999999999999</v>
      </c>
      <c r="L54" s="110">
        <f>BM_MWh!L55</f>
        <v>0</v>
      </c>
      <c r="M54" s="110">
        <f>BM_MWh!M55</f>
        <v>0</v>
      </c>
      <c r="N54" s="110">
        <f>BM_MWh!N56</f>
        <v>0</v>
      </c>
      <c r="O54" s="110">
        <f>BM_MWh!O55</f>
        <v>110634</v>
      </c>
      <c r="P54" s="110">
        <f>BM_MWh!P56</f>
        <v>0</v>
      </c>
      <c r="Q54" s="110">
        <f>BM_MWh!Q55</f>
        <v>8355</v>
      </c>
      <c r="R54" s="250">
        <f>BM_MWh!R55</f>
        <v>8633</v>
      </c>
      <c r="S54" s="100">
        <f>BM_MWh!S55</f>
        <v>0</v>
      </c>
      <c r="T54" s="298">
        <f>BM_MWh!T56</f>
        <v>3439</v>
      </c>
      <c r="U54" s="187">
        <f>BM_MWh!U56</f>
        <v>12492</v>
      </c>
      <c r="V54" s="100">
        <f>BM_MWh!V55</f>
        <v>5573</v>
      </c>
      <c r="W54" s="100">
        <f>BM_MWh!W55</f>
        <v>2409</v>
      </c>
      <c r="X54" s="100">
        <f>BM_MWh!X55</f>
        <v>0</v>
      </c>
      <c r="Y54" s="100">
        <f>BM_MWh!Y56</f>
        <v>2582.88</v>
      </c>
      <c r="Z54" s="100">
        <f>BM_MWh!Z55</f>
        <v>8482</v>
      </c>
      <c r="AA54" s="100">
        <f>BM_MWh!AA55</f>
        <v>0</v>
      </c>
      <c r="AB54" s="100">
        <f>BM_MWh!AB55</f>
        <v>0</v>
      </c>
      <c r="AC54" s="100">
        <f>BM_MWh!AC55</f>
        <v>3576</v>
      </c>
      <c r="AD54" s="100">
        <f>BM_MWh!AD55</f>
        <v>0</v>
      </c>
      <c r="AE54" s="100">
        <f>BM_MWh!AE55</f>
        <v>0</v>
      </c>
      <c r="AF54" s="100">
        <f>BM_MWh!AF55</f>
        <v>5726.3540000000003</v>
      </c>
      <c r="AG54" s="100">
        <f>BM_MWh!AG55</f>
        <v>0</v>
      </c>
      <c r="AH54" s="100">
        <f>BM_MWh!AH55</f>
        <v>0</v>
      </c>
      <c r="AI54" s="100">
        <f>BM_MWh!AI55</f>
        <v>8814.5110000000004</v>
      </c>
      <c r="AJ54" s="100">
        <f>BM_MWh!AJ55</f>
        <v>22006</v>
      </c>
      <c r="AK54" s="100">
        <f>BM_MWh!AK56</f>
        <v>11778</v>
      </c>
      <c r="AL54" s="100">
        <f>BM_MWh!AL56</f>
        <v>0</v>
      </c>
      <c r="AM54" s="100">
        <f>BM_MWh!AM56</f>
        <v>0</v>
      </c>
      <c r="AN54" s="100">
        <f>BM_MWh!AN56</f>
        <v>0</v>
      </c>
      <c r="AO54" s="100">
        <f>BM_MWh!AO56</f>
        <v>2451</v>
      </c>
      <c r="AP54" s="100">
        <f>BM_MWh!AP56</f>
        <v>0</v>
      </c>
      <c r="AQ54" s="100">
        <f>BM_MWh!AQ55</f>
        <v>2146</v>
      </c>
      <c r="AR54" s="100">
        <f>BM_MWh!AR56</f>
        <v>30</v>
      </c>
      <c r="AS54" s="100">
        <f>BM_MWh!AS56</f>
        <v>0</v>
      </c>
      <c r="AT54" s="100">
        <f>BM_MWh!AT56</f>
        <v>0</v>
      </c>
      <c r="AU54" s="257">
        <f t="shared" si="60"/>
        <v>88066.744999999995</v>
      </c>
      <c r="AV54" s="102">
        <f t="shared" si="44"/>
        <v>170834.79300000001</v>
      </c>
      <c r="AW54" s="102">
        <f t="shared" si="45"/>
        <v>258901.538</v>
      </c>
      <c r="AX54" s="21">
        <f t="shared" si="46"/>
        <v>2642171</v>
      </c>
      <c r="AY54" s="258"/>
      <c r="BA54" s="258"/>
      <c r="BB54" s="258"/>
      <c r="BC54" s="258"/>
      <c r="BD54" s="258"/>
      <c r="BE54" s="104">
        <f t="shared" si="83"/>
        <v>2000</v>
      </c>
      <c r="BF54" s="28">
        <v>1</v>
      </c>
      <c r="BG54" s="21">
        <f t="shared" si="48"/>
        <v>2901072.5380000002</v>
      </c>
      <c r="BH54" s="112">
        <f t="shared" si="49"/>
        <v>1318983</v>
      </c>
      <c r="BI54" s="112">
        <f t="shared" si="49"/>
        <v>706825</v>
      </c>
      <c r="BJ54" s="112">
        <f t="shared" si="49"/>
        <v>434731</v>
      </c>
      <c r="BK54" s="112">
        <f t="shared" si="49"/>
        <v>2466</v>
      </c>
      <c r="BL54" s="112">
        <f t="shared" si="49"/>
        <v>179166</v>
      </c>
      <c r="BM54" s="288">
        <f t="shared" si="50"/>
        <v>2642171</v>
      </c>
      <c r="BN54" s="289">
        <f t="shared" si="51"/>
        <v>170834.79300000001</v>
      </c>
      <c r="BO54" s="290">
        <f t="shared" si="52"/>
        <v>58627.745000000003</v>
      </c>
      <c r="BP54" s="21">
        <f t="shared" si="53"/>
        <v>29438.999999999993</v>
      </c>
      <c r="BQ54" s="134">
        <f t="shared" si="54"/>
        <v>88066.744999999995</v>
      </c>
      <c r="BR54" s="152">
        <f t="shared" si="55"/>
        <v>258901.538</v>
      </c>
      <c r="BS54" s="260"/>
      <c r="BT54" s="104"/>
      <c r="BU54" s="260"/>
      <c r="BV54" s="260"/>
      <c r="BW54" s="260"/>
      <c r="BX54" s="260"/>
      <c r="BY54" s="260"/>
      <c r="BZ54" s="260"/>
      <c r="CA54" s="260"/>
      <c r="CB54" s="260"/>
      <c r="CC54" s="260"/>
      <c r="CD54" s="260"/>
      <c r="CE54" s="261"/>
      <c r="CF54" s="284"/>
      <c r="CH54" s="190"/>
      <c r="DH54" s="17"/>
    </row>
    <row r="55" spans="1:145">
      <c r="A55" s="28">
        <f t="shared" si="82"/>
        <v>2000</v>
      </c>
      <c r="B55" s="28">
        <v>2</v>
      </c>
      <c r="C55" s="134">
        <f t="shared" si="59"/>
        <v>2637453.7520000003</v>
      </c>
      <c r="D55" s="90">
        <v>1388863</v>
      </c>
      <c r="E55" s="107">
        <v>675540</v>
      </c>
      <c r="F55" s="107">
        <v>205176</v>
      </c>
      <c r="G55" s="107">
        <v>1585</v>
      </c>
      <c r="H55" s="107">
        <v>164883</v>
      </c>
      <c r="I55" s="285">
        <f>BM_MWh!I57</f>
        <v>4596.9129999999996</v>
      </c>
      <c r="J55" s="110">
        <f>BM_MWh!J56</f>
        <v>15584</v>
      </c>
      <c r="K55" s="110">
        <f>BM_MWh!K57</f>
        <v>21.506</v>
      </c>
      <c r="L55" s="110">
        <f>BM_MWh!L56</f>
        <v>0</v>
      </c>
      <c r="M55" s="110">
        <f>BM_MWh!M56</f>
        <v>0</v>
      </c>
      <c r="N55" s="110">
        <f>BM_MWh!N57</f>
        <v>0</v>
      </c>
      <c r="O55" s="110">
        <f>BM_MWh!O56</f>
        <v>86738</v>
      </c>
      <c r="P55" s="110">
        <f>BM_MWh!P57</f>
        <v>0</v>
      </c>
      <c r="Q55" s="110">
        <f>BM_MWh!Q56</f>
        <v>2462</v>
      </c>
      <c r="R55" s="250">
        <f>BM_MWh!R56</f>
        <v>2545</v>
      </c>
      <c r="S55" s="100">
        <f>BM_MWh!S56</f>
        <v>0</v>
      </c>
      <c r="T55" s="298">
        <f>BM_MWh!T57</f>
        <v>5288</v>
      </c>
      <c r="U55" s="187">
        <f>BM_MWh!U57</f>
        <v>9581</v>
      </c>
      <c r="V55" s="100">
        <f>BM_MWh!V56</f>
        <v>5869</v>
      </c>
      <c r="W55" s="100">
        <f>BM_MWh!W56</f>
        <v>2050</v>
      </c>
      <c r="X55" s="100">
        <f>BM_MWh!X56</f>
        <v>0</v>
      </c>
      <c r="Y55" s="100">
        <f>BM_MWh!Y57</f>
        <v>2250.2660000000001</v>
      </c>
      <c r="Z55" s="100">
        <f>BM_MWh!Z56</f>
        <v>7934</v>
      </c>
      <c r="AA55" s="100">
        <f>BM_MWh!AA56</f>
        <v>0</v>
      </c>
      <c r="AB55" s="100">
        <f>BM_MWh!AB56</f>
        <v>0</v>
      </c>
      <c r="AC55" s="100">
        <f>BM_MWh!AC56</f>
        <v>0</v>
      </c>
      <c r="AD55" s="100">
        <f>BM_MWh!AD56</f>
        <v>0</v>
      </c>
      <c r="AE55" s="100">
        <f>BM_MWh!AE56</f>
        <v>0</v>
      </c>
      <c r="AF55" s="100">
        <f>BM_MWh!AF56</f>
        <v>6990.3379999999997</v>
      </c>
      <c r="AG55" s="100">
        <f>BM_MWh!AG56</f>
        <v>0</v>
      </c>
      <c r="AH55" s="100">
        <f>BM_MWh!AH56</f>
        <v>0</v>
      </c>
      <c r="AI55" s="100">
        <f>BM_MWh!AI56</f>
        <v>9153.9330000000009</v>
      </c>
      <c r="AJ55" s="100">
        <f>BM_MWh!AJ56</f>
        <v>21266</v>
      </c>
      <c r="AK55" s="100">
        <f>BM_MWh!AK57</f>
        <v>4320</v>
      </c>
      <c r="AL55" s="100">
        <f>BM_MWh!AL57</f>
        <v>10738.796</v>
      </c>
      <c r="AM55" s="100">
        <f>BM_MWh!AM57</f>
        <v>0</v>
      </c>
      <c r="AN55" s="100">
        <f>BM_MWh!AN57</f>
        <v>0</v>
      </c>
      <c r="AO55" s="100">
        <f>BM_MWh!AO57</f>
        <v>2567</v>
      </c>
      <c r="AP55" s="100">
        <f>BM_MWh!AP57</f>
        <v>0</v>
      </c>
      <c r="AQ55" s="100">
        <f>BM_MWh!AQ56</f>
        <v>1451</v>
      </c>
      <c r="AR55" s="100">
        <f>BM_MWh!AR57</f>
        <v>0</v>
      </c>
      <c r="AS55" s="100">
        <f>BM_MWh!AS57</f>
        <v>0</v>
      </c>
      <c r="AT55" s="100">
        <f>BM_MWh!AT57</f>
        <v>0</v>
      </c>
      <c r="AU55" s="257">
        <f t="shared" si="60"/>
        <v>84171.332999999999</v>
      </c>
      <c r="AV55" s="102">
        <f t="shared" si="44"/>
        <v>117235.41899999999</v>
      </c>
      <c r="AW55" s="102">
        <f t="shared" si="45"/>
        <v>201406.75199999998</v>
      </c>
      <c r="AX55" s="21">
        <f t="shared" si="46"/>
        <v>2436047</v>
      </c>
      <c r="AY55" s="258"/>
      <c r="BA55" s="258"/>
      <c r="BB55" s="258"/>
      <c r="BC55" s="258"/>
      <c r="BD55" s="258"/>
      <c r="BE55" s="104">
        <f t="shared" si="83"/>
        <v>2000</v>
      </c>
      <c r="BF55" s="28">
        <v>2</v>
      </c>
      <c r="BG55" s="21">
        <f t="shared" si="48"/>
        <v>2637453.7519999999</v>
      </c>
      <c r="BH55" s="112">
        <f t="shared" si="49"/>
        <v>1388863</v>
      </c>
      <c r="BI55" s="112">
        <f t="shared" si="49"/>
        <v>675540</v>
      </c>
      <c r="BJ55" s="112">
        <f t="shared" si="49"/>
        <v>205176</v>
      </c>
      <c r="BK55" s="112">
        <f t="shared" si="49"/>
        <v>1585</v>
      </c>
      <c r="BL55" s="112">
        <f t="shared" si="49"/>
        <v>164883</v>
      </c>
      <c r="BM55" s="288">
        <f t="shared" si="50"/>
        <v>2436047</v>
      </c>
      <c r="BN55" s="289">
        <f t="shared" si="51"/>
        <v>117235.41899999999</v>
      </c>
      <c r="BO55" s="290">
        <f t="shared" si="52"/>
        <v>55309.536999999997</v>
      </c>
      <c r="BP55" s="21">
        <f t="shared" si="53"/>
        <v>28861.796000000002</v>
      </c>
      <c r="BQ55" s="134">
        <f t="shared" si="54"/>
        <v>84171.332999999999</v>
      </c>
      <c r="BR55" s="152">
        <f t="shared" si="55"/>
        <v>201406.75199999998</v>
      </c>
      <c r="BS55" s="260"/>
      <c r="BT55" s="104"/>
      <c r="BU55" s="260"/>
      <c r="BV55" s="260"/>
      <c r="BW55" s="260"/>
      <c r="BX55" s="260"/>
      <c r="BY55" s="260"/>
      <c r="BZ55" s="260"/>
      <c r="CA55" s="260"/>
      <c r="CB55" s="260"/>
      <c r="CC55" s="260"/>
      <c r="CD55" s="260"/>
      <c r="CE55" s="261"/>
      <c r="CF55" s="284"/>
      <c r="CH55" s="190"/>
      <c r="DH55" s="17"/>
    </row>
    <row r="56" spans="1:145">
      <c r="A56" s="28">
        <f t="shared" si="82"/>
        <v>2000</v>
      </c>
      <c r="B56" s="28">
        <v>3</v>
      </c>
      <c r="C56" s="134">
        <f t="shared" si="59"/>
        <v>2792904.091</v>
      </c>
      <c r="D56" s="90">
        <v>1010738</v>
      </c>
      <c r="E56" s="107">
        <v>891585</v>
      </c>
      <c r="F56" s="107">
        <v>444505</v>
      </c>
      <c r="G56" s="107">
        <v>2633</v>
      </c>
      <c r="H56" s="107">
        <v>230649</v>
      </c>
      <c r="I56" s="285">
        <f>BM_MWh!I58</f>
        <v>0</v>
      </c>
      <c r="J56" s="110">
        <f>BM_MWh!J57</f>
        <v>28723</v>
      </c>
      <c r="K56" s="110">
        <f>BM_MWh!K58</f>
        <v>24.768999999999998</v>
      </c>
      <c r="L56" s="110">
        <f>BM_MWh!L57</f>
        <v>0</v>
      </c>
      <c r="M56" s="110">
        <f>BM_MWh!M57</f>
        <v>0</v>
      </c>
      <c r="N56" s="110">
        <f>BM_MWh!N58</f>
        <v>0</v>
      </c>
      <c r="O56" s="110">
        <f>BM_MWh!O57</f>
        <v>105160</v>
      </c>
      <c r="P56" s="110">
        <f>BM_MWh!P58</f>
        <v>0</v>
      </c>
      <c r="Q56" s="110">
        <f>BM_MWh!Q57</f>
        <v>634</v>
      </c>
      <c r="R56" s="250">
        <f>BM_MWh!R57</f>
        <v>656</v>
      </c>
      <c r="S56" s="100">
        <f>BM_MWh!S57</f>
        <v>0</v>
      </c>
      <c r="T56" s="298">
        <f>BM_MWh!T58</f>
        <v>6257</v>
      </c>
      <c r="U56" s="187">
        <f>BM_MWh!U58</f>
        <v>0</v>
      </c>
      <c r="V56" s="100">
        <f>BM_MWh!V57</f>
        <v>5301</v>
      </c>
      <c r="W56" s="100">
        <f>BM_MWh!W57</f>
        <v>2232</v>
      </c>
      <c r="X56" s="100">
        <f>BM_MWh!X57</f>
        <v>0</v>
      </c>
      <c r="Y56" s="100">
        <f>BM_MWh!Y58</f>
        <v>2312.4609999999998</v>
      </c>
      <c r="Z56" s="100">
        <f>BM_MWh!Z57</f>
        <v>8482</v>
      </c>
      <c r="AA56" s="100">
        <f>BM_MWh!AA57</f>
        <v>0</v>
      </c>
      <c r="AB56" s="100">
        <f>BM_MWh!AB57</f>
        <v>0</v>
      </c>
      <c r="AC56" s="100">
        <f>BM_MWh!AC57</f>
        <v>0</v>
      </c>
      <c r="AD56" s="100">
        <f>BM_MWh!AD57</f>
        <v>0</v>
      </c>
      <c r="AE56" s="100">
        <f>BM_MWh!AE57</f>
        <v>0</v>
      </c>
      <c r="AF56" s="100">
        <f>BM_MWh!AF57</f>
        <v>5549.7929999999997</v>
      </c>
      <c r="AG56" s="100">
        <f>BM_MWh!AG57</f>
        <v>0</v>
      </c>
      <c r="AH56" s="100">
        <f>BM_MWh!AH57</f>
        <v>0</v>
      </c>
      <c r="AI56" s="100">
        <f>BM_MWh!AI57</f>
        <v>7885.2470000000003</v>
      </c>
      <c r="AJ56" s="100">
        <f>BM_MWh!AJ57</f>
        <v>22518</v>
      </c>
      <c r="AK56" s="100">
        <f>BM_MWh!AK58</f>
        <v>10130</v>
      </c>
      <c r="AL56" s="100">
        <f>BM_MWh!AL58</f>
        <v>2619.8209999999999</v>
      </c>
      <c r="AM56" s="100">
        <f>BM_MWh!AM58</f>
        <v>0</v>
      </c>
      <c r="AN56" s="100">
        <f>BM_MWh!AN58</f>
        <v>0</v>
      </c>
      <c r="AO56" s="100">
        <f>BM_MWh!AO58</f>
        <v>2735</v>
      </c>
      <c r="AP56" s="100">
        <f>BM_MWh!AP58</f>
        <v>0</v>
      </c>
      <c r="AQ56" s="100">
        <f>BM_MWh!AQ57</f>
        <v>1574</v>
      </c>
      <c r="AR56" s="100">
        <f>BM_MWh!AR58</f>
        <v>0</v>
      </c>
      <c r="AS56" s="100">
        <f>BM_MWh!AS58</f>
        <v>0</v>
      </c>
      <c r="AT56" s="100">
        <f>BM_MWh!AT58</f>
        <v>0</v>
      </c>
      <c r="AU56" s="257">
        <f t="shared" si="60"/>
        <v>71339.322</v>
      </c>
      <c r="AV56" s="102">
        <f t="shared" si="44"/>
        <v>141454.769</v>
      </c>
      <c r="AW56" s="102">
        <f t="shared" si="45"/>
        <v>212794.09100000001</v>
      </c>
      <c r="AX56" s="21">
        <f t="shared" si="46"/>
        <v>2580110</v>
      </c>
      <c r="AY56" s="258"/>
      <c r="BA56" s="258"/>
      <c r="BB56" s="258"/>
      <c r="BC56" s="258"/>
      <c r="BD56" s="258"/>
      <c r="BE56" s="104">
        <f t="shared" si="83"/>
        <v>2000</v>
      </c>
      <c r="BF56" s="28">
        <v>3</v>
      </c>
      <c r="BG56" s="21">
        <f t="shared" si="48"/>
        <v>2792904.091</v>
      </c>
      <c r="BH56" s="112">
        <f t="shared" si="49"/>
        <v>1010738</v>
      </c>
      <c r="BI56" s="112">
        <f t="shared" si="49"/>
        <v>891585</v>
      </c>
      <c r="BJ56" s="112">
        <f t="shared" si="49"/>
        <v>444505</v>
      </c>
      <c r="BK56" s="112">
        <f t="shared" si="49"/>
        <v>2633</v>
      </c>
      <c r="BL56" s="112">
        <f t="shared" si="49"/>
        <v>230649</v>
      </c>
      <c r="BM56" s="288">
        <f t="shared" si="50"/>
        <v>2580110</v>
      </c>
      <c r="BN56" s="289">
        <f t="shared" si="51"/>
        <v>141454.769</v>
      </c>
      <c r="BO56" s="290">
        <f t="shared" si="52"/>
        <v>44806.501000000004</v>
      </c>
      <c r="BP56" s="21">
        <f t="shared" si="53"/>
        <v>26532.820999999996</v>
      </c>
      <c r="BQ56" s="134">
        <f t="shared" si="54"/>
        <v>71339.322</v>
      </c>
      <c r="BR56" s="152">
        <f t="shared" si="55"/>
        <v>212794.09100000001</v>
      </c>
      <c r="BS56" s="260"/>
      <c r="BT56" s="260"/>
      <c r="BU56" s="260"/>
      <c r="BV56" s="260"/>
      <c r="BW56" s="260"/>
      <c r="BX56" s="260"/>
      <c r="BY56" s="260"/>
      <c r="BZ56" s="260"/>
      <c r="CA56" s="260"/>
      <c r="CB56" s="260"/>
      <c r="CC56" s="260"/>
      <c r="CD56" s="260"/>
      <c r="CE56" s="261"/>
      <c r="CF56" s="284"/>
      <c r="CH56" s="190"/>
    </row>
    <row r="57" spans="1:145">
      <c r="A57" s="28">
        <f t="shared" si="82"/>
        <v>2000</v>
      </c>
      <c r="B57" s="28">
        <v>4</v>
      </c>
      <c r="C57" s="134">
        <f t="shared" si="59"/>
        <v>2662260.8869999996</v>
      </c>
      <c r="D57" s="90">
        <v>1046299</v>
      </c>
      <c r="E57" s="107">
        <v>839037</v>
      </c>
      <c r="F57" s="107">
        <v>353403</v>
      </c>
      <c r="G57" s="107">
        <v>3288</v>
      </c>
      <c r="H57" s="107">
        <v>202058</v>
      </c>
      <c r="I57" s="285">
        <f>BM_MWh!I59</f>
        <v>0</v>
      </c>
      <c r="J57" s="110">
        <f>BM_MWh!J58</f>
        <v>21086</v>
      </c>
      <c r="K57" s="110">
        <f>BM_MWh!K59</f>
        <v>22.751000000000001</v>
      </c>
      <c r="L57" s="110">
        <f>BM_MWh!L58</f>
        <v>0</v>
      </c>
      <c r="M57" s="110">
        <f>BM_MWh!M58</f>
        <v>0</v>
      </c>
      <c r="N57" s="110">
        <f>BM_MWh!N59</f>
        <v>0</v>
      </c>
      <c r="O57" s="110">
        <f>BM_MWh!O58</f>
        <v>108695</v>
      </c>
      <c r="P57" s="110">
        <f>BM_MWh!P59</f>
        <v>0</v>
      </c>
      <c r="Q57" s="110">
        <f>BM_MWh!Q58</f>
        <v>882</v>
      </c>
      <c r="R57" s="250">
        <f>BM_MWh!R58</f>
        <v>912</v>
      </c>
      <c r="S57" s="100">
        <f>BM_MWh!S58</f>
        <v>0</v>
      </c>
      <c r="T57" s="298">
        <f>BM_MWh!T59</f>
        <v>4682</v>
      </c>
      <c r="U57" s="187">
        <f>BM_MWh!U59</f>
        <v>9035</v>
      </c>
      <c r="V57" s="100">
        <f>BM_MWh!V58</f>
        <v>5378</v>
      </c>
      <c r="W57" s="100">
        <f>BM_MWh!W58</f>
        <v>2363</v>
      </c>
      <c r="X57" s="100">
        <f>BM_MWh!X58</f>
        <v>0</v>
      </c>
      <c r="Y57" s="100">
        <f>BM_MWh!Y59</f>
        <v>2656.6010000000001</v>
      </c>
      <c r="Z57" s="100">
        <f>BM_MWh!Z58</f>
        <v>8196</v>
      </c>
      <c r="AA57" s="100">
        <f>BM_MWh!AA58</f>
        <v>0</v>
      </c>
      <c r="AB57" s="100">
        <f>BM_MWh!AB58</f>
        <v>0</v>
      </c>
      <c r="AC57" s="100">
        <f>BM_MWh!AC58</f>
        <v>0</v>
      </c>
      <c r="AD57" s="100">
        <f>BM_MWh!AD58</f>
        <v>0</v>
      </c>
      <c r="AE57" s="100">
        <f>BM_MWh!AE58</f>
        <v>0</v>
      </c>
      <c r="AF57" s="100">
        <f>BM_MWh!AF58</f>
        <v>6777.6239999999998</v>
      </c>
      <c r="AG57" s="100">
        <f>BM_MWh!AG58</f>
        <v>0</v>
      </c>
      <c r="AH57" s="100">
        <f>BM_MWh!AH58</f>
        <v>0</v>
      </c>
      <c r="AI57" s="100">
        <f>BM_MWh!AI58</f>
        <v>7950.7179999999998</v>
      </c>
      <c r="AJ57" s="100">
        <f>BM_MWh!AJ58</f>
        <v>19726</v>
      </c>
      <c r="AK57" s="100">
        <f>BM_MWh!AK59</f>
        <v>12102</v>
      </c>
      <c r="AL57" s="100">
        <f>BM_MWh!AL59</f>
        <v>2649.1930000000002</v>
      </c>
      <c r="AM57" s="100">
        <f>BM_MWh!AM59</f>
        <v>0</v>
      </c>
      <c r="AN57" s="100">
        <f>BM_MWh!AN59</f>
        <v>0</v>
      </c>
      <c r="AO57" s="100">
        <f>BM_MWh!AO59</f>
        <v>3277</v>
      </c>
      <c r="AP57" s="100">
        <f>BM_MWh!AP59</f>
        <v>0</v>
      </c>
      <c r="AQ57" s="100">
        <f>BM_MWh!AQ58</f>
        <v>1785</v>
      </c>
      <c r="AR57" s="100">
        <f>BM_MWh!AR59</f>
        <v>0</v>
      </c>
      <c r="AS57" s="100">
        <f>BM_MWh!AS59</f>
        <v>0</v>
      </c>
      <c r="AT57" s="100">
        <f>BM_MWh!AT59</f>
        <v>0</v>
      </c>
      <c r="AU57" s="257">
        <f t="shared" si="60"/>
        <v>81896.135999999999</v>
      </c>
      <c r="AV57" s="102">
        <f t="shared" si="44"/>
        <v>136279.75099999999</v>
      </c>
      <c r="AW57" s="102">
        <f t="shared" si="45"/>
        <v>218175.88699999999</v>
      </c>
      <c r="AX57" s="21">
        <f t="shared" si="46"/>
        <v>2444085</v>
      </c>
      <c r="AY57" s="258"/>
      <c r="BA57" s="258"/>
      <c r="BB57" s="258"/>
      <c r="BC57" s="258"/>
      <c r="BD57" s="258"/>
      <c r="BE57" s="104">
        <f t="shared" si="83"/>
        <v>2000</v>
      </c>
      <c r="BF57" s="28">
        <v>4</v>
      </c>
      <c r="BG57" s="21">
        <f t="shared" si="48"/>
        <v>2662260.8870000001</v>
      </c>
      <c r="BH57" s="112">
        <f t="shared" si="49"/>
        <v>1046299</v>
      </c>
      <c r="BI57" s="112">
        <f t="shared" si="49"/>
        <v>839037</v>
      </c>
      <c r="BJ57" s="112">
        <f t="shared" si="49"/>
        <v>353403</v>
      </c>
      <c r="BK57" s="112">
        <f t="shared" si="49"/>
        <v>3288</v>
      </c>
      <c r="BL57" s="112">
        <f t="shared" si="49"/>
        <v>202058</v>
      </c>
      <c r="BM57" s="288">
        <f t="shared" si="50"/>
        <v>2444085</v>
      </c>
      <c r="BN57" s="289">
        <f t="shared" si="51"/>
        <v>136279.75099999999</v>
      </c>
      <c r="BO57" s="290">
        <f t="shared" si="52"/>
        <v>53570.942999999999</v>
      </c>
      <c r="BP57" s="21">
        <f t="shared" si="53"/>
        <v>28325.192999999999</v>
      </c>
      <c r="BQ57" s="134">
        <f t="shared" si="54"/>
        <v>81896.135999999999</v>
      </c>
      <c r="BR57" s="152">
        <f t="shared" si="55"/>
        <v>218175.88699999999</v>
      </c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  <c r="CD57" s="260"/>
      <c r="CE57" s="261"/>
      <c r="CF57" s="284"/>
      <c r="CH57" s="190"/>
      <c r="DQ57" s="303"/>
      <c r="DR57" s="293"/>
      <c r="DS57" s="293"/>
      <c r="DT57" s="293"/>
      <c r="DU57" s="293"/>
      <c r="DW57" s="304"/>
      <c r="DX57" s="304"/>
      <c r="DY57" s="304"/>
      <c r="DZ57" s="304"/>
      <c r="EA57" s="304"/>
      <c r="EB57" s="304"/>
      <c r="EC57" s="304"/>
      <c r="ED57" s="304"/>
      <c r="EE57" s="304"/>
      <c r="EF57" s="304"/>
      <c r="EG57" s="304"/>
      <c r="EH57" s="304"/>
      <c r="EI57" s="304"/>
      <c r="EJ57" s="304"/>
      <c r="EK57" s="304"/>
      <c r="EL57" s="304"/>
      <c r="EM57" s="305"/>
      <c r="EN57" s="306"/>
      <c r="EO57" s="306"/>
    </row>
    <row r="58" spans="1:145">
      <c r="A58" s="28">
        <f t="shared" ref="A58:A89" si="167">1+A46</f>
        <v>2000</v>
      </c>
      <c r="B58" s="28">
        <v>5</v>
      </c>
      <c r="C58" s="134">
        <f t="shared" si="59"/>
        <v>3548522.12</v>
      </c>
      <c r="D58" s="90">
        <v>1532298</v>
      </c>
      <c r="E58" s="107">
        <v>1065878</v>
      </c>
      <c r="F58" s="107">
        <v>381752</v>
      </c>
      <c r="G58" s="107">
        <v>2203</v>
      </c>
      <c r="H58" s="107">
        <v>231789</v>
      </c>
      <c r="I58" s="285">
        <f>BM_MWh!I60</f>
        <v>8323.2939999999999</v>
      </c>
      <c r="J58" s="110">
        <f>BM_MWh!J59</f>
        <v>43122</v>
      </c>
      <c r="K58" s="110">
        <f>BM_MWh!K60</f>
        <v>21.491</v>
      </c>
      <c r="L58" s="110">
        <f>BM_MWh!L59</f>
        <v>0</v>
      </c>
      <c r="M58" s="110">
        <f>BM_MWh!M59</f>
        <v>0</v>
      </c>
      <c r="N58" s="110">
        <f>BM_MWh!N60</f>
        <v>0</v>
      </c>
      <c r="O58" s="110">
        <f>BM_MWh!O59</f>
        <v>123758</v>
      </c>
      <c r="P58" s="110">
        <f>BM_MWh!P60</f>
        <v>0</v>
      </c>
      <c r="Q58" s="110">
        <f>BM_MWh!Q59</f>
        <v>16349</v>
      </c>
      <c r="R58" s="250">
        <f>BM_MWh!R59</f>
        <v>16893</v>
      </c>
      <c r="S58" s="100">
        <f>BM_MWh!S59</f>
        <v>0</v>
      </c>
      <c r="T58" s="298">
        <f>BM_MWh!T60</f>
        <v>7056</v>
      </c>
      <c r="U58" s="187">
        <f>BM_MWh!U60</f>
        <v>13299</v>
      </c>
      <c r="V58" s="100">
        <f>BM_MWh!V59</f>
        <v>6799</v>
      </c>
      <c r="W58" s="100">
        <f>BM_MWh!W59</f>
        <v>3127</v>
      </c>
      <c r="X58" s="100">
        <f>BM_MWh!X59</f>
        <v>0</v>
      </c>
      <c r="Y58" s="100">
        <f>BM_MWh!Y60</f>
        <v>3741.895</v>
      </c>
      <c r="Z58" s="100">
        <f>BM_MWh!Z59</f>
        <v>8482</v>
      </c>
      <c r="AA58" s="100">
        <f>BM_MWh!AA59</f>
        <v>0</v>
      </c>
      <c r="AB58" s="100">
        <f>BM_MWh!AB59</f>
        <v>0</v>
      </c>
      <c r="AC58" s="100">
        <f>BM_MWh!AC59</f>
        <v>0</v>
      </c>
      <c r="AD58" s="100">
        <f>BM_MWh!AD59</f>
        <v>0</v>
      </c>
      <c r="AE58" s="100">
        <f>BM_MWh!AE59</f>
        <v>0</v>
      </c>
      <c r="AF58" s="100">
        <f>BM_MWh!AF59</f>
        <v>7127.5649999999996</v>
      </c>
      <c r="AG58" s="100">
        <f>BM_MWh!AG59</f>
        <v>0</v>
      </c>
      <c r="AH58" s="100">
        <f>BM_MWh!AH59</f>
        <v>0</v>
      </c>
      <c r="AI58" s="100">
        <f>BM_MWh!AI59</f>
        <v>9363.1039999999994</v>
      </c>
      <c r="AJ58" s="100">
        <f>BM_MWh!AJ59</f>
        <v>26881</v>
      </c>
      <c r="AK58" s="100">
        <f>BM_MWh!AK60</f>
        <v>30765</v>
      </c>
      <c r="AL58" s="100">
        <f>BM_MWh!AL60</f>
        <v>3499.7710000000002</v>
      </c>
      <c r="AM58" s="100">
        <f>BM_MWh!AM60</f>
        <v>0</v>
      </c>
      <c r="AN58" s="100">
        <f>BM_MWh!AN60</f>
        <v>0</v>
      </c>
      <c r="AO58" s="100">
        <f>BM_MWh!AO60</f>
        <v>3454</v>
      </c>
      <c r="AP58" s="100">
        <f>BM_MWh!AP60</f>
        <v>0</v>
      </c>
      <c r="AQ58" s="100">
        <f>BM_MWh!AQ59</f>
        <v>2540</v>
      </c>
      <c r="AR58" s="100">
        <f>BM_MWh!AR60</f>
        <v>0</v>
      </c>
      <c r="AS58" s="100">
        <f>BM_MWh!AS60</f>
        <v>0</v>
      </c>
      <c r="AT58" s="100">
        <f>BM_MWh!AT60</f>
        <v>0</v>
      </c>
      <c r="AU58" s="257">
        <f t="shared" si="60"/>
        <v>119079.33500000001</v>
      </c>
      <c r="AV58" s="102">
        <f t="shared" si="44"/>
        <v>215522.785</v>
      </c>
      <c r="AW58" s="102">
        <f t="shared" si="45"/>
        <v>334602.12</v>
      </c>
      <c r="AX58" s="21">
        <f t="shared" si="46"/>
        <v>3213920</v>
      </c>
      <c r="AY58" s="258"/>
      <c r="BA58" s="258"/>
      <c r="BB58" s="258"/>
      <c r="BC58" s="258"/>
      <c r="BD58" s="258"/>
      <c r="BE58" s="104">
        <f t="shared" ref="BE58:BE89" si="168">1+BE46</f>
        <v>2000</v>
      </c>
      <c r="BF58" s="28">
        <v>5</v>
      </c>
      <c r="BG58" s="21">
        <f t="shared" si="48"/>
        <v>3548522.12</v>
      </c>
      <c r="BH58" s="112">
        <f t="shared" si="49"/>
        <v>1532298</v>
      </c>
      <c r="BI58" s="112">
        <f t="shared" si="49"/>
        <v>1065878</v>
      </c>
      <c r="BJ58" s="112">
        <f t="shared" si="49"/>
        <v>381752</v>
      </c>
      <c r="BK58" s="112">
        <f t="shared" si="49"/>
        <v>2203</v>
      </c>
      <c r="BL58" s="112">
        <f t="shared" si="49"/>
        <v>231789</v>
      </c>
      <c r="BM58" s="288">
        <f t="shared" si="50"/>
        <v>3213920</v>
      </c>
      <c r="BN58" s="289">
        <f t="shared" si="51"/>
        <v>215522.785</v>
      </c>
      <c r="BO58" s="290">
        <f t="shared" si="52"/>
        <v>69533.563999999998</v>
      </c>
      <c r="BP58" s="21">
        <f t="shared" si="53"/>
        <v>49545.771000000008</v>
      </c>
      <c r="BQ58" s="134">
        <f t="shared" si="54"/>
        <v>119079.33500000001</v>
      </c>
      <c r="BR58" s="152">
        <f t="shared" si="55"/>
        <v>334602.12</v>
      </c>
      <c r="BS58" s="260"/>
      <c r="BT58" s="260"/>
      <c r="BU58" s="260"/>
      <c r="BV58" s="260"/>
      <c r="BW58" s="260"/>
      <c r="BX58" s="260"/>
      <c r="BY58" s="260"/>
      <c r="BZ58" s="260"/>
      <c r="CA58" s="260"/>
      <c r="CB58" s="260"/>
      <c r="CC58" s="260"/>
      <c r="CD58" s="260"/>
      <c r="CE58" s="261"/>
      <c r="CF58" s="284"/>
      <c r="CH58" s="190"/>
      <c r="DQ58" s="303"/>
      <c r="DR58" s="293"/>
      <c r="DS58" s="293"/>
      <c r="DT58" s="293"/>
      <c r="EM58" s="305"/>
      <c r="EN58" s="306"/>
      <c r="EO58" s="306"/>
    </row>
    <row r="59" spans="1:145">
      <c r="A59" s="28">
        <f t="shared" si="167"/>
        <v>2000</v>
      </c>
      <c r="B59" s="28">
        <v>6</v>
      </c>
      <c r="C59" s="134">
        <f t="shared" si="59"/>
        <v>3677241.7039999999</v>
      </c>
      <c r="D59" s="90">
        <v>1779437</v>
      </c>
      <c r="E59" s="107">
        <v>922894</v>
      </c>
      <c r="F59" s="107">
        <v>344594</v>
      </c>
      <c r="G59" s="107">
        <v>1897</v>
      </c>
      <c r="H59" s="107">
        <v>243961</v>
      </c>
      <c r="I59" s="285">
        <f>BM_MWh!I61</f>
        <v>14083.931</v>
      </c>
      <c r="J59" s="110">
        <f>BM_MWh!J60</f>
        <v>48557</v>
      </c>
      <c r="K59" s="110">
        <f>BM_MWh!K61</f>
        <v>29.036999999999999</v>
      </c>
      <c r="L59" s="110">
        <f>BM_MWh!L60</f>
        <v>0</v>
      </c>
      <c r="M59" s="110">
        <f>BM_MWh!M60</f>
        <v>0</v>
      </c>
      <c r="N59" s="110">
        <f>BM_MWh!N61</f>
        <v>0</v>
      </c>
      <c r="O59" s="110">
        <f>BM_MWh!O60</f>
        <v>138870</v>
      </c>
      <c r="P59" s="110">
        <f>BM_MWh!P61</f>
        <v>0</v>
      </c>
      <c r="Q59" s="110">
        <f>BM_MWh!Q60</f>
        <v>19483</v>
      </c>
      <c r="R59" s="301">
        <f>BM_MWh!R60</f>
        <v>20133</v>
      </c>
      <c r="S59" s="100">
        <f>BM_MWh!S60</f>
        <v>0</v>
      </c>
      <c r="T59" s="298">
        <f>BM_MWh!T61</f>
        <v>7126</v>
      </c>
      <c r="U59" s="187">
        <f>BM_MWh!U61</f>
        <v>11927</v>
      </c>
      <c r="V59" s="100">
        <f>BM_MWh!V60</f>
        <v>6813</v>
      </c>
      <c r="W59" s="100">
        <f>BM_MWh!W60</f>
        <v>3333</v>
      </c>
      <c r="X59" s="100">
        <f>BM_MWh!X60</f>
        <v>0</v>
      </c>
      <c r="Y59" s="100">
        <f>BM_MWh!Y61</f>
        <v>3853.78</v>
      </c>
      <c r="Z59" s="100">
        <f>BM_MWh!Z60</f>
        <v>8208</v>
      </c>
      <c r="AA59" s="100">
        <f>BM_MWh!AA60</f>
        <v>0</v>
      </c>
      <c r="AB59" s="100">
        <f>BM_MWh!AB60</f>
        <v>0</v>
      </c>
      <c r="AC59" s="100">
        <f>BM_MWh!AC60</f>
        <v>0</v>
      </c>
      <c r="AD59" s="100">
        <f>BM_MWh!AD60</f>
        <v>0</v>
      </c>
      <c r="AE59" s="100">
        <f>BM_MWh!AE60</f>
        <v>0</v>
      </c>
      <c r="AF59" s="100">
        <f>BM_MWh!AF60</f>
        <v>18811.202000000001</v>
      </c>
      <c r="AG59" s="100">
        <f>BM_MWh!AG60</f>
        <v>0</v>
      </c>
      <c r="AH59" s="100">
        <f>BM_MWh!AH60</f>
        <v>0</v>
      </c>
      <c r="AI59" s="100">
        <f>BM_MWh!AI60</f>
        <v>12428.447</v>
      </c>
      <c r="AJ59" s="100">
        <f>BM_MWh!AJ60</f>
        <v>29206</v>
      </c>
      <c r="AK59" s="100">
        <f>BM_MWh!AK61</f>
        <v>32209</v>
      </c>
      <c r="AL59" s="100">
        <f>BM_MWh!AL61</f>
        <v>3634.3069999999998</v>
      </c>
      <c r="AM59" s="100">
        <f>BM_MWh!AM61</f>
        <v>0</v>
      </c>
      <c r="AN59" s="100">
        <f>BM_MWh!AN61</f>
        <v>0</v>
      </c>
      <c r="AO59" s="100">
        <f>BM_MWh!AO61</f>
        <v>3100</v>
      </c>
      <c r="AP59" s="100">
        <f>BM_MWh!AP61</f>
        <v>0</v>
      </c>
      <c r="AQ59" s="100">
        <f>BM_MWh!AQ60</f>
        <v>2653</v>
      </c>
      <c r="AR59" s="100">
        <f>BM_MWh!AR61</f>
        <v>0</v>
      </c>
      <c r="AS59" s="100">
        <f>BM_MWh!AS61</f>
        <v>0</v>
      </c>
      <c r="AT59" s="100">
        <f>BM_MWh!AT61</f>
        <v>0</v>
      </c>
      <c r="AU59" s="257">
        <f t="shared" si="60"/>
        <v>136176.736</v>
      </c>
      <c r="AV59" s="102">
        <f t="shared" si="44"/>
        <v>248281.96799999999</v>
      </c>
      <c r="AW59" s="102">
        <f t="shared" si="45"/>
        <v>384458.70400000003</v>
      </c>
      <c r="AX59" s="21">
        <f t="shared" si="46"/>
        <v>3292783</v>
      </c>
      <c r="AY59" s="258"/>
      <c r="BA59" s="258"/>
      <c r="BB59" s="258"/>
      <c r="BC59" s="258"/>
      <c r="BD59" s="258"/>
      <c r="BE59" s="104">
        <f t="shared" si="168"/>
        <v>2000</v>
      </c>
      <c r="BF59" s="28">
        <v>6</v>
      </c>
      <c r="BG59" s="21">
        <f t="shared" si="48"/>
        <v>3677241.7039999999</v>
      </c>
      <c r="BH59" s="112">
        <f t="shared" si="49"/>
        <v>1779437</v>
      </c>
      <c r="BI59" s="112">
        <f t="shared" si="49"/>
        <v>922894</v>
      </c>
      <c r="BJ59" s="112">
        <f t="shared" si="49"/>
        <v>344594</v>
      </c>
      <c r="BK59" s="112">
        <f t="shared" si="49"/>
        <v>1897</v>
      </c>
      <c r="BL59" s="112">
        <f t="shared" si="49"/>
        <v>243961</v>
      </c>
      <c r="BM59" s="288">
        <f t="shared" si="50"/>
        <v>3292783</v>
      </c>
      <c r="BN59" s="307">
        <f t="shared" si="51"/>
        <v>248281.96799999999</v>
      </c>
      <c r="BO59" s="290">
        <f t="shared" si="52"/>
        <v>85312.429000000004</v>
      </c>
      <c r="BP59" s="21">
        <f t="shared" si="53"/>
        <v>50864.307000000001</v>
      </c>
      <c r="BQ59" s="21">
        <f t="shared" si="54"/>
        <v>136176.736</v>
      </c>
      <c r="BR59" s="106">
        <f t="shared" si="55"/>
        <v>384458.70400000003</v>
      </c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1"/>
      <c r="CF59" s="284"/>
      <c r="CH59" s="190"/>
      <c r="DQ59" s="303"/>
      <c r="DR59" s="293"/>
      <c r="DS59" s="293"/>
      <c r="DT59" s="293"/>
      <c r="EM59" s="305"/>
    </row>
    <row r="60" spans="1:145">
      <c r="A60" s="28">
        <f t="shared" si="167"/>
        <v>2000</v>
      </c>
      <c r="B60" s="28">
        <v>7</v>
      </c>
      <c r="C60" s="134">
        <f t="shared" si="59"/>
        <v>3817785.6660000002</v>
      </c>
      <c r="D60" s="90">
        <v>1798116</v>
      </c>
      <c r="E60" s="107">
        <v>1052488</v>
      </c>
      <c r="F60" s="107">
        <v>345361</v>
      </c>
      <c r="G60" s="107">
        <v>2003</v>
      </c>
      <c r="H60" s="107">
        <v>213991</v>
      </c>
      <c r="I60" s="285">
        <f>BM_MWh!I62</f>
        <v>21176.645</v>
      </c>
      <c r="J60" s="110">
        <f>BM_MWh!J61</f>
        <v>52685</v>
      </c>
      <c r="K60" s="110">
        <f>BM_MWh!K62</f>
        <v>32.536000000000001</v>
      </c>
      <c r="L60" s="110">
        <f>BM_MWh!L61</f>
        <v>0</v>
      </c>
      <c r="M60" s="110">
        <f>BM_MWh!M61</f>
        <v>0</v>
      </c>
      <c r="N60" s="110">
        <f>BM_MWh!N62</f>
        <v>0</v>
      </c>
      <c r="O60" s="110">
        <f>BM_MWh!O61</f>
        <v>151510</v>
      </c>
      <c r="P60" s="110">
        <f>BM_MWh!P62</f>
        <v>0</v>
      </c>
      <c r="Q60" s="110">
        <f>BM_MWh!Q61</f>
        <v>28783</v>
      </c>
      <c r="R60" s="301">
        <f>BM_MWh!R61</f>
        <v>29742</v>
      </c>
      <c r="S60" s="100">
        <f>BM_MWh!S61</f>
        <v>0</v>
      </c>
      <c r="T60" s="298">
        <f>BM_MWh!T62</f>
        <v>7159</v>
      </c>
      <c r="U60" s="187">
        <f>BM_MWh!U62</f>
        <v>9132</v>
      </c>
      <c r="V60" s="100">
        <f>BM_MWh!V61</f>
        <v>7542</v>
      </c>
      <c r="W60" s="100">
        <f>BM_MWh!W61</f>
        <v>3019</v>
      </c>
      <c r="X60" s="100">
        <f>BM_MWh!X61</f>
        <v>0</v>
      </c>
      <c r="Y60" s="100">
        <f>BM_MWh!Y62</f>
        <v>3657.5140000000001</v>
      </c>
      <c r="Z60" s="100">
        <f>BM_MWh!Z61</f>
        <v>8482</v>
      </c>
      <c r="AA60" s="100">
        <f>BM_MWh!AA61</f>
        <v>0</v>
      </c>
      <c r="AB60" s="100">
        <f>BM_MWh!AB61</f>
        <v>0</v>
      </c>
      <c r="AC60" s="100">
        <f>BM_MWh!AC61</f>
        <v>0</v>
      </c>
      <c r="AD60" s="100">
        <f>BM_MWh!AD61</f>
        <v>0</v>
      </c>
      <c r="AE60" s="100">
        <f>BM_MWh!AE61</f>
        <v>0</v>
      </c>
      <c r="AF60" s="100">
        <f>BM_MWh!AF61</f>
        <v>0</v>
      </c>
      <c r="AG60" s="100">
        <f>BM_MWh!AG61</f>
        <v>0</v>
      </c>
      <c r="AH60" s="100">
        <f>BM_MWh!AH61</f>
        <v>0</v>
      </c>
      <c r="AI60" s="100">
        <f>BM_MWh!AI61</f>
        <v>11750.665999999999</v>
      </c>
      <c r="AJ60" s="100">
        <f>BM_MWh!AJ61</f>
        <v>26291</v>
      </c>
      <c r="AK60" s="100">
        <f>BM_MWh!AK62</f>
        <v>34939</v>
      </c>
      <c r="AL60" s="100">
        <f>BM_MWh!AL62</f>
        <v>3773.3049999999998</v>
      </c>
      <c r="AM60" s="100">
        <f>BM_MWh!AM62</f>
        <v>0</v>
      </c>
      <c r="AN60" s="100">
        <f>BM_MWh!AN62</f>
        <v>0</v>
      </c>
      <c r="AO60" s="100">
        <f>BM_MWh!AO62</f>
        <v>3383</v>
      </c>
      <c r="AP60" s="100">
        <f>BM_MWh!AP62</f>
        <v>0</v>
      </c>
      <c r="AQ60" s="100">
        <f>BM_MWh!AQ61</f>
        <v>2769</v>
      </c>
      <c r="AR60" s="100">
        <f>BM_MWh!AR62</f>
        <v>0</v>
      </c>
      <c r="AS60" s="100">
        <f>BM_MWh!AS62</f>
        <v>0</v>
      </c>
      <c r="AT60" s="100">
        <f>BM_MWh!AT62</f>
        <v>0</v>
      </c>
      <c r="AU60" s="257">
        <f t="shared" si="60"/>
        <v>114738.48499999999</v>
      </c>
      <c r="AV60" s="102">
        <f t="shared" si="44"/>
        <v>291088.18099999998</v>
      </c>
      <c r="AW60" s="102">
        <f t="shared" si="45"/>
        <v>405826.66599999997</v>
      </c>
      <c r="AX60" s="21">
        <f t="shared" si="46"/>
        <v>3411959</v>
      </c>
      <c r="AY60" s="258"/>
      <c r="BA60" s="258"/>
      <c r="BB60" s="258"/>
      <c r="BC60" s="258"/>
      <c r="BD60" s="258"/>
      <c r="BE60" s="104">
        <f t="shared" si="168"/>
        <v>2000</v>
      </c>
      <c r="BF60" s="28">
        <v>7</v>
      </c>
      <c r="BG60" s="21">
        <f t="shared" si="48"/>
        <v>3817785.6660000002</v>
      </c>
      <c r="BH60" s="112">
        <f t="shared" si="49"/>
        <v>1798116</v>
      </c>
      <c r="BI60" s="112">
        <f t="shared" si="49"/>
        <v>1052488</v>
      </c>
      <c r="BJ60" s="112">
        <f t="shared" si="49"/>
        <v>345361</v>
      </c>
      <c r="BK60" s="112">
        <f t="shared" si="49"/>
        <v>2003</v>
      </c>
      <c r="BL60" s="112">
        <f t="shared" si="49"/>
        <v>213991</v>
      </c>
      <c r="BM60" s="288">
        <f t="shared" si="50"/>
        <v>3411959</v>
      </c>
      <c r="BN60" s="307">
        <f t="shared" si="51"/>
        <v>291088.18099999998</v>
      </c>
      <c r="BO60" s="290">
        <f t="shared" si="52"/>
        <v>60002.18</v>
      </c>
      <c r="BP60" s="21">
        <f t="shared" si="53"/>
        <v>54736.304999999986</v>
      </c>
      <c r="BQ60" s="21">
        <f t="shared" si="54"/>
        <v>114738.48499999999</v>
      </c>
      <c r="BR60" s="106">
        <f t="shared" si="55"/>
        <v>405826.66599999997</v>
      </c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1"/>
      <c r="DQ60" s="303"/>
      <c r="DR60" s="293"/>
      <c r="DS60" s="293"/>
      <c r="DT60" s="293"/>
    </row>
    <row r="61" spans="1:145">
      <c r="A61" s="28">
        <f t="shared" si="167"/>
        <v>2000</v>
      </c>
      <c r="B61" s="28">
        <v>8</v>
      </c>
      <c r="C61" s="134">
        <f t="shared" si="59"/>
        <v>4009088.764</v>
      </c>
      <c r="D61" s="90">
        <v>1884965</v>
      </c>
      <c r="E61" s="107">
        <v>1101499</v>
      </c>
      <c r="F61" s="107">
        <v>337811</v>
      </c>
      <c r="G61" s="107">
        <v>2491</v>
      </c>
      <c r="H61" s="107">
        <v>248831</v>
      </c>
      <c r="I61" s="285">
        <f>BM_MWh!I63</f>
        <v>25317.271000000001</v>
      </c>
      <c r="J61" s="110">
        <f>BM_MWh!J62</f>
        <v>59305</v>
      </c>
      <c r="K61" s="110">
        <f>BM_MWh!K63</f>
        <v>35.695</v>
      </c>
      <c r="L61" s="110">
        <f>BM_MWh!L62</f>
        <v>0</v>
      </c>
      <c r="M61" s="110">
        <f>BM_MWh!M62</f>
        <v>0</v>
      </c>
      <c r="N61" s="110">
        <f>BM_MWh!N63</f>
        <v>0</v>
      </c>
      <c r="O61" s="110">
        <f>BM_MWh!O62</f>
        <v>142795</v>
      </c>
      <c r="P61" s="110">
        <f>BM_MWh!P63</f>
        <v>0</v>
      </c>
      <c r="Q61" s="110">
        <f>BM_MWh!Q62</f>
        <v>34141</v>
      </c>
      <c r="R61" s="301">
        <f>BM_MWh!R62</f>
        <v>35280</v>
      </c>
      <c r="S61" s="100">
        <f>BM_MWh!S62</f>
        <v>0</v>
      </c>
      <c r="T61" s="298">
        <f>BM_MWh!T63</f>
        <v>7225</v>
      </c>
      <c r="U61" s="187">
        <f>BM_MWh!U63</f>
        <v>11753</v>
      </c>
      <c r="V61" s="100">
        <f>BM_MWh!V62</f>
        <v>8154</v>
      </c>
      <c r="W61" s="100">
        <f>BM_MWh!W62</f>
        <v>3574</v>
      </c>
      <c r="X61" s="100">
        <f>BM_MWh!X62</f>
        <v>0</v>
      </c>
      <c r="Y61" s="100">
        <f>BM_MWh!Y63</f>
        <v>3981.9580000000001</v>
      </c>
      <c r="Z61" s="100">
        <f>BM_MWh!Z62</f>
        <v>8487</v>
      </c>
      <c r="AA61" s="100">
        <f>BM_MWh!AA62</f>
        <v>0</v>
      </c>
      <c r="AB61" s="100">
        <f>BM_MWh!AB62</f>
        <v>0</v>
      </c>
      <c r="AC61" s="100">
        <f>BM_MWh!AC62</f>
        <v>0</v>
      </c>
      <c r="AD61" s="100">
        <f>BM_MWh!AD62</f>
        <v>0</v>
      </c>
      <c r="AE61" s="100">
        <f>BM_MWh!AE62</f>
        <v>0</v>
      </c>
      <c r="AF61" s="100">
        <f>BM_MWh!AF62</f>
        <v>10654.049000000001</v>
      </c>
      <c r="AG61" s="100">
        <f>BM_MWh!AG62</f>
        <v>0</v>
      </c>
      <c r="AH61" s="100">
        <f>BM_MWh!AH62</f>
        <v>0</v>
      </c>
      <c r="AI61" s="100">
        <f>BM_MWh!AI62</f>
        <v>11562.064</v>
      </c>
      <c r="AJ61" s="100">
        <f>BM_MWh!AJ62</f>
        <v>28957</v>
      </c>
      <c r="AK61" s="100">
        <f>BM_MWh!AK63</f>
        <v>33604</v>
      </c>
      <c r="AL61" s="100">
        <f>BM_MWh!AL63</f>
        <v>3842.7269999999999</v>
      </c>
      <c r="AM61" s="100">
        <f>BM_MWh!AM63</f>
        <v>0</v>
      </c>
      <c r="AN61" s="100">
        <f>BM_MWh!AN63</f>
        <v>0</v>
      </c>
      <c r="AO61" s="100">
        <f>BM_MWh!AO63</f>
        <v>2339</v>
      </c>
      <c r="AP61" s="100">
        <f>BM_MWh!AP63</f>
        <v>0</v>
      </c>
      <c r="AQ61" s="100">
        <f>BM_MWh!AQ62</f>
        <v>2484</v>
      </c>
      <c r="AR61" s="100">
        <f>BM_MWh!AR63</f>
        <v>0</v>
      </c>
      <c r="AS61" s="100">
        <f>BM_MWh!AS63</f>
        <v>0</v>
      </c>
      <c r="AT61" s="100">
        <f>BM_MWh!AT63</f>
        <v>0</v>
      </c>
      <c r="AU61" s="257">
        <f t="shared" si="60"/>
        <v>129392.798</v>
      </c>
      <c r="AV61" s="102">
        <f t="shared" si="44"/>
        <v>304098.96600000001</v>
      </c>
      <c r="AW61" s="102">
        <f t="shared" si="45"/>
        <v>433491.76400000002</v>
      </c>
      <c r="AX61" s="21">
        <f t="shared" si="46"/>
        <v>3575597</v>
      </c>
      <c r="AY61" s="258"/>
      <c r="BA61" s="258"/>
      <c r="BB61" s="258"/>
      <c r="BC61" s="258"/>
      <c r="BD61" s="258"/>
      <c r="BE61" s="104">
        <f t="shared" si="168"/>
        <v>2000</v>
      </c>
      <c r="BF61" s="28">
        <v>8</v>
      </c>
      <c r="BG61" s="21">
        <f t="shared" si="48"/>
        <v>4009088.764</v>
      </c>
      <c r="BH61" s="112">
        <f t="shared" si="49"/>
        <v>1884965</v>
      </c>
      <c r="BI61" s="112">
        <f t="shared" si="49"/>
        <v>1101499</v>
      </c>
      <c r="BJ61" s="112">
        <f t="shared" si="49"/>
        <v>337811</v>
      </c>
      <c r="BK61" s="112">
        <f t="shared" si="49"/>
        <v>2491</v>
      </c>
      <c r="BL61" s="112">
        <f t="shared" si="49"/>
        <v>248831</v>
      </c>
      <c r="BM61" s="288">
        <f t="shared" si="50"/>
        <v>3575597</v>
      </c>
      <c r="BN61" s="307">
        <f t="shared" si="51"/>
        <v>304098.96600000001</v>
      </c>
      <c r="BO61" s="290">
        <f t="shared" si="52"/>
        <v>75305.070999999996</v>
      </c>
      <c r="BP61" s="21">
        <f t="shared" si="53"/>
        <v>54087.726999999999</v>
      </c>
      <c r="BQ61" s="21">
        <f t="shared" si="54"/>
        <v>129392.798</v>
      </c>
      <c r="BR61" s="106">
        <f t="shared" si="55"/>
        <v>433491.76400000002</v>
      </c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1"/>
    </row>
    <row r="62" spans="1:145">
      <c r="A62" s="28">
        <f t="shared" si="167"/>
        <v>2000</v>
      </c>
      <c r="B62" s="28">
        <v>9</v>
      </c>
      <c r="C62" s="134">
        <f t="shared" si="59"/>
        <v>3610580.5620000004</v>
      </c>
      <c r="D62" s="90">
        <v>1697562</v>
      </c>
      <c r="E62" s="107">
        <v>967943</v>
      </c>
      <c r="F62" s="107">
        <v>354877</v>
      </c>
      <c r="G62" s="107">
        <v>2062</v>
      </c>
      <c r="H62" s="107">
        <v>250977</v>
      </c>
      <c r="I62" s="285">
        <f>BM_MWh!I64</f>
        <v>7117.3090000000002</v>
      </c>
      <c r="J62" s="110">
        <f>BM_MWh!J63</f>
        <v>42292</v>
      </c>
      <c r="K62" s="110">
        <f>BM_MWh!K64</f>
        <v>32.323</v>
      </c>
      <c r="L62" s="110">
        <f>BM_MWh!L63</f>
        <v>0</v>
      </c>
      <c r="M62" s="110">
        <f>BM_MWh!M63</f>
        <v>0</v>
      </c>
      <c r="N62" s="110">
        <f>BM_MWh!N64</f>
        <v>0</v>
      </c>
      <c r="O62" s="110">
        <f>BM_MWh!O63</f>
        <v>127935</v>
      </c>
      <c r="P62" s="110">
        <f>BM_MWh!P64</f>
        <v>0</v>
      </c>
      <c r="Q62" s="110">
        <f>BM_MWh!Q63</f>
        <v>18059</v>
      </c>
      <c r="R62" s="301">
        <f>BM_MWh!R63</f>
        <v>18661</v>
      </c>
      <c r="S62" s="100">
        <f>BM_MWh!S63</f>
        <v>0</v>
      </c>
      <c r="T62" s="298">
        <f>BM_MWh!T64</f>
        <v>6281</v>
      </c>
      <c r="U62" s="187">
        <f>BM_MWh!U64</f>
        <v>9111</v>
      </c>
      <c r="V62" s="100">
        <f>BM_MWh!V63</f>
        <v>6906</v>
      </c>
      <c r="W62" s="100">
        <f>BM_MWh!W63</f>
        <v>3078</v>
      </c>
      <c r="X62" s="100">
        <f>BM_MWh!X63</f>
        <v>0</v>
      </c>
      <c r="Y62" s="100">
        <f>BM_MWh!Y64</f>
        <v>2848.114</v>
      </c>
      <c r="Z62" s="100">
        <f>BM_MWh!Z63</f>
        <v>8208</v>
      </c>
      <c r="AA62" s="100">
        <f>BM_MWh!AA63</f>
        <v>0</v>
      </c>
      <c r="AB62" s="100">
        <f>BM_MWh!AB63</f>
        <v>0</v>
      </c>
      <c r="AC62" s="100">
        <f>BM_MWh!AC63</f>
        <v>0</v>
      </c>
      <c r="AD62" s="100">
        <f>BM_MWh!AD63</f>
        <v>0</v>
      </c>
      <c r="AE62" s="100">
        <f>BM_MWh!AE63</f>
        <v>0</v>
      </c>
      <c r="AF62" s="100">
        <f>BM_MWh!AF63</f>
        <v>9100.1489999999994</v>
      </c>
      <c r="AG62" s="100">
        <f>BM_MWh!AG63</f>
        <v>0</v>
      </c>
      <c r="AH62" s="100">
        <f>BM_MWh!AH63</f>
        <v>0</v>
      </c>
      <c r="AI62" s="100">
        <f>BM_MWh!AI63</f>
        <v>12471.865</v>
      </c>
      <c r="AJ62" s="100">
        <f>BM_MWh!AJ63</f>
        <v>27651</v>
      </c>
      <c r="AK62" s="100">
        <f>BM_MWh!AK64</f>
        <v>30346</v>
      </c>
      <c r="AL62" s="100">
        <f>BM_MWh!AL64</f>
        <v>3638.8020000000001</v>
      </c>
      <c r="AM62" s="100">
        <f>BM_MWh!AM64</f>
        <v>0</v>
      </c>
      <c r="AN62" s="100">
        <f>BM_MWh!AN64</f>
        <v>0</v>
      </c>
      <c r="AO62" s="100">
        <f>BM_MWh!AO64</f>
        <v>1624</v>
      </c>
      <c r="AP62" s="100">
        <f>BM_MWh!AP64</f>
        <v>0</v>
      </c>
      <c r="AQ62" s="100">
        <f>BM_MWh!AQ63</f>
        <v>1799</v>
      </c>
      <c r="AR62" s="100">
        <f>BM_MWh!AR64</f>
        <v>0</v>
      </c>
      <c r="AS62" s="100">
        <f>BM_MWh!AS64</f>
        <v>0</v>
      </c>
      <c r="AT62" s="100">
        <f>BM_MWh!AT64</f>
        <v>0</v>
      </c>
      <c r="AU62" s="257">
        <f t="shared" si="60"/>
        <v>116781.93</v>
      </c>
      <c r="AV62" s="102">
        <f t="shared" si="44"/>
        <v>220377.63199999998</v>
      </c>
      <c r="AW62" s="102">
        <f t="shared" si="45"/>
        <v>337159.56199999998</v>
      </c>
      <c r="AX62" s="21">
        <f t="shared" si="46"/>
        <v>3273421</v>
      </c>
      <c r="AY62" s="258"/>
      <c r="BA62" s="258"/>
      <c r="BB62" s="258"/>
      <c r="BC62" s="258"/>
      <c r="BD62" s="258"/>
      <c r="BE62" s="104">
        <f t="shared" si="168"/>
        <v>2000</v>
      </c>
      <c r="BF62" s="28">
        <v>9</v>
      </c>
      <c r="BG62" s="21">
        <f t="shared" si="48"/>
        <v>3610580.5620000004</v>
      </c>
      <c r="BH62" s="112">
        <f t="shared" si="49"/>
        <v>1697562</v>
      </c>
      <c r="BI62" s="112">
        <f t="shared" si="49"/>
        <v>967943</v>
      </c>
      <c r="BJ62" s="112">
        <f t="shared" si="49"/>
        <v>354877</v>
      </c>
      <c r="BK62" s="112">
        <f t="shared" si="49"/>
        <v>2062</v>
      </c>
      <c r="BL62" s="112">
        <f t="shared" si="49"/>
        <v>250977</v>
      </c>
      <c r="BM62" s="288">
        <f t="shared" si="50"/>
        <v>3273421</v>
      </c>
      <c r="BN62" s="307">
        <f t="shared" si="51"/>
        <v>220377.63199999998</v>
      </c>
      <c r="BO62" s="290">
        <f t="shared" si="52"/>
        <v>67683.127999999997</v>
      </c>
      <c r="BP62" s="21">
        <f t="shared" si="53"/>
        <v>49098.801999999996</v>
      </c>
      <c r="BQ62" s="21">
        <f t="shared" si="54"/>
        <v>116781.93</v>
      </c>
      <c r="BR62" s="106">
        <f t="shared" si="55"/>
        <v>337159.56199999998</v>
      </c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1"/>
    </row>
    <row r="63" spans="1:145">
      <c r="A63" s="28">
        <f t="shared" si="167"/>
        <v>2000</v>
      </c>
      <c r="B63" s="28">
        <v>10</v>
      </c>
      <c r="C63" s="134">
        <f t="shared" si="59"/>
        <v>3029556.3489999999</v>
      </c>
      <c r="D63" s="90">
        <v>1256368</v>
      </c>
      <c r="E63" s="107">
        <v>888789</v>
      </c>
      <c r="F63" s="107">
        <v>325499</v>
      </c>
      <c r="G63" s="107">
        <v>2312</v>
      </c>
      <c r="H63" s="107">
        <v>221950</v>
      </c>
      <c r="I63" s="285">
        <f>BM_MWh!I65</f>
        <v>246.9</v>
      </c>
      <c r="J63" s="110">
        <f>BM_MWh!J64</f>
        <v>50161</v>
      </c>
      <c r="K63" s="110">
        <f>BM_MWh!K65</f>
        <v>29.702000000000002</v>
      </c>
      <c r="L63" s="110">
        <f>BM_MWh!L64</f>
        <v>0</v>
      </c>
      <c r="M63" s="110">
        <f>BM_MWh!M64</f>
        <v>0</v>
      </c>
      <c r="N63" s="110">
        <f>BM_MWh!N65</f>
        <v>0</v>
      </c>
      <c r="O63" s="110">
        <f>BM_MWh!O64</f>
        <v>180126</v>
      </c>
      <c r="P63" s="110">
        <f>BM_MWh!P65</f>
        <v>0</v>
      </c>
      <c r="Q63" s="110">
        <f>BM_MWh!Q64</f>
        <v>5030.6559999999999</v>
      </c>
      <c r="R63" s="301">
        <f>BM_MWh!R64</f>
        <v>5198.3440000000001</v>
      </c>
      <c r="S63" s="100">
        <f>BM_MWh!S64</f>
        <v>0</v>
      </c>
      <c r="T63" s="298">
        <f>BM_MWh!T65</f>
        <v>7931</v>
      </c>
      <c r="U63" s="187">
        <f>BM_MWh!U65</f>
        <v>10407</v>
      </c>
      <c r="V63" s="100">
        <f>BM_MWh!V64</f>
        <v>4865</v>
      </c>
      <c r="W63" s="100">
        <f>BM_MWh!W64</f>
        <v>2160</v>
      </c>
      <c r="X63" s="100">
        <f>BM_MWh!X64</f>
        <v>0</v>
      </c>
      <c r="Y63" s="100">
        <f>BM_MWh!Y65</f>
        <v>2531.54</v>
      </c>
      <c r="Z63" s="100">
        <f>BM_MWh!Z64</f>
        <v>8493</v>
      </c>
      <c r="AA63" s="100">
        <f>BM_MWh!AA64</f>
        <v>0</v>
      </c>
      <c r="AB63" s="100">
        <f>BM_MWh!AB64</f>
        <v>0</v>
      </c>
      <c r="AC63" s="100">
        <f>BM_MWh!AC64</f>
        <v>0</v>
      </c>
      <c r="AD63" s="100">
        <f>BM_MWh!AD64</f>
        <v>0</v>
      </c>
      <c r="AE63" s="100">
        <f>BM_MWh!AE64</f>
        <v>0</v>
      </c>
      <c r="AF63" s="100">
        <f>BM_MWh!AF64</f>
        <v>6671.3140000000003</v>
      </c>
      <c r="AG63" s="100">
        <f>BM_MWh!AG64</f>
        <v>0</v>
      </c>
      <c r="AH63" s="100">
        <f>BM_MWh!AH64</f>
        <v>0</v>
      </c>
      <c r="AI63" s="100">
        <f>BM_MWh!AI64</f>
        <v>9343.8359999999993</v>
      </c>
      <c r="AJ63" s="100">
        <f>BM_MWh!AJ64</f>
        <v>21469</v>
      </c>
      <c r="AK63" s="100">
        <f>BM_MWh!AK65</f>
        <v>13292</v>
      </c>
      <c r="AL63" s="100">
        <f>BM_MWh!AL65</f>
        <v>2911.0569999999998</v>
      </c>
      <c r="AM63" s="100">
        <f>BM_MWh!AM65</f>
        <v>0</v>
      </c>
      <c r="AN63" s="100">
        <f>BM_MWh!AN65</f>
        <v>0</v>
      </c>
      <c r="AO63" s="100">
        <f>BM_MWh!AO65</f>
        <v>1980</v>
      </c>
      <c r="AP63" s="100">
        <f>BM_MWh!AP65</f>
        <v>0</v>
      </c>
      <c r="AQ63" s="100">
        <f>BM_MWh!AQ64</f>
        <v>1791</v>
      </c>
      <c r="AR63" s="100">
        <f>BM_MWh!AR65</f>
        <v>0</v>
      </c>
      <c r="AS63" s="100">
        <f>BM_MWh!AS65</f>
        <v>0</v>
      </c>
      <c r="AT63" s="100">
        <f>BM_MWh!AT65</f>
        <v>0</v>
      </c>
      <c r="AU63" s="257">
        <f t="shared" si="60"/>
        <v>85914.747000000003</v>
      </c>
      <c r="AV63" s="102">
        <f t="shared" si="44"/>
        <v>248723.60200000001</v>
      </c>
      <c r="AW63" s="102">
        <f t="shared" si="45"/>
        <v>334638.34900000005</v>
      </c>
      <c r="AX63" s="21">
        <f t="shared" si="46"/>
        <v>2694918</v>
      </c>
      <c r="AY63" s="258"/>
      <c r="BA63" s="258"/>
      <c r="BB63" s="258"/>
      <c r="BC63" s="258"/>
      <c r="BD63" s="258"/>
      <c r="BE63" s="104">
        <f t="shared" si="168"/>
        <v>2000</v>
      </c>
      <c r="BF63" s="28">
        <v>10</v>
      </c>
      <c r="BG63" s="21">
        <f t="shared" si="48"/>
        <v>3029556.3489999999</v>
      </c>
      <c r="BH63" s="112">
        <f t="shared" si="49"/>
        <v>1256368</v>
      </c>
      <c r="BI63" s="112">
        <f t="shared" si="49"/>
        <v>888789</v>
      </c>
      <c r="BJ63" s="112">
        <f t="shared" si="49"/>
        <v>325499</v>
      </c>
      <c r="BK63" s="112">
        <f t="shared" si="49"/>
        <v>2312</v>
      </c>
      <c r="BL63" s="112">
        <f t="shared" si="49"/>
        <v>221950</v>
      </c>
      <c r="BM63" s="288">
        <f t="shared" si="50"/>
        <v>2694918</v>
      </c>
      <c r="BN63" s="307">
        <f t="shared" si="51"/>
        <v>248723.60200000001</v>
      </c>
      <c r="BO63" s="290">
        <f t="shared" si="52"/>
        <v>56353.69</v>
      </c>
      <c r="BP63" s="21">
        <f t="shared" si="53"/>
        <v>29561.057000000001</v>
      </c>
      <c r="BQ63" s="21">
        <f t="shared" si="54"/>
        <v>85914.747000000003</v>
      </c>
      <c r="BR63" s="106">
        <f t="shared" si="55"/>
        <v>334638.34900000005</v>
      </c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1"/>
    </row>
    <row r="64" spans="1:145">
      <c r="A64" s="28">
        <f t="shared" si="167"/>
        <v>2000</v>
      </c>
      <c r="B64" s="28">
        <v>11</v>
      </c>
      <c r="C64" s="134">
        <f t="shared" si="59"/>
        <v>2854079.54</v>
      </c>
      <c r="D64" s="90">
        <v>1046933</v>
      </c>
      <c r="E64" s="107">
        <v>890266</v>
      </c>
      <c r="F64" s="107">
        <v>379743</v>
      </c>
      <c r="G64" s="107">
        <v>2524</v>
      </c>
      <c r="H64" s="107">
        <v>235352</v>
      </c>
      <c r="I64" s="285">
        <f>BM_MWh!I66</f>
        <v>2308.9319999999998</v>
      </c>
      <c r="J64" s="110">
        <f>BM_MWh!J65</f>
        <v>47142</v>
      </c>
      <c r="K64" s="110">
        <f>BM_MWh!K66</f>
        <v>24.032</v>
      </c>
      <c r="L64" s="110">
        <f>BM_MWh!L65</f>
        <v>0</v>
      </c>
      <c r="M64" s="110">
        <f>BM_MWh!M65</f>
        <v>0</v>
      </c>
      <c r="N64" s="110">
        <f>BM_MWh!N66</f>
        <v>0</v>
      </c>
      <c r="O64" s="110">
        <f>BM_MWh!O65</f>
        <v>151565</v>
      </c>
      <c r="P64" s="110">
        <f>BM_MWh!P66</f>
        <v>0</v>
      </c>
      <c r="Q64" s="110">
        <f>BM_MWh!Q65</f>
        <v>5135</v>
      </c>
      <c r="R64" s="301">
        <f>BM_MWh!R65</f>
        <v>5307</v>
      </c>
      <c r="S64" s="100">
        <f>BM_MWh!S65</f>
        <v>0</v>
      </c>
      <c r="T64" s="298">
        <f>BM_MWh!T66</f>
        <v>7593</v>
      </c>
      <c r="U64" s="187">
        <f>BM_MWh!U66</f>
        <v>0</v>
      </c>
      <c r="V64" s="100">
        <f>BM_MWh!V65</f>
        <v>4861</v>
      </c>
      <c r="W64" s="100">
        <f>BM_MWh!W65</f>
        <v>2232</v>
      </c>
      <c r="X64" s="100">
        <f>BM_MWh!X65</f>
        <v>0</v>
      </c>
      <c r="Y64" s="100">
        <f>BM_MWh!Y66</f>
        <v>2650.0569999999998</v>
      </c>
      <c r="Z64" s="100">
        <f>BM_MWh!Z65</f>
        <v>8208</v>
      </c>
      <c r="AA64" s="100">
        <f>BM_MWh!AA65</f>
        <v>0</v>
      </c>
      <c r="AB64" s="100">
        <f>BM_MWh!AB65</f>
        <v>0</v>
      </c>
      <c r="AC64" s="100">
        <f>BM_MWh!AC65</f>
        <v>0</v>
      </c>
      <c r="AD64" s="100">
        <f>BM_MWh!AD65</f>
        <v>0</v>
      </c>
      <c r="AE64" s="100">
        <f>BM_MWh!AE65</f>
        <v>0</v>
      </c>
      <c r="AF64" s="100">
        <f>BM_MWh!AF65</f>
        <v>14130.13</v>
      </c>
      <c r="AG64" s="100">
        <f>BM_MWh!AG65</f>
        <v>0</v>
      </c>
      <c r="AH64" s="100">
        <f>BM_MWh!AH65</f>
        <v>0</v>
      </c>
      <c r="AI64" s="100">
        <f>BM_MWh!AI65</f>
        <v>8677.3790000000008</v>
      </c>
      <c r="AJ64" s="100">
        <f>BM_MWh!AJ65</f>
        <v>20190</v>
      </c>
      <c r="AK64" s="100">
        <f>BM_MWh!AK66</f>
        <v>11805</v>
      </c>
      <c r="AL64" s="100">
        <f>BM_MWh!AL66</f>
        <v>2752.01</v>
      </c>
      <c r="AM64" s="100">
        <f>BM_MWh!AM66</f>
        <v>0</v>
      </c>
      <c r="AN64" s="100">
        <f>BM_MWh!AN66</f>
        <v>0</v>
      </c>
      <c r="AO64" s="100">
        <f>BM_MWh!AO66</f>
        <v>2648</v>
      </c>
      <c r="AP64" s="100">
        <f>BM_MWh!AP66</f>
        <v>0</v>
      </c>
      <c r="AQ64" s="100">
        <f>BM_MWh!AQ65</f>
        <v>2033</v>
      </c>
      <c r="AR64" s="100">
        <f>BM_MWh!AR66</f>
        <v>0</v>
      </c>
      <c r="AS64" s="100">
        <f>BM_MWh!AS66</f>
        <v>0</v>
      </c>
      <c r="AT64" s="100">
        <f>BM_MWh!AT66</f>
        <v>0</v>
      </c>
      <c r="AU64" s="257">
        <f t="shared" si="60"/>
        <v>80186.575999999986</v>
      </c>
      <c r="AV64" s="102">
        <f t="shared" si="44"/>
        <v>219074.96400000001</v>
      </c>
      <c r="AW64" s="102">
        <f t="shared" si="45"/>
        <v>299261.53999999998</v>
      </c>
      <c r="AX64" s="21">
        <f t="shared" si="46"/>
        <v>2554818</v>
      </c>
      <c r="AY64" s="258"/>
      <c r="BA64" s="258"/>
      <c r="BB64" s="258"/>
      <c r="BC64" s="258"/>
      <c r="BD64" s="258"/>
      <c r="BE64" s="104">
        <f t="shared" si="168"/>
        <v>2000</v>
      </c>
      <c r="BF64" s="28">
        <v>11</v>
      </c>
      <c r="BG64" s="21">
        <f t="shared" si="48"/>
        <v>2854079.54</v>
      </c>
      <c r="BH64" s="112">
        <f t="shared" si="49"/>
        <v>1046933</v>
      </c>
      <c r="BI64" s="112">
        <f t="shared" si="49"/>
        <v>890266</v>
      </c>
      <c r="BJ64" s="112">
        <f t="shared" si="49"/>
        <v>379743</v>
      </c>
      <c r="BK64" s="112">
        <f t="shared" si="49"/>
        <v>2524</v>
      </c>
      <c r="BL64" s="112">
        <f t="shared" si="49"/>
        <v>235352</v>
      </c>
      <c r="BM64" s="288">
        <f t="shared" si="50"/>
        <v>2554818</v>
      </c>
      <c r="BN64" s="307">
        <f t="shared" si="51"/>
        <v>219074.96400000001</v>
      </c>
      <c r="BO64" s="290">
        <f t="shared" si="52"/>
        <v>52560.565999999999</v>
      </c>
      <c r="BP64" s="21">
        <f t="shared" si="53"/>
        <v>27626.009999999987</v>
      </c>
      <c r="BQ64" s="21">
        <f t="shared" si="54"/>
        <v>80186.575999999986</v>
      </c>
      <c r="BR64" s="106">
        <f t="shared" si="55"/>
        <v>299261.53999999998</v>
      </c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  <c r="CD64" s="260"/>
      <c r="CE64" s="261"/>
    </row>
    <row r="65" spans="1:83">
      <c r="A65" s="28">
        <f t="shared" si="167"/>
        <v>2000</v>
      </c>
      <c r="B65" s="28">
        <v>12</v>
      </c>
      <c r="C65" s="134">
        <f t="shared" si="59"/>
        <v>3273515.2239999999</v>
      </c>
      <c r="D65" s="90">
        <v>1533106</v>
      </c>
      <c r="E65" s="107">
        <v>851721</v>
      </c>
      <c r="F65" s="107">
        <v>340357</v>
      </c>
      <c r="G65" s="107">
        <v>2599</v>
      </c>
      <c r="H65" s="107">
        <v>214303</v>
      </c>
      <c r="I65" s="285">
        <f>BM_MWh!I67</f>
        <v>31854.044999999998</v>
      </c>
      <c r="J65" s="110">
        <f>BM_MWh!J66</f>
        <v>43395</v>
      </c>
      <c r="K65" s="110">
        <f>BM_MWh!K67</f>
        <v>23.021999999999998</v>
      </c>
      <c r="L65" s="110">
        <f>BM_MWh!L66</f>
        <v>0</v>
      </c>
      <c r="M65" s="110">
        <f>BM_MWh!M66</f>
        <v>0</v>
      </c>
      <c r="N65" s="110">
        <f>BM_MWh!N67</f>
        <v>0</v>
      </c>
      <c r="O65" s="110">
        <f>BM_MWh!O66</f>
        <v>114986</v>
      </c>
      <c r="P65" s="110">
        <f>BM_MWh!P67</f>
        <v>0</v>
      </c>
      <c r="Q65" s="110">
        <f>BM_MWh!Q66</f>
        <v>25404</v>
      </c>
      <c r="R65" s="301">
        <f>BM_MWh!R66</f>
        <v>13125</v>
      </c>
      <c r="S65" s="100">
        <f>BM_MWh!S66</f>
        <v>0</v>
      </c>
      <c r="T65" s="298">
        <f>BM_MWh!T67</f>
        <v>6257</v>
      </c>
      <c r="U65" s="187">
        <f>BM_MWh!U67</f>
        <v>7699</v>
      </c>
      <c r="V65" s="100">
        <f>BM_MWh!V66</f>
        <v>6100</v>
      </c>
      <c r="W65" s="100">
        <f>BM_MWh!W66</f>
        <v>2747</v>
      </c>
      <c r="X65" s="100">
        <f>BM_MWh!X66</f>
        <v>0</v>
      </c>
      <c r="Y65" s="100">
        <f>BM_MWh!Y67</f>
        <v>3015.114</v>
      </c>
      <c r="Z65" s="100">
        <f>BM_MWh!Z66</f>
        <v>8481</v>
      </c>
      <c r="AA65" s="100">
        <f>BM_MWh!AA66</f>
        <v>0</v>
      </c>
      <c r="AB65" s="100">
        <f>BM_MWh!AB66</f>
        <v>0</v>
      </c>
      <c r="AC65" s="100">
        <f>BM_MWh!AC66</f>
        <v>0</v>
      </c>
      <c r="AD65" s="100">
        <f>BM_MWh!AD66</f>
        <v>0</v>
      </c>
      <c r="AE65" s="100">
        <f>BM_MWh!AE66</f>
        <v>0</v>
      </c>
      <c r="AF65" s="100">
        <f>BM_MWh!AF66</f>
        <v>0</v>
      </c>
      <c r="AG65" s="100">
        <f>BM_MWh!AG66</f>
        <v>0</v>
      </c>
      <c r="AH65" s="100">
        <f>BM_MWh!AH66</f>
        <v>0</v>
      </c>
      <c r="AI65" s="100">
        <f>BM_MWh!AI66</f>
        <v>8817.3160000000007</v>
      </c>
      <c r="AJ65" s="100">
        <f>BM_MWh!AJ66</f>
        <v>25155</v>
      </c>
      <c r="AK65" s="100">
        <f>BM_MWh!AK67</f>
        <v>26706</v>
      </c>
      <c r="AL65" s="100">
        <f>BM_MWh!AL67</f>
        <v>3220.7269999999999</v>
      </c>
      <c r="AM65" s="100">
        <f>BM_MWh!AM67</f>
        <v>0</v>
      </c>
      <c r="AN65" s="100">
        <f>BM_MWh!AN67</f>
        <v>0</v>
      </c>
      <c r="AO65" s="100">
        <f>BM_MWh!AO67</f>
        <v>2094</v>
      </c>
      <c r="AP65" s="100">
        <f>BM_MWh!AP67</f>
        <v>0</v>
      </c>
      <c r="AQ65" s="100">
        <f>BM_MWh!AQ66</f>
        <v>2350</v>
      </c>
      <c r="AR65" s="100">
        <f>BM_MWh!AR67</f>
        <v>0</v>
      </c>
      <c r="AS65" s="100">
        <f>BM_MWh!AS67</f>
        <v>0</v>
      </c>
      <c r="AT65" s="100">
        <f>BM_MWh!AT67</f>
        <v>0</v>
      </c>
      <c r="AU65" s="257">
        <f t="shared" si="60"/>
        <v>96385.156999999992</v>
      </c>
      <c r="AV65" s="102">
        <f t="shared" si="44"/>
        <v>235044.06699999998</v>
      </c>
      <c r="AW65" s="102">
        <f t="shared" si="45"/>
        <v>331429.22399999999</v>
      </c>
      <c r="AX65" s="21">
        <f t="shared" si="46"/>
        <v>2942086</v>
      </c>
      <c r="AY65" s="258"/>
      <c r="BA65" s="258"/>
      <c r="BB65" s="258"/>
      <c r="BC65" s="258"/>
      <c r="BD65" s="258"/>
      <c r="BE65" s="104">
        <f t="shared" si="168"/>
        <v>2000</v>
      </c>
      <c r="BF65" s="28">
        <v>12</v>
      </c>
      <c r="BG65" s="21">
        <f t="shared" si="48"/>
        <v>3273515.2239999999</v>
      </c>
      <c r="BH65" s="112">
        <f t="shared" si="49"/>
        <v>1533106</v>
      </c>
      <c r="BI65" s="112">
        <f t="shared" si="49"/>
        <v>851721</v>
      </c>
      <c r="BJ65" s="112">
        <f t="shared" si="49"/>
        <v>340357</v>
      </c>
      <c r="BK65" s="112">
        <f t="shared" si="49"/>
        <v>2599</v>
      </c>
      <c r="BL65" s="112">
        <f t="shared" si="49"/>
        <v>214303</v>
      </c>
      <c r="BM65" s="288">
        <f t="shared" si="50"/>
        <v>2942086</v>
      </c>
      <c r="BN65" s="307">
        <f t="shared" si="51"/>
        <v>235044.06699999998</v>
      </c>
      <c r="BO65" s="290">
        <f t="shared" si="52"/>
        <v>51877.43</v>
      </c>
      <c r="BP65" s="21">
        <f t="shared" si="53"/>
        <v>44507.726999999992</v>
      </c>
      <c r="BQ65" s="21">
        <f t="shared" si="54"/>
        <v>96385.156999999992</v>
      </c>
      <c r="BR65" s="106">
        <f t="shared" si="55"/>
        <v>331429.22399999999</v>
      </c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  <c r="CD65" s="260"/>
      <c r="CE65" s="261"/>
    </row>
    <row r="66" spans="1:83">
      <c r="A66" s="28">
        <f t="shared" si="167"/>
        <v>2001</v>
      </c>
      <c r="B66" s="28">
        <v>1</v>
      </c>
      <c r="C66" s="134">
        <f t="shared" si="59"/>
        <v>3520949.4010000001</v>
      </c>
      <c r="D66" s="90">
        <v>2015304</v>
      </c>
      <c r="E66" s="107">
        <v>718843</v>
      </c>
      <c r="F66" s="107">
        <v>267458</v>
      </c>
      <c r="G66" s="107">
        <v>1824</v>
      </c>
      <c r="H66" s="107">
        <v>169184</v>
      </c>
      <c r="I66" s="285">
        <f>BM_MWh!I68</f>
        <v>47690.173000000003</v>
      </c>
      <c r="J66" s="110">
        <f>BM_MWh!J67</f>
        <v>41268</v>
      </c>
      <c r="K66" s="110">
        <f>BM_MWh!K68</f>
        <v>21.507000000000001</v>
      </c>
      <c r="L66" s="110">
        <f>BM_MWh!L67</f>
        <v>0</v>
      </c>
      <c r="M66" s="110">
        <f>BM_MWh!M67</f>
        <v>0</v>
      </c>
      <c r="N66" s="110">
        <f>BM_MWh!N68</f>
        <v>0</v>
      </c>
      <c r="O66" s="110">
        <f>BM_MWh!O67</f>
        <v>105107</v>
      </c>
      <c r="P66" s="110">
        <f>BM_MWh!P68</f>
        <v>0</v>
      </c>
      <c r="Q66" s="110">
        <f>BM_MWh!Q67</f>
        <v>29399</v>
      </c>
      <c r="R66" s="301">
        <f>BM_MWh!R67</f>
        <v>15190</v>
      </c>
      <c r="S66" s="100">
        <f>BM_MWh!S67</f>
        <v>0</v>
      </c>
      <c r="T66" s="298">
        <f>BM_MWh!T68</f>
        <v>6595</v>
      </c>
      <c r="U66" s="187">
        <f>BM_MWh!U68</f>
        <v>18891</v>
      </c>
      <c r="V66" s="100">
        <f>BM_MWh!V67</f>
        <v>5911</v>
      </c>
      <c r="W66" s="100">
        <f>BM_MWh!W67</f>
        <v>2268</v>
      </c>
      <c r="X66" s="100">
        <f>BM_MWh!X67</f>
        <v>0</v>
      </c>
      <c r="Y66" s="100">
        <f>BM_MWh!Y68</f>
        <v>2709.9780000000001</v>
      </c>
      <c r="Z66" s="100">
        <f>BM_MWh!Z67</f>
        <v>8482</v>
      </c>
      <c r="AA66" s="100">
        <f>BM_MWh!AA67</f>
        <v>0</v>
      </c>
      <c r="AB66" s="100">
        <f>BM_MWh!AB67</f>
        <v>0</v>
      </c>
      <c r="AC66" s="100">
        <f>BM_MWh!AC67</f>
        <v>0</v>
      </c>
      <c r="AD66" s="100">
        <f>BM_MWh!AD67</f>
        <v>0</v>
      </c>
      <c r="AE66" s="100">
        <f>BM_MWh!AE67</f>
        <v>0</v>
      </c>
      <c r="AF66" s="100">
        <f>BM_MWh!AF67</f>
        <v>8128.4219999999996</v>
      </c>
      <c r="AG66" s="100">
        <f>BM_MWh!AG67</f>
        <v>0</v>
      </c>
      <c r="AH66" s="100">
        <f>BM_MWh!AH67</f>
        <v>0</v>
      </c>
      <c r="AI66" s="100">
        <f>BM_MWh!AI67</f>
        <v>9870.7990000000009</v>
      </c>
      <c r="AJ66" s="100">
        <f>BM_MWh!AJ67</f>
        <v>25118</v>
      </c>
      <c r="AK66" s="100">
        <f>BM_MWh!AK68</f>
        <v>14513</v>
      </c>
      <c r="AL66" s="100">
        <f>BM_MWh!AL68</f>
        <v>3542.5219999999999</v>
      </c>
      <c r="AM66" s="100">
        <f>BM_MWh!AM68</f>
        <v>0</v>
      </c>
      <c r="AN66" s="100">
        <f>BM_MWh!AN68</f>
        <v>0</v>
      </c>
      <c r="AO66" s="100">
        <f>BM_MWh!AO68</f>
        <v>1661</v>
      </c>
      <c r="AP66" s="100">
        <f>BM_MWh!AP68</f>
        <v>0</v>
      </c>
      <c r="AQ66" s="100">
        <f>BM_MWh!AQ67</f>
        <v>1970</v>
      </c>
      <c r="AR66" s="100">
        <f>BM_MWh!AR68</f>
        <v>0</v>
      </c>
      <c r="AS66" s="100">
        <f>BM_MWh!AS68</f>
        <v>0</v>
      </c>
      <c r="AT66" s="100">
        <f>BM_MWh!AT68</f>
        <v>0</v>
      </c>
      <c r="AU66" s="257">
        <f t="shared" si="60"/>
        <v>103065.72099999999</v>
      </c>
      <c r="AV66" s="102">
        <f t="shared" si="44"/>
        <v>245270.68</v>
      </c>
      <c r="AW66" s="102">
        <f t="shared" si="45"/>
        <v>348336.40099999995</v>
      </c>
      <c r="AX66" s="21">
        <f t="shared" si="46"/>
        <v>3172613</v>
      </c>
      <c r="AY66" s="258"/>
      <c r="BA66" s="258"/>
      <c r="BB66" s="258"/>
      <c r="BC66" s="258"/>
      <c r="BD66" s="258"/>
      <c r="BE66" s="104">
        <f t="shared" si="168"/>
        <v>2001</v>
      </c>
      <c r="BF66" s="28">
        <v>1</v>
      </c>
      <c r="BG66" s="21">
        <f t="shared" si="48"/>
        <v>3520949.4010000001</v>
      </c>
      <c r="BH66" s="112">
        <f t="shared" si="49"/>
        <v>2015304</v>
      </c>
      <c r="BI66" s="112">
        <f t="shared" si="49"/>
        <v>718843</v>
      </c>
      <c r="BJ66" s="112">
        <f t="shared" si="49"/>
        <v>267458</v>
      </c>
      <c r="BK66" s="112">
        <f t="shared" si="49"/>
        <v>1824</v>
      </c>
      <c r="BL66" s="112">
        <f t="shared" si="49"/>
        <v>169184</v>
      </c>
      <c r="BM66" s="288">
        <f t="shared" si="50"/>
        <v>3172613</v>
      </c>
      <c r="BN66" s="307">
        <f t="shared" si="51"/>
        <v>245270.68</v>
      </c>
      <c r="BO66" s="290">
        <f t="shared" si="52"/>
        <v>70617.198999999993</v>
      </c>
      <c r="BP66" s="21">
        <f t="shared" si="53"/>
        <v>32448.521999999997</v>
      </c>
      <c r="BQ66" s="21">
        <f t="shared" si="54"/>
        <v>103065.72099999999</v>
      </c>
      <c r="BR66" s="106">
        <f t="shared" si="55"/>
        <v>348336.40099999995</v>
      </c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1"/>
    </row>
    <row r="67" spans="1:83">
      <c r="A67" s="28">
        <f t="shared" si="167"/>
        <v>2001</v>
      </c>
      <c r="B67" s="28">
        <v>2</v>
      </c>
      <c r="C67" s="134">
        <f t="shared" si="59"/>
        <v>2492432.5200000005</v>
      </c>
      <c r="D67" s="90">
        <v>1106345</v>
      </c>
      <c r="E67" s="107">
        <v>761490</v>
      </c>
      <c r="F67" s="107">
        <v>285077</v>
      </c>
      <c r="G67" s="107">
        <v>2422</v>
      </c>
      <c r="H67" s="107">
        <v>196276</v>
      </c>
      <c r="I67" s="285">
        <f>BM_MWh!I69</f>
        <v>939.65499999999997</v>
      </c>
      <c r="J67" s="110">
        <f>BM_MWh!J68</f>
        <v>30268</v>
      </c>
      <c r="K67" s="110">
        <f>BM_MWh!K69</f>
        <v>33.665999999999997</v>
      </c>
      <c r="L67" s="110">
        <f>BM_MWh!L68</f>
        <v>0</v>
      </c>
      <c r="M67" s="110">
        <f>BM_MWh!M68</f>
        <v>0</v>
      </c>
      <c r="N67" s="110">
        <f>BM_MWh!N69</f>
        <v>0</v>
      </c>
      <c r="O67" s="110">
        <f>BM_MWh!O68</f>
        <v>30810</v>
      </c>
      <c r="P67" s="110">
        <f>BM_MWh!P69</f>
        <v>0</v>
      </c>
      <c r="Q67" s="110">
        <f>BM_MWh!Q68</f>
        <v>1151</v>
      </c>
      <c r="R67" s="301">
        <f>BM_MWh!R68</f>
        <v>595</v>
      </c>
      <c r="S67" s="100">
        <f>BM_MWh!S68</f>
        <v>0</v>
      </c>
      <c r="T67" s="298">
        <f>BM_MWh!T69</f>
        <v>7095</v>
      </c>
      <c r="U67" s="187">
        <f>BM_MWh!U69</f>
        <v>8510</v>
      </c>
      <c r="V67" s="100">
        <f>BM_MWh!V68</f>
        <v>4827</v>
      </c>
      <c r="W67" s="100">
        <f>BM_MWh!W68</f>
        <v>2047</v>
      </c>
      <c r="X67" s="100">
        <f>BM_MWh!X68</f>
        <v>0</v>
      </c>
      <c r="Y67" s="100">
        <f>BM_MWh!Y69</f>
        <v>2008.5519999999999</v>
      </c>
      <c r="Z67" s="100">
        <f>BM_MWh!Z68</f>
        <v>7670</v>
      </c>
      <c r="AA67" s="100">
        <f>BM_MWh!AA68</f>
        <v>0</v>
      </c>
      <c r="AB67" s="100">
        <f>BM_MWh!AB68</f>
        <v>0</v>
      </c>
      <c r="AC67" s="100">
        <f>BM_MWh!AC68</f>
        <v>0</v>
      </c>
      <c r="AD67" s="100">
        <f>BM_MWh!AD68</f>
        <v>0</v>
      </c>
      <c r="AE67" s="100">
        <f>BM_MWh!AE68</f>
        <v>0</v>
      </c>
      <c r="AF67" s="100">
        <f>BM_MWh!AF68</f>
        <v>6387.7370000000001</v>
      </c>
      <c r="AG67" s="100">
        <f>BM_MWh!AG68</f>
        <v>0</v>
      </c>
      <c r="AH67" s="100">
        <f>BM_MWh!AH68</f>
        <v>0</v>
      </c>
      <c r="AI67" s="100">
        <f>BM_MWh!AI68</f>
        <v>9046.6020000000008</v>
      </c>
      <c r="AJ67" s="100">
        <f>BM_MWh!AJ68</f>
        <v>19311</v>
      </c>
      <c r="AK67" s="100">
        <f>BM_MWh!AK69</f>
        <v>4545</v>
      </c>
      <c r="AL67" s="100">
        <f>BM_MWh!AL69</f>
        <v>2676.308</v>
      </c>
      <c r="AM67" s="100">
        <f>BM_MWh!AM69</f>
        <v>0</v>
      </c>
      <c r="AN67" s="100">
        <f>BM_MWh!AN69</f>
        <v>0</v>
      </c>
      <c r="AO67" s="100">
        <f>BM_MWh!AO69</f>
        <v>1438</v>
      </c>
      <c r="AP67" s="100">
        <f>BM_MWh!AP69</f>
        <v>0</v>
      </c>
      <c r="AQ67" s="100">
        <f>BM_MWh!AQ68</f>
        <v>1463</v>
      </c>
      <c r="AR67" s="100">
        <f>BM_MWh!AR69</f>
        <v>0</v>
      </c>
      <c r="AS67" s="100">
        <f>BM_MWh!AS69</f>
        <v>0</v>
      </c>
      <c r="AT67" s="100">
        <f>BM_MWh!AT69</f>
        <v>0</v>
      </c>
      <c r="AU67" s="257">
        <f t="shared" si="60"/>
        <v>69930.199000000008</v>
      </c>
      <c r="AV67" s="102">
        <f t="shared" si="44"/>
        <v>70892.320999999996</v>
      </c>
      <c r="AW67" s="102">
        <f t="shared" si="45"/>
        <v>140822.52000000002</v>
      </c>
      <c r="AX67" s="21">
        <f t="shared" si="46"/>
        <v>2351610</v>
      </c>
      <c r="AY67" s="258"/>
      <c r="BA67" s="258"/>
      <c r="BB67" s="258"/>
      <c r="BC67" s="258"/>
      <c r="BD67" s="258"/>
      <c r="BE67" s="104">
        <f t="shared" si="168"/>
        <v>2001</v>
      </c>
      <c r="BF67" s="28">
        <v>2</v>
      </c>
      <c r="BG67" s="21">
        <f t="shared" si="48"/>
        <v>2492432.52</v>
      </c>
      <c r="BH67" s="112">
        <f t="shared" si="49"/>
        <v>1106345</v>
      </c>
      <c r="BI67" s="112">
        <f t="shared" si="49"/>
        <v>761490</v>
      </c>
      <c r="BJ67" s="112">
        <f t="shared" si="49"/>
        <v>285077</v>
      </c>
      <c r="BK67" s="112">
        <f t="shared" si="49"/>
        <v>2422</v>
      </c>
      <c r="BL67" s="112">
        <f t="shared" si="49"/>
        <v>196276</v>
      </c>
      <c r="BM67" s="288">
        <f t="shared" si="50"/>
        <v>2351610</v>
      </c>
      <c r="BN67" s="307">
        <f t="shared" si="51"/>
        <v>70892.320999999996</v>
      </c>
      <c r="BO67" s="290">
        <f t="shared" si="52"/>
        <v>50211.891000000003</v>
      </c>
      <c r="BP67" s="21">
        <f t="shared" si="53"/>
        <v>19718.308000000005</v>
      </c>
      <c r="BQ67" s="21">
        <f t="shared" si="54"/>
        <v>69930.199000000008</v>
      </c>
      <c r="BR67" s="106">
        <f t="shared" si="55"/>
        <v>140822.52000000002</v>
      </c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1"/>
    </row>
    <row r="68" spans="1:83">
      <c r="A68" s="28">
        <f t="shared" si="167"/>
        <v>2001</v>
      </c>
      <c r="B68" s="28">
        <v>3</v>
      </c>
      <c r="C68" s="134">
        <f t="shared" si="59"/>
        <v>2769724.9080000003</v>
      </c>
      <c r="D68" s="90">
        <v>1028839</v>
      </c>
      <c r="E68" s="107">
        <v>850072</v>
      </c>
      <c r="F68" s="107">
        <v>413902</v>
      </c>
      <c r="G68" s="107">
        <v>2374</v>
      </c>
      <c r="H68" s="107">
        <v>221812</v>
      </c>
      <c r="I68" s="285">
        <f>BM_MWh!I70</f>
        <v>7.5949999999999998</v>
      </c>
      <c r="J68" s="110">
        <f>BM_MWh!J69</f>
        <v>45856</v>
      </c>
      <c r="K68" s="110">
        <f>BM_MWh!K70</f>
        <v>169.45099999999999</v>
      </c>
      <c r="L68" s="110">
        <f>BM_MWh!L69</f>
        <v>0</v>
      </c>
      <c r="M68" s="110">
        <f>BM_MWh!M69</f>
        <v>0</v>
      </c>
      <c r="N68" s="110">
        <f>BM_MWh!N70</f>
        <v>0</v>
      </c>
      <c r="O68" s="110">
        <f>BM_MWh!O69</f>
        <v>122900</v>
      </c>
      <c r="P68" s="110">
        <f>BM_MWh!P70</f>
        <v>0</v>
      </c>
      <c r="Q68" s="110">
        <f>BM_MWh!Q69</f>
        <v>1919</v>
      </c>
      <c r="R68" s="301">
        <f>BM_MWh!R69</f>
        <v>991</v>
      </c>
      <c r="S68" s="100">
        <f>BM_MWh!S69</f>
        <v>0</v>
      </c>
      <c r="T68" s="298">
        <f>BM_MWh!T70</f>
        <v>8159</v>
      </c>
      <c r="U68" s="187">
        <f>BM_MWh!U70</f>
        <v>7594</v>
      </c>
      <c r="V68" s="100">
        <f>BM_MWh!V69</f>
        <v>4569</v>
      </c>
      <c r="W68" s="100">
        <f>BM_MWh!W69</f>
        <v>2014</v>
      </c>
      <c r="X68" s="100">
        <f>BM_MWh!X69</f>
        <v>0</v>
      </c>
      <c r="Y68" s="100">
        <f>BM_MWh!Y70</f>
        <v>2503.1669999999999</v>
      </c>
      <c r="Z68" s="100">
        <f>BM_MWh!Z69</f>
        <v>8482</v>
      </c>
      <c r="AA68" s="100">
        <f>BM_MWh!AA69</f>
        <v>0</v>
      </c>
      <c r="AB68" s="100">
        <f>BM_MWh!AB69</f>
        <v>0</v>
      </c>
      <c r="AC68" s="100">
        <f>BM_MWh!AC69</f>
        <v>0</v>
      </c>
      <c r="AD68" s="100">
        <f>BM_MWh!AD69</f>
        <v>0</v>
      </c>
      <c r="AE68" s="100">
        <f>BM_MWh!AE69</f>
        <v>0</v>
      </c>
      <c r="AF68" s="100">
        <f>BM_MWh!AF69</f>
        <v>5565.607</v>
      </c>
      <c r="AG68" s="100">
        <f>BM_MWh!AG69</f>
        <v>0</v>
      </c>
      <c r="AH68" s="100">
        <f>BM_MWh!AH69</f>
        <v>0</v>
      </c>
      <c r="AI68" s="100">
        <f>BM_MWh!AI69</f>
        <v>7016.3649999999998</v>
      </c>
      <c r="AJ68" s="100">
        <f>BM_MWh!AJ69</f>
        <v>21137</v>
      </c>
      <c r="AK68" s="100">
        <f>BM_MWh!AK70</f>
        <v>7530</v>
      </c>
      <c r="AL68" s="100">
        <f>BM_MWh!AL70</f>
        <v>2900.723</v>
      </c>
      <c r="AM68" s="100">
        <f>BM_MWh!AM70</f>
        <v>0</v>
      </c>
      <c r="AN68" s="100">
        <f>BM_MWh!AN70</f>
        <v>0</v>
      </c>
      <c r="AO68" s="100">
        <f>BM_MWh!AO70</f>
        <v>1674</v>
      </c>
      <c r="AP68" s="100">
        <f>BM_MWh!AP70</f>
        <v>0</v>
      </c>
      <c r="AQ68" s="100">
        <f>BM_MWh!AQ69</f>
        <v>1738</v>
      </c>
      <c r="AR68" s="100">
        <f>BM_MWh!AR70</f>
        <v>0</v>
      </c>
      <c r="AS68" s="100">
        <f>BM_MWh!AS70</f>
        <v>0</v>
      </c>
      <c r="AT68" s="100">
        <f>BM_MWh!AT70</f>
        <v>0</v>
      </c>
      <c r="AU68" s="257">
        <f t="shared" si="60"/>
        <v>72723.861999999994</v>
      </c>
      <c r="AV68" s="102">
        <f t="shared" si="44"/>
        <v>180002.046</v>
      </c>
      <c r="AW68" s="102">
        <f t="shared" si="45"/>
        <v>252725.908</v>
      </c>
      <c r="AX68" s="21">
        <f t="shared" si="46"/>
        <v>2516999</v>
      </c>
      <c r="AY68" s="258"/>
      <c r="BA68" s="258"/>
      <c r="BB68" s="258"/>
      <c r="BC68" s="258"/>
      <c r="BD68" s="258"/>
      <c r="BE68" s="104">
        <f t="shared" si="168"/>
        <v>2001</v>
      </c>
      <c r="BF68" s="28">
        <v>3</v>
      </c>
      <c r="BG68" s="21">
        <f t="shared" si="48"/>
        <v>2769724.9079999998</v>
      </c>
      <c r="BH68" s="112">
        <f t="shared" si="49"/>
        <v>1028839</v>
      </c>
      <c r="BI68" s="112">
        <f t="shared" si="49"/>
        <v>850072</v>
      </c>
      <c r="BJ68" s="112">
        <f t="shared" si="49"/>
        <v>413902</v>
      </c>
      <c r="BK68" s="112">
        <f t="shared" si="49"/>
        <v>2374</v>
      </c>
      <c r="BL68" s="112">
        <f t="shared" si="49"/>
        <v>221812</v>
      </c>
      <c r="BM68" s="288">
        <f t="shared" si="50"/>
        <v>2516999</v>
      </c>
      <c r="BN68" s="307">
        <f t="shared" si="51"/>
        <v>180002.046</v>
      </c>
      <c r="BO68" s="290">
        <f t="shared" si="52"/>
        <v>49242.138999999996</v>
      </c>
      <c r="BP68" s="21">
        <f t="shared" si="53"/>
        <v>23481.722999999998</v>
      </c>
      <c r="BQ68" s="21">
        <f t="shared" si="54"/>
        <v>72723.861999999994</v>
      </c>
      <c r="BR68" s="106">
        <f t="shared" si="55"/>
        <v>252725.908</v>
      </c>
      <c r="BS68" s="260"/>
      <c r="BT68" s="260"/>
      <c r="BU68" s="260"/>
      <c r="BV68" s="260"/>
      <c r="BW68" s="260"/>
      <c r="BX68" s="260"/>
      <c r="BY68" s="260"/>
      <c r="BZ68" s="260"/>
      <c r="CA68" s="260"/>
      <c r="CB68" s="260"/>
      <c r="CC68" s="260"/>
      <c r="CD68" s="260"/>
      <c r="CE68" s="261"/>
    </row>
    <row r="69" spans="1:83">
      <c r="A69" s="28">
        <f t="shared" si="167"/>
        <v>2001</v>
      </c>
      <c r="B69" s="28">
        <v>4</v>
      </c>
      <c r="C69" s="134">
        <f t="shared" si="59"/>
        <v>2961800.7680000002</v>
      </c>
      <c r="D69" s="90">
        <v>1214034</v>
      </c>
      <c r="E69" s="107">
        <v>903166</v>
      </c>
      <c r="F69" s="107">
        <v>314919</v>
      </c>
      <c r="G69" s="107">
        <v>2662</v>
      </c>
      <c r="H69" s="107">
        <v>213786</v>
      </c>
      <c r="I69" s="285">
        <f>BM_MWh!I71</f>
        <v>0</v>
      </c>
      <c r="J69" s="110">
        <f>BM_MWh!J70</f>
        <v>48471</v>
      </c>
      <c r="K69" s="110">
        <f>BM_MWh!K71</f>
        <v>19.009</v>
      </c>
      <c r="L69" s="110">
        <f>BM_MWh!L70</f>
        <v>0</v>
      </c>
      <c r="M69" s="110">
        <f>BM_MWh!M70</f>
        <v>0</v>
      </c>
      <c r="N69" s="110">
        <f>BM_MWh!N71</f>
        <v>0</v>
      </c>
      <c r="O69" s="110">
        <f>BM_MWh!O70</f>
        <v>162491</v>
      </c>
      <c r="P69" s="110">
        <f>BM_MWh!P71</f>
        <v>0</v>
      </c>
      <c r="Q69" s="110">
        <f>BM_MWh!Q70</f>
        <v>10811</v>
      </c>
      <c r="R69" s="301">
        <f>BM_MWh!R70</f>
        <v>5586</v>
      </c>
      <c r="S69" s="100">
        <f>BM_MWh!S70</f>
        <v>0</v>
      </c>
      <c r="T69" s="298">
        <f>BM_MWh!T71</f>
        <v>8658</v>
      </c>
      <c r="U69" s="187">
        <f>BM_MWh!U71</f>
        <v>1552</v>
      </c>
      <c r="V69" s="100">
        <f>BM_MWh!V70</f>
        <v>5201</v>
      </c>
      <c r="W69" s="100">
        <f>BM_MWh!W70</f>
        <v>2353</v>
      </c>
      <c r="X69" s="100">
        <f>BM_MWh!X70</f>
        <v>0</v>
      </c>
      <c r="Y69" s="100">
        <f>BM_MWh!Y71</f>
        <v>2551.8180000000002</v>
      </c>
      <c r="Z69" s="100">
        <f>BM_MWh!Z70</f>
        <v>8196</v>
      </c>
      <c r="AA69" s="100">
        <f>BM_MWh!AA70</f>
        <v>0</v>
      </c>
      <c r="AB69" s="100">
        <f>BM_MWh!AB70</f>
        <v>0</v>
      </c>
      <c r="AC69" s="100">
        <f>BM_MWh!AC70</f>
        <v>0</v>
      </c>
      <c r="AD69" s="100">
        <f>BM_MWh!AD70</f>
        <v>0</v>
      </c>
      <c r="AE69" s="100">
        <f>BM_MWh!AE70</f>
        <v>0</v>
      </c>
      <c r="AF69" s="100">
        <f>BM_MWh!AF70</f>
        <v>6785.2610000000004</v>
      </c>
      <c r="AG69" s="100">
        <f>BM_MWh!AG70</f>
        <v>0</v>
      </c>
      <c r="AH69" s="100">
        <f>BM_MWh!AH70</f>
        <v>0</v>
      </c>
      <c r="AI69" s="100">
        <f>BM_MWh!AI70</f>
        <v>8903.0540000000001</v>
      </c>
      <c r="AJ69" s="100">
        <f>BM_MWh!AJ70</f>
        <v>21021</v>
      </c>
      <c r="AK69" s="100">
        <f>BM_MWh!AK71</f>
        <v>13891</v>
      </c>
      <c r="AL69" s="100">
        <f>BM_MWh!AL71</f>
        <v>3010.6260000000002</v>
      </c>
      <c r="AM69" s="100">
        <f>BM_MWh!AM71</f>
        <v>0</v>
      </c>
      <c r="AN69" s="100">
        <f>BM_MWh!AN71</f>
        <v>0</v>
      </c>
      <c r="AO69" s="100">
        <f>BM_MWh!AO71</f>
        <v>2078</v>
      </c>
      <c r="AP69" s="100">
        <f>BM_MWh!AP71</f>
        <v>0</v>
      </c>
      <c r="AQ69" s="100">
        <f>BM_MWh!AQ70</f>
        <v>1655</v>
      </c>
      <c r="AR69" s="100">
        <f>BM_MWh!AR71</f>
        <v>0</v>
      </c>
      <c r="AS69" s="100">
        <f>BM_MWh!AS71</f>
        <v>0</v>
      </c>
      <c r="AT69" s="100">
        <f>BM_MWh!AT71</f>
        <v>0</v>
      </c>
      <c r="AU69" s="257">
        <f t="shared" si="60"/>
        <v>77197.759000000005</v>
      </c>
      <c r="AV69" s="102">
        <f t="shared" si="44"/>
        <v>236036.00899999999</v>
      </c>
      <c r="AW69" s="102">
        <f t="shared" si="45"/>
        <v>313233.76799999998</v>
      </c>
      <c r="AX69" s="21">
        <f t="shared" si="46"/>
        <v>2648567</v>
      </c>
      <c r="AY69" s="258"/>
      <c r="BA69" s="258"/>
      <c r="BB69" s="258"/>
      <c r="BC69" s="258"/>
      <c r="BD69" s="258"/>
      <c r="BE69" s="104">
        <f t="shared" si="168"/>
        <v>2001</v>
      </c>
      <c r="BF69" s="28">
        <v>4</v>
      </c>
      <c r="BG69" s="21">
        <f t="shared" si="48"/>
        <v>2961800.7680000002</v>
      </c>
      <c r="BH69" s="112">
        <f t="shared" ref="BH69:BL119" si="169">D69</f>
        <v>1214034</v>
      </c>
      <c r="BI69" s="112">
        <f t="shared" si="169"/>
        <v>903166</v>
      </c>
      <c r="BJ69" s="112">
        <f t="shared" si="169"/>
        <v>314919</v>
      </c>
      <c r="BK69" s="112">
        <f t="shared" si="169"/>
        <v>2662</v>
      </c>
      <c r="BL69" s="112">
        <f t="shared" si="169"/>
        <v>213786</v>
      </c>
      <c r="BM69" s="288">
        <f t="shared" si="50"/>
        <v>2648567</v>
      </c>
      <c r="BN69" s="307">
        <f t="shared" si="51"/>
        <v>236036.00899999999</v>
      </c>
      <c r="BO69" s="290">
        <f t="shared" si="52"/>
        <v>46899.133000000002</v>
      </c>
      <c r="BP69" s="21">
        <f t="shared" si="53"/>
        <v>30298.626000000004</v>
      </c>
      <c r="BQ69" s="21">
        <f t="shared" si="54"/>
        <v>77197.759000000005</v>
      </c>
      <c r="BR69" s="106">
        <f t="shared" si="55"/>
        <v>313233.76799999998</v>
      </c>
      <c r="BS69" s="260"/>
      <c r="BT69" s="260"/>
      <c r="BU69" s="260"/>
      <c r="BV69" s="260"/>
      <c r="BW69" s="260"/>
      <c r="BX69" s="260"/>
      <c r="BY69" s="260"/>
      <c r="BZ69" s="260"/>
      <c r="CA69" s="260"/>
      <c r="CB69" s="260"/>
      <c r="CC69" s="260"/>
      <c r="CD69" s="260"/>
      <c r="CE69" s="261"/>
    </row>
    <row r="70" spans="1:83">
      <c r="A70" s="28">
        <f t="shared" si="167"/>
        <v>2001</v>
      </c>
      <c r="B70" s="28">
        <v>5</v>
      </c>
      <c r="C70" s="21">
        <f t="shared" si="59"/>
        <v>3275845.8160000001</v>
      </c>
      <c r="D70" s="90">
        <v>1362938</v>
      </c>
      <c r="E70" s="107">
        <v>991441</v>
      </c>
      <c r="F70" s="107">
        <v>366194</v>
      </c>
      <c r="G70" s="107">
        <v>2287</v>
      </c>
      <c r="H70" s="107">
        <v>249825</v>
      </c>
      <c r="I70" s="285">
        <f>BM_MWh!I72</f>
        <v>1582.2560000000001</v>
      </c>
      <c r="J70" s="110">
        <f>BM_MWh!J71</f>
        <v>38212</v>
      </c>
      <c r="K70" s="110">
        <f>BM_MWh!K72</f>
        <v>23.363</v>
      </c>
      <c r="L70" s="110">
        <f>BM_MWh!L71</f>
        <v>0</v>
      </c>
      <c r="M70" s="110">
        <f>BM_MWh!M71</f>
        <v>0</v>
      </c>
      <c r="N70" s="110">
        <f>BM_MWh!N72</f>
        <v>0</v>
      </c>
      <c r="O70" s="110">
        <f>BM_MWh!O71</f>
        <v>115337</v>
      </c>
      <c r="P70" s="110">
        <f>BM_MWh!P72</f>
        <v>0</v>
      </c>
      <c r="Q70" s="110">
        <f>BM_MWh!Q71</f>
        <v>6908</v>
      </c>
      <c r="R70" s="301">
        <f>BM_MWh!R71</f>
        <v>3569</v>
      </c>
      <c r="S70" s="100">
        <f>BM_MWh!S71</f>
        <v>0</v>
      </c>
      <c r="T70" s="298">
        <f>BM_MWh!T72</f>
        <v>8441</v>
      </c>
      <c r="U70" s="187">
        <f>BM_MWh!U72</f>
        <v>7580</v>
      </c>
      <c r="V70" s="100">
        <f>BM_MWh!V71</f>
        <v>5420</v>
      </c>
      <c r="W70" s="100">
        <f>BM_MWh!W71</f>
        <v>2925</v>
      </c>
      <c r="X70" s="100">
        <f>BM_MWh!X71</f>
        <v>0</v>
      </c>
      <c r="Y70" s="100">
        <f>BM_MWh!Y72</f>
        <v>3516.9450000000002</v>
      </c>
      <c r="Z70" s="100">
        <f>BM_MWh!Z71</f>
        <v>8494</v>
      </c>
      <c r="AA70" s="100">
        <f>BM_MWh!AA71</f>
        <v>0</v>
      </c>
      <c r="AB70" s="100">
        <f>BM_MWh!AB71</f>
        <v>37200</v>
      </c>
      <c r="AC70" s="100">
        <f>BM_MWh!AC71</f>
        <v>0</v>
      </c>
      <c r="AD70" s="100">
        <f>BM_MWh!AD71</f>
        <v>0</v>
      </c>
      <c r="AE70" s="100">
        <f>BM_MWh!AE71</f>
        <v>0</v>
      </c>
      <c r="AF70" s="100">
        <f>BM_MWh!AF71</f>
        <v>6568.9129999999996</v>
      </c>
      <c r="AG70" s="100">
        <f>BM_MWh!AG71</f>
        <v>0</v>
      </c>
      <c r="AH70" s="100">
        <f>BM_MWh!AH71</f>
        <v>0</v>
      </c>
      <c r="AI70" s="100">
        <f>BM_MWh!AI71</f>
        <v>8391.1280000000006</v>
      </c>
      <c r="AJ70" s="100">
        <f>BM_MWh!AJ71</f>
        <v>24975</v>
      </c>
      <c r="AK70" s="100">
        <f>BM_MWh!AK72</f>
        <v>15712</v>
      </c>
      <c r="AL70" s="100">
        <f>BM_MWh!AL72</f>
        <v>3532.2109999999998</v>
      </c>
      <c r="AM70" s="100">
        <f>BM_MWh!AM72</f>
        <v>0</v>
      </c>
      <c r="AN70" s="100">
        <f>BM_MWh!AN72</f>
        <v>0</v>
      </c>
      <c r="AO70" s="100">
        <f>BM_MWh!AO72</f>
        <v>2385</v>
      </c>
      <c r="AP70" s="100">
        <f>BM_MWh!AP72</f>
        <v>0</v>
      </c>
      <c r="AQ70" s="100">
        <f>BM_MWh!AQ71</f>
        <v>2388</v>
      </c>
      <c r="AR70" s="100">
        <f>BM_MWh!AR72</f>
        <v>0</v>
      </c>
      <c r="AS70" s="100">
        <f>BM_MWh!AS72</f>
        <v>0</v>
      </c>
      <c r="AT70" s="100">
        <f>BM_MWh!AT72</f>
        <v>0</v>
      </c>
      <c r="AU70" s="257">
        <f t="shared" si="60"/>
        <v>129088.19699999999</v>
      </c>
      <c r="AV70" s="102">
        <f t="shared" si="44"/>
        <v>174072.61900000001</v>
      </c>
      <c r="AW70" s="102">
        <f t="shared" si="45"/>
        <v>303160.81599999999</v>
      </c>
      <c r="AX70" s="21">
        <f t="shared" si="46"/>
        <v>2972685</v>
      </c>
      <c r="AY70" s="258"/>
      <c r="AZ70" s="258"/>
      <c r="BA70" s="258"/>
      <c r="BB70" s="258"/>
      <c r="BC70" s="258"/>
      <c r="BD70" s="258"/>
      <c r="BE70" s="104">
        <f t="shared" si="168"/>
        <v>2001</v>
      </c>
      <c r="BF70" s="28">
        <v>5</v>
      </c>
      <c r="BG70" s="21">
        <f t="shared" si="48"/>
        <v>3275845.8160000001</v>
      </c>
      <c r="BH70" s="112">
        <f t="shared" si="169"/>
        <v>1362938</v>
      </c>
      <c r="BI70" s="112">
        <f t="shared" si="169"/>
        <v>991441</v>
      </c>
      <c r="BJ70" s="112">
        <f t="shared" si="169"/>
        <v>366194</v>
      </c>
      <c r="BK70" s="112">
        <f t="shared" si="169"/>
        <v>2287</v>
      </c>
      <c r="BL70" s="112">
        <f t="shared" si="169"/>
        <v>249825</v>
      </c>
      <c r="BM70" s="288">
        <f t="shared" si="50"/>
        <v>2972685</v>
      </c>
      <c r="BN70" s="307">
        <f t="shared" si="51"/>
        <v>174072.61900000001</v>
      </c>
      <c r="BO70" s="290">
        <f t="shared" si="52"/>
        <v>58729.986000000004</v>
      </c>
      <c r="BP70" s="21">
        <f t="shared" si="53"/>
        <v>70358.210999999981</v>
      </c>
      <c r="BQ70" s="21">
        <f t="shared" si="54"/>
        <v>129088.19699999999</v>
      </c>
      <c r="BR70" s="106">
        <f t="shared" si="55"/>
        <v>303160.81599999999</v>
      </c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1"/>
    </row>
    <row r="71" spans="1:83">
      <c r="A71" s="28">
        <f t="shared" si="167"/>
        <v>2001</v>
      </c>
      <c r="B71" s="28">
        <v>6</v>
      </c>
      <c r="C71" s="21">
        <f t="shared" si="59"/>
        <v>3717887.8939999994</v>
      </c>
      <c r="D71" s="90">
        <v>1797652</v>
      </c>
      <c r="E71" s="107">
        <v>1005670</v>
      </c>
      <c r="F71" s="107">
        <v>314190</v>
      </c>
      <c r="G71" s="107">
        <v>2327</v>
      </c>
      <c r="H71" s="107">
        <v>218551</v>
      </c>
      <c r="I71" s="285">
        <f>BM_MWh!I73</f>
        <v>11051.672</v>
      </c>
      <c r="J71" s="110">
        <f>BM_MWh!J72</f>
        <v>48012</v>
      </c>
      <c r="K71" s="110">
        <f>BM_MWh!K73</f>
        <v>25.305</v>
      </c>
      <c r="L71" s="110">
        <f>BM_MWh!L72</f>
        <v>0</v>
      </c>
      <c r="M71" s="110">
        <f>BM_MWh!M72</f>
        <v>0</v>
      </c>
      <c r="N71" s="110">
        <f>BM_MWh!N73</f>
        <v>0</v>
      </c>
      <c r="O71" s="110">
        <f>BM_MWh!O72</f>
        <v>133553</v>
      </c>
      <c r="P71" s="110">
        <f>BM_MWh!P73</f>
        <v>0</v>
      </c>
      <c r="Q71" s="110">
        <f>BM_MWh!Q72</f>
        <v>12125</v>
      </c>
      <c r="R71" s="301">
        <f>BM_MWh!R72</f>
        <v>6264</v>
      </c>
      <c r="S71" s="100">
        <f>BM_MWh!S72</f>
        <v>0</v>
      </c>
      <c r="T71" s="298">
        <f>BM_MWh!T73</f>
        <v>6432</v>
      </c>
      <c r="U71" s="187">
        <f>BM_MWh!U73</f>
        <v>0</v>
      </c>
      <c r="V71" s="100">
        <f>BM_MWh!V72</f>
        <v>4936</v>
      </c>
      <c r="W71" s="100">
        <f>BM_MWh!W72</f>
        <v>3152</v>
      </c>
      <c r="X71" s="100">
        <f>BM_MWh!X72</f>
        <v>0</v>
      </c>
      <c r="Y71" s="100">
        <f>BM_MWh!Y73</f>
        <v>3583.0129999999999</v>
      </c>
      <c r="Z71" s="100">
        <f>BM_MWh!Z72</f>
        <v>8196</v>
      </c>
      <c r="AA71" s="100">
        <f>BM_MWh!AA72</f>
        <v>0</v>
      </c>
      <c r="AB71" s="100">
        <f>BM_MWh!AB72</f>
        <v>71950</v>
      </c>
      <c r="AC71" s="100">
        <f>BM_MWh!AC72</f>
        <v>0</v>
      </c>
      <c r="AD71" s="100">
        <f>BM_MWh!AD72</f>
        <v>0</v>
      </c>
      <c r="AE71" s="100">
        <f>BM_MWh!AE72</f>
        <v>0</v>
      </c>
      <c r="AF71" s="100">
        <f>BM_MWh!AF72</f>
        <v>9622.8909999999996</v>
      </c>
      <c r="AG71" s="100">
        <f>BM_MWh!AG72</f>
        <v>0</v>
      </c>
      <c r="AH71" s="100">
        <f>BM_MWh!AH72</f>
        <v>0</v>
      </c>
      <c r="AI71" s="100">
        <f>BM_MWh!AI72</f>
        <v>11565.013000000001</v>
      </c>
      <c r="AJ71" s="100">
        <f>BM_MWh!AJ72</f>
        <v>27095</v>
      </c>
      <c r="AK71" s="100">
        <f>BM_MWh!AK73</f>
        <v>17152</v>
      </c>
      <c r="AL71" s="100">
        <f>BM_MWh!AL73</f>
        <v>0</v>
      </c>
      <c r="AM71" s="100">
        <f>BM_MWh!AM73</f>
        <v>0</v>
      </c>
      <c r="AN71" s="100">
        <f>BM_MWh!AN73</f>
        <v>0</v>
      </c>
      <c r="AO71" s="100">
        <f>BM_MWh!AO73</f>
        <v>2330</v>
      </c>
      <c r="AP71" s="100">
        <f>BM_MWh!AP73</f>
        <v>0</v>
      </c>
      <c r="AQ71" s="100">
        <f>BM_MWh!AQ72</f>
        <v>2453</v>
      </c>
      <c r="AR71" s="100">
        <f>BM_MWh!AR73</f>
        <v>0</v>
      </c>
      <c r="AS71" s="100">
        <f>BM_MWh!AS73</f>
        <v>0</v>
      </c>
      <c r="AT71" s="100">
        <f>BM_MWh!AT73</f>
        <v>0</v>
      </c>
      <c r="AU71" s="257">
        <f t="shared" ref="AU71:AU134" si="170">SUM(U71:AT71)</f>
        <v>162034.91700000002</v>
      </c>
      <c r="AV71" s="102">
        <f t="shared" si="44"/>
        <v>217462.97700000001</v>
      </c>
      <c r="AW71" s="102">
        <f t="shared" ref="AW71:AW134" si="171">AV71+AU71</f>
        <v>379497.89400000003</v>
      </c>
      <c r="AX71" s="21">
        <f t="shared" ref="AX71:AX134" si="172">SUM(D71:H71)</f>
        <v>3338390</v>
      </c>
      <c r="AY71" s="258"/>
      <c r="AZ71" s="258"/>
      <c r="BA71" s="258"/>
      <c r="BB71" s="258"/>
      <c r="BC71" s="258"/>
      <c r="BD71" s="258"/>
      <c r="BE71" s="104">
        <f t="shared" si="168"/>
        <v>2001</v>
      </c>
      <c r="BF71" s="28">
        <v>6</v>
      </c>
      <c r="BG71" s="21">
        <f t="shared" si="48"/>
        <v>3717887.8939999999</v>
      </c>
      <c r="BH71" s="112">
        <f t="shared" si="169"/>
        <v>1797652</v>
      </c>
      <c r="BI71" s="112">
        <f t="shared" si="169"/>
        <v>1005670</v>
      </c>
      <c r="BJ71" s="112">
        <f t="shared" si="169"/>
        <v>314190</v>
      </c>
      <c r="BK71" s="112">
        <f t="shared" si="169"/>
        <v>2327</v>
      </c>
      <c r="BL71" s="112">
        <f t="shared" si="169"/>
        <v>218551</v>
      </c>
      <c r="BM71" s="288">
        <f t="shared" si="50"/>
        <v>3338390</v>
      </c>
      <c r="BN71" s="307">
        <f t="shared" si="51"/>
        <v>217462.97700000001</v>
      </c>
      <c r="BO71" s="290">
        <f t="shared" si="52"/>
        <v>59800.917000000001</v>
      </c>
      <c r="BP71" s="21">
        <f t="shared" si="53"/>
        <v>102234.00000000001</v>
      </c>
      <c r="BQ71" s="21">
        <f t="shared" si="54"/>
        <v>162034.91700000002</v>
      </c>
      <c r="BR71" s="106">
        <f t="shared" si="55"/>
        <v>379497.89400000003</v>
      </c>
      <c r="BS71" s="260"/>
      <c r="BT71" s="260"/>
      <c r="BU71" s="260"/>
      <c r="BV71" s="260"/>
      <c r="BW71" s="260"/>
      <c r="BX71" s="260"/>
      <c r="BY71" s="260"/>
      <c r="BZ71" s="260"/>
      <c r="CA71" s="260"/>
      <c r="CB71" s="260"/>
      <c r="CC71" s="260"/>
      <c r="CD71" s="260"/>
      <c r="CE71" s="261"/>
    </row>
    <row r="72" spans="1:83">
      <c r="A72" s="28">
        <f t="shared" si="167"/>
        <v>2001</v>
      </c>
      <c r="B72" s="28">
        <v>7</v>
      </c>
      <c r="C72" s="21">
        <f t="shared" si="59"/>
        <v>3726358.1770000001</v>
      </c>
      <c r="D72" s="90">
        <v>1788408</v>
      </c>
      <c r="E72" s="107">
        <v>1038864</v>
      </c>
      <c r="F72" s="107">
        <v>286743</v>
      </c>
      <c r="G72" s="107">
        <v>2330</v>
      </c>
      <c r="H72" s="107">
        <v>229629</v>
      </c>
      <c r="I72" s="285">
        <f>BM_MWh!I74</f>
        <v>12416.539000000001</v>
      </c>
      <c r="J72" s="110">
        <f>BM_MWh!J73</f>
        <v>54123</v>
      </c>
      <c r="K72" s="110">
        <f>BM_MWh!K74</f>
        <v>24.077000000000002</v>
      </c>
      <c r="L72" s="110">
        <f>BM_MWh!L73</f>
        <v>0</v>
      </c>
      <c r="M72" s="110">
        <f>BM_MWh!M73</f>
        <v>0</v>
      </c>
      <c r="N72" s="110">
        <f>BM_MWh!N74</f>
        <v>0</v>
      </c>
      <c r="O72" s="110">
        <f>BM_MWh!O73</f>
        <v>149175</v>
      </c>
      <c r="P72" s="110">
        <f>BM_MWh!P74</f>
        <v>0</v>
      </c>
      <c r="Q72" s="110">
        <f>BM_MWh!Q73</f>
        <v>5769</v>
      </c>
      <c r="R72" s="301">
        <f>BM_MWh!R73</f>
        <v>2981</v>
      </c>
      <c r="S72" s="100">
        <f>BM_MWh!S73</f>
        <v>0</v>
      </c>
      <c r="T72" s="298">
        <f>BM_MWh!T74</f>
        <v>8267</v>
      </c>
      <c r="U72" s="187">
        <f>BM_MWh!U74</f>
        <v>4709</v>
      </c>
      <c r="V72" s="100">
        <f>BM_MWh!V73</f>
        <v>6142</v>
      </c>
      <c r="W72" s="100">
        <f>BM_MWh!W73</f>
        <v>2839</v>
      </c>
      <c r="X72" s="100">
        <f>BM_MWh!X73</f>
        <v>0</v>
      </c>
      <c r="Y72" s="100">
        <f>BM_MWh!Y74</f>
        <v>3668.404</v>
      </c>
      <c r="Z72" s="100">
        <f>BM_MWh!Z73</f>
        <v>8482</v>
      </c>
      <c r="AA72" s="100">
        <f>BM_MWh!AA73</f>
        <v>11160</v>
      </c>
      <c r="AB72" s="100">
        <f>BM_MWh!AB73</f>
        <v>37200</v>
      </c>
      <c r="AC72" s="100">
        <f>BM_MWh!AC73</f>
        <v>0</v>
      </c>
      <c r="AD72" s="100">
        <f>BM_MWh!AD73</f>
        <v>0</v>
      </c>
      <c r="AE72" s="100">
        <f>BM_MWh!AE73</f>
        <v>0</v>
      </c>
      <c r="AF72" s="100">
        <f>BM_MWh!AF73</f>
        <v>8878.5239999999994</v>
      </c>
      <c r="AG72" s="100">
        <f>BM_MWh!AG73</f>
        <v>0</v>
      </c>
      <c r="AH72" s="100">
        <f>BM_MWh!AH73</f>
        <v>0</v>
      </c>
      <c r="AI72" s="100">
        <f>BM_MWh!AI73</f>
        <v>10840.558999999999</v>
      </c>
      <c r="AJ72" s="100">
        <f>BM_MWh!AJ73</f>
        <v>25843</v>
      </c>
      <c r="AK72" s="100">
        <f>BM_MWh!AK74</f>
        <v>18464</v>
      </c>
      <c r="AL72" s="100">
        <f>BM_MWh!AL74</f>
        <v>3959.0740000000001</v>
      </c>
      <c r="AM72" s="100">
        <f>BM_MWh!AM74</f>
        <v>0</v>
      </c>
      <c r="AN72" s="100">
        <f>BM_MWh!AN74</f>
        <v>0</v>
      </c>
      <c r="AO72" s="100">
        <f>BM_MWh!AO74</f>
        <v>2885</v>
      </c>
      <c r="AP72" s="100">
        <f>BM_MWh!AP74</f>
        <v>0</v>
      </c>
      <c r="AQ72" s="100">
        <f>BM_MWh!AQ73</f>
        <v>2558</v>
      </c>
      <c r="AR72" s="100">
        <f>BM_MWh!AR74</f>
        <v>0</v>
      </c>
      <c r="AS72" s="100">
        <f>BM_MWh!AS74</f>
        <v>0</v>
      </c>
      <c r="AT72" s="100">
        <f>BM_MWh!AT74</f>
        <v>0</v>
      </c>
      <c r="AU72" s="257">
        <f t="shared" si="170"/>
        <v>147628.56099999999</v>
      </c>
      <c r="AV72" s="102">
        <f t="shared" si="44"/>
        <v>232755.61600000001</v>
      </c>
      <c r="AW72" s="102">
        <f t="shared" si="171"/>
        <v>380384.17700000003</v>
      </c>
      <c r="AX72" s="21">
        <f t="shared" si="172"/>
        <v>3345974</v>
      </c>
      <c r="AY72" s="258"/>
      <c r="AZ72" s="258"/>
      <c r="BA72" s="258"/>
      <c r="BB72" s="258"/>
      <c r="BC72" s="258"/>
      <c r="BD72" s="258"/>
      <c r="BE72" s="104">
        <f t="shared" si="168"/>
        <v>2001</v>
      </c>
      <c r="BF72" s="28">
        <v>7</v>
      </c>
      <c r="BG72" s="21">
        <f t="shared" si="48"/>
        <v>3726358.1770000001</v>
      </c>
      <c r="BH72" s="112">
        <f t="shared" si="169"/>
        <v>1788408</v>
      </c>
      <c r="BI72" s="112">
        <f t="shared" si="169"/>
        <v>1038864</v>
      </c>
      <c r="BJ72" s="112">
        <f t="shared" si="169"/>
        <v>286743</v>
      </c>
      <c r="BK72" s="112">
        <f t="shared" si="169"/>
        <v>2330</v>
      </c>
      <c r="BL72" s="112">
        <f t="shared" si="169"/>
        <v>229629</v>
      </c>
      <c r="BM72" s="288">
        <f t="shared" si="50"/>
        <v>3345974</v>
      </c>
      <c r="BN72" s="307">
        <f t="shared" si="51"/>
        <v>232755.61600000001</v>
      </c>
      <c r="BO72" s="290">
        <f t="shared" si="52"/>
        <v>62221.487000000001</v>
      </c>
      <c r="BP72" s="21">
        <f t="shared" si="53"/>
        <v>85407.073999999993</v>
      </c>
      <c r="BQ72" s="21">
        <f t="shared" si="54"/>
        <v>147628.56099999999</v>
      </c>
      <c r="BR72" s="106">
        <f t="shared" si="55"/>
        <v>380384.17700000003</v>
      </c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  <c r="CD72" s="260"/>
      <c r="CE72" s="261"/>
    </row>
    <row r="73" spans="1:83">
      <c r="A73" s="28">
        <f t="shared" si="167"/>
        <v>2001</v>
      </c>
      <c r="B73" s="28">
        <v>8</v>
      </c>
      <c r="C73" s="21">
        <f t="shared" si="59"/>
        <v>4112274.5300000003</v>
      </c>
      <c r="D73" s="90">
        <v>1900243</v>
      </c>
      <c r="E73" s="107">
        <v>1152869</v>
      </c>
      <c r="F73" s="107">
        <v>321124</v>
      </c>
      <c r="G73" s="107">
        <v>2452</v>
      </c>
      <c r="H73" s="107">
        <v>263297</v>
      </c>
      <c r="I73" s="285">
        <f>BM_MWh!I75</f>
        <v>26698.685000000001</v>
      </c>
      <c r="J73" s="110">
        <f>BM_MWh!J74</f>
        <v>61256</v>
      </c>
      <c r="K73" s="110">
        <f>BM_MWh!K75</f>
        <v>31.684000000000001</v>
      </c>
      <c r="L73" s="110">
        <f>BM_MWh!L74</f>
        <v>0</v>
      </c>
      <c r="M73" s="110">
        <f>BM_MWh!M74</f>
        <v>0</v>
      </c>
      <c r="N73" s="110">
        <f>BM_MWh!N75</f>
        <v>0</v>
      </c>
      <c r="O73" s="110">
        <f>BM_MWh!O74</f>
        <v>167367</v>
      </c>
      <c r="P73" s="110">
        <f>BM_MWh!P75</f>
        <v>0</v>
      </c>
      <c r="Q73" s="110">
        <f>BM_MWh!Q74</f>
        <v>26182</v>
      </c>
      <c r="R73" s="301">
        <f>BM_MWh!R74</f>
        <v>13528</v>
      </c>
      <c r="S73" s="100">
        <f>BM_MWh!S74</f>
        <v>0</v>
      </c>
      <c r="T73" s="298">
        <f>BM_MWh!T75</f>
        <v>8018</v>
      </c>
      <c r="U73" s="187">
        <f>BM_MWh!U75</f>
        <v>10343</v>
      </c>
      <c r="V73" s="100">
        <f>BM_MWh!V74</f>
        <v>6132</v>
      </c>
      <c r="W73" s="100">
        <f>BM_MWh!W74</f>
        <v>3797</v>
      </c>
      <c r="X73" s="100">
        <f>BM_MWh!X74</f>
        <v>0</v>
      </c>
      <c r="Y73" s="100">
        <f>BM_MWh!Y75</f>
        <v>3515.018</v>
      </c>
      <c r="Z73" s="100">
        <f>BM_MWh!Z74</f>
        <v>8482</v>
      </c>
      <c r="AA73" s="100">
        <f>BM_MWh!AA74</f>
        <v>11160</v>
      </c>
      <c r="AB73" s="100">
        <f>BM_MWh!AB74</f>
        <v>37200</v>
      </c>
      <c r="AC73" s="100">
        <f>BM_MWh!AC74</f>
        <v>0</v>
      </c>
      <c r="AD73" s="100">
        <f>BM_MWh!AD74</f>
        <v>0</v>
      </c>
      <c r="AE73" s="100">
        <f>BM_MWh!AE74</f>
        <v>0</v>
      </c>
      <c r="AF73" s="100">
        <f>BM_MWh!AF74</f>
        <v>18482.201000000001</v>
      </c>
      <c r="AG73" s="100">
        <f>BM_MWh!AG74</f>
        <v>0</v>
      </c>
      <c r="AH73" s="100">
        <f>BM_MWh!AH74</f>
        <v>0</v>
      </c>
      <c r="AI73" s="100">
        <f>BM_MWh!AI74</f>
        <v>11275.433000000001</v>
      </c>
      <c r="AJ73" s="100">
        <f>BM_MWh!AJ74</f>
        <v>31143</v>
      </c>
      <c r="AK73" s="100">
        <f>BM_MWh!AK75</f>
        <v>19096</v>
      </c>
      <c r="AL73" s="100">
        <f>BM_MWh!AL75</f>
        <v>4220.509</v>
      </c>
      <c r="AM73" s="100">
        <f>BM_MWh!AM75</f>
        <v>0</v>
      </c>
      <c r="AN73" s="100">
        <f>BM_MWh!AN75</f>
        <v>0</v>
      </c>
      <c r="AO73" s="100">
        <f>BM_MWh!AO75</f>
        <v>1898</v>
      </c>
      <c r="AP73" s="100">
        <f>BM_MWh!AP75</f>
        <v>0</v>
      </c>
      <c r="AQ73" s="100">
        <f>BM_MWh!AQ74</f>
        <v>2464</v>
      </c>
      <c r="AR73" s="100">
        <f>BM_MWh!AR75</f>
        <v>0</v>
      </c>
      <c r="AS73" s="100">
        <f>BM_MWh!AS75</f>
        <v>0</v>
      </c>
      <c r="AT73" s="100">
        <f>BM_MWh!AT75</f>
        <v>0</v>
      </c>
      <c r="AU73" s="257">
        <f t="shared" si="170"/>
        <v>169208.16099999999</v>
      </c>
      <c r="AV73" s="102">
        <f t="shared" si="44"/>
        <v>303081.36900000001</v>
      </c>
      <c r="AW73" s="102">
        <f t="shared" si="171"/>
        <v>472289.53</v>
      </c>
      <c r="AX73" s="21">
        <f t="shared" si="172"/>
        <v>3639985</v>
      </c>
      <c r="AY73" s="258"/>
      <c r="AZ73" s="258"/>
      <c r="BA73" s="258"/>
      <c r="BB73" s="258"/>
      <c r="BC73" s="258"/>
      <c r="BD73" s="258"/>
      <c r="BE73" s="104">
        <f t="shared" si="168"/>
        <v>2001</v>
      </c>
      <c r="BF73" s="28">
        <v>8</v>
      </c>
      <c r="BG73" s="21">
        <f t="shared" si="48"/>
        <v>4112274.53</v>
      </c>
      <c r="BH73" s="112">
        <f t="shared" si="169"/>
        <v>1900243</v>
      </c>
      <c r="BI73" s="112">
        <f t="shared" si="169"/>
        <v>1152869</v>
      </c>
      <c r="BJ73" s="112">
        <f t="shared" si="169"/>
        <v>321124</v>
      </c>
      <c r="BK73" s="112">
        <f t="shared" si="169"/>
        <v>2452</v>
      </c>
      <c r="BL73" s="112">
        <f t="shared" si="169"/>
        <v>263297</v>
      </c>
      <c r="BM73" s="288">
        <f t="shared" si="50"/>
        <v>3639985</v>
      </c>
      <c r="BN73" s="307">
        <f t="shared" si="51"/>
        <v>303081.36900000001</v>
      </c>
      <c r="BO73" s="290">
        <f t="shared" si="52"/>
        <v>82917.652000000002</v>
      </c>
      <c r="BP73" s="21">
        <f t="shared" si="53"/>
        <v>86290.508999999991</v>
      </c>
      <c r="BQ73" s="21">
        <f t="shared" si="54"/>
        <v>169208.16099999999</v>
      </c>
      <c r="BR73" s="106">
        <f t="shared" si="55"/>
        <v>472289.53</v>
      </c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1"/>
    </row>
    <row r="74" spans="1:83">
      <c r="A74" s="28">
        <f t="shared" si="167"/>
        <v>2001</v>
      </c>
      <c r="B74" s="28">
        <v>9</v>
      </c>
      <c r="C74" s="21">
        <f t="shared" si="59"/>
        <v>3395454.2179999999</v>
      </c>
      <c r="D74" s="90">
        <v>1634390</v>
      </c>
      <c r="E74" s="107">
        <v>907284</v>
      </c>
      <c r="F74" s="107">
        <v>286243</v>
      </c>
      <c r="G74" s="107">
        <v>2009</v>
      </c>
      <c r="H74" s="107">
        <v>248151</v>
      </c>
      <c r="I74" s="285">
        <f>BM_MWh!I76</f>
        <v>4064.6849999999999</v>
      </c>
      <c r="J74" s="110">
        <f>BM_MWh!J75</f>
        <v>37403</v>
      </c>
      <c r="K74" s="110">
        <f>BM_MWh!K76</f>
        <v>31.312000000000001</v>
      </c>
      <c r="L74" s="110">
        <f>BM_MWh!L75</f>
        <v>0</v>
      </c>
      <c r="M74" s="110">
        <f>BM_MWh!M75</f>
        <v>0</v>
      </c>
      <c r="N74" s="110">
        <f>BM_MWh!N76</f>
        <v>0</v>
      </c>
      <c r="O74" s="110">
        <f>BM_MWh!O75</f>
        <v>132858</v>
      </c>
      <c r="P74" s="110">
        <f>BM_MWh!P76</f>
        <v>0</v>
      </c>
      <c r="Q74" s="110">
        <f>BM_MWh!Q75</f>
        <v>11290</v>
      </c>
      <c r="R74" s="301">
        <f>BM_MWh!R75</f>
        <v>5833</v>
      </c>
      <c r="S74" s="100">
        <f>BM_MWh!S75</f>
        <v>0</v>
      </c>
      <c r="T74" s="298">
        <f>BM_MWh!T76</f>
        <v>7315</v>
      </c>
      <c r="U74" s="187">
        <f>BM_MWh!U76</f>
        <v>6637</v>
      </c>
      <c r="V74" s="100">
        <f>BM_MWh!V75</f>
        <v>2748</v>
      </c>
      <c r="W74" s="100">
        <f>BM_MWh!W75</f>
        <v>2532</v>
      </c>
      <c r="X74" s="100">
        <f>BM_MWh!X75</f>
        <v>0</v>
      </c>
      <c r="Y74" s="100">
        <f>BM_MWh!Y76</f>
        <v>2526.1709999999998</v>
      </c>
      <c r="Z74" s="100">
        <f>BM_MWh!Z75</f>
        <v>8208</v>
      </c>
      <c r="AA74" s="100">
        <f>BM_MWh!AA75</f>
        <v>10740</v>
      </c>
      <c r="AB74" s="100">
        <f>BM_MWh!AB75</f>
        <v>36000</v>
      </c>
      <c r="AC74" s="100">
        <f>BM_MWh!AC75</f>
        <v>0</v>
      </c>
      <c r="AD74" s="100">
        <f>BM_MWh!AD75</f>
        <v>0</v>
      </c>
      <c r="AE74" s="100">
        <f>BM_MWh!AE75</f>
        <v>0</v>
      </c>
      <c r="AF74" s="100">
        <f>BM_MWh!AF75</f>
        <v>0</v>
      </c>
      <c r="AG74" s="100">
        <f>BM_MWh!AG75</f>
        <v>0</v>
      </c>
      <c r="AH74" s="100">
        <f>BM_MWh!AH75</f>
        <v>0</v>
      </c>
      <c r="AI74" s="100">
        <f>BM_MWh!AI75</f>
        <v>10868.093000000001</v>
      </c>
      <c r="AJ74" s="100">
        <f>BM_MWh!AJ75</f>
        <v>22121</v>
      </c>
      <c r="AK74" s="100">
        <f>BM_MWh!AK76</f>
        <v>9078</v>
      </c>
      <c r="AL74" s="100">
        <f>BM_MWh!AL76</f>
        <v>3490.9569999999999</v>
      </c>
      <c r="AM74" s="100">
        <f>BM_MWh!AM76</f>
        <v>0</v>
      </c>
      <c r="AN74" s="100">
        <f>BM_MWh!AN76</f>
        <v>0</v>
      </c>
      <c r="AO74" s="100">
        <f>BM_MWh!AO76</f>
        <v>1944</v>
      </c>
      <c r="AP74" s="100">
        <f>BM_MWh!AP76</f>
        <v>0</v>
      </c>
      <c r="AQ74" s="100">
        <f>BM_MWh!AQ75</f>
        <v>1689</v>
      </c>
      <c r="AR74" s="100">
        <f>BM_MWh!AR76</f>
        <v>0</v>
      </c>
      <c r="AS74" s="100">
        <f>BM_MWh!AS76</f>
        <v>0</v>
      </c>
      <c r="AT74" s="100">
        <f>BM_MWh!AT76</f>
        <v>0</v>
      </c>
      <c r="AU74" s="257">
        <f t="shared" si="170"/>
        <v>118582.22099999999</v>
      </c>
      <c r="AV74" s="102">
        <f t="shared" si="44"/>
        <v>198794.997</v>
      </c>
      <c r="AW74" s="102">
        <f t="shared" si="171"/>
        <v>317377.21799999999</v>
      </c>
      <c r="AX74" s="21">
        <f t="shared" si="172"/>
        <v>3078077</v>
      </c>
      <c r="AY74" s="258"/>
      <c r="AZ74" s="258"/>
      <c r="BA74" s="258"/>
      <c r="BB74" s="258"/>
      <c r="BC74" s="258"/>
      <c r="BD74" s="258"/>
      <c r="BE74" s="104">
        <f t="shared" si="168"/>
        <v>2001</v>
      </c>
      <c r="BF74" s="28">
        <v>9</v>
      </c>
      <c r="BG74" s="21">
        <f t="shared" si="48"/>
        <v>3395454.2179999999</v>
      </c>
      <c r="BH74" s="112">
        <f t="shared" si="169"/>
        <v>1634390</v>
      </c>
      <c r="BI74" s="112">
        <f t="shared" si="169"/>
        <v>907284</v>
      </c>
      <c r="BJ74" s="112">
        <f t="shared" si="169"/>
        <v>286243</v>
      </c>
      <c r="BK74" s="112">
        <f t="shared" si="169"/>
        <v>2009</v>
      </c>
      <c r="BL74" s="112">
        <f t="shared" si="169"/>
        <v>248151</v>
      </c>
      <c r="BM74" s="288">
        <f t="shared" si="50"/>
        <v>3078077</v>
      </c>
      <c r="BN74" s="307">
        <f t="shared" si="51"/>
        <v>198794.997</v>
      </c>
      <c r="BO74" s="290">
        <f t="shared" si="52"/>
        <v>48317.264000000003</v>
      </c>
      <c r="BP74" s="21">
        <f t="shared" si="53"/>
        <v>70264.956999999995</v>
      </c>
      <c r="BQ74" s="21">
        <f t="shared" si="54"/>
        <v>118582.22099999999</v>
      </c>
      <c r="BR74" s="106">
        <f t="shared" si="55"/>
        <v>317377.21799999999</v>
      </c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1"/>
    </row>
    <row r="75" spans="1:83">
      <c r="A75" s="28">
        <f t="shared" si="167"/>
        <v>2001</v>
      </c>
      <c r="B75" s="28">
        <v>10</v>
      </c>
      <c r="C75" s="21">
        <f t="shared" si="59"/>
        <v>3103132.5920000002</v>
      </c>
      <c r="D75" s="90">
        <v>1275294</v>
      </c>
      <c r="E75" s="107">
        <v>940714</v>
      </c>
      <c r="F75" s="107">
        <v>334238</v>
      </c>
      <c r="G75" s="107">
        <v>2584</v>
      </c>
      <c r="H75" s="107">
        <v>227481</v>
      </c>
      <c r="I75" s="285">
        <f>BM_MWh!I77</f>
        <v>0</v>
      </c>
      <c r="J75" s="110">
        <f>BM_MWh!J76</f>
        <v>31592</v>
      </c>
      <c r="K75" s="110">
        <f>BM_MWh!K77</f>
        <v>29.911999999999999</v>
      </c>
      <c r="L75" s="110">
        <f>BM_MWh!L76</f>
        <v>0</v>
      </c>
      <c r="M75" s="110">
        <f>BM_MWh!M76</f>
        <v>0</v>
      </c>
      <c r="N75" s="110">
        <f>BM_MWh!N77</f>
        <v>0</v>
      </c>
      <c r="O75" s="110">
        <f>BM_MWh!O76</f>
        <v>156886</v>
      </c>
      <c r="P75" s="110">
        <f>BM_MWh!P77</f>
        <v>0</v>
      </c>
      <c r="Q75" s="110">
        <f>BM_MWh!Q76</f>
        <v>8655</v>
      </c>
      <c r="R75" s="301">
        <f>BM_MWh!R76</f>
        <v>4472</v>
      </c>
      <c r="S75" s="100">
        <f>BM_MWh!S76</f>
        <v>0</v>
      </c>
      <c r="T75" s="298">
        <f>BM_MWh!T77</f>
        <v>7328</v>
      </c>
      <c r="U75" s="187">
        <f>BM_MWh!U77</f>
        <v>0</v>
      </c>
      <c r="V75" s="100">
        <f>BM_MWh!V76</f>
        <v>4900</v>
      </c>
      <c r="W75" s="100">
        <f>BM_MWh!W76</f>
        <v>2349</v>
      </c>
      <c r="X75" s="100">
        <f>BM_MWh!X76</f>
        <v>0</v>
      </c>
      <c r="Y75" s="100">
        <f>BM_MWh!Y77</f>
        <v>2451.0430000000001</v>
      </c>
      <c r="Z75" s="100">
        <f>BM_MWh!Z76</f>
        <v>8493</v>
      </c>
      <c r="AA75" s="100">
        <f>BM_MWh!AA76</f>
        <v>11175</v>
      </c>
      <c r="AB75" s="100">
        <f>BM_MWh!AB76</f>
        <v>37250</v>
      </c>
      <c r="AC75" s="100">
        <f>BM_MWh!AC76</f>
        <v>0</v>
      </c>
      <c r="AD75" s="100">
        <f>BM_MWh!AD76</f>
        <v>0</v>
      </c>
      <c r="AE75" s="100">
        <f>BM_MWh!AE76</f>
        <v>0</v>
      </c>
      <c r="AF75" s="100">
        <f>BM_MWh!AF76</f>
        <v>6804.3389999999999</v>
      </c>
      <c r="AG75" s="100">
        <f>BM_MWh!AG76</f>
        <v>0</v>
      </c>
      <c r="AH75" s="100">
        <f>BM_MWh!AH76</f>
        <v>0</v>
      </c>
      <c r="AI75" s="100">
        <f>BM_MWh!AI76</f>
        <v>8405.2980000000007</v>
      </c>
      <c r="AJ75" s="100">
        <f>BM_MWh!AJ76</f>
        <v>23081</v>
      </c>
      <c r="AK75" s="100">
        <f>BM_MWh!AK77</f>
        <v>5400</v>
      </c>
      <c r="AL75" s="100">
        <f>BM_MWh!AL77</f>
        <v>0</v>
      </c>
      <c r="AM75" s="100">
        <f>BM_MWh!AM77</f>
        <v>0</v>
      </c>
      <c r="AN75" s="100">
        <f>BM_MWh!AN77</f>
        <v>0</v>
      </c>
      <c r="AO75" s="100">
        <f>BM_MWh!AO77</f>
        <v>1814</v>
      </c>
      <c r="AP75" s="100">
        <f>BM_MWh!AP77</f>
        <v>0</v>
      </c>
      <c r="AQ75" s="100">
        <f>BM_MWh!AQ76</f>
        <v>1736</v>
      </c>
      <c r="AR75" s="100">
        <f>BM_MWh!AR77</f>
        <v>0</v>
      </c>
      <c r="AS75" s="100">
        <f>BM_MWh!AS77</f>
        <v>0</v>
      </c>
      <c r="AT75" s="100">
        <f>BM_MWh!AT77</f>
        <v>0</v>
      </c>
      <c r="AU75" s="257">
        <f t="shared" si="170"/>
        <v>113858.68000000001</v>
      </c>
      <c r="AV75" s="102">
        <f t="shared" si="44"/>
        <v>208962.91200000001</v>
      </c>
      <c r="AW75" s="102">
        <f t="shared" si="171"/>
        <v>322821.592</v>
      </c>
      <c r="AX75" s="21">
        <f t="shared" si="172"/>
        <v>2780311</v>
      </c>
      <c r="AY75" s="258"/>
      <c r="AZ75" s="258"/>
      <c r="BA75" s="258"/>
      <c r="BB75" s="258"/>
      <c r="BC75" s="258"/>
      <c r="BD75" s="258"/>
      <c r="BE75" s="104">
        <f t="shared" si="168"/>
        <v>2001</v>
      </c>
      <c r="BF75" s="28">
        <v>10</v>
      </c>
      <c r="BG75" s="21">
        <f t="shared" si="48"/>
        <v>3103132.5920000002</v>
      </c>
      <c r="BH75" s="112">
        <f t="shared" si="169"/>
        <v>1275294</v>
      </c>
      <c r="BI75" s="112">
        <f t="shared" si="169"/>
        <v>940714</v>
      </c>
      <c r="BJ75" s="112">
        <f t="shared" si="169"/>
        <v>334238</v>
      </c>
      <c r="BK75" s="112">
        <f t="shared" si="169"/>
        <v>2584</v>
      </c>
      <c r="BL75" s="112">
        <f t="shared" si="169"/>
        <v>227481</v>
      </c>
      <c r="BM75" s="288">
        <f t="shared" si="50"/>
        <v>2780311</v>
      </c>
      <c r="BN75" s="307">
        <f t="shared" si="51"/>
        <v>208962.91200000001</v>
      </c>
      <c r="BO75" s="290">
        <f t="shared" si="52"/>
        <v>46640.68</v>
      </c>
      <c r="BP75" s="21">
        <f t="shared" si="53"/>
        <v>67218</v>
      </c>
      <c r="BQ75" s="21">
        <f t="shared" si="54"/>
        <v>113858.68000000001</v>
      </c>
      <c r="BR75" s="106">
        <f t="shared" si="55"/>
        <v>322821.592</v>
      </c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1"/>
    </row>
    <row r="76" spans="1:83">
      <c r="A76" s="28">
        <f t="shared" si="167"/>
        <v>2001</v>
      </c>
      <c r="B76" s="28">
        <v>11</v>
      </c>
      <c r="C76" s="21">
        <f t="shared" si="59"/>
        <v>2692449.9980000001</v>
      </c>
      <c r="D76" s="90">
        <v>1050114</v>
      </c>
      <c r="E76" s="107">
        <v>836544</v>
      </c>
      <c r="F76" s="107">
        <v>320873</v>
      </c>
      <c r="G76" s="107">
        <v>2209</v>
      </c>
      <c r="H76" s="107">
        <v>209098</v>
      </c>
      <c r="I76" s="285">
        <f>BM_MWh!I78</f>
        <v>0</v>
      </c>
      <c r="J76" s="110">
        <f>BM_MWh!J77</f>
        <v>21576</v>
      </c>
      <c r="K76" s="110">
        <f>BM_MWh!K78</f>
        <v>23.501000000000001</v>
      </c>
      <c r="L76" s="110">
        <f>BM_MWh!L77</f>
        <v>0</v>
      </c>
      <c r="M76" s="110">
        <f>BM_MWh!M77</f>
        <v>0</v>
      </c>
      <c r="N76" s="110">
        <f>BM_MWh!N78</f>
        <v>0</v>
      </c>
      <c r="O76" s="110">
        <f>BM_MWh!O77</f>
        <v>116549</v>
      </c>
      <c r="P76" s="110">
        <f>BM_MWh!P78</f>
        <v>0</v>
      </c>
      <c r="Q76" s="110">
        <f>BM_MWh!Q77</f>
        <v>1408</v>
      </c>
      <c r="R76" s="301">
        <f>BM_MWh!R77</f>
        <v>728</v>
      </c>
      <c r="S76" s="100">
        <f>BM_MWh!S77</f>
        <v>0</v>
      </c>
      <c r="T76" s="298">
        <f>BM_MWh!T78</f>
        <v>5096</v>
      </c>
      <c r="U76" s="187">
        <f>BM_MWh!U78</f>
        <v>14422</v>
      </c>
      <c r="V76" s="100">
        <f>BM_MWh!V77</f>
        <v>4897</v>
      </c>
      <c r="W76" s="100">
        <f>BM_MWh!W77</f>
        <v>2102</v>
      </c>
      <c r="X76" s="100">
        <f>BM_MWh!X77</f>
        <v>0</v>
      </c>
      <c r="Y76" s="100">
        <f>BM_MWh!Y78</f>
        <v>2165.66</v>
      </c>
      <c r="Z76" s="100">
        <f>BM_MWh!Z77</f>
        <v>8217</v>
      </c>
      <c r="AA76" s="100">
        <f>BM_MWh!AA77</f>
        <v>10785</v>
      </c>
      <c r="AB76" s="100">
        <f>BM_MWh!AB77</f>
        <v>36000</v>
      </c>
      <c r="AC76" s="100">
        <f>BM_MWh!AC77</f>
        <v>0</v>
      </c>
      <c r="AD76" s="100">
        <f>BM_MWh!AD77</f>
        <v>0</v>
      </c>
      <c r="AE76" s="100">
        <f>BM_MWh!AE77</f>
        <v>0</v>
      </c>
      <c r="AF76" s="100">
        <f>BM_MWh!AF77</f>
        <v>6535.4480000000003</v>
      </c>
      <c r="AG76" s="100">
        <f>BM_MWh!AG77</f>
        <v>0</v>
      </c>
      <c r="AH76" s="100">
        <f>BM_MWh!AH77</f>
        <v>0</v>
      </c>
      <c r="AI76" s="100">
        <f>BM_MWh!AI77</f>
        <v>8043.9219999999996</v>
      </c>
      <c r="AJ76" s="100">
        <f>BM_MWh!AJ77</f>
        <v>20487</v>
      </c>
      <c r="AK76" s="100">
        <f>BM_MWh!AK78</f>
        <v>5085</v>
      </c>
      <c r="AL76" s="100">
        <f>BM_MWh!AL78</f>
        <v>5911.4669999999996</v>
      </c>
      <c r="AM76" s="100">
        <f>BM_MWh!AM78</f>
        <v>0</v>
      </c>
      <c r="AN76" s="100">
        <f>BM_MWh!AN78</f>
        <v>0</v>
      </c>
      <c r="AO76" s="100">
        <f>BM_MWh!AO78</f>
        <v>1965</v>
      </c>
      <c r="AP76" s="100">
        <f>BM_MWh!AP78</f>
        <v>0</v>
      </c>
      <c r="AQ76" s="100">
        <f>BM_MWh!AQ77</f>
        <v>1615</v>
      </c>
      <c r="AR76" s="100">
        <f>BM_MWh!AR78</f>
        <v>0</v>
      </c>
      <c r="AS76" s="100">
        <f>BM_MWh!AS78</f>
        <v>0</v>
      </c>
      <c r="AT76" s="100">
        <f>BM_MWh!AT78</f>
        <v>0</v>
      </c>
      <c r="AU76" s="257">
        <f t="shared" si="170"/>
        <v>128231.49700000002</v>
      </c>
      <c r="AV76" s="102">
        <f t="shared" si="44"/>
        <v>145380.50099999999</v>
      </c>
      <c r="AW76" s="102">
        <f t="shared" si="171"/>
        <v>273611.99800000002</v>
      </c>
      <c r="AX76" s="21">
        <f t="shared" si="172"/>
        <v>2418838</v>
      </c>
      <c r="AY76" s="258"/>
      <c r="AZ76" s="258"/>
      <c r="BA76" s="258"/>
      <c r="BB76" s="258"/>
      <c r="BC76" s="258"/>
      <c r="BD76" s="258"/>
      <c r="BE76" s="104">
        <f t="shared" si="168"/>
        <v>2001</v>
      </c>
      <c r="BF76" s="28">
        <v>11</v>
      </c>
      <c r="BG76" s="106">
        <f t="shared" si="48"/>
        <v>2692449.9980000001</v>
      </c>
      <c r="BH76" s="168">
        <f t="shared" si="169"/>
        <v>1050114</v>
      </c>
      <c r="BI76" s="168">
        <f t="shared" si="169"/>
        <v>836544</v>
      </c>
      <c r="BJ76" s="168">
        <f t="shared" si="169"/>
        <v>320873</v>
      </c>
      <c r="BK76" s="168">
        <f t="shared" si="169"/>
        <v>2209</v>
      </c>
      <c r="BL76" s="168">
        <f t="shared" si="169"/>
        <v>209098</v>
      </c>
      <c r="BM76" s="288">
        <f t="shared" si="50"/>
        <v>2418838</v>
      </c>
      <c r="BN76" s="307">
        <f t="shared" si="51"/>
        <v>145380.50099999999</v>
      </c>
      <c r="BO76" s="290">
        <f t="shared" si="52"/>
        <v>57336.03</v>
      </c>
      <c r="BP76" s="106">
        <f t="shared" si="53"/>
        <v>70895.467000000019</v>
      </c>
      <c r="BQ76" s="106">
        <f t="shared" si="54"/>
        <v>128231.49700000002</v>
      </c>
      <c r="BR76" s="308">
        <f t="shared" si="55"/>
        <v>273611.99800000002</v>
      </c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1"/>
    </row>
    <row r="77" spans="1:83">
      <c r="A77" s="28">
        <f t="shared" si="167"/>
        <v>2001</v>
      </c>
      <c r="B77" s="28">
        <v>12</v>
      </c>
      <c r="C77" s="21">
        <f t="shared" si="59"/>
        <v>2871229.4129999997</v>
      </c>
      <c r="D77" s="90">
        <v>1196762</v>
      </c>
      <c r="E77" s="107">
        <v>894230</v>
      </c>
      <c r="F77" s="107">
        <v>315323</v>
      </c>
      <c r="G77" s="107">
        <v>2326</v>
      </c>
      <c r="H77" s="107">
        <v>239110</v>
      </c>
      <c r="I77" s="285">
        <f>BM_MWh!I79</f>
        <v>1592.5830000000001</v>
      </c>
      <c r="J77" s="110">
        <f>BM_MWh!J78</f>
        <v>14907</v>
      </c>
      <c r="K77" s="110">
        <f>BM_MWh!K79</f>
        <v>24.414000000000001</v>
      </c>
      <c r="L77" s="110">
        <f>BM_MWh!L78</f>
        <v>0</v>
      </c>
      <c r="M77" s="110">
        <f>BM_MWh!M78</f>
        <v>0</v>
      </c>
      <c r="N77" s="110">
        <f>BM_MWh!N79</f>
        <v>0</v>
      </c>
      <c r="O77" s="110">
        <f>BM_MWh!O78</f>
        <v>84807</v>
      </c>
      <c r="P77" s="110">
        <f>BM_MWh!P79</f>
        <v>0</v>
      </c>
      <c r="Q77" s="110">
        <f>BM_MWh!Q78</f>
        <v>1533</v>
      </c>
      <c r="R77" s="301">
        <f>BM_MWh!R78</f>
        <v>792</v>
      </c>
      <c r="S77" s="100">
        <f>BM_MWh!S78</f>
        <v>0</v>
      </c>
      <c r="T77" s="298">
        <f>BM_MWh!T79</f>
        <v>6515</v>
      </c>
      <c r="U77" s="187">
        <f>BM_MWh!U79</f>
        <v>4264</v>
      </c>
      <c r="V77" s="100">
        <f>BM_MWh!V78</f>
        <v>5530</v>
      </c>
      <c r="W77" s="100">
        <f>BM_MWh!W78</f>
        <v>2592</v>
      </c>
      <c r="X77" s="100">
        <f>BM_MWh!X78</f>
        <v>0</v>
      </c>
      <c r="Y77" s="100">
        <f>BM_MWh!Y79</f>
        <v>2631.5329999999999</v>
      </c>
      <c r="Z77" s="100">
        <f>BM_MWh!Z78</f>
        <v>8481</v>
      </c>
      <c r="AA77" s="100">
        <f>BM_MWh!AA78</f>
        <v>11160</v>
      </c>
      <c r="AB77" s="100">
        <f>BM_MWh!AB78</f>
        <v>33050</v>
      </c>
      <c r="AC77" s="100">
        <f>BM_MWh!AC78</f>
        <v>0</v>
      </c>
      <c r="AD77" s="100">
        <f>BM_MWh!AD78</f>
        <v>0</v>
      </c>
      <c r="AE77" s="100">
        <f>BM_MWh!AE78</f>
        <v>0</v>
      </c>
      <c r="AF77" s="100">
        <f>BM_MWh!AF78</f>
        <v>6912.1620000000003</v>
      </c>
      <c r="AG77" s="100">
        <f>BM_MWh!AG78</f>
        <v>0</v>
      </c>
      <c r="AH77" s="100">
        <f>BM_MWh!AH78</f>
        <v>0</v>
      </c>
      <c r="AI77" s="100">
        <f>BM_MWh!AI78</f>
        <v>6717.1350000000002</v>
      </c>
      <c r="AJ77" s="100">
        <f>BM_MWh!AJ78</f>
        <v>21381</v>
      </c>
      <c r="AK77" s="100">
        <f>BM_MWh!AK79</f>
        <v>3053</v>
      </c>
      <c r="AL77" s="100">
        <f>BM_MWh!AL79</f>
        <v>3118.5859999999998</v>
      </c>
      <c r="AM77" s="100">
        <f>BM_MWh!AM79</f>
        <v>0</v>
      </c>
      <c r="AN77" s="100">
        <f>BM_MWh!AN79</f>
        <v>0</v>
      </c>
      <c r="AO77" s="100">
        <f>BM_MWh!AO79</f>
        <v>2107</v>
      </c>
      <c r="AP77" s="100">
        <f>BM_MWh!AP79</f>
        <v>0</v>
      </c>
      <c r="AQ77" s="100">
        <f>BM_MWh!AQ78</f>
        <v>2310</v>
      </c>
      <c r="AR77" s="100">
        <f>BM_MWh!AR79</f>
        <v>0</v>
      </c>
      <c r="AS77" s="100">
        <f>BM_MWh!AS79</f>
        <v>0</v>
      </c>
      <c r="AT77" s="100">
        <f>BM_MWh!AT79</f>
        <v>0</v>
      </c>
      <c r="AU77" s="257">
        <f t="shared" si="170"/>
        <v>113307.41599999998</v>
      </c>
      <c r="AV77" s="102">
        <f t="shared" si="44"/>
        <v>110170.997</v>
      </c>
      <c r="AW77" s="102">
        <f t="shared" si="171"/>
        <v>223478.413</v>
      </c>
      <c r="AX77" s="21">
        <f t="shared" si="172"/>
        <v>2647751</v>
      </c>
      <c r="AY77" s="258"/>
      <c r="AZ77" s="258"/>
      <c r="BA77" s="258"/>
      <c r="BB77" s="258"/>
      <c r="BC77" s="258"/>
      <c r="BD77" s="258"/>
      <c r="BE77" s="104">
        <f t="shared" si="168"/>
        <v>2001</v>
      </c>
      <c r="BF77" s="28">
        <v>12</v>
      </c>
      <c r="BG77" s="127">
        <f t="shared" si="48"/>
        <v>2871229.4130000002</v>
      </c>
      <c r="BH77" s="128">
        <f t="shared" si="169"/>
        <v>1196762</v>
      </c>
      <c r="BI77" s="128">
        <f t="shared" si="169"/>
        <v>894230</v>
      </c>
      <c r="BJ77" s="128">
        <f t="shared" si="169"/>
        <v>315323</v>
      </c>
      <c r="BK77" s="128">
        <f t="shared" si="169"/>
        <v>2326</v>
      </c>
      <c r="BL77" s="128">
        <f t="shared" si="169"/>
        <v>239110</v>
      </c>
      <c r="BM77" s="309">
        <f t="shared" si="50"/>
        <v>2647751</v>
      </c>
      <c r="BN77" s="310">
        <f t="shared" si="51"/>
        <v>110170.997</v>
      </c>
      <c r="BO77" s="311">
        <f t="shared" si="52"/>
        <v>48914.83</v>
      </c>
      <c r="BP77" s="127">
        <f t="shared" si="53"/>
        <v>64392.585999999981</v>
      </c>
      <c r="BQ77" s="127">
        <f t="shared" si="54"/>
        <v>113307.41599999998</v>
      </c>
      <c r="BR77" s="312">
        <f t="shared" si="55"/>
        <v>223478.413</v>
      </c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1"/>
    </row>
    <row r="78" spans="1:83">
      <c r="A78" s="28">
        <f t="shared" si="167"/>
        <v>2002</v>
      </c>
      <c r="B78" s="28">
        <v>1</v>
      </c>
      <c r="C78" s="21">
        <f t="shared" si="59"/>
        <v>3117105.3839999996</v>
      </c>
      <c r="D78" s="90">
        <v>1736656</v>
      </c>
      <c r="E78" s="107">
        <v>774645</v>
      </c>
      <c r="F78" s="107">
        <v>223571</v>
      </c>
      <c r="G78" s="107">
        <v>2192</v>
      </c>
      <c r="H78" s="107">
        <v>179553</v>
      </c>
      <c r="I78" s="285">
        <f>BM_MWh!I80</f>
        <v>22369.698</v>
      </c>
      <c r="J78" s="110">
        <f>BM_MWh!J79</f>
        <v>21015</v>
      </c>
      <c r="K78" s="110">
        <f>BM_MWh!K80</f>
        <v>18.93</v>
      </c>
      <c r="L78" s="110">
        <f>BM_MWh!L79</f>
        <v>0</v>
      </c>
      <c r="M78" s="110">
        <f>BM_MWh!M79</f>
        <v>0</v>
      </c>
      <c r="N78" s="110">
        <f>BM_MWh!N80</f>
        <v>0</v>
      </c>
      <c r="O78" s="110">
        <f>BM_MWh!O79</f>
        <v>0</v>
      </c>
      <c r="P78" s="110">
        <f>BM_MWh!P80</f>
        <v>0</v>
      </c>
      <c r="Q78" s="110">
        <f>BM_MWh!Q79</f>
        <v>15622</v>
      </c>
      <c r="R78" s="252">
        <f>BM_MWh!R79</f>
        <v>0</v>
      </c>
      <c r="S78" s="100">
        <f>BM_MWh!S79</f>
        <v>0</v>
      </c>
      <c r="T78" s="298">
        <f>BM_MWh!T80</f>
        <v>8290</v>
      </c>
      <c r="U78" s="187">
        <f>BM_MWh!U80</f>
        <v>2121</v>
      </c>
      <c r="V78" s="100">
        <f>BM_MWh!V79</f>
        <v>5654</v>
      </c>
      <c r="W78" s="100">
        <f>BM_MWh!W79</f>
        <v>2057</v>
      </c>
      <c r="X78" s="100">
        <f>BM_MWh!X79</f>
        <v>0</v>
      </c>
      <c r="Y78" s="100">
        <f>BM_MWh!Y80</f>
        <v>2512.9229999999998</v>
      </c>
      <c r="Z78" s="100">
        <f>BM_MWh!Z79</f>
        <v>8482</v>
      </c>
      <c r="AA78" s="100">
        <f>BM_MWh!AA79</f>
        <v>11160</v>
      </c>
      <c r="AB78" s="100">
        <f>BM_MWh!AB79</f>
        <v>30050</v>
      </c>
      <c r="AC78" s="100">
        <f>BM_MWh!AC79</f>
        <v>0</v>
      </c>
      <c r="AD78" s="100">
        <f>BM_MWh!AD79</f>
        <v>0</v>
      </c>
      <c r="AE78" s="100">
        <f>BM_MWh!AE79</f>
        <v>0</v>
      </c>
      <c r="AF78" s="100">
        <f>BM_MWh!AF79</f>
        <v>7420.0870000000004</v>
      </c>
      <c r="AG78" s="100">
        <f>BM_MWh!AG79</f>
        <v>0</v>
      </c>
      <c r="AH78" s="100">
        <f>BM_MWh!AH79</f>
        <v>19600</v>
      </c>
      <c r="AI78" s="100">
        <f>BM_MWh!AI79</f>
        <v>8840.0390000000007</v>
      </c>
      <c r="AJ78" s="100">
        <f>BM_MWh!AJ79</f>
        <v>23295</v>
      </c>
      <c r="AK78" s="100">
        <f>BM_MWh!AK80</f>
        <v>4845</v>
      </c>
      <c r="AL78" s="100">
        <f>BM_MWh!AL80</f>
        <v>3555.7069999999999</v>
      </c>
      <c r="AM78" s="100">
        <f>BM_MWh!AM80</f>
        <v>0</v>
      </c>
      <c r="AN78" s="100">
        <f>BM_MWh!AN80</f>
        <v>0</v>
      </c>
      <c r="AO78" s="100">
        <f>BM_MWh!AO80</f>
        <v>1828</v>
      </c>
      <c r="AP78" s="100">
        <f>BM_MWh!AP80</f>
        <v>0</v>
      </c>
      <c r="AQ78" s="100">
        <f>BM_MWh!AQ79</f>
        <v>1752</v>
      </c>
      <c r="AR78" s="100">
        <f>BM_MWh!AR80</f>
        <v>0</v>
      </c>
      <c r="AS78" s="100">
        <f>BM_MWh!AS80</f>
        <v>0</v>
      </c>
      <c r="AT78" s="100">
        <f>BM_MWh!AT80</f>
        <v>0</v>
      </c>
      <c r="AU78" s="257">
        <f t="shared" si="170"/>
        <v>133172.75599999999</v>
      </c>
      <c r="AV78" s="102">
        <f t="shared" si="44"/>
        <v>67315.627999999997</v>
      </c>
      <c r="AW78" s="102">
        <f t="shared" si="171"/>
        <v>200488.38399999999</v>
      </c>
      <c r="AX78" s="21">
        <f t="shared" si="172"/>
        <v>2916617</v>
      </c>
      <c r="AY78" s="258"/>
      <c r="AZ78" s="258"/>
      <c r="BA78" s="258"/>
      <c r="BB78" s="258"/>
      <c r="BC78" s="258"/>
      <c r="BD78" s="258"/>
      <c r="BE78" s="104">
        <f t="shared" si="168"/>
        <v>2002</v>
      </c>
      <c r="BF78" s="28">
        <v>1</v>
      </c>
      <c r="BG78" s="21">
        <f t="shared" si="48"/>
        <v>3117105.3840000001</v>
      </c>
      <c r="BH78" s="112">
        <f t="shared" si="169"/>
        <v>1736656</v>
      </c>
      <c r="BI78" s="112">
        <f t="shared" si="169"/>
        <v>774645</v>
      </c>
      <c r="BJ78" s="112">
        <f t="shared" si="169"/>
        <v>223571</v>
      </c>
      <c r="BK78" s="112">
        <f t="shared" si="169"/>
        <v>2192</v>
      </c>
      <c r="BL78" s="112">
        <f t="shared" si="169"/>
        <v>179553</v>
      </c>
      <c r="BM78" s="288">
        <f t="shared" si="50"/>
        <v>2916617</v>
      </c>
      <c r="BN78" s="307">
        <f t="shared" si="51"/>
        <v>67315.627999999997</v>
      </c>
      <c r="BO78" s="290">
        <f t="shared" si="52"/>
        <v>49826.048999999999</v>
      </c>
      <c r="BP78" s="21">
        <f t="shared" si="53"/>
        <v>83346.706999999995</v>
      </c>
      <c r="BQ78" s="21">
        <f t="shared" si="54"/>
        <v>133172.75599999999</v>
      </c>
      <c r="BR78" s="106">
        <f t="shared" si="55"/>
        <v>200488.38399999999</v>
      </c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1"/>
    </row>
    <row r="79" spans="1:83">
      <c r="A79" s="28">
        <f t="shared" si="167"/>
        <v>2002</v>
      </c>
      <c r="B79" s="28">
        <v>2</v>
      </c>
      <c r="C79" s="21">
        <f t="shared" si="59"/>
        <v>2498330.6709999996</v>
      </c>
      <c r="D79" s="90">
        <v>1012294</v>
      </c>
      <c r="E79" s="107">
        <v>784866</v>
      </c>
      <c r="F79" s="107">
        <v>351949</v>
      </c>
      <c r="G79" s="107">
        <v>2416</v>
      </c>
      <c r="H79" s="107">
        <v>208274</v>
      </c>
      <c r="I79" s="285">
        <f>BM_MWh!I81</f>
        <v>3228.9969999999998</v>
      </c>
      <c r="J79" s="110">
        <f>BM_MWh!J80</f>
        <v>11356</v>
      </c>
      <c r="K79" s="110">
        <f>BM_MWh!K81</f>
        <v>25.248000000000001</v>
      </c>
      <c r="L79" s="110">
        <f>BM_MWh!L80</f>
        <v>0</v>
      </c>
      <c r="M79" s="110">
        <f>BM_MWh!M80</f>
        <v>0</v>
      </c>
      <c r="N79" s="110">
        <f>BM_MWh!N81</f>
        <v>0</v>
      </c>
      <c r="O79" s="110">
        <f>BM_MWh!O80</f>
        <v>0</v>
      </c>
      <c r="P79" s="110">
        <f>BM_MWh!P81</f>
        <v>0</v>
      </c>
      <c r="Q79" s="110">
        <f>BM_MWh!Q80</f>
        <v>3085</v>
      </c>
      <c r="R79" s="252">
        <f>BM_MWh!R80</f>
        <v>0</v>
      </c>
      <c r="S79" s="100">
        <f>BM_MWh!S80</f>
        <v>0</v>
      </c>
      <c r="T79" s="298">
        <f>BM_MWh!T81</f>
        <v>6776</v>
      </c>
      <c r="U79" s="187">
        <f>BM_MWh!U81</f>
        <v>563</v>
      </c>
      <c r="V79" s="100">
        <f>BM_MWh!V80</f>
        <v>4189</v>
      </c>
      <c r="W79" s="100">
        <f>BM_MWh!W80</f>
        <v>2006</v>
      </c>
      <c r="X79" s="100">
        <f>BM_MWh!X80</f>
        <v>0</v>
      </c>
      <c r="Y79" s="100">
        <f>BM_MWh!Y81</f>
        <v>2325.652</v>
      </c>
      <c r="Z79" s="100">
        <f>BM_MWh!Z80</f>
        <v>7661</v>
      </c>
      <c r="AA79" s="100">
        <f>BM_MWh!AA80</f>
        <v>10080</v>
      </c>
      <c r="AB79" s="100">
        <f>BM_MWh!AB80</f>
        <v>25750</v>
      </c>
      <c r="AC79" s="100">
        <f>BM_MWh!AC80</f>
        <v>0</v>
      </c>
      <c r="AD79" s="100">
        <f>BM_MWh!AD80</f>
        <v>0</v>
      </c>
      <c r="AE79" s="100">
        <f>BM_MWh!AE80</f>
        <v>0</v>
      </c>
      <c r="AF79" s="100">
        <f>BM_MWh!AF80</f>
        <v>12434.295</v>
      </c>
      <c r="AG79" s="100">
        <f>BM_MWh!AG80</f>
        <v>0</v>
      </c>
      <c r="AH79" s="100">
        <f>BM_MWh!AH80</f>
        <v>13650</v>
      </c>
      <c r="AI79" s="100">
        <f>BM_MWh!AI80</f>
        <v>8781.7189999999991</v>
      </c>
      <c r="AJ79" s="100">
        <f>BM_MWh!AJ80</f>
        <v>18974</v>
      </c>
      <c r="AK79" s="100">
        <f>BM_MWh!AK81</f>
        <v>1105</v>
      </c>
      <c r="AL79" s="100">
        <f>BM_MWh!AL81</f>
        <v>2959.76</v>
      </c>
      <c r="AM79" s="100">
        <f>BM_MWh!AM81</f>
        <v>0</v>
      </c>
      <c r="AN79" s="100">
        <f>BM_MWh!AN81</f>
        <v>0</v>
      </c>
      <c r="AO79" s="100">
        <f>BM_MWh!AO81</f>
        <v>1878</v>
      </c>
      <c r="AP79" s="100">
        <f>BM_MWh!AP81</f>
        <v>0</v>
      </c>
      <c r="AQ79" s="100">
        <f>BM_MWh!AQ80</f>
        <v>1703</v>
      </c>
      <c r="AR79" s="100">
        <f>BM_MWh!AR81</f>
        <v>0</v>
      </c>
      <c r="AS79" s="100">
        <f>BM_MWh!AS81</f>
        <v>0</v>
      </c>
      <c r="AT79" s="100">
        <f>BM_MWh!AT81</f>
        <v>0</v>
      </c>
      <c r="AU79" s="257">
        <f t="shared" si="170"/>
        <v>114060.42599999999</v>
      </c>
      <c r="AV79" s="102">
        <f t="shared" si="44"/>
        <v>24471.244999999999</v>
      </c>
      <c r="AW79" s="102">
        <f t="shared" si="171"/>
        <v>138531.671</v>
      </c>
      <c r="AX79" s="21">
        <f t="shared" si="172"/>
        <v>2359799</v>
      </c>
      <c r="AY79" s="258"/>
      <c r="AZ79" s="258"/>
      <c r="BA79" s="258"/>
      <c r="BB79" s="258"/>
      <c r="BC79" s="258"/>
      <c r="BD79" s="258"/>
      <c r="BE79" s="104">
        <f t="shared" si="168"/>
        <v>2002</v>
      </c>
      <c r="BF79" s="28">
        <v>2</v>
      </c>
      <c r="BG79" s="21">
        <f t="shared" si="48"/>
        <v>2498330.6710000001</v>
      </c>
      <c r="BH79" s="112">
        <f t="shared" si="169"/>
        <v>1012294</v>
      </c>
      <c r="BI79" s="112">
        <f t="shared" si="169"/>
        <v>784866</v>
      </c>
      <c r="BJ79" s="112">
        <f t="shared" si="169"/>
        <v>351949</v>
      </c>
      <c r="BK79" s="112">
        <f t="shared" si="169"/>
        <v>2416</v>
      </c>
      <c r="BL79" s="112">
        <f t="shared" si="169"/>
        <v>208274</v>
      </c>
      <c r="BM79" s="288">
        <f t="shared" si="50"/>
        <v>2359799</v>
      </c>
      <c r="BN79" s="307">
        <f t="shared" si="51"/>
        <v>24471.244999999999</v>
      </c>
      <c r="BO79" s="290">
        <f t="shared" si="52"/>
        <v>48665.665999999997</v>
      </c>
      <c r="BP79" s="21">
        <f t="shared" si="53"/>
        <v>65394.759999999995</v>
      </c>
      <c r="BQ79" s="21">
        <f t="shared" si="54"/>
        <v>114060.42599999999</v>
      </c>
      <c r="BR79" s="106">
        <f t="shared" si="55"/>
        <v>138531.671</v>
      </c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1"/>
    </row>
    <row r="80" spans="1:83">
      <c r="A80" s="28">
        <f t="shared" si="167"/>
        <v>2002</v>
      </c>
      <c r="B80" s="28">
        <v>3</v>
      </c>
      <c r="C80" s="21">
        <f t="shared" si="59"/>
        <v>2976241.0610000002</v>
      </c>
      <c r="D80" s="90">
        <v>1370667</v>
      </c>
      <c r="E80" s="107">
        <v>864927</v>
      </c>
      <c r="F80" s="107">
        <v>299120</v>
      </c>
      <c r="G80" s="107">
        <v>2579</v>
      </c>
      <c r="H80" s="107">
        <v>212399</v>
      </c>
      <c r="I80" s="285">
        <f>BM_MWh!I82</f>
        <v>2502.098</v>
      </c>
      <c r="J80" s="110">
        <f>BM_MWh!J81</f>
        <v>42055</v>
      </c>
      <c r="K80" s="110">
        <f>BM_MWh!K82</f>
        <v>25.785</v>
      </c>
      <c r="L80" s="110">
        <f>BM_MWh!L81</f>
        <v>0</v>
      </c>
      <c r="M80" s="110">
        <f>BM_MWh!M81</f>
        <v>0</v>
      </c>
      <c r="N80" s="110">
        <f>BM_MWh!N82</f>
        <v>0</v>
      </c>
      <c r="O80" s="110">
        <f>BM_MWh!O81</f>
        <v>0</v>
      </c>
      <c r="P80" s="110">
        <f>BM_MWh!P82</f>
        <v>0</v>
      </c>
      <c r="Q80" s="110">
        <f>BM_MWh!Q81</f>
        <v>11742</v>
      </c>
      <c r="R80" s="252">
        <f>BM_MWh!R81</f>
        <v>0</v>
      </c>
      <c r="S80" s="100">
        <f>BM_MWh!S81</f>
        <v>0</v>
      </c>
      <c r="T80" s="298">
        <f>BM_MWh!T82</f>
        <v>8594</v>
      </c>
      <c r="U80" s="187">
        <f>BM_MWh!U82</f>
        <v>497</v>
      </c>
      <c r="V80" s="100">
        <f>BM_MWh!V81</f>
        <v>5944</v>
      </c>
      <c r="W80" s="100">
        <f>BM_MWh!W81</f>
        <v>2535</v>
      </c>
      <c r="X80" s="100">
        <f>BM_MWh!X81</f>
        <v>0</v>
      </c>
      <c r="Y80" s="100">
        <f>BM_MWh!Y82</f>
        <v>2464.8339999999998</v>
      </c>
      <c r="Z80" s="100">
        <f>BM_MWh!Z81</f>
        <v>8482</v>
      </c>
      <c r="AA80" s="100">
        <f>BM_MWh!AA81</f>
        <v>11160</v>
      </c>
      <c r="AB80" s="100">
        <f>BM_MWh!AB81</f>
        <v>32900</v>
      </c>
      <c r="AC80" s="100">
        <f>BM_MWh!AC81</f>
        <v>0</v>
      </c>
      <c r="AD80" s="100">
        <f>BM_MWh!AD81</f>
        <v>0</v>
      </c>
      <c r="AE80" s="100">
        <f>BM_MWh!AE81</f>
        <v>0</v>
      </c>
      <c r="AF80" s="100">
        <f>BM_MWh!AF81</f>
        <v>0</v>
      </c>
      <c r="AG80" s="100">
        <f>BM_MWh!AG81</f>
        <v>0</v>
      </c>
      <c r="AH80" s="100">
        <f>BM_MWh!AH81</f>
        <v>56600</v>
      </c>
      <c r="AI80" s="100">
        <f>BM_MWh!AI81</f>
        <v>7927.6369999999997</v>
      </c>
      <c r="AJ80" s="100">
        <f>BM_MWh!AJ81</f>
        <v>22049</v>
      </c>
      <c r="AK80" s="100">
        <f>BM_MWh!AK82</f>
        <v>3890</v>
      </c>
      <c r="AL80" s="100">
        <f>BM_MWh!AL82</f>
        <v>3489.7069999999999</v>
      </c>
      <c r="AM80" s="100">
        <f>BM_MWh!AM82</f>
        <v>0</v>
      </c>
      <c r="AN80" s="100">
        <f>BM_MWh!AN82</f>
        <v>0</v>
      </c>
      <c r="AO80" s="100">
        <f>BM_MWh!AO82</f>
        <v>2062</v>
      </c>
      <c r="AP80" s="100">
        <f>BM_MWh!AP82</f>
        <v>0</v>
      </c>
      <c r="AQ80" s="100">
        <f>BM_MWh!AQ81</f>
        <v>1629</v>
      </c>
      <c r="AR80" s="100">
        <f>BM_MWh!AR82</f>
        <v>0</v>
      </c>
      <c r="AS80" s="100">
        <f>BM_MWh!AS82</f>
        <v>0</v>
      </c>
      <c r="AT80" s="100">
        <f>BM_MWh!AT82</f>
        <v>0</v>
      </c>
      <c r="AU80" s="257">
        <f t="shared" si="170"/>
        <v>161630.17800000001</v>
      </c>
      <c r="AV80" s="102">
        <f t="shared" si="44"/>
        <v>64918.883000000002</v>
      </c>
      <c r="AW80" s="102">
        <f t="shared" si="171"/>
        <v>226549.06100000002</v>
      </c>
      <c r="AX80" s="21">
        <f t="shared" si="172"/>
        <v>2749692</v>
      </c>
      <c r="AY80" s="258"/>
      <c r="AZ80" s="258"/>
      <c r="BA80" s="258"/>
      <c r="BB80" s="258"/>
      <c r="BC80" s="258"/>
      <c r="BD80" s="258"/>
      <c r="BE80" s="104">
        <f t="shared" si="168"/>
        <v>2002</v>
      </c>
      <c r="BF80" s="28">
        <v>3</v>
      </c>
      <c r="BG80" s="21">
        <f t="shared" si="48"/>
        <v>2976241.0609999998</v>
      </c>
      <c r="BH80" s="112">
        <f t="shared" si="169"/>
        <v>1370667</v>
      </c>
      <c r="BI80" s="112">
        <f t="shared" si="169"/>
        <v>864927</v>
      </c>
      <c r="BJ80" s="112">
        <f t="shared" si="169"/>
        <v>299120</v>
      </c>
      <c r="BK80" s="112">
        <f t="shared" si="169"/>
        <v>2579</v>
      </c>
      <c r="BL80" s="112">
        <f t="shared" si="169"/>
        <v>212399</v>
      </c>
      <c r="BM80" s="288">
        <f t="shared" si="50"/>
        <v>2749692</v>
      </c>
      <c r="BN80" s="307">
        <f t="shared" si="51"/>
        <v>64918.883000000002</v>
      </c>
      <c r="BO80" s="290">
        <f t="shared" si="52"/>
        <v>39164.470999999998</v>
      </c>
      <c r="BP80" s="21">
        <f t="shared" si="53"/>
        <v>122465.70700000002</v>
      </c>
      <c r="BQ80" s="21">
        <f t="shared" si="54"/>
        <v>161630.17800000001</v>
      </c>
      <c r="BR80" s="106">
        <f t="shared" si="55"/>
        <v>226549.06100000002</v>
      </c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  <c r="CD80" s="260"/>
      <c r="CE80" s="261"/>
    </row>
    <row r="81" spans="1:83">
      <c r="A81" s="28">
        <f t="shared" si="167"/>
        <v>2002</v>
      </c>
      <c r="B81" s="28">
        <v>4</v>
      </c>
      <c r="C81" s="21">
        <f t="shared" si="59"/>
        <v>3162558.6859999998</v>
      </c>
      <c r="D81" s="90">
        <v>1318585</v>
      </c>
      <c r="E81" s="107">
        <v>942907</v>
      </c>
      <c r="F81" s="107">
        <v>338848</v>
      </c>
      <c r="G81" s="107">
        <v>1428</v>
      </c>
      <c r="H81" s="107">
        <v>244412</v>
      </c>
      <c r="I81" s="285">
        <f>BM_MWh!I83</f>
        <v>93.814999999999998</v>
      </c>
      <c r="J81" s="110">
        <f>BM_MWh!J82</f>
        <v>71246</v>
      </c>
      <c r="K81" s="110">
        <f>BM_MWh!K83</f>
        <v>21.812000000000001</v>
      </c>
      <c r="L81" s="110">
        <f>BM_MWh!L82</f>
        <v>0</v>
      </c>
      <c r="M81" s="110">
        <f>BM_MWh!M82</f>
        <v>0</v>
      </c>
      <c r="N81" s="110">
        <f>BM_MWh!N83</f>
        <v>0</v>
      </c>
      <c r="O81" s="110">
        <f>BM_MWh!O82</f>
        <v>0</v>
      </c>
      <c r="P81" s="110">
        <f>BM_MWh!P83</f>
        <v>0</v>
      </c>
      <c r="Q81" s="110">
        <f>BM_MWh!Q82</f>
        <v>26503</v>
      </c>
      <c r="R81" s="313">
        <f>BM_MWh!R82</f>
        <v>0</v>
      </c>
      <c r="S81" s="100">
        <f>BM_MWh!S82</f>
        <v>0</v>
      </c>
      <c r="T81" s="298">
        <f>BM_MWh!T83</f>
        <v>8860</v>
      </c>
      <c r="U81" s="187">
        <f>BM_MWh!U83</f>
        <v>2798</v>
      </c>
      <c r="V81" s="100">
        <f>BM_MWh!V82</f>
        <v>5571</v>
      </c>
      <c r="W81" s="100">
        <f>BM_MWh!W82</f>
        <v>2530</v>
      </c>
      <c r="X81" s="100">
        <f>BM_MWh!X82</f>
        <v>0</v>
      </c>
      <c r="Y81" s="100">
        <f>BM_MWh!Y83</f>
        <v>3246.5329999999999</v>
      </c>
      <c r="Z81" s="100">
        <f>BM_MWh!Z82</f>
        <v>8206</v>
      </c>
      <c r="AA81" s="100">
        <f>BM_MWh!AA82</f>
        <v>10785</v>
      </c>
      <c r="AB81" s="100">
        <f>BM_MWh!AB82</f>
        <v>35950</v>
      </c>
      <c r="AC81" s="100">
        <f>BM_MWh!AC82</f>
        <v>0</v>
      </c>
      <c r="AD81" s="100">
        <f>BM_MWh!AD82</f>
        <v>0</v>
      </c>
      <c r="AE81" s="100">
        <f>BM_MWh!AE82</f>
        <v>0</v>
      </c>
      <c r="AF81" s="100">
        <f>BM_MWh!AF82</f>
        <v>16938.866999999998</v>
      </c>
      <c r="AG81" s="100">
        <f>BM_MWh!AG82</f>
        <v>0</v>
      </c>
      <c r="AH81" s="100">
        <f>BM_MWh!AH82</f>
        <v>82050</v>
      </c>
      <c r="AI81" s="100">
        <f>BM_MWh!AI82</f>
        <v>8070.6589999999997</v>
      </c>
      <c r="AJ81" s="100">
        <f>BM_MWh!AJ82</f>
        <v>23735</v>
      </c>
      <c r="AK81" s="100">
        <f>BM_MWh!AK83</f>
        <v>4940</v>
      </c>
      <c r="AL81" s="100">
        <f>BM_MWh!AL83</f>
        <v>0</v>
      </c>
      <c r="AM81" s="100">
        <f>BM_MWh!AM83</f>
        <v>0</v>
      </c>
      <c r="AN81" s="100">
        <f>BM_MWh!AN83</f>
        <v>0</v>
      </c>
      <c r="AO81" s="100">
        <f>BM_MWh!AO83</f>
        <v>2536</v>
      </c>
      <c r="AP81" s="100">
        <f>BM_MWh!AP83</f>
        <v>0</v>
      </c>
      <c r="AQ81" s="100">
        <f>BM_MWh!AQ82</f>
        <v>2297</v>
      </c>
      <c r="AR81" s="100">
        <f>BM_MWh!AR83</f>
        <v>0</v>
      </c>
      <c r="AS81" s="100">
        <f>BM_MWh!AS83</f>
        <v>0</v>
      </c>
      <c r="AT81" s="100">
        <f>BM_MWh!AT83</f>
        <v>0</v>
      </c>
      <c r="AU81" s="257">
        <f t="shared" si="170"/>
        <v>209654.05900000001</v>
      </c>
      <c r="AV81" s="102">
        <f t="shared" si="44"/>
        <v>106724.62700000001</v>
      </c>
      <c r="AW81" s="102">
        <f t="shared" si="171"/>
        <v>316378.68599999999</v>
      </c>
      <c r="AX81" s="21">
        <f t="shared" si="172"/>
        <v>2846180</v>
      </c>
      <c r="AY81" s="258"/>
      <c r="AZ81" s="258"/>
      <c r="BA81" s="258"/>
      <c r="BB81" s="258"/>
      <c r="BC81" s="258"/>
      <c r="BD81" s="258"/>
      <c r="BE81" s="104">
        <f t="shared" si="168"/>
        <v>2002</v>
      </c>
      <c r="BF81" s="28">
        <v>4</v>
      </c>
      <c r="BG81" s="21">
        <f t="shared" si="48"/>
        <v>3162558.6859999998</v>
      </c>
      <c r="BH81" s="112">
        <f t="shared" si="169"/>
        <v>1318585</v>
      </c>
      <c r="BI81" s="112">
        <f t="shared" si="169"/>
        <v>942907</v>
      </c>
      <c r="BJ81" s="112">
        <f t="shared" si="169"/>
        <v>338848</v>
      </c>
      <c r="BK81" s="112">
        <f t="shared" si="169"/>
        <v>1428</v>
      </c>
      <c r="BL81" s="112">
        <f t="shared" si="169"/>
        <v>244412</v>
      </c>
      <c r="BM81" s="288">
        <f t="shared" si="50"/>
        <v>2846180</v>
      </c>
      <c r="BN81" s="307">
        <f t="shared" si="51"/>
        <v>106724.62700000001</v>
      </c>
      <c r="BO81" s="290">
        <f t="shared" si="52"/>
        <v>62152.058999999994</v>
      </c>
      <c r="BP81" s="21">
        <f t="shared" si="53"/>
        <v>147502</v>
      </c>
      <c r="BQ81" s="21">
        <f t="shared" si="54"/>
        <v>209654.05900000001</v>
      </c>
      <c r="BR81" s="106">
        <f t="shared" si="55"/>
        <v>316378.68599999999</v>
      </c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  <c r="CD81" s="260"/>
      <c r="CE81" s="261"/>
    </row>
    <row r="82" spans="1:83">
      <c r="A82" s="28">
        <f t="shared" si="167"/>
        <v>2002</v>
      </c>
      <c r="B82" s="28">
        <v>5</v>
      </c>
      <c r="C82" s="21">
        <f t="shared" si="59"/>
        <v>3686037.8549999995</v>
      </c>
      <c r="D82" s="90">
        <v>1711262</v>
      </c>
      <c r="E82" s="107">
        <v>1049668</v>
      </c>
      <c r="F82" s="107">
        <v>365209</v>
      </c>
      <c r="G82" s="107">
        <v>3378</v>
      </c>
      <c r="H82" s="107">
        <v>239179</v>
      </c>
      <c r="I82" s="285">
        <f>BM_MWh!I84</f>
        <v>7950.73</v>
      </c>
      <c r="J82" s="110">
        <f>BM_MWh!J83</f>
        <v>63450</v>
      </c>
      <c r="K82" s="110">
        <f>BM_MWh!K84</f>
        <v>28.792000000000002</v>
      </c>
      <c r="L82" s="110">
        <f>BM_MWh!L83</f>
        <v>0</v>
      </c>
      <c r="M82" s="110">
        <f>BM_MWh!M83</f>
        <v>0</v>
      </c>
      <c r="N82" s="110">
        <f>BM_MWh!N84</f>
        <v>0</v>
      </c>
      <c r="O82" s="110">
        <f>BM_MWh!O83</f>
        <v>0</v>
      </c>
      <c r="P82" s="110">
        <f>BM_MWh!P84</f>
        <v>0</v>
      </c>
      <c r="Q82" s="110">
        <f>BM_MWh!Q83</f>
        <v>35811</v>
      </c>
      <c r="R82" s="313">
        <f>BM_MWh!R83</f>
        <v>0</v>
      </c>
      <c r="S82" s="100">
        <f>BM_MWh!S83</f>
        <v>0</v>
      </c>
      <c r="T82" s="298">
        <f>BM_MWh!T84</f>
        <v>8949</v>
      </c>
      <c r="U82" s="187">
        <f>BM_MWh!U84</f>
        <v>6954</v>
      </c>
      <c r="V82" s="100">
        <f>BM_MWh!V83</f>
        <v>9311</v>
      </c>
      <c r="W82" s="100">
        <f>BM_MWh!W83</f>
        <v>2942</v>
      </c>
      <c r="X82" s="100">
        <f>BM_MWh!X83</f>
        <v>0</v>
      </c>
      <c r="Y82" s="100">
        <f>BM_MWh!Y84</f>
        <v>3328.7750000000001</v>
      </c>
      <c r="Z82" s="100">
        <f>BM_MWh!Z83</f>
        <v>8482</v>
      </c>
      <c r="AA82" s="100">
        <f>BM_MWh!AA83</f>
        <v>11160</v>
      </c>
      <c r="AB82" s="100">
        <f>BM_MWh!AB83</f>
        <v>34850</v>
      </c>
      <c r="AC82" s="100">
        <f>BM_MWh!AC83</f>
        <v>0</v>
      </c>
      <c r="AD82" s="100">
        <f>BM_MWh!AD83</f>
        <v>0</v>
      </c>
      <c r="AE82" s="100">
        <f>BM_MWh!AE83</f>
        <v>0</v>
      </c>
      <c r="AF82" s="100">
        <f>BM_MWh!AF83</f>
        <v>0</v>
      </c>
      <c r="AG82" s="100">
        <f>BM_MWh!AG83</f>
        <v>0</v>
      </c>
      <c r="AH82" s="100">
        <f>BM_MWh!AH83</f>
        <v>64050</v>
      </c>
      <c r="AI82" s="100">
        <f>BM_MWh!AI83</f>
        <v>10207.397000000001</v>
      </c>
      <c r="AJ82" s="100">
        <f>BM_MWh!AJ83</f>
        <v>28465</v>
      </c>
      <c r="AK82" s="100">
        <f>BM_MWh!AK84</f>
        <v>9174</v>
      </c>
      <c r="AL82" s="100">
        <f>BM_MWh!AL84</f>
        <v>7747.1610000000001</v>
      </c>
      <c r="AM82" s="100">
        <f>BM_MWh!AM84</f>
        <v>0</v>
      </c>
      <c r="AN82" s="100">
        <f>BM_MWh!AN84</f>
        <v>0</v>
      </c>
      <c r="AO82" s="100">
        <f>BM_MWh!AO84</f>
        <v>2181</v>
      </c>
      <c r="AP82" s="100">
        <f>BM_MWh!AP84</f>
        <v>0</v>
      </c>
      <c r="AQ82" s="100">
        <f>BM_MWh!AQ83</f>
        <v>2300</v>
      </c>
      <c r="AR82" s="100">
        <f>BM_MWh!AR84</f>
        <v>0</v>
      </c>
      <c r="AS82" s="100">
        <f>BM_MWh!AS84</f>
        <v>0</v>
      </c>
      <c r="AT82" s="100">
        <f>BM_MWh!AT84</f>
        <v>0</v>
      </c>
      <c r="AU82" s="257">
        <f t="shared" si="170"/>
        <v>201152.33299999998</v>
      </c>
      <c r="AV82" s="102">
        <f t="shared" ref="AV82:AV145" si="173">SUM(I82:T82)</f>
        <v>116189.522</v>
      </c>
      <c r="AW82" s="102">
        <f t="shared" si="171"/>
        <v>317341.85499999998</v>
      </c>
      <c r="AX82" s="21">
        <f t="shared" si="172"/>
        <v>3368696</v>
      </c>
      <c r="AY82" s="258"/>
      <c r="AZ82" s="258"/>
      <c r="BA82" s="258"/>
      <c r="BB82" s="258"/>
      <c r="BC82" s="258"/>
      <c r="BD82" s="258"/>
      <c r="BE82" s="104">
        <f t="shared" si="168"/>
        <v>2002</v>
      </c>
      <c r="BF82" s="28">
        <v>5</v>
      </c>
      <c r="BG82" s="21">
        <f t="shared" ref="BG82:BG145" si="174">SUM(BH82:BL82,BN82:BP82)</f>
        <v>3686037.8549999995</v>
      </c>
      <c r="BH82" s="112">
        <f t="shared" si="169"/>
        <v>1711262</v>
      </c>
      <c r="BI82" s="112">
        <f t="shared" si="169"/>
        <v>1049668</v>
      </c>
      <c r="BJ82" s="112">
        <f t="shared" si="169"/>
        <v>365209</v>
      </c>
      <c r="BK82" s="112">
        <f t="shared" si="169"/>
        <v>3378</v>
      </c>
      <c r="BL82" s="112">
        <f t="shared" si="169"/>
        <v>239179</v>
      </c>
      <c r="BM82" s="288">
        <f t="shared" ref="BM82:BM145" si="175">SUM(BH82:BL82)</f>
        <v>3368696</v>
      </c>
      <c r="BN82" s="307">
        <f t="shared" ref="BN82:BN145" si="176">SUM(I82:T82)</f>
        <v>116189.522</v>
      </c>
      <c r="BO82" s="290">
        <f t="shared" ref="BO82:BO134" si="177">SUM(U82,W82,Y82,AD82,AF82,AI82:AJ82,AO82:AQ82)</f>
        <v>56378.171999999999</v>
      </c>
      <c r="BP82" s="21">
        <f t="shared" ref="BP82:BP134" si="178">AU82-BO82</f>
        <v>144774.16099999999</v>
      </c>
      <c r="BQ82" s="21">
        <f t="shared" ref="BQ82:BQ119" si="179">AU82</f>
        <v>201152.33299999998</v>
      </c>
      <c r="BR82" s="106">
        <f t="shared" ref="BR82:BR145" si="180">BQ82+BN82</f>
        <v>317341.85499999998</v>
      </c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1"/>
    </row>
    <row r="83" spans="1:83">
      <c r="A83" s="28">
        <f t="shared" si="167"/>
        <v>2002</v>
      </c>
      <c r="B83" s="28">
        <v>6</v>
      </c>
      <c r="C83" s="21">
        <f t="shared" ref="C83:C146" si="181">SUM(D83:AT83)</f>
        <v>3536596.2920000004</v>
      </c>
      <c r="D83" s="90">
        <v>1732508</v>
      </c>
      <c r="E83" s="107">
        <v>966125</v>
      </c>
      <c r="F83" s="107">
        <v>307306</v>
      </c>
      <c r="G83" s="107">
        <v>2227</v>
      </c>
      <c r="H83" s="107">
        <v>251063</v>
      </c>
      <c r="I83" s="285">
        <f>BM_MWh!I85</f>
        <v>8711.2219999999998</v>
      </c>
      <c r="J83" s="110">
        <f>BM_MWh!J84</f>
        <v>57203</v>
      </c>
      <c r="K83" s="110">
        <f>BM_MWh!K85</f>
        <v>12.79</v>
      </c>
      <c r="L83" s="110">
        <f>BM_MWh!L84</f>
        <v>0</v>
      </c>
      <c r="M83" s="110">
        <f>BM_MWh!M84</f>
        <v>0</v>
      </c>
      <c r="N83" s="110">
        <f>BM_MWh!N85</f>
        <v>0</v>
      </c>
      <c r="O83" s="110">
        <f>BM_MWh!O84</f>
        <v>0</v>
      </c>
      <c r="P83" s="110">
        <f>BM_MWh!P85</f>
        <v>0</v>
      </c>
      <c r="Q83" s="110">
        <f>BM_MWh!Q84</f>
        <v>8299</v>
      </c>
      <c r="R83" s="110">
        <f>BM_MWh!R84</f>
        <v>0</v>
      </c>
      <c r="S83" s="100">
        <f>BM_MWh!S84</f>
        <v>0</v>
      </c>
      <c r="T83" s="298">
        <f>BM_MWh!T85</f>
        <v>6710</v>
      </c>
      <c r="U83" s="187">
        <f>BM_MWh!U85</f>
        <v>6944</v>
      </c>
      <c r="V83" s="100">
        <f>BM_MWh!V84</f>
        <v>7277</v>
      </c>
      <c r="W83" s="100">
        <f>BM_MWh!W84</f>
        <v>3077</v>
      </c>
      <c r="X83" s="100">
        <f>BM_MWh!X84</f>
        <v>0</v>
      </c>
      <c r="Y83" s="100">
        <f>BM_MWh!Y85</f>
        <v>3418.47</v>
      </c>
      <c r="Z83" s="100">
        <f>BM_MWh!Z84</f>
        <v>8184</v>
      </c>
      <c r="AA83" s="100">
        <f>BM_MWh!AA84</f>
        <v>10800</v>
      </c>
      <c r="AB83" s="100">
        <f>BM_MWh!AB84</f>
        <v>35700</v>
      </c>
      <c r="AC83" s="100">
        <f>BM_MWh!AC84</f>
        <v>0</v>
      </c>
      <c r="AD83" s="100">
        <f>BM_MWh!AD84</f>
        <v>0</v>
      </c>
      <c r="AE83" s="100">
        <f>BM_MWh!AE84</f>
        <v>0</v>
      </c>
      <c r="AF83" s="100">
        <f>BM_MWh!AF84</f>
        <v>8314.7240000000002</v>
      </c>
      <c r="AG83" s="100">
        <f>BM_MWh!AG84</f>
        <v>0</v>
      </c>
      <c r="AH83" s="100">
        <f>BM_MWh!AH84</f>
        <v>64200</v>
      </c>
      <c r="AI83" s="100">
        <f>BM_MWh!AI84</f>
        <v>10963.085999999999</v>
      </c>
      <c r="AJ83" s="100">
        <f>BM_MWh!AJ84</f>
        <v>23746</v>
      </c>
      <c r="AK83" s="100">
        <f>BM_MWh!AK85</f>
        <v>8382</v>
      </c>
      <c r="AL83" s="100">
        <f>BM_MWh!AL85</f>
        <v>0</v>
      </c>
      <c r="AM83" s="100">
        <f>BM_MWh!AM85</f>
        <v>0</v>
      </c>
      <c r="AN83" s="100">
        <f>BM_MWh!AN85</f>
        <v>0</v>
      </c>
      <c r="AO83" s="100">
        <f>BM_MWh!AO85</f>
        <v>2548</v>
      </c>
      <c r="AP83" s="100">
        <f>BM_MWh!AP85</f>
        <v>0</v>
      </c>
      <c r="AQ83" s="100">
        <f>BM_MWh!AQ84</f>
        <v>2877</v>
      </c>
      <c r="AR83" s="100">
        <f>BM_MWh!AR85</f>
        <v>0</v>
      </c>
      <c r="AS83" s="100">
        <f>BM_MWh!AS85</f>
        <v>0</v>
      </c>
      <c r="AT83" s="100">
        <f>BM_MWh!AT85</f>
        <v>0</v>
      </c>
      <c r="AU83" s="257">
        <f t="shared" si="170"/>
        <v>196431.28000000003</v>
      </c>
      <c r="AV83" s="102">
        <f t="shared" si="173"/>
        <v>80936.011999999988</v>
      </c>
      <c r="AW83" s="102">
        <f t="shared" si="171"/>
        <v>277367.29200000002</v>
      </c>
      <c r="AX83" s="21">
        <f t="shared" si="172"/>
        <v>3259229</v>
      </c>
      <c r="AY83" s="258"/>
      <c r="AZ83" s="258"/>
      <c r="BA83" s="258"/>
      <c r="BB83" s="258"/>
      <c r="BC83" s="258"/>
      <c r="BD83" s="258"/>
      <c r="BE83" s="104">
        <f t="shared" si="168"/>
        <v>2002</v>
      </c>
      <c r="BF83" s="28">
        <v>6</v>
      </c>
      <c r="BG83" s="21">
        <f t="shared" si="174"/>
        <v>3536596.2919999999</v>
      </c>
      <c r="BH83" s="112">
        <f t="shared" si="169"/>
        <v>1732508</v>
      </c>
      <c r="BI83" s="112">
        <f t="shared" si="169"/>
        <v>966125</v>
      </c>
      <c r="BJ83" s="112">
        <f t="shared" si="169"/>
        <v>307306</v>
      </c>
      <c r="BK83" s="112">
        <f t="shared" si="169"/>
        <v>2227</v>
      </c>
      <c r="BL83" s="112">
        <f t="shared" si="169"/>
        <v>251063</v>
      </c>
      <c r="BM83" s="288">
        <f t="shared" si="175"/>
        <v>3259229</v>
      </c>
      <c r="BN83" s="307">
        <f t="shared" si="176"/>
        <v>80936.011999999988</v>
      </c>
      <c r="BO83" s="290">
        <f t="shared" si="177"/>
        <v>61888.28</v>
      </c>
      <c r="BP83" s="21">
        <f t="shared" si="178"/>
        <v>134543.00000000003</v>
      </c>
      <c r="BQ83" s="21">
        <f t="shared" si="179"/>
        <v>196431.28000000003</v>
      </c>
      <c r="BR83" s="106">
        <f t="shared" si="180"/>
        <v>277367.29200000002</v>
      </c>
      <c r="BS83" s="260"/>
      <c r="BT83" s="260"/>
      <c r="BU83" s="260"/>
      <c r="BV83" s="260"/>
      <c r="BW83" s="260"/>
      <c r="BX83" s="260"/>
      <c r="BY83" s="260"/>
      <c r="BZ83" s="260"/>
      <c r="CA83" s="260"/>
      <c r="CB83" s="260"/>
      <c r="CC83" s="260"/>
      <c r="CD83" s="260"/>
      <c r="CE83" s="261"/>
    </row>
    <row r="84" spans="1:83">
      <c r="A84" s="28">
        <f t="shared" si="167"/>
        <v>2002</v>
      </c>
      <c r="B84" s="28">
        <v>7</v>
      </c>
      <c r="C84" s="21">
        <f t="shared" si="181"/>
        <v>3868936.7820000001</v>
      </c>
      <c r="D84" s="90">
        <v>1839963</v>
      </c>
      <c r="E84" s="107">
        <v>1135887</v>
      </c>
      <c r="F84" s="107">
        <v>356097</v>
      </c>
      <c r="G84" s="107">
        <v>2520</v>
      </c>
      <c r="H84" s="107">
        <v>230682</v>
      </c>
      <c r="I84" s="285">
        <f>BM_MWh!I86</f>
        <v>16524.451000000001</v>
      </c>
      <c r="J84" s="110">
        <f>BM_MWh!J85</f>
        <v>56515</v>
      </c>
      <c r="K84" s="110">
        <f>BM_MWh!K86</f>
        <v>7.85</v>
      </c>
      <c r="L84" s="110">
        <f>BM_MWh!L85</f>
        <v>0</v>
      </c>
      <c r="M84" s="110">
        <f>BM_MWh!M85</f>
        <v>0</v>
      </c>
      <c r="N84" s="110">
        <f>BM_MWh!N86</f>
        <v>0</v>
      </c>
      <c r="O84" s="110">
        <f>BM_MWh!O85</f>
        <v>0</v>
      </c>
      <c r="P84" s="110">
        <f>BM_MWh!P86</f>
        <v>0</v>
      </c>
      <c r="Q84" s="110">
        <f>BM_MWh!Q85</f>
        <v>13643</v>
      </c>
      <c r="R84" s="110">
        <f>BM_MWh!R85</f>
        <v>0</v>
      </c>
      <c r="S84" s="100">
        <f>BM_MWh!S85</f>
        <v>0</v>
      </c>
      <c r="T84" s="298">
        <f>BM_MWh!T86</f>
        <v>7934</v>
      </c>
      <c r="U84" s="187">
        <f>BM_MWh!U86</f>
        <v>8147</v>
      </c>
      <c r="V84" s="100">
        <f>BM_MWh!V85</f>
        <v>8255</v>
      </c>
      <c r="W84" s="100">
        <f>BM_MWh!W85</f>
        <v>3046</v>
      </c>
      <c r="X84" s="100">
        <f>BM_MWh!X85</f>
        <v>0</v>
      </c>
      <c r="Y84" s="100">
        <f>BM_MWh!Y86</f>
        <v>3889.0369999999998</v>
      </c>
      <c r="Z84" s="100">
        <f>BM_MWh!Z85</f>
        <v>8482</v>
      </c>
      <c r="AA84" s="100">
        <f>BM_MWh!AA85</f>
        <v>11160</v>
      </c>
      <c r="AB84" s="100">
        <f>BM_MWh!AB85</f>
        <v>37200</v>
      </c>
      <c r="AC84" s="100">
        <f>BM_MWh!AC85</f>
        <v>0</v>
      </c>
      <c r="AD84" s="100">
        <f>BM_MWh!AD85</f>
        <v>0</v>
      </c>
      <c r="AE84" s="100">
        <f>BM_MWh!AE85</f>
        <v>0</v>
      </c>
      <c r="AF84" s="100">
        <f>BM_MWh!AF85</f>
        <v>8691.5869999999995</v>
      </c>
      <c r="AG84" s="100">
        <f>BM_MWh!AG85</f>
        <v>0</v>
      </c>
      <c r="AH84" s="100">
        <f>BM_MWh!AH85</f>
        <v>64300</v>
      </c>
      <c r="AI84" s="100">
        <f>BM_MWh!AI85</f>
        <v>10584.156999999999</v>
      </c>
      <c r="AJ84" s="100">
        <f>BM_MWh!AJ85</f>
        <v>28061</v>
      </c>
      <c r="AK84" s="100">
        <f>BM_MWh!AK86</f>
        <v>8008</v>
      </c>
      <c r="AL84" s="100">
        <f>BM_MWh!AL86</f>
        <v>4301.7</v>
      </c>
      <c r="AM84" s="100">
        <f>BM_MWh!AM86</f>
        <v>0</v>
      </c>
      <c r="AN84" s="100">
        <f>BM_MWh!AN86</f>
        <v>0</v>
      </c>
      <c r="AO84" s="100">
        <f>BM_MWh!AO86</f>
        <v>2735</v>
      </c>
      <c r="AP84" s="100">
        <f>BM_MWh!AP86</f>
        <v>0</v>
      </c>
      <c r="AQ84" s="100">
        <f>BM_MWh!AQ85</f>
        <v>2303</v>
      </c>
      <c r="AR84" s="100">
        <f>BM_MWh!AR86</f>
        <v>0</v>
      </c>
      <c r="AS84" s="100">
        <f>BM_MWh!AS86</f>
        <v>0</v>
      </c>
      <c r="AT84" s="100">
        <f>BM_MWh!AT86</f>
        <v>0</v>
      </c>
      <c r="AU84" s="257">
        <f t="shared" si="170"/>
        <v>209163.48100000003</v>
      </c>
      <c r="AV84" s="102">
        <f t="shared" si="173"/>
        <v>94624.301000000007</v>
      </c>
      <c r="AW84" s="102">
        <f t="shared" si="171"/>
        <v>303787.78200000001</v>
      </c>
      <c r="AX84" s="21">
        <f t="shared" si="172"/>
        <v>3565149</v>
      </c>
      <c r="AY84" s="258"/>
      <c r="AZ84" s="258"/>
      <c r="BA84" s="258"/>
      <c r="BB84" s="258"/>
      <c r="BC84" s="258"/>
      <c r="BD84" s="258"/>
      <c r="BE84" s="104">
        <f t="shared" si="168"/>
        <v>2002</v>
      </c>
      <c r="BF84" s="28">
        <v>7</v>
      </c>
      <c r="BG84" s="21">
        <f t="shared" si="174"/>
        <v>3868936.7820000001</v>
      </c>
      <c r="BH84" s="112">
        <f t="shared" si="169"/>
        <v>1839963</v>
      </c>
      <c r="BI84" s="112">
        <f t="shared" si="169"/>
        <v>1135887</v>
      </c>
      <c r="BJ84" s="112">
        <f t="shared" si="169"/>
        <v>356097</v>
      </c>
      <c r="BK84" s="112">
        <f t="shared" si="169"/>
        <v>2520</v>
      </c>
      <c r="BL84" s="112">
        <f t="shared" si="169"/>
        <v>230682</v>
      </c>
      <c r="BM84" s="288">
        <f t="shared" si="175"/>
        <v>3565149</v>
      </c>
      <c r="BN84" s="307">
        <f t="shared" si="176"/>
        <v>94624.301000000007</v>
      </c>
      <c r="BO84" s="290">
        <f t="shared" si="177"/>
        <v>67456.781000000003</v>
      </c>
      <c r="BP84" s="21">
        <f t="shared" si="178"/>
        <v>141706.70000000001</v>
      </c>
      <c r="BQ84" s="21">
        <f t="shared" si="179"/>
        <v>209163.48100000003</v>
      </c>
      <c r="BR84" s="106">
        <f t="shared" si="180"/>
        <v>303787.78200000001</v>
      </c>
      <c r="BS84" s="260"/>
      <c r="BT84" s="260"/>
      <c r="BU84" s="260"/>
      <c r="BV84" s="260"/>
      <c r="BW84" s="260"/>
      <c r="BX84" s="260"/>
      <c r="BY84" s="260"/>
      <c r="BZ84" s="260"/>
      <c r="CA84" s="260"/>
      <c r="CB84" s="260"/>
      <c r="CC84" s="260"/>
      <c r="CD84" s="260"/>
      <c r="CE84" s="261"/>
    </row>
    <row r="85" spans="1:83">
      <c r="A85" s="28">
        <f t="shared" si="167"/>
        <v>2002</v>
      </c>
      <c r="B85" s="28">
        <v>8</v>
      </c>
      <c r="C85" s="21">
        <f t="shared" si="181"/>
        <v>3887684.8759999997</v>
      </c>
      <c r="D85" s="90">
        <v>1931806</v>
      </c>
      <c r="E85" s="107">
        <v>1093014</v>
      </c>
      <c r="F85" s="107">
        <v>306177</v>
      </c>
      <c r="G85" s="107">
        <v>2292</v>
      </c>
      <c r="H85" s="107">
        <v>263572</v>
      </c>
      <c r="I85" s="285">
        <f>BM_MWh!I87</f>
        <v>14712.335999999999</v>
      </c>
      <c r="J85" s="110">
        <f>BM_MWh!J86</f>
        <v>45872</v>
      </c>
      <c r="K85" s="110">
        <f>BM_MWh!K87</f>
        <v>14.493</v>
      </c>
      <c r="L85" s="110">
        <f>BM_MWh!L86</f>
        <v>0</v>
      </c>
      <c r="M85" s="110">
        <f>BM_MWh!M86</f>
        <v>0</v>
      </c>
      <c r="N85" s="110">
        <f>BM_MWh!N87</f>
        <v>0</v>
      </c>
      <c r="O85" s="110">
        <f>BM_MWh!O86</f>
        <v>0</v>
      </c>
      <c r="P85" s="110">
        <f>BM_MWh!P87</f>
        <v>0</v>
      </c>
      <c r="Q85" s="110">
        <f>BM_MWh!Q86</f>
        <v>7367</v>
      </c>
      <c r="R85" s="110">
        <f>BM_MWh!R86</f>
        <v>0</v>
      </c>
      <c r="S85" s="100">
        <f>BM_MWh!S86</f>
        <v>0</v>
      </c>
      <c r="T85" s="298">
        <f>BM_MWh!T87</f>
        <v>7929</v>
      </c>
      <c r="U85" s="187">
        <f>BM_MWh!U87</f>
        <v>8021</v>
      </c>
      <c r="V85" s="100">
        <f>BM_MWh!V86</f>
        <v>7731</v>
      </c>
      <c r="W85" s="100">
        <f>BM_MWh!W86</f>
        <v>3689</v>
      </c>
      <c r="X85" s="100">
        <f>BM_MWh!X86</f>
        <v>0</v>
      </c>
      <c r="Y85" s="100">
        <f>BM_MWh!Y87</f>
        <v>3771.7</v>
      </c>
      <c r="Z85" s="100">
        <f>BM_MWh!Z86</f>
        <v>8532</v>
      </c>
      <c r="AA85" s="100">
        <f>BM_MWh!AA86</f>
        <v>11160</v>
      </c>
      <c r="AB85" s="100">
        <f>BM_MWh!AB86</f>
        <v>37200</v>
      </c>
      <c r="AC85" s="100">
        <f>BM_MWh!AC86</f>
        <v>0</v>
      </c>
      <c r="AD85" s="100">
        <f>BM_MWh!AD86</f>
        <v>0</v>
      </c>
      <c r="AE85" s="100">
        <f>BM_MWh!AE86</f>
        <v>0</v>
      </c>
      <c r="AF85" s="100">
        <f>BM_MWh!AF86</f>
        <v>10137.36</v>
      </c>
      <c r="AG85" s="100">
        <f>BM_MWh!AG86</f>
        <v>0</v>
      </c>
      <c r="AH85" s="100">
        <f>BM_MWh!AH86</f>
        <v>61700</v>
      </c>
      <c r="AI85" s="100">
        <f>BM_MWh!AI86</f>
        <v>11522.587</v>
      </c>
      <c r="AJ85" s="100">
        <f>BM_MWh!AJ86</f>
        <v>30027</v>
      </c>
      <c r="AK85" s="100">
        <f>BM_MWh!AK87</f>
        <v>7986</v>
      </c>
      <c r="AL85" s="100">
        <f>BM_MWh!AL87</f>
        <v>8354.4</v>
      </c>
      <c r="AM85" s="100">
        <f>BM_MWh!AM87</f>
        <v>0</v>
      </c>
      <c r="AN85" s="100">
        <f>BM_MWh!AN87</f>
        <v>0</v>
      </c>
      <c r="AO85" s="100">
        <f>BM_MWh!AO87</f>
        <v>2428</v>
      </c>
      <c r="AP85" s="100">
        <f>BM_MWh!AP87</f>
        <v>0</v>
      </c>
      <c r="AQ85" s="100">
        <f>BM_MWh!AQ86</f>
        <v>2669</v>
      </c>
      <c r="AR85" s="100">
        <f>BM_MWh!AR87</f>
        <v>0</v>
      </c>
      <c r="AS85" s="100">
        <f>BM_MWh!AS87</f>
        <v>0</v>
      </c>
      <c r="AT85" s="100">
        <f>BM_MWh!AT87</f>
        <v>0</v>
      </c>
      <c r="AU85" s="257">
        <f t="shared" si="170"/>
        <v>214929.04699999999</v>
      </c>
      <c r="AV85" s="102">
        <f t="shared" si="173"/>
        <v>75894.828999999998</v>
      </c>
      <c r="AW85" s="102">
        <f t="shared" si="171"/>
        <v>290823.87599999999</v>
      </c>
      <c r="AX85" s="21">
        <f t="shared" si="172"/>
        <v>3596861</v>
      </c>
      <c r="AY85" s="258"/>
      <c r="AZ85" s="258"/>
      <c r="BA85" s="258"/>
      <c r="BB85" s="258"/>
      <c r="BC85" s="258"/>
      <c r="BD85" s="258"/>
      <c r="BE85" s="104">
        <f t="shared" si="168"/>
        <v>2002</v>
      </c>
      <c r="BF85" s="28">
        <v>8</v>
      </c>
      <c r="BG85" s="21">
        <f t="shared" si="174"/>
        <v>3887684.8759999997</v>
      </c>
      <c r="BH85" s="112">
        <f t="shared" si="169"/>
        <v>1931806</v>
      </c>
      <c r="BI85" s="112">
        <f t="shared" si="169"/>
        <v>1093014</v>
      </c>
      <c r="BJ85" s="112">
        <f t="shared" si="169"/>
        <v>306177</v>
      </c>
      <c r="BK85" s="112">
        <f t="shared" si="169"/>
        <v>2292</v>
      </c>
      <c r="BL85" s="112">
        <f t="shared" si="169"/>
        <v>263572</v>
      </c>
      <c r="BM85" s="288">
        <f t="shared" si="175"/>
        <v>3596861</v>
      </c>
      <c r="BN85" s="307">
        <f t="shared" si="176"/>
        <v>75894.828999999998</v>
      </c>
      <c r="BO85" s="290">
        <f t="shared" si="177"/>
        <v>72265.646999999997</v>
      </c>
      <c r="BP85" s="21">
        <f t="shared" si="178"/>
        <v>142663.4</v>
      </c>
      <c r="BQ85" s="21">
        <f t="shared" si="179"/>
        <v>214929.04699999999</v>
      </c>
      <c r="BR85" s="106">
        <f t="shared" si="180"/>
        <v>290823.87599999999</v>
      </c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1"/>
    </row>
    <row r="86" spans="1:83">
      <c r="A86" s="28">
        <f t="shared" si="167"/>
        <v>2002</v>
      </c>
      <c r="B86" s="28">
        <v>9</v>
      </c>
      <c r="C86" s="21">
        <f t="shared" si="181"/>
        <v>3786553.2889999999</v>
      </c>
      <c r="D86" s="90">
        <v>1848482</v>
      </c>
      <c r="E86" s="107">
        <v>1023375</v>
      </c>
      <c r="F86" s="107">
        <v>319924</v>
      </c>
      <c r="G86" s="107">
        <v>2258</v>
      </c>
      <c r="H86" s="107">
        <v>269736</v>
      </c>
      <c r="I86" s="285">
        <f>BM_MWh!I88</f>
        <v>15444.302</v>
      </c>
      <c r="J86" s="110">
        <f>BM_MWh!J87</f>
        <v>57085</v>
      </c>
      <c r="K86" s="110">
        <f>BM_MWh!K88</f>
        <v>8.9109999999999996</v>
      </c>
      <c r="L86" s="110">
        <f>BM_MWh!L87</f>
        <v>0</v>
      </c>
      <c r="M86" s="110">
        <f>BM_MWh!M87</f>
        <v>0</v>
      </c>
      <c r="N86" s="110">
        <f>BM_MWh!N88</f>
        <v>0</v>
      </c>
      <c r="O86" s="110">
        <f>BM_MWh!O87</f>
        <v>0</v>
      </c>
      <c r="P86" s="110">
        <f>BM_MWh!P88</f>
        <v>0</v>
      </c>
      <c r="Q86" s="110">
        <f>BM_MWh!Q87</f>
        <v>22542</v>
      </c>
      <c r="R86" s="110">
        <f>BM_MWh!R87</f>
        <v>0</v>
      </c>
      <c r="S86" s="100">
        <f>BM_MWh!S87</f>
        <v>0</v>
      </c>
      <c r="T86" s="298">
        <f>BM_MWh!T88</f>
        <v>8754</v>
      </c>
      <c r="U86" s="187">
        <f>BM_MWh!U88</f>
        <v>4402</v>
      </c>
      <c r="V86" s="100">
        <f>BM_MWh!V87</f>
        <v>8121</v>
      </c>
      <c r="W86" s="100">
        <f>BM_MWh!W87</f>
        <v>3067</v>
      </c>
      <c r="X86" s="100">
        <f>BM_MWh!X87</f>
        <v>0</v>
      </c>
      <c r="Y86" s="100">
        <f>BM_MWh!Y88</f>
        <v>3061.4760000000001</v>
      </c>
      <c r="Z86" s="100">
        <f>BM_MWh!Z87</f>
        <v>8208</v>
      </c>
      <c r="AA86" s="100">
        <f>BM_MWh!AA87</f>
        <v>10800</v>
      </c>
      <c r="AB86" s="100">
        <f>BM_MWh!AB87</f>
        <v>36000</v>
      </c>
      <c r="AC86" s="100">
        <f>BM_MWh!AC87</f>
        <v>0</v>
      </c>
      <c r="AD86" s="100">
        <f>BM_MWh!AD87</f>
        <v>0</v>
      </c>
      <c r="AE86" s="100">
        <f>BM_MWh!AE87</f>
        <v>0</v>
      </c>
      <c r="AF86" s="100">
        <f>BM_MWh!AF87</f>
        <v>9367.1</v>
      </c>
      <c r="AG86" s="100">
        <f>BM_MWh!AG87</f>
        <v>0</v>
      </c>
      <c r="AH86" s="100">
        <f>BM_MWh!AH87</f>
        <v>72100</v>
      </c>
      <c r="AI86" s="100">
        <f>BM_MWh!AI87</f>
        <v>11416.4</v>
      </c>
      <c r="AJ86" s="100">
        <f>BM_MWh!AJ87</f>
        <v>25907</v>
      </c>
      <c r="AK86" s="100">
        <f>BM_MWh!AK88</f>
        <v>13604</v>
      </c>
      <c r="AL86" s="100">
        <f>BM_MWh!AL88</f>
        <v>8295.1</v>
      </c>
      <c r="AM86" s="100">
        <f>BM_MWh!AM88</f>
        <v>0</v>
      </c>
      <c r="AN86" s="100">
        <f>BM_MWh!AN88</f>
        <v>0</v>
      </c>
      <c r="AO86" s="100">
        <f>BM_MWh!AO88</f>
        <v>2295</v>
      </c>
      <c r="AP86" s="100">
        <f>BM_MWh!AP88</f>
        <v>0</v>
      </c>
      <c r="AQ86" s="100">
        <f>BM_MWh!AQ87</f>
        <v>2300</v>
      </c>
      <c r="AR86" s="100">
        <f>BM_MWh!AR88</f>
        <v>0</v>
      </c>
      <c r="AS86" s="100">
        <f>BM_MWh!AS88</f>
        <v>0</v>
      </c>
      <c r="AT86" s="100">
        <f>BM_MWh!AT88</f>
        <v>0</v>
      </c>
      <c r="AU86" s="257">
        <f t="shared" si="170"/>
        <v>218944.076</v>
      </c>
      <c r="AV86" s="102">
        <f t="shared" si="173"/>
        <v>103834.21299999999</v>
      </c>
      <c r="AW86" s="102">
        <f t="shared" si="171"/>
        <v>322778.28899999999</v>
      </c>
      <c r="AX86" s="21">
        <f t="shared" si="172"/>
        <v>3463775</v>
      </c>
      <c r="AY86" s="258"/>
      <c r="AZ86" s="258"/>
      <c r="BA86" s="258"/>
      <c r="BB86" s="258"/>
      <c r="BC86" s="258"/>
      <c r="BD86" s="258"/>
      <c r="BE86" s="104">
        <f t="shared" si="168"/>
        <v>2002</v>
      </c>
      <c r="BF86" s="28">
        <v>9</v>
      </c>
      <c r="BG86" s="21">
        <f t="shared" si="174"/>
        <v>3786553.2889999999</v>
      </c>
      <c r="BH86" s="112">
        <f t="shared" si="169"/>
        <v>1848482</v>
      </c>
      <c r="BI86" s="112">
        <f t="shared" si="169"/>
        <v>1023375</v>
      </c>
      <c r="BJ86" s="112">
        <f t="shared" si="169"/>
        <v>319924</v>
      </c>
      <c r="BK86" s="112">
        <f t="shared" si="169"/>
        <v>2258</v>
      </c>
      <c r="BL86" s="112">
        <f t="shared" si="169"/>
        <v>269736</v>
      </c>
      <c r="BM86" s="288">
        <f t="shared" si="175"/>
        <v>3463775</v>
      </c>
      <c r="BN86" s="307">
        <f t="shared" si="176"/>
        <v>103834.21299999999</v>
      </c>
      <c r="BO86" s="290">
        <f t="shared" si="177"/>
        <v>61815.976000000002</v>
      </c>
      <c r="BP86" s="21">
        <f t="shared" si="178"/>
        <v>157128.1</v>
      </c>
      <c r="BQ86" s="21">
        <f t="shared" si="179"/>
        <v>218944.076</v>
      </c>
      <c r="BR86" s="106">
        <f t="shared" si="180"/>
        <v>322778.28899999999</v>
      </c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1"/>
    </row>
    <row r="87" spans="1:83">
      <c r="A87" s="28">
        <f t="shared" si="167"/>
        <v>2002</v>
      </c>
      <c r="B87" s="28">
        <v>10</v>
      </c>
      <c r="C87" s="21">
        <f t="shared" si="181"/>
        <v>3630946.7039999999</v>
      </c>
      <c r="D87" s="90">
        <v>1700292</v>
      </c>
      <c r="E87" s="107">
        <v>1023078</v>
      </c>
      <c r="F87" s="107">
        <v>324376</v>
      </c>
      <c r="G87" s="107">
        <v>2404</v>
      </c>
      <c r="H87" s="107">
        <v>270523</v>
      </c>
      <c r="I87" s="285">
        <f>BM_MWh!I89</f>
        <v>4534.7650000000003</v>
      </c>
      <c r="J87" s="110">
        <f>BM_MWh!J88</f>
        <v>53102</v>
      </c>
      <c r="K87" s="110">
        <f>BM_MWh!K89</f>
        <v>2.367</v>
      </c>
      <c r="L87" s="110">
        <f>BM_MWh!L88</f>
        <v>0</v>
      </c>
      <c r="M87" s="110">
        <f>BM_MWh!M88</f>
        <v>0</v>
      </c>
      <c r="N87" s="110">
        <f>BM_MWh!N89</f>
        <v>0</v>
      </c>
      <c r="O87" s="110">
        <f>BM_MWh!O88</f>
        <v>0</v>
      </c>
      <c r="P87" s="110">
        <f>BM_MWh!P89</f>
        <v>0</v>
      </c>
      <c r="Q87" s="110">
        <f>BM_MWh!Q88</f>
        <v>36853</v>
      </c>
      <c r="R87" s="110">
        <f>BM_MWh!R88</f>
        <v>0</v>
      </c>
      <c r="S87" s="100">
        <f>BM_MWh!S88</f>
        <v>0</v>
      </c>
      <c r="T87" s="298">
        <f>BM_MWh!T89</f>
        <v>9106</v>
      </c>
      <c r="U87" s="187">
        <f>BM_MWh!U89</f>
        <v>330</v>
      </c>
      <c r="V87" s="100">
        <f>BM_MWh!V88</f>
        <v>8847</v>
      </c>
      <c r="W87" s="100">
        <f>BM_MWh!W88</f>
        <v>2654</v>
      </c>
      <c r="X87" s="100">
        <f>BM_MWh!X88</f>
        <v>0</v>
      </c>
      <c r="Y87" s="100">
        <f>BM_MWh!Y89</f>
        <v>2662.402</v>
      </c>
      <c r="Z87" s="100">
        <f>BM_MWh!Z88</f>
        <v>8492</v>
      </c>
      <c r="AA87" s="100">
        <f>BM_MWh!AA88</f>
        <v>11175</v>
      </c>
      <c r="AB87" s="100">
        <f>BM_MWh!AB88</f>
        <v>37250</v>
      </c>
      <c r="AC87" s="100">
        <f>BM_MWh!AC88</f>
        <v>0</v>
      </c>
      <c r="AD87" s="100">
        <f>BM_MWh!AD88</f>
        <v>0</v>
      </c>
      <c r="AE87" s="100">
        <f>BM_MWh!AE88</f>
        <v>0</v>
      </c>
      <c r="AF87" s="100">
        <f>BM_MWh!AF88</f>
        <v>15985.9</v>
      </c>
      <c r="AG87" s="100">
        <f>BM_MWh!AG88</f>
        <v>0</v>
      </c>
      <c r="AH87" s="100">
        <f>BM_MWh!AH88</f>
        <v>79475</v>
      </c>
      <c r="AI87" s="100">
        <f>BM_MWh!AI88</f>
        <v>9939.27</v>
      </c>
      <c r="AJ87" s="100">
        <f>BM_MWh!AJ88</f>
        <v>25964</v>
      </c>
      <c r="AK87" s="100">
        <f>BM_MWh!AK89</f>
        <v>0</v>
      </c>
      <c r="AL87" s="100">
        <f>BM_MWh!AL89</f>
        <v>0</v>
      </c>
      <c r="AM87" s="100">
        <f>BM_MWh!AM89</f>
        <v>0</v>
      </c>
      <c r="AN87" s="100">
        <f>BM_MWh!AN89</f>
        <v>0</v>
      </c>
      <c r="AO87" s="100">
        <f>BM_MWh!AO89</f>
        <v>2136</v>
      </c>
      <c r="AP87" s="100">
        <f>BM_MWh!AP89</f>
        <v>0</v>
      </c>
      <c r="AQ87" s="100">
        <f>BM_MWh!AQ88</f>
        <v>1765</v>
      </c>
      <c r="AR87" s="100">
        <f>BM_MWh!AR89</f>
        <v>0</v>
      </c>
      <c r="AS87" s="100">
        <f>BM_MWh!AS89</f>
        <v>0</v>
      </c>
      <c r="AT87" s="100">
        <f>BM_MWh!AT89</f>
        <v>0</v>
      </c>
      <c r="AU87" s="257">
        <f t="shared" si="170"/>
        <v>206675.57199999999</v>
      </c>
      <c r="AV87" s="102">
        <f t="shared" si="173"/>
        <v>103598.132</v>
      </c>
      <c r="AW87" s="102">
        <f t="shared" si="171"/>
        <v>310273.70399999997</v>
      </c>
      <c r="AX87" s="21">
        <f t="shared" si="172"/>
        <v>3320673</v>
      </c>
      <c r="AY87" s="258"/>
      <c r="AZ87" s="258"/>
      <c r="BA87" s="258"/>
      <c r="BB87" s="258"/>
      <c r="BC87" s="258"/>
      <c r="BD87" s="258"/>
      <c r="BE87" s="104">
        <f t="shared" si="168"/>
        <v>2002</v>
      </c>
      <c r="BF87" s="28">
        <v>10</v>
      </c>
      <c r="BG87" s="21">
        <f t="shared" si="174"/>
        <v>3630946.7040000004</v>
      </c>
      <c r="BH87" s="112">
        <f t="shared" si="169"/>
        <v>1700292</v>
      </c>
      <c r="BI87" s="112">
        <f t="shared" si="169"/>
        <v>1023078</v>
      </c>
      <c r="BJ87" s="112">
        <f t="shared" si="169"/>
        <v>324376</v>
      </c>
      <c r="BK87" s="112">
        <f t="shared" si="169"/>
        <v>2404</v>
      </c>
      <c r="BL87" s="112">
        <f t="shared" si="169"/>
        <v>270523</v>
      </c>
      <c r="BM87" s="288">
        <f t="shared" si="175"/>
        <v>3320673</v>
      </c>
      <c r="BN87" s="307">
        <f t="shared" si="176"/>
        <v>103598.132</v>
      </c>
      <c r="BO87" s="290">
        <f t="shared" si="177"/>
        <v>61436.572</v>
      </c>
      <c r="BP87" s="21">
        <f t="shared" si="178"/>
        <v>145239</v>
      </c>
      <c r="BQ87" s="21">
        <f t="shared" si="179"/>
        <v>206675.57199999999</v>
      </c>
      <c r="BR87" s="106">
        <f t="shared" si="180"/>
        <v>310273.70399999997</v>
      </c>
      <c r="BS87" s="260"/>
      <c r="BT87" s="260"/>
      <c r="BU87" s="260"/>
      <c r="BV87" s="260"/>
      <c r="BW87" s="260"/>
      <c r="BX87" s="260"/>
      <c r="BY87" s="260"/>
      <c r="BZ87" s="260"/>
      <c r="CA87" s="260"/>
      <c r="CB87" s="260"/>
      <c r="CC87" s="260"/>
      <c r="CD87" s="260"/>
      <c r="CE87" s="261"/>
    </row>
    <row r="88" spans="1:83">
      <c r="A88" s="28">
        <f t="shared" si="167"/>
        <v>2002</v>
      </c>
      <c r="B88" s="28">
        <v>11</v>
      </c>
      <c r="C88" s="21">
        <f t="shared" si="181"/>
        <v>2836226.1869999999</v>
      </c>
      <c r="D88" s="90">
        <v>1212016</v>
      </c>
      <c r="E88" s="107">
        <v>886036</v>
      </c>
      <c r="F88" s="107">
        <v>280862</v>
      </c>
      <c r="G88" s="107">
        <v>1646</v>
      </c>
      <c r="H88" s="107">
        <v>224721</v>
      </c>
      <c r="I88" s="285">
        <f>BM_MWh!I90</f>
        <v>609.23599999999999</v>
      </c>
      <c r="J88" s="110">
        <f>BM_MWh!J89</f>
        <v>39971</v>
      </c>
      <c r="K88" s="110">
        <f>BM_MWh!K90</f>
        <v>6.0549999999999997</v>
      </c>
      <c r="L88" s="110">
        <f>BM_MWh!L89</f>
        <v>0</v>
      </c>
      <c r="M88" s="110">
        <f>BM_MWh!M89</f>
        <v>0</v>
      </c>
      <c r="N88" s="110">
        <f>BM_MWh!N90</f>
        <v>0</v>
      </c>
      <c r="O88" s="110">
        <f>BM_MWh!O89</f>
        <v>0</v>
      </c>
      <c r="P88" s="110">
        <f>BM_MWh!P90</f>
        <v>0</v>
      </c>
      <c r="Q88" s="110">
        <f>BM_MWh!Q89</f>
        <v>5882</v>
      </c>
      <c r="R88" s="110">
        <f>BM_MWh!R89</f>
        <v>0</v>
      </c>
      <c r="S88" s="100">
        <f>BM_MWh!S89</f>
        <v>0</v>
      </c>
      <c r="T88" s="298">
        <f>BM_MWh!T90</f>
        <v>9006</v>
      </c>
      <c r="U88" s="187">
        <f>BM_MWh!U90</f>
        <v>479</v>
      </c>
      <c r="V88" s="100">
        <f>BM_MWh!V89</f>
        <v>8904</v>
      </c>
      <c r="W88" s="100">
        <f>BM_MWh!W89</f>
        <v>2386</v>
      </c>
      <c r="X88" s="100">
        <f>BM_MWh!X89</f>
        <v>0</v>
      </c>
      <c r="Y88" s="100">
        <f>BM_MWh!Y90</f>
        <v>2567.3119999999999</v>
      </c>
      <c r="Z88" s="100">
        <f>BM_MWh!Z89</f>
        <v>8208</v>
      </c>
      <c r="AA88" s="100">
        <f>BM_MWh!AA89</f>
        <v>10800</v>
      </c>
      <c r="AB88" s="100">
        <f>BM_MWh!AB89</f>
        <v>35100</v>
      </c>
      <c r="AC88" s="100">
        <f>BM_MWh!AC89</f>
        <v>0</v>
      </c>
      <c r="AD88" s="100">
        <f>BM_MWh!AD89</f>
        <v>0</v>
      </c>
      <c r="AE88" s="100">
        <f>BM_MWh!AE89</f>
        <v>0</v>
      </c>
      <c r="AF88" s="100">
        <f>BM_MWh!AF89</f>
        <v>7871.4070000000002</v>
      </c>
      <c r="AG88" s="100">
        <f>BM_MWh!AG89</f>
        <v>0</v>
      </c>
      <c r="AH88" s="100">
        <f>BM_MWh!AH89</f>
        <v>59500</v>
      </c>
      <c r="AI88" s="100">
        <f>BM_MWh!AI89</f>
        <v>8715.8770000000004</v>
      </c>
      <c r="AJ88" s="100">
        <f>BM_MWh!AJ89</f>
        <v>21001</v>
      </c>
      <c r="AK88" s="100">
        <f>BM_MWh!AK90</f>
        <v>2490</v>
      </c>
      <c r="AL88" s="100">
        <f>BM_MWh!AL90</f>
        <v>3171.3</v>
      </c>
      <c r="AM88" s="100">
        <f>BM_MWh!AM90</f>
        <v>0</v>
      </c>
      <c r="AN88" s="100">
        <f>BM_MWh!AN90</f>
        <v>0</v>
      </c>
      <c r="AO88" s="100">
        <f>BM_MWh!AO90</f>
        <v>2165</v>
      </c>
      <c r="AP88" s="100">
        <f>BM_MWh!AP90</f>
        <v>0</v>
      </c>
      <c r="AQ88" s="100">
        <f>BM_MWh!AQ89</f>
        <v>2112</v>
      </c>
      <c r="AR88" s="100">
        <f>BM_MWh!AR90</f>
        <v>0</v>
      </c>
      <c r="AS88" s="100">
        <f>BM_MWh!AS90</f>
        <v>0</v>
      </c>
      <c r="AT88" s="100">
        <f>BM_MWh!AT90</f>
        <v>0</v>
      </c>
      <c r="AU88" s="257">
        <f t="shared" si="170"/>
        <v>175470.89600000001</v>
      </c>
      <c r="AV88" s="102">
        <f t="shared" si="173"/>
        <v>55474.290999999997</v>
      </c>
      <c r="AW88" s="102">
        <f t="shared" si="171"/>
        <v>230945.18700000001</v>
      </c>
      <c r="AX88" s="21">
        <f t="shared" si="172"/>
        <v>2605281</v>
      </c>
      <c r="AY88" s="258"/>
      <c r="AZ88" s="258"/>
      <c r="BA88" s="258"/>
      <c r="BB88" s="258"/>
      <c r="BC88" s="258"/>
      <c r="BD88" s="258"/>
      <c r="BE88" s="104">
        <f t="shared" si="168"/>
        <v>2002</v>
      </c>
      <c r="BF88" s="28">
        <v>11</v>
      </c>
      <c r="BG88" s="21">
        <f t="shared" si="174"/>
        <v>2836226.1869999999</v>
      </c>
      <c r="BH88" s="112">
        <f t="shared" si="169"/>
        <v>1212016</v>
      </c>
      <c r="BI88" s="112">
        <f t="shared" si="169"/>
        <v>886036</v>
      </c>
      <c r="BJ88" s="112">
        <f t="shared" si="169"/>
        <v>280862</v>
      </c>
      <c r="BK88" s="112">
        <f t="shared" si="169"/>
        <v>1646</v>
      </c>
      <c r="BL88" s="112">
        <f t="shared" si="169"/>
        <v>224721</v>
      </c>
      <c r="BM88" s="288">
        <f t="shared" si="175"/>
        <v>2605281</v>
      </c>
      <c r="BN88" s="307">
        <f t="shared" si="176"/>
        <v>55474.290999999997</v>
      </c>
      <c r="BO88" s="290">
        <f t="shared" si="177"/>
        <v>47297.596000000005</v>
      </c>
      <c r="BP88" s="21">
        <f t="shared" si="178"/>
        <v>128173.3</v>
      </c>
      <c r="BQ88" s="21">
        <f t="shared" si="179"/>
        <v>175470.89600000001</v>
      </c>
      <c r="BR88" s="106">
        <f t="shared" si="180"/>
        <v>230945.18700000001</v>
      </c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1"/>
    </row>
    <row r="89" spans="1:83">
      <c r="A89" s="28">
        <f t="shared" si="167"/>
        <v>2002</v>
      </c>
      <c r="B89" s="28">
        <v>12</v>
      </c>
      <c r="C89" s="21">
        <f t="shared" si="181"/>
        <v>3023790.9810000001</v>
      </c>
      <c r="D89" s="90">
        <v>1393096</v>
      </c>
      <c r="E89" s="107">
        <v>820682</v>
      </c>
      <c r="F89" s="107">
        <v>356670</v>
      </c>
      <c r="G89" s="107">
        <v>3019</v>
      </c>
      <c r="H89" s="107">
        <v>212315</v>
      </c>
      <c r="I89" s="285">
        <f>BM_MWh!I91</f>
        <v>6647.9120000000003</v>
      </c>
      <c r="J89" s="110">
        <f>BM_MWh!J90</f>
        <v>53750</v>
      </c>
      <c r="K89" s="110">
        <f>BM_MWh!K91</f>
        <v>17.181999999999999</v>
      </c>
      <c r="L89" s="110">
        <f>BM_MWh!L90</f>
        <v>0</v>
      </c>
      <c r="M89" s="110">
        <f>BM_MWh!M90</f>
        <v>0</v>
      </c>
      <c r="N89" s="110">
        <f>BM_MWh!N91</f>
        <v>0</v>
      </c>
      <c r="O89" s="110">
        <f>BM_MWh!O90</f>
        <v>0</v>
      </c>
      <c r="P89" s="110">
        <f>BM_MWh!P91</f>
        <v>0</v>
      </c>
      <c r="Q89" s="110">
        <f>BM_MWh!Q90</f>
        <v>8656</v>
      </c>
      <c r="R89" s="110">
        <f>BM_MWh!R90</f>
        <v>0</v>
      </c>
      <c r="S89" s="100">
        <f>BM_MWh!S90</f>
        <v>0</v>
      </c>
      <c r="T89" s="298">
        <f>BM_MWh!T91</f>
        <v>7128</v>
      </c>
      <c r="U89" s="187">
        <f>BM_MWh!U91</f>
        <v>3220</v>
      </c>
      <c r="V89" s="100">
        <f>BM_MWh!V90</f>
        <v>6722</v>
      </c>
      <c r="W89" s="100">
        <f>BM_MWh!W90</f>
        <v>2404</v>
      </c>
      <c r="X89" s="100">
        <f>BM_MWh!X90</f>
        <v>0</v>
      </c>
      <c r="Y89" s="100">
        <f>BM_MWh!Y91</f>
        <v>2735.1329999999998</v>
      </c>
      <c r="Z89" s="100">
        <f>BM_MWh!Z90</f>
        <v>8481</v>
      </c>
      <c r="AA89" s="100">
        <f>BM_MWh!AA90</f>
        <v>11160</v>
      </c>
      <c r="AB89" s="100">
        <f>BM_MWh!AB90</f>
        <v>36850</v>
      </c>
      <c r="AC89" s="100">
        <f>BM_MWh!AC90</f>
        <v>0</v>
      </c>
      <c r="AD89" s="100">
        <f>BM_MWh!AD90</f>
        <v>0</v>
      </c>
      <c r="AE89" s="100">
        <f>BM_MWh!AE90</f>
        <v>0</v>
      </c>
      <c r="AF89" s="100">
        <f>BM_MWh!AF90</f>
        <v>0</v>
      </c>
      <c r="AG89" s="100">
        <f>BM_MWh!AG90</f>
        <v>0</v>
      </c>
      <c r="AH89" s="100">
        <f>BM_MWh!AH90</f>
        <v>45000</v>
      </c>
      <c r="AI89" s="100">
        <f>BM_MWh!AI90</f>
        <v>8423.43</v>
      </c>
      <c r="AJ89" s="100">
        <f>BM_MWh!AJ90</f>
        <v>22567</v>
      </c>
      <c r="AK89" s="100">
        <f>BM_MWh!AK91</f>
        <v>5676</v>
      </c>
      <c r="AL89" s="100">
        <f>BM_MWh!AL91</f>
        <v>3472.3240000000001</v>
      </c>
      <c r="AM89" s="100">
        <f>BM_MWh!AM91</f>
        <v>0</v>
      </c>
      <c r="AN89" s="100">
        <f>BM_MWh!AN91</f>
        <v>0</v>
      </c>
      <c r="AO89" s="100">
        <f>BM_MWh!AO91</f>
        <v>2772</v>
      </c>
      <c r="AP89" s="100">
        <f>BM_MWh!AP91</f>
        <v>0</v>
      </c>
      <c r="AQ89" s="100">
        <f>BM_MWh!AQ90</f>
        <v>2327</v>
      </c>
      <c r="AR89" s="100">
        <f>BM_MWh!AR91</f>
        <v>0</v>
      </c>
      <c r="AS89" s="100">
        <f>BM_MWh!AS91</f>
        <v>0</v>
      </c>
      <c r="AT89" s="100">
        <f>BM_MWh!AT91</f>
        <v>0</v>
      </c>
      <c r="AU89" s="257">
        <f t="shared" si="170"/>
        <v>161809.88699999999</v>
      </c>
      <c r="AV89" s="102">
        <f t="shared" si="173"/>
        <v>76199.093999999997</v>
      </c>
      <c r="AW89" s="102">
        <f t="shared" si="171"/>
        <v>238008.98099999997</v>
      </c>
      <c r="AX89" s="21">
        <f t="shared" si="172"/>
        <v>2785782</v>
      </c>
      <c r="AY89" s="258"/>
      <c r="AZ89" s="258"/>
      <c r="BA89" s="258"/>
      <c r="BB89" s="258"/>
      <c r="BC89" s="258"/>
      <c r="BD89" s="258"/>
      <c r="BE89" s="104">
        <f t="shared" si="168"/>
        <v>2002</v>
      </c>
      <c r="BF89" s="28">
        <v>12</v>
      </c>
      <c r="BG89" s="21">
        <f t="shared" si="174"/>
        <v>3023790.9810000001</v>
      </c>
      <c r="BH89" s="128">
        <f t="shared" si="169"/>
        <v>1393096</v>
      </c>
      <c r="BI89" s="128">
        <f t="shared" si="169"/>
        <v>820682</v>
      </c>
      <c r="BJ89" s="128">
        <f t="shared" si="169"/>
        <v>356670</v>
      </c>
      <c r="BK89" s="128">
        <f t="shared" si="169"/>
        <v>3019</v>
      </c>
      <c r="BL89" s="128">
        <f t="shared" si="169"/>
        <v>212315</v>
      </c>
      <c r="BM89" s="309">
        <f t="shared" si="175"/>
        <v>2785782</v>
      </c>
      <c r="BN89" s="310">
        <f t="shared" si="176"/>
        <v>76199.093999999997</v>
      </c>
      <c r="BO89" s="311">
        <f t="shared" si="177"/>
        <v>44448.563000000002</v>
      </c>
      <c r="BP89" s="127">
        <f t="shared" si="178"/>
        <v>117361.32399999999</v>
      </c>
      <c r="BQ89" s="127">
        <f t="shared" si="179"/>
        <v>161809.88699999999</v>
      </c>
      <c r="BR89" s="127">
        <f t="shared" si="180"/>
        <v>238008.98099999997</v>
      </c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1"/>
    </row>
    <row r="90" spans="1:83">
      <c r="A90" s="28">
        <f t="shared" ref="A90:A121" si="182">1+A78</f>
        <v>2003</v>
      </c>
      <c r="B90" s="28">
        <v>1</v>
      </c>
      <c r="C90" s="21">
        <f t="shared" si="181"/>
        <v>3646092.4270000001</v>
      </c>
      <c r="D90" s="175">
        <v>1997782</v>
      </c>
      <c r="E90" s="110">
        <v>824232</v>
      </c>
      <c r="F90" s="110">
        <v>287619</v>
      </c>
      <c r="G90" s="110">
        <v>2292</v>
      </c>
      <c r="H90" s="110">
        <v>217661</v>
      </c>
      <c r="I90" s="285">
        <f>BM_MWh!I92</f>
        <v>45706.076999999997</v>
      </c>
      <c r="J90" s="110">
        <f>BM_MWh!J91</f>
        <v>57145</v>
      </c>
      <c r="K90" s="110">
        <f>BM_MWh!K92</f>
        <v>4.5759999999999996</v>
      </c>
      <c r="L90" s="110">
        <f>BM_MWh!L91</f>
        <v>0</v>
      </c>
      <c r="M90" s="110">
        <f>BM_MWh!M91</f>
        <v>0</v>
      </c>
      <c r="N90" s="110">
        <f>BM_MWh!N92</f>
        <v>0</v>
      </c>
      <c r="O90" s="110">
        <f>BM_MWh!O91</f>
        <v>0</v>
      </c>
      <c r="P90" s="110">
        <f>BM_MWh!P92</f>
        <v>0</v>
      </c>
      <c r="Q90" s="110">
        <f>BM_MWh!Q91</f>
        <v>0</v>
      </c>
      <c r="R90" s="110">
        <f>BM_MWh!R91</f>
        <v>0</v>
      </c>
      <c r="S90" s="100">
        <f>BM_MWh!S91</f>
        <v>0</v>
      </c>
      <c r="T90" s="298">
        <f>BM_MWh!T92</f>
        <v>9028</v>
      </c>
      <c r="U90" s="187">
        <f>BM_MWh!U92</f>
        <v>449</v>
      </c>
      <c r="V90" s="100">
        <f>BM_MWh!V91</f>
        <v>7846</v>
      </c>
      <c r="W90" s="100">
        <f>BM_MWh!W91</f>
        <v>2411</v>
      </c>
      <c r="X90" s="100">
        <f>BM_MWh!X91</f>
        <v>0</v>
      </c>
      <c r="Y90" s="100">
        <f>BM_MWh!Y92</f>
        <v>2838.4380000000001</v>
      </c>
      <c r="Z90" s="100">
        <f>BM_MWh!Z91</f>
        <v>8482</v>
      </c>
      <c r="AA90" s="100">
        <f>BM_MWh!AA91</f>
        <v>11160</v>
      </c>
      <c r="AB90" s="100">
        <f>BM_MWh!AB91</f>
        <v>35850</v>
      </c>
      <c r="AC90" s="100">
        <f>BM_MWh!AC91</f>
        <v>0</v>
      </c>
      <c r="AD90" s="100">
        <f>BM_MWh!AD91</f>
        <v>0</v>
      </c>
      <c r="AE90" s="100">
        <f>BM_MWh!AE91</f>
        <v>0</v>
      </c>
      <c r="AF90" s="100">
        <f>BM_MWh!AF91</f>
        <v>7849.6940000000004</v>
      </c>
      <c r="AG90" s="100">
        <f>BM_MWh!AG91</f>
        <v>0</v>
      </c>
      <c r="AH90" s="100">
        <f>BM_MWh!AH91</f>
        <v>75450</v>
      </c>
      <c r="AI90" s="100">
        <f>BM_MWh!AI91</f>
        <v>9179.3070000000007</v>
      </c>
      <c r="AJ90" s="100">
        <f>BM_MWh!AJ91</f>
        <v>27075</v>
      </c>
      <c r="AK90" s="100">
        <f>BM_MWh!AK92</f>
        <v>7888</v>
      </c>
      <c r="AL90" s="100">
        <f>BM_MWh!AL92</f>
        <v>4137.335</v>
      </c>
      <c r="AM90" s="100">
        <f>BM_MWh!AM92</f>
        <v>0</v>
      </c>
      <c r="AN90" s="100">
        <f>BM_MWh!AN92</f>
        <v>0</v>
      </c>
      <c r="AO90" s="100">
        <f>BM_MWh!AO92</f>
        <v>1848</v>
      </c>
      <c r="AP90" s="100">
        <f>BM_MWh!AP92</f>
        <v>0</v>
      </c>
      <c r="AQ90" s="100">
        <f>BM_MWh!AQ91</f>
        <v>2159</v>
      </c>
      <c r="AR90" s="100">
        <f>BM_MWh!AR92</f>
        <v>0</v>
      </c>
      <c r="AS90" s="100">
        <f>BM_MWh!AS92</f>
        <v>0</v>
      </c>
      <c r="AT90" s="100">
        <f>BM_MWh!AT92</f>
        <v>0</v>
      </c>
      <c r="AU90" s="257">
        <f t="shared" si="170"/>
        <v>204622.77399999998</v>
      </c>
      <c r="AV90" s="102">
        <f t="shared" si="173"/>
        <v>111883.65299999999</v>
      </c>
      <c r="AW90" s="102">
        <f t="shared" si="171"/>
        <v>316506.42699999997</v>
      </c>
      <c r="AX90" s="21">
        <f t="shared" si="172"/>
        <v>3329586</v>
      </c>
      <c r="AY90" s="258"/>
      <c r="AZ90" s="258"/>
      <c r="BA90" s="258"/>
      <c r="BB90" s="258"/>
      <c r="BC90" s="258"/>
      <c r="BD90" s="258"/>
      <c r="BE90" s="104">
        <f t="shared" ref="BE90:BE121" si="183">1+BE78</f>
        <v>2003</v>
      </c>
      <c r="BF90" s="28">
        <v>1</v>
      </c>
      <c r="BG90" s="21">
        <f t="shared" si="174"/>
        <v>3646092.4269999997</v>
      </c>
      <c r="BH90" s="112">
        <f t="shared" si="169"/>
        <v>1997782</v>
      </c>
      <c r="BI90" s="112">
        <f t="shared" si="169"/>
        <v>824232</v>
      </c>
      <c r="BJ90" s="112">
        <f t="shared" si="169"/>
        <v>287619</v>
      </c>
      <c r="BK90" s="112">
        <f t="shared" si="169"/>
        <v>2292</v>
      </c>
      <c r="BL90" s="112">
        <f t="shared" si="169"/>
        <v>217661</v>
      </c>
      <c r="BM90" s="288">
        <f t="shared" si="175"/>
        <v>3329586</v>
      </c>
      <c r="BN90" s="307">
        <f t="shared" si="176"/>
        <v>111883.65299999999</v>
      </c>
      <c r="BO90" s="290">
        <f t="shared" si="177"/>
        <v>53809.438999999998</v>
      </c>
      <c r="BP90" s="21">
        <f t="shared" si="178"/>
        <v>150813.33499999996</v>
      </c>
      <c r="BQ90" s="21">
        <f t="shared" si="179"/>
        <v>204622.77399999998</v>
      </c>
      <c r="BR90" s="106">
        <f t="shared" si="180"/>
        <v>316506.42699999997</v>
      </c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1"/>
    </row>
    <row r="91" spans="1:83">
      <c r="A91" s="28">
        <f t="shared" si="182"/>
        <v>2003</v>
      </c>
      <c r="B91" s="28">
        <v>2</v>
      </c>
      <c r="C91" s="21">
        <f t="shared" si="181"/>
        <v>2674538.5810000002</v>
      </c>
      <c r="D91" s="175">
        <v>1319972</v>
      </c>
      <c r="E91" s="110">
        <v>670174</v>
      </c>
      <c r="F91" s="110">
        <v>294720</v>
      </c>
      <c r="G91" s="110">
        <v>2209</v>
      </c>
      <c r="H91" s="110">
        <v>191310</v>
      </c>
      <c r="I91" s="285">
        <f>BM_MWh!I93</f>
        <v>1040.9090000000001</v>
      </c>
      <c r="J91" s="110">
        <f>BM_MWh!J92</f>
        <v>30013</v>
      </c>
      <c r="K91" s="110">
        <f>BM_MWh!K93</f>
        <v>3.6120000000000001</v>
      </c>
      <c r="L91" s="110">
        <f>BM_MWh!L92</f>
        <v>0</v>
      </c>
      <c r="M91" s="110">
        <f>BM_MWh!M92</f>
        <v>0</v>
      </c>
      <c r="N91" s="110">
        <f>BM_MWh!N93</f>
        <v>0</v>
      </c>
      <c r="O91" s="110">
        <f>BM_MWh!O92</f>
        <v>0</v>
      </c>
      <c r="P91" s="110">
        <f>BM_MWh!P93</f>
        <v>0</v>
      </c>
      <c r="Q91" s="110">
        <f>BM_MWh!Q92</f>
        <v>0</v>
      </c>
      <c r="R91" s="110">
        <f>BM_MWh!R92</f>
        <v>0</v>
      </c>
      <c r="S91" s="100">
        <f>BM_MWh!S92</f>
        <v>0</v>
      </c>
      <c r="T91" s="298">
        <f>BM_MWh!T93</f>
        <v>8432</v>
      </c>
      <c r="U91" s="187">
        <f>BM_MWh!U93</f>
        <v>3491</v>
      </c>
      <c r="V91" s="100">
        <f>BM_MWh!V92</f>
        <v>8532</v>
      </c>
      <c r="W91" s="100">
        <f>BM_MWh!W92</f>
        <v>2013</v>
      </c>
      <c r="X91" s="100">
        <f>BM_MWh!X92</f>
        <v>0</v>
      </c>
      <c r="Y91" s="100">
        <f>BM_MWh!Y93</f>
        <v>2090.2420000000002</v>
      </c>
      <c r="Z91" s="100">
        <f>BM_MWh!Z92</f>
        <v>7660</v>
      </c>
      <c r="AA91" s="100">
        <f>BM_MWh!AA92</f>
        <v>10080</v>
      </c>
      <c r="AB91" s="100">
        <f>BM_MWh!AB92</f>
        <v>31750</v>
      </c>
      <c r="AC91" s="100">
        <f>BM_MWh!AC92</f>
        <v>0</v>
      </c>
      <c r="AD91" s="100">
        <f>BM_MWh!AD92</f>
        <v>0</v>
      </c>
      <c r="AE91" s="100">
        <f>BM_MWh!AE92</f>
        <v>0</v>
      </c>
      <c r="AF91" s="100">
        <f>BM_MWh!AF92</f>
        <v>6156.768</v>
      </c>
      <c r="AG91" s="100">
        <f>BM_MWh!AG92</f>
        <v>0</v>
      </c>
      <c r="AH91" s="100">
        <f>BM_MWh!AH92</f>
        <v>45900</v>
      </c>
      <c r="AI91" s="100">
        <f>BM_MWh!AI92</f>
        <v>9951.9709999999995</v>
      </c>
      <c r="AJ91" s="100">
        <f>BM_MWh!AJ92</f>
        <v>18868</v>
      </c>
      <c r="AK91" s="100">
        <f>BM_MWh!AK93</f>
        <v>3682</v>
      </c>
      <c r="AL91" s="100">
        <f>BM_MWh!AL93</f>
        <v>3132.0790000000002</v>
      </c>
      <c r="AM91" s="100">
        <f>BM_MWh!AM93</f>
        <v>0</v>
      </c>
      <c r="AN91" s="100">
        <f>BM_MWh!AN93</f>
        <v>0</v>
      </c>
      <c r="AO91" s="100">
        <f>BM_MWh!AO93</f>
        <v>1783</v>
      </c>
      <c r="AP91" s="100">
        <f>BM_MWh!AP93</f>
        <v>0</v>
      </c>
      <c r="AQ91" s="100">
        <f>BM_MWh!AQ92</f>
        <v>1574</v>
      </c>
      <c r="AR91" s="100">
        <f>BM_MWh!AR93</f>
        <v>0</v>
      </c>
      <c r="AS91" s="100">
        <f>BM_MWh!AS93</f>
        <v>0</v>
      </c>
      <c r="AT91" s="100">
        <f>BM_MWh!AT93</f>
        <v>0</v>
      </c>
      <c r="AU91" s="257">
        <f t="shared" si="170"/>
        <v>156664.06</v>
      </c>
      <c r="AV91" s="102">
        <f t="shared" si="173"/>
        <v>39489.521000000001</v>
      </c>
      <c r="AW91" s="102">
        <f t="shared" si="171"/>
        <v>196153.58100000001</v>
      </c>
      <c r="AX91" s="21">
        <f t="shared" si="172"/>
        <v>2478385</v>
      </c>
      <c r="AY91" s="258"/>
      <c r="AZ91" s="258"/>
      <c r="BA91" s="258"/>
      <c r="BB91" s="258"/>
      <c r="BC91" s="258"/>
      <c r="BD91" s="258"/>
      <c r="BE91" s="104">
        <f t="shared" si="183"/>
        <v>2003</v>
      </c>
      <c r="BF91" s="28">
        <v>2</v>
      </c>
      <c r="BG91" s="21">
        <f t="shared" si="174"/>
        <v>2674538.5810000002</v>
      </c>
      <c r="BH91" s="112">
        <f t="shared" si="169"/>
        <v>1319972</v>
      </c>
      <c r="BI91" s="112">
        <f t="shared" si="169"/>
        <v>670174</v>
      </c>
      <c r="BJ91" s="112">
        <f t="shared" si="169"/>
        <v>294720</v>
      </c>
      <c r="BK91" s="112">
        <f t="shared" si="169"/>
        <v>2209</v>
      </c>
      <c r="BL91" s="112">
        <f t="shared" si="169"/>
        <v>191310</v>
      </c>
      <c r="BM91" s="288">
        <f t="shared" si="175"/>
        <v>2478385</v>
      </c>
      <c r="BN91" s="307">
        <f t="shared" si="176"/>
        <v>39489.521000000001</v>
      </c>
      <c r="BO91" s="290">
        <f t="shared" si="177"/>
        <v>45927.981</v>
      </c>
      <c r="BP91" s="21">
        <f t="shared" si="178"/>
        <v>110736.079</v>
      </c>
      <c r="BQ91" s="21">
        <f t="shared" si="179"/>
        <v>156664.06</v>
      </c>
      <c r="BR91" s="106">
        <f t="shared" si="180"/>
        <v>196153.58100000001</v>
      </c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1"/>
    </row>
    <row r="92" spans="1:83">
      <c r="A92" s="28">
        <f t="shared" si="182"/>
        <v>2003</v>
      </c>
      <c r="B92" s="28">
        <v>3</v>
      </c>
      <c r="C92" s="21">
        <f t="shared" si="181"/>
        <v>3083242.4210000001</v>
      </c>
      <c r="D92" s="175">
        <v>1205035</v>
      </c>
      <c r="E92" s="110">
        <v>988637</v>
      </c>
      <c r="F92" s="110">
        <v>332353</v>
      </c>
      <c r="G92" s="110">
        <v>2571</v>
      </c>
      <c r="H92" s="110">
        <v>252482</v>
      </c>
      <c r="I92" s="285">
        <f>BM_MWh!I94</f>
        <v>0</v>
      </c>
      <c r="J92" s="110">
        <f>BM_MWh!J93</f>
        <v>55605</v>
      </c>
      <c r="K92" s="110">
        <f>BM_MWh!K94</f>
        <v>22.882000000000001</v>
      </c>
      <c r="L92" s="110">
        <f>BM_MWh!L93</f>
        <v>0</v>
      </c>
      <c r="M92" s="110">
        <f>BM_MWh!M93</f>
        <v>0</v>
      </c>
      <c r="N92" s="110">
        <f>BM_MWh!N94</f>
        <v>0</v>
      </c>
      <c r="O92" s="110">
        <f>BM_MWh!O93</f>
        <v>0</v>
      </c>
      <c r="P92" s="110">
        <f>BM_MWh!P94</f>
        <v>11295</v>
      </c>
      <c r="Q92" s="110">
        <f>BM_MWh!Q93</f>
        <v>0</v>
      </c>
      <c r="R92" s="110">
        <f>BM_MWh!R93</f>
        <v>0</v>
      </c>
      <c r="S92" s="100">
        <f>BM_MWh!S93</f>
        <v>0</v>
      </c>
      <c r="T92" s="298">
        <f>BM_MWh!T94</f>
        <v>9348</v>
      </c>
      <c r="U92" s="187">
        <f>BM_MWh!U94</f>
        <v>993</v>
      </c>
      <c r="V92" s="100">
        <f>BM_MWh!V93</f>
        <v>9297</v>
      </c>
      <c r="W92" s="100">
        <f>BM_MWh!W93</f>
        <v>2319</v>
      </c>
      <c r="X92" s="100">
        <f>BM_MWh!X93</f>
        <v>0</v>
      </c>
      <c r="Y92" s="100">
        <f>BM_MWh!Y94</f>
        <v>2234.0630000000001</v>
      </c>
      <c r="Z92" s="100">
        <f>BM_MWh!Z93</f>
        <v>8482</v>
      </c>
      <c r="AA92" s="100">
        <f>BM_MWh!AA93</f>
        <v>11160</v>
      </c>
      <c r="AB92" s="100">
        <f>BM_MWh!AB93</f>
        <v>36000</v>
      </c>
      <c r="AC92" s="100">
        <f>BM_MWh!AC93</f>
        <v>0</v>
      </c>
      <c r="AD92" s="100">
        <f>BM_MWh!AD93</f>
        <v>0</v>
      </c>
      <c r="AE92" s="100">
        <f>BM_MWh!AE93</f>
        <v>0</v>
      </c>
      <c r="AF92" s="100">
        <f>BM_MWh!AF93</f>
        <v>13416.698</v>
      </c>
      <c r="AG92" s="100">
        <f>BM_MWh!AG93</f>
        <v>0</v>
      </c>
      <c r="AH92" s="100">
        <f>BM_MWh!AH93</f>
        <v>78500</v>
      </c>
      <c r="AI92" s="100">
        <f>BM_MWh!AI93</f>
        <v>6450.9769999999999</v>
      </c>
      <c r="AJ92" s="100">
        <f>BM_MWh!AJ93</f>
        <v>21013</v>
      </c>
      <c r="AK92" s="100">
        <f>BM_MWh!AK94</f>
        <v>14240</v>
      </c>
      <c r="AL92" s="100">
        <f>BM_MWh!AL94</f>
        <v>3520.8009999999999</v>
      </c>
      <c r="AM92" s="100">
        <f>BM_MWh!AM94</f>
        <v>0</v>
      </c>
      <c r="AN92" s="100">
        <f>BM_MWh!AN94</f>
        <v>0</v>
      </c>
      <c r="AO92" s="100">
        <f>BM_MWh!AO94</f>
        <v>1916</v>
      </c>
      <c r="AP92" s="100">
        <f>BM_MWh!AP94</f>
        <v>0</v>
      </c>
      <c r="AQ92" s="100">
        <f>BM_MWh!AQ93</f>
        <v>1701</v>
      </c>
      <c r="AR92" s="100">
        <f>BM_MWh!AR94</f>
        <v>0</v>
      </c>
      <c r="AS92" s="100">
        <f>BM_MWh!AS94</f>
        <v>0</v>
      </c>
      <c r="AT92" s="100">
        <f>BM_MWh!AT94</f>
        <v>14650</v>
      </c>
      <c r="AU92" s="257">
        <f t="shared" si="170"/>
        <v>225893.53900000002</v>
      </c>
      <c r="AV92" s="102">
        <f t="shared" si="173"/>
        <v>76270.881999999998</v>
      </c>
      <c r="AW92" s="102">
        <f t="shared" si="171"/>
        <v>302164.42100000003</v>
      </c>
      <c r="AX92" s="21">
        <f t="shared" si="172"/>
        <v>2781078</v>
      </c>
      <c r="AY92" s="258"/>
      <c r="AZ92" s="258"/>
      <c r="BA92" s="258"/>
      <c r="BB92" s="258"/>
      <c r="BC92" s="258"/>
      <c r="BD92" s="258"/>
      <c r="BE92" s="104">
        <f t="shared" si="183"/>
        <v>2003</v>
      </c>
      <c r="BF92" s="28">
        <v>3</v>
      </c>
      <c r="BG92" s="21">
        <f t="shared" si="174"/>
        <v>3083242.4210000001</v>
      </c>
      <c r="BH92" s="112">
        <f t="shared" si="169"/>
        <v>1205035</v>
      </c>
      <c r="BI92" s="112">
        <f t="shared" si="169"/>
        <v>988637</v>
      </c>
      <c r="BJ92" s="112">
        <f t="shared" si="169"/>
        <v>332353</v>
      </c>
      <c r="BK92" s="112">
        <f t="shared" si="169"/>
        <v>2571</v>
      </c>
      <c r="BL92" s="112">
        <f t="shared" si="169"/>
        <v>252482</v>
      </c>
      <c r="BM92" s="288">
        <f t="shared" si="175"/>
        <v>2781078</v>
      </c>
      <c r="BN92" s="307">
        <f t="shared" si="176"/>
        <v>76270.881999999998</v>
      </c>
      <c r="BO92" s="290">
        <f t="shared" si="177"/>
        <v>50043.737999999998</v>
      </c>
      <c r="BP92" s="21">
        <f t="shared" si="178"/>
        <v>175849.80100000004</v>
      </c>
      <c r="BQ92" s="21">
        <f t="shared" si="179"/>
        <v>225893.53900000002</v>
      </c>
      <c r="BR92" s="106">
        <f t="shared" si="180"/>
        <v>302164.42100000003</v>
      </c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1"/>
    </row>
    <row r="93" spans="1:83">
      <c r="A93" s="28">
        <f t="shared" si="182"/>
        <v>2003</v>
      </c>
      <c r="B93" s="28">
        <v>4</v>
      </c>
      <c r="C93" s="21">
        <f t="shared" si="181"/>
        <v>3047669.7370000002</v>
      </c>
      <c r="D93" s="175">
        <v>1317582</v>
      </c>
      <c r="E93" s="110">
        <v>908409</v>
      </c>
      <c r="F93" s="110">
        <v>333144</v>
      </c>
      <c r="G93" s="110">
        <v>2447</v>
      </c>
      <c r="H93" s="110">
        <v>223788</v>
      </c>
      <c r="I93" s="285">
        <f>BM_MWh!I95</f>
        <v>69.718999999999994</v>
      </c>
      <c r="J93" s="110">
        <f>BM_MWh!J94</f>
        <v>45975</v>
      </c>
      <c r="K93" s="110">
        <f>BM_MWh!K95</f>
        <v>6.4640000000000004</v>
      </c>
      <c r="L93" s="110">
        <f>BM_MWh!L94</f>
        <v>0</v>
      </c>
      <c r="M93" s="110">
        <f>BM_MWh!M94</f>
        <v>0</v>
      </c>
      <c r="N93" s="110">
        <f>BM_MWh!N95</f>
        <v>0</v>
      </c>
      <c r="O93" s="110">
        <f>BM_MWh!O94</f>
        <v>0</v>
      </c>
      <c r="P93" s="110">
        <f>BM_MWh!P95</f>
        <v>17202</v>
      </c>
      <c r="Q93" s="110">
        <f>BM_MWh!Q94</f>
        <v>0</v>
      </c>
      <c r="R93" s="110">
        <f>BM_MWh!R94</f>
        <v>0</v>
      </c>
      <c r="S93" s="100">
        <f>BM_MWh!S94</f>
        <v>0</v>
      </c>
      <c r="T93" s="298">
        <f>BM_MWh!T95</f>
        <v>9506</v>
      </c>
      <c r="U93" s="187">
        <f>BM_MWh!U95</f>
        <v>0</v>
      </c>
      <c r="V93" s="100">
        <f>BM_MWh!V94</f>
        <v>7959</v>
      </c>
      <c r="W93" s="100">
        <f>BM_MWh!W94</f>
        <v>2483</v>
      </c>
      <c r="X93" s="100">
        <f>BM_MWh!X94</f>
        <v>0</v>
      </c>
      <c r="Y93" s="100">
        <f>BM_MWh!Y95</f>
        <v>3201.9920000000002</v>
      </c>
      <c r="Z93" s="100">
        <f>BM_MWh!Z94</f>
        <v>8196</v>
      </c>
      <c r="AA93" s="100">
        <f>BM_MWh!AA94</f>
        <v>10800</v>
      </c>
      <c r="AB93" s="100">
        <f>BM_MWh!AB94</f>
        <v>33750</v>
      </c>
      <c r="AC93" s="100">
        <f>BM_MWh!AC94</f>
        <v>0</v>
      </c>
      <c r="AD93" s="100">
        <f>BM_MWh!AD94</f>
        <v>0</v>
      </c>
      <c r="AE93" s="100">
        <f>BM_MWh!AE94</f>
        <v>0</v>
      </c>
      <c r="AF93" s="100">
        <f>BM_MWh!AF94</f>
        <v>0</v>
      </c>
      <c r="AG93" s="100">
        <f>BM_MWh!AG94</f>
        <v>0</v>
      </c>
      <c r="AH93" s="100">
        <f>BM_MWh!AH94</f>
        <v>52600</v>
      </c>
      <c r="AI93" s="100">
        <f>BM_MWh!AI94</f>
        <v>7184.5339999999997</v>
      </c>
      <c r="AJ93" s="100">
        <f>BM_MWh!AJ94</f>
        <v>22317</v>
      </c>
      <c r="AK93" s="100">
        <f>BM_MWh!AK95</f>
        <v>14176</v>
      </c>
      <c r="AL93" s="100">
        <f>BM_MWh!AL95</f>
        <v>3580.0279999999998</v>
      </c>
      <c r="AM93" s="100">
        <f>BM_MWh!AM95</f>
        <v>0</v>
      </c>
      <c r="AN93" s="100">
        <f>BM_MWh!AN95</f>
        <v>0</v>
      </c>
      <c r="AO93" s="100">
        <f>BM_MWh!AO95</f>
        <v>2496</v>
      </c>
      <c r="AP93" s="100">
        <f>BM_MWh!AP95</f>
        <v>0</v>
      </c>
      <c r="AQ93" s="100">
        <f>BM_MWh!AQ94</f>
        <v>547</v>
      </c>
      <c r="AR93" s="100">
        <f>BM_MWh!AR95</f>
        <v>0</v>
      </c>
      <c r="AS93" s="100">
        <f>BM_MWh!AS95</f>
        <v>0</v>
      </c>
      <c r="AT93" s="100">
        <f>BM_MWh!AT95</f>
        <v>20250</v>
      </c>
      <c r="AU93" s="257">
        <f t="shared" si="170"/>
        <v>189540.554</v>
      </c>
      <c r="AV93" s="102">
        <f t="shared" si="173"/>
        <v>72759.18299999999</v>
      </c>
      <c r="AW93" s="102">
        <f t="shared" si="171"/>
        <v>262299.73699999996</v>
      </c>
      <c r="AX93" s="21">
        <f t="shared" si="172"/>
        <v>2785370</v>
      </c>
      <c r="AY93" s="258"/>
      <c r="AZ93" s="258"/>
      <c r="BA93" s="258"/>
      <c r="BB93" s="258"/>
      <c r="BC93" s="258"/>
      <c r="BD93" s="258"/>
      <c r="BE93" s="104">
        <f t="shared" si="183"/>
        <v>2003</v>
      </c>
      <c r="BF93" s="28">
        <v>4</v>
      </c>
      <c r="BG93" s="21">
        <f t="shared" si="174"/>
        <v>3047669.7370000002</v>
      </c>
      <c r="BH93" s="112">
        <f t="shared" si="169"/>
        <v>1317582</v>
      </c>
      <c r="BI93" s="112">
        <f t="shared" si="169"/>
        <v>908409</v>
      </c>
      <c r="BJ93" s="112">
        <f t="shared" si="169"/>
        <v>333144</v>
      </c>
      <c r="BK93" s="112">
        <f t="shared" si="169"/>
        <v>2447</v>
      </c>
      <c r="BL93" s="112">
        <f t="shared" si="169"/>
        <v>223788</v>
      </c>
      <c r="BM93" s="288">
        <f t="shared" si="175"/>
        <v>2785370</v>
      </c>
      <c r="BN93" s="307">
        <f t="shared" si="176"/>
        <v>72759.18299999999</v>
      </c>
      <c r="BO93" s="290">
        <f t="shared" si="177"/>
        <v>38229.525999999998</v>
      </c>
      <c r="BP93" s="21">
        <f t="shared" si="178"/>
        <v>151311.02799999999</v>
      </c>
      <c r="BQ93" s="21">
        <f t="shared" si="179"/>
        <v>189540.554</v>
      </c>
      <c r="BR93" s="106">
        <f t="shared" si="180"/>
        <v>262299.73699999996</v>
      </c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1"/>
    </row>
    <row r="94" spans="1:83">
      <c r="A94" s="28">
        <f t="shared" si="182"/>
        <v>2003</v>
      </c>
      <c r="B94" s="28">
        <v>5</v>
      </c>
      <c r="C94" s="21">
        <f t="shared" si="181"/>
        <v>3890458.9740000004</v>
      </c>
      <c r="D94" s="175">
        <v>1846922</v>
      </c>
      <c r="E94" s="110">
        <v>1120392</v>
      </c>
      <c r="F94" s="110">
        <v>321587</v>
      </c>
      <c r="G94" s="110">
        <v>2531</v>
      </c>
      <c r="H94" s="110">
        <v>279922</v>
      </c>
      <c r="I94" s="285">
        <f>BM_MWh!I96</f>
        <v>11763.668</v>
      </c>
      <c r="J94" s="110">
        <f>BM_MWh!J95</f>
        <v>59955</v>
      </c>
      <c r="K94" s="110">
        <f>BM_MWh!K96</f>
        <v>14.744</v>
      </c>
      <c r="L94" s="110">
        <f>BM_MWh!L95</f>
        <v>0</v>
      </c>
      <c r="M94" s="110">
        <f>BM_MWh!M95</f>
        <v>0</v>
      </c>
      <c r="N94" s="110">
        <f>BM_MWh!N96</f>
        <v>0</v>
      </c>
      <c r="O94" s="110">
        <f>BM_MWh!O95</f>
        <v>0</v>
      </c>
      <c r="P94" s="110">
        <f>BM_MWh!P96</f>
        <v>15467</v>
      </c>
      <c r="Q94" s="110">
        <f>BM_MWh!Q95</f>
        <v>0</v>
      </c>
      <c r="R94" s="110">
        <f>BM_MWh!R95</f>
        <v>0</v>
      </c>
      <c r="S94" s="100">
        <f>BM_MWh!S95</f>
        <v>0</v>
      </c>
      <c r="T94" s="298">
        <f>BM_MWh!T96</f>
        <v>7720</v>
      </c>
      <c r="U94" s="187">
        <f>BM_MWh!U96</f>
        <v>3293</v>
      </c>
      <c r="V94" s="100">
        <f>BM_MWh!V95</f>
        <v>10045</v>
      </c>
      <c r="W94" s="100">
        <f>BM_MWh!W95</f>
        <v>3120</v>
      </c>
      <c r="X94" s="100">
        <f>BM_MWh!X95</f>
        <v>0</v>
      </c>
      <c r="Y94" s="100">
        <f>BM_MWh!Y96</f>
        <v>3422.3449999999998</v>
      </c>
      <c r="Z94" s="100">
        <f>BM_MWh!Z95</f>
        <v>8482</v>
      </c>
      <c r="AA94" s="100">
        <f>BM_MWh!AA95</f>
        <v>11160</v>
      </c>
      <c r="AB94" s="100">
        <f>BM_MWh!AB95</f>
        <v>37200</v>
      </c>
      <c r="AC94" s="100">
        <f>BM_MWh!AC95</f>
        <v>0</v>
      </c>
      <c r="AD94" s="100">
        <f>BM_MWh!AD95</f>
        <v>0</v>
      </c>
      <c r="AE94" s="100">
        <f>BM_MWh!AE95</f>
        <v>0</v>
      </c>
      <c r="AF94" s="100">
        <f>BM_MWh!AF95</f>
        <v>9556.9</v>
      </c>
      <c r="AG94" s="100">
        <f>BM_MWh!AG95</f>
        <v>0</v>
      </c>
      <c r="AH94" s="100">
        <f>BM_MWh!AH95</f>
        <v>0</v>
      </c>
      <c r="AI94" s="100">
        <f>BM_MWh!AI95</f>
        <v>9745.473</v>
      </c>
      <c r="AJ94" s="100">
        <f>BM_MWh!AJ95</f>
        <v>28591</v>
      </c>
      <c r="AK94" s="100">
        <f>BM_MWh!AK96</f>
        <v>5656</v>
      </c>
      <c r="AL94" s="100">
        <f>BM_MWh!AL96</f>
        <v>4548.8440000000001</v>
      </c>
      <c r="AM94" s="100">
        <f>BM_MWh!AM96</f>
        <v>0</v>
      </c>
      <c r="AN94" s="100">
        <f>BM_MWh!AN96</f>
        <v>0</v>
      </c>
      <c r="AO94" s="100">
        <f>BM_MWh!AO96</f>
        <v>2364</v>
      </c>
      <c r="AP94" s="100">
        <f>BM_MWh!AP96</f>
        <v>0</v>
      </c>
      <c r="AQ94" s="100">
        <f>BM_MWh!AQ95</f>
        <v>0</v>
      </c>
      <c r="AR94" s="100">
        <f>BM_MWh!AR96</f>
        <v>0</v>
      </c>
      <c r="AS94" s="100">
        <f>BM_MWh!AS96</f>
        <v>0</v>
      </c>
      <c r="AT94" s="100">
        <f>BM_MWh!AT96</f>
        <v>87000</v>
      </c>
      <c r="AU94" s="257">
        <f t="shared" si="170"/>
        <v>224184.56200000001</v>
      </c>
      <c r="AV94" s="102">
        <f t="shared" si="173"/>
        <v>94920.412000000011</v>
      </c>
      <c r="AW94" s="102">
        <f t="shared" si="171"/>
        <v>319104.97400000005</v>
      </c>
      <c r="AX94" s="21">
        <f t="shared" si="172"/>
        <v>3571354</v>
      </c>
      <c r="AY94" s="258"/>
      <c r="AZ94" s="258"/>
      <c r="BA94" s="258"/>
      <c r="BB94" s="258"/>
      <c r="BC94" s="258"/>
      <c r="BD94" s="258"/>
      <c r="BE94" s="104">
        <f t="shared" si="183"/>
        <v>2003</v>
      </c>
      <c r="BF94" s="28">
        <v>5</v>
      </c>
      <c r="BG94" s="21">
        <f t="shared" si="174"/>
        <v>3890458.9739999999</v>
      </c>
      <c r="BH94" s="112">
        <f t="shared" si="169"/>
        <v>1846922</v>
      </c>
      <c r="BI94" s="112">
        <f t="shared" si="169"/>
        <v>1120392</v>
      </c>
      <c r="BJ94" s="112">
        <f t="shared" si="169"/>
        <v>321587</v>
      </c>
      <c r="BK94" s="112">
        <f t="shared" si="169"/>
        <v>2531</v>
      </c>
      <c r="BL94" s="112">
        <f t="shared" si="169"/>
        <v>279922</v>
      </c>
      <c r="BM94" s="288">
        <f t="shared" si="175"/>
        <v>3571354</v>
      </c>
      <c r="BN94" s="307">
        <f t="shared" si="176"/>
        <v>94920.412000000011</v>
      </c>
      <c r="BO94" s="290">
        <f t="shared" si="177"/>
        <v>60092.718000000001</v>
      </c>
      <c r="BP94" s="21">
        <f t="shared" si="178"/>
        <v>164091.84400000001</v>
      </c>
      <c r="BQ94" s="21">
        <f t="shared" si="179"/>
        <v>224184.56200000001</v>
      </c>
      <c r="BR94" s="106">
        <f t="shared" si="180"/>
        <v>319104.97400000005</v>
      </c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1"/>
    </row>
    <row r="95" spans="1:83">
      <c r="A95" s="28">
        <f t="shared" si="182"/>
        <v>2003</v>
      </c>
      <c r="B95" s="28">
        <v>6</v>
      </c>
      <c r="C95" s="21">
        <f t="shared" si="181"/>
        <v>3777797.4799999995</v>
      </c>
      <c r="D95" s="175">
        <v>1829869</v>
      </c>
      <c r="E95" s="110">
        <v>1005303</v>
      </c>
      <c r="F95" s="110">
        <v>381251</v>
      </c>
      <c r="G95" s="110">
        <v>2156</v>
      </c>
      <c r="H95" s="110">
        <v>243518</v>
      </c>
      <c r="I95" s="285">
        <f>BM_MWh!I97</f>
        <v>11661.269</v>
      </c>
      <c r="J95" s="110">
        <f>BM_MWh!J96</f>
        <v>52015</v>
      </c>
      <c r="K95" s="110">
        <f>BM_MWh!K97</f>
        <v>14.102</v>
      </c>
      <c r="L95" s="110">
        <f>BM_MWh!L96</f>
        <v>0</v>
      </c>
      <c r="M95" s="110">
        <f>BM_MWh!M96</f>
        <v>0</v>
      </c>
      <c r="N95" s="110">
        <f>BM_MWh!N97</f>
        <v>0</v>
      </c>
      <c r="O95" s="110">
        <f>BM_MWh!O96</f>
        <v>0</v>
      </c>
      <c r="P95" s="110">
        <f>BM_MWh!P97</f>
        <v>18025</v>
      </c>
      <c r="Q95" s="110">
        <f>BM_MWh!Q96</f>
        <v>0</v>
      </c>
      <c r="R95" s="110">
        <f>BM_MWh!R96</f>
        <v>0</v>
      </c>
      <c r="S95" s="100">
        <f>BM_MWh!S96</f>
        <v>0</v>
      </c>
      <c r="T95" s="298">
        <f>BM_MWh!T97</f>
        <v>8657</v>
      </c>
      <c r="U95" s="187">
        <f>BM_MWh!U97</f>
        <v>805</v>
      </c>
      <c r="V95" s="100">
        <f>BM_MWh!V96</f>
        <v>8795</v>
      </c>
      <c r="W95" s="100">
        <f>BM_MWh!W96</f>
        <v>3154</v>
      </c>
      <c r="X95" s="100">
        <f>BM_MWh!X96</f>
        <v>0</v>
      </c>
      <c r="Y95" s="100">
        <f>BM_MWh!Y97</f>
        <v>3688.2429999999999</v>
      </c>
      <c r="Z95" s="100">
        <f>BM_MWh!Z96</f>
        <v>8208</v>
      </c>
      <c r="AA95" s="100">
        <f>BM_MWh!AA96</f>
        <v>10800</v>
      </c>
      <c r="AB95" s="100">
        <f>BM_MWh!AB96</f>
        <v>33700</v>
      </c>
      <c r="AC95" s="100">
        <f>BM_MWh!AC96</f>
        <v>0</v>
      </c>
      <c r="AD95" s="100">
        <f>BM_MWh!AD96</f>
        <v>0</v>
      </c>
      <c r="AE95" s="100">
        <f>BM_MWh!AE96</f>
        <v>0</v>
      </c>
      <c r="AF95" s="100">
        <f>BM_MWh!AF96</f>
        <v>8353.3410000000003</v>
      </c>
      <c r="AG95" s="100">
        <f>BM_MWh!AG96</f>
        <v>0</v>
      </c>
      <c r="AH95" s="100">
        <f>BM_MWh!AH96</f>
        <v>0</v>
      </c>
      <c r="AI95" s="100">
        <f>BM_MWh!AI96</f>
        <v>10762.364</v>
      </c>
      <c r="AJ95" s="100">
        <f>BM_MWh!AJ96</f>
        <v>25218</v>
      </c>
      <c r="AK95" s="100">
        <f>BM_MWh!AK97</f>
        <v>12672</v>
      </c>
      <c r="AL95" s="100">
        <f>BM_MWh!AL97</f>
        <v>4464.1610000000001</v>
      </c>
      <c r="AM95" s="100">
        <f>BM_MWh!AM97</f>
        <v>0</v>
      </c>
      <c r="AN95" s="100">
        <f>BM_MWh!AN97</f>
        <v>0</v>
      </c>
      <c r="AO95" s="100">
        <f>BM_MWh!AO97</f>
        <v>2608</v>
      </c>
      <c r="AP95" s="100">
        <f>BM_MWh!AP97</f>
        <v>0</v>
      </c>
      <c r="AQ95" s="100">
        <f>BM_MWh!AQ96</f>
        <v>0</v>
      </c>
      <c r="AR95" s="100">
        <f>BM_MWh!AR97</f>
        <v>0</v>
      </c>
      <c r="AS95" s="100">
        <f>BM_MWh!AS97</f>
        <v>0</v>
      </c>
      <c r="AT95" s="100">
        <f>BM_MWh!AT97</f>
        <v>92100</v>
      </c>
      <c r="AU95" s="257">
        <f t="shared" si="170"/>
        <v>225328.109</v>
      </c>
      <c r="AV95" s="102">
        <f t="shared" si="173"/>
        <v>90372.370999999999</v>
      </c>
      <c r="AW95" s="102">
        <f t="shared" si="171"/>
        <v>315700.47999999998</v>
      </c>
      <c r="AX95" s="21">
        <f t="shared" si="172"/>
        <v>3462097</v>
      </c>
      <c r="AY95" s="258"/>
      <c r="AZ95" s="258"/>
      <c r="BA95" s="258"/>
      <c r="BB95" s="258"/>
      <c r="BC95" s="258"/>
      <c r="BD95" s="258"/>
      <c r="BE95" s="104">
        <f t="shared" si="183"/>
        <v>2003</v>
      </c>
      <c r="BF95" s="28">
        <v>6</v>
      </c>
      <c r="BG95" s="21">
        <f t="shared" si="174"/>
        <v>3777797.4799999995</v>
      </c>
      <c r="BH95" s="112">
        <f t="shared" si="169"/>
        <v>1829869</v>
      </c>
      <c r="BI95" s="112">
        <f t="shared" si="169"/>
        <v>1005303</v>
      </c>
      <c r="BJ95" s="112">
        <f t="shared" si="169"/>
        <v>381251</v>
      </c>
      <c r="BK95" s="112">
        <f t="shared" si="169"/>
        <v>2156</v>
      </c>
      <c r="BL95" s="112">
        <f t="shared" si="169"/>
        <v>243518</v>
      </c>
      <c r="BM95" s="288">
        <f t="shared" si="175"/>
        <v>3462097</v>
      </c>
      <c r="BN95" s="307">
        <f t="shared" si="176"/>
        <v>90372.370999999999</v>
      </c>
      <c r="BO95" s="290">
        <f t="shared" si="177"/>
        <v>54588.948000000004</v>
      </c>
      <c r="BP95" s="21">
        <f t="shared" si="178"/>
        <v>170739.16099999999</v>
      </c>
      <c r="BQ95" s="21">
        <f t="shared" si="179"/>
        <v>225328.109</v>
      </c>
      <c r="BR95" s="106">
        <f t="shared" si="180"/>
        <v>315700.47999999998</v>
      </c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1"/>
    </row>
    <row r="96" spans="1:83">
      <c r="A96" s="28">
        <f t="shared" si="182"/>
        <v>2003</v>
      </c>
      <c r="B96" s="28">
        <v>7</v>
      </c>
      <c r="C96" s="21">
        <f t="shared" si="181"/>
        <v>4060525.0669999998</v>
      </c>
      <c r="D96" s="175">
        <v>2024705</v>
      </c>
      <c r="E96" s="110">
        <v>1162249</v>
      </c>
      <c r="F96" s="110">
        <v>329605</v>
      </c>
      <c r="G96" s="110">
        <v>2466</v>
      </c>
      <c r="H96" s="110">
        <v>259106</v>
      </c>
      <c r="I96" s="285">
        <f>BM_MWh!I98</f>
        <v>18991.518</v>
      </c>
      <c r="J96" s="110">
        <f>BM_MWh!J97</f>
        <v>0</v>
      </c>
      <c r="K96" s="110">
        <f>BM_MWh!K98</f>
        <v>13.257999999999999</v>
      </c>
      <c r="L96" s="110">
        <f>BM_MWh!L97</f>
        <v>0</v>
      </c>
      <c r="M96" s="110">
        <f>BM_MWh!M97</f>
        <v>0</v>
      </c>
      <c r="N96" s="110">
        <f>BM_MWh!N98</f>
        <v>0</v>
      </c>
      <c r="O96" s="110">
        <f>BM_MWh!O97</f>
        <v>0</v>
      </c>
      <c r="P96" s="110">
        <f>BM_MWh!P98</f>
        <v>19756</v>
      </c>
      <c r="Q96" s="110">
        <f>BM_MWh!Q97</f>
        <v>0</v>
      </c>
      <c r="R96" s="110">
        <f>BM_MWh!R97</f>
        <v>0</v>
      </c>
      <c r="S96" s="100">
        <f>BM_MWh!S97</f>
        <v>0</v>
      </c>
      <c r="T96" s="298">
        <f>BM_MWh!T98</f>
        <v>8902</v>
      </c>
      <c r="U96" s="187">
        <f>BM_MWh!U98</f>
        <v>2693</v>
      </c>
      <c r="V96" s="100">
        <f>BM_MWh!V97</f>
        <v>8128</v>
      </c>
      <c r="W96" s="100">
        <f>BM_MWh!W97</f>
        <v>2880</v>
      </c>
      <c r="X96" s="100">
        <f>BM_MWh!X97</f>
        <v>0</v>
      </c>
      <c r="Y96" s="100">
        <f>BM_MWh!Y98</f>
        <v>3432.7689999999998</v>
      </c>
      <c r="Z96" s="100">
        <f>BM_MWh!Z97</f>
        <v>8482</v>
      </c>
      <c r="AA96" s="100">
        <f>BM_MWh!AA97</f>
        <v>11032</v>
      </c>
      <c r="AB96" s="100">
        <f>BM_MWh!AB97</f>
        <v>37200</v>
      </c>
      <c r="AC96" s="100">
        <f>BM_MWh!AC97</f>
        <v>0</v>
      </c>
      <c r="AD96" s="100">
        <f>BM_MWh!AD97</f>
        <v>0</v>
      </c>
      <c r="AE96" s="100">
        <f>BM_MWh!AE97</f>
        <v>0</v>
      </c>
      <c r="AF96" s="100">
        <f>BM_MWh!AF97</f>
        <v>10321.954</v>
      </c>
      <c r="AG96" s="100">
        <f>BM_MWh!AG97</f>
        <v>0</v>
      </c>
      <c r="AH96" s="100">
        <f>BM_MWh!AH97</f>
        <v>650</v>
      </c>
      <c r="AI96" s="100">
        <f>BM_MWh!AI97</f>
        <v>10845.347</v>
      </c>
      <c r="AJ96" s="100">
        <f>BM_MWh!AJ97</f>
        <v>28583</v>
      </c>
      <c r="AK96" s="100">
        <f>BM_MWh!AK98</f>
        <v>13504</v>
      </c>
      <c r="AL96" s="100">
        <f>BM_MWh!AL98</f>
        <v>4796.2209999999995</v>
      </c>
      <c r="AM96" s="100">
        <f>BM_MWh!AM98</f>
        <v>0</v>
      </c>
      <c r="AN96" s="100">
        <f>BM_MWh!AN98</f>
        <v>0</v>
      </c>
      <c r="AO96" s="100">
        <f>BM_MWh!AO98</f>
        <v>2633</v>
      </c>
      <c r="AP96" s="100">
        <f>BM_MWh!AP98</f>
        <v>0</v>
      </c>
      <c r="AQ96" s="100">
        <f>BM_MWh!AQ97</f>
        <v>0</v>
      </c>
      <c r="AR96" s="100">
        <f>BM_MWh!AR98</f>
        <v>0</v>
      </c>
      <c r="AS96" s="100">
        <f>BM_MWh!AS98</f>
        <v>0</v>
      </c>
      <c r="AT96" s="100">
        <f>BM_MWh!AT98</f>
        <v>89550</v>
      </c>
      <c r="AU96" s="257">
        <f t="shared" si="170"/>
        <v>234731.291</v>
      </c>
      <c r="AV96" s="102">
        <f t="shared" si="173"/>
        <v>47662.775999999998</v>
      </c>
      <c r="AW96" s="102">
        <f t="shared" si="171"/>
        <v>282394.06699999998</v>
      </c>
      <c r="AX96" s="21">
        <f t="shared" si="172"/>
        <v>3778131</v>
      </c>
      <c r="AY96" s="258"/>
      <c r="AZ96" s="258"/>
      <c r="BA96" s="258"/>
      <c r="BB96" s="258"/>
      <c r="BC96" s="258"/>
      <c r="BD96" s="258"/>
      <c r="BE96" s="104">
        <f t="shared" si="183"/>
        <v>2003</v>
      </c>
      <c r="BF96" s="28">
        <v>7</v>
      </c>
      <c r="BG96" s="21">
        <f t="shared" si="174"/>
        <v>4060525.0669999998</v>
      </c>
      <c r="BH96" s="112">
        <f t="shared" si="169"/>
        <v>2024705</v>
      </c>
      <c r="BI96" s="112">
        <f t="shared" si="169"/>
        <v>1162249</v>
      </c>
      <c r="BJ96" s="112">
        <f t="shared" si="169"/>
        <v>329605</v>
      </c>
      <c r="BK96" s="112">
        <f t="shared" si="169"/>
        <v>2466</v>
      </c>
      <c r="BL96" s="112">
        <f t="shared" si="169"/>
        <v>259106</v>
      </c>
      <c r="BM96" s="288">
        <f t="shared" si="175"/>
        <v>3778131</v>
      </c>
      <c r="BN96" s="307">
        <f t="shared" si="176"/>
        <v>47662.775999999998</v>
      </c>
      <c r="BO96" s="290">
        <f t="shared" si="177"/>
        <v>61389.07</v>
      </c>
      <c r="BP96" s="21">
        <f t="shared" si="178"/>
        <v>173342.22099999999</v>
      </c>
      <c r="BQ96" s="21">
        <f t="shared" si="179"/>
        <v>234731.291</v>
      </c>
      <c r="BR96" s="106">
        <f t="shared" si="180"/>
        <v>282394.06699999998</v>
      </c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1"/>
    </row>
    <row r="97" spans="1:87">
      <c r="A97" s="28">
        <f t="shared" si="182"/>
        <v>2003</v>
      </c>
      <c r="B97" s="28">
        <v>8</v>
      </c>
      <c r="C97" s="21">
        <f t="shared" si="181"/>
        <v>3991241.162</v>
      </c>
      <c r="D97" s="175">
        <v>1886393</v>
      </c>
      <c r="E97" s="110">
        <v>1107689</v>
      </c>
      <c r="F97" s="110">
        <v>357939</v>
      </c>
      <c r="G97" s="110">
        <v>2566</v>
      </c>
      <c r="H97" s="110">
        <v>247774</v>
      </c>
      <c r="I97" s="285">
        <f>BM_MWh!I99</f>
        <v>15043.829</v>
      </c>
      <c r="J97" s="110">
        <f>BM_MWh!J98</f>
        <v>103486</v>
      </c>
      <c r="K97" s="110">
        <f>BM_MWh!K99</f>
        <v>15.318</v>
      </c>
      <c r="L97" s="110">
        <f>BM_MWh!L98</f>
        <v>0</v>
      </c>
      <c r="M97" s="110">
        <f>BM_MWh!M98</f>
        <v>0</v>
      </c>
      <c r="N97" s="110">
        <f>BM_MWh!N99</f>
        <v>0</v>
      </c>
      <c r="O97" s="110">
        <f>BM_MWh!O98</f>
        <v>0</v>
      </c>
      <c r="P97" s="110">
        <f>BM_MWh!P99</f>
        <v>18250</v>
      </c>
      <c r="Q97" s="110">
        <f>BM_MWh!Q98</f>
        <v>0</v>
      </c>
      <c r="R97" s="110">
        <f>BM_MWh!R98</f>
        <v>0</v>
      </c>
      <c r="S97" s="100">
        <f>BM_MWh!S98</f>
        <v>0</v>
      </c>
      <c r="T97" s="298">
        <f>BM_MWh!T99</f>
        <v>9435</v>
      </c>
      <c r="U97" s="187">
        <f>BM_MWh!U99</f>
        <v>46</v>
      </c>
      <c r="V97" s="100">
        <f>BM_MWh!V98</f>
        <v>8919</v>
      </c>
      <c r="W97" s="100">
        <f>BM_MWh!W98</f>
        <v>3553</v>
      </c>
      <c r="X97" s="100">
        <f>BM_MWh!X98</f>
        <v>0</v>
      </c>
      <c r="Y97" s="100">
        <f>BM_MWh!Y99</f>
        <v>3515.3110000000001</v>
      </c>
      <c r="Z97" s="100">
        <f>BM_MWh!Z98</f>
        <v>8482</v>
      </c>
      <c r="AA97" s="100">
        <f>BM_MWh!AA98</f>
        <v>11160</v>
      </c>
      <c r="AB97" s="100">
        <f>BM_MWh!AB98</f>
        <v>37000</v>
      </c>
      <c r="AC97" s="100">
        <f>BM_MWh!AC98</f>
        <v>0</v>
      </c>
      <c r="AD97" s="100">
        <f>BM_MWh!AD98</f>
        <v>0</v>
      </c>
      <c r="AE97" s="100">
        <f>BM_MWh!AE98</f>
        <v>0</v>
      </c>
      <c r="AF97" s="100">
        <f>BM_MWh!AF98</f>
        <v>8557.8889999999992</v>
      </c>
      <c r="AG97" s="100">
        <f>BM_MWh!AG98</f>
        <v>0</v>
      </c>
      <c r="AH97" s="100">
        <f>BM_MWh!AH98</f>
        <v>0</v>
      </c>
      <c r="AI97" s="100">
        <f>BM_MWh!AI98</f>
        <v>10465.474</v>
      </c>
      <c r="AJ97" s="100">
        <f>BM_MWh!AJ98</f>
        <v>27599</v>
      </c>
      <c r="AK97" s="100">
        <f>BM_MWh!AK99</f>
        <v>14272</v>
      </c>
      <c r="AL97" s="100">
        <f>BM_MWh!AL99</f>
        <v>4744.3410000000003</v>
      </c>
      <c r="AM97" s="100">
        <f>BM_MWh!AM99</f>
        <v>0</v>
      </c>
      <c r="AN97" s="100">
        <f>BM_MWh!AN99</f>
        <v>0</v>
      </c>
      <c r="AO97" s="100">
        <f>BM_MWh!AO99</f>
        <v>2486</v>
      </c>
      <c r="AP97" s="100">
        <f>BM_MWh!AP99</f>
        <v>0</v>
      </c>
      <c r="AQ97" s="100">
        <f>BM_MWh!AQ98</f>
        <v>0</v>
      </c>
      <c r="AR97" s="100">
        <f>BM_MWh!AR99</f>
        <v>0</v>
      </c>
      <c r="AS97" s="100">
        <f>BM_MWh!AS99</f>
        <v>0</v>
      </c>
      <c r="AT97" s="100">
        <f>BM_MWh!AT99</f>
        <v>101850</v>
      </c>
      <c r="AU97" s="257">
        <f t="shared" si="170"/>
        <v>242650.01500000001</v>
      </c>
      <c r="AV97" s="102">
        <f t="shared" si="173"/>
        <v>146230.147</v>
      </c>
      <c r="AW97" s="102">
        <f t="shared" si="171"/>
        <v>388880.16200000001</v>
      </c>
      <c r="AX97" s="21">
        <f t="shared" si="172"/>
        <v>3602361</v>
      </c>
      <c r="AY97" s="258"/>
      <c r="AZ97" s="258"/>
      <c r="BA97" s="258"/>
      <c r="BB97" s="258"/>
      <c r="BC97" s="258"/>
      <c r="BD97" s="258"/>
      <c r="BE97" s="104">
        <f t="shared" si="183"/>
        <v>2003</v>
      </c>
      <c r="BF97" s="28">
        <v>8</v>
      </c>
      <c r="BG97" s="21">
        <f t="shared" si="174"/>
        <v>3991241.162</v>
      </c>
      <c r="BH97" s="112">
        <f t="shared" si="169"/>
        <v>1886393</v>
      </c>
      <c r="BI97" s="112">
        <f t="shared" si="169"/>
        <v>1107689</v>
      </c>
      <c r="BJ97" s="112">
        <f t="shared" si="169"/>
        <v>357939</v>
      </c>
      <c r="BK97" s="112">
        <f t="shared" si="169"/>
        <v>2566</v>
      </c>
      <c r="BL97" s="112">
        <f t="shared" si="169"/>
        <v>247774</v>
      </c>
      <c r="BM97" s="288">
        <f t="shared" si="175"/>
        <v>3602361</v>
      </c>
      <c r="BN97" s="307">
        <f t="shared" si="176"/>
        <v>146230.147</v>
      </c>
      <c r="BO97" s="290">
        <f t="shared" si="177"/>
        <v>56222.673999999999</v>
      </c>
      <c r="BP97" s="21">
        <f t="shared" si="178"/>
        <v>186427.34100000001</v>
      </c>
      <c r="BQ97" s="21">
        <f t="shared" si="179"/>
        <v>242650.01500000001</v>
      </c>
      <c r="BR97" s="106">
        <f t="shared" si="180"/>
        <v>388880.16200000001</v>
      </c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1"/>
    </row>
    <row r="98" spans="1:87">
      <c r="A98" s="28">
        <f t="shared" si="182"/>
        <v>2003</v>
      </c>
      <c r="B98" s="28">
        <v>9</v>
      </c>
      <c r="C98" s="21">
        <f t="shared" si="181"/>
        <v>3704421.4530000007</v>
      </c>
      <c r="D98" s="175">
        <v>1769477</v>
      </c>
      <c r="E98" s="110">
        <v>1035974</v>
      </c>
      <c r="F98" s="110">
        <v>302429</v>
      </c>
      <c r="G98" s="110">
        <v>2065</v>
      </c>
      <c r="H98" s="110">
        <v>292688</v>
      </c>
      <c r="I98" s="285">
        <f>BM_MWh!I100</f>
        <v>8580.3960000000006</v>
      </c>
      <c r="J98" s="110">
        <f>BM_MWh!J99</f>
        <v>40764</v>
      </c>
      <c r="K98" s="110">
        <f>BM_MWh!K100</f>
        <v>11.208</v>
      </c>
      <c r="L98" s="110">
        <f>BM_MWh!L99</f>
        <v>0</v>
      </c>
      <c r="M98" s="110">
        <f>BM_MWh!M99</f>
        <v>0</v>
      </c>
      <c r="N98" s="110">
        <f>BM_MWh!N100</f>
        <v>0</v>
      </c>
      <c r="O98" s="110">
        <f>BM_MWh!O99</f>
        <v>0</v>
      </c>
      <c r="P98" s="110">
        <f>BM_MWh!P100</f>
        <v>20520</v>
      </c>
      <c r="Q98" s="110">
        <f>BM_MWh!Q99</f>
        <v>0</v>
      </c>
      <c r="R98" s="110">
        <f>BM_MWh!R99</f>
        <v>0</v>
      </c>
      <c r="S98" s="100">
        <f>BM_MWh!S99</f>
        <v>0</v>
      </c>
      <c r="T98" s="298">
        <f>BM_MWh!T100</f>
        <v>8921</v>
      </c>
      <c r="U98" s="187">
        <f>BM_MWh!U100</f>
        <v>579</v>
      </c>
      <c r="V98" s="100">
        <f>BM_MWh!V99</f>
        <v>8201</v>
      </c>
      <c r="W98" s="100">
        <f>BM_MWh!W99</f>
        <v>2718</v>
      </c>
      <c r="X98" s="100">
        <f>BM_MWh!X99</f>
        <v>0</v>
      </c>
      <c r="Y98" s="100">
        <f>BM_MWh!Y100</f>
        <v>2733.4</v>
      </c>
      <c r="Z98" s="100">
        <f>BM_MWh!Z99</f>
        <v>8208</v>
      </c>
      <c r="AA98" s="100">
        <f>BM_MWh!AA99</f>
        <v>10800</v>
      </c>
      <c r="AB98" s="100">
        <f>BM_MWh!AB99</f>
        <v>36000</v>
      </c>
      <c r="AC98" s="100">
        <f>BM_MWh!AC99</f>
        <v>0</v>
      </c>
      <c r="AD98" s="100">
        <f>BM_MWh!AD99</f>
        <v>0</v>
      </c>
      <c r="AE98" s="100">
        <f>BM_MWh!AE99</f>
        <v>0</v>
      </c>
      <c r="AF98" s="100">
        <f>BM_MWh!AF99</f>
        <v>9782.8989999999994</v>
      </c>
      <c r="AG98" s="100">
        <f>BM_MWh!AG99</f>
        <v>0</v>
      </c>
      <c r="AH98" s="100">
        <f>BM_MWh!AH99</f>
        <v>0</v>
      </c>
      <c r="AI98" s="100">
        <f>BM_MWh!AI99</f>
        <v>10966.055</v>
      </c>
      <c r="AJ98" s="100">
        <f>BM_MWh!AJ99</f>
        <v>26144</v>
      </c>
      <c r="AK98" s="100">
        <f>BM_MWh!AK100</f>
        <v>6230</v>
      </c>
      <c r="AL98" s="100">
        <f>BM_MWh!AL100</f>
        <v>4440.4949999999999</v>
      </c>
      <c r="AM98" s="100">
        <f>BM_MWh!AM100</f>
        <v>0</v>
      </c>
      <c r="AN98" s="100">
        <f>BM_MWh!AN100</f>
        <v>0</v>
      </c>
      <c r="AO98" s="100">
        <f>BM_MWh!AO100</f>
        <v>2239</v>
      </c>
      <c r="AP98" s="100">
        <f>BM_MWh!AP100</f>
        <v>0</v>
      </c>
      <c r="AQ98" s="100">
        <f>BM_MWh!AQ99</f>
        <v>0</v>
      </c>
      <c r="AR98" s="100">
        <f>BM_MWh!AR100</f>
        <v>0</v>
      </c>
      <c r="AS98" s="100">
        <f>BM_MWh!AS100</f>
        <v>0</v>
      </c>
      <c r="AT98" s="100">
        <f>BM_MWh!AT100</f>
        <v>93950</v>
      </c>
      <c r="AU98" s="257">
        <f t="shared" si="170"/>
        <v>222991.84899999999</v>
      </c>
      <c r="AV98" s="102">
        <f t="shared" si="173"/>
        <v>78796.603999999992</v>
      </c>
      <c r="AW98" s="102">
        <f t="shared" si="171"/>
        <v>301788.45299999998</v>
      </c>
      <c r="AX98" s="21">
        <f t="shared" si="172"/>
        <v>3402633</v>
      </c>
      <c r="AY98" s="258"/>
      <c r="AZ98" s="258"/>
      <c r="BA98" s="258"/>
      <c r="BB98" s="258"/>
      <c r="BC98" s="258"/>
      <c r="BD98" s="258"/>
      <c r="BE98" s="104">
        <f t="shared" si="183"/>
        <v>2003</v>
      </c>
      <c r="BF98" s="28">
        <v>9</v>
      </c>
      <c r="BG98" s="21">
        <f t="shared" si="174"/>
        <v>3704421.4529999997</v>
      </c>
      <c r="BH98" s="112">
        <f t="shared" si="169"/>
        <v>1769477</v>
      </c>
      <c r="BI98" s="112">
        <f t="shared" si="169"/>
        <v>1035974</v>
      </c>
      <c r="BJ98" s="112">
        <f t="shared" si="169"/>
        <v>302429</v>
      </c>
      <c r="BK98" s="112">
        <f t="shared" si="169"/>
        <v>2065</v>
      </c>
      <c r="BL98" s="112">
        <f t="shared" si="169"/>
        <v>292688</v>
      </c>
      <c r="BM98" s="288">
        <f t="shared" si="175"/>
        <v>3402633</v>
      </c>
      <c r="BN98" s="307">
        <f t="shared" si="176"/>
        <v>78796.603999999992</v>
      </c>
      <c r="BO98" s="290">
        <f t="shared" si="177"/>
        <v>55162.353999999999</v>
      </c>
      <c r="BP98" s="21">
        <f t="shared" si="178"/>
        <v>167829.495</v>
      </c>
      <c r="BQ98" s="21">
        <f t="shared" si="179"/>
        <v>222991.84899999999</v>
      </c>
      <c r="BR98" s="106">
        <f t="shared" si="180"/>
        <v>301788.45299999998</v>
      </c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1"/>
    </row>
    <row r="99" spans="1:87">
      <c r="A99" s="28">
        <f t="shared" si="182"/>
        <v>2003</v>
      </c>
      <c r="B99" s="28">
        <v>10</v>
      </c>
      <c r="C99" s="21">
        <f t="shared" si="181"/>
        <v>3590575.1770000001</v>
      </c>
      <c r="D99" s="175">
        <v>1594910</v>
      </c>
      <c r="E99" s="110">
        <v>1001637</v>
      </c>
      <c r="F99" s="110">
        <v>428593</v>
      </c>
      <c r="G99" s="110">
        <v>2488</v>
      </c>
      <c r="H99" s="110">
        <v>280394</v>
      </c>
      <c r="I99" s="285">
        <f>BM_MWh!I101</f>
        <v>20.198</v>
      </c>
      <c r="J99" s="110">
        <f>BM_MWh!J100</f>
        <v>45814</v>
      </c>
      <c r="K99" s="110">
        <f>BM_MWh!K101</f>
        <v>9.4670000000000005</v>
      </c>
      <c r="L99" s="110">
        <f>BM_MWh!L100</f>
        <v>0</v>
      </c>
      <c r="M99" s="110">
        <f>BM_MWh!M100</f>
        <v>0</v>
      </c>
      <c r="N99" s="110">
        <f>BM_MWh!N101</f>
        <v>0</v>
      </c>
      <c r="O99" s="110">
        <f>BM_MWh!O100</f>
        <v>0</v>
      </c>
      <c r="P99" s="110">
        <f>BM_MWh!P101</f>
        <v>23929</v>
      </c>
      <c r="Q99" s="110">
        <f>BM_MWh!Q100</f>
        <v>0</v>
      </c>
      <c r="R99" s="110">
        <f>BM_MWh!R100</f>
        <v>0</v>
      </c>
      <c r="S99" s="100">
        <f>BM_MWh!S100</f>
        <v>0</v>
      </c>
      <c r="T99" s="298">
        <f>BM_MWh!T101</f>
        <v>8831</v>
      </c>
      <c r="U99" s="187">
        <f>BM_MWh!U101</f>
        <v>631</v>
      </c>
      <c r="V99" s="100">
        <f>BM_MWh!V100</f>
        <v>8963</v>
      </c>
      <c r="W99" s="100">
        <f>BM_MWh!W100</f>
        <v>2279</v>
      </c>
      <c r="X99" s="100">
        <f>BM_MWh!X100</f>
        <v>0</v>
      </c>
      <c r="Y99" s="100">
        <f>BM_MWh!Y101</f>
        <v>2498.0259999999998</v>
      </c>
      <c r="Z99" s="100">
        <f>BM_MWh!Z100</f>
        <v>8492</v>
      </c>
      <c r="AA99" s="100">
        <f>BM_MWh!AA100</f>
        <v>11175</v>
      </c>
      <c r="AB99" s="100">
        <f>BM_MWh!AB100</f>
        <v>36800</v>
      </c>
      <c r="AC99" s="100">
        <f>BM_MWh!AC100</f>
        <v>0</v>
      </c>
      <c r="AD99" s="100">
        <f>BM_MWh!AD100</f>
        <v>0</v>
      </c>
      <c r="AE99" s="100">
        <f>BM_MWh!AE100</f>
        <v>0</v>
      </c>
      <c r="AF99" s="100">
        <f>BM_MWh!AF100</f>
        <v>14489.883</v>
      </c>
      <c r="AG99" s="100">
        <f>BM_MWh!AG100</f>
        <v>0</v>
      </c>
      <c r="AH99" s="100">
        <f>BM_MWh!AH100</f>
        <v>0</v>
      </c>
      <c r="AI99" s="100">
        <f>BM_MWh!AI100</f>
        <v>9233.6029999999992</v>
      </c>
      <c r="AJ99" s="100">
        <f>BM_MWh!AJ100</f>
        <v>25890</v>
      </c>
      <c r="AK99" s="100">
        <f>BM_MWh!AK101</f>
        <v>5768</v>
      </c>
      <c r="AL99" s="100">
        <f>BM_MWh!AL101</f>
        <v>0</v>
      </c>
      <c r="AM99" s="100">
        <f>BM_MWh!AM101</f>
        <v>0</v>
      </c>
      <c r="AN99" s="100">
        <f>BM_MWh!AN101</f>
        <v>0</v>
      </c>
      <c r="AO99" s="100">
        <f>BM_MWh!AO101</f>
        <v>1830</v>
      </c>
      <c r="AP99" s="100">
        <f>BM_MWh!AP101</f>
        <v>0</v>
      </c>
      <c r="AQ99" s="100">
        <f>BM_MWh!AQ100</f>
        <v>0</v>
      </c>
      <c r="AR99" s="100">
        <f>BM_MWh!AR101</f>
        <v>0</v>
      </c>
      <c r="AS99" s="100">
        <f>BM_MWh!AS101</f>
        <v>0</v>
      </c>
      <c r="AT99" s="100">
        <f>BM_MWh!AT101</f>
        <v>75900</v>
      </c>
      <c r="AU99" s="257">
        <f t="shared" si="170"/>
        <v>203949.51199999999</v>
      </c>
      <c r="AV99" s="102">
        <f t="shared" si="173"/>
        <v>78603.664999999994</v>
      </c>
      <c r="AW99" s="102">
        <f t="shared" si="171"/>
        <v>282553.17699999997</v>
      </c>
      <c r="AX99" s="21">
        <f t="shared" si="172"/>
        <v>3308022</v>
      </c>
      <c r="AY99" s="258"/>
      <c r="AZ99" s="258"/>
      <c r="BA99" s="258"/>
      <c r="BB99" s="258"/>
      <c r="BC99" s="258"/>
      <c r="BD99" s="258"/>
      <c r="BE99" s="104">
        <f t="shared" si="183"/>
        <v>2003</v>
      </c>
      <c r="BF99" s="28">
        <v>10</v>
      </c>
      <c r="BG99" s="21">
        <f t="shared" si="174"/>
        <v>3590575.1770000001</v>
      </c>
      <c r="BH99" s="112">
        <f t="shared" si="169"/>
        <v>1594910</v>
      </c>
      <c r="BI99" s="112">
        <f t="shared" si="169"/>
        <v>1001637</v>
      </c>
      <c r="BJ99" s="112">
        <f t="shared" si="169"/>
        <v>428593</v>
      </c>
      <c r="BK99" s="112">
        <f t="shared" si="169"/>
        <v>2488</v>
      </c>
      <c r="BL99" s="112">
        <f t="shared" si="169"/>
        <v>280394</v>
      </c>
      <c r="BM99" s="288">
        <f t="shared" si="175"/>
        <v>3308022</v>
      </c>
      <c r="BN99" s="307">
        <f t="shared" si="176"/>
        <v>78603.664999999994</v>
      </c>
      <c r="BO99" s="290">
        <f t="shared" si="177"/>
        <v>56851.512000000002</v>
      </c>
      <c r="BP99" s="21">
        <f t="shared" si="178"/>
        <v>147098</v>
      </c>
      <c r="BQ99" s="21">
        <f t="shared" si="179"/>
        <v>203949.51199999999</v>
      </c>
      <c r="BR99" s="106">
        <f t="shared" si="180"/>
        <v>282553.17699999997</v>
      </c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1"/>
    </row>
    <row r="100" spans="1:87">
      <c r="A100" s="28">
        <f t="shared" si="182"/>
        <v>2003</v>
      </c>
      <c r="B100" s="28">
        <v>11</v>
      </c>
      <c r="C100" s="21">
        <f t="shared" si="181"/>
        <v>2837521.1999999993</v>
      </c>
      <c r="D100" s="175">
        <v>1155834</v>
      </c>
      <c r="E100" s="110">
        <v>855534</v>
      </c>
      <c r="F100" s="110">
        <v>341445</v>
      </c>
      <c r="G100" s="110">
        <v>2035</v>
      </c>
      <c r="H100" s="110">
        <v>226731</v>
      </c>
      <c r="I100" s="285">
        <f>BM_MWh!I102</f>
        <v>124.795</v>
      </c>
      <c r="J100" s="110">
        <f>BM_MWh!J101</f>
        <v>41003</v>
      </c>
      <c r="K100" s="110">
        <f>BM_MWh!K102</f>
        <v>14.053000000000001</v>
      </c>
      <c r="L100" s="110">
        <f>BM_MWh!L101</f>
        <v>0</v>
      </c>
      <c r="M100" s="110">
        <f>BM_MWh!M101</f>
        <v>0</v>
      </c>
      <c r="N100" s="110">
        <f>BM_MWh!N102</f>
        <v>0</v>
      </c>
      <c r="O100" s="110">
        <f>BM_MWh!O101</f>
        <v>0</v>
      </c>
      <c r="P100" s="110">
        <f>BM_MWh!P102</f>
        <v>18740</v>
      </c>
      <c r="Q100" s="110">
        <f>BM_MWh!Q101</f>
        <v>0</v>
      </c>
      <c r="R100" s="110">
        <f>BM_MWh!R101</f>
        <v>0</v>
      </c>
      <c r="S100" s="100">
        <f>BM_MWh!S101</f>
        <v>0</v>
      </c>
      <c r="T100" s="298">
        <f>BM_MWh!T102</f>
        <v>7114</v>
      </c>
      <c r="U100" s="187">
        <f>BM_MWh!U102</f>
        <v>0</v>
      </c>
      <c r="V100" s="100">
        <f>BM_MWh!V101</f>
        <v>8710</v>
      </c>
      <c r="W100" s="100">
        <f>BM_MWh!W101</f>
        <v>2413</v>
      </c>
      <c r="X100" s="100">
        <f>BM_MWh!X101</f>
        <v>0</v>
      </c>
      <c r="Y100" s="100">
        <f>BM_MWh!Y102</f>
        <v>2445.9960000000001</v>
      </c>
      <c r="Z100" s="100">
        <f>BM_MWh!Z101</f>
        <v>8208</v>
      </c>
      <c r="AA100" s="100">
        <f>BM_MWh!AA101</f>
        <v>10800</v>
      </c>
      <c r="AB100" s="100">
        <f>BM_MWh!AB101</f>
        <v>31200</v>
      </c>
      <c r="AC100" s="100">
        <f>BM_MWh!AC101</f>
        <v>0</v>
      </c>
      <c r="AD100" s="100">
        <f>BM_MWh!AD101</f>
        <v>0</v>
      </c>
      <c r="AE100" s="100">
        <f>BM_MWh!AE101</f>
        <v>0</v>
      </c>
      <c r="AF100" s="100">
        <f>BM_MWh!AF101</f>
        <v>0</v>
      </c>
      <c r="AG100" s="100">
        <f>BM_MWh!AG101</f>
        <v>0</v>
      </c>
      <c r="AH100" s="100">
        <f>BM_MWh!AH101</f>
        <v>0</v>
      </c>
      <c r="AI100" s="100">
        <f>BM_MWh!AI101</f>
        <v>8710.8539999999994</v>
      </c>
      <c r="AJ100" s="100">
        <f>BM_MWh!AJ101</f>
        <v>19843</v>
      </c>
      <c r="AK100" s="100">
        <f>BM_MWh!AK102</f>
        <v>3552.502</v>
      </c>
      <c r="AL100" s="100">
        <f>BM_MWh!AL102</f>
        <v>5096</v>
      </c>
      <c r="AM100" s="100">
        <f>BM_MWh!AM102</f>
        <v>0</v>
      </c>
      <c r="AN100" s="100">
        <f>BM_MWh!AN102</f>
        <v>0</v>
      </c>
      <c r="AO100" s="100">
        <f>BM_MWh!AO102</f>
        <v>2467</v>
      </c>
      <c r="AP100" s="100">
        <f>BM_MWh!AP102</f>
        <v>0</v>
      </c>
      <c r="AQ100" s="100">
        <f>BM_MWh!AQ101</f>
        <v>0</v>
      </c>
      <c r="AR100" s="100">
        <f>BM_MWh!AR102</f>
        <v>0</v>
      </c>
      <c r="AS100" s="100">
        <f>BM_MWh!AS102</f>
        <v>0</v>
      </c>
      <c r="AT100" s="100">
        <f>BM_MWh!AT102</f>
        <v>85500</v>
      </c>
      <c r="AU100" s="257">
        <f t="shared" si="170"/>
        <v>188946.35200000001</v>
      </c>
      <c r="AV100" s="102">
        <f t="shared" si="173"/>
        <v>66995.847999999998</v>
      </c>
      <c r="AW100" s="102">
        <f t="shared" si="171"/>
        <v>255942.2</v>
      </c>
      <c r="AX100" s="21">
        <f t="shared" si="172"/>
        <v>2581579</v>
      </c>
      <c r="AY100" s="258"/>
      <c r="AZ100" s="258"/>
      <c r="BA100" s="258"/>
      <c r="BB100" s="258"/>
      <c r="BC100" s="258"/>
      <c r="BD100" s="258"/>
      <c r="BE100" s="104">
        <f t="shared" si="183"/>
        <v>2003</v>
      </c>
      <c r="BF100" s="28">
        <v>11</v>
      </c>
      <c r="BG100" s="21">
        <f t="shared" si="174"/>
        <v>2837521.2</v>
      </c>
      <c r="BH100" s="112">
        <f t="shared" si="169"/>
        <v>1155834</v>
      </c>
      <c r="BI100" s="112">
        <f t="shared" si="169"/>
        <v>855534</v>
      </c>
      <c r="BJ100" s="112">
        <f t="shared" si="169"/>
        <v>341445</v>
      </c>
      <c r="BK100" s="112">
        <f t="shared" si="169"/>
        <v>2035</v>
      </c>
      <c r="BL100" s="112">
        <f t="shared" si="169"/>
        <v>226731</v>
      </c>
      <c r="BM100" s="288">
        <f t="shared" si="175"/>
        <v>2581579</v>
      </c>
      <c r="BN100" s="307">
        <f t="shared" si="176"/>
        <v>66995.847999999998</v>
      </c>
      <c r="BO100" s="290">
        <f t="shared" si="177"/>
        <v>35879.85</v>
      </c>
      <c r="BP100" s="21">
        <f t="shared" si="178"/>
        <v>153066.50200000001</v>
      </c>
      <c r="BQ100" s="21">
        <f t="shared" si="179"/>
        <v>188946.35200000001</v>
      </c>
      <c r="BR100" s="106">
        <f t="shared" si="180"/>
        <v>255942.2</v>
      </c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1"/>
    </row>
    <row r="101" spans="1:87">
      <c r="A101" s="28">
        <f t="shared" si="182"/>
        <v>2003</v>
      </c>
      <c r="B101" s="28">
        <v>12</v>
      </c>
      <c r="C101" s="21">
        <f t="shared" si="181"/>
        <v>3320078.2850000001</v>
      </c>
      <c r="D101" s="175">
        <v>1560890</v>
      </c>
      <c r="E101" s="110">
        <v>926848</v>
      </c>
      <c r="F101" s="110">
        <v>283252</v>
      </c>
      <c r="G101" s="110">
        <v>2857</v>
      </c>
      <c r="H101" s="110">
        <v>249939</v>
      </c>
      <c r="I101" s="285">
        <f>BM_MWh!I103</f>
        <v>10007.069</v>
      </c>
      <c r="J101" s="110">
        <f>BM_MWh!J102</f>
        <v>39602</v>
      </c>
      <c r="K101" s="110">
        <f>BM_MWh!K103</f>
        <v>24.295000000000002</v>
      </c>
      <c r="L101" s="110">
        <f>BM_MWh!L102</f>
        <v>0</v>
      </c>
      <c r="M101" s="110">
        <f>BM_MWh!M102</f>
        <v>0</v>
      </c>
      <c r="N101" s="110">
        <f>BM_MWh!N103</f>
        <v>0</v>
      </c>
      <c r="O101" s="110">
        <f>BM_MWh!O102</f>
        <v>0</v>
      </c>
      <c r="P101" s="110">
        <f>BM_MWh!P103</f>
        <v>26847</v>
      </c>
      <c r="Q101" s="110">
        <f>BM_MWh!Q102</f>
        <v>0</v>
      </c>
      <c r="R101" s="110">
        <f>BM_MWh!R102</f>
        <v>0</v>
      </c>
      <c r="S101" s="100">
        <f>BM_MWh!S102</f>
        <v>0</v>
      </c>
      <c r="T101" s="298">
        <f>BM_MWh!T103</f>
        <v>9310</v>
      </c>
      <c r="U101" s="187">
        <f>BM_MWh!U103</f>
        <v>442</v>
      </c>
      <c r="V101" s="100">
        <f>BM_MWh!V102</f>
        <v>9346</v>
      </c>
      <c r="W101" s="100">
        <f>BM_MWh!W102</f>
        <v>2317</v>
      </c>
      <c r="X101" s="100">
        <f>BM_MWh!X102</f>
        <v>0</v>
      </c>
      <c r="Y101" s="100">
        <f>BM_MWh!Y103</f>
        <v>0</v>
      </c>
      <c r="Z101" s="100">
        <f>BM_MWh!Z102</f>
        <v>8481</v>
      </c>
      <c r="AA101" s="100">
        <f>BM_MWh!AA102</f>
        <v>11160</v>
      </c>
      <c r="AB101" s="100">
        <f>BM_MWh!AB102</f>
        <v>29900</v>
      </c>
      <c r="AC101" s="100">
        <f>BM_MWh!AC102</f>
        <v>0</v>
      </c>
      <c r="AD101" s="100">
        <f>BM_MWh!AD102</f>
        <v>0</v>
      </c>
      <c r="AE101" s="100">
        <f>BM_MWh!AE102</f>
        <v>0</v>
      </c>
      <c r="AF101" s="100">
        <f>BM_MWh!AF102</f>
        <v>8232.81</v>
      </c>
      <c r="AG101" s="100">
        <f>BM_MWh!AG102</f>
        <v>0</v>
      </c>
      <c r="AH101" s="100">
        <f>BM_MWh!AH102</f>
        <v>0</v>
      </c>
      <c r="AI101" s="100">
        <f>BM_MWh!AI102</f>
        <v>8005.6559999999999</v>
      </c>
      <c r="AJ101" s="100">
        <f>BM_MWh!AJ102</f>
        <v>23706</v>
      </c>
      <c r="AK101" s="100">
        <f>BM_MWh!AK103</f>
        <v>12464</v>
      </c>
      <c r="AL101" s="100">
        <f>BM_MWh!AL103</f>
        <v>3843.4549999999999</v>
      </c>
      <c r="AM101" s="100">
        <f>BM_MWh!AM103</f>
        <v>0</v>
      </c>
      <c r="AN101" s="100">
        <f>BM_MWh!AN103</f>
        <v>0</v>
      </c>
      <c r="AO101" s="100">
        <f>BM_MWh!AO103</f>
        <v>2454</v>
      </c>
      <c r="AP101" s="100">
        <f>BM_MWh!AP103</f>
        <v>0</v>
      </c>
      <c r="AQ101" s="100">
        <f>BM_MWh!AQ102</f>
        <v>0</v>
      </c>
      <c r="AR101" s="100">
        <f>BM_MWh!AR103</f>
        <v>0</v>
      </c>
      <c r="AS101" s="100">
        <f>BM_MWh!AS103</f>
        <v>0</v>
      </c>
      <c r="AT101" s="100">
        <f>BM_MWh!AT103</f>
        <v>90150</v>
      </c>
      <c r="AU101" s="257">
        <f t="shared" si="170"/>
        <v>210501.921</v>
      </c>
      <c r="AV101" s="102">
        <f t="shared" si="173"/>
        <v>85790.364000000001</v>
      </c>
      <c r="AW101" s="102">
        <f t="shared" si="171"/>
        <v>296292.28500000003</v>
      </c>
      <c r="AX101" s="21">
        <f t="shared" si="172"/>
        <v>3023786</v>
      </c>
      <c r="AY101" s="258"/>
      <c r="AZ101" s="258"/>
      <c r="BA101" s="258"/>
      <c r="BB101" s="258"/>
      <c r="BC101" s="258"/>
      <c r="BD101" s="258"/>
      <c r="BE101" s="104">
        <f t="shared" si="183"/>
        <v>2003</v>
      </c>
      <c r="BF101" s="28">
        <v>12</v>
      </c>
      <c r="BG101" s="21">
        <f t="shared" si="174"/>
        <v>3320078.2850000001</v>
      </c>
      <c r="BH101" s="128">
        <f t="shared" si="169"/>
        <v>1560890</v>
      </c>
      <c r="BI101" s="128">
        <f t="shared" si="169"/>
        <v>926848</v>
      </c>
      <c r="BJ101" s="128">
        <f t="shared" si="169"/>
        <v>283252</v>
      </c>
      <c r="BK101" s="128">
        <f t="shared" si="169"/>
        <v>2857</v>
      </c>
      <c r="BL101" s="128">
        <f t="shared" si="169"/>
        <v>249939</v>
      </c>
      <c r="BM101" s="309">
        <f t="shared" si="175"/>
        <v>3023786</v>
      </c>
      <c r="BN101" s="310">
        <f t="shared" si="176"/>
        <v>85790.364000000001</v>
      </c>
      <c r="BO101" s="311">
        <f t="shared" si="177"/>
        <v>45157.466</v>
      </c>
      <c r="BP101" s="127">
        <f t="shared" si="178"/>
        <v>165344.45500000002</v>
      </c>
      <c r="BQ101" s="127">
        <f t="shared" si="179"/>
        <v>210501.921</v>
      </c>
      <c r="BR101" s="127">
        <f t="shared" si="180"/>
        <v>296292.28500000003</v>
      </c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1"/>
    </row>
    <row r="102" spans="1:87">
      <c r="A102" s="28">
        <f t="shared" si="182"/>
        <v>2004</v>
      </c>
      <c r="B102" s="28">
        <v>1</v>
      </c>
      <c r="C102" s="21">
        <f t="shared" si="181"/>
        <v>3230686.58</v>
      </c>
      <c r="D102" s="175">
        <v>1582940</v>
      </c>
      <c r="E102" s="110">
        <v>815532</v>
      </c>
      <c r="F102" s="110">
        <v>354694</v>
      </c>
      <c r="G102" s="110">
        <v>2067</v>
      </c>
      <c r="H102" s="110">
        <v>197861</v>
      </c>
      <c r="I102" s="285">
        <f>BM_MWh!I104</f>
        <v>10964.11</v>
      </c>
      <c r="J102" s="110">
        <f>BM_MWh!J103</f>
        <v>35325</v>
      </c>
      <c r="K102" s="110">
        <f>BM_MWh!K104</f>
        <v>17.902999999999999</v>
      </c>
      <c r="L102" s="110">
        <f>BM_MWh!L103</f>
        <v>0</v>
      </c>
      <c r="M102" s="110">
        <f>BM_MWh!M103</f>
        <v>0</v>
      </c>
      <c r="N102" s="110">
        <f>BM_MWh!N104</f>
        <v>0</v>
      </c>
      <c r="O102" s="110">
        <f>BM_MWh!O103</f>
        <v>0</v>
      </c>
      <c r="P102" s="110">
        <f>BM_MWh!P104</f>
        <v>22864</v>
      </c>
      <c r="Q102" s="110">
        <f>BM_MWh!Q103</f>
        <v>0</v>
      </c>
      <c r="R102" s="110">
        <f>BM_MWh!R103</f>
        <v>0</v>
      </c>
      <c r="S102" s="110">
        <f>BM_MWh!S103</f>
        <v>0</v>
      </c>
      <c r="T102" s="298">
        <f>BM_MWh!T104</f>
        <v>9040</v>
      </c>
      <c r="U102" s="187">
        <f>BM_MWh!U104</f>
        <v>401</v>
      </c>
      <c r="V102" s="100">
        <f>BM_MWh!V103</f>
        <v>8313</v>
      </c>
      <c r="W102" s="100">
        <f>BM_MWh!W103</f>
        <v>2523</v>
      </c>
      <c r="X102" s="100">
        <f>BM_MWh!X103</f>
        <v>0</v>
      </c>
      <c r="Y102" s="100">
        <f>BM_MWh!Y104</f>
        <v>5802.7539999999999</v>
      </c>
      <c r="Z102" s="100">
        <f>BM_MWh!Z103</f>
        <v>8482</v>
      </c>
      <c r="AA102" s="100">
        <f>BM_MWh!AA103</f>
        <v>11160</v>
      </c>
      <c r="AB102" s="100">
        <f>BM_MWh!AB103</f>
        <v>31900</v>
      </c>
      <c r="AC102" s="100">
        <f>BM_MWh!AC103</f>
        <v>0</v>
      </c>
      <c r="AD102" s="100">
        <f>BM_MWh!AD103</f>
        <v>0</v>
      </c>
      <c r="AE102" s="100">
        <f>BM_MWh!AE103</f>
        <v>0</v>
      </c>
      <c r="AF102" s="100">
        <f>BM_MWh!AF103</f>
        <v>6798.9059999999999</v>
      </c>
      <c r="AG102" s="100">
        <f>BM_MWh!AG103</f>
        <v>0</v>
      </c>
      <c r="AH102" s="100">
        <f>BM_MWh!AH103</f>
        <v>0</v>
      </c>
      <c r="AI102" s="100">
        <f>BM_MWh!AI103</f>
        <v>9378.2139999999999</v>
      </c>
      <c r="AJ102" s="100">
        <f>BM_MWh!AJ103</f>
        <v>23777</v>
      </c>
      <c r="AK102" s="100">
        <f>BM_MWh!AK104</f>
        <v>6176</v>
      </c>
      <c r="AL102" s="100">
        <f>BM_MWh!AL104</f>
        <v>3732.6930000000002</v>
      </c>
      <c r="AM102" s="100">
        <f>BM_MWh!AM104</f>
        <v>0</v>
      </c>
      <c r="AN102" s="100">
        <f>BM_MWh!AN104</f>
        <v>0</v>
      </c>
      <c r="AO102" s="100">
        <f>BM_MWh!AO104</f>
        <v>2037</v>
      </c>
      <c r="AP102" s="100">
        <f>BM_MWh!AP104</f>
        <v>0</v>
      </c>
      <c r="AQ102" s="100">
        <f>BM_MWh!AQ103</f>
        <v>0</v>
      </c>
      <c r="AR102" s="100">
        <f>BM_MWh!AR104</f>
        <v>0</v>
      </c>
      <c r="AS102" s="100">
        <f>BM_MWh!AS104</f>
        <v>0</v>
      </c>
      <c r="AT102" s="100">
        <f>BM_MWh!AT104</f>
        <v>78900</v>
      </c>
      <c r="AU102" s="257">
        <f t="shared" si="170"/>
        <v>199381.56700000001</v>
      </c>
      <c r="AV102" s="102">
        <f t="shared" si="173"/>
        <v>78211.013000000006</v>
      </c>
      <c r="AW102" s="102">
        <f t="shared" si="171"/>
        <v>277592.58</v>
      </c>
      <c r="AX102" s="21">
        <f t="shared" si="172"/>
        <v>2953094</v>
      </c>
      <c r="AY102" s="258"/>
      <c r="AZ102" s="258"/>
      <c r="BA102" s="258"/>
      <c r="BB102" s="258"/>
      <c r="BC102" s="258"/>
      <c r="BD102" s="258"/>
      <c r="BE102" s="104">
        <f t="shared" si="183"/>
        <v>2004</v>
      </c>
      <c r="BF102" s="28">
        <v>1</v>
      </c>
      <c r="BG102" s="21">
        <f t="shared" si="174"/>
        <v>3230686.5799999996</v>
      </c>
      <c r="BH102" s="112">
        <f t="shared" si="169"/>
        <v>1582940</v>
      </c>
      <c r="BI102" s="112">
        <f t="shared" si="169"/>
        <v>815532</v>
      </c>
      <c r="BJ102" s="112">
        <f t="shared" si="169"/>
        <v>354694</v>
      </c>
      <c r="BK102" s="112">
        <f t="shared" si="169"/>
        <v>2067</v>
      </c>
      <c r="BL102" s="112">
        <f t="shared" si="169"/>
        <v>197861</v>
      </c>
      <c r="BM102" s="288">
        <f t="shared" si="175"/>
        <v>2953094</v>
      </c>
      <c r="BN102" s="307">
        <f t="shared" si="176"/>
        <v>78211.013000000006</v>
      </c>
      <c r="BO102" s="290">
        <f t="shared" si="177"/>
        <v>50717.873999999996</v>
      </c>
      <c r="BP102" s="21">
        <f t="shared" si="178"/>
        <v>148663.69300000003</v>
      </c>
      <c r="BQ102" s="21">
        <f t="shared" si="179"/>
        <v>199381.56700000001</v>
      </c>
      <c r="BR102" s="106">
        <f t="shared" si="180"/>
        <v>277592.58</v>
      </c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304"/>
    </row>
    <row r="103" spans="1:87">
      <c r="A103" s="28">
        <f t="shared" si="182"/>
        <v>2004</v>
      </c>
      <c r="B103" s="28">
        <v>2</v>
      </c>
      <c r="C103" s="21">
        <f t="shared" si="181"/>
        <v>2874312.37</v>
      </c>
      <c r="D103" s="175">
        <v>1344438</v>
      </c>
      <c r="E103" s="110">
        <v>735814</v>
      </c>
      <c r="F103" s="110">
        <v>292385</v>
      </c>
      <c r="G103" s="110">
        <v>2202</v>
      </c>
      <c r="H103" s="110">
        <v>226851</v>
      </c>
      <c r="I103" s="285">
        <f>BM_MWh!I105</f>
        <v>2180.5</v>
      </c>
      <c r="J103" s="110">
        <f>BM_MWh!J104</f>
        <v>39960</v>
      </c>
      <c r="K103" s="110">
        <f>BM_MWh!K105</f>
        <v>16.875</v>
      </c>
      <c r="L103" s="110">
        <f>BM_MWh!L104</f>
        <v>0</v>
      </c>
      <c r="M103" s="110">
        <f>BM_MWh!M104</f>
        <v>0</v>
      </c>
      <c r="N103" s="110">
        <f>BM_MWh!N105</f>
        <v>0</v>
      </c>
      <c r="O103" s="110">
        <f>BM_MWh!O104</f>
        <v>0</v>
      </c>
      <c r="P103" s="110">
        <f>BM_MWh!P105</f>
        <v>20514</v>
      </c>
      <c r="Q103" s="110">
        <f>BM_MWh!Q104</f>
        <v>0</v>
      </c>
      <c r="R103" s="110">
        <f>BM_MWh!R104</f>
        <v>0</v>
      </c>
      <c r="S103" s="110">
        <f>BM_MWh!S104</f>
        <v>0</v>
      </c>
      <c r="T103" s="298">
        <f>BM_MWh!T105</f>
        <v>8819</v>
      </c>
      <c r="U103" s="187">
        <f>BM_MWh!U105</f>
        <v>140</v>
      </c>
      <c r="V103" s="100">
        <f>BM_MWh!V104</f>
        <v>8751</v>
      </c>
      <c r="W103" s="100">
        <f>BM_MWh!W104</f>
        <v>2151</v>
      </c>
      <c r="X103" s="100">
        <f>BM_MWh!X104</f>
        <v>0</v>
      </c>
      <c r="Y103" s="100">
        <f>BM_MWh!Y105</f>
        <v>2440.884</v>
      </c>
      <c r="Z103" s="100">
        <f>BM_MWh!Z104</f>
        <v>7934</v>
      </c>
      <c r="AA103" s="100">
        <f>BM_MWh!AA104</f>
        <v>10440</v>
      </c>
      <c r="AB103" s="100">
        <f>BM_MWh!AB104</f>
        <v>28950</v>
      </c>
      <c r="AC103" s="100">
        <f>BM_MWh!AC104</f>
        <v>0</v>
      </c>
      <c r="AD103" s="100">
        <f>BM_MWh!AD104</f>
        <v>0</v>
      </c>
      <c r="AE103" s="100">
        <f>BM_MWh!AE104</f>
        <v>0</v>
      </c>
      <c r="AF103" s="100">
        <f>BM_MWh!AF104</f>
        <v>6628.6689999999999</v>
      </c>
      <c r="AG103" s="100">
        <f>BM_MWh!AG104</f>
        <v>0</v>
      </c>
      <c r="AH103" s="100">
        <f>BM_MWh!AH104</f>
        <v>0</v>
      </c>
      <c r="AI103" s="100">
        <f>BM_MWh!AI104</f>
        <v>9309.9290000000001</v>
      </c>
      <c r="AJ103" s="100">
        <f>BM_MWh!AJ104</f>
        <v>19027</v>
      </c>
      <c r="AK103" s="100">
        <f>BM_MWh!AK105</f>
        <v>6512</v>
      </c>
      <c r="AL103" s="100">
        <f>BM_MWh!AL105</f>
        <v>3307.5129999999999</v>
      </c>
      <c r="AM103" s="100">
        <f>BM_MWh!AM105</f>
        <v>0</v>
      </c>
      <c r="AN103" s="100">
        <f>BM_MWh!AN105</f>
        <v>0</v>
      </c>
      <c r="AO103" s="100">
        <f>BM_MWh!AO105</f>
        <v>1980</v>
      </c>
      <c r="AP103" s="100">
        <f>BM_MWh!AP105</f>
        <v>0</v>
      </c>
      <c r="AQ103" s="100">
        <f>BM_MWh!AQ104</f>
        <v>0</v>
      </c>
      <c r="AR103" s="100">
        <f>BM_MWh!AR105</f>
        <v>10160</v>
      </c>
      <c r="AS103" s="100">
        <f>BM_MWh!AS105</f>
        <v>0</v>
      </c>
      <c r="AT103" s="100">
        <f>BM_MWh!AT105</f>
        <v>83400</v>
      </c>
      <c r="AU103" s="257">
        <f t="shared" si="170"/>
        <v>201131.995</v>
      </c>
      <c r="AV103" s="102">
        <f t="shared" si="173"/>
        <v>71490.375</v>
      </c>
      <c r="AW103" s="102">
        <f t="shared" si="171"/>
        <v>272622.37</v>
      </c>
      <c r="AX103" s="21">
        <f t="shared" si="172"/>
        <v>2601690</v>
      </c>
      <c r="AY103" s="258"/>
      <c r="AZ103" s="258"/>
      <c r="BA103" s="258"/>
      <c r="BB103" s="258"/>
      <c r="BC103" s="258"/>
      <c r="BD103" s="258"/>
      <c r="BE103" s="104">
        <f t="shared" si="183"/>
        <v>2004</v>
      </c>
      <c r="BF103" s="28">
        <v>2</v>
      </c>
      <c r="BG103" s="21">
        <f t="shared" si="174"/>
        <v>2874312.3699999996</v>
      </c>
      <c r="BH103" s="112">
        <f t="shared" si="169"/>
        <v>1344438</v>
      </c>
      <c r="BI103" s="112">
        <f t="shared" si="169"/>
        <v>735814</v>
      </c>
      <c r="BJ103" s="112">
        <f t="shared" si="169"/>
        <v>292385</v>
      </c>
      <c r="BK103" s="112">
        <f t="shared" si="169"/>
        <v>2202</v>
      </c>
      <c r="BL103" s="112">
        <f t="shared" si="169"/>
        <v>226851</v>
      </c>
      <c r="BM103" s="288">
        <f t="shared" si="175"/>
        <v>2601690</v>
      </c>
      <c r="BN103" s="307">
        <f t="shared" si="176"/>
        <v>71490.375</v>
      </c>
      <c r="BO103" s="290">
        <f t="shared" si="177"/>
        <v>41677.482000000004</v>
      </c>
      <c r="BP103" s="21">
        <f t="shared" si="178"/>
        <v>159454.51299999998</v>
      </c>
      <c r="BQ103" s="21">
        <f t="shared" si="179"/>
        <v>201131.995</v>
      </c>
      <c r="BR103" s="106">
        <f t="shared" si="180"/>
        <v>272622.37</v>
      </c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304"/>
    </row>
    <row r="104" spans="1:87">
      <c r="A104" s="28">
        <f t="shared" si="182"/>
        <v>2004</v>
      </c>
      <c r="B104" s="28">
        <v>3</v>
      </c>
      <c r="C104" s="21">
        <f t="shared" si="181"/>
        <v>3071309.7639999995</v>
      </c>
      <c r="D104" s="175">
        <v>1255476</v>
      </c>
      <c r="E104" s="110">
        <v>893283</v>
      </c>
      <c r="F104" s="110">
        <v>406714</v>
      </c>
      <c r="G104" s="110">
        <v>2713</v>
      </c>
      <c r="H104" s="110">
        <v>224368</v>
      </c>
      <c r="I104" s="285">
        <f>BM_MWh!I106</f>
        <v>0</v>
      </c>
      <c r="J104" s="110">
        <f>BM_MWh!J105</f>
        <v>50890</v>
      </c>
      <c r="K104" s="110">
        <f>BM_MWh!K106</f>
        <v>8.9819999999999993</v>
      </c>
      <c r="L104" s="110">
        <f>BM_MWh!L105</f>
        <v>0</v>
      </c>
      <c r="M104" s="110">
        <f>BM_MWh!M105</f>
        <v>0</v>
      </c>
      <c r="N104" s="110">
        <f>BM_MWh!N106</f>
        <v>0</v>
      </c>
      <c r="O104" s="110">
        <f>BM_MWh!O105</f>
        <v>0</v>
      </c>
      <c r="P104" s="110">
        <f>BM_MWh!P106</f>
        <v>25755</v>
      </c>
      <c r="Q104" s="110">
        <f>BM_MWh!Q105</f>
        <v>0</v>
      </c>
      <c r="R104" s="110">
        <f>BM_MWh!R105</f>
        <v>0</v>
      </c>
      <c r="S104" s="110">
        <f>BM_MWh!S105</f>
        <v>0</v>
      </c>
      <c r="T104" s="298">
        <f>BM_MWh!T106</f>
        <v>9126</v>
      </c>
      <c r="U104" s="187">
        <f>BM_MWh!U106</f>
        <v>0</v>
      </c>
      <c r="V104" s="100">
        <f>BM_MWh!V105</f>
        <v>8543</v>
      </c>
      <c r="W104" s="100">
        <f>BM_MWh!W105</f>
        <v>1766</v>
      </c>
      <c r="X104" s="100">
        <f>BM_MWh!X105</f>
        <v>0</v>
      </c>
      <c r="Y104" s="100">
        <f>BM_MWh!Y106</f>
        <v>2683.9340000000002</v>
      </c>
      <c r="Z104" s="100">
        <f>BM_MWh!Z105</f>
        <v>8482</v>
      </c>
      <c r="AA104" s="100">
        <f>BM_MWh!AA105</f>
        <v>11160</v>
      </c>
      <c r="AB104" s="100">
        <f>BM_MWh!AB105</f>
        <v>35150</v>
      </c>
      <c r="AC104" s="100">
        <f>BM_MWh!AC105</f>
        <v>0</v>
      </c>
      <c r="AD104" s="100">
        <f>BM_MWh!AD105</f>
        <v>0</v>
      </c>
      <c r="AE104" s="100">
        <f>BM_MWh!AE105</f>
        <v>0</v>
      </c>
      <c r="AF104" s="100">
        <f>BM_MWh!AF105</f>
        <v>5998.1869999999999</v>
      </c>
      <c r="AG104" s="100">
        <f>BM_MWh!AG105</f>
        <v>0</v>
      </c>
      <c r="AH104" s="100">
        <f>BM_MWh!AH105</f>
        <v>0</v>
      </c>
      <c r="AI104" s="100">
        <f>BM_MWh!AI105</f>
        <v>7346.759</v>
      </c>
      <c r="AJ104" s="100">
        <f>BM_MWh!AJ105</f>
        <v>21057</v>
      </c>
      <c r="AK104" s="100">
        <f>BM_MWh!AK106</f>
        <v>4770</v>
      </c>
      <c r="AL104" s="100">
        <f>BM_MWh!AL106</f>
        <v>3365.902</v>
      </c>
      <c r="AM104" s="100">
        <f>BM_MWh!AM106</f>
        <v>0</v>
      </c>
      <c r="AN104" s="100">
        <f>BM_MWh!AN106</f>
        <v>0</v>
      </c>
      <c r="AO104" s="100">
        <f>BM_MWh!AO106</f>
        <v>2078</v>
      </c>
      <c r="AP104" s="100">
        <f>BM_MWh!AP106</f>
        <v>0</v>
      </c>
      <c r="AQ104" s="100">
        <f>BM_MWh!AQ105</f>
        <v>0</v>
      </c>
      <c r="AR104" s="100">
        <f>BM_MWh!AR106</f>
        <v>9575</v>
      </c>
      <c r="AS104" s="100">
        <f>BM_MWh!AS106</f>
        <v>0</v>
      </c>
      <c r="AT104" s="100">
        <f>BM_MWh!AT106</f>
        <v>81000</v>
      </c>
      <c r="AU104" s="257">
        <f t="shared" si="170"/>
        <v>202975.78200000001</v>
      </c>
      <c r="AV104" s="102">
        <f t="shared" si="173"/>
        <v>85779.982000000004</v>
      </c>
      <c r="AW104" s="102">
        <f t="shared" si="171"/>
        <v>288755.76400000002</v>
      </c>
      <c r="AX104" s="21">
        <f t="shared" si="172"/>
        <v>2782554</v>
      </c>
      <c r="AY104" s="258"/>
      <c r="AZ104" s="258"/>
      <c r="BA104" s="258"/>
      <c r="BB104" s="258"/>
      <c r="BC104" s="258"/>
      <c r="BD104" s="258"/>
      <c r="BE104" s="104">
        <f t="shared" si="183"/>
        <v>2004</v>
      </c>
      <c r="BF104" s="28">
        <v>3</v>
      </c>
      <c r="BG104" s="21">
        <f t="shared" si="174"/>
        <v>3071309.7639999995</v>
      </c>
      <c r="BH104" s="112">
        <f t="shared" si="169"/>
        <v>1255476</v>
      </c>
      <c r="BI104" s="112">
        <f t="shared" si="169"/>
        <v>893283</v>
      </c>
      <c r="BJ104" s="112">
        <f t="shared" si="169"/>
        <v>406714</v>
      </c>
      <c r="BK104" s="112">
        <f t="shared" si="169"/>
        <v>2713</v>
      </c>
      <c r="BL104" s="112">
        <f t="shared" si="169"/>
        <v>224368</v>
      </c>
      <c r="BM104" s="288">
        <f t="shared" si="175"/>
        <v>2782554</v>
      </c>
      <c r="BN104" s="307">
        <f t="shared" si="176"/>
        <v>85779.982000000004</v>
      </c>
      <c r="BO104" s="290">
        <f t="shared" si="177"/>
        <v>40929.879999999997</v>
      </c>
      <c r="BP104" s="21">
        <f t="shared" si="178"/>
        <v>162045.902</v>
      </c>
      <c r="BQ104" s="21">
        <f t="shared" si="179"/>
        <v>202975.78200000001</v>
      </c>
      <c r="BR104" s="106">
        <f t="shared" si="180"/>
        <v>288755.76400000002</v>
      </c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1"/>
    </row>
    <row r="105" spans="1:87">
      <c r="A105" s="28">
        <f t="shared" si="182"/>
        <v>2004</v>
      </c>
      <c r="B105" s="28">
        <v>4</v>
      </c>
      <c r="C105" s="21">
        <f t="shared" si="181"/>
        <v>2973420.804</v>
      </c>
      <c r="D105" s="175">
        <v>1168942</v>
      </c>
      <c r="E105" s="110">
        <v>922038</v>
      </c>
      <c r="F105" s="110">
        <v>345650</v>
      </c>
      <c r="G105" s="110">
        <v>2347</v>
      </c>
      <c r="H105" s="110">
        <v>251457</v>
      </c>
      <c r="I105" s="285">
        <f>BM_MWh!I107</f>
        <v>0</v>
      </c>
      <c r="J105" s="110">
        <f>BM_MWh!J106</f>
        <v>45975</v>
      </c>
      <c r="K105" s="110">
        <f>BM_MWh!K107</f>
        <v>13.571</v>
      </c>
      <c r="L105" s="110">
        <f>BM_MWh!L106</f>
        <v>0</v>
      </c>
      <c r="M105" s="110">
        <f>BM_MWh!M106</f>
        <v>0</v>
      </c>
      <c r="N105" s="110">
        <f>BM_MWh!N107</f>
        <v>0</v>
      </c>
      <c r="O105" s="110">
        <f>BM_MWh!O106</f>
        <v>0</v>
      </c>
      <c r="P105" s="110">
        <f>BM_MWh!P107</f>
        <v>22765</v>
      </c>
      <c r="Q105" s="110">
        <f>BM_MWh!Q106</f>
        <v>0</v>
      </c>
      <c r="R105" s="110">
        <f>BM_MWh!R106</f>
        <v>0</v>
      </c>
      <c r="S105" s="110">
        <f>BM_MWh!S106</f>
        <v>0</v>
      </c>
      <c r="T105" s="298">
        <f>BM_MWh!T107</f>
        <v>8906</v>
      </c>
      <c r="U105" s="187">
        <f>BM_MWh!U107</f>
        <v>0</v>
      </c>
      <c r="V105" s="100">
        <f>BM_MWh!V106</f>
        <v>8811</v>
      </c>
      <c r="W105" s="100">
        <f>BM_MWh!W106</f>
        <v>2175</v>
      </c>
      <c r="X105" s="100">
        <f>BM_MWh!X106</f>
        <v>0</v>
      </c>
      <c r="Y105" s="100">
        <f>BM_MWh!Y107</f>
        <v>-5124.8180000000002</v>
      </c>
      <c r="Z105" s="100">
        <f>BM_MWh!Z106</f>
        <v>8196</v>
      </c>
      <c r="AA105" s="100">
        <f>BM_MWh!AA106</f>
        <v>10785</v>
      </c>
      <c r="AB105" s="100">
        <f>BM_MWh!AB106</f>
        <v>34000</v>
      </c>
      <c r="AC105" s="100">
        <f>BM_MWh!AC106</f>
        <v>0</v>
      </c>
      <c r="AD105" s="100">
        <f>BM_MWh!AD106</f>
        <v>0</v>
      </c>
      <c r="AE105" s="100">
        <f>BM_MWh!AE106</f>
        <v>0</v>
      </c>
      <c r="AF105" s="100">
        <f>BM_MWh!AF106</f>
        <v>6811.7340000000004</v>
      </c>
      <c r="AG105" s="100">
        <f>BM_MWh!AG106</f>
        <v>0</v>
      </c>
      <c r="AH105" s="100">
        <f>BM_MWh!AH106</f>
        <v>0</v>
      </c>
      <c r="AI105" s="100">
        <f>BM_MWh!AI106</f>
        <v>7288.0450000000001</v>
      </c>
      <c r="AJ105" s="100">
        <f>BM_MWh!AJ106</f>
        <v>22490</v>
      </c>
      <c r="AK105" s="100">
        <f>BM_MWh!AK107</f>
        <v>2524</v>
      </c>
      <c r="AL105" s="100">
        <f>BM_MWh!AL107</f>
        <v>3378.2719999999999</v>
      </c>
      <c r="AM105" s="100">
        <f>BM_MWh!AM107</f>
        <v>0</v>
      </c>
      <c r="AN105" s="100">
        <f>BM_MWh!AN107</f>
        <v>0</v>
      </c>
      <c r="AO105" s="100">
        <f>BM_MWh!AO107</f>
        <v>2438</v>
      </c>
      <c r="AP105" s="100">
        <f>BM_MWh!AP107</f>
        <v>0</v>
      </c>
      <c r="AQ105" s="100">
        <f>BM_MWh!AQ106</f>
        <v>0</v>
      </c>
      <c r="AR105" s="100">
        <f>BM_MWh!AR107</f>
        <v>15155</v>
      </c>
      <c r="AS105" s="100">
        <f>BM_MWh!AS107</f>
        <v>0</v>
      </c>
      <c r="AT105" s="100">
        <f>BM_MWh!AT107</f>
        <v>86400</v>
      </c>
      <c r="AU105" s="257">
        <f t="shared" si="170"/>
        <v>205327.23300000001</v>
      </c>
      <c r="AV105" s="102">
        <f t="shared" si="173"/>
        <v>77659.570999999996</v>
      </c>
      <c r="AW105" s="102">
        <f t="shared" si="171"/>
        <v>282986.804</v>
      </c>
      <c r="AX105" s="21">
        <f t="shared" si="172"/>
        <v>2690434</v>
      </c>
      <c r="AY105" s="258"/>
      <c r="AZ105" s="258"/>
      <c r="BA105" s="258"/>
      <c r="BB105" s="258"/>
      <c r="BC105" s="258"/>
      <c r="BD105" s="258"/>
      <c r="BE105" s="104">
        <f t="shared" si="183"/>
        <v>2004</v>
      </c>
      <c r="BF105" s="28">
        <v>4</v>
      </c>
      <c r="BG105" s="21">
        <f t="shared" si="174"/>
        <v>2973420.804</v>
      </c>
      <c r="BH105" s="112">
        <f t="shared" si="169"/>
        <v>1168942</v>
      </c>
      <c r="BI105" s="112">
        <f t="shared" si="169"/>
        <v>922038</v>
      </c>
      <c r="BJ105" s="112">
        <f t="shared" si="169"/>
        <v>345650</v>
      </c>
      <c r="BK105" s="112">
        <f t="shared" si="169"/>
        <v>2347</v>
      </c>
      <c r="BL105" s="112">
        <f t="shared" si="169"/>
        <v>251457</v>
      </c>
      <c r="BM105" s="288">
        <f t="shared" si="175"/>
        <v>2690434</v>
      </c>
      <c r="BN105" s="307">
        <f t="shared" si="176"/>
        <v>77659.570999999996</v>
      </c>
      <c r="BO105" s="290">
        <f t="shared" si="177"/>
        <v>36077.960999999996</v>
      </c>
      <c r="BP105" s="21">
        <f t="shared" si="178"/>
        <v>169249.272</v>
      </c>
      <c r="BQ105" s="21">
        <f t="shared" si="179"/>
        <v>205327.23300000001</v>
      </c>
      <c r="BR105" s="106">
        <f t="shared" si="180"/>
        <v>282986.804</v>
      </c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1"/>
    </row>
    <row r="106" spans="1:87">
      <c r="A106" s="28">
        <f t="shared" si="182"/>
        <v>2004</v>
      </c>
      <c r="B106" s="28">
        <v>5</v>
      </c>
      <c r="C106" s="21">
        <f t="shared" si="181"/>
        <v>3668352.7259999998</v>
      </c>
      <c r="D106" s="175">
        <v>1609415</v>
      </c>
      <c r="E106" s="110">
        <v>1069071</v>
      </c>
      <c r="F106" s="110">
        <v>380068</v>
      </c>
      <c r="G106" s="110">
        <v>2300</v>
      </c>
      <c r="H106" s="110">
        <v>276640</v>
      </c>
      <c r="I106" s="285">
        <f>BM_MWh!I108</f>
        <v>11239.111000000001</v>
      </c>
      <c r="J106" s="110">
        <f>BM_MWh!J107</f>
        <v>64128</v>
      </c>
      <c r="K106" s="110">
        <f>BM_MWh!K108</f>
        <v>22.599</v>
      </c>
      <c r="L106" s="110">
        <f>BM_MWh!L107</f>
        <v>0</v>
      </c>
      <c r="M106" s="110">
        <f>BM_MWh!M107</f>
        <v>0</v>
      </c>
      <c r="N106" s="110">
        <f>BM_MWh!N108</f>
        <v>0</v>
      </c>
      <c r="O106" s="110">
        <f>BM_MWh!O107</f>
        <v>0</v>
      </c>
      <c r="P106" s="110">
        <f>BM_MWh!P108</f>
        <v>21352</v>
      </c>
      <c r="Q106" s="110">
        <f>BM_MWh!Q107</f>
        <v>0</v>
      </c>
      <c r="R106" s="110">
        <f>BM_MWh!R107</f>
        <v>0</v>
      </c>
      <c r="S106" s="110">
        <f>BM_MWh!S107</f>
        <v>0</v>
      </c>
      <c r="T106" s="298">
        <f>BM_MWh!T108</f>
        <v>7877</v>
      </c>
      <c r="U106" s="187">
        <f>BM_MWh!U108</f>
        <v>5208</v>
      </c>
      <c r="V106" s="100">
        <f>BM_MWh!V107</f>
        <v>9105</v>
      </c>
      <c r="W106" s="100">
        <f>BM_MWh!W107</f>
        <v>3167</v>
      </c>
      <c r="X106" s="100">
        <f>BM_MWh!X107</f>
        <v>0</v>
      </c>
      <c r="Y106" s="100">
        <f>BM_MWh!Y108</f>
        <v>10507.39</v>
      </c>
      <c r="Z106" s="100">
        <f>BM_MWh!Z107</f>
        <v>8482</v>
      </c>
      <c r="AA106" s="100">
        <f>BM_MWh!AA107</f>
        <v>11160</v>
      </c>
      <c r="AB106" s="100">
        <f>BM_MWh!AB107</f>
        <v>32100</v>
      </c>
      <c r="AC106" s="100">
        <f>BM_MWh!AC107</f>
        <v>0</v>
      </c>
      <c r="AD106" s="100">
        <f>BM_MWh!AD107</f>
        <v>0</v>
      </c>
      <c r="AE106" s="100">
        <f>BM_MWh!AE107</f>
        <v>0</v>
      </c>
      <c r="AF106" s="100">
        <f>BM_MWh!AF107</f>
        <v>7711.741</v>
      </c>
      <c r="AG106" s="100">
        <f>BM_MWh!AG107</f>
        <v>0</v>
      </c>
      <c r="AH106" s="100">
        <f>BM_MWh!AH107</f>
        <v>0</v>
      </c>
      <c r="AI106" s="100">
        <f>BM_MWh!AI107</f>
        <v>8505.482</v>
      </c>
      <c r="AJ106" s="100">
        <f>BM_MWh!AJ107</f>
        <v>24389</v>
      </c>
      <c r="AK106" s="100">
        <f>BM_MWh!AK108</f>
        <v>3544</v>
      </c>
      <c r="AL106" s="100">
        <f>BM_MWh!AL108</f>
        <v>4258.4030000000002</v>
      </c>
      <c r="AM106" s="100">
        <f>BM_MWh!AM108</f>
        <v>0</v>
      </c>
      <c r="AN106" s="100">
        <f>BM_MWh!AN108</f>
        <v>0</v>
      </c>
      <c r="AO106" s="100">
        <f>BM_MWh!AO108</f>
        <v>2777</v>
      </c>
      <c r="AP106" s="100">
        <f>BM_MWh!AP108</f>
        <v>0</v>
      </c>
      <c r="AQ106" s="100">
        <f>BM_MWh!AQ107</f>
        <v>0</v>
      </c>
      <c r="AR106" s="100">
        <f>BM_MWh!AR108</f>
        <v>22950</v>
      </c>
      <c r="AS106" s="100">
        <f>BM_MWh!AS108</f>
        <v>0</v>
      </c>
      <c r="AT106" s="100">
        <f>BM_MWh!AT108</f>
        <v>72375</v>
      </c>
      <c r="AU106" s="257">
        <f t="shared" si="170"/>
        <v>226240.016</v>
      </c>
      <c r="AV106" s="102">
        <f t="shared" si="173"/>
        <v>104618.71</v>
      </c>
      <c r="AW106" s="102">
        <f t="shared" si="171"/>
        <v>330858.72600000002</v>
      </c>
      <c r="AX106" s="21">
        <f t="shared" si="172"/>
        <v>3337494</v>
      </c>
      <c r="AY106" s="258"/>
      <c r="AZ106" s="258"/>
      <c r="BA106" s="258"/>
      <c r="BB106" s="258"/>
      <c r="BC106" s="258"/>
      <c r="BD106" s="258"/>
      <c r="BE106" s="104">
        <f t="shared" si="183"/>
        <v>2004</v>
      </c>
      <c r="BF106" s="28">
        <v>5</v>
      </c>
      <c r="BG106" s="21">
        <f t="shared" si="174"/>
        <v>3668352.7259999998</v>
      </c>
      <c r="BH106" s="112">
        <f t="shared" si="169"/>
        <v>1609415</v>
      </c>
      <c r="BI106" s="112">
        <f t="shared" si="169"/>
        <v>1069071</v>
      </c>
      <c r="BJ106" s="112">
        <f t="shared" si="169"/>
        <v>380068</v>
      </c>
      <c r="BK106" s="112">
        <f t="shared" si="169"/>
        <v>2300</v>
      </c>
      <c r="BL106" s="112">
        <f t="shared" si="169"/>
        <v>276640</v>
      </c>
      <c r="BM106" s="288">
        <f t="shared" si="175"/>
        <v>3337494</v>
      </c>
      <c r="BN106" s="307">
        <f t="shared" si="176"/>
        <v>104618.71</v>
      </c>
      <c r="BO106" s="290">
        <f t="shared" si="177"/>
        <v>62265.612999999998</v>
      </c>
      <c r="BP106" s="21">
        <f t="shared" si="178"/>
        <v>163974.40299999999</v>
      </c>
      <c r="BQ106" s="21">
        <f t="shared" si="179"/>
        <v>226240.016</v>
      </c>
      <c r="BR106" s="106">
        <f t="shared" si="180"/>
        <v>330858.72600000002</v>
      </c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1"/>
    </row>
    <row r="107" spans="1:87">
      <c r="A107" s="28">
        <f t="shared" si="182"/>
        <v>2004</v>
      </c>
      <c r="B107" s="28">
        <v>6</v>
      </c>
      <c r="C107" s="21">
        <f t="shared" si="181"/>
        <v>4316477.2700000005</v>
      </c>
      <c r="D107" s="175">
        <v>2144790</v>
      </c>
      <c r="E107" s="110">
        <v>1138729</v>
      </c>
      <c r="F107" s="110">
        <v>331606</v>
      </c>
      <c r="G107" s="110">
        <v>2347</v>
      </c>
      <c r="H107" s="110">
        <v>246402</v>
      </c>
      <c r="I107" s="285">
        <f>BM_MWh!I109</f>
        <v>26076.452000000001</v>
      </c>
      <c r="J107" s="110">
        <f>BM_MWh!J108</f>
        <v>62344</v>
      </c>
      <c r="K107" s="110">
        <f>BM_MWh!K109</f>
        <v>23.827000000000002</v>
      </c>
      <c r="L107" s="110">
        <f>BM_MWh!L108</f>
        <v>0</v>
      </c>
      <c r="M107" s="110">
        <f>BM_MWh!M108</f>
        <v>0</v>
      </c>
      <c r="N107" s="110">
        <f>BM_MWh!N109</f>
        <v>0</v>
      </c>
      <c r="O107" s="110">
        <f>BM_MWh!O108</f>
        <v>0</v>
      </c>
      <c r="P107" s="110">
        <f>BM_MWh!P109</f>
        <v>22341</v>
      </c>
      <c r="Q107" s="110">
        <f>BM_MWh!Q108</f>
        <v>0</v>
      </c>
      <c r="R107" s="110">
        <f>BM_MWh!R108</f>
        <v>0</v>
      </c>
      <c r="S107" s="110">
        <f>BM_MWh!S108</f>
        <v>0</v>
      </c>
      <c r="T107" s="298">
        <f>BM_MWh!T109</f>
        <v>9344</v>
      </c>
      <c r="U107" s="187">
        <f>BM_MWh!U109</f>
        <v>0</v>
      </c>
      <c r="V107" s="100">
        <f>BM_MWh!V108</f>
        <v>8657</v>
      </c>
      <c r="W107" s="100">
        <f>BM_MWh!W108</f>
        <v>2987</v>
      </c>
      <c r="X107" s="100">
        <f>BM_MWh!X108</f>
        <v>0</v>
      </c>
      <c r="Y107" s="100">
        <f>BM_MWh!Y109</f>
        <v>3300.413</v>
      </c>
      <c r="Z107" s="100">
        <f>BM_MWh!Z108</f>
        <v>8208</v>
      </c>
      <c r="AA107" s="100">
        <f>BM_MWh!AA108</f>
        <v>10800</v>
      </c>
      <c r="AB107" s="100">
        <f>BM_MWh!AB108</f>
        <v>35700</v>
      </c>
      <c r="AC107" s="100">
        <f>BM_MWh!AC108</f>
        <v>0</v>
      </c>
      <c r="AD107" s="100">
        <f>BM_MWh!AD108</f>
        <v>0</v>
      </c>
      <c r="AE107" s="100">
        <f>BM_MWh!AE108</f>
        <v>0</v>
      </c>
      <c r="AF107" s="100">
        <f>BM_MWh!AF108</f>
        <v>9897.8119999999999</v>
      </c>
      <c r="AG107" s="100">
        <f>BM_MWh!AG108</f>
        <v>11560</v>
      </c>
      <c r="AH107" s="100">
        <f>BM_MWh!AH108</f>
        <v>89165</v>
      </c>
      <c r="AI107" s="100">
        <f>BM_MWh!AI108</f>
        <v>11364.281999999999</v>
      </c>
      <c r="AJ107" s="100">
        <f>BM_MWh!AJ108</f>
        <v>28509</v>
      </c>
      <c r="AK107" s="100">
        <f>BM_MWh!AK109</f>
        <v>4590</v>
      </c>
      <c r="AL107" s="100">
        <f>BM_MWh!AL109</f>
        <v>4629.4840000000004</v>
      </c>
      <c r="AM107" s="100">
        <f>BM_MWh!AM109</f>
        <v>0</v>
      </c>
      <c r="AN107" s="100">
        <f>BM_MWh!AN109</f>
        <v>0</v>
      </c>
      <c r="AO107" s="100">
        <f>BM_MWh!AO109</f>
        <v>2951</v>
      </c>
      <c r="AP107" s="100">
        <f>BM_MWh!AP109</f>
        <v>0</v>
      </c>
      <c r="AQ107" s="100">
        <f>BM_MWh!AQ108</f>
        <v>0</v>
      </c>
      <c r="AR107" s="100">
        <f>BM_MWh!AR109</f>
        <v>25830</v>
      </c>
      <c r="AS107" s="100">
        <f>BM_MWh!AS109</f>
        <v>0</v>
      </c>
      <c r="AT107" s="100">
        <f>BM_MWh!AT109</f>
        <v>74325</v>
      </c>
      <c r="AU107" s="257">
        <f t="shared" si="170"/>
        <v>332473.99100000004</v>
      </c>
      <c r="AV107" s="102">
        <f t="shared" si="173"/>
        <v>120129.27900000001</v>
      </c>
      <c r="AW107" s="102">
        <f t="shared" si="171"/>
        <v>452603.27</v>
      </c>
      <c r="AX107" s="21">
        <f t="shared" si="172"/>
        <v>3863874</v>
      </c>
      <c r="AY107" s="258"/>
      <c r="AZ107" s="258"/>
      <c r="BA107" s="258"/>
      <c r="BB107" s="258"/>
      <c r="BC107" s="258"/>
      <c r="BD107" s="258"/>
      <c r="BE107" s="104">
        <f t="shared" si="183"/>
        <v>2004</v>
      </c>
      <c r="BF107" s="28">
        <v>6</v>
      </c>
      <c r="BG107" s="21">
        <f t="shared" si="174"/>
        <v>4316477.2700000005</v>
      </c>
      <c r="BH107" s="112">
        <f t="shared" si="169"/>
        <v>2144790</v>
      </c>
      <c r="BI107" s="112">
        <f t="shared" si="169"/>
        <v>1138729</v>
      </c>
      <c r="BJ107" s="112">
        <f t="shared" si="169"/>
        <v>331606</v>
      </c>
      <c r="BK107" s="112">
        <f t="shared" si="169"/>
        <v>2347</v>
      </c>
      <c r="BL107" s="112">
        <f t="shared" si="169"/>
        <v>246402</v>
      </c>
      <c r="BM107" s="288">
        <f t="shared" si="175"/>
        <v>3863874</v>
      </c>
      <c r="BN107" s="307">
        <f t="shared" si="176"/>
        <v>120129.27900000001</v>
      </c>
      <c r="BO107" s="290">
        <f t="shared" si="177"/>
        <v>59009.506999999998</v>
      </c>
      <c r="BP107" s="21">
        <f t="shared" si="178"/>
        <v>273464.48400000005</v>
      </c>
      <c r="BQ107" s="21">
        <f t="shared" si="179"/>
        <v>332473.99100000004</v>
      </c>
      <c r="BR107" s="106">
        <f t="shared" si="180"/>
        <v>452603.27</v>
      </c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1"/>
      <c r="CG107" s="314"/>
      <c r="CH107" s="314"/>
      <c r="CI107" s="314"/>
    </row>
    <row r="108" spans="1:87">
      <c r="A108" s="28">
        <f t="shared" si="182"/>
        <v>2004</v>
      </c>
      <c r="B108" s="28">
        <v>7</v>
      </c>
      <c r="C108" s="21">
        <f t="shared" si="181"/>
        <v>4330356.466</v>
      </c>
      <c r="D108" s="175">
        <v>2141146</v>
      </c>
      <c r="E108" s="110">
        <v>1134784</v>
      </c>
      <c r="F108" s="110">
        <v>319074</v>
      </c>
      <c r="G108" s="110">
        <v>2284</v>
      </c>
      <c r="H108" s="110">
        <v>266315</v>
      </c>
      <c r="I108" s="285">
        <f>BM_MWh!I110</f>
        <v>30779.405999999999</v>
      </c>
      <c r="J108" s="110">
        <f>BM_MWh!J109</f>
        <v>65530</v>
      </c>
      <c r="K108" s="110">
        <f>BM_MWh!K110</f>
        <v>19.039000000000001</v>
      </c>
      <c r="L108" s="110">
        <f>BM_MWh!L109</f>
        <v>0</v>
      </c>
      <c r="M108" s="110">
        <f>BM_MWh!M109</f>
        <v>0</v>
      </c>
      <c r="N108" s="110">
        <f>BM_MWh!N110</f>
        <v>0</v>
      </c>
      <c r="O108" s="110">
        <f>BM_MWh!O109</f>
        <v>0</v>
      </c>
      <c r="P108" s="110">
        <f>BM_MWh!P110</f>
        <v>20357</v>
      </c>
      <c r="Q108" s="110">
        <f>BM_MWh!Q109</f>
        <v>0</v>
      </c>
      <c r="R108" s="110">
        <f>BM_MWh!R109</f>
        <v>0</v>
      </c>
      <c r="S108" s="110">
        <f>BM_MWh!S109</f>
        <v>0</v>
      </c>
      <c r="T108" s="298">
        <f>BM_MWh!T110</f>
        <v>9099</v>
      </c>
      <c r="U108" s="187">
        <f>BM_MWh!U110</f>
        <v>0</v>
      </c>
      <c r="V108" s="100">
        <f>BM_MWh!V109</f>
        <v>7966</v>
      </c>
      <c r="W108" s="100">
        <f>BM_MWh!W109</f>
        <v>3028</v>
      </c>
      <c r="X108" s="100">
        <f>BM_MWh!X109</f>
        <v>0</v>
      </c>
      <c r="Y108" s="100">
        <f>BM_MWh!Y110</f>
        <v>3823.15</v>
      </c>
      <c r="Z108" s="100">
        <f>BM_MWh!Z109</f>
        <v>8482</v>
      </c>
      <c r="AA108" s="100">
        <f>BM_MWh!AA109</f>
        <v>11160</v>
      </c>
      <c r="AB108" s="100">
        <f>BM_MWh!AB109</f>
        <v>36000</v>
      </c>
      <c r="AC108" s="100">
        <f>BM_MWh!AC109</f>
        <v>0</v>
      </c>
      <c r="AD108" s="100">
        <f>BM_MWh!AD109</f>
        <v>0</v>
      </c>
      <c r="AE108" s="100">
        <f>BM_MWh!AE109</f>
        <v>0</v>
      </c>
      <c r="AF108" s="100">
        <f>BM_MWh!AF109</f>
        <v>10652.196</v>
      </c>
      <c r="AG108" s="100">
        <f>BM_MWh!AG109</f>
        <v>18390</v>
      </c>
      <c r="AH108" s="100">
        <f>BM_MWh!AH109</f>
        <v>91190</v>
      </c>
      <c r="AI108" s="100">
        <f>BM_MWh!AI109</f>
        <v>10706.492</v>
      </c>
      <c r="AJ108" s="100">
        <f>BM_MWh!AJ109</f>
        <v>28941</v>
      </c>
      <c r="AK108" s="100">
        <f>BM_MWh!AK110</f>
        <v>10008</v>
      </c>
      <c r="AL108" s="100">
        <f>BM_MWh!AL110</f>
        <v>4773.183</v>
      </c>
      <c r="AM108" s="100">
        <f>BM_MWh!AM110</f>
        <v>0</v>
      </c>
      <c r="AN108" s="100">
        <f>BM_MWh!AN110</f>
        <v>0</v>
      </c>
      <c r="AO108" s="100">
        <f>BM_MWh!AO110</f>
        <v>2674</v>
      </c>
      <c r="AP108" s="100">
        <f>BM_MWh!AP110</f>
        <v>0</v>
      </c>
      <c r="AQ108" s="100">
        <f>BM_MWh!AQ109</f>
        <v>0</v>
      </c>
      <c r="AR108" s="100">
        <f>BM_MWh!AR110</f>
        <v>22600</v>
      </c>
      <c r="AS108" s="100">
        <f>BM_MWh!AS110</f>
        <v>0</v>
      </c>
      <c r="AT108" s="100">
        <f>BM_MWh!AT110</f>
        <v>70575</v>
      </c>
      <c r="AU108" s="257">
        <f t="shared" si="170"/>
        <v>340969.02099999995</v>
      </c>
      <c r="AV108" s="102">
        <f t="shared" si="173"/>
        <v>125784.44500000001</v>
      </c>
      <c r="AW108" s="102">
        <f t="shared" si="171"/>
        <v>466753.46599999996</v>
      </c>
      <c r="AX108" s="21">
        <f t="shared" si="172"/>
        <v>3863603</v>
      </c>
      <c r="AY108" s="258"/>
      <c r="AZ108" s="258"/>
      <c r="BA108" s="258"/>
      <c r="BB108" s="258"/>
      <c r="BC108" s="258"/>
      <c r="BD108" s="258"/>
      <c r="BE108" s="104">
        <f t="shared" si="183"/>
        <v>2004</v>
      </c>
      <c r="BF108" s="28">
        <v>7</v>
      </c>
      <c r="BG108" s="21">
        <f t="shared" si="174"/>
        <v>4330356.466</v>
      </c>
      <c r="BH108" s="112">
        <f t="shared" si="169"/>
        <v>2141146</v>
      </c>
      <c r="BI108" s="112">
        <f t="shared" si="169"/>
        <v>1134784</v>
      </c>
      <c r="BJ108" s="112">
        <f t="shared" si="169"/>
        <v>319074</v>
      </c>
      <c r="BK108" s="112">
        <f t="shared" si="169"/>
        <v>2284</v>
      </c>
      <c r="BL108" s="112">
        <f t="shared" si="169"/>
        <v>266315</v>
      </c>
      <c r="BM108" s="288">
        <f t="shared" si="175"/>
        <v>3863603</v>
      </c>
      <c r="BN108" s="307">
        <f t="shared" si="176"/>
        <v>125784.44500000001</v>
      </c>
      <c r="BO108" s="290">
        <f t="shared" si="177"/>
        <v>59824.837999999996</v>
      </c>
      <c r="BP108" s="21">
        <f t="shared" si="178"/>
        <v>281144.18299999996</v>
      </c>
      <c r="BQ108" s="21">
        <f t="shared" si="179"/>
        <v>340969.02099999995</v>
      </c>
      <c r="BR108" s="106">
        <f t="shared" si="180"/>
        <v>466753.46599999996</v>
      </c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1"/>
      <c r="CG108" s="314"/>
      <c r="CH108" s="314"/>
      <c r="CI108" s="314"/>
    </row>
    <row r="109" spans="1:87">
      <c r="A109" s="28">
        <f t="shared" si="182"/>
        <v>2004</v>
      </c>
      <c r="B109" s="28">
        <v>8</v>
      </c>
      <c r="C109" s="21">
        <f t="shared" si="181"/>
        <v>4202020.7850000001</v>
      </c>
      <c r="D109" s="175">
        <v>1971897</v>
      </c>
      <c r="E109" s="110">
        <v>1125645</v>
      </c>
      <c r="F109" s="110">
        <v>363133</v>
      </c>
      <c r="G109" s="110">
        <v>2354</v>
      </c>
      <c r="H109" s="110">
        <v>279678</v>
      </c>
      <c r="I109" s="285">
        <f>BM_MWh!I111</f>
        <v>20834.940999999999</v>
      </c>
      <c r="J109" s="110">
        <f>BM_MWh!J110</f>
        <v>60705</v>
      </c>
      <c r="K109" s="110">
        <f>BM_MWh!K111</f>
        <v>18.452999999999999</v>
      </c>
      <c r="L109" s="110">
        <f>BM_MWh!L110</f>
        <v>0</v>
      </c>
      <c r="M109" s="110">
        <f>BM_MWh!M110</f>
        <v>0</v>
      </c>
      <c r="N109" s="110">
        <f>BM_MWh!N111</f>
        <v>3388</v>
      </c>
      <c r="O109" s="110">
        <f>BM_MWh!O110</f>
        <v>0</v>
      </c>
      <c r="P109" s="110">
        <f>BM_MWh!P111</f>
        <v>12970</v>
      </c>
      <c r="Q109" s="110">
        <f>BM_MWh!Q110</f>
        <v>0</v>
      </c>
      <c r="R109" s="110">
        <f>BM_MWh!R110</f>
        <v>0</v>
      </c>
      <c r="S109" s="110">
        <f>BM_MWh!S110</f>
        <v>0</v>
      </c>
      <c r="T109" s="298">
        <f>BM_MWh!T111</f>
        <v>8861</v>
      </c>
      <c r="U109" s="187">
        <f>BM_MWh!U111</f>
        <v>1867</v>
      </c>
      <c r="V109" s="100">
        <f>BM_MWh!V110</f>
        <v>6015</v>
      </c>
      <c r="W109" s="100">
        <f>BM_MWh!W110</f>
        <v>3745</v>
      </c>
      <c r="X109" s="100">
        <f>BM_MWh!X110</f>
        <v>0</v>
      </c>
      <c r="Y109" s="100">
        <f>BM_MWh!Y111</f>
        <v>3434.4949999999999</v>
      </c>
      <c r="Z109" s="100">
        <f>BM_MWh!Z110</f>
        <v>8482</v>
      </c>
      <c r="AA109" s="100">
        <f>BM_MWh!AA110</f>
        <v>11160</v>
      </c>
      <c r="AB109" s="100">
        <f>BM_MWh!AB110</f>
        <v>36900</v>
      </c>
      <c r="AC109" s="100">
        <f>BM_MWh!AC110</f>
        <v>0</v>
      </c>
      <c r="AD109" s="100">
        <f>BM_MWh!AD110</f>
        <v>0</v>
      </c>
      <c r="AE109" s="100">
        <f>BM_MWh!AE110</f>
        <v>0</v>
      </c>
      <c r="AF109" s="100">
        <f>BM_MWh!AF110</f>
        <v>9531.4390000000003</v>
      </c>
      <c r="AG109" s="100">
        <f>BM_MWh!AG110</f>
        <v>18040</v>
      </c>
      <c r="AH109" s="100">
        <f>BM_MWh!AH110</f>
        <v>91320</v>
      </c>
      <c r="AI109" s="100">
        <f>BM_MWh!AI110</f>
        <v>11791.556</v>
      </c>
      <c r="AJ109" s="100">
        <f>BM_MWh!AJ110</f>
        <v>27376</v>
      </c>
      <c r="AK109" s="100">
        <f>BM_MWh!AK111</f>
        <v>8167</v>
      </c>
      <c r="AL109" s="100">
        <f>BM_MWh!AL111</f>
        <v>4732.9009999999998</v>
      </c>
      <c r="AM109" s="100">
        <f>BM_MWh!AM111</f>
        <v>0</v>
      </c>
      <c r="AN109" s="100">
        <f>BM_MWh!AN111</f>
        <v>0</v>
      </c>
      <c r="AO109" s="100">
        <f>BM_MWh!AO111</f>
        <v>2547</v>
      </c>
      <c r="AP109" s="100">
        <f>BM_MWh!AP111</f>
        <v>0</v>
      </c>
      <c r="AQ109" s="100">
        <f>BM_MWh!AQ110</f>
        <v>0</v>
      </c>
      <c r="AR109" s="100">
        <f>BM_MWh!AR111</f>
        <v>22977</v>
      </c>
      <c r="AS109" s="100">
        <f>BM_MWh!AS111</f>
        <v>0</v>
      </c>
      <c r="AT109" s="100">
        <f>BM_MWh!AT111</f>
        <v>84450</v>
      </c>
      <c r="AU109" s="257">
        <f t="shared" si="170"/>
        <v>352536.39100000006</v>
      </c>
      <c r="AV109" s="102">
        <f t="shared" si="173"/>
        <v>106777.39399999999</v>
      </c>
      <c r="AW109" s="102">
        <f t="shared" si="171"/>
        <v>459313.78500000003</v>
      </c>
      <c r="AX109" s="21">
        <f t="shared" si="172"/>
        <v>3742707</v>
      </c>
      <c r="AY109" s="258"/>
      <c r="AZ109" s="258"/>
      <c r="BA109" s="258"/>
      <c r="BB109" s="258"/>
      <c r="BC109" s="258"/>
      <c r="BD109" s="258"/>
      <c r="BE109" s="104">
        <f t="shared" si="183"/>
        <v>2004</v>
      </c>
      <c r="BF109" s="28">
        <v>8</v>
      </c>
      <c r="BG109" s="21">
        <f t="shared" si="174"/>
        <v>4202020.7850000001</v>
      </c>
      <c r="BH109" s="112">
        <f t="shared" si="169"/>
        <v>1971897</v>
      </c>
      <c r="BI109" s="112">
        <f t="shared" si="169"/>
        <v>1125645</v>
      </c>
      <c r="BJ109" s="112">
        <f t="shared" si="169"/>
        <v>363133</v>
      </c>
      <c r="BK109" s="112">
        <f t="shared" si="169"/>
        <v>2354</v>
      </c>
      <c r="BL109" s="112">
        <f t="shared" si="169"/>
        <v>279678</v>
      </c>
      <c r="BM109" s="288">
        <f t="shared" si="175"/>
        <v>3742707</v>
      </c>
      <c r="BN109" s="307">
        <f t="shared" si="176"/>
        <v>106777.39399999999</v>
      </c>
      <c r="BO109" s="290">
        <f t="shared" si="177"/>
        <v>60292.490000000005</v>
      </c>
      <c r="BP109" s="21">
        <f t="shared" si="178"/>
        <v>292243.90100000007</v>
      </c>
      <c r="BQ109" s="21">
        <f t="shared" si="179"/>
        <v>352536.39100000006</v>
      </c>
      <c r="BR109" s="106">
        <f t="shared" si="180"/>
        <v>459313.78500000003</v>
      </c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1"/>
      <c r="CG109" s="315"/>
      <c r="CH109" s="315"/>
      <c r="CI109" s="315"/>
    </row>
    <row r="110" spans="1:87">
      <c r="A110" s="28">
        <f t="shared" si="182"/>
        <v>2004</v>
      </c>
      <c r="B110" s="28">
        <v>9</v>
      </c>
      <c r="C110" s="21">
        <f t="shared" si="181"/>
        <v>3812570.0969999996</v>
      </c>
      <c r="D110" s="175">
        <v>1786762</v>
      </c>
      <c r="E110" s="110">
        <v>1015120</v>
      </c>
      <c r="F110" s="110">
        <v>305858</v>
      </c>
      <c r="G110" s="110">
        <v>2197</v>
      </c>
      <c r="H110" s="110">
        <v>263236</v>
      </c>
      <c r="I110" s="285">
        <f>BM_MWh!I112</f>
        <v>7531.8530000000001</v>
      </c>
      <c r="J110" s="110">
        <f>BM_MWh!J111</f>
        <v>63437</v>
      </c>
      <c r="K110" s="110">
        <f>BM_MWh!K112</f>
        <v>17.494</v>
      </c>
      <c r="L110" s="110">
        <f>BM_MWh!L111</f>
        <v>0</v>
      </c>
      <c r="M110" s="110">
        <f>BM_MWh!M111</f>
        <v>0</v>
      </c>
      <c r="N110" s="110">
        <f>BM_MWh!N112</f>
        <v>2772.52</v>
      </c>
      <c r="O110" s="110">
        <f>BM_MWh!O111</f>
        <v>0</v>
      </c>
      <c r="P110" s="110">
        <f>BM_MWh!P112</f>
        <v>14958</v>
      </c>
      <c r="Q110" s="110">
        <f>BM_MWh!Q111</f>
        <v>0</v>
      </c>
      <c r="R110" s="110">
        <f>BM_MWh!R111</f>
        <v>0</v>
      </c>
      <c r="S110" s="110">
        <f>BM_MWh!S111</f>
        <v>0</v>
      </c>
      <c r="T110" s="298">
        <f>BM_MWh!T112</f>
        <v>7779</v>
      </c>
      <c r="U110" s="187">
        <f>BM_MWh!U112</f>
        <v>809</v>
      </c>
      <c r="V110" s="100">
        <f>BM_MWh!V111</f>
        <v>7646</v>
      </c>
      <c r="W110" s="100">
        <f>BM_MWh!W111</f>
        <v>3033</v>
      </c>
      <c r="X110" s="100">
        <f>BM_MWh!X111</f>
        <v>0</v>
      </c>
      <c r="Y110" s="100">
        <f>BM_MWh!Y112</f>
        <v>2794.2890000000002</v>
      </c>
      <c r="Z110" s="100">
        <f>BM_MWh!Z111</f>
        <v>8208</v>
      </c>
      <c r="AA110" s="100">
        <f>BM_MWh!AA111</f>
        <v>10800</v>
      </c>
      <c r="AB110" s="100">
        <f>BM_MWh!AB111</f>
        <v>36000</v>
      </c>
      <c r="AC110" s="100">
        <f>BM_MWh!AC111</f>
        <v>0</v>
      </c>
      <c r="AD110" s="100">
        <f>BM_MWh!AD111</f>
        <v>0</v>
      </c>
      <c r="AE110" s="100">
        <f>BM_MWh!AE111</f>
        <v>0</v>
      </c>
      <c r="AF110" s="100">
        <f>BM_MWh!AF111</f>
        <v>9193.3320000000003</v>
      </c>
      <c r="AG110" s="100">
        <f>BM_MWh!AG111</f>
        <v>12705</v>
      </c>
      <c r="AH110" s="100">
        <f>BM_MWh!AH111</f>
        <v>89785</v>
      </c>
      <c r="AI110" s="100">
        <f>BM_MWh!AI111</f>
        <v>10875.63</v>
      </c>
      <c r="AJ110" s="100">
        <f>BM_MWh!AJ111</f>
        <v>26105</v>
      </c>
      <c r="AK110" s="100">
        <f>BM_MWh!AK112</f>
        <v>6190</v>
      </c>
      <c r="AL110" s="100">
        <f>BM_MWh!AL112</f>
        <v>4148.9790000000003</v>
      </c>
      <c r="AM110" s="100">
        <f>BM_MWh!AM112</f>
        <v>0</v>
      </c>
      <c r="AN110" s="100">
        <f>BM_MWh!AN112</f>
        <v>0</v>
      </c>
      <c r="AO110" s="100">
        <f>BM_MWh!AO112</f>
        <v>2303</v>
      </c>
      <c r="AP110" s="100">
        <f>BM_MWh!AP112</f>
        <v>0</v>
      </c>
      <c r="AQ110" s="100">
        <f>BM_MWh!AQ111</f>
        <v>0</v>
      </c>
      <c r="AR110" s="100">
        <f>BM_MWh!AR112</f>
        <v>17955</v>
      </c>
      <c r="AS110" s="100">
        <f>BM_MWh!AS112</f>
        <v>0</v>
      </c>
      <c r="AT110" s="100">
        <f>BM_MWh!AT112</f>
        <v>94350</v>
      </c>
      <c r="AU110" s="257">
        <f t="shared" si="170"/>
        <v>342901.23</v>
      </c>
      <c r="AV110" s="102">
        <f t="shared" si="173"/>
        <v>96495.867000000013</v>
      </c>
      <c r="AW110" s="102">
        <f t="shared" si="171"/>
        <v>439397.09700000001</v>
      </c>
      <c r="AX110" s="21">
        <f t="shared" si="172"/>
        <v>3373173</v>
      </c>
      <c r="AY110" s="258"/>
      <c r="AZ110" s="258"/>
      <c r="BA110" s="258"/>
      <c r="BB110" s="258"/>
      <c r="BC110" s="258"/>
      <c r="BD110" s="258"/>
      <c r="BE110" s="104">
        <f t="shared" si="183"/>
        <v>2004</v>
      </c>
      <c r="BF110" s="28">
        <v>9</v>
      </c>
      <c r="BG110" s="21">
        <f t="shared" si="174"/>
        <v>3812570.0970000001</v>
      </c>
      <c r="BH110" s="112">
        <f t="shared" si="169"/>
        <v>1786762</v>
      </c>
      <c r="BI110" s="112">
        <f t="shared" si="169"/>
        <v>1015120</v>
      </c>
      <c r="BJ110" s="112">
        <f t="shared" si="169"/>
        <v>305858</v>
      </c>
      <c r="BK110" s="112">
        <f t="shared" si="169"/>
        <v>2197</v>
      </c>
      <c r="BL110" s="112">
        <f t="shared" si="169"/>
        <v>263236</v>
      </c>
      <c r="BM110" s="288">
        <f t="shared" si="175"/>
        <v>3373173</v>
      </c>
      <c r="BN110" s="307">
        <f t="shared" si="176"/>
        <v>96495.867000000013</v>
      </c>
      <c r="BO110" s="290">
        <f t="shared" si="177"/>
        <v>55113.251000000004</v>
      </c>
      <c r="BP110" s="21">
        <f t="shared" si="178"/>
        <v>287787.97899999999</v>
      </c>
      <c r="BQ110" s="21">
        <f t="shared" si="179"/>
        <v>342901.23</v>
      </c>
      <c r="BR110" s="106">
        <f t="shared" si="180"/>
        <v>439397.09700000001</v>
      </c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  <c r="CC110" s="260"/>
      <c r="CD110" s="260"/>
      <c r="CE110" s="261"/>
    </row>
    <row r="111" spans="1:87">
      <c r="A111" s="28">
        <f t="shared" si="182"/>
        <v>2004</v>
      </c>
      <c r="B111" s="28">
        <v>10</v>
      </c>
      <c r="C111" s="21">
        <f t="shared" si="181"/>
        <v>3756861.2790000001</v>
      </c>
      <c r="D111" s="175">
        <v>1746753</v>
      </c>
      <c r="E111" s="110">
        <v>1039282</v>
      </c>
      <c r="F111" s="110">
        <v>267903</v>
      </c>
      <c r="G111" s="110">
        <v>2360</v>
      </c>
      <c r="H111" s="110">
        <v>287210</v>
      </c>
      <c r="I111" s="285">
        <f>BM_MWh!I113</f>
        <v>2095.85</v>
      </c>
      <c r="J111" s="110">
        <f>BM_MWh!J112</f>
        <v>59327</v>
      </c>
      <c r="K111" s="110">
        <f>BM_MWh!K113</f>
        <v>14.211</v>
      </c>
      <c r="L111" s="110">
        <f>BM_MWh!L112</f>
        <v>0</v>
      </c>
      <c r="M111" s="110">
        <f>BM_MWh!M112</f>
        <v>0</v>
      </c>
      <c r="N111" s="110">
        <f>BM_MWh!N113</f>
        <v>3724.9409999999998</v>
      </c>
      <c r="O111" s="110">
        <f>BM_MWh!O112</f>
        <v>0</v>
      </c>
      <c r="P111" s="110">
        <f>BM_MWh!P113</f>
        <v>18367</v>
      </c>
      <c r="Q111" s="110">
        <f>BM_MWh!Q112</f>
        <v>0</v>
      </c>
      <c r="R111" s="110">
        <f>BM_MWh!R112</f>
        <v>0</v>
      </c>
      <c r="S111" s="110">
        <f>BM_MWh!S112</f>
        <v>0</v>
      </c>
      <c r="T111" s="298">
        <f>BM_MWh!T113</f>
        <v>7226</v>
      </c>
      <c r="U111" s="187">
        <f>BM_MWh!U113</f>
        <v>-692</v>
      </c>
      <c r="V111" s="100">
        <f>BM_MWh!V112</f>
        <v>6390</v>
      </c>
      <c r="W111" s="100">
        <f>BM_MWh!W112</f>
        <v>2704</v>
      </c>
      <c r="X111" s="100">
        <f>BM_MWh!X112</f>
        <v>0</v>
      </c>
      <c r="Y111" s="100">
        <f>BM_MWh!Y113</f>
        <v>2467.462</v>
      </c>
      <c r="Z111" s="100">
        <f>BM_MWh!Z112</f>
        <v>8493</v>
      </c>
      <c r="AA111" s="100">
        <f>BM_MWh!AA112</f>
        <v>11175</v>
      </c>
      <c r="AB111" s="100">
        <f>BM_MWh!AB112</f>
        <v>36950</v>
      </c>
      <c r="AC111" s="100">
        <f>BM_MWh!AC112</f>
        <v>0</v>
      </c>
      <c r="AD111" s="100">
        <f>BM_MWh!AD112</f>
        <v>0</v>
      </c>
      <c r="AE111" s="100">
        <f>BM_MWh!AE112</f>
        <v>0</v>
      </c>
      <c r="AF111" s="100">
        <f>BM_MWh!AF112</f>
        <v>8384.0939999999991</v>
      </c>
      <c r="AG111" s="100">
        <f>BM_MWh!AG112</f>
        <v>13365</v>
      </c>
      <c r="AH111" s="100">
        <f>BM_MWh!AH112</f>
        <v>92120</v>
      </c>
      <c r="AI111" s="100">
        <f>BM_MWh!AI112</f>
        <v>9218.9860000000008</v>
      </c>
      <c r="AJ111" s="100">
        <f>BM_MWh!AJ112</f>
        <v>24693</v>
      </c>
      <c r="AK111" s="100">
        <f>BM_MWh!AK113</f>
        <v>5600</v>
      </c>
      <c r="AL111" s="100">
        <f>BM_MWh!AL113</f>
        <v>3995.7350000000001</v>
      </c>
      <c r="AM111" s="100">
        <f>BM_MWh!AM113</f>
        <v>0</v>
      </c>
      <c r="AN111" s="100">
        <f>BM_MWh!AN113</f>
        <v>0</v>
      </c>
      <c r="AO111" s="100">
        <f>BM_MWh!AO113</f>
        <v>1949</v>
      </c>
      <c r="AP111" s="100">
        <f>BM_MWh!AP113</f>
        <v>0</v>
      </c>
      <c r="AQ111" s="100">
        <f>BM_MWh!AQ112</f>
        <v>0</v>
      </c>
      <c r="AR111" s="100">
        <f>BM_MWh!AR113</f>
        <v>9985</v>
      </c>
      <c r="AS111" s="100">
        <f>BM_MWh!AS113</f>
        <v>0</v>
      </c>
      <c r="AT111" s="100">
        <f>BM_MWh!AT113</f>
        <v>85800</v>
      </c>
      <c r="AU111" s="257">
        <f t="shared" si="170"/>
        <v>322598.277</v>
      </c>
      <c r="AV111" s="102">
        <f t="shared" si="173"/>
        <v>90755.002000000008</v>
      </c>
      <c r="AW111" s="102">
        <f t="shared" si="171"/>
        <v>413353.27899999998</v>
      </c>
      <c r="AX111" s="21">
        <f t="shared" si="172"/>
        <v>3343508</v>
      </c>
      <c r="AY111" s="258"/>
      <c r="AZ111" s="258"/>
      <c r="BA111" s="258"/>
      <c r="BB111" s="258"/>
      <c r="BC111" s="258"/>
      <c r="BD111" s="258"/>
      <c r="BE111" s="104">
        <f t="shared" si="183"/>
        <v>2004</v>
      </c>
      <c r="BF111" s="28">
        <v>10</v>
      </c>
      <c r="BG111" s="21">
        <f t="shared" si="174"/>
        <v>3756861.2789999996</v>
      </c>
      <c r="BH111" s="112">
        <f t="shared" si="169"/>
        <v>1746753</v>
      </c>
      <c r="BI111" s="112">
        <f t="shared" si="169"/>
        <v>1039282</v>
      </c>
      <c r="BJ111" s="112">
        <f t="shared" si="169"/>
        <v>267903</v>
      </c>
      <c r="BK111" s="112">
        <f t="shared" si="169"/>
        <v>2360</v>
      </c>
      <c r="BL111" s="112">
        <f t="shared" si="169"/>
        <v>287210</v>
      </c>
      <c r="BM111" s="288">
        <f t="shared" si="175"/>
        <v>3343508</v>
      </c>
      <c r="BN111" s="307">
        <f t="shared" si="176"/>
        <v>90755.002000000008</v>
      </c>
      <c r="BO111" s="290">
        <f t="shared" si="177"/>
        <v>48724.542000000001</v>
      </c>
      <c r="BP111" s="21">
        <f t="shared" si="178"/>
        <v>273873.73499999999</v>
      </c>
      <c r="BQ111" s="21">
        <f t="shared" si="179"/>
        <v>322598.277</v>
      </c>
      <c r="BR111" s="106">
        <f t="shared" si="180"/>
        <v>413353.27899999998</v>
      </c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1"/>
    </row>
    <row r="112" spans="1:87">
      <c r="A112" s="28">
        <f t="shared" si="182"/>
        <v>2004</v>
      </c>
      <c r="B112" s="28">
        <v>11</v>
      </c>
      <c r="C112" s="21">
        <f t="shared" si="181"/>
        <v>3099789.0210000002</v>
      </c>
      <c r="D112" s="175">
        <v>1186701</v>
      </c>
      <c r="E112" s="110">
        <v>940402</v>
      </c>
      <c r="F112" s="110">
        <v>371319</v>
      </c>
      <c r="G112" s="110">
        <v>2053</v>
      </c>
      <c r="H112" s="110">
        <v>254845</v>
      </c>
      <c r="I112" s="285">
        <f>BM_MWh!I114</f>
        <v>0</v>
      </c>
      <c r="J112" s="110">
        <f>BM_MWh!J113</f>
        <v>24900</v>
      </c>
      <c r="K112" s="110">
        <f>BM_MWh!K114</f>
        <v>14.952</v>
      </c>
      <c r="L112" s="110">
        <f>BM_MWh!L113</f>
        <v>0</v>
      </c>
      <c r="M112" s="110">
        <f>BM_MWh!M113</f>
        <v>0</v>
      </c>
      <c r="N112" s="110">
        <f>BM_MWh!N114</f>
        <v>4368.4250000000002</v>
      </c>
      <c r="O112" s="110">
        <f>BM_MWh!O113</f>
        <v>0</v>
      </c>
      <c r="P112" s="110">
        <f>BM_MWh!P114</f>
        <v>17826.214</v>
      </c>
      <c r="Q112" s="110">
        <f>BM_MWh!Q113</f>
        <v>0</v>
      </c>
      <c r="R112" s="110">
        <f>BM_MWh!R113</f>
        <v>0</v>
      </c>
      <c r="S112" s="110">
        <f>BM_MWh!S113</f>
        <v>0</v>
      </c>
      <c r="T112" s="298">
        <f>BM_MWh!T114</f>
        <v>7369.6119999999992</v>
      </c>
      <c r="U112" s="187">
        <f>BM_MWh!U114</f>
        <v>181</v>
      </c>
      <c r="V112" s="100">
        <f>BM_MWh!V113</f>
        <v>6497</v>
      </c>
      <c r="W112" s="100">
        <f>BM_MWh!W113</f>
        <v>2275</v>
      </c>
      <c r="X112" s="100">
        <f>BM_MWh!X113</f>
        <v>0</v>
      </c>
      <c r="Y112" s="100">
        <f>BM_MWh!Y114</f>
        <v>2595.8150000000001</v>
      </c>
      <c r="Z112" s="100">
        <f>BM_MWh!Z113</f>
        <v>8208</v>
      </c>
      <c r="AA112" s="100">
        <f>BM_MWh!AA113</f>
        <v>10800</v>
      </c>
      <c r="AB112" s="100">
        <f>BM_MWh!AB113</f>
        <v>35250</v>
      </c>
      <c r="AC112" s="100">
        <f>BM_MWh!AC113</f>
        <v>0</v>
      </c>
      <c r="AD112" s="100">
        <f>BM_MWh!AD113</f>
        <v>0</v>
      </c>
      <c r="AE112" s="100">
        <f>BM_MWh!AE113</f>
        <v>0</v>
      </c>
      <c r="AF112" s="100">
        <f>BM_MWh!AF113</f>
        <v>6741.4660000000003</v>
      </c>
      <c r="AG112" s="100">
        <f>BM_MWh!AG113</f>
        <v>4500</v>
      </c>
      <c r="AH112" s="100">
        <f>BM_MWh!AH113</f>
        <v>70584</v>
      </c>
      <c r="AI112" s="100">
        <f>BM_MWh!AI113</f>
        <v>8545.06</v>
      </c>
      <c r="AJ112" s="100">
        <f>BM_MWh!AJ113</f>
        <v>20610</v>
      </c>
      <c r="AK112" s="100">
        <f>BM_MWh!AK114</f>
        <v>4550</v>
      </c>
      <c r="AL112" s="100">
        <f>BM_MWh!AL114</f>
        <v>3337.4769999999999</v>
      </c>
      <c r="AM112" s="100">
        <f>BM_MWh!AM114</f>
        <v>0</v>
      </c>
      <c r="AN112" s="100">
        <f>BM_MWh!AN114</f>
        <v>0</v>
      </c>
      <c r="AO112" s="100">
        <f>BM_MWh!AO114</f>
        <v>2680</v>
      </c>
      <c r="AP112" s="100">
        <f>BM_MWh!AP114</f>
        <v>0</v>
      </c>
      <c r="AQ112" s="100">
        <f>BM_MWh!AQ113</f>
        <v>0</v>
      </c>
      <c r="AR112" s="100">
        <f>BM_MWh!AR114</f>
        <v>10235</v>
      </c>
      <c r="AS112" s="100">
        <f>BM_MWh!AS114</f>
        <v>0</v>
      </c>
      <c r="AT112" s="100">
        <f>BM_MWh!AT114</f>
        <v>92400</v>
      </c>
      <c r="AU112" s="257">
        <f t="shared" si="170"/>
        <v>289989.81800000003</v>
      </c>
      <c r="AV112" s="102">
        <f t="shared" si="173"/>
        <v>54479.203000000001</v>
      </c>
      <c r="AW112" s="102">
        <f t="shared" si="171"/>
        <v>344469.02100000001</v>
      </c>
      <c r="AX112" s="21">
        <f t="shared" si="172"/>
        <v>2755320</v>
      </c>
      <c r="AY112" s="258"/>
      <c r="AZ112" s="258"/>
      <c r="BA112" s="258"/>
      <c r="BB112" s="258"/>
      <c r="BC112" s="258"/>
      <c r="BD112" s="258"/>
      <c r="BE112" s="104">
        <f t="shared" si="183"/>
        <v>2004</v>
      </c>
      <c r="BF112" s="28">
        <v>11</v>
      </c>
      <c r="BG112" s="21">
        <f t="shared" si="174"/>
        <v>3099789.0210000002</v>
      </c>
      <c r="BH112" s="112">
        <f t="shared" si="169"/>
        <v>1186701</v>
      </c>
      <c r="BI112" s="112">
        <f t="shared" si="169"/>
        <v>940402</v>
      </c>
      <c r="BJ112" s="112">
        <f t="shared" si="169"/>
        <v>371319</v>
      </c>
      <c r="BK112" s="112">
        <f t="shared" si="169"/>
        <v>2053</v>
      </c>
      <c r="BL112" s="112">
        <f t="shared" si="169"/>
        <v>254845</v>
      </c>
      <c r="BM112" s="288">
        <f t="shared" si="175"/>
        <v>2755320</v>
      </c>
      <c r="BN112" s="307">
        <f t="shared" si="176"/>
        <v>54479.203000000001</v>
      </c>
      <c r="BO112" s="290">
        <f t="shared" si="177"/>
        <v>43628.341</v>
      </c>
      <c r="BP112" s="21">
        <f t="shared" si="178"/>
        <v>246361.47700000001</v>
      </c>
      <c r="BQ112" s="21">
        <f t="shared" si="179"/>
        <v>289989.81800000003</v>
      </c>
      <c r="BR112" s="106">
        <f t="shared" si="180"/>
        <v>344469.02100000001</v>
      </c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  <c r="CD112" s="260"/>
      <c r="CE112" s="261"/>
    </row>
    <row r="113" spans="1:83">
      <c r="A113" s="113">
        <f t="shared" si="182"/>
        <v>2004</v>
      </c>
      <c r="B113" s="113">
        <v>12</v>
      </c>
      <c r="C113" s="127">
        <f t="shared" si="181"/>
        <v>3573013.5110000004</v>
      </c>
      <c r="D113" s="178">
        <v>1491416</v>
      </c>
      <c r="E113" s="129">
        <v>1013312</v>
      </c>
      <c r="F113" s="129">
        <v>390019</v>
      </c>
      <c r="G113" s="129">
        <v>2872</v>
      </c>
      <c r="H113" s="131">
        <v>268994</v>
      </c>
      <c r="I113" s="285">
        <f>BM_MWh!I115</f>
        <v>13267</v>
      </c>
      <c r="J113" s="110">
        <f>BM_MWh!J114</f>
        <v>45188</v>
      </c>
      <c r="K113" s="110">
        <f>BM_MWh!K115</f>
        <v>25.507000000000001</v>
      </c>
      <c r="L113" s="110">
        <f>BM_MWh!L114</f>
        <v>0</v>
      </c>
      <c r="M113" s="110">
        <f>BM_MWh!M114</f>
        <v>0</v>
      </c>
      <c r="N113" s="110">
        <f>BM_MWh!N115</f>
        <v>4321.8680000000004</v>
      </c>
      <c r="O113" s="110">
        <f>BM_MWh!O114</f>
        <v>0</v>
      </c>
      <c r="P113" s="110">
        <f>BM_MWh!P115</f>
        <v>13283.353999999999</v>
      </c>
      <c r="Q113" s="110">
        <f>BM_MWh!Q114</f>
        <v>0</v>
      </c>
      <c r="R113" s="110">
        <f>BM_MWh!R114</f>
        <v>0</v>
      </c>
      <c r="S113" s="110">
        <f>BM_MWh!S114</f>
        <v>0</v>
      </c>
      <c r="T113" s="298">
        <f>BM_MWh!T115</f>
        <v>9033.2839999999997</v>
      </c>
      <c r="U113" s="187">
        <f>BM_MWh!U115</f>
        <v>180</v>
      </c>
      <c r="V113" s="100">
        <f>BM_MWh!V114</f>
        <v>8230</v>
      </c>
      <c r="W113" s="100">
        <f>BM_MWh!W114</f>
        <v>2834</v>
      </c>
      <c r="X113" s="100">
        <f>BM_MWh!X114</f>
        <v>0</v>
      </c>
      <c r="Y113" s="100">
        <f>BM_MWh!Y115</f>
        <v>2706.1320000000001</v>
      </c>
      <c r="Z113" s="100">
        <f>BM_MWh!Z114</f>
        <v>8482</v>
      </c>
      <c r="AA113" s="100">
        <f>BM_MWh!AA114</f>
        <v>11160</v>
      </c>
      <c r="AB113" s="100">
        <f>BM_MWh!AB114</f>
        <v>37050</v>
      </c>
      <c r="AC113" s="100">
        <f>BM_MWh!AC114</f>
        <v>0</v>
      </c>
      <c r="AD113" s="100">
        <f>BM_MWh!AD114</f>
        <v>0</v>
      </c>
      <c r="AE113" s="100">
        <f>BM_MWh!AE114</f>
        <v>0</v>
      </c>
      <c r="AF113" s="100">
        <f>BM_MWh!AF114</f>
        <v>8795.1830000000009</v>
      </c>
      <c r="AG113" s="100">
        <f>BM_MWh!AG114</f>
        <v>9880</v>
      </c>
      <c r="AH113" s="100">
        <f>BM_MWh!AH114</f>
        <v>79545</v>
      </c>
      <c r="AI113" s="100">
        <f>BM_MWh!AI114</f>
        <v>8640.5509999999995</v>
      </c>
      <c r="AJ113" s="100">
        <f>BM_MWh!AJ114</f>
        <v>25347</v>
      </c>
      <c r="AK113" s="100">
        <f>BM_MWh!AK115</f>
        <v>6576</v>
      </c>
      <c r="AL113" s="100">
        <f>BM_MWh!AL115</f>
        <v>3812.6320000000001</v>
      </c>
      <c r="AM113" s="100">
        <f>BM_MWh!AM115</f>
        <v>0</v>
      </c>
      <c r="AN113" s="100">
        <f>BM_MWh!AN115</f>
        <v>0</v>
      </c>
      <c r="AO113" s="100">
        <f>BM_MWh!AO115</f>
        <v>2278</v>
      </c>
      <c r="AP113" s="100">
        <f>BM_MWh!AP115</f>
        <v>0</v>
      </c>
      <c r="AQ113" s="100">
        <f>BM_MWh!AQ114</f>
        <v>0</v>
      </c>
      <c r="AR113" s="100">
        <f>BM_MWh!AR115</f>
        <v>14415</v>
      </c>
      <c r="AS113" s="100">
        <f>BM_MWh!AS115</f>
        <v>0</v>
      </c>
      <c r="AT113" s="100">
        <f>BM_MWh!AT115</f>
        <v>91350</v>
      </c>
      <c r="AU113" s="257">
        <f t="shared" si="170"/>
        <v>321281.49800000002</v>
      </c>
      <c r="AV113" s="102">
        <f t="shared" si="173"/>
        <v>85119.012999999992</v>
      </c>
      <c r="AW113" s="102">
        <f t="shared" si="171"/>
        <v>406400.511</v>
      </c>
      <c r="AX113" s="21">
        <f t="shared" si="172"/>
        <v>3166613</v>
      </c>
      <c r="AY113" s="258"/>
      <c r="AZ113" s="258"/>
      <c r="BA113" s="258"/>
      <c r="BB113" s="258"/>
      <c r="BC113" s="258"/>
      <c r="BD113" s="258"/>
      <c r="BE113" s="104">
        <f t="shared" si="183"/>
        <v>2004</v>
      </c>
      <c r="BF113" s="28">
        <v>12</v>
      </c>
      <c r="BG113" s="127">
        <f t="shared" si="174"/>
        <v>3573013.5109999999</v>
      </c>
      <c r="BH113" s="128">
        <f t="shared" si="169"/>
        <v>1491416</v>
      </c>
      <c r="BI113" s="128">
        <f t="shared" si="169"/>
        <v>1013312</v>
      </c>
      <c r="BJ113" s="128">
        <f t="shared" si="169"/>
        <v>390019</v>
      </c>
      <c r="BK113" s="128">
        <f t="shared" si="169"/>
        <v>2872</v>
      </c>
      <c r="BL113" s="128">
        <f t="shared" si="169"/>
        <v>268994</v>
      </c>
      <c r="BM113" s="309">
        <f t="shared" si="175"/>
        <v>3166613</v>
      </c>
      <c r="BN113" s="310">
        <f t="shared" si="176"/>
        <v>85119.012999999992</v>
      </c>
      <c r="BO113" s="311">
        <f t="shared" si="177"/>
        <v>50780.866000000002</v>
      </c>
      <c r="BP113" s="127">
        <f t="shared" si="178"/>
        <v>270500.63200000004</v>
      </c>
      <c r="BQ113" s="127">
        <f t="shared" si="179"/>
        <v>321281.49800000002</v>
      </c>
      <c r="BR113" s="127">
        <f t="shared" si="180"/>
        <v>406400.511</v>
      </c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  <c r="CD113" s="260"/>
      <c r="CE113" s="261"/>
    </row>
    <row r="114" spans="1:83" ht="36.75" customHeight="1">
      <c r="A114" s="28">
        <f t="shared" si="182"/>
        <v>2005</v>
      </c>
      <c r="B114" s="28">
        <v>1</v>
      </c>
      <c r="C114" s="21">
        <f t="shared" si="181"/>
        <v>3497422.3304725545</v>
      </c>
      <c r="D114" s="345">
        <f>SUM('[3]Cal Mo'!$AD171:$AE171)</f>
        <v>1639670</v>
      </c>
      <c r="E114" s="139">
        <f>'[3]Cal Mo'!AF171</f>
        <v>881144.511809855</v>
      </c>
      <c r="F114" s="139">
        <f>'[3]Cal Mo'!AG171</f>
        <v>336787.18255862698</v>
      </c>
      <c r="G114" s="139">
        <f>'[3]Cal Mo'!AJ171</f>
        <v>1599.3656272144999</v>
      </c>
      <c r="H114" s="139">
        <f>'[3]Cal Mo'!AK171</f>
        <v>237181.80447685899</v>
      </c>
      <c r="I114" s="285">
        <f>BM_MWh!I116</f>
        <v>11822.156000000001</v>
      </c>
      <c r="J114" s="110">
        <f>BM_MWh!J115</f>
        <v>46525</v>
      </c>
      <c r="K114" s="110">
        <f>BM_MWh!K116</f>
        <v>20.696000000000002</v>
      </c>
      <c r="L114" s="110">
        <f>BM_MWh!L115</f>
        <v>0</v>
      </c>
      <c r="M114" s="110">
        <f>BM_MWh!M115</f>
        <v>0</v>
      </c>
      <c r="N114" s="110">
        <f>BM_MWh!N116</f>
        <v>4840.7330000000002</v>
      </c>
      <c r="O114" s="110">
        <f>BM_MWh!O115</f>
        <v>0</v>
      </c>
      <c r="P114" s="110">
        <f>BM_MWh!P116</f>
        <v>13727.616</v>
      </c>
      <c r="Q114" s="110">
        <f>BM_MWh!Q115</f>
        <v>0</v>
      </c>
      <c r="R114" s="110">
        <f>BM_MWh!R115</f>
        <v>30450</v>
      </c>
      <c r="S114" s="110">
        <f>BM_MWh!S115</f>
        <v>0</v>
      </c>
      <c r="T114" s="298">
        <f>BM_MWh!T116</f>
        <v>8692.3719999999994</v>
      </c>
      <c r="U114" s="187">
        <f>BM_MWh!U116</f>
        <v>49</v>
      </c>
      <c r="V114" s="100">
        <f>BM_MWh!V115</f>
        <v>8190</v>
      </c>
      <c r="W114" s="100">
        <f>BM_MWh!W115</f>
        <v>2380</v>
      </c>
      <c r="X114" s="100">
        <f>BM_MWh!X115</f>
        <v>0</v>
      </c>
      <c r="Y114" s="100">
        <f>BM_MWh!Y116</f>
        <v>2502.6640000000002</v>
      </c>
      <c r="Z114" s="100">
        <f>BM_MWh!Z115</f>
        <v>8482</v>
      </c>
      <c r="AA114" s="100">
        <f>BM_MWh!AA115</f>
        <v>11160</v>
      </c>
      <c r="AB114" s="100">
        <f>BM_MWh!AB115</f>
        <v>0</v>
      </c>
      <c r="AC114" s="100">
        <f>BM_MWh!AC115</f>
        <v>0</v>
      </c>
      <c r="AD114" s="100">
        <f>BM_MWh!AD115</f>
        <v>0</v>
      </c>
      <c r="AE114" s="100">
        <f>BM_MWh!AE115</f>
        <v>0</v>
      </c>
      <c r="AF114" s="100">
        <f>BM_MWh!AF115</f>
        <v>6914.8779999999997</v>
      </c>
      <c r="AG114" s="100">
        <f>BM_MWh!AG115</f>
        <v>18880</v>
      </c>
      <c r="AH114" s="100">
        <f>BM_MWh!AH115</f>
        <v>91460</v>
      </c>
      <c r="AI114" s="100">
        <f>BM_MWh!AI115</f>
        <v>9053</v>
      </c>
      <c r="AJ114" s="100">
        <f>BM_MWh!AJ115</f>
        <v>20943</v>
      </c>
      <c r="AK114" s="100">
        <f>BM_MWh!AK116</f>
        <v>9936</v>
      </c>
      <c r="AL114" s="100">
        <f>BM_MWh!AL116</f>
        <v>3686.3510000000001</v>
      </c>
      <c r="AM114" s="100">
        <f>BM_MWh!AM116</f>
        <v>0</v>
      </c>
      <c r="AN114" s="100">
        <f>BM_MWh!AN116</f>
        <v>0</v>
      </c>
      <c r="AO114" s="100">
        <f>BM_MWh!AO116</f>
        <v>2139</v>
      </c>
      <c r="AP114" s="100">
        <f>BM_MWh!AP116</f>
        <v>0</v>
      </c>
      <c r="AQ114" s="100">
        <f>BM_MWh!AQ115</f>
        <v>0</v>
      </c>
      <c r="AR114" s="100">
        <f>BM_MWh!AR116</f>
        <v>11935</v>
      </c>
      <c r="AS114" s="100">
        <f>BM_MWh!AS116</f>
        <v>0</v>
      </c>
      <c r="AT114" s="100">
        <f>BM_MWh!AT116</f>
        <v>77250</v>
      </c>
      <c r="AU114" s="257">
        <f t="shared" si="170"/>
        <v>284960.89300000004</v>
      </c>
      <c r="AV114" s="102">
        <f t="shared" si="173"/>
        <v>116078.573</v>
      </c>
      <c r="AW114" s="102">
        <f t="shared" si="171"/>
        <v>401039.46600000001</v>
      </c>
      <c r="AX114" s="21">
        <f t="shared" si="172"/>
        <v>3096382.864472555</v>
      </c>
      <c r="AY114" s="258"/>
      <c r="AZ114" s="258"/>
      <c r="BA114" s="258"/>
      <c r="BB114" s="258"/>
      <c r="BC114" s="258"/>
      <c r="BD114" s="258"/>
      <c r="BE114" s="104">
        <f t="shared" si="183"/>
        <v>2005</v>
      </c>
      <c r="BF114" s="28">
        <v>1</v>
      </c>
      <c r="BG114" s="21">
        <f t="shared" si="174"/>
        <v>3497422.330472555</v>
      </c>
      <c r="BH114" s="112">
        <f t="shared" si="169"/>
        <v>1639670</v>
      </c>
      <c r="BI114" s="112">
        <f t="shared" si="169"/>
        <v>881144.511809855</v>
      </c>
      <c r="BJ114" s="112">
        <f t="shared" si="169"/>
        <v>336787.18255862698</v>
      </c>
      <c r="BK114" s="112">
        <f t="shared" si="169"/>
        <v>1599.3656272144999</v>
      </c>
      <c r="BL114" s="112">
        <f t="shared" si="169"/>
        <v>237181.80447685899</v>
      </c>
      <c r="BM114" s="288">
        <f t="shared" si="175"/>
        <v>3096382.864472555</v>
      </c>
      <c r="BN114" s="307">
        <f t="shared" si="176"/>
        <v>116078.573</v>
      </c>
      <c r="BO114" s="290">
        <f t="shared" si="177"/>
        <v>43981.542000000001</v>
      </c>
      <c r="BP114" s="21">
        <f t="shared" si="178"/>
        <v>240979.35100000002</v>
      </c>
      <c r="BQ114" s="21">
        <f t="shared" si="179"/>
        <v>284960.89300000004</v>
      </c>
      <c r="BR114" s="106">
        <f t="shared" si="180"/>
        <v>401039.46600000001</v>
      </c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  <c r="CC114" s="260"/>
      <c r="CD114" s="260"/>
      <c r="CE114" s="304"/>
    </row>
    <row r="115" spans="1:83">
      <c r="A115" s="28">
        <f t="shared" si="182"/>
        <v>2005</v>
      </c>
      <c r="B115" s="28">
        <v>2</v>
      </c>
      <c r="C115" s="21">
        <f t="shared" si="181"/>
        <v>3074188.2731609833</v>
      </c>
      <c r="D115" s="345">
        <f>SUM('[3]Cal Mo'!$AD172:$AE172)</f>
        <v>1332024</v>
      </c>
      <c r="E115" s="139">
        <f>'[3]Cal Mo'!AF172</f>
        <v>797907.83246072498</v>
      </c>
      <c r="F115" s="139">
        <f>'[3]Cal Mo'!AG172</f>
        <v>316972.42479875602</v>
      </c>
      <c r="G115" s="139">
        <f>'[3]Cal Mo'!AJ172</f>
        <v>3005.0383153523499</v>
      </c>
      <c r="H115" s="139">
        <f>'[3]Cal Mo'!AK172</f>
        <v>238251.14658614999</v>
      </c>
      <c r="I115" s="285">
        <f>BM_MWh!I117</f>
        <v>835</v>
      </c>
      <c r="J115" s="110">
        <f>BM_MWh!J116</f>
        <v>37895</v>
      </c>
      <c r="K115" s="110">
        <f>BM_MWh!K117</f>
        <v>10.657</v>
      </c>
      <c r="L115" s="110">
        <f>BM_MWh!L116</f>
        <v>0</v>
      </c>
      <c r="M115" s="110">
        <f>BM_MWh!M116</f>
        <v>0</v>
      </c>
      <c r="N115" s="110">
        <f>BM_MWh!N117</f>
        <v>3754.335</v>
      </c>
      <c r="O115" s="110">
        <f>BM_MWh!O116</f>
        <v>0</v>
      </c>
      <c r="P115" s="110">
        <f>BM_MWh!P117</f>
        <v>13154.273999999999</v>
      </c>
      <c r="Q115" s="110">
        <f>BM_MWh!Q116</f>
        <v>0</v>
      </c>
      <c r="R115" s="110">
        <f>BM_MWh!R116</f>
        <v>29200</v>
      </c>
      <c r="S115" s="110">
        <f>BM_MWh!S116</f>
        <v>0</v>
      </c>
      <c r="T115" s="298">
        <f>BM_MWh!T117</f>
        <v>8684.3880000000008</v>
      </c>
      <c r="U115" s="187">
        <f>BM_MWh!U117</f>
        <v>0</v>
      </c>
      <c r="V115" s="100">
        <f>BM_MWh!V116</f>
        <v>7190</v>
      </c>
      <c r="W115" s="100">
        <f>BM_MWh!W116</f>
        <v>2186</v>
      </c>
      <c r="X115" s="100">
        <f>BM_MWh!X116</f>
        <v>0</v>
      </c>
      <c r="Y115" s="100">
        <f>BM_MWh!Y117</f>
        <v>2150.0349999999999</v>
      </c>
      <c r="Z115" s="100">
        <f>BM_MWh!Z116</f>
        <v>7661</v>
      </c>
      <c r="AA115" s="100">
        <f>BM_MWh!AA116</f>
        <v>10080</v>
      </c>
      <c r="AB115" s="100">
        <f>BM_MWh!AB116</f>
        <v>0</v>
      </c>
      <c r="AC115" s="100">
        <f>BM_MWh!AC116</f>
        <v>0</v>
      </c>
      <c r="AD115" s="100">
        <f>BM_MWh!AD116</f>
        <v>0</v>
      </c>
      <c r="AE115" s="100">
        <f>BM_MWh!AE116</f>
        <v>0</v>
      </c>
      <c r="AF115" s="100">
        <f>BM_MWh!AF116</f>
        <v>6627.9579999999996</v>
      </c>
      <c r="AG115" s="100">
        <f>BM_MWh!AG116</f>
        <v>17920</v>
      </c>
      <c r="AH115" s="100">
        <f>BM_MWh!AH116</f>
        <v>92265</v>
      </c>
      <c r="AI115" s="100">
        <f>BM_MWh!AI116</f>
        <v>8997.65</v>
      </c>
      <c r="AJ115" s="100">
        <f>BM_MWh!AJ116</f>
        <v>19843</v>
      </c>
      <c r="AK115" s="100">
        <f>BM_MWh!AK117</f>
        <v>9840</v>
      </c>
      <c r="AL115" s="100">
        <f>BM_MWh!AL117</f>
        <v>3234.5340000000001</v>
      </c>
      <c r="AM115" s="100">
        <f>BM_MWh!AM117</f>
        <v>0</v>
      </c>
      <c r="AN115" s="100">
        <f>BM_MWh!AN117</f>
        <v>0</v>
      </c>
      <c r="AO115" s="100">
        <f>BM_MWh!AO117</f>
        <v>2129</v>
      </c>
      <c r="AP115" s="100">
        <f>BM_MWh!AP117</f>
        <v>0</v>
      </c>
      <c r="AQ115" s="100">
        <f>BM_MWh!AQ116</f>
        <v>0</v>
      </c>
      <c r="AR115" s="100">
        <f>BM_MWh!AR117</f>
        <v>11770</v>
      </c>
      <c r="AS115" s="100">
        <f>BM_MWh!AS117</f>
        <v>0</v>
      </c>
      <c r="AT115" s="100">
        <f>BM_MWh!AT117</f>
        <v>90600</v>
      </c>
      <c r="AU115" s="257">
        <f t="shared" si="170"/>
        <v>292494.17700000003</v>
      </c>
      <c r="AV115" s="102">
        <f t="shared" si="173"/>
        <v>93533.65400000001</v>
      </c>
      <c r="AW115" s="102">
        <f t="shared" si="171"/>
        <v>386027.83100000001</v>
      </c>
      <c r="AX115" s="21">
        <f t="shared" si="172"/>
        <v>2688160.4421609831</v>
      </c>
      <c r="AY115" s="258"/>
      <c r="AZ115" s="258"/>
      <c r="BA115" s="258"/>
      <c r="BB115" s="258"/>
      <c r="BC115" s="258"/>
      <c r="BD115" s="258"/>
      <c r="BE115" s="104">
        <f t="shared" si="183"/>
        <v>2005</v>
      </c>
      <c r="BF115" s="28">
        <v>2</v>
      </c>
      <c r="BG115" s="21">
        <f t="shared" si="174"/>
        <v>3074188.2731609833</v>
      </c>
      <c r="BH115" s="112">
        <f t="shared" si="169"/>
        <v>1332024</v>
      </c>
      <c r="BI115" s="112">
        <f t="shared" si="169"/>
        <v>797907.83246072498</v>
      </c>
      <c r="BJ115" s="112">
        <f t="shared" si="169"/>
        <v>316972.42479875602</v>
      </c>
      <c r="BK115" s="112">
        <f t="shared" si="169"/>
        <v>3005.0383153523499</v>
      </c>
      <c r="BL115" s="112">
        <f t="shared" si="169"/>
        <v>238251.14658614999</v>
      </c>
      <c r="BM115" s="288">
        <f t="shared" si="175"/>
        <v>2688160.4421609831</v>
      </c>
      <c r="BN115" s="307">
        <f t="shared" si="176"/>
        <v>93533.65400000001</v>
      </c>
      <c r="BO115" s="290">
        <f t="shared" si="177"/>
        <v>41933.642999999996</v>
      </c>
      <c r="BP115" s="21">
        <f t="shared" si="178"/>
        <v>250560.53400000004</v>
      </c>
      <c r="BQ115" s="21">
        <f t="shared" si="179"/>
        <v>292494.17700000003</v>
      </c>
      <c r="BR115" s="106">
        <f t="shared" si="180"/>
        <v>386027.83100000001</v>
      </c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304"/>
    </row>
    <row r="116" spans="1:83">
      <c r="A116" s="28">
        <f t="shared" si="182"/>
        <v>2005</v>
      </c>
      <c r="B116" s="28">
        <v>3</v>
      </c>
      <c r="C116" s="21">
        <f t="shared" si="181"/>
        <v>3370748.5733669898</v>
      </c>
      <c r="D116" s="345">
        <f>SUM('[3]Cal Mo'!$AD173:$AE173)</f>
        <v>1368575</v>
      </c>
      <c r="E116" s="139">
        <f>'[3]Cal Mo'!AF173</f>
        <v>934476.91210424295</v>
      </c>
      <c r="F116" s="139">
        <f>'[3]Cal Mo'!AG173</f>
        <v>326395.97969217796</v>
      </c>
      <c r="G116" s="139">
        <f>'[3]Cal Mo'!AJ173</f>
        <v>2278.7442987415302</v>
      </c>
      <c r="H116" s="139">
        <f>'[3]Cal Mo'!AK173</f>
        <v>240734.008271828</v>
      </c>
      <c r="I116" s="285">
        <f>BM_MWh!I118</f>
        <v>0</v>
      </c>
      <c r="J116" s="110">
        <f>BM_MWh!J117</f>
        <v>63280</v>
      </c>
      <c r="K116" s="110">
        <f>BM_MWh!K118</f>
        <v>15.983000000000001</v>
      </c>
      <c r="L116" s="110">
        <f>BM_MWh!L117</f>
        <v>0</v>
      </c>
      <c r="M116" s="110">
        <f>BM_MWh!M117</f>
        <v>0</v>
      </c>
      <c r="N116" s="110">
        <f>BM_MWh!N118</f>
        <v>4415.1390000000001</v>
      </c>
      <c r="O116" s="110">
        <f>BM_MWh!O117</f>
        <v>0</v>
      </c>
      <c r="P116" s="110">
        <f>BM_MWh!P118</f>
        <v>15317.175999999999</v>
      </c>
      <c r="Q116" s="110">
        <f>BM_MWh!Q117</f>
        <v>0</v>
      </c>
      <c r="R116" s="110">
        <f>BM_MWh!R117</f>
        <v>35050</v>
      </c>
      <c r="S116" s="110">
        <f>BM_MWh!S117</f>
        <v>0</v>
      </c>
      <c r="T116" s="298">
        <f>BM_MWh!T118</f>
        <v>8640.2160000000003</v>
      </c>
      <c r="U116" s="187">
        <f>BM_MWh!U118</f>
        <v>7870</v>
      </c>
      <c r="V116" s="100">
        <f>BM_MWh!V117</f>
        <v>8023</v>
      </c>
      <c r="W116" s="100">
        <f>BM_MWh!W117</f>
        <v>2350</v>
      </c>
      <c r="X116" s="100">
        <f>BM_MWh!X117</f>
        <v>0</v>
      </c>
      <c r="Y116" s="100">
        <f>BM_MWh!Y118</f>
        <v>2385.297</v>
      </c>
      <c r="Z116" s="100">
        <f>BM_MWh!Z117</f>
        <v>8482</v>
      </c>
      <c r="AA116" s="100">
        <f>BM_MWh!AA117</f>
        <v>11160</v>
      </c>
      <c r="AB116" s="100">
        <f>BM_MWh!AB117</f>
        <v>0</v>
      </c>
      <c r="AC116" s="100">
        <f>BM_MWh!AC117</f>
        <v>0</v>
      </c>
      <c r="AD116" s="100">
        <f>BM_MWh!AD117</f>
        <v>0</v>
      </c>
      <c r="AE116" s="100">
        <f>BM_MWh!AE117</f>
        <v>0</v>
      </c>
      <c r="AF116" s="100">
        <f>BM_MWh!AF117</f>
        <v>7003.6180000000004</v>
      </c>
      <c r="AG116" s="100">
        <f>BM_MWh!AG117</f>
        <v>30780</v>
      </c>
      <c r="AH116" s="100">
        <f>BM_MWh!AH117</f>
        <v>164410</v>
      </c>
      <c r="AI116" s="100">
        <f>BM_MWh!AI117</f>
        <v>7706.4459999999999</v>
      </c>
      <c r="AJ116" s="100">
        <f>BM_MWh!AJ117</f>
        <v>21952</v>
      </c>
      <c r="AK116" s="100">
        <f>BM_MWh!AK118</f>
        <v>8010</v>
      </c>
      <c r="AL116" s="100">
        <f>BM_MWh!AL118</f>
        <v>3561.0540000000001</v>
      </c>
      <c r="AM116" s="100">
        <f>BM_MWh!AM118</f>
        <v>0</v>
      </c>
      <c r="AN116" s="100">
        <f>BM_MWh!AN118</f>
        <v>0</v>
      </c>
      <c r="AO116" s="100">
        <f>BM_MWh!AO118</f>
        <v>1968</v>
      </c>
      <c r="AP116" s="100">
        <f>BM_MWh!AP118</f>
        <v>0</v>
      </c>
      <c r="AQ116" s="100">
        <f>BM_MWh!AQ117</f>
        <v>0</v>
      </c>
      <c r="AR116" s="100">
        <f>BM_MWh!AR118</f>
        <v>10158</v>
      </c>
      <c r="AS116" s="100">
        <f>BM_MWh!AS118</f>
        <v>0</v>
      </c>
      <c r="AT116" s="100">
        <f>BM_MWh!AT118</f>
        <v>75750</v>
      </c>
      <c r="AU116" s="257">
        <f t="shared" si="170"/>
        <v>371569.41500000004</v>
      </c>
      <c r="AV116" s="102">
        <f t="shared" si="173"/>
        <v>126718.51400000001</v>
      </c>
      <c r="AW116" s="102">
        <f t="shared" si="171"/>
        <v>498287.92900000006</v>
      </c>
      <c r="AX116" s="21">
        <f t="shared" si="172"/>
        <v>2872460.6443669903</v>
      </c>
      <c r="AY116" s="258"/>
      <c r="AZ116" s="258"/>
      <c r="BA116" s="258"/>
      <c r="BB116" s="258"/>
      <c r="BC116" s="258"/>
      <c r="BD116" s="258"/>
      <c r="BE116" s="104">
        <f t="shared" si="183"/>
        <v>2005</v>
      </c>
      <c r="BF116" s="28">
        <v>3</v>
      </c>
      <c r="BG116" s="21">
        <f t="shared" si="174"/>
        <v>3370748.5733669903</v>
      </c>
      <c r="BH116" s="112">
        <f t="shared" si="169"/>
        <v>1368575</v>
      </c>
      <c r="BI116" s="112">
        <f t="shared" si="169"/>
        <v>934476.91210424295</v>
      </c>
      <c r="BJ116" s="112">
        <f t="shared" si="169"/>
        <v>326395.97969217796</v>
      </c>
      <c r="BK116" s="112">
        <f t="shared" si="169"/>
        <v>2278.7442987415302</v>
      </c>
      <c r="BL116" s="112">
        <f t="shared" si="169"/>
        <v>240734.008271828</v>
      </c>
      <c r="BM116" s="288">
        <f t="shared" si="175"/>
        <v>2872460.6443669903</v>
      </c>
      <c r="BN116" s="307">
        <f t="shared" si="176"/>
        <v>126718.51400000001</v>
      </c>
      <c r="BO116" s="290">
        <f t="shared" si="177"/>
        <v>51235.361000000004</v>
      </c>
      <c r="BP116" s="21">
        <f t="shared" si="178"/>
        <v>320334.054</v>
      </c>
      <c r="BQ116" s="21">
        <f t="shared" si="179"/>
        <v>371569.41500000004</v>
      </c>
      <c r="BR116" s="106">
        <f t="shared" si="180"/>
        <v>498287.92900000006</v>
      </c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  <c r="CC116" s="260"/>
      <c r="CD116" s="260"/>
      <c r="CE116" s="304"/>
    </row>
    <row r="117" spans="1:83">
      <c r="A117" s="28">
        <f t="shared" si="182"/>
        <v>2005</v>
      </c>
      <c r="B117" s="28">
        <v>4</v>
      </c>
      <c r="C117" s="21">
        <f t="shared" si="181"/>
        <v>3336773.2894350858</v>
      </c>
      <c r="D117" s="345">
        <f>SUM('[3]Cal Mo'!$AD174:$AE174)</f>
        <v>1395245</v>
      </c>
      <c r="E117" s="139">
        <f>'[3]Cal Mo'!AF174</f>
        <v>968993.94799898705</v>
      </c>
      <c r="F117" s="139">
        <f>'[3]Cal Mo'!AG174</f>
        <v>339277.03169821296</v>
      </c>
      <c r="G117" s="139">
        <f>'[3]Cal Mo'!AJ174</f>
        <v>2256.8672021212101</v>
      </c>
      <c r="H117" s="139">
        <f>'[3]Cal Mo'!AK174</f>
        <v>242659.729535764</v>
      </c>
      <c r="I117" s="285">
        <f>BM_MWh!I119</f>
        <v>0</v>
      </c>
      <c r="J117" s="110">
        <f>BM_MWh!J118</f>
        <v>55190</v>
      </c>
      <c r="K117" s="110">
        <f>BM_MWh!K119</f>
        <v>16.053999999999998</v>
      </c>
      <c r="L117" s="110">
        <f>BM_MWh!L118</f>
        <v>0</v>
      </c>
      <c r="M117" s="110">
        <f>BM_MWh!M118</f>
        <v>0</v>
      </c>
      <c r="N117" s="110">
        <f>BM_MWh!N119</f>
        <v>3940.828</v>
      </c>
      <c r="O117" s="110">
        <f>BM_MWh!O118</f>
        <v>0</v>
      </c>
      <c r="P117" s="110">
        <f>BM_MWh!P119</f>
        <v>11829.062</v>
      </c>
      <c r="Q117" s="110">
        <f>BM_MWh!Q118</f>
        <v>0</v>
      </c>
      <c r="R117" s="110">
        <f>BM_MWh!R118</f>
        <v>29290</v>
      </c>
      <c r="S117" s="110">
        <f>BM_MWh!S118</f>
        <v>0</v>
      </c>
      <c r="T117" s="298">
        <f>BM_MWh!T119</f>
        <v>9286.1360000000004</v>
      </c>
      <c r="U117" s="187">
        <f>BM_MWh!U119</f>
        <v>0</v>
      </c>
      <c r="V117" s="100">
        <f>BM_MWh!V118</f>
        <v>6939</v>
      </c>
      <c r="W117" s="100">
        <f>BM_MWh!W118</f>
        <v>2207</v>
      </c>
      <c r="X117" s="100">
        <f>BM_MWh!X118</f>
        <v>0</v>
      </c>
      <c r="Y117" s="100">
        <f>BM_MWh!Y119</f>
        <v>2482.058</v>
      </c>
      <c r="Z117" s="100">
        <f>BM_MWh!Z118</f>
        <v>8189</v>
      </c>
      <c r="AA117" s="100">
        <f>BM_MWh!AA118</f>
        <v>10740</v>
      </c>
      <c r="AB117" s="100">
        <f>BM_MWh!AB118</f>
        <v>0</v>
      </c>
      <c r="AC117" s="100">
        <f>BM_MWh!AC118</f>
        <v>0</v>
      </c>
      <c r="AD117" s="100">
        <f>BM_MWh!AD118</f>
        <v>0</v>
      </c>
      <c r="AE117" s="100">
        <f>BM_MWh!AE118</f>
        <v>0</v>
      </c>
      <c r="AF117" s="100">
        <f>BM_MWh!AF118</f>
        <v>6319.1840000000002</v>
      </c>
      <c r="AG117" s="100">
        <f>BM_MWh!AG118</f>
        <v>14040</v>
      </c>
      <c r="AH117" s="100">
        <f>BM_MWh!AH118</f>
        <v>94605</v>
      </c>
      <c r="AI117" s="100">
        <f>BM_MWh!AI118</f>
        <v>8080.4840000000004</v>
      </c>
      <c r="AJ117" s="100">
        <f>BM_MWh!AJ118</f>
        <v>21947</v>
      </c>
      <c r="AK117" s="100">
        <f>BM_MWh!AK119</f>
        <v>3992</v>
      </c>
      <c r="AL117" s="100">
        <f>BM_MWh!AL119</f>
        <v>3343.9070000000002</v>
      </c>
      <c r="AM117" s="100">
        <f>BM_MWh!AM119</f>
        <v>0</v>
      </c>
      <c r="AN117" s="100">
        <f>BM_MWh!AN119</f>
        <v>0</v>
      </c>
      <c r="AO117" s="100">
        <f>BM_MWh!AO119</f>
        <v>2244</v>
      </c>
      <c r="AP117" s="100">
        <f>BM_MWh!AP119</f>
        <v>0</v>
      </c>
      <c r="AQ117" s="100">
        <f>BM_MWh!AQ118</f>
        <v>0</v>
      </c>
      <c r="AR117" s="100">
        <f>BM_MWh!AR119</f>
        <v>13710</v>
      </c>
      <c r="AS117" s="100">
        <f>BM_MWh!AS119</f>
        <v>0</v>
      </c>
      <c r="AT117" s="100">
        <f>BM_MWh!AT119</f>
        <v>79950</v>
      </c>
      <c r="AU117" s="257">
        <f t="shared" si="170"/>
        <v>278788.63300000003</v>
      </c>
      <c r="AV117" s="102">
        <f t="shared" si="173"/>
        <v>109552.08</v>
      </c>
      <c r="AW117" s="102">
        <f t="shared" si="171"/>
        <v>388340.71300000005</v>
      </c>
      <c r="AX117" s="21">
        <f t="shared" si="172"/>
        <v>2948432.5764350854</v>
      </c>
      <c r="AY117" s="258"/>
      <c r="AZ117" s="258"/>
      <c r="BA117" s="258"/>
      <c r="BB117" s="258"/>
      <c r="BC117" s="258"/>
      <c r="BD117" s="258"/>
      <c r="BE117" s="104">
        <f t="shared" si="183"/>
        <v>2005</v>
      </c>
      <c r="BF117" s="28">
        <v>4</v>
      </c>
      <c r="BG117" s="21">
        <f t="shared" si="174"/>
        <v>3336773.2894350854</v>
      </c>
      <c r="BH117" s="112">
        <f t="shared" si="169"/>
        <v>1395245</v>
      </c>
      <c r="BI117" s="112">
        <f t="shared" si="169"/>
        <v>968993.94799898705</v>
      </c>
      <c r="BJ117" s="112">
        <f t="shared" si="169"/>
        <v>339277.03169821296</v>
      </c>
      <c r="BK117" s="112">
        <f t="shared" si="169"/>
        <v>2256.8672021212101</v>
      </c>
      <c r="BL117" s="112">
        <f t="shared" si="169"/>
        <v>242659.729535764</v>
      </c>
      <c r="BM117" s="288">
        <f t="shared" si="175"/>
        <v>2948432.5764350854</v>
      </c>
      <c r="BN117" s="307">
        <f t="shared" si="176"/>
        <v>109552.08</v>
      </c>
      <c r="BO117" s="290">
        <f t="shared" si="177"/>
        <v>43279.726000000002</v>
      </c>
      <c r="BP117" s="21">
        <f t="shared" si="178"/>
        <v>235508.90700000004</v>
      </c>
      <c r="BQ117" s="21">
        <f t="shared" si="179"/>
        <v>278788.63300000003</v>
      </c>
      <c r="BR117" s="106">
        <f t="shared" si="180"/>
        <v>388340.71300000005</v>
      </c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  <c r="CC117" s="260"/>
      <c r="CD117" s="260"/>
      <c r="CE117" s="261"/>
    </row>
    <row r="118" spans="1:83">
      <c r="A118" s="28">
        <f t="shared" si="182"/>
        <v>2005</v>
      </c>
      <c r="B118" s="28">
        <v>5</v>
      </c>
      <c r="C118" s="21">
        <f t="shared" si="181"/>
        <v>3898688.125276613</v>
      </c>
      <c r="D118" s="345">
        <f>SUM('[3]Cal Mo'!$AD175:$AE175)</f>
        <v>1864710</v>
      </c>
      <c r="E118" s="139">
        <f>'[3]Cal Mo'!AF175</f>
        <v>1101166.6765411799</v>
      </c>
      <c r="F118" s="139">
        <f>'[3]Cal Mo'!AG175</f>
        <v>341435.62098915002</v>
      </c>
      <c r="G118" s="139">
        <f>'[3]Cal Mo'!AJ175</f>
        <v>2257.0172021212102</v>
      </c>
      <c r="H118" s="139">
        <f>'[3]Cal Mo'!AK175</f>
        <v>272040.375544162</v>
      </c>
      <c r="I118" s="285">
        <f>BM_MWh!I120</f>
        <v>2025</v>
      </c>
      <c r="J118" s="110">
        <f>BM_MWh!J119</f>
        <v>43668</v>
      </c>
      <c r="K118" s="110">
        <f>BM_MWh!K120</f>
        <v>0.39900000000000002</v>
      </c>
      <c r="L118" s="110">
        <f>BM_MWh!L119</f>
        <v>0</v>
      </c>
      <c r="M118" s="110">
        <f>BM_MWh!M119</f>
        <v>0</v>
      </c>
      <c r="N118" s="110">
        <f>BM_MWh!N120</f>
        <v>4499.3159999999998</v>
      </c>
      <c r="O118" s="110">
        <f>BM_MWh!O119</f>
        <v>0</v>
      </c>
      <c r="P118" s="110">
        <f>BM_MWh!P120</f>
        <v>13924.232</v>
      </c>
      <c r="Q118" s="110">
        <f>BM_MWh!Q119</f>
        <v>0</v>
      </c>
      <c r="R118" s="110">
        <f>BM_MWh!R119</f>
        <v>26500</v>
      </c>
      <c r="S118" s="110">
        <f>BM_MWh!S119</f>
        <v>0</v>
      </c>
      <c r="T118" s="298">
        <f>BM_MWh!T120</f>
        <v>9963.3320000000003</v>
      </c>
      <c r="U118" s="187">
        <f>BM_MWh!U120</f>
        <v>2011</v>
      </c>
      <c r="V118" s="100">
        <f>BM_MWh!V119</f>
        <v>8101</v>
      </c>
      <c r="W118" s="100">
        <f>BM_MWh!W119</f>
        <v>2997</v>
      </c>
      <c r="X118" s="100">
        <f>BM_MWh!X119</f>
        <v>0</v>
      </c>
      <c r="Y118" s="100">
        <f>BM_MWh!Y120</f>
        <v>3269.7829999999999</v>
      </c>
      <c r="Z118" s="100">
        <f>BM_MWh!Z119</f>
        <v>8775</v>
      </c>
      <c r="AA118" s="100">
        <f>BM_MWh!AA119</f>
        <v>11160</v>
      </c>
      <c r="AB118" s="100">
        <f>BM_MWh!AB119</f>
        <v>0</v>
      </c>
      <c r="AC118" s="100">
        <f>BM_MWh!AC119</f>
        <v>0</v>
      </c>
      <c r="AD118" s="100">
        <f>BM_MWh!AD119</f>
        <v>0</v>
      </c>
      <c r="AE118" s="100">
        <f>BM_MWh!AE119</f>
        <v>0</v>
      </c>
      <c r="AF118" s="100">
        <f>BM_MWh!AF119</f>
        <v>7819.5659999999998</v>
      </c>
      <c r="AG118" s="100">
        <f>BM_MWh!AG119</f>
        <v>20860</v>
      </c>
      <c r="AH118" s="100">
        <f>BM_MWh!AH119</f>
        <v>84675</v>
      </c>
      <c r="AI118" s="100">
        <f>BM_MWh!AI119</f>
        <v>7930.4369999999999</v>
      </c>
      <c r="AJ118" s="100">
        <f>BM_MWh!AJ119</f>
        <v>24898</v>
      </c>
      <c r="AK118" s="100">
        <f>BM_MWh!AK120</f>
        <v>5304</v>
      </c>
      <c r="AL118" s="100">
        <f>BM_MWh!AL120</f>
        <v>4025.37</v>
      </c>
      <c r="AM118" s="100">
        <f>BM_MWh!AM120</f>
        <v>0</v>
      </c>
      <c r="AN118" s="100">
        <f>BM_MWh!AN120</f>
        <v>0</v>
      </c>
      <c r="AO118" s="100">
        <f>BM_MWh!AO120</f>
        <v>2667</v>
      </c>
      <c r="AP118" s="100">
        <f>BM_MWh!AP120</f>
        <v>0</v>
      </c>
      <c r="AQ118" s="100">
        <f>BM_MWh!AQ119</f>
        <v>0</v>
      </c>
      <c r="AR118" s="100">
        <f>BM_MWh!AR120</f>
        <v>22005</v>
      </c>
      <c r="AS118" s="100">
        <f>BM_MWh!AS120</f>
        <v>0</v>
      </c>
      <c r="AT118" s="100">
        <f>BM_MWh!AT120</f>
        <v>0</v>
      </c>
      <c r="AU118" s="257">
        <f t="shared" si="170"/>
        <v>216498.15599999999</v>
      </c>
      <c r="AV118" s="102">
        <f t="shared" si="173"/>
        <v>100580.27899999999</v>
      </c>
      <c r="AW118" s="102">
        <f t="shared" si="171"/>
        <v>317078.435</v>
      </c>
      <c r="AX118" s="21">
        <f t="shared" si="172"/>
        <v>3581609.690276613</v>
      </c>
      <c r="AY118" s="258"/>
      <c r="AZ118" s="258"/>
      <c r="BA118" s="258"/>
      <c r="BB118" s="258"/>
      <c r="BC118" s="258"/>
      <c r="BD118" s="258"/>
      <c r="BE118" s="104">
        <f t="shared" si="183"/>
        <v>2005</v>
      </c>
      <c r="BF118" s="28">
        <v>5</v>
      </c>
      <c r="BG118" s="21">
        <f t="shared" si="174"/>
        <v>3898688.125276613</v>
      </c>
      <c r="BH118" s="112">
        <f t="shared" si="169"/>
        <v>1864710</v>
      </c>
      <c r="BI118" s="112">
        <f t="shared" si="169"/>
        <v>1101166.6765411799</v>
      </c>
      <c r="BJ118" s="112">
        <f t="shared" si="169"/>
        <v>341435.62098915002</v>
      </c>
      <c r="BK118" s="112">
        <f t="shared" si="169"/>
        <v>2257.0172021212102</v>
      </c>
      <c r="BL118" s="112">
        <f t="shared" si="169"/>
        <v>272040.375544162</v>
      </c>
      <c r="BM118" s="288">
        <f t="shared" si="175"/>
        <v>3581609.690276613</v>
      </c>
      <c r="BN118" s="307">
        <f t="shared" si="176"/>
        <v>100580.27899999999</v>
      </c>
      <c r="BO118" s="290">
        <f t="shared" si="177"/>
        <v>51592.786</v>
      </c>
      <c r="BP118" s="21">
        <f t="shared" si="178"/>
        <v>164905.37</v>
      </c>
      <c r="BQ118" s="21">
        <f t="shared" si="179"/>
        <v>216498.15599999999</v>
      </c>
      <c r="BR118" s="106">
        <f t="shared" si="180"/>
        <v>317078.435</v>
      </c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304"/>
    </row>
    <row r="119" spans="1:83">
      <c r="A119" s="28">
        <f t="shared" si="182"/>
        <v>2005</v>
      </c>
      <c r="B119" s="28">
        <v>6</v>
      </c>
      <c r="C119" s="21">
        <f t="shared" si="181"/>
        <v>4052032.9223426213</v>
      </c>
      <c r="D119" s="345">
        <f>SUM('[3]Cal Mo'!$AD176:$AE176)</f>
        <v>1878715</v>
      </c>
      <c r="E119" s="139">
        <f>'[3]Cal Mo'!AF176</f>
        <v>1147816.3946220099</v>
      </c>
      <c r="F119" s="139">
        <f>'[3]Cal Mo'!AG176</f>
        <v>345168.66810139501</v>
      </c>
      <c r="G119" s="139">
        <f>'[3]Cal Mo'!AJ176</f>
        <v>2266.78437965597</v>
      </c>
      <c r="H119" s="139">
        <f>'[3]Cal Mo'!AK176</f>
        <v>281242.99623956002</v>
      </c>
      <c r="I119" s="285">
        <f>BM_MWh!I121</f>
        <v>11852</v>
      </c>
      <c r="J119" s="110">
        <f>BM_MWh!J120</f>
        <v>52005</v>
      </c>
      <c r="K119" s="110">
        <f>BM_MWh!K121</f>
        <v>13.055999999999999</v>
      </c>
      <c r="L119" s="110">
        <f>BM_MWh!L120</f>
        <v>0</v>
      </c>
      <c r="M119" s="110">
        <f>BM_MWh!M120</f>
        <v>0</v>
      </c>
      <c r="N119" s="110">
        <f>BM_MWh!N121</f>
        <v>4210.8609999999999</v>
      </c>
      <c r="O119" s="110">
        <f>BM_MWh!O120</f>
        <v>0</v>
      </c>
      <c r="P119" s="110">
        <f>BM_MWh!P121</f>
        <v>11147.933999999999</v>
      </c>
      <c r="Q119" s="110">
        <f>BM_MWh!Q120</f>
        <v>0</v>
      </c>
      <c r="R119" s="110">
        <f>BM_MWh!R120</f>
        <v>29800</v>
      </c>
      <c r="S119" s="110">
        <f>BM_MWh!S120</f>
        <v>0</v>
      </c>
      <c r="T119" s="298">
        <f>BM_MWh!T121</f>
        <v>8729.8559999999998</v>
      </c>
      <c r="U119" s="187">
        <f>BM_MWh!U121</f>
        <v>3166</v>
      </c>
      <c r="V119" s="100">
        <f>BM_MWh!V120</f>
        <v>6768</v>
      </c>
      <c r="W119" s="100">
        <f>BM_MWh!W120</f>
        <v>3227</v>
      </c>
      <c r="X119" s="100">
        <f>BM_MWh!X120</f>
        <v>0</v>
      </c>
      <c r="Y119" s="100">
        <f>BM_MWh!Y121</f>
        <v>3586.2539999999999</v>
      </c>
      <c r="Z119" s="100">
        <f>BM_MWh!Z120</f>
        <v>8208</v>
      </c>
      <c r="AA119" s="100">
        <f>BM_MWh!AA120</f>
        <v>10800</v>
      </c>
      <c r="AB119" s="100">
        <f>BM_MWh!AB120</f>
        <v>0</v>
      </c>
      <c r="AC119" s="100">
        <f>BM_MWh!AC120</f>
        <v>0</v>
      </c>
      <c r="AD119" s="100">
        <f>BM_MWh!AD120</f>
        <v>41013.612999999998</v>
      </c>
      <c r="AE119" s="100">
        <f>BM_MWh!AE120</f>
        <v>0</v>
      </c>
      <c r="AF119" s="100">
        <f>BM_MWh!AF120</f>
        <v>8759.1270000000004</v>
      </c>
      <c r="AG119" s="100">
        <f>BM_MWh!AG120</f>
        <v>20960</v>
      </c>
      <c r="AH119" s="100">
        <f>BM_MWh!AH120</f>
        <v>92890</v>
      </c>
      <c r="AI119" s="100">
        <f>BM_MWh!AI120</f>
        <v>10129.771000000001</v>
      </c>
      <c r="AJ119" s="100">
        <f>BM_MWh!AJ120</f>
        <v>26517</v>
      </c>
      <c r="AK119" s="100">
        <f>BM_MWh!AK121</f>
        <v>7479</v>
      </c>
      <c r="AL119" s="100">
        <f>BM_MWh!AL121</f>
        <v>4454.607</v>
      </c>
      <c r="AM119" s="100">
        <f>BM_MWh!AM121</f>
        <v>0</v>
      </c>
      <c r="AN119" s="100">
        <f>BM_MWh!AN121</f>
        <v>0</v>
      </c>
      <c r="AO119" s="100">
        <f>BM_MWh!AO121</f>
        <v>3131</v>
      </c>
      <c r="AP119" s="100">
        <f>BM_MWh!AP121</f>
        <v>0</v>
      </c>
      <c r="AQ119" s="100">
        <f>BM_MWh!AQ120</f>
        <v>0</v>
      </c>
      <c r="AR119" s="100">
        <f>BM_MWh!AR121</f>
        <v>27975</v>
      </c>
      <c r="AS119" s="100">
        <f>BM_MWh!AS121</f>
        <v>0</v>
      </c>
      <c r="AT119" s="100">
        <f>BM_MWh!AT121</f>
        <v>0</v>
      </c>
      <c r="AU119" s="257">
        <f t="shared" si="170"/>
        <v>279064.37199999997</v>
      </c>
      <c r="AV119" s="102">
        <f t="shared" si="173"/>
        <v>117758.70699999999</v>
      </c>
      <c r="AW119" s="102">
        <f t="shared" si="171"/>
        <v>396823.07899999997</v>
      </c>
      <c r="AX119" s="21">
        <f t="shared" si="172"/>
        <v>3655209.8433426213</v>
      </c>
      <c r="AY119" s="258"/>
      <c r="AZ119" s="258"/>
      <c r="BA119" s="258"/>
      <c r="BB119" s="258"/>
      <c r="BC119" s="258"/>
      <c r="BD119" s="258"/>
      <c r="BE119" s="104">
        <f t="shared" si="183"/>
        <v>2005</v>
      </c>
      <c r="BF119" s="28">
        <v>6</v>
      </c>
      <c r="BG119" s="21">
        <f t="shared" si="174"/>
        <v>4052032.9223426213</v>
      </c>
      <c r="BH119" s="112">
        <f t="shared" si="169"/>
        <v>1878715</v>
      </c>
      <c r="BI119" s="112">
        <f t="shared" si="169"/>
        <v>1147816.3946220099</v>
      </c>
      <c r="BJ119" s="112">
        <f t="shared" si="169"/>
        <v>345168.66810139501</v>
      </c>
      <c r="BK119" s="112">
        <f t="shared" si="169"/>
        <v>2266.78437965597</v>
      </c>
      <c r="BL119" s="112">
        <f t="shared" si="169"/>
        <v>281242.99623956002</v>
      </c>
      <c r="BM119" s="288">
        <f t="shared" si="175"/>
        <v>3655209.8433426213</v>
      </c>
      <c r="BN119" s="307">
        <f t="shared" si="176"/>
        <v>117758.70699999999</v>
      </c>
      <c r="BO119" s="290">
        <f t="shared" si="177"/>
        <v>99529.764999999999</v>
      </c>
      <c r="BP119" s="21">
        <f t="shared" si="178"/>
        <v>179534.60699999996</v>
      </c>
      <c r="BQ119" s="21">
        <f t="shared" si="179"/>
        <v>279064.37199999997</v>
      </c>
      <c r="BR119" s="106">
        <f t="shared" si="180"/>
        <v>396823.07899999997</v>
      </c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  <c r="CC119" s="260"/>
      <c r="CD119" s="260"/>
      <c r="CE119" s="304"/>
    </row>
    <row r="120" spans="1:83">
      <c r="A120" s="28">
        <f t="shared" si="182"/>
        <v>2005</v>
      </c>
      <c r="B120" s="28">
        <v>7</v>
      </c>
      <c r="C120" s="21">
        <f t="shared" si="181"/>
        <v>4508204.9509955384</v>
      </c>
      <c r="D120" s="345">
        <f>SUM('[3]Cal Mo'!$AD177:$AE177)</f>
        <v>2146771</v>
      </c>
      <c r="E120" s="139">
        <f>'[3]Cal Mo'!AF177</f>
        <v>1202757.6609914501</v>
      </c>
      <c r="F120" s="139">
        <f>'[3]Cal Mo'!AG177</f>
        <v>354774.405649658</v>
      </c>
      <c r="G120" s="139">
        <f>'[3]Cal Mo'!AJ177</f>
        <v>2269.9128385911999</v>
      </c>
      <c r="H120" s="139">
        <f>'[3]Cal Mo'!AK177</f>
        <v>286413.18151583901</v>
      </c>
      <c r="I120" s="285">
        <f>BM_MWh!I122</f>
        <v>54796</v>
      </c>
      <c r="J120" s="110">
        <f>BM_MWh!J121</f>
        <v>79653</v>
      </c>
      <c r="K120" s="110">
        <f>BM_MWh!K122</f>
        <v>14.57</v>
      </c>
      <c r="L120" s="110">
        <f>BM_MWh!L121</f>
        <v>0</v>
      </c>
      <c r="M120" s="110">
        <f>BM_MWh!M121</f>
        <v>0</v>
      </c>
      <c r="N120" s="110">
        <f>BM_MWh!N122</f>
        <v>4126.9870000000001</v>
      </c>
      <c r="O120" s="110">
        <f>BM_MWh!O121</f>
        <v>0</v>
      </c>
      <c r="P120" s="110">
        <f>BM_MWh!P122</f>
        <v>12043.611999999999</v>
      </c>
      <c r="Q120" s="110">
        <f>BM_MWh!Q121</f>
        <v>0</v>
      </c>
      <c r="R120" s="110">
        <f>BM_MWh!R121</f>
        <v>34200</v>
      </c>
      <c r="S120" s="110">
        <f>BM_MWh!S121</f>
        <v>0</v>
      </c>
      <c r="T120" s="298">
        <f>BM_MWh!T122</f>
        <v>8046.8919999999998</v>
      </c>
      <c r="U120" s="187">
        <f>BM_MWh!U122</f>
        <v>0</v>
      </c>
      <c r="V120" s="100">
        <f>BM_MWh!V121</f>
        <v>9253</v>
      </c>
      <c r="W120" s="100">
        <f>BM_MWh!W121</f>
        <v>3733</v>
      </c>
      <c r="X120" s="100">
        <f>BM_MWh!X121</f>
        <v>0</v>
      </c>
      <c r="Y120" s="100">
        <f>BM_MWh!Y122</f>
        <v>3611.4389999999999</v>
      </c>
      <c r="Z120" s="100">
        <f>BM_MWh!Z121</f>
        <v>8506</v>
      </c>
      <c r="AA120" s="100">
        <f>BM_MWh!AA121</f>
        <v>11160</v>
      </c>
      <c r="AB120" s="100">
        <f>BM_MWh!AB121</f>
        <v>0</v>
      </c>
      <c r="AC120" s="100">
        <f>BM_MWh!AC121</f>
        <v>0</v>
      </c>
      <c r="AD120" s="100">
        <f>BM_MWh!AD121</f>
        <v>48686.04</v>
      </c>
      <c r="AE120" s="100">
        <f>BM_MWh!AE121</f>
        <v>0</v>
      </c>
      <c r="AF120" s="100">
        <f>BM_MWh!AF121</f>
        <v>11015.594999999999</v>
      </c>
      <c r="AG120" s="100">
        <f>BM_MWh!AG121</f>
        <v>21400</v>
      </c>
      <c r="AH120" s="100">
        <f>BM_MWh!AH121</f>
        <v>111370</v>
      </c>
      <c r="AI120" s="100">
        <f>BM_MWh!AI121</f>
        <v>13155.557000000001</v>
      </c>
      <c r="AJ120" s="100">
        <f>BM_MWh!AJ121</f>
        <v>30849</v>
      </c>
      <c r="AK120" s="100">
        <f>BM_MWh!AK122</f>
        <v>13896</v>
      </c>
      <c r="AL120" s="100">
        <f>BM_MWh!AL122</f>
        <v>5073.098</v>
      </c>
      <c r="AM120" s="100">
        <f>BM_MWh!AM122</f>
        <v>0</v>
      </c>
      <c r="AN120" s="100">
        <f>BM_MWh!AN122</f>
        <v>0</v>
      </c>
      <c r="AO120" s="100">
        <f>BM_MWh!AO122</f>
        <v>3199</v>
      </c>
      <c r="AP120" s="100">
        <f>BM_MWh!AP122</f>
        <v>0</v>
      </c>
      <c r="AQ120" s="100">
        <f>BM_MWh!AQ121</f>
        <v>0</v>
      </c>
      <c r="AR120" s="100">
        <f>BM_MWh!AR122</f>
        <v>27430</v>
      </c>
      <c r="AS120" s="100">
        <f>BM_MWh!AS122</f>
        <v>0</v>
      </c>
      <c r="AT120" s="100">
        <f>BM_MWh!AT122</f>
        <v>0</v>
      </c>
      <c r="AU120" s="257">
        <f t="shared" si="170"/>
        <v>322337.72899999999</v>
      </c>
      <c r="AV120" s="102">
        <f t="shared" si="173"/>
        <v>192881.06099999999</v>
      </c>
      <c r="AW120" s="102">
        <f t="shared" si="171"/>
        <v>515218.79</v>
      </c>
      <c r="AX120" s="21">
        <f t="shared" si="172"/>
        <v>3992986.1609955379</v>
      </c>
      <c r="AY120" s="258"/>
      <c r="AZ120" s="258"/>
      <c r="BA120" s="258"/>
      <c r="BB120" s="258"/>
      <c r="BC120" s="258"/>
      <c r="BD120" s="258"/>
      <c r="BE120" s="104">
        <f t="shared" si="183"/>
        <v>2005</v>
      </c>
      <c r="BF120" s="28">
        <v>7</v>
      </c>
      <c r="BG120" s="21">
        <f t="shared" si="174"/>
        <v>4508204.9509955384</v>
      </c>
      <c r="BH120" s="112">
        <f t="shared" ref="BH120:BL170" si="184">D120</f>
        <v>2146771</v>
      </c>
      <c r="BI120" s="112">
        <f t="shared" si="184"/>
        <v>1202757.6609914501</v>
      </c>
      <c r="BJ120" s="112">
        <f t="shared" si="184"/>
        <v>354774.405649658</v>
      </c>
      <c r="BK120" s="112">
        <f t="shared" si="184"/>
        <v>2269.9128385911999</v>
      </c>
      <c r="BL120" s="112">
        <f t="shared" si="184"/>
        <v>286413.18151583901</v>
      </c>
      <c r="BM120" s="288">
        <f t="shared" si="175"/>
        <v>3992986.1609955379</v>
      </c>
      <c r="BN120" s="307">
        <f t="shared" si="176"/>
        <v>192881.06099999999</v>
      </c>
      <c r="BO120" s="290">
        <f t="shared" si="177"/>
        <v>114249.63099999999</v>
      </c>
      <c r="BP120" s="21">
        <f t="shared" si="178"/>
        <v>208088.098</v>
      </c>
      <c r="BQ120" s="21">
        <f>AU120</f>
        <v>322337.72899999999</v>
      </c>
      <c r="BR120" s="106">
        <f t="shared" si="180"/>
        <v>515218.79</v>
      </c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304"/>
    </row>
    <row r="121" spans="1:83">
      <c r="A121" s="28">
        <f t="shared" si="182"/>
        <v>2005</v>
      </c>
      <c r="B121" s="28">
        <v>8</v>
      </c>
      <c r="C121" s="21">
        <f t="shared" si="181"/>
        <v>4386797.950079401</v>
      </c>
      <c r="D121" s="345">
        <f>SUM('[3]Cal Mo'!$AD178:$AE178)</f>
        <v>2119195</v>
      </c>
      <c r="E121" s="139">
        <f>'[3]Cal Mo'!AF178</f>
        <v>1087528.1714463499</v>
      </c>
      <c r="F121" s="139">
        <f>'[3]Cal Mo'!AG178</f>
        <v>357506.08406269801</v>
      </c>
      <c r="G121" s="139">
        <f>'[3]Cal Mo'!AJ178</f>
        <v>2258.2463422138999</v>
      </c>
      <c r="H121" s="139">
        <f>'[3]Cal Mo'!AK178</f>
        <v>300517.18822814</v>
      </c>
      <c r="I121" s="285">
        <f>BM_MWh!I123</f>
        <v>55237</v>
      </c>
      <c r="J121" s="110">
        <f>BM_MWh!J122</f>
        <v>84980</v>
      </c>
      <c r="K121" s="110">
        <f>BM_MWh!K123</f>
        <v>35.633000000000003</v>
      </c>
      <c r="L121" s="110">
        <f>BM_MWh!L122</f>
        <v>0</v>
      </c>
      <c r="M121" s="110">
        <f>BM_MWh!M122</f>
        <v>0</v>
      </c>
      <c r="N121" s="110">
        <f>BM_MWh!N123</f>
        <v>4785.8050000000003</v>
      </c>
      <c r="O121" s="110">
        <f>BM_MWh!O122</f>
        <v>0</v>
      </c>
      <c r="P121" s="110">
        <f>BM_MWh!P123</f>
        <v>14642.683999999999</v>
      </c>
      <c r="Q121" s="110">
        <f>BM_MWh!Q122</f>
        <v>0</v>
      </c>
      <c r="R121" s="110">
        <f>BM_MWh!R122</f>
        <v>37100</v>
      </c>
      <c r="S121" s="110">
        <f>BM_MWh!S122</f>
        <v>0</v>
      </c>
      <c r="T121" s="298">
        <f>BM_MWh!T123</f>
        <v>7096.88</v>
      </c>
      <c r="U121" s="187">
        <f>BM_MWh!U123</f>
        <v>1773</v>
      </c>
      <c r="V121" s="100">
        <f>BM_MWh!V122</f>
        <v>8128</v>
      </c>
      <c r="W121" s="100">
        <f>BM_MWh!W122</f>
        <v>2953</v>
      </c>
      <c r="X121" s="100">
        <f>BM_MWh!X122</f>
        <v>0</v>
      </c>
      <c r="Y121" s="100">
        <f>BM_MWh!Y123</f>
        <v>3654</v>
      </c>
      <c r="Z121" s="100">
        <f>BM_MWh!Z122</f>
        <v>8460</v>
      </c>
      <c r="AA121" s="100">
        <f>BM_MWh!AA122</f>
        <v>11014</v>
      </c>
      <c r="AB121" s="100">
        <f>BM_MWh!AB122</f>
        <v>0</v>
      </c>
      <c r="AC121" s="100">
        <f>BM_MWh!AC122</f>
        <v>0</v>
      </c>
      <c r="AD121" s="100">
        <f>BM_MWh!AD122</f>
        <v>51744.264000000003</v>
      </c>
      <c r="AE121" s="100">
        <f>BM_MWh!AE122</f>
        <v>0</v>
      </c>
      <c r="AF121" s="100">
        <f>BM_MWh!AF122</f>
        <v>10610.42</v>
      </c>
      <c r="AG121" s="100">
        <f>BM_MWh!AG122</f>
        <v>20640</v>
      </c>
      <c r="AH121" s="100">
        <f>BM_MWh!AH122</f>
        <v>106819</v>
      </c>
      <c r="AI121" s="100">
        <f>BM_MWh!AI122</f>
        <v>12108.615</v>
      </c>
      <c r="AJ121" s="100">
        <f>BM_MWh!AJ122</f>
        <v>31655</v>
      </c>
      <c r="AK121" s="100">
        <f>BM_MWh!AK123</f>
        <v>14502</v>
      </c>
      <c r="AL121" s="100">
        <f>BM_MWh!AL123</f>
        <v>5212.9589999999998</v>
      </c>
      <c r="AM121" s="100">
        <f>BM_MWh!AM123</f>
        <v>0</v>
      </c>
      <c r="AN121" s="100">
        <f>BM_MWh!AN123</f>
        <v>0</v>
      </c>
      <c r="AO121" s="100">
        <f>BM_MWh!AO123</f>
        <v>3051</v>
      </c>
      <c r="AP121" s="100">
        <f>BM_MWh!AP123</f>
        <v>0</v>
      </c>
      <c r="AQ121" s="100">
        <f>BM_MWh!AQ122</f>
        <v>0</v>
      </c>
      <c r="AR121" s="100">
        <f>BM_MWh!AR123</f>
        <v>23590</v>
      </c>
      <c r="AS121" s="100">
        <f>BM_MWh!AS123</f>
        <v>0</v>
      </c>
      <c r="AT121" s="100">
        <f>BM_MWh!AT123</f>
        <v>0</v>
      </c>
      <c r="AU121" s="257">
        <f t="shared" si="170"/>
        <v>315915.25799999997</v>
      </c>
      <c r="AV121" s="102">
        <f t="shared" si="173"/>
        <v>203878.00200000001</v>
      </c>
      <c r="AW121" s="102">
        <f t="shared" si="171"/>
        <v>519793.26</v>
      </c>
      <c r="AX121" s="21">
        <f t="shared" si="172"/>
        <v>3867004.6900794017</v>
      </c>
      <c r="AY121" s="258"/>
      <c r="AZ121" s="258"/>
      <c r="BA121" s="258"/>
      <c r="BB121" s="258"/>
      <c r="BC121" s="258"/>
      <c r="BD121" s="258"/>
      <c r="BE121" s="104">
        <f t="shared" si="183"/>
        <v>2005</v>
      </c>
      <c r="BF121" s="28">
        <v>8</v>
      </c>
      <c r="BG121" s="21">
        <f t="shared" si="174"/>
        <v>4386797.950079402</v>
      </c>
      <c r="BH121" s="112">
        <f t="shared" si="184"/>
        <v>2119195</v>
      </c>
      <c r="BI121" s="112">
        <f t="shared" si="184"/>
        <v>1087528.1714463499</v>
      </c>
      <c r="BJ121" s="112">
        <f t="shared" si="184"/>
        <v>357506.08406269801</v>
      </c>
      <c r="BK121" s="112">
        <f t="shared" si="184"/>
        <v>2258.2463422138999</v>
      </c>
      <c r="BL121" s="112">
        <f t="shared" si="184"/>
        <v>300517.18822814</v>
      </c>
      <c r="BM121" s="288">
        <f t="shared" si="175"/>
        <v>3867004.6900794017</v>
      </c>
      <c r="BN121" s="307">
        <f t="shared" si="176"/>
        <v>203878.00200000001</v>
      </c>
      <c r="BO121" s="290">
        <f t="shared" si="177"/>
        <v>117549.29900000001</v>
      </c>
      <c r="BP121" s="21">
        <f t="shared" si="178"/>
        <v>198365.95899999997</v>
      </c>
      <c r="BQ121" s="21">
        <f>AU121</f>
        <v>315915.25799999997</v>
      </c>
      <c r="BR121" s="106">
        <f t="shared" si="180"/>
        <v>519793.26</v>
      </c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304"/>
    </row>
    <row r="122" spans="1:83">
      <c r="A122" s="28">
        <f t="shared" ref="A122:A185" si="185">1+A110</f>
        <v>2005</v>
      </c>
      <c r="B122" s="28">
        <v>9</v>
      </c>
      <c r="C122" s="21">
        <f t="shared" si="181"/>
        <v>4173130.5541615263</v>
      </c>
      <c r="D122" s="345">
        <f>SUM('[3]Cal Mo'!$AD179:$AE179)</f>
        <v>1936708</v>
      </c>
      <c r="E122" s="139">
        <f>'[3]Cal Mo'!AF179</f>
        <v>1105877.9742185301</v>
      </c>
      <c r="F122" s="139">
        <f>'[3]Cal Mo'!AG179</f>
        <v>371080.07745463401</v>
      </c>
      <c r="G122" s="139">
        <f>'[3]Cal Mo'!AJ179</f>
        <v>2256.8018977694501</v>
      </c>
      <c r="H122" s="139">
        <f>'[3]Cal Mo'!AK179</f>
        <v>297640.38359059201</v>
      </c>
      <c r="I122" s="285">
        <f>BM_MWh!I124</f>
        <v>24285</v>
      </c>
      <c r="J122" s="110">
        <f>BM_MWh!J123</f>
        <v>78808</v>
      </c>
      <c r="K122" s="110">
        <f>BM_MWh!K124</f>
        <v>38.243000000000002</v>
      </c>
      <c r="L122" s="110">
        <f>BM_MWh!L123</f>
        <v>0</v>
      </c>
      <c r="M122" s="110">
        <f>BM_MWh!M123</f>
        <v>0</v>
      </c>
      <c r="N122" s="110">
        <f>BM_MWh!N124</f>
        <v>4219.5240000000003</v>
      </c>
      <c r="O122" s="110">
        <f>BM_MWh!O123</f>
        <v>0</v>
      </c>
      <c r="P122" s="110">
        <f>BM_MWh!P124</f>
        <v>12339.165999999999</v>
      </c>
      <c r="Q122" s="110">
        <f>BM_MWh!Q123</f>
        <v>0</v>
      </c>
      <c r="R122" s="110">
        <f>BM_MWh!R123</f>
        <v>34300</v>
      </c>
      <c r="S122" s="110">
        <f>BM_MWh!S123</f>
        <v>0</v>
      </c>
      <c r="T122" s="298">
        <f>BM_MWh!T124</f>
        <v>9474.16</v>
      </c>
      <c r="U122" s="187">
        <f>BM_MWh!U124</f>
        <v>585</v>
      </c>
      <c r="V122" s="100">
        <f>BM_MWh!V123</f>
        <v>7270</v>
      </c>
      <c r="W122" s="100">
        <f>BM_MWh!W123</f>
        <v>3317</v>
      </c>
      <c r="X122" s="100">
        <f>BM_MWh!X123</f>
        <v>0</v>
      </c>
      <c r="Y122" s="100">
        <f>BM_MWh!Y124</f>
        <v>2922.9670000000001</v>
      </c>
      <c r="Z122" s="100">
        <f>BM_MWh!Z123</f>
        <v>8208</v>
      </c>
      <c r="AA122" s="100">
        <f>BM_MWh!AA123</f>
        <v>10800</v>
      </c>
      <c r="AB122" s="100">
        <f>BM_MWh!AB123</f>
        <v>0</v>
      </c>
      <c r="AC122" s="100">
        <f>BM_MWh!AC123</f>
        <v>0</v>
      </c>
      <c r="AD122" s="100">
        <f>BM_MWh!AD123</f>
        <v>44902.103999999999</v>
      </c>
      <c r="AE122" s="100">
        <f>BM_MWh!AE123</f>
        <v>0</v>
      </c>
      <c r="AF122" s="100">
        <f>BM_MWh!AF123</f>
        <v>10833.68</v>
      </c>
      <c r="AG122" s="100">
        <f>BM_MWh!AG123</f>
        <v>20960</v>
      </c>
      <c r="AH122" s="100">
        <f>BM_MWh!AH123</f>
        <v>103555</v>
      </c>
      <c r="AI122" s="100">
        <f>BM_MWh!AI123</f>
        <v>11999.5</v>
      </c>
      <c r="AJ122" s="100">
        <f>BM_MWh!AJ123</f>
        <v>29901</v>
      </c>
      <c r="AK122" s="100">
        <f>BM_MWh!AK124</f>
        <v>13488</v>
      </c>
      <c r="AL122" s="100">
        <f>BM_MWh!AL124</f>
        <v>4635.973</v>
      </c>
      <c r="AM122" s="100">
        <f>BM_MWh!AM124</f>
        <v>0</v>
      </c>
      <c r="AN122" s="100">
        <f>BM_MWh!AN124</f>
        <v>0</v>
      </c>
      <c r="AO122" s="100">
        <f>BM_MWh!AO124</f>
        <v>2290</v>
      </c>
      <c r="AP122" s="100">
        <f>BM_MWh!AP124</f>
        <v>0</v>
      </c>
      <c r="AQ122" s="100">
        <f>BM_MWh!AQ123</f>
        <v>0</v>
      </c>
      <c r="AR122" s="100">
        <f>BM_MWh!AR124</f>
        <v>20435</v>
      </c>
      <c r="AS122" s="100">
        <f>BM_MWh!AS124</f>
        <v>0</v>
      </c>
      <c r="AT122" s="100">
        <f>BM_MWh!AT124</f>
        <v>0</v>
      </c>
      <c r="AU122" s="257">
        <f t="shared" si="170"/>
        <v>296103.22399999999</v>
      </c>
      <c r="AV122" s="102">
        <f t="shared" si="173"/>
        <v>163464.09300000002</v>
      </c>
      <c r="AW122" s="102">
        <f t="shared" si="171"/>
        <v>459567.31700000004</v>
      </c>
      <c r="AX122" s="21">
        <f t="shared" si="172"/>
        <v>3713563.2371615255</v>
      </c>
      <c r="AY122" s="258"/>
      <c r="AZ122" s="258"/>
      <c r="BA122" s="258"/>
      <c r="BB122" s="258"/>
      <c r="BC122" s="258"/>
      <c r="BD122" s="258"/>
      <c r="BE122" s="104">
        <f t="shared" ref="BE122:BE137" si="186">1+BE110</f>
        <v>2005</v>
      </c>
      <c r="BF122" s="28">
        <v>9</v>
      </c>
      <c r="BG122" s="21">
        <f t="shared" si="174"/>
        <v>4173130.5541615253</v>
      </c>
      <c r="BH122" s="112">
        <f t="shared" si="184"/>
        <v>1936708</v>
      </c>
      <c r="BI122" s="112">
        <f t="shared" si="184"/>
        <v>1105877.9742185301</v>
      </c>
      <c r="BJ122" s="112">
        <f t="shared" si="184"/>
        <v>371080.07745463401</v>
      </c>
      <c r="BK122" s="112">
        <f t="shared" si="184"/>
        <v>2256.8018977694501</v>
      </c>
      <c r="BL122" s="112">
        <f t="shared" si="184"/>
        <v>297640.38359059201</v>
      </c>
      <c r="BM122" s="288">
        <f t="shared" si="175"/>
        <v>3713563.2371615255</v>
      </c>
      <c r="BN122" s="307">
        <f t="shared" si="176"/>
        <v>163464.09300000002</v>
      </c>
      <c r="BO122" s="290">
        <f t="shared" si="177"/>
        <v>106751.25099999999</v>
      </c>
      <c r="BP122" s="21">
        <f t="shared" si="178"/>
        <v>189351.973</v>
      </c>
      <c r="BQ122" s="21">
        <f t="shared" ref="BQ122:BQ185" si="187">AU122</f>
        <v>296103.22399999999</v>
      </c>
      <c r="BR122" s="106">
        <f t="shared" si="180"/>
        <v>459567.31700000004</v>
      </c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304"/>
    </row>
    <row r="123" spans="1:83">
      <c r="A123" s="28">
        <f t="shared" si="185"/>
        <v>2005</v>
      </c>
      <c r="B123" s="28">
        <v>10</v>
      </c>
      <c r="C123" s="21">
        <f t="shared" si="181"/>
        <v>3545531.1620987174</v>
      </c>
      <c r="D123" s="345">
        <f>SUM('[3]Cal Mo'!$AD180:$AE180)</f>
        <v>1527797</v>
      </c>
      <c r="E123" s="139">
        <f>'[3]Cal Mo'!AF180</f>
        <v>968002.40054448799</v>
      </c>
      <c r="F123" s="139">
        <f>'[3]Cal Mo'!AG180</f>
        <v>369848.524085999</v>
      </c>
      <c r="G123" s="139">
        <f>'[3]Cal Mo'!AJ180</f>
        <v>2254.6352311027899</v>
      </c>
      <c r="H123" s="139">
        <f>'[3]Cal Mo'!AK180</f>
        <v>280110.64823712799</v>
      </c>
      <c r="I123" s="285">
        <f>BM_MWh!I125</f>
        <v>2141</v>
      </c>
      <c r="J123" s="110">
        <f>BM_MWh!J124</f>
        <v>75047</v>
      </c>
      <c r="K123" s="110">
        <f>BM_MWh!K125</f>
        <v>32.064999999999998</v>
      </c>
      <c r="L123" s="110">
        <f>BM_MWh!L124</f>
        <v>0</v>
      </c>
      <c r="M123" s="110">
        <f>BM_MWh!M124</f>
        <v>0</v>
      </c>
      <c r="N123" s="110">
        <f>BM_MWh!N125</f>
        <v>4473.2960000000003</v>
      </c>
      <c r="O123" s="110">
        <f>BM_MWh!O124</f>
        <v>0</v>
      </c>
      <c r="P123" s="110">
        <f>BM_MWh!P125</f>
        <v>8790.3340000000007</v>
      </c>
      <c r="Q123" s="110">
        <f>BM_MWh!Q124</f>
        <v>0</v>
      </c>
      <c r="R123" s="110">
        <f>BM_MWh!R124</f>
        <v>31700</v>
      </c>
      <c r="S123" s="110">
        <f>BM_MWh!S124</f>
        <v>0</v>
      </c>
      <c r="T123" s="298">
        <f>BM_MWh!T125</f>
        <v>8702.64</v>
      </c>
      <c r="U123" s="187">
        <f>BM_MWh!U125</f>
        <v>0</v>
      </c>
      <c r="V123" s="100">
        <f>BM_MWh!V124</f>
        <v>7102</v>
      </c>
      <c r="W123" s="100">
        <f>BM_MWh!W124</f>
        <v>2838</v>
      </c>
      <c r="X123" s="100">
        <f>BM_MWh!X124</f>
        <v>0</v>
      </c>
      <c r="Y123" s="100">
        <f>BM_MWh!Y125</f>
        <v>2337.904</v>
      </c>
      <c r="Z123" s="100">
        <f>BM_MWh!Z124</f>
        <v>8493</v>
      </c>
      <c r="AA123" s="100">
        <f>BM_MWh!AA124</f>
        <v>10179</v>
      </c>
      <c r="AB123" s="100">
        <f>BM_MWh!AB124</f>
        <v>0</v>
      </c>
      <c r="AC123" s="100">
        <f>BM_MWh!AC124</f>
        <v>0</v>
      </c>
      <c r="AD123" s="100">
        <f>BM_MWh!AD124</f>
        <v>39727.800000000003</v>
      </c>
      <c r="AE123" s="100">
        <f>BM_MWh!AE124</f>
        <v>0</v>
      </c>
      <c r="AF123" s="100">
        <f>BM_MWh!AF124</f>
        <v>8913.0409999999993</v>
      </c>
      <c r="AG123" s="100">
        <f>BM_MWh!AG124</f>
        <v>21320</v>
      </c>
      <c r="AH123" s="100">
        <f>BM_MWh!AH124</f>
        <v>102475</v>
      </c>
      <c r="AI123" s="100">
        <f>BM_MWh!AI124</f>
        <v>10145.307000000001</v>
      </c>
      <c r="AJ123" s="100">
        <f>BM_MWh!AJ124</f>
        <v>23635</v>
      </c>
      <c r="AK123" s="100">
        <f>BM_MWh!AK125</f>
        <v>7860</v>
      </c>
      <c r="AL123" s="100">
        <f>BM_MWh!AL125</f>
        <v>4096.567</v>
      </c>
      <c r="AM123" s="100">
        <f>BM_MWh!AM125</f>
        <v>0</v>
      </c>
      <c r="AN123" s="100">
        <f>BM_MWh!AN125</f>
        <v>0</v>
      </c>
      <c r="AO123" s="100">
        <f>BM_MWh!AO125</f>
        <v>2039</v>
      </c>
      <c r="AP123" s="100">
        <f>BM_MWh!AP125</f>
        <v>0</v>
      </c>
      <c r="AQ123" s="100">
        <f>BM_MWh!AQ124</f>
        <v>0</v>
      </c>
      <c r="AR123" s="100">
        <f>BM_MWh!AR125</f>
        <v>15470</v>
      </c>
      <c r="AS123" s="100">
        <f>BM_MWh!AS125</f>
        <v>0</v>
      </c>
      <c r="AT123" s="100">
        <f>BM_MWh!AT125</f>
        <v>0</v>
      </c>
      <c r="AU123" s="257">
        <f t="shared" si="170"/>
        <v>266631.61900000001</v>
      </c>
      <c r="AV123" s="102">
        <f t="shared" si="173"/>
        <v>130886.33500000001</v>
      </c>
      <c r="AW123" s="102">
        <f t="shared" si="171"/>
        <v>397517.95400000003</v>
      </c>
      <c r="AX123" s="21">
        <f t="shared" si="172"/>
        <v>3148013.2080987175</v>
      </c>
      <c r="AY123" s="258"/>
      <c r="AZ123" s="258"/>
      <c r="BA123" s="258"/>
      <c r="BB123" s="258"/>
      <c r="BC123" s="258"/>
      <c r="BD123" s="258"/>
      <c r="BE123" s="104">
        <f t="shared" si="186"/>
        <v>2005</v>
      </c>
      <c r="BF123" s="28">
        <v>10</v>
      </c>
      <c r="BG123" s="21">
        <f t="shared" si="174"/>
        <v>3545531.1620987174</v>
      </c>
      <c r="BH123" s="112">
        <f t="shared" si="184"/>
        <v>1527797</v>
      </c>
      <c r="BI123" s="112">
        <f t="shared" si="184"/>
        <v>968002.40054448799</v>
      </c>
      <c r="BJ123" s="112">
        <f t="shared" si="184"/>
        <v>369848.524085999</v>
      </c>
      <c r="BK123" s="112">
        <f t="shared" si="184"/>
        <v>2254.6352311027899</v>
      </c>
      <c r="BL123" s="112">
        <f t="shared" si="184"/>
        <v>280110.64823712799</v>
      </c>
      <c r="BM123" s="288">
        <f t="shared" si="175"/>
        <v>3148013.2080987175</v>
      </c>
      <c r="BN123" s="307">
        <f t="shared" si="176"/>
        <v>130886.33500000001</v>
      </c>
      <c r="BO123" s="290">
        <f t="shared" si="177"/>
        <v>89636.051999999996</v>
      </c>
      <c r="BP123" s="21">
        <f t="shared" si="178"/>
        <v>176995.56700000001</v>
      </c>
      <c r="BQ123" s="21">
        <f t="shared" si="187"/>
        <v>266631.61900000001</v>
      </c>
      <c r="BR123" s="106">
        <f t="shared" si="180"/>
        <v>397517.95400000003</v>
      </c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304"/>
    </row>
    <row r="124" spans="1:83">
      <c r="A124" s="28">
        <f t="shared" si="185"/>
        <v>2005</v>
      </c>
      <c r="B124" s="28">
        <v>11</v>
      </c>
      <c r="C124" s="21">
        <f t="shared" si="181"/>
        <v>3093370.3734342959</v>
      </c>
      <c r="D124" s="345">
        <f>SUM('[3]Cal Mo'!$AD181:$AE181)</f>
        <v>1255974</v>
      </c>
      <c r="E124" s="139">
        <f>'[3]Cal Mo'!AF181</f>
        <v>877565.02357621398</v>
      </c>
      <c r="F124" s="139">
        <f>'[3]Cal Mo'!AG181</f>
        <v>353263.149757954</v>
      </c>
      <c r="G124" s="139">
        <f>'[3]Cal Mo'!AJ181</f>
        <v>2251.3012166120002</v>
      </c>
      <c r="H124" s="139">
        <f>'[3]Cal Mo'!AK181</f>
        <v>253794.811883516</v>
      </c>
      <c r="I124" s="285">
        <f>BM_MWh!I126</f>
        <v>0</v>
      </c>
      <c r="J124" s="110">
        <f>BM_MWh!J125</f>
        <v>60113</v>
      </c>
      <c r="K124" s="110">
        <f>BM_MWh!K126</f>
        <v>28.039000000000001</v>
      </c>
      <c r="L124" s="110">
        <f>BM_MWh!L125</f>
        <v>0</v>
      </c>
      <c r="M124" s="110">
        <f>BM_MWh!M125</f>
        <v>0</v>
      </c>
      <c r="N124" s="110">
        <f>BM_MWh!N126</f>
        <v>3176</v>
      </c>
      <c r="O124" s="110">
        <f>BM_MWh!O125</f>
        <v>0</v>
      </c>
      <c r="P124" s="110">
        <f>BM_MWh!P126</f>
        <v>6662</v>
      </c>
      <c r="Q124" s="110">
        <f>BM_MWh!Q125</f>
        <v>0</v>
      </c>
      <c r="R124" s="110">
        <f>BM_MWh!R125</f>
        <v>26650</v>
      </c>
      <c r="S124" s="110">
        <f>BM_MWh!S125</f>
        <v>0</v>
      </c>
      <c r="T124" s="298">
        <f>BM_MWh!T126</f>
        <v>8873</v>
      </c>
      <c r="U124" s="187">
        <f>BM_MWh!U126</f>
        <v>683</v>
      </c>
      <c r="V124" s="100">
        <f>BM_MWh!V125</f>
        <v>8085</v>
      </c>
      <c r="W124" s="100">
        <f>BM_MWh!W125</f>
        <v>2156</v>
      </c>
      <c r="X124" s="100">
        <f>BM_MWh!X125</f>
        <v>0</v>
      </c>
      <c r="Y124" s="100">
        <f>BM_MWh!Y126</f>
        <v>2323.0309999999999</v>
      </c>
      <c r="Z124" s="100">
        <f>BM_MWh!Z125</f>
        <v>8208</v>
      </c>
      <c r="AA124" s="100">
        <f>BM_MWh!AA125</f>
        <v>10800</v>
      </c>
      <c r="AB124" s="100">
        <f>BM_MWh!AB125</f>
        <v>0</v>
      </c>
      <c r="AC124" s="100">
        <f>BM_MWh!AC125</f>
        <v>0</v>
      </c>
      <c r="AD124" s="100">
        <f>BM_MWh!AD125</f>
        <v>32545.344000000001</v>
      </c>
      <c r="AE124" s="100">
        <f>BM_MWh!AE125</f>
        <v>0</v>
      </c>
      <c r="AF124" s="100">
        <f>BM_MWh!AF125</f>
        <v>7387.5789999999997</v>
      </c>
      <c r="AG124" s="100">
        <f>BM_MWh!AG125</f>
        <v>20960</v>
      </c>
      <c r="AH124" s="100">
        <f>BM_MWh!AH125</f>
        <v>93395</v>
      </c>
      <c r="AI124" s="100">
        <f>BM_MWh!AI125</f>
        <v>8898.1389999999992</v>
      </c>
      <c r="AJ124" s="100">
        <f>BM_MWh!AJ125</f>
        <v>20686</v>
      </c>
      <c r="AK124" s="100">
        <f>BM_MWh!AK126</f>
        <v>6951</v>
      </c>
      <c r="AL124" s="100">
        <f>BM_MWh!AL126</f>
        <v>3365.9549999999999</v>
      </c>
      <c r="AM124" s="100">
        <f>BM_MWh!AM126</f>
        <v>0</v>
      </c>
      <c r="AN124" s="100">
        <f>BM_MWh!AN126</f>
        <v>0</v>
      </c>
      <c r="AO124" s="100">
        <f>BM_MWh!AO126</f>
        <v>2611</v>
      </c>
      <c r="AP124" s="100">
        <f>BM_MWh!AP126</f>
        <v>0</v>
      </c>
      <c r="AQ124" s="100">
        <f>BM_MWh!AQ125</f>
        <v>0</v>
      </c>
      <c r="AR124" s="100">
        <f>BM_MWh!AR126</f>
        <v>15965</v>
      </c>
      <c r="AS124" s="100">
        <f>BM_MWh!AS126</f>
        <v>0</v>
      </c>
      <c r="AT124" s="100">
        <f>BM_MWh!AT126</f>
        <v>0</v>
      </c>
      <c r="AU124" s="257">
        <f t="shared" si="170"/>
        <v>245020.04799999998</v>
      </c>
      <c r="AV124" s="102">
        <f t="shared" si="173"/>
        <v>105502.03899999999</v>
      </c>
      <c r="AW124" s="102">
        <f t="shared" si="171"/>
        <v>350522.08699999994</v>
      </c>
      <c r="AX124" s="21">
        <f t="shared" si="172"/>
        <v>2742848.2864342961</v>
      </c>
      <c r="AY124" s="258"/>
      <c r="AZ124" s="258"/>
      <c r="BA124" s="258"/>
      <c r="BB124" s="258"/>
      <c r="BC124" s="258"/>
      <c r="BD124" s="258"/>
      <c r="BE124" s="104">
        <f t="shared" si="186"/>
        <v>2005</v>
      </c>
      <c r="BF124" s="28">
        <v>11</v>
      </c>
      <c r="BG124" s="21">
        <f t="shared" si="174"/>
        <v>3093370.3734342959</v>
      </c>
      <c r="BH124" s="112">
        <f t="shared" si="184"/>
        <v>1255974</v>
      </c>
      <c r="BI124" s="112">
        <f t="shared" si="184"/>
        <v>877565.02357621398</v>
      </c>
      <c r="BJ124" s="112">
        <f t="shared" si="184"/>
        <v>353263.149757954</v>
      </c>
      <c r="BK124" s="112">
        <f t="shared" si="184"/>
        <v>2251.3012166120002</v>
      </c>
      <c r="BL124" s="112">
        <f t="shared" si="184"/>
        <v>253794.811883516</v>
      </c>
      <c r="BM124" s="288">
        <f t="shared" si="175"/>
        <v>2742848.2864342961</v>
      </c>
      <c r="BN124" s="307">
        <f t="shared" si="176"/>
        <v>105502.03899999999</v>
      </c>
      <c r="BO124" s="290">
        <f t="shared" si="177"/>
        <v>77290.092999999993</v>
      </c>
      <c r="BP124" s="21">
        <f t="shared" si="178"/>
        <v>167729.95499999999</v>
      </c>
      <c r="BQ124" s="21">
        <f t="shared" si="187"/>
        <v>245020.04799999998</v>
      </c>
      <c r="BR124" s="106">
        <f t="shared" si="180"/>
        <v>350522.08699999994</v>
      </c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304"/>
    </row>
    <row r="125" spans="1:83">
      <c r="A125" s="113">
        <f t="shared" si="185"/>
        <v>2005</v>
      </c>
      <c r="B125" s="113">
        <v>12</v>
      </c>
      <c r="C125" s="127">
        <f t="shared" si="181"/>
        <v>3369127.016381864</v>
      </c>
      <c r="D125" s="346">
        <f>SUM('[3]Cal Mo'!$AD182:$AE182)</f>
        <v>1469440</v>
      </c>
      <c r="E125" s="146">
        <f>'[3]Cal Mo'!AF182</f>
        <v>896505.15126433503</v>
      </c>
      <c r="F125" s="146">
        <f>'[3]Cal Mo'!AG182</f>
        <v>339734.90048259404</v>
      </c>
      <c r="G125" s="146">
        <f>'[3]Cal Mo'!AJ182</f>
        <v>2262.9618618074801</v>
      </c>
      <c r="H125" s="347">
        <f>'[3]Cal Mo'!AK182</f>
        <v>242152.46277312801</v>
      </c>
      <c r="I125" s="285">
        <f>BM_MWh!I127</f>
        <v>5828.2860000000001</v>
      </c>
      <c r="J125" s="110">
        <f>BM_MWh!J126</f>
        <v>83525</v>
      </c>
      <c r="K125" s="110">
        <f>BM_MWh!K127</f>
        <v>32.006</v>
      </c>
      <c r="L125" s="110">
        <f>BM_MWh!L126</f>
        <v>0</v>
      </c>
      <c r="M125" s="110">
        <f>BM_MWh!M126</f>
        <v>0</v>
      </c>
      <c r="N125" s="110">
        <f>BM_MWh!N127</f>
        <v>3074</v>
      </c>
      <c r="O125" s="110">
        <f>BM_MWh!O126</f>
        <v>0</v>
      </c>
      <c r="P125" s="110">
        <f>BM_MWh!P127</f>
        <v>7024</v>
      </c>
      <c r="Q125" s="110">
        <f>BM_MWh!Q126</f>
        <v>0</v>
      </c>
      <c r="R125" s="110">
        <f>BM_MWh!R126</f>
        <v>36700</v>
      </c>
      <c r="S125" s="110">
        <f>BM_MWh!S126</f>
        <v>0</v>
      </c>
      <c r="T125" s="298">
        <f>BM_MWh!T127</f>
        <v>6992</v>
      </c>
      <c r="U125" s="187">
        <f>BM_MWh!U127</f>
        <v>96</v>
      </c>
      <c r="V125" s="100">
        <f>BM_MWh!V126</f>
        <v>7562</v>
      </c>
      <c r="W125" s="100">
        <f>BM_MWh!W126</f>
        <v>2858</v>
      </c>
      <c r="X125" s="100">
        <f>BM_MWh!X126</f>
        <v>0</v>
      </c>
      <c r="Y125" s="100">
        <f>BM_MWh!Y127</f>
        <v>2504.2440000000001</v>
      </c>
      <c r="Z125" s="100">
        <f>BM_MWh!Z126</f>
        <v>8482</v>
      </c>
      <c r="AA125" s="100">
        <f>BM_MWh!AA126</f>
        <v>11160</v>
      </c>
      <c r="AB125" s="100">
        <f>BM_MWh!AB126</f>
        <v>0</v>
      </c>
      <c r="AC125" s="100">
        <f>BM_MWh!AC126</f>
        <v>0</v>
      </c>
      <c r="AD125" s="100">
        <f>BM_MWh!AD126</f>
        <v>34175.339999999997</v>
      </c>
      <c r="AE125" s="100">
        <f>BM_MWh!AE126</f>
        <v>0</v>
      </c>
      <c r="AF125" s="100">
        <f>BM_MWh!AF126</f>
        <v>7328.0140000000001</v>
      </c>
      <c r="AG125" s="100">
        <f>BM_MWh!AG126</f>
        <v>21960</v>
      </c>
      <c r="AH125" s="100">
        <f>BM_MWh!AH126</f>
        <v>100800</v>
      </c>
      <c r="AI125" s="100">
        <f>BM_MWh!AI126</f>
        <v>8975.9590000000007</v>
      </c>
      <c r="AJ125" s="100">
        <f>BM_MWh!AJ126</f>
        <v>23962</v>
      </c>
      <c r="AK125" s="100">
        <f>BM_MWh!AK127</f>
        <v>12120</v>
      </c>
      <c r="AL125" s="100">
        <f>BM_MWh!AL127</f>
        <v>3842.6909999999998</v>
      </c>
      <c r="AM125" s="100">
        <f>BM_MWh!AM127</f>
        <v>0</v>
      </c>
      <c r="AN125" s="100">
        <f>BM_MWh!AN127</f>
        <v>0</v>
      </c>
      <c r="AO125" s="100">
        <f>BM_MWh!AO127</f>
        <v>0</v>
      </c>
      <c r="AP125" s="100">
        <f>BM_MWh!AP127</f>
        <v>0</v>
      </c>
      <c r="AQ125" s="100">
        <f>BM_MWh!AQ126</f>
        <v>0</v>
      </c>
      <c r="AR125" s="100">
        <f>BM_MWh!AR127</f>
        <v>0</v>
      </c>
      <c r="AS125" s="100">
        <f>BM_MWh!AS127</f>
        <v>30030</v>
      </c>
      <c r="AT125" s="100">
        <f>BM_MWh!AT127</f>
        <v>0</v>
      </c>
      <c r="AU125" s="257">
        <f t="shared" si="170"/>
        <v>275856.24800000002</v>
      </c>
      <c r="AV125" s="102">
        <f t="shared" si="173"/>
        <v>143175.29199999999</v>
      </c>
      <c r="AW125" s="102">
        <f t="shared" si="171"/>
        <v>419031.54000000004</v>
      </c>
      <c r="AX125" s="21">
        <f t="shared" si="172"/>
        <v>2950095.4763818644</v>
      </c>
      <c r="AY125" s="258"/>
      <c r="AZ125" s="258"/>
      <c r="BA125" s="258"/>
      <c r="BB125" s="258"/>
      <c r="BC125" s="258"/>
      <c r="BD125" s="258"/>
      <c r="BE125" s="104">
        <f t="shared" si="186"/>
        <v>2005</v>
      </c>
      <c r="BF125" s="28">
        <v>12</v>
      </c>
      <c r="BG125" s="127">
        <f t="shared" si="174"/>
        <v>3369127.0163818644</v>
      </c>
      <c r="BH125" s="128">
        <f t="shared" si="184"/>
        <v>1469440</v>
      </c>
      <c r="BI125" s="128">
        <f t="shared" si="184"/>
        <v>896505.15126433503</v>
      </c>
      <c r="BJ125" s="128">
        <f t="shared" si="184"/>
        <v>339734.90048259404</v>
      </c>
      <c r="BK125" s="128">
        <f t="shared" si="184"/>
        <v>2262.9618618074801</v>
      </c>
      <c r="BL125" s="128">
        <f t="shared" si="184"/>
        <v>242152.46277312801</v>
      </c>
      <c r="BM125" s="309">
        <f t="shared" si="175"/>
        <v>2950095.4763818644</v>
      </c>
      <c r="BN125" s="310">
        <f t="shared" si="176"/>
        <v>143175.29199999999</v>
      </c>
      <c r="BO125" s="311">
        <f t="shared" si="177"/>
        <v>79899.557000000001</v>
      </c>
      <c r="BP125" s="127">
        <f t="shared" si="178"/>
        <v>195956.69100000002</v>
      </c>
      <c r="BQ125" s="127">
        <f t="shared" si="187"/>
        <v>275856.24800000002</v>
      </c>
      <c r="BR125" s="127">
        <f t="shared" si="180"/>
        <v>419031.54000000004</v>
      </c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304"/>
    </row>
    <row r="126" spans="1:83">
      <c r="A126" s="28">
        <f t="shared" si="185"/>
        <v>2006</v>
      </c>
      <c r="B126" s="28">
        <v>1</v>
      </c>
      <c r="C126" s="21">
        <f t="shared" si="181"/>
        <v>3370941.2640225887</v>
      </c>
      <c r="D126" s="345">
        <f>SUM('[3]Cal Mo'!$AD183:$AE183)</f>
        <v>1634074</v>
      </c>
      <c r="E126" s="139">
        <f>'[3]Cal Mo'!AF183</f>
        <v>882895.83552732901</v>
      </c>
      <c r="F126" s="139">
        <f>'[3]Cal Mo'!AG183</f>
        <v>347032.73214742402</v>
      </c>
      <c r="G126" s="139">
        <f>'[3]Cal Mo'!AJ183</f>
        <v>2240.2342992715298</v>
      </c>
      <c r="H126" s="139">
        <f>'[3]Cal Mo'!AK183</f>
        <v>243845.028048565</v>
      </c>
      <c r="I126" s="285">
        <f>BM_MWh!I128</f>
        <v>4142.7460000000001</v>
      </c>
      <c r="J126" s="110">
        <f>BM_MWh!J127</f>
        <v>58188</v>
      </c>
      <c r="K126" s="110">
        <f>BM_MWh!K128</f>
        <v>31.747</v>
      </c>
      <c r="L126" s="110">
        <f>BM_MWh!L127</f>
        <v>0</v>
      </c>
      <c r="M126" s="110">
        <f>BM_MWh!M127</f>
        <v>0</v>
      </c>
      <c r="N126" s="110">
        <f>BM_MWh!N128</f>
        <v>3945</v>
      </c>
      <c r="O126" s="110">
        <f>BM_MWh!O127</f>
        <v>0</v>
      </c>
      <c r="P126" s="110">
        <f>BM_MWh!P128</f>
        <v>8599</v>
      </c>
      <c r="Q126" s="110">
        <f>BM_MWh!Q127</f>
        <v>0</v>
      </c>
      <c r="R126" s="110">
        <f>BM_MWh!R127</f>
        <v>0</v>
      </c>
      <c r="S126" s="110">
        <f>BM_MWh!S127</f>
        <v>0</v>
      </c>
      <c r="T126" s="298">
        <f>BM_MWh!T128</f>
        <v>9167</v>
      </c>
      <c r="U126" s="187">
        <f>BM_MWh!U128</f>
        <v>33</v>
      </c>
      <c r="V126" s="100">
        <f>BM_MWh!V127</f>
        <v>7085</v>
      </c>
      <c r="W126" s="100">
        <f>BM_MWh!W127</f>
        <v>2251</v>
      </c>
      <c r="X126" s="100">
        <f>BM_MWh!X127</f>
        <v>34224</v>
      </c>
      <c r="Y126" s="100">
        <f>BM_MWh!Y128</f>
        <v>2522.645</v>
      </c>
      <c r="Z126" s="100">
        <f>BM_MWh!Z127</f>
        <v>8482</v>
      </c>
      <c r="AA126" s="100">
        <f>BM_MWh!AA127</f>
        <v>11160</v>
      </c>
      <c r="AB126" s="100">
        <f>BM_MWh!AB127</f>
        <v>0</v>
      </c>
      <c r="AC126" s="100">
        <f>BM_MWh!AC127</f>
        <v>0</v>
      </c>
      <c r="AD126" s="100">
        <f>BM_MWh!AD127</f>
        <v>33668.303999999996</v>
      </c>
      <c r="AE126" s="100">
        <f>BM_MWh!AE127</f>
        <v>0</v>
      </c>
      <c r="AF126" s="100">
        <f>BM_MWh!AF127</f>
        <v>6895.6469999999999</v>
      </c>
      <c r="AG126" s="100">
        <f>BM_MWh!AG127</f>
        <v>0</v>
      </c>
      <c r="AH126" s="100">
        <f>BM_MWh!AH127</f>
        <v>0</v>
      </c>
      <c r="AI126" s="100">
        <f>BM_MWh!AI127</f>
        <v>8987.8850000000002</v>
      </c>
      <c r="AJ126" s="100">
        <f>BM_MWh!AJ127</f>
        <v>21719</v>
      </c>
      <c r="AK126" s="100">
        <f>BM_MWh!AK128</f>
        <v>5577</v>
      </c>
      <c r="AL126" s="100">
        <f>BM_MWh!AL128</f>
        <v>3499.46</v>
      </c>
      <c r="AM126" s="100">
        <f>BM_MWh!AM128</f>
        <v>0</v>
      </c>
      <c r="AN126" s="100">
        <f>BM_MWh!AN128</f>
        <v>0</v>
      </c>
      <c r="AO126" s="100">
        <f>BM_MWh!AO128</f>
        <v>0</v>
      </c>
      <c r="AP126" s="100">
        <f>BM_MWh!AP128</f>
        <v>0</v>
      </c>
      <c r="AQ126" s="100">
        <f>BM_MWh!AQ127</f>
        <v>0</v>
      </c>
      <c r="AR126" s="100">
        <f>BM_MWh!AR128</f>
        <v>0</v>
      </c>
      <c r="AS126" s="100">
        <f>BM_MWh!AS128</f>
        <v>30675</v>
      </c>
      <c r="AT126" s="100">
        <f>BM_MWh!AT128</f>
        <v>0</v>
      </c>
      <c r="AU126" s="257">
        <f t="shared" si="170"/>
        <v>176779.94099999996</v>
      </c>
      <c r="AV126" s="102">
        <f t="shared" si="173"/>
        <v>84073.493000000002</v>
      </c>
      <c r="AW126" s="102">
        <f t="shared" si="171"/>
        <v>260853.43399999995</v>
      </c>
      <c r="AX126" s="21">
        <f t="shared" si="172"/>
        <v>3110087.8300225893</v>
      </c>
      <c r="AY126" s="258"/>
      <c r="AZ126" s="258"/>
      <c r="BA126" s="258"/>
      <c r="BB126" s="258"/>
      <c r="BC126" s="258"/>
      <c r="BD126" s="258"/>
      <c r="BE126" s="104">
        <f t="shared" si="186"/>
        <v>2006</v>
      </c>
      <c r="BF126" s="28">
        <v>1</v>
      </c>
      <c r="BG126" s="21">
        <f t="shared" si="174"/>
        <v>3370941.2640225892</v>
      </c>
      <c r="BH126" s="112">
        <f t="shared" si="184"/>
        <v>1634074</v>
      </c>
      <c r="BI126" s="112">
        <f t="shared" si="184"/>
        <v>882895.83552732901</v>
      </c>
      <c r="BJ126" s="112">
        <f t="shared" si="184"/>
        <v>347032.73214742402</v>
      </c>
      <c r="BK126" s="112">
        <f t="shared" si="184"/>
        <v>2240.2342992715298</v>
      </c>
      <c r="BL126" s="112">
        <f t="shared" si="184"/>
        <v>243845.028048565</v>
      </c>
      <c r="BM126" s="288">
        <f t="shared" si="175"/>
        <v>3110087.8300225893</v>
      </c>
      <c r="BN126" s="307">
        <f t="shared" si="176"/>
        <v>84073.493000000002</v>
      </c>
      <c r="BO126" s="290">
        <f t="shared" si="177"/>
        <v>76077.481</v>
      </c>
      <c r="BP126" s="21">
        <f t="shared" si="178"/>
        <v>100702.45999999996</v>
      </c>
      <c r="BQ126" s="21">
        <f t="shared" si="187"/>
        <v>176779.94099999996</v>
      </c>
      <c r="BR126" s="106">
        <f t="shared" si="180"/>
        <v>260853.43399999995</v>
      </c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1"/>
    </row>
    <row r="127" spans="1:83">
      <c r="A127" s="28">
        <f t="shared" si="185"/>
        <v>2006</v>
      </c>
      <c r="B127" s="28">
        <v>2</v>
      </c>
      <c r="C127" s="21">
        <f t="shared" si="181"/>
        <v>2990506.3803083068</v>
      </c>
      <c r="D127" s="345">
        <f>SUM('[3]Cal Mo'!$AD184:$AE184)</f>
        <v>1379297</v>
      </c>
      <c r="E127" s="139">
        <f>'[3]Cal Mo'!AF184</f>
        <v>795354.43865094497</v>
      </c>
      <c r="F127" s="139">
        <f>'[3]Cal Mo'!AG184</f>
        <v>321858.23652275099</v>
      </c>
      <c r="G127" s="139">
        <f>'[3]Cal Mo'!AJ184</f>
        <v>2241.46254296494</v>
      </c>
      <c r="H127" s="139">
        <f>'[3]Cal Mo'!AK184</f>
        <v>241150.101591646</v>
      </c>
      <c r="I127" s="285">
        <f>BM_MWh!I129</f>
        <v>12683.06</v>
      </c>
      <c r="J127" s="110">
        <f>BM_MWh!J128</f>
        <v>56251</v>
      </c>
      <c r="K127" s="110">
        <f>BM_MWh!K129</f>
        <v>29.390999999999998</v>
      </c>
      <c r="L127" s="110">
        <f>BM_MWh!L128</f>
        <v>0</v>
      </c>
      <c r="M127" s="110">
        <f>BM_MWh!M128</f>
        <v>0</v>
      </c>
      <c r="N127" s="110">
        <f>BM_MWh!N129</f>
        <v>900</v>
      </c>
      <c r="O127" s="110">
        <f>BM_MWh!O128</f>
        <v>0</v>
      </c>
      <c r="P127" s="110">
        <f>BM_MWh!P129</f>
        <v>2568</v>
      </c>
      <c r="Q127" s="110">
        <f>BM_MWh!Q128</f>
        <v>0</v>
      </c>
      <c r="R127" s="110">
        <f>BM_MWh!R128</f>
        <v>0</v>
      </c>
      <c r="S127" s="110">
        <f>BM_MWh!S128</f>
        <v>0</v>
      </c>
      <c r="T127" s="298">
        <f>BM_MWh!T129</f>
        <v>8630</v>
      </c>
      <c r="U127" s="187">
        <f>BM_MWh!U129</f>
        <v>493</v>
      </c>
      <c r="V127" s="100">
        <f>BM_MWh!V128</f>
        <v>7518</v>
      </c>
      <c r="W127" s="100">
        <f>BM_MWh!W128</f>
        <v>2525</v>
      </c>
      <c r="X127" s="100">
        <f>BM_MWh!X128</f>
        <v>34272</v>
      </c>
      <c r="Y127" s="100">
        <f>BM_MWh!Y129</f>
        <v>1986.546</v>
      </c>
      <c r="Z127" s="100">
        <f>BM_MWh!Z128</f>
        <v>7661</v>
      </c>
      <c r="AA127" s="100">
        <f>BM_MWh!AA128</f>
        <v>10080</v>
      </c>
      <c r="AB127" s="100">
        <f>BM_MWh!AB128</f>
        <v>0</v>
      </c>
      <c r="AC127" s="100">
        <f>BM_MWh!AC128</f>
        <v>0</v>
      </c>
      <c r="AD127" s="100">
        <f>BM_MWh!AD128</f>
        <v>31502.94</v>
      </c>
      <c r="AE127" s="100">
        <f>BM_MWh!AE128</f>
        <v>0</v>
      </c>
      <c r="AF127" s="100">
        <f>BM_MWh!AF128</f>
        <v>7302.8770000000004</v>
      </c>
      <c r="AG127" s="100">
        <f>BM_MWh!AG128</f>
        <v>0</v>
      </c>
      <c r="AH127" s="100">
        <f>BM_MWh!AH128</f>
        <v>0</v>
      </c>
      <c r="AI127" s="100">
        <f>BM_MWh!AI128</f>
        <v>9413.0669999999991</v>
      </c>
      <c r="AJ127" s="100">
        <f>BM_MWh!AJ128</f>
        <v>21418</v>
      </c>
      <c r="AK127" s="100">
        <f>BM_MWh!AK129</f>
        <v>4425</v>
      </c>
      <c r="AL127" s="100">
        <f>BM_MWh!AL129</f>
        <v>3286.26</v>
      </c>
      <c r="AM127" s="100">
        <f>BM_MWh!AM129</f>
        <v>0</v>
      </c>
      <c r="AN127" s="100">
        <f>BM_MWh!AN129</f>
        <v>0</v>
      </c>
      <c r="AO127" s="100">
        <f>BM_MWh!AO129</f>
        <v>0</v>
      </c>
      <c r="AP127" s="100">
        <f>BM_MWh!AP129</f>
        <v>0</v>
      </c>
      <c r="AQ127" s="100">
        <f>BM_MWh!AQ128</f>
        <v>0</v>
      </c>
      <c r="AR127" s="100">
        <f>BM_MWh!AR129</f>
        <v>0</v>
      </c>
      <c r="AS127" s="100">
        <f>BM_MWh!AS129</f>
        <v>27660</v>
      </c>
      <c r="AT127" s="100">
        <f>BM_MWh!AT129</f>
        <v>0</v>
      </c>
      <c r="AU127" s="257">
        <f t="shared" si="170"/>
        <v>169543.69</v>
      </c>
      <c r="AV127" s="102">
        <f t="shared" si="173"/>
        <v>81061.451000000001</v>
      </c>
      <c r="AW127" s="102">
        <f t="shared" si="171"/>
        <v>250605.141</v>
      </c>
      <c r="AX127" s="21">
        <f t="shared" si="172"/>
        <v>2739901.2393083074</v>
      </c>
      <c r="AY127" s="258"/>
      <c r="AZ127" s="258"/>
      <c r="BA127" s="258"/>
      <c r="BB127" s="258"/>
      <c r="BC127" s="258"/>
      <c r="BD127" s="258"/>
      <c r="BE127" s="104">
        <f t="shared" si="186"/>
        <v>2006</v>
      </c>
      <c r="BF127" s="28">
        <v>2</v>
      </c>
      <c r="BG127" s="21">
        <f t="shared" si="174"/>
        <v>2990506.3803083077</v>
      </c>
      <c r="BH127" s="112">
        <f t="shared" si="184"/>
        <v>1379297</v>
      </c>
      <c r="BI127" s="112">
        <f t="shared" si="184"/>
        <v>795354.43865094497</v>
      </c>
      <c r="BJ127" s="112">
        <f t="shared" si="184"/>
        <v>321858.23652275099</v>
      </c>
      <c r="BK127" s="112">
        <f t="shared" si="184"/>
        <v>2241.46254296494</v>
      </c>
      <c r="BL127" s="112">
        <f t="shared" si="184"/>
        <v>241150.101591646</v>
      </c>
      <c r="BM127" s="288">
        <f t="shared" si="175"/>
        <v>2739901.2393083074</v>
      </c>
      <c r="BN127" s="307">
        <f t="shared" si="176"/>
        <v>81061.451000000001</v>
      </c>
      <c r="BO127" s="290">
        <f t="shared" si="177"/>
        <v>74641.429999999993</v>
      </c>
      <c r="BP127" s="21">
        <f t="shared" si="178"/>
        <v>94902.260000000009</v>
      </c>
      <c r="BQ127" s="21">
        <f t="shared" si="187"/>
        <v>169543.69</v>
      </c>
      <c r="BR127" s="106">
        <f t="shared" si="180"/>
        <v>250605.141</v>
      </c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1"/>
    </row>
    <row r="128" spans="1:83">
      <c r="A128" s="28">
        <f t="shared" si="185"/>
        <v>2006</v>
      </c>
      <c r="B128" s="28">
        <v>3</v>
      </c>
      <c r="C128" s="21">
        <f t="shared" si="181"/>
        <v>3158718.5306313061</v>
      </c>
      <c r="D128" s="345">
        <f>SUM('[3]Cal Mo'!$AD185:$AE185)</f>
        <v>1384285</v>
      </c>
      <c r="E128" s="139">
        <f>'[3]Cal Mo'!AF185</f>
        <v>913963.812270761</v>
      </c>
      <c r="F128" s="139">
        <f>'[3]Cal Mo'!AG185</f>
        <v>347698.21945205401</v>
      </c>
      <c r="G128" s="139">
        <f>'[3]Cal Mo'!AJ185</f>
        <v>2252.6359122602498</v>
      </c>
      <c r="H128" s="139">
        <f>'[3]Cal Mo'!AK185</f>
        <v>245750.444996231</v>
      </c>
      <c r="I128" s="285">
        <f>BM_MWh!I130</f>
        <v>146.429</v>
      </c>
      <c r="J128" s="110">
        <f>BM_MWh!J129</f>
        <v>56353</v>
      </c>
      <c r="K128" s="110">
        <f>BM_MWh!K130</f>
        <v>28.247</v>
      </c>
      <c r="L128" s="110">
        <f>BM_MWh!L129</f>
        <v>0</v>
      </c>
      <c r="M128" s="110">
        <f>BM_MWh!M129</f>
        <v>0</v>
      </c>
      <c r="N128" s="110">
        <f>BM_MWh!N130</f>
        <v>3160</v>
      </c>
      <c r="O128" s="110">
        <f>BM_MWh!O129</f>
        <v>0</v>
      </c>
      <c r="P128" s="110">
        <f>BM_MWh!P130</f>
        <v>7094</v>
      </c>
      <c r="Q128" s="110">
        <f>BM_MWh!Q129</f>
        <v>0</v>
      </c>
      <c r="R128" s="110">
        <f>BM_MWh!R129</f>
        <v>0</v>
      </c>
      <c r="S128" s="110">
        <f>BM_MWh!S129</f>
        <v>0</v>
      </c>
      <c r="T128" s="298">
        <f>BM_MWh!T130</f>
        <v>9420</v>
      </c>
      <c r="U128" s="187">
        <f>BM_MWh!U130</f>
        <v>414</v>
      </c>
      <c r="V128" s="100">
        <f>BM_MWh!V129</f>
        <v>8532</v>
      </c>
      <c r="W128" s="100">
        <f>BM_MWh!W129</f>
        <v>2236</v>
      </c>
      <c r="X128" s="100">
        <f>BM_MWh!X129</f>
        <v>45294</v>
      </c>
      <c r="Y128" s="100">
        <f>BM_MWh!Y130</f>
        <v>2513.1999999999998</v>
      </c>
      <c r="Z128" s="100">
        <f>BM_MWh!Z129</f>
        <v>8482</v>
      </c>
      <c r="AA128" s="100">
        <f>BM_MWh!AA129</f>
        <v>11160</v>
      </c>
      <c r="AB128" s="100">
        <f>BM_MWh!AB129</f>
        <v>0</v>
      </c>
      <c r="AC128" s="100">
        <f>BM_MWh!AC129</f>
        <v>0</v>
      </c>
      <c r="AD128" s="100">
        <f>BM_MWh!AD129</f>
        <v>32841.995999999999</v>
      </c>
      <c r="AE128" s="100">
        <f>BM_MWh!AE129</f>
        <v>0</v>
      </c>
      <c r="AF128" s="100">
        <f>BM_MWh!AF129</f>
        <v>6940.3940000000002</v>
      </c>
      <c r="AG128" s="100">
        <f>BM_MWh!AG129</f>
        <v>0</v>
      </c>
      <c r="AH128" s="100">
        <f>BM_MWh!AH129</f>
        <v>0</v>
      </c>
      <c r="AI128" s="100">
        <f>BM_MWh!AI129</f>
        <v>7045.06</v>
      </c>
      <c r="AJ128" s="100">
        <f>BM_MWh!AJ129</f>
        <v>23488</v>
      </c>
      <c r="AK128" s="100">
        <f>BM_MWh!AK130</f>
        <v>3780</v>
      </c>
      <c r="AL128" s="100">
        <f>BM_MWh!AL130</f>
        <v>3290.0920000000001</v>
      </c>
      <c r="AM128" s="100">
        <f>BM_MWh!AM130</f>
        <v>0</v>
      </c>
      <c r="AN128" s="100">
        <f>BM_MWh!AN130</f>
        <v>0</v>
      </c>
      <c r="AO128" s="100">
        <f>BM_MWh!AO130</f>
        <v>0</v>
      </c>
      <c r="AP128" s="100">
        <f>BM_MWh!AP130</f>
        <v>0</v>
      </c>
      <c r="AQ128" s="100">
        <f>BM_MWh!AQ129</f>
        <v>0</v>
      </c>
      <c r="AR128" s="100">
        <f>BM_MWh!AR130</f>
        <v>0</v>
      </c>
      <c r="AS128" s="100">
        <f>BM_MWh!AS130</f>
        <v>32550</v>
      </c>
      <c r="AT128" s="100">
        <f>BM_MWh!AT130</f>
        <v>0</v>
      </c>
      <c r="AU128" s="257">
        <f t="shared" si="170"/>
        <v>188566.742</v>
      </c>
      <c r="AV128" s="102">
        <f t="shared" si="173"/>
        <v>76201.676000000007</v>
      </c>
      <c r="AW128" s="102">
        <f t="shared" si="171"/>
        <v>264768.41800000001</v>
      </c>
      <c r="AX128" s="21">
        <f t="shared" si="172"/>
        <v>2893950.1126313061</v>
      </c>
      <c r="AY128" s="258"/>
      <c r="AZ128" s="258"/>
      <c r="BA128" s="258"/>
      <c r="BB128" s="258"/>
      <c r="BC128" s="258"/>
      <c r="BD128" s="258"/>
      <c r="BE128" s="104">
        <f t="shared" si="186"/>
        <v>2006</v>
      </c>
      <c r="BF128" s="28">
        <v>3</v>
      </c>
      <c r="BG128" s="21">
        <f t="shared" si="174"/>
        <v>3158718.5306313061</v>
      </c>
      <c r="BH128" s="112">
        <f t="shared" si="184"/>
        <v>1384285</v>
      </c>
      <c r="BI128" s="112">
        <f t="shared" si="184"/>
        <v>913963.812270761</v>
      </c>
      <c r="BJ128" s="112">
        <f t="shared" si="184"/>
        <v>347698.21945205401</v>
      </c>
      <c r="BK128" s="112">
        <f t="shared" si="184"/>
        <v>2252.6359122602498</v>
      </c>
      <c r="BL128" s="112">
        <f t="shared" si="184"/>
        <v>245750.444996231</v>
      </c>
      <c r="BM128" s="288">
        <f t="shared" si="175"/>
        <v>2893950.1126313061</v>
      </c>
      <c r="BN128" s="307">
        <f t="shared" si="176"/>
        <v>76201.676000000007</v>
      </c>
      <c r="BO128" s="290">
        <f t="shared" si="177"/>
        <v>75478.649999999994</v>
      </c>
      <c r="BP128" s="21">
        <f t="shared" si="178"/>
        <v>113088.092</v>
      </c>
      <c r="BQ128" s="21">
        <f t="shared" si="187"/>
        <v>188566.742</v>
      </c>
      <c r="BR128" s="106">
        <f t="shared" si="180"/>
        <v>264768.41800000001</v>
      </c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1"/>
    </row>
    <row r="129" spans="1:83">
      <c r="A129" s="28">
        <f t="shared" si="185"/>
        <v>2006</v>
      </c>
      <c r="B129" s="28">
        <v>4</v>
      </c>
      <c r="C129" s="21">
        <f t="shared" si="181"/>
        <v>3231626.15970399</v>
      </c>
      <c r="D129" s="345">
        <f>SUM('[3]Cal Mo'!$AD186:$AE186)</f>
        <v>1399068</v>
      </c>
      <c r="E129" s="139">
        <f>'[3]Cal Mo'!AF186</f>
        <v>935200.52846359997</v>
      </c>
      <c r="F129" s="139">
        <f>'[3]Cal Mo'!AG186</f>
        <v>354675.567423801</v>
      </c>
      <c r="G129" s="139">
        <f>'[3]Cal Mo'!AJ186</f>
        <v>2230.7588156399302</v>
      </c>
      <c r="H129" s="139">
        <f>'[3]Cal Mo'!AK186</f>
        <v>259519.07700094799</v>
      </c>
      <c r="I129" s="285">
        <f>BM_MWh!I131</f>
        <v>195.666</v>
      </c>
      <c r="J129" s="110">
        <f>BM_MWh!J130</f>
        <v>62958</v>
      </c>
      <c r="K129" s="110">
        <f>BM_MWh!K131</f>
        <v>29.734000000000002</v>
      </c>
      <c r="L129" s="110">
        <f>BM_MWh!L130</f>
        <v>0</v>
      </c>
      <c r="M129" s="110">
        <f>BM_MWh!M130</f>
        <v>0</v>
      </c>
      <c r="N129" s="110">
        <f>BM_MWh!N131</f>
        <v>3401</v>
      </c>
      <c r="O129" s="110">
        <f>BM_MWh!O130</f>
        <v>0</v>
      </c>
      <c r="P129" s="110">
        <f>BM_MWh!P131</f>
        <v>9177</v>
      </c>
      <c r="Q129" s="110">
        <f>BM_MWh!Q130</f>
        <v>0</v>
      </c>
      <c r="R129" s="110">
        <f>BM_MWh!R130</f>
        <v>0</v>
      </c>
      <c r="S129" s="110">
        <f>BM_MWh!S130</f>
        <v>0</v>
      </c>
      <c r="T129" s="298">
        <f>BM_MWh!T131</f>
        <v>9088</v>
      </c>
      <c r="U129" s="187">
        <f>BM_MWh!U131</f>
        <v>3</v>
      </c>
      <c r="V129" s="100">
        <f>BM_MWh!V130</f>
        <v>8059</v>
      </c>
      <c r="W129" s="100">
        <f>BM_MWh!W130</f>
        <v>2709</v>
      </c>
      <c r="X129" s="100">
        <f>BM_MWh!X130</f>
        <v>46016</v>
      </c>
      <c r="Y129" s="100">
        <f>BM_MWh!Y131</f>
        <v>2507.8249999999998</v>
      </c>
      <c r="Z129" s="100">
        <f>BM_MWh!Z130</f>
        <v>8196</v>
      </c>
      <c r="AA129" s="100">
        <f>BM_MWh!AA130</f>
        <v>10785</v>
      </c>
      <c r="AB129" s="100">
        <f>BM_MWh!AB130</f>
        <v>0</v>
      </c>
      <c r="AC129" s="100">
        <f>BM_MWh!AC130</f>
        <v>0</v>
      </c>
      <c r="AD129" s="100">
        <f>BM_MWh!AD130</f>
        <v>36934.199999999997</v>
      </c>
      <c r="AE129" s="100">
        <f>BM_MWh!AE130</f>
        <v>0</v>
      </c>
      <c r="AF129" s="100">
        <f>BM_MWh!AF130</f>
        <v>7485.7160000000003</v>
      </c>
      <c r="AG129" s="100">
        <f>BM_MWh!AG130</f>
        <v>0</v>
      </c>
      <c r="AH129" s="100">
        <f>BM_MWh!AH130</f>
        <v>0</v>
      </c>
      <c r="AI129" s="100">
        <f>BM_MWh!AI130</f>
        <v>8400.1759999999995</v>
      </c>
      <c r="AJ129" s="100">
        <f>BM_MWh!AJ130</f>
        <v>22723</v>
      </c>
      <c r="AK129" s="100">
        <f>BM_MWh!AK131</f>
        <v>3930</v>
      </c>
      <c r="AL129" s="100">
        <f>BM_MWh!AL131</f>
        <v>3533.9110000000001</v>
      </c>
      <c r="AM129" s="100">
        <f>BM_MWh!AM131</f>
        <v>0</v>
      </c>
      <c r="AN129" s="100">
        <f>BM_MWh!AN131</f>
        <v>0</v>
      </c>
      <c r="AO129" s="100">
        <f>BM_MWh!AO131</f>
        <v>0</v>
      </c>
      <c r="AP129" s="100">
        <f>BM_MWh!AP131</f>
        <v>0</v>
      </c>
      <c r="AQ129" s="100">
        <f>BM_MWh!AQ130</f>
        <v>0</v>
      </c>
      <c r="AR129" s="100">
        <f>BM_MWh!AR131</f>
        <v>0</v>
      </c>
      <c r="AS129" s="100">
        <f>BM_MWh!AS131</f>
        <v>34800</v>
      </c>
      <c r="AT129" s="100">
        <f>BM_MWh!AT131</f>
        <v>0</v>
      </c>
      <c r="AU129" s="257">
        <f t="shared" si="170"/>
        <v>196082.82799999998</v>
      </c>
      <c r="AV129" s="102">
        <f t="shared" si="173"/>
        <v>84849.4</v>
      </c>
      <c r="AW129" s="102">
        <f t="shared" si="171"/>
        <v>280932.228</v>
      </c>
      <c r="AX129" s="21">
        <f t="shared" si="172"/>
        <v>2950693.9317039894</v>
      </c>
      <c r="AY129" s="258"/>
      <c r="AZ129" s="258"/>
      <c r="BA129" s="258"/>
      <c r="BB129" s="258"/>
      <c r="BC129" s="258"/>
      <c r="BD129" s="258"/>
      <c r="BE129" s="104">
        <f t="shared" si="186"/>
        <v>2006</v>
      </c>
      <c r="BF129" s="28">
        <v>4</v>
      </c>
      <c r="BG129" s="21">
        <f t="shared" si="174"/>
        <v>3231626.159703989</v>
      </c>
      <c r="BH129" s="112">
        <f t="shared" si="184"/>
        <v>1399068</v>
      </c>
      <c r="BI129" s="112">
        <f t="shared" si="184"/>
        <v>935200.52846359997</v>
      </c>
      <c r="BJ129" s="112">
        <f t="shared" si="184"/>
        <v>354675.567423801</v>
      </c>
      <c r="BK129" s="112">
        <f t="shared" si="184"/>
        <v>2230.7588156399302</v>
      </c>
      <c r="BL129" s="112">
        <f t="shared" si="184"/>
        <v>259519.07700094799</v>
      </c>
      <c r="BM129" s="288">
        <f t="shared" si="175"/>
        <v>2950693.9317039894</v>
      </c>
      <c r="BN129" s="307">
        <f t="shared" si="176"/>
        <v>84849.4</v>
      </c>
      <c r="BO129" s="290">
        <f t="shared" si="177"/>
        <v>80762.916999999987</v>
      </c>
      <c r="BP129" s="21">
        <f t="shared" si="178"/>
        <v>115319.91099999999</v>
      </c>
      <c r="BQ129" s="21">
        <f t="shared" si="187"/>
        <v>196082.82799999998</v>
      </c>
      <c r="BR129" s="106">
        <f t="shared" si="180"/>
        <v>280932.228</v>
      </c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1"/>
    </row>
    <row r="130" spans="1:83">
      <c r="A130" s="28">
        <f t="shared" si="185"/>
        <v>2006</v>
      </c>
      <c r="B130" s="28">
        <v>5</v>
      </c>
      <c r="C130" s="21">
        <f t="shared" si="181"/>
        <v>3874113.679242874</v>
      </c>
      <c r="D130" s="345">
        <f>SUM('[3]Cal Mo'!$AD187:$AE187)</f>
        <v>1845921</v>
      </c>
      <c r="E130" s="139">
        <f>'[3]Cal Mo'!AF187</f>
        <v>1068517.41832483</v>
      </c>
      <c r="F130" s="139">
        <f>'[3]Cal Mo'!AG187</f>
        <v>362259.27737693401</v>
      </c>
      <c r="G130" s="139">
        <f>'[3]Cal Mo'!AJ187</f>
        <v>2230.9088156399298</v>
      </c>
      <c r="H130" s="139">
        <f>'[3]Cal Mo'!AK187</f>
        <v>279234.89872547</v>
      </c>
      <c r="I130" s="285">
        <f>BM_MWh!I132</f>
        <v>7849.94</v>
      </c>
      <c r="J130" s="110">
        <f>BM_MWh!J131</f>
        <v>59667</v>
      </c>
      <c r="K130" s="110">
        <f>BM_MWh!K132</f>
        <v>30.155999999999999</v>
      </c>
      <c r="L130" s="110">
        <f>BM_MWh!L131</f>
        <v>0</v>
      </c>
      <c r="M130" s="110">
        <f>BM_MWh!M131</f>
        <v>0</v>
      </c>
      <c r="N130" s="110">
        <f>BM_MWh!N132</f>
        <v>3786</v>
      </c>
      <c r="O130" s="110">
        <f>BM_MWh!O131</f>
        <v>0</v>
      </c>
      <c r="P130" s="110">
        <f>BM_MWh!P132</f>
        <v>9239</v>
      </c>
      <c r="Q130" s="110">
        <f>BM_MWh!Q131</f>
        <v>0</v>
      </c>
      <c r="R130" s="110">
        <f>BM_MWh!R131</f>
        <v>0</v>
      </c>
      <c r="S130" s="110">
        <f>BM_MWh!S131</f>
        <v>0</v>
      </c>
      <c r="T130" s="298">
        <f>BM_MWh!T132</f>
        <v>7587</v>
      </c>
      <c r="U130" s="187">
        <f>BM_MWh!U132</f>
        <v>4413</v>
      </c>
      <c r="V130" s="100">
        <f>BM_MWh!V131</f>
        <v>9275</v>
      </c>
      <c r="W130" s="100">
        <f>BM_MWh!W131</f>
        <v>2991</v>
      </c>
      <c r="X130" s="100">
        <f>BM_MWh!X131</f>
        <v>54312</v>
      </c>
      <c r="Y130" s="100">
        <f>BM_MWh!Y132</f>
        <v>3275.5169999999998</v>
      </c>
      <c r="Z130" s="100">
        <f>BM_MWh!Z131</f>
        <v>8483</v>
      </c>
      <c r="AA130" s="100">
        <f>BM_MWh!AA131</f>
        <v>11160</v>
      </c>
      <c r="AB130" s="100">
        <f>BM_MWh!AB131</f>
        <v>0</v>
      </c>
      <c r="AC130" s="100">
        <f>BM_MWh!AC131</f>
        <v>0</v>
      </c>
      <c r="AD130" s="100">
        <f>BM_MWh!AD131</f>
        <v>42101.627999999997</v>
      </c>
      <c r="AE130" s="100">
        <f>BM_MWh!AE131</f>
        <v>0</v>
      </c>
      <c r="AF130" s="100">
        <f>BM_MWh!AF131</f>
        <v>8389.4639999999999</v>
      </c>
      <c r="AG130" s="100">
        <f>BM_MWh!AG131</f>
        <v>0</v>
      </c>
      <c r="AH130" s="100">
        <f>BM_MWh!AH131</f>
        <v>0</v>
      </c>
      <c r="AI130" s="100">
        <f>BM_MWh!AI131</f>
        <v>8403.5159999999996</v>
      </c>
      <c r="AJ130" s="100">
        <f>BM_MWh!AJ131</f>
        <v>27181</v>
      </c>
      <c r="AK130" s="100">
        <f>BM_MWh!AK132</f>
        <v>7980</v>
      </c>
      <c r="AL130" s="100">
        <f>BM_MWh!AL132</f>
        <v>4075.9549999999999</v>
      </c>
      <c r="AM130" s="100">
        <f>BM_MWh!AM132</f>
        <v>0</v>
      </c>
      <c r="AN130" s="100">
        <f>BM_MWh!AN132</f>
        <v>0</v>
      </c>
      <c r="AO130" s="100">
        <f>BM_MWh!AO132</f>
        <v>0</v>
      </c>
      <c r="AP130" s="100">
        <f>BM_MWh!AP132</f>
        <v>0</v>
      </c>
      <c r="AQ130" s="100">
        <f>BM_MWh!AQ131</f>
        <v>0</v>
      </c>
      <c r="AR130" s="100">
        <f>BM_MWh!AR132</f>
        <v>0</v>
      </c>
      <c r="AS130" s="100">
        <f>BM_MWh!AS132</f>
        <v>35750</v>
      </c>
      <c r="AT130" s="100">
        <f>BM_MWh!AT132</f>
        <v>0</v>
      </c>
      <c r="AU130" s="257">
        <f t="shared" si="170"/>
        <v>227791.08</v>
      </c>
      <c r="AV130" s="102">
        <f t="shared" si="173"/>
        <v>88159.096000000005</v>
      </c>
      <c r="AW130" s="102">
        <f t="shared" si="171"/>
        <v>315950.17599999998</v>
      </c>
      <c r="AX130" s="21">
        <f t="shared" si="172"/>
        <v>3558163.5032428741</v>
      </c>
      <c r="AY130" s="258"/>
      <c r="AZ130" s="258"/>
      <c r="BA130" s="258"/>
      <c r="BB130" s="258"/>
      <c r="BC130" s="258"/>
      <c r="BD130" s="258"/>
      <c r="BE130" s="104">
        <f t="shared" si="186"/>
        <v>2006</v>
      </c>
      <c r="BF130" s="28">
        <v>5</v>
      </c>
      <c r="BG130" s="23">
        <f t="shared" si="174"/>
        <v>3874113.679242874</v>
      </c>
      <c r="BH130" s="112">
        <f t="shared" si="184"/>
        <v>1845921</v>
      </c>
      <c r="BI130" s="112">
        <f t="shared" si="184"/>
        <v>1068517.41832483</v>
      </c>
      <c r="BJ130" s="112">
        <f t="shared" si="184"/>
        <v>362259.27737693401</v>
      </c>
      <c r="BK130" s="112">
        <f t="shared" si="184"/>
        <v>2230.9088156399298</v>
      </c>
      <c r="BL130" s="112">
        <f t="shared" si="184"/>
        <v>279234.89872547</v>
      </c>
      <c r="BM130" s="288">
        <f t="shared" si="175"/>
        <v>3558163.5032428741</v>
      </c>
      <c r="BN130" s="316">
        <f t="shared" si="176"/>
        <v>88159.096000000005</v>
      </c>
      <c r="BO130" s="317">
        <f t="shared" si="177"/>
        <v>96755.125</v>
      </c>
      <c r="BP130" s="23">
        <f t="shared" si="178"/>
        <v>131035.95499999999</v>
      </c>
      <c r="BQ130" s="23">
        <f t="shared" si="187"/>
        <v>227791.08</v>
      </c>
      <c r="BR130" s="106">
        <f t="shared" si="180"/>
        <v>315950.17599999998</v>
      </c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1"/>
    </row>
    <row r="131" spans="1:83">
      <c r="A131" s="28">
        <f t="shared" si="185"/>
        <v>2006</v>
      </c>
      <c r="B131" s="28">
        <v>6</v>
      </c>
      <c r="C131" s="21">
        <f t="shared" si="181"/>
        <v>4158688.9581831349</v>
      </c>
      <c r="D131" s="345">
        <f>SUM('[3]Cal Mo'!$AD188:$AE188)</f>
        <v>2018831</v>
      </c>
      <c r="E131" s="139">
        <f>'[3]Cal Mo'!AF188</f>
        <v>1084944.9443389501</v>
      </c>
      <c r="F131" s="139">
        <f>'[3]Cal Mo'!AG188</f>
        <v>372526.65763576503</v>
      </c>
      <c r="G131" s="139">
        <f>'[3]Cal Mo'!AJ188</f>
        <v>2240.6759931746801</v>
      </c>
      <c r="H131" s="139">
        <f>'[3]Cal Mo'!AK188</f>
        <v>285390.27021524397</v>
      </c>
      <c r="I131" s="285">
        <f>BM_MWh!I133</f>
        <v>25290.761999999999</v>
      </c>
      <c r="J131" s="110">
        <f>BM_MWh!J132</f>
        <v>107165</v>
      </c>
      <c r="K131" s="110">
        <f>BM_MWh!K133</f>
        <v>38.731000000000002</v>
      </c>
      <c r="L131" s="110">
        <f>BM_MWh!L132</f>
        <v>0</v>
      </c>
      <c r="M131" s="110">
        <f>BM_MWh!M132</f>
        <v>0</v>
      </c>
      <c r="N131" s="110">
        <f>BM_MWh!N133</f>
        <v>231</v>
      </c>
      <c r="O131" s="110">
        <f>BM_MWh!O132</f>
        <v>0</v>
      </c>
      <c r="P131" s="110">
        <f>BM_MWh!P133</f>
        <v>7033</v>
      </c>
      <c r="Q131" s="110">
        <f>BM_MWh!Q132</f>
        <v>0</v>
      </c>
      <c r="R131" s="110">
        <f>BM_MWh!R132</f>
        <v>0</v>
      </c>
      <c r="S131" s="110">
        <f>BM_MWh!S132</f>
        <v>0</v>
      </c>
      <c r="T131" s="298">
        <f>BM_MWh!T133</f>
        <v>8899</v>
      </c>
      <c r="U131" s="187">
        <f>BM_MWh!U133</f>
        <v>6367</v>
      </c>
      <c r="V131" s="100">
        <f>BM_MWh!V132</f>
        <v>9404</v>
      </c>
      <c r="W131" s="100">
        <f>BM_MWh!W132</f>
        <v>3213</v>
      </c>
      <c r="X131" s="100">
        <f>BM_MWh!X132</f>
        <v>56880</v>
      </c>
      <c r="Y131" s="100">
        <f>BM_MWh!Y133</f>
        <v>3423.7620000000002</v>
      </c>
      <c r="Z131" s="100">
        <f>BM_MWh!Z132</f>
        <v>8208</v>
      </c>
      <c r="AA131" s="100">
        <f>BM_MWh!AA132</f>
        <v>10800</v>
      </c>
      <c r="AB131" s="100">
        <f>BM_MWh!AB132</f>
        <v>0</v>
      </c>
      <c r="AC131" s="100">
        <f>BM_MWh!AC132</f>
        <v>0</v>
      </c>
      <c r="AD131" s="100">
        <f>BM_MWh!AD132</f>
        <v>43911.947999999997</v>
      </c>
      <c r="AE131" s="100">
        <f>BM_MWh!AE132</f>
        <v>0</v>
      </c>
      <c r="AF131" s="100">
        <f>BM_MWh!AF132</f>
        <v>10688.694</v>
      </c>
      <c r="AG131" s="100">
        <f>BM_MWh!AG132</f>
        <v>0</v>
      </c>
      <c r="AH131" s="100">
        <f>BM_MWh!AH132</f>
        <v>0</v>
      </c>
      <c r="AI131" s="100">
        <f>BM_MWh!AI132</f>
        <v>11527.865</v>
      </c>
      <c r="AJ131" s="100">
        <f>BM_MWh!AJ132</f>
        <v>30438</v>
      </c>
      <c r="AK131" s="100">
        <f>BM_MWh!AK133</f>
        <v>9725</v>
      </c>
      <c r="AL131" s="100">
        <f>BM_MWh!AL133</f>
        <v>4310.6480000000001</v>
      </c>
      <c r="AM131" s="100">
        <f>BM_MWh!AM133</f>
        <v>0</v>
      </c>
      <c r="AN131" s="100">
        <f>BM_MWh!AN133</f>
        <v>0</v>
      </c>
      <c r="AO131" s="100">
        <f>BM_MWh!AO133</f>
        <v>0</v>
      </c>
      <c r="AP131" s="100">
        <f>BM_MWh!AP133</f>
        <v>0</v>
      </c>
      <c r="AQ131" s="100">
        <f>BM_MWh!AQ132</f>
        <v>0</v>
      </c>
      <c r="AR131" s="100">
        <f>BM_MWh!AR133</f>
        <v>0</v>
      </c>
      <c r="AS131" s="100">
        <f>BM_MWh!AS133</f>
        <v>37200</v>
      </c>
      <c r="AT131" s="100">
        <f>BM_MWh!AT133</f>
        <v>0</v>
      </c>
      <c r="AU131" s="257">
        <f t="shared" si="170"/>
        <v>246097.91699999996</v>
      </c>
      <c r="AV131" s="102">
        <f t="shared" si="173"/>
        <v>148657.49299999999</v>
      </c>
      <c r="AW131" s="102">
        <f t="shared" si="171"/>
        <v>394755.40999999992</v>
      </c>
      <c r="AX131" s="21">
        <f t="shared" si="172"/>
        <v>3763933.5481831343</v>
      </c>
      <c r="AY131" s="258"/>
      <c r="AZ131" s="258"/>
      <c r="BA131" s="258"/>
      <c r="BB131" s="258"/>
      <c r="BC131" s="258"/>
      <c r="BD131" s="258"/>
      <c r="BE131" s="104">
        <f t="shared" si="186"/>
        <v>2006</v>
      </c>
      <c r="BF131" s="28">
        <v>6</v>
      </c>
      <c r="BG131" s="21">
        <f t="shared" si="174"/>
        <v>4158688.958183134</v>
      </c>
      <c r="BH131" s="112">
        <f t="shared" si="184"/>
        <v>2018831</v>
      </c>
      <c r="BI131" s="112">
        <f t="shared" si="184"/>
        <v>1084944.9443389501</v>
      </c>
      <c r="BJ131" s="112">
        <f t="shared" si="184"/>
        <v>372526.65763576503</v>
      </c>
      <c r="BK131" s="112">
        <f t="shared" si="184"/>
        <v>2240.6759931746801</v>
      </c>
      <c r="BL131" s="112">
        <f t="shared" si="184"/>
        <v>285390.27021524397</v>
      </c>
      <c r="BM131" s="288">
        <f t="shared" si="175"/>
        <v>3763933.5481831343</v>
      </c>
      <c r="BN131" s="316">
        <f t="shared" si="176"/>
        <v>148657.49299999999</v>
      </c>
      <c r="BO131" s="317">
        <f t="shared" si="177"/>
        <v>109570.269</v>
      </c>
      <c r="BP131" s="23">
        <f t="shared" si="178"/>
        <v>136527.64799999996</v>
      </c>
      <c r="BQ131" s="23">
        <f t="shared" si="187"/>
        <v>246097.91699999996</v>
      </c>
      <c r="BR131" s="106">
        <f t="shared" si="180"/>
        <v>394755.40999999992</v>
      </c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1"/>
    </row>
    <row r="132" spans="1:83">
      <c r="A132" s="28">
        <f t="shared" si="185"/>
        <v>2006</v>
      </c>
      <c r="B132" s="28">
        <v>7</v>
      </c>
      <c r="C132" s="21">
        <f t="shared" si="181"/>
        <v>4240227.0876882998</v>
      </c>
      <c r="D132" s="345">
        <f>SUM('[3]Cal Mo'!$AD189:$AE189)</f>
        <v>2028597</v>
      </c>
      <c r="E132" s="139">
        <f>'[3]Cal Mo'!AF189</f>
        <v>1145253.1762005701</v>
      </c>
      <c r="F132" s="139">
        <f>'[3]Cal Mo'!AG189</f>
        <v>339110.03818944201</v>
      </c>
      <c r="G132" s="139">
        <f>'[3]Cal Mo'!AJ189</f>
        <v>2243.80445210992</v>
      </c>
      <c r="H132" s="139">
        <f>'[3]Cal Mo'!AK189</f>
        <v>276467.59884617699</v>
      </c>
      <c r="I132" s="285">
        <f>BM_MWh!I134</f>
        <v>43416.025000000001</v>
      </c>
      <c r="J132" s="110">
        <f>BM_MWh!J133</f>
        <v>130970</v>
      </c>
      <c r="K132" s="110">
        <f>BM_MWh!K134</f>
        <v>41.588999999999999</v>
      </c>
      <c r="L132" s="110">
        <f>BM_MWh!L133</f>
        <v>0</v>
      </c>
      <c r="M132" s="110">
        <f>BM_MWh!M133</f>
        <v>0</v>
      </c>
      <c r="N132" s="110">
        <f>BM_MWh!N134</f>
        <v>363</v>
      </c>
      <c r="O132" s="110">
        <f>BM_MWh!O133</f>
        <v>0</v>
      </c>
      <c r="P132" s="110">
        <f>BM_MWh!P134</f>
        <v>4477</v>
      </c>
      <c r="Q132" s="110">
        <f>BM_MWh!Q133</f>
        <v>0</v>
      </c>
      <c r="R132" s="110">
        <f>BM_MWh!R133</f>
        <v>0</v>
      </c>
      <c r="S132" s="110">
        <f>BM_MWh!S133</f>
        <v>0</v>
      </c>
      <c r="T132" s="298">
        <f>BM_MWh!T134</f>
        <v>8556</v>
      </c>
      <c r="U132" s="187">
        <f>BM_MWh!U134</f>
        <v>8149</v>
      </c>
      <c r="V132" s="100">
        <f>BM_MWh!V133</f>
        <v>6546</v>
      </c>
      <c r="W132" s="100">
        <f>BM_MWh!W133</f>
        <v>3981</v>
      </c>
      <c r="X132" s="100">
        <f>BM_MWh!X133</f>
        <v>69936</v>
      </c>
      <c r="Y132" s="100">
        <f>BM_MWh!Y134</f>
        <v>3511.8389999999999</v>
      </c>
      <c r="Z132" s="100">
        <f>BM_MWh!Z133</f>
        <v>8482</v>
      </c>
      <c r="AA132" s="100">
        <f>BM_MWh!AA133</f>
        <v>11160</v>
      </c>
      <c r="AB132" s="100">
        <f>BM_MWh!AB133</f>
        <v>0</v>
      </c>
      <c r="AC132" s="100">
        <f>BM_MWh!AC133</f>
        <v>0</v>
      </c>
      <c r="AD132" s="100">
        <f>BM_MWh!AD133</f>
        <v>46267.008000000002</v>
      </c>
      <c r="AE132" s="100">
        <f>BM_MWh!AE133</f>
        <v>0</v>
      </c>
      <c r="AF132" s="100">
        <f>BM_MWh!AF133</f>
        <v>10542.460999999999</v>
      </c>
      <c r="AG132" s="100">
        <f>BM_MWh!AG133</f>
        <v>0</v>
      </c>
      <c r="AH132" s="100">
        <f>BM_MWh!AH133</f>
        <v>0</v>
      </c>
      <c r="AI132" s="100">
        <f>BM_MWh!AI133</f>
        <v>11852.235000000001</v>
      </c>
      <c r="AJ132" s="100">
        <f>BM_MWh!AJ133</f>
        <v>27478</v>
      </c>
      <c r="AK132" s="100">
        <f>BM_MWh!AK134</f>
        <v>11872</v>
      </c>
      <c r="AL132" s="100">
        <f>BM_MWh!AL134</f>
        <v>4654.3130000000001</v>
      </c>
      <c r="AM132" s="100">
        <f>BM_MWh!AM134</f>
        <v>0</v>
      </c>
      <c r="AN132" s="100">
        <f>BM_MWh!AN134</f>
        <v>0</v>
      </c>
      <c r="AO132" s="100">
        <f>BM_MWh!AO134</f>
        <v>0</v>
      </c>
      <c r="AP132" s="100">
        <f>BM_MWh!AP134</f>
        <v>0</v>
      </c>
      <c r="AQ132" s="100">
        <f>BM_MWh!AQ133</f>
        <v>0</v>
      </c>
      <c r="AR132" s="100">
        <f>BM_MWh!AR134</f>
        <v>0</v>
      </c>
      <c r="AS132" s="100">
        <f>BM_MWh!AS134</f>
        <v>36300</v>
      </c>
      <c r="AT132" s="100">
        <f>BM_MWh!AT134</f>
        <v>0</v>
      </c>
      <c r="AU132" s="257">
        <f t="shared" si="170"/>
        <v>260731.856</v>
      </c>
      <c r="AV132" s="102">
        <f t="shared" si="173"/>
        <v>187823.614</v>
      </c>
      <c r="AW132" s="102">
        <f t="shared" si="171"/>
        <v>448555.47</v>
      </c>
      <c r="AX132" s="21">
        <f t="shared" si="172"/>
        <v>3791671.6176882992</v>
      </c>
      <c r="AY132" s="258"/>
      <c r="AZ132" s="258"/>
      <c r="BA132" s="258"/>
      <c r="BB132" s="258"/>
      <c r="BC132" s="258"/>
      <c r="BD132" s="258"/>
      <c r="BE132" s="104">
        <f t="shared" si="186"/>
        <v>2006</v>
      </c>
      <c r="BF132" s="28">
        <v>7</v>
      </c>
      <c r="BG132" s="21">
        <f t="shared" si="174"/>
        <v>4240227.0876882989</v>
      </c>
      <c r="BH132" s="112">
        <f t="shared" si="184"/>
        <v>2028597</v>
      </c>
      <c r="BI132" s="112">
        <f t="shared" si="184"/>
        <v>1145253.1762005701</v>
      </c>
      <c r="BJ132" s="112">
        <f t="shared" si="184"/>
        <v>339110.03818944201</v>
      </c>
      <c r="BK132" s="112">
        <f t="shared" si="184"/>
        <v>2243.80445210992</v>
      </c>
      <c r="BL132" s="112">
        <f t="shared" si="184"/>
        <v>276467.59884617699</v>
      </c>
      <c r="BM132" s="288">
        <f t="shared" si="175"/>
        <v>3791671.6176882992</v>
      </c>
      <c r="BN132" s="316">
        <f t="shared" si="176"/>
        <v>187823.614</v>
      </c>
      <c r="BO132" s="317">
        <f t="shared" si="177"/>
        <v>111781.54300000001</v>
      </c>
      <c r="BP132" s="23">
        <f t="shared" si="178"/>
        <v>148950.31299999999</v>
      </c>
      <c r="BQ132" s="23">
        <f t="shared" si="187"/>
        <v>260731.856</v>
      </c>
      <c r="BR132" s="106">
        <f t="shared" si="180"/>
        <v>448555.47</v>
      </c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1"/>
    </row>
    <row r="133" spans="1:83">
      <c r="A133" s="28">
        <f t="shared" si="185"/>
        <v>2006</v>
      </c>
      <c r="B133" s="28">
        <v>8</v>
      </c>
      <c r="C133" s="21">
        <f t="shared" si="181"/>
        <v>4584911.6995941652</v>
      </c>
      <c r="D133" s="345">
        <f>SUM('[3]Cal Mo'!$AD190:$AE190)</f>
        <v>2274819</v>
      </c>
      <c r="E133" s="139">
        <f>'[3]Cal Mo'!AF190</f>
        <v>1167989.33926215</v>
      </c>
      <c r="F133" s="139">
        <f>'[3]Cal Mo'!AG190</f>
        <v>347260.579010788</v>
      </c>
      <c r="G133" s="139">
        <f>'[3]Cal Mo'!AJ190</f>
        <v>2232.13795573262</v>
      </c>
      <c r="H133" s="139">
        <f>'[3]Cal Mo'!AK190</f>
        <v>300042.22036549402</v>
      </c>
      <c r="I133" s="285">
        <f>BM_MWh!I135</f>
        <v>55535.025000000001</v>
      </c>
      <c r="J133" s="110">
        <f>BM_MWh!J134</f>
        <v>160129</v>
      </c>
      <c r="K133" s="110">
        <f>BM_MWh!K135</f>
        <v>44.241</v>
      </c>
      <c r="L133" s="110">
        <f>BM_MWh!L134</f>
        <v>0</v>
      </c>
      <c r="M133" s="110">
        <f>BM_MWh!M134</f>
        <v>0</v>
      </c>
      <c r="N133" s="110">
        <f>BM_MWh!N135</f>
        <v>0</v>
      </c>
      <c r="O133" s="110">
        <f>BM_MWh!O134</f>
        <v>0</v>
      </c>
      <c r="P133" s="110">
        <f>BM_MWh!P135</f>
        <v>0</v>
      </c>
      <c r="Q133" s="110">
        <f>BM_MWh!Q134</f>
        <v>0</v>
      </c>
      <c r="R133" s="110">
        <f>BM_MWh!R134</f>
        <v>0</v>
      </c>
      <c r="S133" s="110">
        <f>BM_MWh!S134</f>
        <v>0</v>
      </c>
      <c r="T133" s="298">
        <f>BM_MWh!T135</f>
        <v>8981</v>
      </c>
      <c r="U133" s="187">
        <f>BM_MWh!U135</f>
        <v>6646</v>
      </c>
      <c r="V133" s="100">
        <f>BM_MWh!V134</f>
        <v>5911</v>
      </c>
      <c r="W133" s="100">
        <f>BM_MWh!W134</f>
        <v>3594</v>
      </c>
      <c r="X133" s="100">
        <f>BM_MWh!X134</f>
        <v>69936</v>
      </c>
      <c r="Y133" s="100">
        <f>BM_MWh!Y135</f>
        <v>3450.9059999999999</v>
      </c>
      <c r="Z133" s="100">
        <f>BM_MWh!Z134</f>
        <v>8482</v>
      </c>
      <c r="AA133" s="100">
        <f>BM_MWh!AA134</f>
        <v>11160</v>
      </c>
      <c r="AB133" s="100">
        <f>BM_MWh!AB134</f>
        <v>0</v>
      </c>
      <c r="AC133" s="100">
        <f>BM_MWh!AC134</f>
        <v>0</v>
      </c>
      <c r="AD133" s="100">
        <f>BM_MWh!AD134</f>
        <v>49536.576000000001</v>
      </c>
      <c r="AE133" s="100">
        <f>BM_MWh!AE134</f>
        <v>0</v>
      </c>
      <c r="AF133" s="100">
        <f>BM_MWh!AF134</f>
        <v>10662.516</v>
      </c>
      <c r="AG133" s="100">
        <f>BM_MWh!AG134</f>
        <v>0</v>
      </c>
      <c r="AH133" s="100">
        <f>BM_MWh!AH134</f>
        <v>0</v>
      </c>
      <c r="AI133" s="100">
        <f>BM_MWh!AI134</f>
        <v>12098.806</v>
      </c>
      <c r="AJ133" s="100">
        <f>BM_MWh!AJ134</f>
        <v>31153</v>
      </c>
      <c r="AK133" s="100">
        <f>BM_MWh!AK135</f>
        <v>14816</v>
      </c>
      <c r="AL133" s="100">
        <f>BM_MWh!AL135</f>
        <v>4882.3530000000001</v>
      </c>
      <c r="AM133" s="100">
        <f>BM_MWh!AM135</f>
        <v>0</v>
      </c>
      <c r="AN133" s="100">
        <f>BM_MWh!AN135</f>
        <v>0</v>
      </c>
      <c r="AO133" s="100">
        <f>BM_MWh!AO135</f>
        <v>0</v>
      </c>
      <c r="AP133" s="100">
        <f>BM_MWh!AP135</f>
        <v>0</v>
      </c>
      <c r="AQ133" s="100">
        <f>BM_MWh!AQ134</f>
        <v>0</v>
      </c>
      <c r="AR133" s="100">
        <f>BM_MWh!AR135</f>
        <v>0</v>
      </c>
      <c r="AS133" s="100">
        <f>BM_MWh!AS135</f>
        <v>35550</v>
      </c>
      <c r="AT133" s="100">
        <f>BM_MWh!AT135</f>
        <v>0</v>
      </c>
      <c r="AU133" s="257">
        <f t="shared" si="170"/>
        <v>267879.15700000001</v>
      </c>
      <c r="AV133" s="102">
        <f t="shared" si="173"/>
        <v>224689.266</v>
      </c>
      <c r="AW133" s="102">
        <f t="shared" si="171"/>
        <v>492568.42300000001</v>
      </c>
      <c r="AX133" s="21">
        <f t="shared" si="172"/>
        <v>4092343.2765941648</v>
      </c>
      <c r="AY133" s="258"/>
      <c r="AZ133" s="258"/>
      <c r="BA133" s="258"/>
      <c r="BB133" s="258"/>
      <c r="BC133" s="258"/>
      <c r="BD133" s="258"/>
      <c r="BE133" s="104">
        <f t="shared" si="186"/>
        <v>2006</v>
      </c>
      <c r="BF133" s="28">
        <v>8</v>
      </c>
      <c r="BG133" s="21">
        <f t="shared" si="174"/>
        <v>4584911.6995941643</v>
      </c>
      <c r="BH133" s="112">
        <f t="shared" si="184"/>
        <v>2274819</v>
      </c>
      <c r="BI133" s="112">
        <f t="shared" si="184"/>
        <v>1167989.33926215</v>
      </c>
      <c r="BJ133" s="112">
        <f t="shared" si="184"/>
        <v>347260.579010788</v>
      </c>
      <c r="BK133" s="112">
        <f t="shared" si="184"/>
        <v>2232.13795573262</v>
      </c>
      <c r="BL133" s="112">
        <f t="shared" si="184"/>
        <v>300042.22036549402</v>
      </c>
      <c r="BM133" s="288">
        <f t="shared" si="175"/>
        <v>4092343.2765941648</v>
      </c>
      <c r="BN133" s="316">
        <f t="shared" si="176"/>
        <v>224689.266</v>
      </c>
      <c r="BO133" s="317">
        <f t="shared" si="177"/>
        <v>117141.804</v>
      </c>
      <c r="BP133" s="23">
        <f t="shared" si="178"/>
        <v>150737.353</v>
      </c>
      <c r="BQ133" s="23">
        <f t="shared" si="187"/>
        <v>267879.15700000001</v>
      </c>
      <c r="BR133" s="106">
        <f t="shared" si="180"/>
        <v>492568.42300000001</v>
      </c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1"/>
    </row>
    <row r="134" spans="1:83">
      <c r="A134" s="28">
        <f t="shared" si="185"/>
        <v>2006</v>
      </c>
      <c r="B134" s="28">
        <v>9</v>
      </c>
      <c r="C134" s="21">
        <f t="shared" si="181"/>
        <v>4166623.4651217232</v>
      </c>
      <c r="D134" s="345">
        <f>SUM('[3]Cal Mo'!$AD191:$AE191)</f>
        <v>1999980</v>
      </c>
      <c r="E134" s="139">
        <f>'[3]Cal Mo'!AF191</f>
        <v>1101779.1247349</v>
      </c>
      <c r="F134" s="139">
        <f>'[3]Cal Mo'!AG191</f>
        <v>359284.93629493</v>
      </c>
      <c r="G134" s="139">
        <f>'[3]Cal Mo'!AJ191</f>
        <v>2230.6935112881702</v>
      </c>
      <c r="H134" s="139">
        <f>'[3]Cal Mo'!AK191</f>
        <v>294804.75258060498</v>
      </c>
      <c r="I134" s="285">
        <f>BM_MWh!I136</f>
        <v>17520.766</v>
      </c>
      <c r="J134" s="110">
        <f>BM_MWh!J135</f>
        <v>160340</v>
      </c>
      <c r="K134" s="110">
        <f>BM_MWh!K136</f>
        <v>32.933</v>
      </c>
      <c r="L134" s="110">
        <f>BM_MWh!L135</f>
        <v>0</v>
      </c>
      <c r="M134" s="110">
        <f>BM_MWh!M135</f>
        <v>0</v>
      </c>
      <c r="N134" s="110">
        <f>BM_MWh!N136</f>
        <v>0</v>
      </c>
      <c r="O134" s="110">
        <f>BM_MWh!O135</f>
        <v>0</v>
      </c>
      <c r="P134" s="110">
        <f>BM_MWh!P136</f>
        <v>0</v>
      </c>
      <c r="Q134" s="110">
        <f>BM_MWh!Q135</f>
        <v>0</v>
      </c>
      <c r="R134" s="110">
        <f>BM_MWh!R135</f>
        <v>0</v>
      </c>
      <c r="S134" s="110">
        <f>BM_MWh!S135</f>
        <v>0</v>
      </c>
      <c r="T134" s="298">
        <f>BM_MWh!T136</f>
        <v>9319</v>
      </c>
      <c r="U134" s="187">
        <f>BM_MWh!U136</f>
        <v>5060</v>
      </c>
      <c r="V134" s="100">
        <f>BM_MWh!V135</f>
        <v>4609</v>
      </c>
      <c r="W134" s="100">
        <f>BM_MWh!W135</f>
        <v>3344</v>
      </c>
      <c r="X134" s="100">
        <f>BM_MWh!X135</f>
        <v>51840</v>
      </c>
      <c r="Y134" s="100">
        <f>BM_MWh!Y136</f>
        <v>2534.9940000000001</v>
      </c>
      <c r="Z134" s="100">
        <f>BM_MWh!Z135</f>
        <v>8208</v>
      </c>
      <c r="AA134" s="100">
        <f>BM_MWh!AA135</f>
        <v>0</v>
      </c>
      <c r="AB134" s="100">
        <f>BM_MWh!AB135</f>
        <v>0</v>
      </c>
      <c r="AC134" s="100">
        <f>BM_MWh!AC135</f>
        <v>0</v>
      </c>
      <c r="AD134" s="100">
        <f>BM_MWh!AD135</f>
        <v>43926.696000000004</v>
      </c>
      <c r="AE134" s="100">
        <f>BM_MWh!AE135</f>
        <v>0</v>
      </c>
      <c r="AF134" s="100">
        <f>BM_MWh!AF135</f>
        <v>10871.005999999999</v>
      </c>
      <c r="AG134" s="100">
        <f>BM_MWh!AG135</f>
        <v>0</v>
      </c>
      <c r="AH134" s="100">
        <f>BM_MWh!AH135</f>
        <v>0</v>
      </c>
      <c r="AI134" s="100">
        <f>BM_MWh!AI135</f>
        <v>11468.656000000001</v>
      </c>
      <c r="AJ134" s="100">
        <f>BM_MWh!AJ135</f>
        <v>28821</v>
      </c>
      <c r="AK134" s="100">
        <f>BM_MWh!AK136</f>
        <v>9888</v>
      </c>
      <c r="AL134" s="100">
        <f>BM_MWh!AL136</f>
        <v>4259.9070000000002</v>
      </c>
      <c r="AM134" s="100">
        <f>BM_MWh!AM136</f>
        <v>0</v>
      </c>
      <c r="AN134" s="100">
        <f>BM_MWh!AN136</f>
        <v>0</v>
      </c>
      <c r="AO134" s="100">
        <f>BM_MWh!AO136</f>
        <v>0</v>
      </c>
      <c r="AP134" s="100">
        <f>BM_MWh!AP136</f>
        <v>0</v>
      </c>
      <c r="AQ134" s="100">
        <f>BM_MWh!AQ135</f>
        <v>0</v>
      </c>
      <c r="AR134" s="100">
        <f>BM_MWh!AR136</f>
        <v>0</v>
      </c>
      <c r="AS134" s="100">
        <f>BM_MWh!AS136</f>
        <v>36500</v>
      </c>
      <c r="AT134" s="100">
        <f>BM_MWh!AT136</f>
        <v>0</v>
      </c>
      <c r="AU134" s="257">
        <f t="shared" si="170"/>
        <v>221331.25899999999</v>
      </c>
      <c r="AV134" s="102">
        <f t="shared" si="173"/>
        <v>187212.69899999999</v>
      </c>
      <c r="AW134" s="102">
        <f t="shared" si="171"/>
        <v>408543.95799999998</v>
      </c>
      <c r="AX134" s="21">
        <f t="shared" si="172"/>
        <v>3758079.5071217231</v>
      </c>
      <c r="AY134" s="258"/>
      <c r="AZ134" s="258"/>
      <c r="BA134" s="258"/>
      <c r="BB134" s="258"/>
      <c r="BC134" s="258"/>
      <c r="BD134" s="258"/>
      <c r="BE134" s="104">
        <f t="shared" si="186"/>
        <v>2006</v>
      </c>
      <c r="BF134" s="28">
        <v>9</v>
      </c>
      <c r="BG134" s="21">
        <f t="shared" si="174"/>
        <v>4166623.4651217232</v>
      </c>
      <c r="BH134" s="112">
        <f t="shared" si="184"/>
        <v>1999980</v>
      </c>
      <c r="BI134" s="112">
        <f t="shared" si="184"/>
        <v>1101779.1247349</v>
      </c>
      <c r="BJ134" s="112">
        <f t="shared" si="184"/>
        <v>359284.93629493</v>
      </c>
      <c r="BK134" s="112">
        <f t="shared" si="184"/>
        <v>2230.6935112881702</v>
      </c>
      <c r="BL134" s="112">
        <f t="shared" si="184"/>
        <v>294804.75258060498</v>
      </c>
      <c r="BM134" s="288">
        <f t="shared" si="175"/>
        <v>3758079.5071217231</v>
      </c>
      <c r="BN134" s="316">
        <f t="shared" si="176"/>
        <v>187212.69899999999</v>
      </c>
      <c r="BO134" s="317">
        <f t="shared" si="177"/>
        <v>106026.352</v>
      </c>
      <c r="BP134" s="23">
        <f t="shared" si="178"/>
        <v>115304.90699999999</v>
      </c>
      <c r="BQ134" s="23">
        <f t="shared" si="187"/>
        <v>221331.25899999999</v>
      </c>
      <c r="BR134" s="106">
        <f t="shared" si="180"/>
        <v>408543.95799999998</v>
      </c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1"/>
    </row>
    <row r="135" spans="1:83">
      <c r="A135" s="28">
        <f t="shared" si="185"/>
        <v>2006</v>
      </c>
      <c r="B135" s="28">
        <v>10</v>
      </c>
      <c r="C135" s="21">
        <f t="shared" si="181"/>
        <v>3557454.2970768246</v>
      </c>
      <c r="D135" s="345">
        <f>SUM('[3]Cal Mo'!$AD192:$AE192)</f>
        <v>1596115</v>
      </c>
      <c r="E135" s="139">
        <f>'[3]Cal Mo'!AF192</f>
        <v>1058904.2701862101</v>
      </c>
      <c r="F135" s="139">
        <f>'[3]Cal Mo'!AG192</f>
        <v>345039.70418764901</v>
      </c>
      <c r="G135" s="139">
        <f>'[3]Cal Mo'!AJ192</f>
        <v>2228.52684462151</v>
      </c>
      <c r="H135" s="139">
        <f>'[3]Cal Mo'!AK192</f>
        <v>281456.87185834401</v>
      </c>
      <c r="I135" s="285">
        <f>BM_MWh!I137</f>
        <v>1171.105</v>
      </c>
      <c r="J135" s="110">
        <f>BM_MWh!J136</f>
        <v>42115</v>
      </c>
      <c r="K135" s="110">
        <f>BM_MWh!K137</f>
        <v>25.716999999999999</v>
      </c>
      <c r="L135" s="110">
        <f>BM_MWh!L136</f>
        <v>0</v>
      </c>
      <c r="M135" s="110">
        <f>BM_MWh!M136</f>
        <v>0</v>
      </c>
      <c r="N135" s="110">
        <f>BM_MWh!N137</f>
        <v>0</v>
      </c>
      <c r="O135" s="110">
        <f>BM_MWh!O136</f>
        <v>0</v>
      </c>
      <c r="P135" s="110">
        <f>BM_MWh!P137</f>
        <v>0</v>
      </c>
      <c r="Q135" s="110">
        <f>BM_MWh!Q136</f>
        <v>0</v>
      </c>
      <c r="R135" s="110">
        <f>BM_MWh!R136</f>
        <v>0</v>
      </c>
      <c r="S135" s="110">
        <f>BM_MWh!S136</f>
        <v>0</v>
      </c>
      <c r="T135" s="298">
        <f>BM_MWh!T137</f>
        <v>9137</v>
      </c>
      <c r="U135" s="187">
        <f>BM_MWh!U137</f>
        <v>3164</v>
      </c>
      <c r="V135" s="100">
        <f>BM_MWh!V136</f>
        <v>6005</v>
      </c>
      <c r="W135" s="100">
        <f>BM_MWh!W136</f>
        <v>2625</v>
      </c>
      <c r="X135" s="100">
        <f>BM_MWh!X136</f>
        <v>49170</v>
      </c>
      <c r="Y135" s="100">
        <f>BM_MWh!Y137</f>
        <v>2151.0630000000001</v>
      </c>
      <c r="Z135" s="100">
        <f>BM_MWh!Z136</f>
        <v>8477</v>
      </c>
      <c r="AA135" s="100">
        <f>BM_MWh!AA136</f>
        <v>21975</v>
      </c>
      <c r="AB135" s="100">
        <f>BM_MWh!AB136</f>
        <v>0</v>
      </c>
      <c r="AC135" s="100">
        <f>BM_MWh!AC136</f>
        <v>0</v>
      </c>
      <c r="AD135" s="100">
        <f>BM_MWh!AD136</f>
        <v>38420.328000000001</v>
      </c>
      <c r="AE135" s="100">
        <f>BM_MWh!AE136</f>
        <v>0</v>
      </c>
      <c r="AF135" s="100">
        <f>BM_MWh!AF136</f>
        <v>8113.7690000000002</v>
      </c>
      <c r="AG135" s="100">
        <f>BM_MWh!AG136</f>
        <v>0</v>
      </c>
      <c r="AH135" s="100">
        <f>BM_MWh!AH136</f>
        <v>0</v>
      </c>
      <c r="AI135" s="100">
        <f>BM_MWh!AI136</f>
        <v>9020.9879999999994</v>
      </c>
      <c r="AJ135" s="100">
        <f>BM_MWh!AJ136</f>
        <v>23997</v>
      </c>
      <c r="AK135" s="100">
        <f>BM_MWh!AK137</f>
        <v>10944</v>
      </c>
      <c r="AL135" s="100">
        <f>BM_MWh!AL137</f>
        <v>3747.9540000000002</v>
      </c>
      <c r="AM135" s="100">
        <f>BM_MWh!AM137</f>
        <v>0</v>
      </c>
      <c r="AN135" s="100">
        <f>BM_MWh!AN137</f>
        <v>0</v>
      </c>
      <c r="AO135" s="100">
        <f>BM_MWh!AO137</f>
        <v>0</v>
      </c>
      <c r="AP135" s="100">
        <f>BM_MWh!AP137</f>
        <v>0</v>
      </c>
      <c r="AQ135" s="100">
        <f>BM_MWh!AQ136</f>
        <v>0</v>
      </c>
      <c r="AR135" s="100">
        <f>BM_MWh!AR137</f>
        <v>0</v>
      </c>
      <c r="AS135" s="100">
        <f>BM_MWh!AS137</f>
        <v>33450</v>
      </c>
      <c r="AT135" s="100">
        <f>BM_MWh!AT137</f>
        <v>0</v>
      </c>
      <c r="AU135" s="257">
        <f t="shared" ref="AU135:AU198" si="188">SUM(U135:AT135)</f>
        <v>221261.10200000001</v>
      </c>
      <c r="AV135" s="102">
        <f t="shared" si="173"/>
        <v>52448.822</v>
      </c>
      <c r="AW135" s="102">
        <f t="shared" ref="AW135:AW198" si="189">AV135+AU135</f>
        <v>273709.924</v>
      </c>
      <c r="AX135" s="21">
        <f t="shared" ref="AX135:AX198" si="190">SUM(D135:H135)</f>
        <v>3283744.3730768245</v>
      </c>
      <c r="AY135" s="258"/>
      <c r="AZ135" s="258"/>
      <c r="BA135" s="258"/>
      <c r="BB135" s="258"/>
      <c r="BC135" s="258"/>
      <c r="BD135" s="258"/>
      <c r="BE135" s="104">
        <f t="shared" si="186"/>
        <v>2006</v>
      </c>
      <c r="BF135" s="28">
        <v>10</v>
      </c>
      <c r="BG135" s="21">
        <f t="shared" si="174"/>
        <v>3557454.2970768246</v>
      </c>
      <c r="BH135" s="112">
        <f t="shared" si="184"/>
        <v>1596115</v>
      </c>
      <c r="BI135" s="112">
        <f t="shared" si="184"/>
        <v>1058904.2701862101</v>
      </c>
      <c r="BJ135" s="112">
        <f t="shared" si="184"/>
        <v>345039.70418764901</v>
      </c>
      <c r="BK135" s="112">
        <f t="shared" si="184"/>
        <v>2228.52684462151</v>
      </c>
      <c r="BL135" s="112">
        <f t="shared" si="184"/>
        <v>281456.87185834401</v>
      </c>
      <c r="BM135" s="288">
        <f t="shared" si="175"/>
        <v>3283744.3730768245</v>
      </c>
      <c r="BN135" s="316">
        <f t="shared" si="176"/>
        <v>52448.822</v>
      </c>
      <c r="BO135" s="317">
        <f t="shared" ref="BO135:BO166" si="191">SUM(U135,W135,Y135,AD135,AF135,AI135:AJ135,AO135:AQ135)</f>
        <v>87492.148000000001</v>
      </c>
      <c r="BP135" s="23">
        <f t="shared" ref="BP135:BP166" si="192">AU135-BO135</f>
        <v>133768.95400000003</v>
      </c>
      <c r="BQ135" s="23">
        <f t="shared" si="187"/>
        <v>221261.10200000001</v>
      </c>
      <c r="BR135" s="106">
        <f t="shared" si="180"/>
        <v>273709.924</v>
      </c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1"/>
    </row>
    <row r="136" spans="1:83">
      <c r="A136" s="28">
        <f t="shared" si="185"/>
        <v>2006</v>
      </c>
      <c r="B136" s="28">
        <v>11</v>
      </c>
      <c r="C136" s="21">
        <f t="shared" si="181"/>
        <v>3122029.928676371</v>
      </c>
      <c r="D136" s="345">
        <f>SUM('[3]Cal Mo'!$AD193:$AE193)</f>
        <v>1304984</v>
      </c>
      <c r="E136" s="139">
        <f>'[3]Cal Mo'!AF193</f>
        <v>917126.72785774304</v>
      </c>
      <c r="F136" s="139">
        <f>'[3]Cal Mo'!AG193</f>
        <v>322513.660156333</v>
      </c>
      <c r="G136" s="139">
        <f>'[3]Cal Mo'!AJ193</f>
        <v>2225.1928301307198</v>
      </c>
      <c r="H136" s="139">
        <f>'[3]Cal Mo'!AK193</f>
        <v>263133.59283216402</v>
      </c>
      <c r="I136" s="285">
        <f>BM_MWh!I138</f>
        <v>0</v>
      </c>
      <c r="J136" s="110">
        <f>BM_MWh!J137</f>
        <v>126518</v>
      </c>
      <c r="K136" s="110">
        <f>BM_MWh!K138</f>
        <v>28</v>
      </c>
      <c r="L136" s="110">
        <f>BM_MWh!L137</f>
        <v>0</v>
      </c>
      <c r="M136" s="110">
        <f>BM_MWh!M137</f>
        <v>0</v>
      </c>
      <c r="N136" s="110">
        <f>BM_MWh!N138</f>
        <v>0</v>
      </c>
      <c r="O136" s="110">
        <f>BM_MWh!O137</f>
        <v>0</v>
      </c>
      <c r="P136" s="110">
        <f>BM_MWh!P138</f>
        <v>0</v>
      </c>
      <c r="Q136" s="110">
        <f>BM_MWh!Q137</f>
        <v>0</v>
      </c>
      <c r="R136" s="110">
        <f>BM_MWh!R137</f>
        <v>0</v>
      </c>
      <c r="S136" s="110">
        <f>BM_MWh!S137</f>
        <v>0</v>
      </c>
      <c r="T136" s="298">
        <f>BM_MWh!T138</f>
        <v>6564</v>
      </c>
      <c r="U136" s="187">
        <f>BM_MWh!U138</f>
        <v>870</v>
      </c>
      <c r="V136" s="100">
        <f>BM_MWh!V137</f>
        <v>8031</v>
      </c>
      <c r="W136" s="100">
        <f>BM_MWh!W137</f>
        <v>2460</v>
      </c>
      <c r="X136" s="100">
        <f>BM_MWh!X137</f>
        <v>41760</v>
      </c>
      <c r="Y136" s="100">
        <f>BM_MWh!Y138</f>
        <v>2401</v>
      </c>
      <c r="Z136" s="100">
        <f>BM_MWh!Z137</f>
        <v>8208</v>
      </c>
      <c r="AA136" s="100">
        <f>BM_MWh!AA137</f>
        <v>10800</v>
      </c>
      <c r="AB136" s="100">
        <f>BM_MWh!AB137</f>
        <v>0</v>
      </c>
      <c r="AC136" s="100">
        <f>BM_MWh!AC137</f>
        <v>0</v>
      </c>
      <c r="AD136" s="100">
        <f>BM_MWh!AD137</f>
        <v>32029.74</v>
      </c>
      <c r="AE136" s="100">
        <f>BM_MWh!AE137</f>
        <v>0</v>
      </c>
      <c r="AF136" s="100">
        <f>BM_MWh!AF137</f>
        <v>7530.4780000000001</v>
      </c>
      <c r="AG136" s="100">
        <f>BM_MWh!AG137</f>
        <v>0</v>
      </c>
      <c r="AH136" s="100">
        <f>BM_MWh!AH137</f>
        <v>0</v>
      </c>
      <c r="AI136" s="100">
        <f>BM_MWh!AI137</f>
        <v>8143.5370000000003</v>
      </c>
      <c r="AJ136" s="100">
        <f>BM_MWh!AJ137</f>
        <v>21397</v>
      </c>
      <c r="AK136" s="100">
        <f>BM_MWh!AK138</f>
        <v>1590</v>
      </c>
      <c r="AL136" s="100">
        <f>BM_MWh!AL138</f>
        <v>3216</v>
      </c>
      <c r="AM136" s="100">
        <f>BM_MWh!AM138</f>
        <v>0</v>
      </c>
      <c r="AN136" s="100">
        <f>BM_MWh!AN138</f>
        <v>0</v>
      </c>
      <c r="AO136" s="100">
        <f>BM_MWh!AO138</f>
        <v>0</v>
      </c>
      <c r="AP136" s="100">
        <f>BM_MWh!AP138</f>
        <v>0</v>
      </c>
      <c r="AQ136" s="100">
        <f>BM_MWh!AQ137</f>
        <v>0</v>
      </c>
      <c r="AR136" s="100">
        <f>BM_MWh!AR138</f>
        <v>0</v>
      </c>
      <c r="AS136" s="100">
        <f>BM_MWh!AS138</f>
        <v>30500</v>
      </c>
      <c r="AT136" s="100">
        <f>BM_MWh!AT138</f>
        <v>0</v>
      </c>
      <c r="AU136" s="257">
        <f t="shared" si="188"/>
        <v>178936.755</v>
      </c>
      <c r="AV136" s="102">
        <f t="shared" si="173"/>
        <v>133110</v>
      </c>
      <c r="AW136" s="102">
        <f t="shared" si="189"/>
        <v>312046.755</v>
      </c>
      <c r="AX136" s="21">
        <f t="shared" si="190"/>
        <v>2809983.1736763706</v>
      </c>
      <c r="AY136" s="258"/>
      <c r="AZ136" s="258"/>
      <c r="BA136" s="258"/>
      <c r="BB136" s="258"/>
      <c r="BC136" s="258"/>
      <c r="BD136" s="258"/>
      <c r="BE136" s="104">
        <f t="shared" si="186"/>
        <v>2006</v>
      </c>
      <c r="BF136" s="28">
        <v>11</v>
      </c>
      <c r="BG136" s="21">
        <f t="shared" si="174"/>
        <v>3122029.9286763705</v>
      </c>
      <c r="BH136" s="112">
        <f t="shared" si="184"/>
        <v>1304984</v>
      </c>
      <c r="BI136" s="112">
        <f t="shared" si="184"/>
        <v>917126.72785774304</v>
      </c>
      <c r="BJ136" s="112">
        <f t="shared" si="184"/>
        <v>322513.660156333</v>
      </c>
      <c r="BK136" s="112">
        <f t="shared" si="184"/>
        <v>2225.1928301307198</v>
      </c>
      <c r="BL136" s="112">
        <f t="shared" si="184"/>
        <v>263133.59283216402</v>
      </c>
      <c r="BM136" s="288">
        <f t="shared" si="175"/>
        <v>2809983.1736763706</v>
      </c>
      <c r="BN136" s="316">
        <f t="shared" si="176"/>
        <v>133110</v>
      </c>
      <c r="BO136" s="317">
        <f t="shared" si="191"/>
        <v>74831.755000000005</v>
      </c>
      <c r="BP136" s="23">
        <f t="shared" si="192"/>
        <v>104105</v>
      </c>
      <c r="BQ136" s="23">
        <f t="shared" si="187"/>
        <v>178936.755</v>
      </c>
      <c r="BR136" s="106">
        <f t="shared" si="180"/>
        <v>312046.755</v>
      </c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1"/>
    </row>
    <row r="137" spans="1:83">
      <c r="A137" s="113">
        <f t="shared" si="185"/>
        <v>2006</v>
      </c>
      <c r="B137" s="113">
        <v>12</v>
      </c>
      <c r="C137" s="127">
        <f t="shared" si="181"/>
        <v>3373671.2324733711</v>
      </c>
      <c r="D137" s="346">
        <f>SUM('[3]Cal Mo'!$AD194:$AE194)</f>
        <v>1562286</v>
      </c>
      <c r="E137" s="146">
        <f>'[3]Cal Mo'!AF194</f>
        <v>928125.37704172498</v>
      </c>
      <c r="F137" s="146">
        <f>'[3]Cal Mo'!AG194</f>
        <v>308822.236130153</v>
      </c>
      <c r="G137" s="146">
        <f>'[3]Cal Mo'!AJ194</f>
        <v>2236.8534753262002</v>
      </c>
      <c r="H137" s="347">
        <f>'[3]Cal Mo'!AK194</f>
        <v>258009.76582616699</v>
      </c>
      <c r="I137" s="285">
        <f>BM_MWh!I139</f>
        <v>582</v>
      </c>
      <c r="J137" s="110">
        <f>BM_MWh!J138</f>
        <v>123722</v>
      </c>
      <c r="K137" s="110">
        <f>BM_MWh!K139</f>
        <v>30</v>
      </c>
      <c r="L137" s="110">
        <f>BM_MWh!L138</f>
        <v>0</v>
      </c>
      <c r="M137" s="110">
        <f>BM_MWh!M138</f>
        <v>0</v>
      </c>
      <c r="N137" s="110">
        <f>BM_MWh!N139</f>
        <v>0</v>
      </c>
      <c r="O137" s="110">
        <f>BM_MWh!O138</f>
        <v>0</v>
      </c>
      <c r="P137" s="110">
        <f>BM_MWh!P139</f>
        <v>0</v>
      </c>
      <c r="Q137" s="110">
        <f>BM_MWh!Q138</f>
        <v>0</v>
      </c>
      <c r="R137" s="110">
        <f>BM_MWh!R138</f>
        <v>0</v>
      </c>
      <c r="S137" s="110">
        <f>BM_MWh!S138</f>
        <v>0</v>
      </c>
      <c r="T137" s="298">
        <f>BM_MWh!T139</f>
        <v>8629</v>
      </c>
      <c r="U137" s="187">
        <f>BM_MWh!U139</f>
        <v>122</v>
      </c>
      <c r="V137" s="100">
        <f>BM_MWh!V138</f>
        <v>8461</v>
      </c>
      <c r="W137" s="100">
        <f>BM_MWh!W138</f>
        <v>2735</v>
      </c>
      <c r="X137" s="100">
        <f>BM_MWh!X138</f>
        <v>37944</v>
      </c>
      <c r="Y137" s="100">
        <f>BM_MWh!Y139</f>
        <v>2282</v>
      </c>
      <c r="Z137" s="100">
        <f>BM_MWh!Z138</f>
        <v>8482</v>
      </c>
      <c r="AA137" s="100">
        <f>BM_MWh!AA138</f>
        <v>11160</v>
      </c>
      <c r="AB137" s="100">
        <f>BM_MWh!AB138</f>
        <v>0</v>
      </c>
      <c r="AC137" s="100">
        <f>BM_MWh!AC138</f>
        <v>0</v>
      </c>
      <c r="AD137" s="100">
        <f>BM_MWh!AD138</f>
        <v>33203</v>
      </c>
      <c r="AE137" s="100">
        <f>BM_MWh!AE138</f>
        <v>0</v>
      </c>
      <c r="AF137" s="100">
        <f>BM_MWh!AF138</f>
        <v>7588</v>
      </c>
      <c r="AG137" s="100">
        <f>BM_MWh!AG138</f>
        <v>0</v>
      </c>
      <c r="AH137" s="100">
        <f>BM_MWh!AH138</f>
        <v>0</v>
      </c>
      <c r="AI137" s="100">
        <f>BM_MWh!AI138</f>
        <v>8543</v>
      </c>
      <c r="AJ137" s="100">
        <f>BM_MWh!AJ138</f>
        <v>22168</v>
      </c>
      <c r="AK137" s="100">
        <f>BM_MWh!AK139</f>
        <v>6048</v>
      </c>
      <c r="AL137" s="100">
        <f>BM_MWh!AL139</f>
        <v>3342</v>
      </c>
      <c r="AM137" s="100">
        <f>BM_MWh!AM139</f>
        <v>0</v>
      </c>
      <c r="AN137" s="100">
        <f>BM_MWh!AN139</f>
        <v>0</v>
      </c>
      <c r="AO137" s="100">
        <f>BM_MWh!AO139</f>
        <v>0</v>
      </c>
      <c r="AP137" s="100">
        <f>BM_MWh!AP139</f>
        <v>0</v>
      </c>
      <c r="AQ137" s="100">
        <f>BM_MWh!AQ138</f>
        <v>0</v>
      </c>
      <c r="AR137" s="100">
        <f>BM_MWh!AR139</f>
        <v>0</v>
      </c>
      <c r="AS137" s="100">
        <f>BM_MWh!AS139</f>
        <v>29150</v>
      </c>
      <c r="AT137" s="100">
        <f>BM_MWh!AT139</f>
        <v>0</v>
      </c>
      <c r="AU137" s="257">
        <f t="shared" si="188"/>
        <v>181228</v>
      </c>
      <c r="AV137" s="102">
        <f t="shared" si="173"/>
        <v>132963</v>
      </c>
      <c r="AW137" s="102">
        <f t="shared" si="189"/>
        <v>314191</v>
      </c>
      <c r="AX137" s="21">
        <f t="shared" si="190"/>
        <v>3059480.2324733711</v>
      </c>
      <c r="AY137" s="258"/>
      <c r="AZ137" s="258"/>
      <c r="BA137" s="258"/>
      <c r="BB137" s="258"/>
      <c r="BC137" s="258"/>
      <c r="BD137" s="258"/>
      <c r="BE137" s="104">
        <f t="shared" si="186"/>
        <v>2006</v>
      </c>
      <c r="BF137" s="28">
        <v>12</v>
      </c>
      <c r="BG137" s="127">
        <f t="shared" si="174"/>
        <v>3373671.2324733711</v>
      </c>
      <c r="BH137" s="128">
        <f t="shared" si="184"/>
        <v>1562286</v>
      </c>
      <c r="BI137" s="128">
        <f t="shared" si="184"/>
        <v>928125.37704172498</v>
      </c>
      <c r="BJ137" s="128">
        <f t="shared" si="184"/>
        <v>308822.236130153</v>
      </c>
      <c r="BK137" s="128">
        <f t="shared" si="184"/>
        <v>2236.8534753262002</v>
      </c>
      <c r="BL137" s="128">
        <f t="shared" si="184"/>
        <v>258009.76582616699</v>
      </c>
      <c r="BM137" s="309">
        <f t="shared" si="175"/>
        <v>3059480.2324733711</v>
      </c>
      <c r="BN137" s="318">
        <f t="shared" si="176"/>
        <v>132963</v>
      </c>
      <c r="BO137" s="319">
        <f t="shared" si="191"/>
        <v>76641</v>
      </c>
      <c r="BP137" s="186">
        <f t="shared" si="192"/>
        <v>104587</v>
      </c>
      <c r="BQ137" s="186">
        <f t="shared" si="187"/>
        <v>181228</v>
      </c>
      <c r="BR137" s="127">
        <f t="shared" si="180"/>
        <v>314191</v>
      </c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1"/>
    </row>
    <row r="138" spans="1:83">
      <c r="A138" s="28">
        <f t="shared" si="185"/>
        <v>2007</v>
      </c>
      <c r="B138" s="28">
        <v>1</v>
      </c>
      <c r="C138" s="21">
        <f t="shared" si="181"/>
        <v>3312836.9976636572</v>
      </c>
      <c r="D138" s="345">
        <f>SUM('[3]Cal Mo'!$AD195:$AE195)</f>
        <v>1582213</v>
      </c>
      <c r="E138" s="139">
        <f>'[3]Cal Mo'!AF195</f>
        <v>856243.19509585202</v>
      </c>
      <c r="F138" s="139">
        <f>'[3]Cal Mo'!AG195</f>
        <v>294989.897795889</v>
      </c>
      <c r="G138" s="139">
        <f>'[3]Cal Mo'!AJ195</f>
        <v>2214.1259127902499</v>
      </c>
      <c r="H138" s="139">
        <f>'[3]Cal Mo'!AK195</f>
        <v>250306.778859126</v>
      </c>
      <c r="I138" s="285">
        <f>BM_MWh!I140</f>
        <v>2272</v>
      </c>
      <c r="J138" s="110">
        <f>BM_MWh!J139</f>
        <v>117418</v>
      </c>
      <c r="K138" s="110">
        <f>BM_MWh!K140</f>
        <v>32</v>
      </c>
      <c r="L138" s="110">
        <f>BM_MWh!L139</f>
        <v>0</v>
      </c>
      <c r="M138" s="110">
        <f>BM_MWh!M139</f>
        <v>0</v>
      </c>
      <c r="N138" s="110">
        <f>BM_MWh!N139</f>
        <v>0</v>
      </c>
      <c r="O138" s="110">
        <f>BM_MWh!O139</f>
        <v>0</v>
      </c>
      <c r="P138" s="110">
        <f>BM_MWh!P139</f>
        <v>0</v>
      </c>
      <c r="Q138" s="110">
        <f>BM_MWh!Q139</f>
        <v>0</v>
      </c>
      <c r="R138" s="110">
        <f>BM_MWh!R139</f>
        <v>0</v>
      </c>
      <c r="S138" s="110">
        <f>BM_MWh!S139</f>
        <v>0</v>
      </c>
      <c r="T138" s="298">
        <f>BM_MWh!T140</f>
        <v>4723</v>
      </c>
      <c r="U138" s="187">
        <f>BM_MWh!U140</f>
        <v>0</v>
      </c>
      <c r="V138" s="100">
        <f>BM_MWh!V139</f>
        <v>8725</v>
      </c>
      <c r="W138" s="100">
        <f>BM_MWh!W139</f>
        <v>2608</v>
      </c>
      <c r="X138" s="100">
        <f>BM_MWh!X139</f>
        <v>52824</v>
      </c>
      <c r="Y138" s="100">
        <f>BM_MWh!Y140</f>
        <v>2646</v>
      </c>
      <c r="Z138" s="100">
        <f>BM_MWh!Z139</f>
        <v>8482</v>
      </c>
      <c r="AA138" s="100">
        <f>BM_MWh!AA139</f>
        <v>12264</v>
      </c>
      <c r="AB138" s="100">
        <f>BM_MWh!AB139</f>
        <v>0</v>
      </c>
      <c r="AC138" s="100">
        <f>BM_MWh!AC139</f>
        <v>0</v>
      </c>
      <c r="AD138" s="100">
        <f>BM_MWh!AD139</f>
        <v>33788</v>
      </c>
      <c r="AE138" s="100">
        <f>BM_MWh!AE139</f>
        <v>2541</v>
      </c>
      <c r="AF138" s="100">
        <f>BM_MWh!AF139</f>
        <v>7362</v>
      </c>
      <c r="AG138" s="100">
        <f>BM_MWh!AG139</f>
        <v>0</v>
      </c>
      <c r="AH138" s="100">
        <f>BM_MWh!AH139</f>
        <v>0</v>
      </c>
      <c r="AI138" s="100">
        <f>BM_MWh!AI139</f>
        <v>8105</v>
      </c>
      <c r="AJ138" s="100">
        <f>BM_MWh!AJ139</f>
        <v>22931</v>
      </c>
      <c r="AK138" s="100">
        <f>BM_MWh!AK140</f>
        <v>3552</v>
      </c>
      <c r="AL138" s="100">
        <f>BM_MWh!AL140</f>
        <v>3697</v>
      </c>
      <c r="AM138" s="100">
        <f>BM_MWh!AM140</f>
        <v>0</v>
      </c>
      <c r="AN138" s="100">
        <f>BM_MWh!AN140</f>
        <v>0</v>
      </c>
      <c r="AO138" s="100">
        <f>BM_MWh!AO140</f>
        <v>0</v>
      </c>
      <c r="AP138" s="100">
        <f>BM_MWh!AP140</f>
        <v>0</v>
      </c>
      <c r="AQ138" s="100">
        <f>BM_MWh!AQ139</f>
        <v>0</v>
      </c>
      <c r="AR138" s="100">
        <f>BM_MWh!AR140</f>
        <v>0</v>
      </c>
      <c r="AS138" s="100">
        <f>BM_MWh!AS140</f>
        <v>32900</v>
      </c>
      <c r="AT138" s="100">
        <f>BM_MWh!AT140</f>
        <v>0</v>
      </c>
      <c r="AU138" s="257">
        <f t="shared" si="188"/>
        <v>202425</v>
      </c>
      <c r="AV138" s="102">
        <f t="shared" si="173"/>
        <v>124445</v>
      </c>
      <c r="AW138" s="102">
        <f t="shared" si="189"/>
        <v>326870</v>
      </c>
      <c r="AX138" s="21">
        <f t="shared" si="190"/>
        <v>2985966.9976636572</v>
      </c>
      <c r="AY138" s="258"/>
      <c r="AZ138" s="258"/>
      <c r="BA138" s="258"/>
      <c r="BB138" s="258"/>
      <c r="BC138" s="258"/>
      <c r="BD138" s="258"/>
      <c r="BE138" s="104">
        <f t="shared" ref="BE138:BE153" si="193">1+BE126</f>
        <v>2007</v>
      </c>
      <c r="BF138" s="28">
        <v>1</v>
      </c>
      <c r="BG138" s="21">
        <f t="shared" si="174"/>
        <v>3312836.9976636572</v>
      </c>
      <c r="BH138" s="112">
        <f t="shared" si="184"/>
        <v>1582213</v>
      </c>
      <c r="BI138" s="112">
        <f t="shared" si="184"/>
        <v>856243.19509585202</v>
      </c>
      <c r="BJ138" s="112">
        <f t="shared" si="184"/>
        <v>294989.897795889</v>
      </c>
      <c r="BK138" s="112">
        <f t="shared" si="184"/>
        <v>2214.1259127902499</v>
      </c>
      <c r="BL138" s="112">
        <f t="shared" si="184"/>
        <v>250306.778859126</v>
      </c>
      <c r="BM138" s="288">
        <f t="shared" si="175"/>
        <v>2985966.9976636572</v>
      </c>
      <c r="BN138" s="307">
        <f t="shared" si="176"/>
        <v>124445</v>
      </c>
      <c r="BO138" s="290">
        <f t="shared" si="191"/>
        <v>77440</v>
      </c>
      <c r="BP138" s="21">
        <f t="shared" si="192"/>
        <v>124985</v>
      </c>
      <c r="BQ138" s="21">
        <f t="shared" si="187"/>
        <v>202425</v>
      </c>
      <c r="BR138" s="106">
        <f t="shared" si="180"/>
        <v>326870</v>
      </c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1"/>
    </row>
    <row r="139" spans="1:83">
      <c r="A139" s="28">
        <f t="shared" si="185"/>
        <v>2007</v>
      </c>
      <c r="B139" s="28">
        <v>2</v>
      </c>
      <c r="C139" s="21">
        <f t="shared" si="181"/>
        <v>3131328.2698265431</v>
      </c>
      <c r="D139" s="345">
        <f>SUM('[3]Cal Mo'!$AD196:$AE196)</f>
        <v>1349459</v>
      </c>
      <c r="E139" s="139">
        <f>'[3]Cal Mo'!AF196</f>
        <v>812028.12739116105</v>
      </c>
      <c r="F139" s="139">
        <f>'[3]Cal Mo'!AG196</f>
        <v>317594.86785505502</v>
      </c>
      <c r="G139" s="139">
        <f>'[3]Cal Mo'!AJ196</f>
        <v>2215.3541564836601</v>
      </c>
      <c r="H139" s="139">
        <f>'[3]Cal Mo'!AK196</f>
        <v>245892.92042384401</v>
      </c>
      <c r="I139" s="285">
        <f>BM_MWh!I141</f>
        <v>6902</v>
      </c>
      <c r="J139" s="110">
        <f>BM_MWh!J140</f>
        <v>184237</v>
      </c>
      <c r="K139" s="110">
        <f>BM_MWh!K141</f>
        <v>30</v>
      </c>
      <c r="L139" s="110">
        <f>BM_MWh!L140</f>
        <v>0</v>
      </c>
      <c r="M139" s="100">
        <f>BM_MWh!L140</f>
        <v>0</v>
      </c>
      <c r="N139" s="110">
        <f>BM_MWh!O140</f>
        <v>0</v>
      </c>
      <c r="O139" s="110">
        <f>BM_MWh!O140</f>
        <v>0</v>
      </c>
      <c r="P139" s="110">
        <f>BM_MWh!M140</f>
        <v>0</v>
      </c>
      <c r="Q139" s="110">
        <f>BM_MWh!Q140</f>
        <v>0</v>
      </c>
      <c r="R139" s="110">
        <f>BM_MWh!R140</f>
        <v>0</v>
      </c>
      <c r="S139" s="110">
        <f>BM_MWh!S140</f>
        <v>0</v>
      </c>
      <c r="T139" s="298">
        <f>BM_MWh!T141</f>
        <v>7936</v>
      </c>
      <c r="U139" s="187">
        <f>BM_MWh!U141</f>
        <v>188</v>
      </c>
      <c r="V139" s="100">
        <f>BM_MWh!V140</f>
        <v>8176</v>
      </c>
      <c r="W139" s="100">
        <f>BM_MWh!W140</f>
        <v>2335</v>
      </c>
      <c r="X139" s="100">
        <f>BM_MWh!X140</f>
        <v>53088</v>
      </c>
      <c r="Y139" s="100">
        <f>BM_MWh!Y141</f>
        <v>2145</v>
      </c>
      <c r="Z139" s="100">
        <f>BM_MWh!Z140</f>
        <v>7661</v>
      </c>
      <c r="AA139" s="100">
        <f>BM_MWh!AA140</f>
        <v>10722</v>
      </c>
      <c r="AB139" s="100">
        <f>BM_MWh!AB140</f>
        <v>0</v>
      </c>
      <c r="AC139" s="100">
        <f>BM_MWh!AC140</f>
        <v>0</v>
      </c>
      <c r="AD139" s="100">
        <f>BM_MWh!AD140</f>
        <v>31440</v>
      </c>
      <c r="AE139" s="100">
        <f>BM_MWh!AE140</f>
        <v>2489</v>
      </c>
      <c r="AF139" s="100">
        <f>BM_MWh!AF140</f>
        <v>6991</v>
      </c>
      <c r="AG139" s="100">
        <f>BM_MWh!AG140</f>
        <v>0</v>
      </c>
      <c r="AH139" s="100">
        <f>BM_MWh!AH140</f>
        <v>0</v>
      </c>
      <c r="AI139" s="100">
        <f>BM_MWh!AI140</f>
        <v>10106</v>
      </c>
      <c r="AJ139" s="100">
        <f>BM_MWh!AJ140</f>
        <v>21719</v>
      </c>
      <c r="AK139" s="100">
        <f>BM_MWh!AK141</f>
        <v>8064</v>
      </c>
      <c r="AL139" s="100">
        <f>BM_MWh!AL141</f>
        <v>3459</v>
      </c>
      <c r="AM139" s="100">
        <f>BM_MWh!AM141</f>
        <v>0</v>
      </c>
      <c r="AN139" s="100">
        <f>BM_MWh!AN141</f>
        <v>0</v>
      </c>
      <c r="AO139" s="100">
        <f>BM_MWh!AO141</f>
        <v>0</v>
      </c>
      <c r="AP139" s="100">
        <f>BM_MWh!AP141</f>
        <v>0</v>
      </c>
      <c r="AQ139" s="100">
        <f>BM_MWh!AQ140</f>
        <v>0</v>
      </c>
      <c r="AR139" s="100">
        <f>BM_MWh!AR141</f>
        <v>0</v>
      </c>
      <c r="AS139" s="100">
        <f>BM_MWh!AS141</f>
        <v>36450</v>
      </c>
      <c r="AT139" s="100">
        <f>BM_MWh!AT141</f>
        <v>0</v>
      </c>
      <c r="AU139" s="257">
        <f t="shared" si="188"/>
        <v>205033</v>
      </c>
      <c r="AV139" s="102">
        <f t="shared" si="173"/>
        <v>199105</v>
      </c>
      <c r="AW139" s="102">
        <f t="shared" si="189"/>
        <v>404138</v>
      </c>
      <c r="AX139" s="21">
        <f t="shared" si="190"/>
        <v>2727190.2698265431</v>
      </c>
      <c r="AY139" s="258"/>
      <c r="AZ139" s="258"/>
      <c r="BA139" s="258"/>
      <c r="BB139" s="258"/>
      <c r="BC139" s="258"/>
      <c r="BD139" s="258"/>
      <c r="BE139" s="104">
        <f t="shared" si="193"/>
        <v>2007</v>
      </c>
      <c r="BF139" s="28">
        <v>2</v>
      </c>
      <c r="BG139" s="21">
        <f t="shared" si="174"/>
        <v>3131328.2698265431</v>
      </c>
      <c r="BH139" s="112">
        <f t="shared" si="184"/>
        <v>1349459</v>
      </c>
      <c r="BI139" s="112">
        <f t="shared" si="184"/>
        <v>812028.12739116105</v>
      </c>
      <c r="BJ139" s="112">
        <f t="shared" si="184"/>
        <v>317594.86785505502</v>
      </c>
      <c r="BK139" s="112">
        <f t="shared" si="184"/>
        <v>2215.3541564836601</v>
      </c>
      <c r="BL139" s="112">
        <f t="shared" si="184"/>
        <v>245892.92042384401</v>
      </c>
      <c r="BM139" s="288">
        <f t="shared" si="175"/>
        <v>2727190.2698265431</v>
      </c>
      <c r="BN139" s="307">
        <f t="shared" si="176"/>
        <v>199105</v>
      </c>
      <c r="BO139" s="290">
        <f t="shared" si="191"/>
        <v>74924</v>
      </c>
      <c r="BP139" s="21">
        <f t="shared" si="192"/>
        <v>130109</v>
      </c>
      <c r="BQ139" s="21">
        <f t="shared" si="187"/>
        <v>205033</v>
      </c>
      <c r="BR139" s="106">
        <f t="shared" si="180"/>
        <v>404138</v>
      </c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1"/>
    </row>
    <row r="140" spans="1:83">
      <c r="A140" s="28">
        <f t="shared" si="185"/>
        <v>2007</v>
      </c>
      <c r="B140" s="28">
        <v>3</v>
      </c>
      <c r="C140" s="21">
        <f t="shared" si="181"/>
        <v>3290870.7247778499</v>
      </c>
      <c r="D140" s="345">
        <f>SUM('[3]Cal Mo'!$AD197:$AE197)</f>
        <v>1366669</v>
      </c>
      <c r="E140" s="139">
        <f>'[3]Cal Mo'!AF197</f>
        <v>931859.68224442995</v>
      </c>
      <c r="F140" s="139">
        <f>'[3]Cal Mo'!AG197</f>
        <v>312387.89674543799</v>
      </c>
      <c r="G140" s="139">
        <f>'[3]Cal Mo'!AJ197</f>
        <v>2226.5275257789699</v>
      </c>
      <c r="H140" s="139">
        <f>'[3]Cal Mo'!AK197</f>
        <v>251471.618262203</v>
      </c>
      <c r="I140" s="285">
        <f>BM_MWh!I142</f>
        <v>29</v>
      </c>
      <c r="J140" s="110">
        <f>BM_MWh!J141</f>
        <v>172520</v>
      </c>
      <c r="K140" s="110">
        <f>BM_MWh!K142</f>
        <v>25</v>
      </c>
      <c r="L140" s="110">
        <f>BM_MWh!L141</f>
        <v>0</v>
      </c>
      <c r="M140" s="100">
        <f>BM_MWh!L141</f>
        <v>0</v>
      </c>
      <c r="N140" s="110">
        <f>BM_MWh!O141</f>
        <v>0</v>
      </c>
      <c r="O140" s="110">
        <f>BM_MWh!O141</f>
        <v>0</v>
      </c>
      <c r="P140" s="110">
        <f>BM_MWh!M141</f>
        <v>0</v>
      </c>
      <c r="Q140" s="110">
        <f>BM_MWh!Q141</f>
        <v>0</v>
      </c>
      <c r="R140" s="110">
        <f>BM_MWh!R141</f>
        <v>0</v>
      </c>
      <c r="S140" s="110">
        <f>BM_MWh!S141</f>
        <v>0</v>
      </c>
      <c r="T140" s="298">
        <f>BM_MWh!T142</f>
        <v>6245</v>
      </c>
      <c r="U140" s="187">
        <f>BM_MWh!U142</f>
        <v>124</v>
      </c>
      <c r="V140" s="100">
        <f>BM_MWh!V141</f>
        <v>8290</v>
      </c>
      <c r="W140" s="100">
        <f>BM_MWh!W141</f>
        <v>2823</v>
      </c>
      <c r="X140" s="100">
        <f>BM_MWh!X141</f>
        <v>82294</v>
      </c>
      <c r="Y140" s="100">
        <f>BM_MWh!Y142</f>
        <v>2313</v>
      </c>
      <c r="Z140" s="100">
        <f>BM_MWh!Z141</f>
        <v>8470</v>
      </c>
      <c r="AA140" s="100">
        <f>BM_MWh!AA141</f>
        <v>14490</v>
      </c>
      <c r="AB140" s="100">
        <f>BM_MWh!AB141</f>
        <v>0</v>
      </c>
      <c r="AC140" s="100">
        <f>BM_MWh!AC141</f>
        <v>0</v>
      </c>
      <c r="AD140" s="100">
        <f>BM_MWh!AD141</f>
        <v>32936</v>
      </c>
      <c r="AE140" s="100">
        <f>BM_MWh!AE141</f>
        <v>1507</v>
      </c>
      <c r="AF140" s="100">
        <f>BM_MWh!AF141</f>
        <v>7110</v>
      </c>
      <c r="AG140" s="100">
        <f>BM_MWh!AG141</f>
        <v>0</v>
      </c>
      <c r="AH140" s="100">
        <f>BM_MWh!AH141</f>
        <v>0</v>
      </c>
      <c r="AI140" s="100">
        <f>BM_MWh!AI141</f>
        <v>7188</v>
      </c>
      <c r="AJ140" s="100">
        <f>BM_MWh!AJ141</f>
        <v>22294</v>
      </c>
      <c r="AK140" s="100">
        <f>BM_MWh!AK142</f>
        <v>4680</v>
      </c>
      <c r="AL140" s="100">
        <f>BM_MWh!AL142</f>
        <v>3568</v>
      </c>
      <c r="AM140" s="100">
        <f>BM_MWh!AM142</f>
        <v>0</v>
      </c>
      <c r="AN140" s="100">
        <f>BM_MWh!AN142</f>
        <v>0</v>
      </c>
      <c r="AO140" s="100">
        <f>BM_MWh!AO142</f>
        <v>0</v>
      </c>
      <c r="AP140" s="100">
        <f>BM_MWh!AP142</f>
        <v>0</v>
      </c>
      <c r="AQ140" s="100">
        <f>BM_MWh!AQ141</f>
        <v>0</v>
      </c>
      <c r="AR140" s="100">
        <f>BM_MWh!AR142</f>
        <v>0</v>
      </c>
      <c r="AS140" s="100">
        <f>BM_MWh!AS142</f>
        <v>49350</v>
      </c>
      <c r="AT140" s="100">
        <f>BM_MWh!AT142</f>
        <v>0</v>
      </c>
      <c r="AU140" s="257">
        <f t="shared" si="188"/>
        <v>247437</v>
      </c>
      <c r="AV140" s="102">
        <f t="shared" si="173"/>
        <v>178819</v>
      </c>
      <c r="AW140" s="102">
        <f t="shared" si="189"/>
        <v>426256</v>
      </c>
      <c r="AX140" s="21">
        <f t="shared" si="190"/>
        <v>2864614.7247778499</v>
      </c>
      <c r="AY140" s="258"/>
      <c r="AZ140" s="258"/>
      <c r="BA140" s="258"/>
      <c r="BB140" s="258"/>
      <c r="BC140" s="258"/>
      <c r="BD140" s="258"/>
      <c r="BE140" s="104">
        <f t="shared" si="193"/>
        <v>2007</v>
      </c>
      <c r="BF140" s="28">
        <v>3</v>
      </c>
      <c r="BG140" s="21">
        <f t="shared" si="174"/>
        <v>3290870.7247778499</v>
      </c>
      <c r="BH140" s="112">
        <f t="shared" si="184"/>
        <v>1366669</v>
      </c>
      <c r="BI140" s="112">
        <f t="shared" si="184"/>
        <v>931859.68224442995</v>
      </c>
      <c r="BJ140" s="112">
        <f t="shared" si="184"/>
        <v>312387.89674543799</v>
      </c>
      <c r="BK140" s="112">
        <f t="shared" si="184"/>
        <v>2226.5275257789699</v>
      </c>
      <c r="BL140" s="112">
        <f t="shared" si="184"/>
        <v>251471.618262203</v>
      </c>
      <c r="BM140" s="288">
        <f t="shared" si="175"/>
        <v>2864614.7247778499</v>
      </c>
      <c r="BN140" s="307">
        <f t="shared" si="176"/>
        <v>178819</v>
      </c>
      <c r="BO140" s="290">
        <f t="shared" si="191"/>
        <v>74788</v>
      </c>
      <c r="BP140" s="21">
        <f t="shared" si="192"/>
        <v>172649</v>
      </c>
      <c r="BQ140" s="21">
        <f t="shared" si="187"/>
        <v>247437</v>
      </c>
      <c r="BR140" s="106">
        <f t="shared" si="180"/>
        <v>426256</v>
      </c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1"/>
    </row>
    <row r="141" spans="1:83">
      <c r="A141" s="28">
        <f t="shared" si="185"/>
        <v>2007</v>
      </c>
      <c r="B141" s="28">
        <v>4</v>
      </c>
      <c r="C141" s="21">
        <f t="shared" si="181"/>
        <v>3424635.6265566414</v>
      </c>
      <c r="D141" s="345">
        <f>SUM('[3]Cal Mo'!$AD198:$AE198)</f>
        <v>1422482</v>
      </c>
      <c r="E141" s="139">
        <f>'[3]Cal Mo'!AF198</f>
        <v>956502.55897494697</v>
      </c>
      <c r="F141" s="139">
        <f>'[3]Cal Mo'!AG198</f>
        <v>322220.36809323204</v>
      </c>
      <c r="G141" s="139">
        <f>'[3]Cal Mo'!AJ198</f>
        <v>2204.6504291586398</v>
      </c>
      <c r="H141" s="139">
        <f>'[3]Cal Mo'!AK198</f>
        <v>258141.049059304</v>
      </c>
      <c r="I141" s="285">
        <f>BM_MWh!I143</f>
        <v>0</v>
      </c>
      <c r="J141" s="110">
        <f>BM_MWh!J142</f>
        <v>208280</v>
      </c>
      <c r="K141" s="110">
        <f>BM_MWh!K143</f>
        <v>24</v>
      </c>
      <c r="L141" s="110">
        <f>BM_MWh!L142</f>
        <v>0</v>
      </c>
      <c r="M141" s="100">
        <f>BM_MWh!L142</f>
        <v>0</v>
      </c>
      <c r="N141" s="110">
        <f>BM_MWh!O142</f>
        <v>0</v>
      </c>
      <c r="O141" s="110">
        <f>BM_MWh!O142</f>
        <v>0</v>
      </c>
      <c r="P141" s="110">
        <f>BM_MWh!M142</f>
        <v>0</v>
      </c>
      <c r="Q141" s="110">
        <f>BM_MWh!Q142</f>
        <v>0</v>
      </c>
      <c r="R141" s="110">
        <f>BM_MWh!R142</f>
        <v>0</v>
      </c>
      <c r="S141" s="110">
        <f>BM_MWh!S142</f>
        <v>0</v>
      </c>
      <c r="T141" s="298">
        <f>BM_MWh!T143</f>
        <v>8816</v>
      </c>
      <c r="U141" s="187">
        <f>BM_MWh!U143</f>
        <v>3084</v>
      </c>
      <c r="V141" s="100">
        <f>BM_MWh!V142</f>
        <v>9023</v>
      </c>
      <c r="W141" s="100">
        <f>BM_MWh!W142</f>
        <v>2608</v>
      </c>
      <c r="X141" s="100">
        <f>BM_MWh!X142</f>
        <v>65960</v>
      </c>
      <c r="Y141" s="100">
        <f>BM_MWh!Y143</f>
        <v>2594</v>
      </c>
      <c r="Z141" s="100">
        <f>BM_MWh!Z142</f>
        <v>8218</v>
      </c>
      <c r="AA141" s="100">
        <f>BM_MWh!AA142</f>
        <v>13742</v>
      </c>
      <c r="AB141" s="100">
        <f>BM_MWh!AB142</f>
        <v>0</v>
      </c>
      <c r="AC141" s="100">
        <f>BM_MWh!AC142</f>
        <v>0</v>
      </c>
      <c r="AD141" s="100">
        <f>BM_MWh!AD142</f>
        <v>36934</v>
      </c>
      <c r="AE141" s="100">
        <f>BM_MWh!AE142</f>
        <v>4196</v>
      </c>
      <c r="AF141" s="100">
        <f>BM_MWh!AF142</f>
        <v>7224</v>
      </c>
      <c r="AG141" s="100">
        <f>BM_MWh!AG142</f>
        <v>0</v>
      </c>
      <c r="AH141" s="100">
        <f>BM_MWh!AH142</f>
        <v>0</v>
      </c>
      <c r="AI141" s="100">
        <f>BM_MWh!AI142</f>
        <v>7596</v>
      </c>
      <c r="AJ141" s="100">
        <f>BM_MWh!AJ142</f>
        <v>22526</v>
      </c>
      <c r="AK141" s="100">
        <f>BM_MWh!AK143</f>
        <v>4610</v>
      </c>
      <c r="AL141" s="100">
        <f>BM_MWh!AL143</f>
        <v>3575</v>
      </c>
      <c r="AM141" s="100">
        <f>BM_MWh!AM143</f>
        <v>0</v>
      </c>
      <c r="AN141" s="100">
        <f>BM_MWh!AN143</f>
        <v>0</v>
      </c>
      <c r="AO141" s="100">
        <f>BM_MWh!AO143</f>
        <v>0</v>
      </c>
      <c r="AP141" s="100">
        <f>BM_MWh!AP143</f>
        <v>0</v>
      </c>
      <c r="AQ141" s="100">
        <f>BM_MWh!AQ142</f>
        <v>0</v>
      </c>
      <c r="AR141" s="100">
        <f>BM_MWh!AR143</f>
        <v>0</v>
      </c>
      <c r="AS141" s="100">
        <f>BM_MWh!AS143</f>
        <v>54075</v>
      </c>
      <c r="AT141" s="100">
        <f>BM_MWh!AT143</f>
        <v>0</v>
      </c>
      <c r="AU141" s="257">
        <f t="shared" si="188"/>
        <v>245965</v>
      </c>
      <c r="AV141" s="102">
        <f t="shared" si="173"/>
        <v>217120</v>
      </c>
      <c r="AW141" s="102">
        <f t="shared" si="189"/>
        <v>463085</v>
      </c>
      <c r="AX141" s="21">
        <f t="shared" si="190"/>
        <v>2961550.6265566414</v>
      </c>
      <c r="AY141" s="258"/>
      <c r="AZ141" s="258"/>
      <c r="BA141" s="258"/>
      <c r="BB141" s="258"/>
      <c r="BC141" s="258"/>
      <c r="BD141" s="320"/>
      <c r="BE141" s="104">
        <f t="shared" si="193"/>
        <v>2007</v>
      </c>
      <c r="BF141" s="28">
        <v>4</v>
      </c>
      <c r="BG141" s="21">
        <f t="shared" si="174"/>
        <v>3424635.6265566414</v>
      </c>
      <c r="BH141" s="112">
        <f t="shared" si="184"/>
        <v>1422482</v>
      </c>
      <c r="BI141" s="112">
        <f t="shared" si="184"/>
        <v>956502.55897494697</v>
      </c>
      <c r="BJ141" s="112">
        <f t="shared" si="184"/>
        <v>322220.36809323204</v>
      </c>
      <c r="BK141" s="112">
        <f t="shared" si="184"/>
        <v>2204.6504291586398</v>
      </c>
      <c r="BL141" s="112">
        <f t="shared" si="184"/>
        <v>258141.049059304</v>
      </c>
      <c r="BM141" s="288">
        <f t="shared" si="175"/>
        <v>2961550.6265566414</v>
      </c>
      <c r="BN141" s="307">
        <f t="shared" si="176"/>
        <v>217120</v>
      </c>
      <c r="BO141" s="290">
        <f t="shared" si="191"/>
        <v>82566</v>
      </c>
      <c r="BP141" s="21">
        <f t="shared" si="192"/>
        <v>163399</v>
      </c>
      <c r="BQ141" s="21">
        <f t="shared" si="187"/>
        <v>245965</v>
      </c>
      <c r="BR141" s="106">
        <f t="shared" si="180"/>
        <v>463085</v>
      </c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1"/>
    </row>
    <row r="142" spans="1:83">
      <c r="A142" s="28">
        <f t="shared" si="185"/>
        <v>2007</v>
      </c>
      <c r="B142" s="28">
        <v>5</v>
      </c>
      <c r="C142" s="21">
        <f t="shared" si="181"/>
        <v>4026554.6307996768</v>
      </c>
      <c r="D142" s="345">
        <f>SUM('[3]Cal Mo'!$AD199:$AE199)</f>
        <v>1858533</v>
      </c>
      <c r="E142" s="139">
        <f>'[3]Cal Mo'!AF199</f>
        <v>1094775.05064437</v>
      </c>
      <c r="F142" s="139">
        <f>'[3]Cal Mo'!AG199</f>
        <v>312459.69824092701</v>
      </c>
      <c r="G142" s="139">
        <f>'[3]Cal Mo'!AJ199</f>
        <v>2204.8004291586399</v>
      </c>
      <c r="H142" s="139">
        <f>'[3]Cal Mo'!AK199</f>
        <v>283239.08148522099</v>
      </c>
      <c r="I142" s="285">
        <f>BM_MWh!I144</f>
        <v>0</v>
      </c>
      <c r="J142" s="110">
        <f>BM_MWh!J143</f>
        <v>190608</v>
      </c>
      <c r="K142" s="110">
        <f>BM_MWh!K144</f>
        <v>30</v>
      </c>
      <c r="L142" s="110">
        <f>BM_MWh!L143</f>
        <v>0</v>
      </c>
      <c r="M142" s="100">
        <f>BM_MWh!L143</f>
        <v>0</v>
      </c>
      <c r="N142" s="110">
        <f>BM_MWh!O143</f>
        <v>0</v>
      </c>
      <c r="O142" s="110">
        <f>BM_MWh!O143</f>
        <v>0</v>
      </c>
      <c r="P142" s="110">
        <f>BM_MWh!M143</f>
        <v>23200</v>
      </c>
      <c r="Q142" s="110">
        <f>BM_MWh!Q143</f>
        <v>0</v>
      </c>
      <c r="R142" s="110">
        <f>BM_MWh!R143</f>
        <v>0</v>
      </c>
      <c r="S142" s="110">
        <f>BM_MWh!S143</f>
        <v>0</v>
      </c>
      <c r="T142" s="298">
        <f>BM_MWh!T144</f>
        <v>9708</v>
      </c>
      <c r="U142" s="187">
        <f>BM_MWh!U144</f>
        <v>0</v>
      </c>
      <c r="V142" s="100">
        <f>BM_MWh!V143</f>
        <v>9126</v>
      </c>
      <c r="W142" s="100">
        <f>BM_MWh!W143</f>
        <v>2788</v>
      </c>
      <c r="X142" s="100">
        <f>BM_MWh!X143</f>
        <v>65745</v>
      </c>
      <c r="Y142" s="100">
        <f>BM_MWh!Y144</f>
        <v>3256</v>
      </c>
      <c r="Z142" s="100">
        <f>BM_MWh!Z143</f>
        <v>8482</v>
      </c>
      <c r="AA142" s="100">
        <f>BM_MWh!AA143</f>
        <v>14420</v>
      </c>
      <c r="AB142" s="100">
        <f>BM_MWh!AB143</f>
        <v>0</v>
      </c>
      <c r="AC142" s="100">
        <f>BM_MWh!AC143</f>
        <v>0</v>
      </c>
      <c r="AD142" s="100">
        <f>BM_MWh!AD143</f>
        <v>38507</v>
      </c>
      <c r="AE142" s="100">
        <f>BM_MWh!AE143</f>
        <v>4787</v>
      </c>
      <c r="AF142" s="100">
        <f>BM_MWh!AF143</f>
        <v>8576</v>
      </c>
      <c r="AG142" s="100">
        <f>BM_MWh!AG143</f>
        <v>0</v>
      </c>
      <c r="AH142" s="100">
        <f>BM_MWh!AH143</f>
        <v>0</v>
      </c>
      <c r="AI142" s="100">
        <f>BM_MWh!AI143</f>
        <v>8742</v>
      </c>
      <c r="AJ142" s="100">
        <f>BM_MWh!AJ143</f>
        <v>25914</v>
      </c>
      <c r="AK142" s="100">
        <f>BM_MWh!AK144</f>
        <v>5960</v>
      </c>
      <c r="AL142" s="100">
        <f>BM_MWh!AL144</f>
        <v>4144</v>
      </c>
      <c r="AM142" s="100">
        <f>BM_MWh!AM144</f>
        <v>0</v>
      </c>
      <c r="AN142" s="100">
        <f>BM_MWh!AN144</f>
        <v>0</v>
      </c>
      <c r="AO142" s="100">
        <f>BM_MWh!AO144</f>
        <v>0</v>
      </c>
      <c r="AP142" s="100">
        <f>BM_MWh!AP144</f>
        <v>0</v>
      </c>
      <c r="AQ142" s="100">
        <f>BM_MWh!AQ143</f>
        <v>0</v>
      </c>
      <c r="AR142" s="100">
        <f>BM_MWh!AR144</f>
        <v>0</v>
      </c>
      <c r="AS142" s="100">
        <f>BM_MWh!AS144</f>
        <v>51350</v>
      </c>
      <c r="AT142" s="100">
        <f>BM_MWh!AT144</f>
        <v>0</v>
      </c>
      <c r="AU142" s="257">
        <f t="shared" si="188"/>
        <v>251797</v>
      </c>
      <c r="AV142" s="102">
        <f t="shared" si="173"/>
        <v>223546</v>
      </c>
      <c r="AW142" s="102">
        <f t="shared" si="189"/>
        <v>475343</v>
      </c>
      <c r="AX142" s="21">
        <f t="shared" si="190"/>
        <v>3551211.6307996768</v>
      </c>
      <c r="AY142" s="258"/>
      <c r="AZ142" s="258"/>
      <c r="BA142" s="258"/>
      <c r="BB142" s="258"/>
      <c r="BC142" s="258"/>
      <c r="BD142" s="320"/>
      <c r="BE142" s="104">
        <f t="shared" si="193"/>
        <v>2007</v>
      </c>
      <c r="BF142" s="28">
        <v>5</v>
      </c>
      <c r="BG142" s="21">
        <f t="shared" si="174"/>
        <v>4026554.6307996768</v>
      </c>
      <c r="BH142" s="112">
        <f t="shared" si="184"/>
        <v>1858533</v>
      </c>
      <c r="BI142" s="112">
        <f t="shared" si="184"/>
        <v>1094775.05064437</v>
      </c>
      <c r="BJ142" s="112">
        <f t="shared" si="184"/>
        <v>312459.69824092701</v>
      </c>
      <c r="BK142" s="112">
        <f t="shared" si="184"/>
        <v>2204.8004291586399</v>
      </c>
      <c r="BL142" s="112">
        <f t="shared" si="184"/>
        <v>283239.08148522099</v>
      </c>
      <c r="BM142" s="288">
        <f t="shared" si="175"/>
        <v>3551211.6307996768</v>
      </c>
      <c r="BN142" s="307">
        <f t="shared" si="176"/>
        <v>223546</v>
      </c>
      <c r="BO142" s="290">
        <f t="shared" si="191"/>
        <v>87783</v>
      </c>
      <c r="BP142" s="21">
        <f t="shared" si="192"/>
        <v>164014</v>
      </c>
      <c r="BQ142" s="21">
        <f t="shared" si="187"/>
        <v>251797</v>
      </c>
      <c r="BR142" s="106">
        <f t="shared" si="180"/>
        <v>475343</v>
      </c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1"/>
    </row>
    <row r="143" spans="1:83">
      <c r="A143" s="28">
        <f t="shared" si="185"/>
        <v>2007</v>
      </c>
      <c r="B143" s="28">
        <v>6</v>
      </c>
      <c r="C143" s="21">
        <f t="shared" si="181"/>
        <v>4131883.1935682874</v>
      </c>
      <c r="D143" s="345">
        <f>SUM('[3]Cal Mo'!$AD200:$AE200)</f>
        <v>1890740</v>
      </c>
      <c r="E143" s="139">
        <f>'[3]Cal Mo'!AF200</f>
        <v>1120994.1607780701</v>
      </c>
      <c r="F143" s="139">
        <f>'[3]Cal Mo'!AG200</f>
        <v>310545.58750831301</v>
      </c>
      <c r="G143" s="139">
        <f>'[3]Cal Mo'!AJ200</f>
        <v>2214.5676066934002</v>
      </c>
      <c r="H143" s="139">
        <f>'[3]Cal Mo'!AK200</f>
        <v>288893.877675211</v>
      </c>
      <c r="I143" s="285">
        <f>BM_MWh!I145</f>
        <v>14754</v>
      </c>
      <c r="J143" s="110">
        <f>BM_MWh!J144</f>
        <v>191595</v>
      </c>
      <c r="K143" s="110">
        <f>BM_MWh!K145</f>
        <v>38</v>
      </c>
      <c r="L143" s="110">
        <f>BM_MWh!L144</f>
        <v>0</v>
      </c>
      <c r="M143" s="100">
        <f>BM_MWh!L144</f>
        <v>0</v>
      </c>
      <c r="N143" s="110">
        <f>BM_MWh!O144</f>
        <v>0</v>
      </c>
      <c r="O143" s="110">
        <f>BM_MWh!O144</f>
        <v>0</v>
      </c>
      <c r="P143" s="321">
        <f>BM_MWh!M144</f>
        <v>24000</v>
      </c>
      <c r="Q143" s="110">
        <f>BM_MWh!Q144</f>
        <v>0</v>
      </c>
      <c r="R143" s="110">
        <f>BM_MWh!R144</f>
        <v>0</v>
      </c>
      <c r="S143" s="110">
        <f>BM_MWh!S144</f>
        <v>0</v>
      </c>
      <c r="T143" s="298">
        <f>BM_MWh!T145</f>
        <v>6871</v>
      </c>
      <c r="U143" s="187">
        <f>BM_MWh!U145</f>
        <v>15503</v>
      </c>
      <c r="V143" s="100">
        <f>BM_MWh!V144</f>
        <v>7027</v>
      </c>
      <c r="W143" s="100">
        <f>BM_MWh!W144</f>
        <v>3656</v>
      </c>
      <c r="X143" s="100">
        <f>BM_MWh!X144</f>
        <v>67111</v>
      </c>
      <c r="Y143" s="100">
        <f>BM_MWh!Y145</f>
        <v>3432</v>
      </c>
      <c r="Z143" s="100">
        <f>BM_MWh!Z144</f>
        <v>8208</v>
      </c>
      <c r="AA143" s="100">
        <f>BM_MWh!AA144</f>
        <v>14304</v>
      </c>
      <c r="AB143" s="100">
        <f>BM_MWh!AB144</f>
        <v>0</v>
      </c>
      <c r="AC143" s="100">
        <f>BM_MWh!AC144</f>
        <v>0</v>
      </c>
      <c r="AD143" s="100">
        <f>BM_MWh!AD144</f>
        <v>42939</v>
      </c>
      <c r="AE143" s="100">
        <f>BM_MWh!AE144</f>
        <v>4883</v>
      </c>
      <c r="AF143" s="100">
        <f>BM_MWh!AF144</f>
        <v>9610</v>
      </c>
      <c r="AG143" s="100">
        <f>BM_MWh!AG144</f>
        <v>0</v>
      </c>
      <c r="AH143" s="100">
        <f>BM_MWh!AH144</f>
        <v>0</v>
      </c>
      <c r="AI143" s="100">
        <f>BM_MWh!AI144</f>
        <v>11250</v>
      </c>
      <c r="AJ143" s="100">
        <f>BM_MWh!AJ144</f>
        <v>28136</v>
      </c>
      <c r="AK143" s="100">
        <f>BM_MWh!AK145</f>
        <v>8020</v>
      </c>
      <c r="AL143" s="100">
        <f>BM_MWh!AL145</f>
        <v>4583</v>
      </c>
      <c r="AM143" s="100">
        <f>BM_MWh!AM145</f>
        <v>0</v>
      </c>
      <c r="AN143" s="100">
        <f>BM_MWh!AN145</f>
        <v>0</v>
      </c>
      <c r="AO143" s="100">
        <f>BM_MWh!AO145</f>
        <v>0</v>
      </c>
      <c r="AP143" s="100">
        <f>BM_MWh!AP145</f>
        <v>0</v>
      </c>
      <c r="AQ143" s="100">
        <f>BM_MWh!AQ144</f>
        <v>0</v>
      </c>
      <c r="AR143" s="100">
        <f>BM_MWh!AR145</f>
        <v>0</v>
      </c>
      <c r="AS143" s="100">
        <f>BM_MWh!AS145</f>
        <v>52575</v>
      </c>
      <c r="AT143" s="100">
        <f>BM_MWh!AT145</f>
        <v>0</v>
      </c>
      <c r="AU143" s="257">
        <f t="shared" si="188"/>
        <v>281237</v>
      </c>
      <c r="AV143" s="102">
        <f t="shared" si="173"/>
        <v>237258</v>
      </c>
      <c r="AW143" s="102">
        <f t="shared" si="189"/>
        <v>518495</v>
      </c>
      <c r="AX143" s="21">
        <f t="shared" si="190"/>
        <v>3613388.1935682874</v>
      </c>
      <c r="AY143" s="258"/>
      <c r="AZ143" s="258"/>
      <c r="BA143" s="258"/>
      <c r="BB143" s="258"/>
      <c r="BC143" s="258"/>
      <c r="BD143" s="320"/>
      <c r="BE143" s="104">
        <f t="shared" si="193"/>
        <v>2007</v>
      </c>
      <c r="BF143" s="28">
        <v>6</v>
      </c>
      <c r="BG143" s="21">
        <f t="shared" si="174"/>
        <v>4131883.1935682874</v>
      </c>
      <c r="BH143" s="112">
        <f t="shared" si="184"/>
        <v>1890740</v>
      </c>
      <c r="BI143" s="112">
        <f t="shared" si="184"/>
        <v>1120994.1607780701</v>
      </c>
      <c r="BJ143" s="112">
        <f t="shared" si="184"/>
        <v>310545.58750831301</v>
      </c>
      <c r="BK143" s="112">
        <f t="shared" si="184"/>
        <v>2214.5676066934002</v>
      </c>
      <c r="BL143" s="112">
        <f t="shared" si="184"/>
        <v>288893.877675211</v>
      </c>
      <c r="BM143" s="288">
        <f t="shared" si="175"/>
        <v>3613388.1935682874</v>
      </c>
      <c r="BN143" s="307">
        <f t="shared" si="176"/>
        <v>237258</v>
      </c>
      <c r="BO143" s="290">
        <f t="shared" si="191"/>
        <v>114526</v>
      </c>
      <c r="BP143" s="21">
        <f t="shared" si="192"/>
        <v>166711</v>
      </c>
      <c r="BQ143" s="21">
        <f t="shared" si="187"/>
        <v>281237</v>
      </c>
      <c r="BR143" s="106">
        <f t="shared" si="180"/>
        <v>518495</v>
      </c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1"/>
    </row>
    <row r="144" spans="1:83">
      <c r="A144" s="28">
        <f t="shared" si="185"/>
        <v>2007</v>
      </c>
      <c r="B144" s="28">
        <v>7</v>
      </c>
      <c r="C144" s="21">
        <f t="shared" si="181"/>
        <v>4413995.2428098619</v>
      </c>
      <c r="D144" s="345">
        <f>SUM('[3]Cal Mo'!$AD201:$AE201)</f>
        <v>2052731</v>
      </c>
      <c r="E144" s="139">
        <f>'[3]Cal Mo'!AF201</f>
        <v>1168879.3734770301</v>
      </c>
      <c r="F144" s="139">
        <f>'[3]Cal Mo'!AG201</f>
        <v>320559.18659625901</v>
      </c>
      <c r="G144" s="139">
        <f>'[3]Cal Mo'!AJ201</f>
        <v>2008.6991308372001</v>
      </c>
      <c r="H144" s="139">
        <f>'[3]Cal Mo'!AK201</f>
        <v>284804.983605735</v>
      </c>
      <c r="I144" s="285">
        <f>BM_MWh!I146</f>
        <v>27679</v>
      </c>
      <c r="J144" s="110">
        <f>BM_MWh!J145</f>
        <v>223050</v>
      </c>
      <c r="K144" s="110">
        <f>BM_MWh!K146</f>
        <v>41</v>
      </c>
      <c r="L144" s="110">
        <f>BM_MWh!L145</f>
        <v>0</v>
      </c>
      <c r="M144" s="100">
        <f>BM_MWh!L145</f>
        <v>0</v>
      </c>
      <c r="N144" s="110">
        <f>BM_MWh!O145</f>
        <v>0</v>
      </c>
      <c r="O144" s="110">
        <f>BM_MWh!O145</f>
        <v>0</v>
      </c>
      <c r="P144" s="321">
        <f>BM_MWh!M145</f>
        <v>24700</v>
      </c>
      <c r="Q144" s="110">
        <f>BM_MWh!Q145</f>
        <v>0</v>
      </c>
      <c r="R144" s="110">
        <f>BM_MWh!R145</f>
        <v>0</v>
      </c>
      <c r="S144" s="110">
        <f>BM_MWh!S145</f>
        <v>0</v>
      </c>
      <c r="T144" s="298">
        <f>BM_MWh!T146</f>
        <v>9092</v>
      </c>
      <c r="U144" s="187">
        <f>BM_MWh!U146</f>
        <v>8361</v>
      </c>
      <c r="V144" s="100">
        <f>BM_MWh!V145</f>
        <v>7982</v>
      </c>
      <c r="W144" s="100">
        <f>BM_MWh!W145</f>
        <v>3301</v>
      </c>
      <c r="X144" s="100">
        <f>BM_MWh!X145</f>
        <v>79632</v>
      </c>
      <c r="Y144" s="100">
        <f>BM_MWh!Y146</f>
        <v>3662</v>
      </c>
      <c r="Z144" s="100">
        <f>BM_MWh!Z145</f>
        <v>8482</v>
      </c>
      <c r="AA144" s="100">
        <f>BM_MWh!AA145</f>
        <v>14860</v>
      </c>
      <c r="AB144" s="100">
        <f>BM_MWh!AB145</f>
        <v>0</v>
      </c>
      <c r="AC144" s="100">
        <f>BM_MWh!AC145</f>
        <v>0</v>
      </c>
      <c r="AD144" s="100">
        <f>BM_MWh!AD145</f>
        <v>46540</v>
      </c>
      <c r="AE144" s="100">
        <f>BM_MWh!AE145</f>
        <v>5047</v>
      </c>
      <c r="AF144" s="100">
        <f>BM_MWh!AF145</f>
        <v>10627</v>
      </c>
      <c r="AG144" s="100">
        <f>BM_MWh!AG145</f>
        <v>0</v>
      </c>
      <c r="AH144" s="100">
        <f>BM_MWh!AH145</f>
        <v>0</v>
      </c>
      <c r="AI144" s="100">
        <f>BM_MWh!AI145</f>
        <v>11702</v>
      </c>
      <c r="AJ144" s="100">
        <f>BM_MWh!AJ145</f>
        <v>30373</v>
      </c>
      <c r="AK144" s="100">
        <f>BM_MWh!AK146</f>
        <v>9600</v>
      </c>
      <c r="AL144" s="100">
        <f>BM_MWh!AL146</f>
        <v>4931</v>
      </c>
      <c r="AM144" s="100">
        <f>BM_MWh!AM146</f>
        <v>0</v>
      </c>
      <c r="AN144" s="100">
        <f>BM_MWh!AN146</f>
        <v>0</v>
      </c>
      <c r="AO144" s="100">
        <f>BM_MWh!AO146</f>
        <v>0</v>
      </c>
      <c r="AP144" s="100">
        <f>BM_MWh!AP146</f>
        <v>0</v>
      </c>
      <c r="AQ144" s="100">
        <f>BM_MWh!AQ145</f>
        <v>0</v>
      </c>
      <c r="AR144" s="100">
        <f>BM_MWh!AR146</f>
        <v>0</v>
      </c>
      <c r="AS144" s="100">
        <f>BM_MWh!AS146</f>
        <v>55350</v>
      </c>
      <c r="AT144" s="100">
        <f>BM_MWh!AT146</f>
        <v>0</v>
      </c>
      <c r="AU144" s="257">
        <f t="shared" si="188"/>
        <v>300450</v>
      </c>
      <c r="AV144" s="102">
        <f t="shared" si="173"/>
        <v>284562</v>
      </c>
      <c r="AW144" s="102">
        <f t="shared" si="189"/>
        <v>585012</v>
      </c>
      <c r="AX144" s="21">
        <f t="shared" si="190"/>
        <v>3828983.2428098614</v>
      </c>
      <c r="AY144" s="258"/>
      <c r="AZ144" s="258"/>
      <c r="BA144" s="258"/>
      <c r="BB144" s="258"/>
      <c r="BC144" s="258"/>
      <c r="BD144" s="320"/>
      <c r="BE144" s="104">
        <f t="shared" si="193"/>
        <v>2007</v>
      </c>
      <c r="BF144" s="28">
        <v>7</v>
      </c>
      <c r="BG144" s="21">
        <f t="shared" si="174"/>
        <v>4413995.2428098619</v>
      </c>
      <c r="BH144" s="112">
        <f t="shared" si="184"/>
        <v>2052731</v>
      </c>
      <c r="BI144" s="112">
        <f t="shared" si="184"/>
        <v>1168879.3734770301</v>
      </c>
      <c r="BJ144" s="112">
        <f t="shared" si="184"/>
        <v>320559.18659625901</v>
      </c>
      <c r="BK144" s="112">
        <f t="shared" si="184"/>
        <v>2008.6991308372001</v>
      </c>
      <c r="BL144" s="112">
        <f t="shared" si="184"/>
        <v>284804.983605735</v>
      </c>
      <c r="BM144" s="288">
        <f t="shared" si="175"/>
        <v>3828983.2428098614</v>
      </c>
      <c r="BN144" s="307">
        <f t="shared" si="176"/>
        <v>284562</v>
      </c>
      <c r="BO144" s="290">
        <f t="shared" si="191"/>
        <v>114566</v>
      </c>
      <c r="BP144" s="21">
        <f t="shared" si="192"/>
        <v>185884</v>
      </c>
      <c r="BQ144" s="21">
        <f t="shared" si="187"/>
        <v>300450</v>
      </c>
      <c r="BR144" s="106">
        <f t="shared" si="180"/>
        <v>585012</v>
      </c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1"/>
    </row>
    <row r="145" spans="1:83">
      <c r="A145" s="28">
        <f t="shared" si="185"/>
        <v>2007</v>
      </c>
      <c r="B145" s="28">
        <v>8</v>
      </c>
      <c r="C145" s="21">
        <f t="shared" si="181"/>
        <v>4827867.4539613035</v>
      </c>
      <c r="D145" s="345">
        <f>SUM('[3]Cal Mo'!$AD202:$AE202)</f>
        <v>2349892</v>
      </c>
      <c r="E145" s="139">
        <f>'[3]Cal Mo'!AF202</f>
        <v>1180916.9754358099</v>
      </c>
      <c r="F145" s="139">
        <f>'[3]Cal Mo'!AG202</f>
        <v>331952.347963095</v>
      </c>
      <c r="G145" s="139">
        <f>'[3]Cal Mo'!AJ202</f>
        <v>2206.02956925133</v>
      </c>
      <c r="H145" s="139">
        <f>'[3]Cal Mo'!AK202</f>
        <v>311326.100993147</v>
      </c>
      <c r="I145" s="285">
        <f>BM_MWh!I147</f>
        <v>61662</v>
      </c>
      <c r="J145" s="110">
        <f>BM_MWh!J146</f>
        <v>235823</v>
      </c>
      <c r="K145" s="110">
        <f>BM_MWh!K147</f>
        <v>43</v>
      </c>
      <c r="L145" s="110">
        <f>BM_MWh!L146</f>
        <v>0</v>
      </c>
      <c r="M145" s="100">
        <f>BM_MWh!L146</f>
        <v>0</v>
      </c>
      <c r="N145" s="110">
        <f>BM_MWh!O146</f>
        <v>0</v>
      </c>
      <c r="O145" s="110">
        <f>BM_MWh!O146</f>
        <v>0</v>
      </c>
      <c r="P145" s="321">
        <f>BM_MWh!M146</f>
        <v>24550</v>
      </c>
      <c r="Q145" s="110">
        <f>BM_MWh!Q146</f>
        <v>0</v>
      </c>
      <c r="R145" s="110">
        <f>BM_MWh!R146</f>
        <v>0</v>
      </c>
      <c r="S145" s="110">
        <f>BM_MWh!S146</f>
        <v>0</v>
      </c>
      <c r="T145" s="298">
        <f>BM_MWh!T147</f>
        <v>8257</v>
      </c>
      <c r="U145" s="187">
        <f>BM_MWh!U147</f>
        <v>7586</v>
      </c>
      <c r="V145" s="100">
        <f>BM_MWh!V146</f>
        <v>9595</v>
      </c>
      <c r="W145" s="100">
        <f>BM_MWh!W146</f>
        <v>4193</v>
      </c>
      <c r="X145" s="100">
        <f>BM_MWh!X146</f>
        <v>88229</v>
      </c>
      <c r="Y145" s="100">
        <f>BM_MWh!Y147</f>
        <v>3423</v>
      </c>
      <c r="Z145" s="100">
        <f>BM_MWh!Z146</f>
        <v>8482</v>
      </c>
      <c r="AA145" s="100">
        <f>BM_MWh!AA146</f>
        <v>14880</v>
      </c>
      <c r="AB145" s="100">
        <f>BM_MWh!AB146</f>
        <v>0</v>
      </c>
      <c r="AC145" s="100">
        <f>BM_MWh!AC146</f>
        <v>0</v>
      </c>
      <c r="AD145" s="100">
        <f>BM_MWh!AD146</f>
        <v>50494</v>
      </c>
      <c r="AE145" s="100">
        <f>BM_MWh!AE146</f>
        <v>6038</v>
      </c>
      <c r="AF145" s="100">
        <f>BM_MWh!AF146</f>
        <v>11815</v>
      </c>
      <c r="AG145" s="100">
        <f>BM_MWh!AG146</f>
        <v>0</v>
      </c>
      <c r="AH145" s="100">
        <f>BM_MWh!AH146</f>
        <v>0</v>
      </c>
      <c r="AI145" s="100">
        <f>BM_MWh!AI146</f>
        <v>12477</v>
      </c>
      <c r="AJ145" s="100">
        <f>BM_MWh!AJ146</f>
        <v>32227</v>
      </c>
      <c r="AK145" s="100">
        <f>BM_MWh!AK147</f>
        <v>14904</v>
      </c>
      <c r="AL145" s="100">
        <f>BM_MWh!AL147</f>
        <v>5371</v>
      </c>
      <c r="AM145" s="100">
        <f>BM_MWh!AM147</f>
        <v>0</v>
      </c>
      <c r="AN145" s="100">
        <f>BM_MWh!AN147</f>
        <v>0</v>
      </c>
      <c r="AO145" s="100">
        <f>BM_MWh!AO147</f>
        <v>0</v>
      </c>
      <c r="AP145" s="100">
        <f>BM_MWh!AP147</f>
        <v>0</v>
      </c>
      <c r="AQ145" s="100">
        <f>BM_MWh!AQ146</f>
        <v>0</v>
      </c>
      <c r="AR145" s="100">
        <f>BM_MWh!AR147</f>
        <v>0</v>
      </c>
      <c r="AS145" s="100">
        <f>BM_MWh!AS147</f>
        <v>51525</v>
      </c>
      <c r="AT145" s="100">
        <f>BM_MWh!AT147</f>
        <v>0</v>
      </c>
      <c r="AU145" s="257">
        <f t="shared" si="188"/>
        <v>321239</v>
      </c>
      <c r="AV145" s="102">
        <f t="shared" si="173"/>
        <v>330335</v>
      </c>
      <c r="AW145" s="102">
        <f t="shared" si="189"/>
        <v>651574</v>
      </c>
      <c r="AX145" s="21">
        <f t="shared" si="190"/>
        <v>4176293.4539613039</v>
      </c>
      <c r="AY145" s="258"/>
      <c r="AZ145" s="258"/>
      <c r="BA145" s="258"/>
      <c r="BB145" s="258"/>
      <c r="BC145" s="258"/>
      <c r="BD145" s="320"/>
      <c r="BE145" s="104">
        <f t="shared" si="193"/>
        <v>2007</v>
      </c>
      <c r="BF145" s="28">
        <v>8</v>
      </c>
      <c r="BG145" s="21">
        <f t="shared" si="174"/>
        <v>4827867.4539613035</v>
      </c>
      <c r="BH145" s="112">
        <f t="shared" si="184"/>
        <v>2349892</v>
      </c>
      <c r="BI145" s="112">
        <f t="shared" si="184"/>
        <v>1180916.9754358099</v>
      </c>
      <c r="BJ145" s="112">
        <f t="shared" si="184"/>
        <v>331952.347963095</v>
      </c>
      <c r="BK145" s="112">
        <f t="shared" si="184"/>
        <v>2206.02956925133</v>
      </c>
      <c r="BL145" s="112">
        <f t="shared" si="184"/>
        <v>311326.100993147</v>
      </c>
      <c r="BM145" s="288">
        <f t="shared" si="175"/>
        <v>4176293.4539613039</v>
      </c>
      <c r="BN145" s="307">
        <f t="shared" si="176"/>
        <v>330335</v>
      </c>
      <c r="BO145" s="290">
        <f t="shared" si="191"/>
        <v>122215</v>
      </c>
      <c r="BP145" s="21">
        <f t="shared" si="192"/>
        <v>199024</v>
      </c>
      <c r="BQ145" s="21">
        <f t="shared" si="187"/>
        <v>321239</v>
      </c>
      <c r="BR145" s="106">
        <f t="shared" si="180"/>
        <v>651574</v>
      </c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1"/>
    </row>
    <row r="146" spans="1:83">
      <c r="A146" s="28">
        <f t="shared" si="185"/>
        <v>2007</v>
      </c>
      <c r="B146" s="28">
        <v>9</v>
      </c>
      <c r="C146" s="21">
        <f t="shared" si="181"/>
        <v>4146722.7660158928</v>
      </c>
      <c r="D146" s="345">
        <f>SUM('[3]Cal Mo'!$AD203:$AE203)</f>
        <v>1906999</v>
      </c>
      <c r="E146" s="139">
        <f>'[3]Cal Mo'!AF203</f>
        <v>1114753.50439482</v>
      </c>
      <c r="F146" s="139">
        <f>'[3]Cal Mo'!AG203</f>
        <v>330656.766799409</v>
      </c>
      <c r="G146" s="139">
        <f>'[3]Cal Mo'!AJ203</f>
        <v>2204.5851248068898</v>
      </c>
      <c r="H146" s="139">
        <f>'[3]Cal Mo'!AK203</f>
        <v>307562.90969685698</v>
      </c>
      <c r="I146" s="285">
        <f>BM_MWh!I148</f>
        <v>13525</v>
      </c>
      <c r="J146" s="110">
        <f>BM_MWh!J147</f>
        <v>170995</v>
      </c>
      <c r="K146" s="110">
        <f>BM_MWh!K148</f>
        <v>36</v>
      </c>
      <c r="L146" s="110">
        <f>BM_MWh!L147</f>
        <v>0</v>
      </c>
      <c r="M146" s="100">
        <f>BM_MWh!L147</f>
        <v>0</v>
      </c>
      <c r="N146" s="110">
        <f>BM_MWh!O147</f>
        <v>0</v>
      </c>
      <c r="O146" s="110">
        <f>BM_MWh!O147</f>
        <v>0</v>
      </c>
      <c r="P146" s="321">
        <f>BM_MWh!M147</f>
        <v>24000</v>
      </c>
      <c r="Q146" s="110">
        <f>BM_MWh!Q147</f>
        <v>0</v>
      </c>
      <c r="R146" s="110">
        <f>BM_MWh!R147</f>
        <v>0</v>
      </c>
      <c r="S146" s="110">
        <f>BM_MWh!S147</f>
        <v>0</v>
      </c>
      <c r="T146" s="298">
        <f>BM_MWh!T148</f>
        <v>8360</v>
      </c>
      <c r="U146" s="187">
        <f>BM_MWh!U148</f>
        <v>8145</v>
      </c>
      <c r="V146" s="100">
        <f>BM_MWh!V147</f>
        <v>6602</v>
      </c>
      <c r="W146" s="100">
        <f>BM_MWh!W147</f>
        <v>3785</v>
      </c>
      <c r="X146" s="100">
        <f>BM_MWh!X147</f>
        <v>63255</v>
      </c>
      <c r="Y146" s="100">
        <f>BM_MWh!Y148</f>
        <v>2746</v>
      </c>
      <c r="Z146" s="100">
        <f>BM_MWh!Z147</f>
        <v>8208</v>
      </c>
      <c r="AA146" s="100">
        <f>BM_MWh!AA147</f>
        <v>14400</v>
      </c>
      <c r="AB146" s="100">
        <f>BM_MWh!AB147</f>
        <v>0</v>
      </c>
      <c r="AC146" s="100">
        <f>BM_MWh!AC147</f>
        <v>0</v>
      </c>
      <c r="AD146" s="100">
        <f>BM_MWh!AD147</f>
        <v>42550</v>
      </c>
      <c r="AE146" s="100">
        <f>BM_MWh!AE147</f>
        <v>4702</v>
      </c>
      <c r="AF146" s="100">
        <f>BM_MWh!AF147</f>
        <v>9851</v>
      </c>
      <c r="AG146" s="100">
        <f>BM_MWh!AG147</f>
        <v>0</v>
      </c>
      <c r="AH146" s="100">
        <f>BM_MWh!AH147</f>
        <v>0</v>
      </c>
      <c r="AI146" s="100">
        <f>BM_MWh!AI147</f>
        <v>11818</v>
      </c>
      <c r="AJ146" s="100">
        <f>BM_MWh!AJ147</f>
        <v>28279</v>
      </c>
      <c r="AK146" s="100">
        <f>BM_MWh!AK148</f>
        <v>6424</v>
      </c>
      <c r="AL146" s="100">
        <f>BM_MWh!AL148</f>
        <v>4590</v>
      </c>
      <c r="AM146" s="100">
        <f>BM_MWh!AM148</f>
        <v>0</v>
      </c>
      <c r="AN146" s="100">
        <f>BM_MWh!AN148</f>
        <v>0</v>
      </c>
      <c r="AO146" s="100">
        <f>BM_MWh!AO148</f>
        <v>0</v>
      </c>
      <c r="AP146" s="100">
        <f>BM_MWh!AP148</f>
        <v>0</v>
      </c>
      <c r="AQ146" s="100">
        <f>BM_MWh!AQ147</f>
        <v>0</v>
      </c>
      <c r="AR146" s="100">
        <f>BM_MWh!AR148</f>
        <v>0</v>
      </c>
      <c r="AS146" s="100">
        <f>BM_MWh!AS148</f>
        <v>52275</v>
      </c>
      <c r="AT146" s="100">
        <f>BM_MWh!AT148</f>
        <v>0</v>
      </c>
      <c r="AU146" s="257">
        <f t="shared" si="188"/>
        <v>267630</v>
      </c>
      <c r="AV146" s="102">
        <f t="shared" ref="AV146:AV209" si="194">SUM(I146:T146)</f>
        <v>216916</v>
      </c>
      <c r="AW146" s="102">
        <f t="shared" si="189"/>
        <v>484546</v>
      </c>
      <c r="AX146" s="21">
        <f t="shared" si="190"/>
        <v>3662176.7660158928</v>
      </c>
      <c r="AY146" s="258"/>
      <c r="AZ146" s="258"/>
      <c r="BA146" s="258"/>
      <c r="BB146" s="258"/>
      <c r="BC146" s="258"/>
      <c r="BD146" s="320"/>
      <c r="BE146" s="104">
        <f t="shared" si="193"/>
        <v>2007</v>
      </c>
      <c r="BF146" s="28">
        <v>9</v>
      </c>
      <c r="BG146" s="21">
        <f t="shared" ref="BG146:BG209" si="195">SUM(BH146:BL146,BN146:BP146)</f>
        <v>4146722.7660158928</v>
      </c>
      <c r="BH146" s="112">
        <f t="shared" si="184"/>
        <v>1906999</v>
      </c>
      <c r="BI146" s="112">
        <f t="shared" si="184"/>
        <v>1114753.50439482</v>
      </c>
      <c r="BJ146" s="112">
        <f t="shared" si="184"/>
        <v>330656.766799409</v>
      </c>
      <c r="BK146" s="112">
        <f t="shared" si="184"/>
        <v>2204.5851248068898</v>
      </c>
      <c r="BL146" s="112">
        <f t="shared" si="184"/>
        <v>307562.90969685698</v>
      </c>
      <c r="BM146" s="288">
        <f t="shared" ref="BM146:BM209" si="196">SUM(BH146:BL146)</f>
        <v>3662176.7660158928</v>
      </c>
      <c r="BN146" s="307">
        <f t="shared" ref="BN146:BN209" si="197">SUM(I146:T146)</f>
        <v>216916</v>
      </c>
      <c r="BO146" s="290">
        <f t="shared" si="191"/>
        <v>107174</v>
      </c>
      <c r="BP146" s="21">
        <f t="shared" si="192"/>
        <v>160456</v>
      </c>
      <c r="BQ146" s="21">
        <f t="shared" si="187"/>
        <v>267630</v>
      </c>
      <c r="BR146" s="106">
        <f t="shared" ref="BR146:BR209" si="198">BQ146+BN146</f>
        <v>484546</v>
      </c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1"/>
    </row>
    <row r="147" spans="1:83">
      <c r="A147" s="28">
        <f t="shared" si="185"/>
        <v>2007</v>
      </c>
      <c r="B147" s="28">
        <v>10</v>
      </c>
      <c r="C147" s="21">
        <f t="shared" ref="C147:C204" si="199">SUM(D147:AT147)</f>
        <v>3819104.100398194</v>
      </c>
      <c r="D147" s="345">
        <f>SUM('[3]Cal Mo'!$AD204:$AE204)</f>
        <v>1650595</v>
      </c>
      <c r="E147" s="139">
        <f>'[3]Cal Mo'!AF204</f>
        <v>1049478.4620942599</v>
      </c>
      <c r="F147" s="139">
        <f>'[3]Cal Mo'!AG204</f>
        <v>312734.30693245004</v>
      </c>
      <c r="G147" s="139">
        <f>'[3]Cal Mo'!AJ204</f>
        <v>2202.4184581402301</v>
      </c>
      <c r="H147" s="139">
        <f>'[3]Cal Mo'!AK204</f>
        <v>296598.91291334399</v>
      </c>
      <c r="I147" s="285">
        <f>BM_MWh!I149</f>
        <v>502</v>
      </c>
      <c r="J147" s="110">
        <f>BM_MWh!J148</f>
        <v>203410</v>
      </c>
      <c r="K147" s="110">
        <f>BM_MWh!K149</f>
        <v>31</v>
      </c>
      <c r="L147" s="110">
        <f>BM_MWh!L148</f>
        <v>0</v>
      </c>
      <c r="M147" s="100">
        <f>BM_MWh!L148</f>
        <v>0</v>
      </c>
      <c r="N147" s="110">
        <f>BM_MWh!O148</f>
        <v>0</v>
      </c>
      <c r="O147" s="110">
        <f>BM_MWh!O148</f>
        <v>0</v>
      </c>
      <c r="P147" s="110">
        <f>BM_MWh!M148</f>
        <v>27700</v>
      </c>
      <c r="Q147" s="110">
        <f>BM_MWh!Q148</f>
        <v>0</v>
      </c>
      <c r="R147" s="110">
        <f>BM_MWh!R148</f>
        <v>0</v>
      </c>
      <c r="S147" s="110">
        <f>BM_MWh!S148</f>
        <v>0</v>
      </c>
      <c r="T147" s="298">
        <f>BM_MWh!T149</f>
        <v>8480</v>
      </c>
      <c r="U147" s="187">
        <f>BM_MWh!U149</f>
        <v>9686</v>
      </c>
      <c r="V147" s="100">
        <f>BM_MWh!V148</f>
        <v>9481</v>
      </c>
      <c r="W147" s="100">
        <f>BM_MWh!W148</f>
        <v>2941</v>
      </c>
      <c r="X147" s="100">
        <f>BM_MWh!X148</f>
        <v>63718</v>
      </c>
      <c r="Y147" s="100">
        <f>BM_MWh!Y149</f>
        <v>2303</v>
      </c>
      <c r="Z147" s="100">
        <f>BM_MWh!Z148</f>
        <v>8482</v>
      </c>
      <c r="AA147" s="100">
        <f>BM_MWh!AA148</f>
        <v>14768</v>
      </c>
      <c r="AB147" s="100">
        <f>BM_MWh!AB148</f>
        <v>0</v>
      </c>
      <c r="AC147" s="100">
        <f>BM_MWh!AC148</f>
        <v>0</v>
      </c>
      <c r="AD147" s="100">
        <f>BM_MWh!AD148</f>
        <v>39726</v>
      </c>
      <c r="AE147" s="100">
        <f>BM_MWh!AE148</f>
        <v>5582</v>
      </c>
      <c r="AF147" s="100">
        <f>BM_MWh!AF148</f>
        <v>9015</v>
      </c>
      <c r="AG147" s="100">
        <f>BM_MWh!AG148</f>
        <v>0</v>
      </c>
      <c r="AH147" s="100">
        <f>BM_MWh!AH148</f>
        <v>0</v>
      </c>
      <c r="AI147" s="100">
        <f>BM_MWh!AI148</f>
        <v>9560</v>
      </c>
      <c r="AJ147" s="100">
        <f>BM_MWh!AJ148</f>
        <v>26925</v>
      </c>
      <c r="AK147" s="100">
        <f>BM_MWh!AK149</f>
        <v>8100</v>
      </c>
      <c r="AL147" s="100">
        <f>BM_MWh!AL149</f>
        <v>4235</v>
      </c>
      <c r="AM147" s="100">
        <f>BM_MWh!AM149</f>
        <v>0</v>
      </c>
      <c r="AN147" s="100">
        <f>BM_MWh!AN149</f>
        <v>0</v>
      </c>
      <c r="AO147" s="100">
        <f>BM_MWh!AO149</f>
        <v>0</v>
      </c>
      <c r="AP147" s="100">
        <f>BM_MWh!AP149</f>
        <v>0</v>
      </c>
      <c r="AQ147" s="100">
        <f>BM_MWh!AQ148</f>
        <v>0</v>
      </c>
      <c r="AR147" s="100">
        <f>BM_MWh!AR149</f>
        <v>0</v>
      </c>
      <c r="AS147" s="100">
        <f>BM_MWh!AS149</f>
        <v>52850</v>
      </c>
      <c r="AT147" s="100">
        <f>BM_MWh!AT149</f>
        <v>0</v>
      </c>
      <c r="AU147" s="257">
        <f t="shared" si="188"/>
        <v>267372</v>
      </c>
      <c r="AV147" s="102">
        <f t="shared" si="194"/>
        <v>240123</v>
      </c>
      <c r="AW147" s="102">
        <f t="shared" si="189"/>
        <v>507495</v>
      </c>
      <c r="AX147" s="21">
        <f t="shared" si="190"/>
        <v>3311609.100398194</v>
      </c>
      <c r="AY147" s="258"/>
      <c r="AZ147" s="258"/>
      <c r="BA147" s="258"/>
      <c r="BB147" s="258"/>
      <c r="BC147" s="258"/>
      <c r="BD147" s="320"/>
      <c r="BE147" s="104">
        <f t="shared" si="193"/>
        <v>2007</v>
      </c>
      <c r="BF147" s="28">
        <v>10</v>
      </c>
      <c r="BG147" s="21">
        <f t="shared" si="195"/>
        <v>3819104.100398194</v>
      </c>
      <c r="BH147" s="112">
        <f t="shared" si="184"/>
        <v>1650595</v>
      </c>
      <c r="BI147" s="112">
        <f t="shared" si="184"/>
        <v>1049478.4620942599</v>
      </c>
      <c r="BJ147" s="112">
        <f t="shared" si="184"/>
        <v>312734.30693245004</v>
      </c>
      <c r="BK147" s="112">
        <f t="shared" si="184"/>
        <v>2202.4184581402301</v>
      </c>
      <c r="BL147" s="112">
        <f t="shared" si="184"/>
        <v>296598.91291334399</v>
      </c>
      <c r="BM147" s="288">
        <f t="shared" si="196"/>
        <v>3311609.100398194</v>
      </c>
      <c r="BN147" s="307">
        <f t="shared" si="197"/>
        <v>240123</v>
      </c>
      <c r="BO147" s="290">
        <f t="shared" si="191"/>
        <v>100156</v>
      </c>
      <c r="BP147" s="21">
        <f t="shared" si="192"/>
        <v>167216</v>
      </c>
      <c r="BQ147" s="21">
        <f t="shared" si="187"/>
        <v>267372</v>
      </c>
      <c r="BR147" s="106">
        <f t="shared" si="198"/>
        <v>507495</v>
      </c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1"/>
    </row>
    <row r="148" spans="1:83">
      <c r="A148" s="28">
        <f t="shared" si="185"/>
        <v>2007</v>
      </c>
      <c r="B148" s="28">
        <v>11</v>
      </c>
      <c r="C148" s="21">
        <f t="shared" si="199"/>
        <v>3242715.250561377</v>
      </c>
      <c r="D148" s="345">
        <f>SUM('[3]Cal Mo'!$AD205:$AE205)</f>
        <v>1301345</v>
      </c>
      <c r="E148" s="139">
        <f>'[3]Cal Mo'!AF205</f>
        <v>896186.21240565903</v>
      </c>
      <c r="F148" s="139">
        <f>'[3]Cal Mo'!AG205</f>
        <v>322082.55996515998</v>
      </c>
      <c r="G148" s="139">
        <f>'[3]Cal Mo'!AJ205</f>
        <v>2199.0844436494299</v>
      </c>
      <c r="H148" s="139">
        <f>'[3]Cal Mo'!AK205</f>
        <v>262285.39374690899</v>
      </c>
      <c r="I148" s="285">
        <f>BM_MWh!I150</f>
        <v>0</v>
      </c>
      <c r="J148" s="110">
        <f>BM_MWh!J149</f>
        <v>172174</v>
      </c>
      <c r="K148" s="110">
        <f>BM_MWh!K150</f>
        <v>29</v>
      </c>
      <c r="L148" s="110">
        <f>BM_MWh!L149</f>
        <v>0</v>
      </c>
      <c r="M148" s="100">
        <f>BM_MWh!L149</f>
        <v>0</v>
      </c>
      <c r="N148" s="110">
        <f>BM_MWh!O149</f>
        <v>0</v>
      </c>
      <c r="O148" s="110">
        <f>BM_MWh!O149</f>
        <v>0</v>
      </c>
      <c r="P148" s="110">
        <f>BM_MWh!M149</f>
        <v>26300</v>
      </c>
      <c r="Q148" s="110">
        <f>BM_MWh!Q149</f>
        <v>0</v>
      </c>
      <c r="R148" s="110">
        <f>BM_MWh!R149</f>
        <v>0</v>
      </c>
      <c r="S148" s="110">
        <f>BM_MWh!S149</f>
        <v>0</v>
      </c>
      <c r="T148" s="298">
        <f>BM_MWh!T150</f>
        <v>8519</v>
      </c>
      <c r="U148" s="187">
        <f>BM_MWh!U150</f>
        <v>9337</v>
      </c>
      <c r="V148" s="100">
        <f>BM_MWh!V149</f>
        <v>7000</v>
      </c>
      <c r="W148" s="100">
        <f>BM_MWh!W149</f>
        <v>2236</v>
      </c>
      <c r="X148" s="100">
        <f>BM_MWh!X149</f>
        <v>51889</v>
      </c>
      <c r="Y148" s="100">
        <f>BM_MWh!Y150</f>
        <v>2359</v>
      </c>
      <c r="Z148" s="100">
        <f>BM_MWh!Z149</f>
        <v>8220</v>
      </c>
      <c r="AA148" s="100">
        <f>BM_MWh!AA149</f>
        <v>14353</v>
      </c>
      <c r="AB148" s="100">
        <f>BM_MWh!AB149</f>
        <v>0</v>
      </c>
      <c r="AC148" s="100">
        <f>BM_MWh!AC149</f>
        <v>0</v>
      </c>
      <c r="AD148" s="100">
        <f>BM_MWh!AD149</f>
        <v>31305</v>
      </c>
      <c r="AE148" s="100">
        <f>BM_MWh!AE149</f>
        <v>4505</v>
      </c>
      <c r="AF148" s="100">
        <f>BM_MWh!AF149</f>
        <v>6608</v>
      </c>
      <c r="AG148" s="100">
        <f>BM_MWh!AG149</f>
        <v>0</v>
      </c>
      <c r="AH148" s="100">
        <f>BM_MWh!AH149</f>
        <v>0</v>
      </c>
      <c r="AI148" s="100">
        <f>BM_MWh!AI149</f>
        <v>8376</v>
      </c>
      <c r="AJ148" s="100">
        <f>BM_MWh!AJ149</f>
        <v>20622</v>
      </c>
      <c r="AK148" s="100">
        <f>BM_MWh!AK150</f>
        <v>2460</v>
      </c>
      <c r="AL148" s="100">
        <f>BM_MWh!AL150</f>
        <v>3175</v>
      </c>
      <c r="AM148" s="100">
        <f>BM_MWh!AM150</f>
        <v>0</v>
      </c>
      <c r="AN148" s="100">
        <f>BM_MWh!AN150</f>
        <v>0</v>
      </c>
      <c r="AO148" s="100">
        <f>BM_MWh!AO150</f>
        <v>0</v>
      </c>
      <c r="AP148" s="100">
        <f>BM_MWh!AP150</f>
        <v>0</v>
      </c>
      <c r="AQ148" s="100">
        <f>BM_MWh!AQ149</f>
        <v>0</v>
      </c>
      <c r="AR148" s="100">
        <f>BM_MWh!AR150</f>
        <v>0</v>
      </c>
      <c r="AS148" s="100">
        <f>BM_MWh!AS150</f>
        <v>79150</v>
      </c>
      <c r="AT148" s="100">
        <f>BM_MWh!AT150</f>
        <v>0</v>
      </c>
      <c r="AU148" s="257">
        <f t="shared" si="188"/>
        <v>251595</v>
      </c>
      <c r="AV148" s="102">
        <f t="shared" si="194"/>
        <v>207022</v>
      </c>
      <c r="AW148" s="102">
        <f t="shared" si="189"/>
        <v>458617</v>
      </c>
      <c r="AX148" s="21">
        <f t="shared" si="190"/>
        <v>2784098.250561377</v>
      </c>
      <c r="AY148" s="258"/>
      <c r="AZ148" s="258"/>
      <c r="BA148" s="258"/>
      <c r="BB148" s="258"/>
      <c r="BC148" s="258"/>
      <c r="BD148" s="320"/>
      <c r="BE148" s="104">
        <f t="shared" si="193"/>
        <v>2007</v>
      </c>
      <c r="BF148" s="28">
        <v>11</v>
      </c>
      <c r="BG148" s="21">
        <f t="shared" si="195"/>
        <v>3242715.250561377</v>
      </c>
      <c r="BH148" s="112">
        <f t="shared" si="184"/>
        <v>1301345</v>
      </c>
      <c r="BI148" s="112">
        <f t="shared" si="184"/>
        <v>896186.21240565903</v>
      </c>
      <c r="BJ148" s="112">
        <f t="shared" si="184"/>
        <v>322082.55996515998</v>
      </c>
      <c r="BK148" s="112">
        <f t="shared" si="184"/>
        <v>2199.0844436494299</v>
      </c>
      <c r="BL148" s="112">
        <f t="shared" si="184"/>
        <v>262285.39374690899</v>
      </c>
      <c r="BM148" s="288">
        <f t="shared" si="196"/>
        <v>2784098.250561377</v>
      </c>
      <c r="BN148" s="307">
        <f t="shared" si="197"/>
        <v>207022</v>
      </c>
      <c r="BO148" s="290">
        <f t="shared" si="191"/>
        <v>80843</v>
      </c>
      <c r="BP148" s="21">
        <f t="shared" si="192"/>
        <v>170752</v>
      </c>
      <c r="BQ148" s="21">
        <f t="shared" si="187"/>
        <v>251595</v>
      </c>
      <c r="BR148" s="106">
        <f t="shared" si="198"/>
        <v>458617</v>
      </c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1"/>
    </row>
    <row r="149" spans="1:83">
      <c r="A149" s="113">
        <f t="shared" si="185"/>
        <v>2007</v>
      </c>
      <c r="B149" s="113">
        <v>12</v>
      </c>
      <c r="C149" s="127">
        <f t="shared" si="199"/>
        <v>3395863.2634099936</v>
      </c>
      <c r="D149" s="346">
        <f>SUM('[3]Cal Mo'!$AD206:$AE206)</f>
        <v>1486885</v>
      </c>
      <c r="E149" s="146">
        <f>'[3]Cal Mo'!AF206</f>
        <v>905963.62322424096</v>
      </c>
      <c r="F149" s="146">
        <f>'[3]Cal Mo'!AG206</f>
        <v>332655.14142522501</v>
      </c>
      <c r="G149" s="146">
        <f>'[3]Cal Mo'!AJ206</f>
        <v>2210.7450888449198</v>
      </c>
      <c r="H149" s="347">
        <f>'[3]Cal Mo'!AK206</f>
        <v>260140.75367168299</v>
      </c>
      <c r="I149" s="285">
        <f>BM_MWh!I151</f>
        <v>91</v>
      </c>
      <c r="J149" s="110">
        <f>BM_MWh!J150</f>
        <v>118243</v>
      </c>
      <c r="K149" s="110">
        <f>BM_MWh!K151</f>
        <v>29</v>
      </c>
      <c r="L149" s="110">
        <f>BM_MWh!L150</f>
        <v>0</v>
      </c>
      <c r="M149" s="100">
        <f>BM_MWh!L150</f>
        <v>0</v>
      </c>
      <c r="N149" s="110">
        <f>BM_MWh!O150</f>
        <v>0</v>
      </c>
      <c r="O149" s="110">
        <f>BM_MWh!O150</f>
        <v>0</v>
      </c>
      <c r="P149" s="322">
        <f>BM_MWh!M150</f>
        <v>0</v>
      </c>
      <c r="Q149" s="110">
        <f>BM_MWh!Q150</f>
        <v>0</v>
      </c>
      <c r="R149" s="110">
        <f>BM_MWh!R150</f>
        <v>28150</v>
      </c>
      <c r="S149" s="110">
        <f>BM_MWh!S150</f>
        <v>0</v>
      </c>
      <c r="T149" s="298">
        <f>BM_MWh!T151</f>
        <v>6784</v>
      </c>
      <c r="U149" s="187">
        <f>BM_MWh!U151</f>
        <v>1819</v>
      </c>
      <c r="V149" s="100">
        <f>BM_MWh!V150</f>
        <v>8494</v>
      </c>
      <c r="W149" s="100">
        <f>BM_MWh!W150</f>
        <v>2087</v>
      </c>
      <c r="X149" s="100">
        <f>BM_MWh!X150</f>
        <v>52758</v>
      </c>
      <c r="Y149" s="100">
        <f>BM_MWh!Y151</f>
        <v>2715</v>
      </c>
      <c r="Z149" s="100">
        <f>BM_MWh!Z150</f>
        <v>8482</v>
      </c>
      <c r="AA149" s="100">
        <f>BM_MWh!AA150</f>
        <v>13691</v>
      </c>
      <c r="AB149" s="100">
        <f>BM_MWh!AB150</f>
        <v>0</v>
      </c>
      <c r="AC149" s="100">
        <f>BM_MWh!AC150</f>
        <v>0</v>
      </c>
      <c r="AD149" s="100">
        <f>BM_MWh!AD150</f>
        <v>32873</v>
      </c>
      <c r="AE149" s="100">
        <f>BM_MWh!AE150</f>
        <v>3330</v>
      </c>
      <c r="AF149" s="100">
        <f>BM_MWh!AF150</f>
        <v>7234</v>
      </c>
      <c r="AG149" s="100">
        <f>BM_MWh!AG150</f>
        <v>0</v>
      </c>
      <c r="AH149" s="100">
        <f>BM_MWh!AH150</f>
        <v>0</v>
      </c>
      <c r="AI149" s="100">
        <f>BM_MWh!AI150</f>
        <v>11610</v>
      </c>
      <c r="AJ149" s="100">
        <f>BM_MWh!AJ150</f>
        <v>22729</v>
      </c>
      <c r="AK149" s="100">
        <f>BM_MWh!AK151</f>
        <v>1320</v>
      </c>
      <c r="AL149" s="100">
        <f>BM_MWh!AL151</f>
        <v>3479</v>
      </c>
      <c r="AM149" s="100">
        <f>BM_MWh!AM151</f>
        <v>0</v>
      </c>
      <c r="AN149" s="100">
        <f>BM_MWh!AN151</f>
        <v>0</v>
      </c>
      <c r="AO149" s="100">
        <f>BM_MWh!AO151</f>
        <v>0</v>
      </c>
      <c r="AP149" s="100">
        <f>BM_MWh!AP151</f>
        <v>0</v>
      </c>
      <c r="AQ149" s="100">
        <f>BM_MWh!AQ150</f>
        <v>0</v>
      </c>
      <c r="AR149" s="100">
        <f>BM_MWh!AR151</f>
        <v>0</v>
      </c>
      <c r="AS149" s="100">
        <f>BM_MWh!AS151</f>
        <v>82090</v>
      </c>
      <c r="AT149" s="100">
        <f>BM_MWh!AT151</f>
        <v>0</v>
      </c>
      <c r="AU149" s="257">
        <f t="shared" si="188"/>
        <v>254711</v>
      </c>
      <c r="AV149" s="102">
        <f t="shared" si="194"/>
        <v>153297</v>
      </c>
      <c r="AW149" s="102">
        <f t="shared" si="189"/>
        <v>408008</v>
      </c>
      <c r="AX149" s="21">
        <f t="shared" si="190"/>
        <v>2987855.2634099936</v>
      </c>
      <c r="AY149" s="258"/>
      <c r="AZ149" s="258"/>
      <c r="BA149" s="258"/>
      <c r="BB149" s="258"/>
      <c r="BC149" s="258"/>
      <c r="BD149" s="320"/>
      <c r="BE149" s="126">
        <f t="shared" si="193"/>
        <v>2007</v>
      </c>
      <c r="BF149" s="113">
        <v>12</v>
      </c>
      <c r="BG149" s="127">
        <f t="shared" si="195"/>
        <v>3395863.2634099936</v>
      </c>
      <c r="BH149" s="128">
        <f t="shared" si="184"/>
        <v>1486885</v>
      </c>
      <c r="BI149" s="128">
        <f t="shared" si="184"/>
        <v>905963.62322424096</v>
      </c>
      <c r="BJ149" s="128">
        <f t="shared" si="184"/>
        <v>332655.14142522501</v>
      </c>
      <c r="BK149" s="128">
        <f t="shared" si="184"/>
        <v>2210.7450888449198</v>
      </c>
      <c r="BL149" s="128">
        <f t="shared" si="184"/>
        <v>260140.75367168299</v>
      </c>
      <c r="BM149" s="309">
        <f t="shared" si="196"/>
        <v>2987855.2634099936</v>
      </c>
      <c r="BN149" s="310">
        <f t="shared" si="197"/>
        <v>153297</v>
      </c>
      <c r="BO149" s="311">
        <f t="shared" si="191"/>
        <v>81067</v>
      </c>
      <c r="BP149" s="127">
        <f t="shared" si="192"/>
        <v>173644</v>
      </c>
      <c r="BQ149" s="127">
        <f t="shared" si="187"/>
        <v>254711</v>
      </c>
      <c r="BR149" s="127">
        <f t="shared" si="198"/>
        <v>408008</v>
      </c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1"/>
    </row>
    <row r="150" spans="1:83">
      <c r="A150" s="28">
        <f t="shared" si="185"/>
        <v>2008</v>
      </c>
      <c r="B150" s="28">
        <v>1</v>
      </c>
      <c r="C150" s="21">
        <f t="shared" si="199"/>
        <v>3779825.0667402316</v>
      </c>
      <c r="D150" s="345">
        <f>SUM('[3]Cal Mo'!$AD207:$AE207)</f>
        <v>1800341</v>
      </c>
      <c r="E150" s="139">
        <f>'[3]Cal Mo'!AF207</f>
        <v>944607.11874823098</v>
      </c>
      <c r="F150" s="139">
        <f>'[3]Cal Mo'!AG207</f>
        <v>320339.51913450204</v>
      </c>
      <c r="G150" s="139">
        <f>'[3]Cal Mo'!AJ207</f>
        <v>2188.01752630897</v>
      </c>
      <c r="H150" s="139">
        <f>'[3]Cal Mo'!AK207</f>
        <v>249884.41133119</v>
      </c>
      <c r="I150" s="285">
        <f>BM_MWh!I152</f>
        <v>8887</v>
      </c>
      <c r="J150" s="110">
        <f>BM_MWh!J151</f>
        <v>156552</v>
      </c>
      <c r="K150" s="110">
        <f>BM_MWh!K152</f>
        <v>32</v>
      </c>
      <c r="L150" s="110">
        <f>BM_MWh!L151</f>
        <v>0</v>
      </c>
      <c r="M150" s="100">
        <f>BM_MWh!L151</f>
        <v>0</v>
      </c>
      <c r="N150" s="110">
        <f>BM_MWh!O151</f>
        <v>0</v>
      </c>
      <c r="O150" s="110">
        <f>BM_MWh!O151</f>
        <v>0</v>
      </c>
      <c r="P150" s="322">
        <f>BM_MWh!M151</f>
        <v>4050</v>
      </c>
      <c r="Q150" s="110">
        <f>BM_MWh!Q151</f>
        <v>0</v>
      </c>
      <c r="R150" s="110">
        <f>BM_MWh!R151</f>
        <v>30550</v>
      </c>
      <c r="S150" s="110">
        <f>BM_MWh!S151</f>
        <v>0</v>
      </c>
      <c r="T150" s="298">
        <f>BM_MWh!T152</f>
        <v>8513</v>
      </c>
      <c r="U150" s="187">
        <f>BM_MWh!U152</f>
        <v>129</v>
      </c>
      <c r="V150" s="100">
        <f>BM_MWh!V151</f>
        <v>5891</v>
      </c>
      <c r="W150" s="100">
        <f>BM_MWh!W151</f>
        <v>2818</v>
      </c>
      <c r="X150" s="100">
        <f>BM_MWh!X151</f>
        <v>52573</v>
      </c>
      <c r="Y150" s="100">
        <f>BM_MWh!Y152</f>
        <v>2479</v>
      </c>
      <c r="Z150" s="100">
        <f>BM_MWh!Z151</f>
        <v>8482</v>
      </c>
      <c r="AA150" s="100">
        <f>BM_MWh!AA151</f>
        <v>13376</v>
      </c>
      <c r="AB150" s="100">
        <f>BM_MWh!AB151</f>
        <v>0</v>
      </c>
      <c r="AC150" s="100">
        <f>BM_MWh!AC151</f>
        <v>0</v>
      </c>
      <c r="AD150" s="100">
        <f>BM_MWh!AD151</f>
        <v>33952</v>
      </c>
      <c r="AE150" s="100">
        <f>BM_MWh!AE151</f>
        <v>1043</v>
      </c>
      <c r="AF150" s="100">
        <f>BM_MWh!AF151</f>
        <v>7302</v>
      </c>
      <c r="AG150" s="100">
        <f>BM_MWh!AG151</f>
        <v>0</v>
      </c>
      <c r="AH150" s="100">
        <f>BM_MWh!AH151</f>
        <v>0</v>
      </c>
      <c r="AI150" s="100">
        <f>BM_MWh!AI151</f>
        <v>10330</v>
      </c>
      <c r="AJ150" s="100">
        <f>BM_MWh!AJ151</f>
        <v>23375</v>
      </c>
      <c r="AK150" s="100">
        <f>BM_MWh!AK152</f>
        <v>6660</v>
      </c>
      <c r="AL150" s="100">
        <f>BM_MWh!AL152</f>
        <v>3716</v>
      </c>
      <c r="AM150" s="100">
        <f>BM_MWh!AM152</f>
        <v>0</v>
      </c>
      <c r="AN150" s="100">
        <f>BM_MWh!AN152</f>
        <v>0</v>
      </c>
      <c r="AO150" s="100">
        <f>BM_MWh!AO152</f>
        <v>0</v>
      </c>
      <c r="AP150" s="100">
        <f>BM_MWh!AP152</f>
        <v>0</v>
      </c>
      <c r="AQ150" s="100">
        <f>BM_MWh!AQ151</f>
        <v>0</v>
      </c>
      <c r="AR150" s="100">
        <f>BM_MWh!AR152</f>
        <v>0</v>
      </c>
      <c r="AS150" s="100">
        <f>BM_MWh!AS152</f>
        <v>81755</v>
      </c>
      <c r="AT150" s="100">
        <f>BM_MWh!AT152</f>
        <v>0</v>
      </c>
      <c r="AU150" s="257">
        <f t="shared" si="188"/>
        <v>253881</v>
      </c>
      <c r="AV150" s="102">
        <f t="shared" si="194"/>
        <v>208584</v>
      </c>
      <c r="AW150" s="102">
        <f t="shared" si="189"/>
        <v>462465</v>
      </c>
      <c r="AX150" s="21">
        <f t="shared" si="190"/>
        <v>3317360.0667402316</v>
      </c>
      <c r="AY150" s="258"/>
      <c r="AZ150" s="258"/>
      <c r="BA150" s="258"/>
      <c r="BB150" s="258"/>
      <c r="BC150" s="258"/>
      <c r="BD150" s="258"/>
      <c r="BE150" s="104">
        <f t="shared" si="193"/>
        <v>2008</v>
      </c>
      <c r="BF150" s="28">
        <v>1</v>
      </c>
      <c r="BG150" s="21">
        <f t="shared" si="195"/>
        <v>3779825.0667402316</v>
      </c>
      <c r="BH150" s="112">
        <f t="shared" si="184"/>
        <v>1800341</v>
      </c>
      <c r="BI150" s="112">
        <f t="shared" si="184"/>
        <v>944607.11874823098</v>
      </c>
      <c r="BJ150" s="112">
        <f t="shared" si="184"/>
        <v>320339.51913450204</v>
      </c>
      <c r="BK150" s="112">
        <f t="shared" si="184"/>
        <v>2188.01752630897</v>
      </c>
      <c r="BL150" s="112">
        <f t="shared" si="184"/>
        <v>249884.41133119</v>
      </c>
      <c r="BM150" s="288">
        <f t="shared" si="196"/>
        <v>3317360.0667402316</v>
      </c>
      <c r="BN150" s="307">
        <f t="shared" si="197"/>
        <v>208584</v>
      </c>
      <c r="BO150" s="290">
        <f t="shared" si="191"/>
        <v>80385</v>
      </c>
      <c r="BP150" s="21">
        <f t="shared" si="192"/>
        <v>173496</v>
      </c>
      <c r="BQ150" s="21">
        <f t="shared" si="187"/>
        <v>253881</v>
      </c>
      <c r="BR150" s="106">
        <f t="shared" si="198"/>
        <v>462465</v>
      </c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1"/>
    </row>
    <row r="151" spans="1:83">
      <c r="A151" s="28">
        <f t="shared" si="185"/>
        <v>2008</v>
      </c>
      <c r="B151" s="28">
        <v>2</v>
      </c>
      <c r="C151" s="21">
        <f t="shared" si="199"/>
        <v>3198837.4306734805</v>
      </c>
      <c r="D151" s="345">
        <f>SUM('[3]Cal Mo'!$AD208:$AE208)</f>
        <v>1405176</v>
      </c>
      <c r="E151" s="139">
        <f>'[3]Cal Mo'!AF208</f>
        <v>836637.33427629597</v>
      </c>
      <c r="F151" s="139">
        <f>'[3]Cal Mo'!AG208</f>
        <v>278542.15517391404</v>
      </c>
      <c r="G151" s="139">
        <f>'[3]Cal Mo'!AJ208</f>
        <v>2189.2457700023801</v>
      </c>
      <c r="H151" s="139">
        <f>'[3]Cal Mo'!AK208</f>
        <v>251318.69545326801</v>
      </c>
      <c r="I151" s="285">
        <f>BM_MWh!I153</f>
        <v>711</v>
      </c>
      <c r="J151" s="110">
        <f>BM_MWh!J152</f>
        <v>133705</v>
      </c>
      <c r="K151" s="110">
        <f>BM_MWh!K153</f>
        <v>24</v>
      </c>
      <c r="L151" s="110">
        <f>BM_MWh!L152</f>
        <v>0</v>
      </c>
      <c r="M151" s="100">
        <f>BM_MWh!L152</f>
        <v>0</v>
      </c>
      <c r="N151" s="110">
        <f>BM_MWh!O152</f>
        <v>0</v>
      </c>
      <c r="O151" s="110">
        <f>BM_MWh!O152</f>
        <v>0</v>
      </c>
      <c r="P151" s="322">
        <f>BM_MWh!M152</f>
        <v>1500</v>
      </c>
      <c r="Q151" s="110">
        <f>BM_MWh!Q152</f>
        <v>0</v>
      </c>
      <c r="R151" s="110">
        <f>BM_MWh!R152</f>
        <v>26200</v>
      </c>
      <c r="S151" s="110">
        <f>BM_MWh!S152</f>
        <v>0</v>
      </c>
      <c r="T151" s="298">
        <f>BM_MWh!T153</f>
        <v>9068</v>
      </c>
      <c r="U151" s="187">
        <f>BM_MWh!U153</f>
        <v>1453</v>
      </c>
      <c r="V151" s="100">
        <f>BM_MWh!V152</f>
        <v>6286</v>
      </c>
      <c r="W151" s="100">
        <f>BM_MWh!W152</f>
        <v>2518</v>
      </c>
      <c r="X151" s="100">
        <f>BM_MWh!X152</f>
        <v>54984</v>
      </c>
      <c r="Y151" s="100">
        <f>BM_MWh!Y153</f>
        <v>2353</v>
      </c>
      <c r="Z151" s="100">
        <f>BM_MWh!Z152</f>
        <v>7934</v>
      </c>
      <c r="AA151" s="100">
        <f>BM_MWh!AA152</f>
        <v>13328</v>
      </c>
      <c r="AB151" s="100">
        <f>BM_MWh!AB152</f>
        <v>0</v>
      </c>
      <c r="AC151" s="100">
        <f>BM_MWh!AC152</f>
        <v>0</v>
      </c>
      <c r="AD151" s="100">
        <f>BM_MWh!AD152</f>
        <v>30533</v>
      </c>
      <c r="AE151" s="100">
        <f>BM_MWh!AE152</f>
        <v>2173</v>
      </c>
      <c r="AF151" s="100">
        <f>BM_MWh!AF152</f>
        <v>6514</v>
      </c>
      <c r="AG151" s="100">
        <f>BM_MWh!AG152</f>
        <v>0</v>
      </c>
      <c r="AH151" s="100">
        <f>BM_MWh!AH152</f>
        <v>0</v>
      </c>
      <c r="AI151" s="100">
        <f>BM_MWh!AI152</f>
        <v>7893</v>
      </c>
      <c r="AJ151" s="100">
        <f>BM_MWh!AJ152</f>
        <v>21223</v>
      </c>
      <c r="AK151" s="100">
        <f>BM_MWh!AK153</f>
        <v>5448</v>
      </c>
      <c r="AL151" s="100">
        <f>BM_MWh!AL153</f>
        <v>3301</v>
      </c>
      <c r="AM151" s="100">
        <f>BM_MWh!AM153</f>
        <v>0</v>
      </c>
      <c r="AN151" s="100">
        <f>BM_MWh!AN153</f>
        <v>0</v>
      </c>
      <c r="AO151" s="100">
        <f>BM_MWh!AO153</f>
        <v>0</v>
      </c>
      <c r="AP151" s="100">
        <f>BM_MWh!AP153</f>
        <v>0</v>
      </c>
      <c r="AQ151" s="100">
        <f>BM_MWh!AQ152</f>
        <v>0</v>
      </c>
      <c r="AR151" s="100">
        <f>BM_MWh!AR153</f>
        <v>0</v>
      </c>
      <c r="AS151" s="100">
        <f>BM_MWh!AS153</f>
        <v>87825</v>
      </c>
      <c r="AT151" s="100">
        <f>BM_MWh!AT153</f>
        <v>0</v>
      </c>
      <c r="AU151" s="257">
        <f t="shared" si="188"/>
        <v>253766</v>
      </c>
      <c r="AV151" s="102">
        <f t="shared" si="194"/>
        <v>171208</v>
      </c>
      <c r="AW151" s="102">
        <f t="shared" si="189"/>
        <v>424974</v>
      </c>
      <c r="AX151" s="21">
        <f t="shared" si="190"/>
        <v>2773863.4306734805</v>
      </c>
      <c r="AY151" s="258"/>
      <c r="AZ151" s="258"/>
      <c r="BA151" s="258"/>
      <c r="BB151" s="258"/>
      <c r="BC151" s="258"/>
      <c r="BD151" s="258"/>
      <c r="BE151" s="104">
        <f t="shared" si="193"/>
        <v>2008</v>
      </c>
      <c r="BF151" s="28">
        <v>2</v>
      </c>
      <c r="BG151" s="21">
        <f t="shared" si="195"/>
        <v>3198837.4306734805</v>
      </c>
      <c r="BH151" s="112">
        <f t="shared" si="184"/>
        <v>1405176</v>
      </c>
      <c r="BI151" s="112">
        <f t="shared" si="184"/>
        <v>836637.33427629597</v>
      </c>
      <c r="BJ151" s="112">
        <f t="shared" si="184"/>
        <v>278542.15517391404</v>
      </c>
      <c r="BK151" s="112">
        <f t="shared" si="184"/>
        <v>2189.2457700023801</v>
      </c>
      <c r="BL151" s="112">
        <f t="shared" si="184"/>
        <v>251318.69545326801</v>
      </c>
      <c r="BM151" s="288">
        <f t="shared" si="196"/>
        <v>2773863.4306734805</v>
      </c>
      <c r="BN151" s="307">
        <f t="shared" si="197"/>
        <v>171208</v>
      </c>
      <c r="BO151" s="290">
        <f t="shared" si="191"/>
        <v>72487</v>
      </c>
      <c r="BP151" s="21">
        <f t="shared" si="192"/>
        <v>181279</v>
      </c>
      <c r="BQ151" s="21">
        <f t="shared" si="187"/>
        <v>253766</v>
      </c>
      <c r="BR151" s="106">
        <f t="shared" si="198"/>
        <v>424974</v>
      </c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1"/>
    </row>
    <row r="152" spans="1:83">
      <c r="A152" s="28">
        <f t="shared" si="185"/>
        <v>2008</v>
      </c>
      <c r="B152" s="28">
        <v>3</v>
      </c>
      <c r="C152" s="21">
        <f t="shared" si="199"/>
        <v>3360987.6157226339</v>
      </c>
      <c r="D152" s="345">
        <f>SUM('[3]Cal Mo'!$AD209:$AE209)</f>
        <v>1302031</v>
      </c>
      <c r="E152" s="139">
        <f>'[3]Cal Mo'!AF209</f>
        <v>941305.64606238599</v>
      </c>
      <c r="F152" s="139">
        <f>'[3]Cal Mo'!AG209</f>
        <v>320670.832533243</v>
      </c>
      <c r="G152" s="139">
        <f>'[3]Cal Mo'!AJ209</f>
        <v>2200.41913929768</v>
      </c>
      <c r="H152" s="139">
        <f>'[3]Cal Mo'!AK209</f>
        <v>251452.717987707</v>
      </c>
      <c r="I152" s="285">
        <f>BM_MWh!I154</f>
        <v>0</v>
      </c>
      <c r="J152" s="110">
        <f>BM_MWh!J153</f>
        <v>184787</v>
      </c>
      <c r="K152" s="110">
        <f>BM_MWh!K154</f>
        <v>24</v>
      </c>
      <c r="L152" s="110">
        <f>BM_MWh!L153</f>
        <v>0</v>
      </c>
      <c r="M152" s="100">
        <f>BM_MWh!L153</f>
        <v>0</v>
      </c>
      <c r="N152" s="110">
        <f>BM_MWh!O153</f>
        <v>0</v>
      </c>
      <c r="O152" s="110">
        <f>BM_MWh!O153</f>
        <v>0</v>
      </c>
      <c r="P152" s="322">
        <f>BM_MWh!M153</f>
        <v>1350</v>
      </c>
      <c r="Q152" s="110">
        <f>BM_MWh!Q153</f>
        <v>0</v>
      </c>
      <c r="R152" s="110">
        <f>BM_MWh!R153</f>
        <v>30500</v>
      </c>
      <c r="S152" s="110">
        <f>BM_MWh!S153</f>
        <v>0</v>
      </c>
      <c r="T152" s="298">
        <f>BM_MWh!T154</f>
        <v>7503</v>
      </c>
      <c r="U152" s="187">
        <f>BM_MWh!U154</f>
        <v>116</v>
      </c>
      <c r="V152" s="100">
        <f>BM_MWh!V153</f>
        <v>9153</v>
      </c>
      <c r="W152" s="100">
        <f>BM_MWh!W153</f>
        <v>2587</v>
      </c>
      <c r="X152" s="100">
        <f>BM_MWh!X153</f>
        <v>88150</v>
      </c>
      <c r="Y152" s="100">
        <f>BM_MWh!Y154</f>
        <v>2113</v>
      </c>
      <c r="Z152" s="100">
        <f>BM_MWh!Z153</f>
        <v>8470</v>
      </c>
      <c r="AA152" s="100">
        <f>BM_MWh!AA153</f>
        <v>15662</v>
      </c>
      <c r="AB152" s="100">
        <f>BM_MWh!AB153</f>
        <v>29239</v>
      </c>
      <c r="AC152" s="100">
        <f>BM_MWh!AC153</f>
        <v>0</v>
      </c>
      <c r="AD152" s="100">
        <f>BM_MWh!AD153</f>
        <v>31828</v>
      </c>
      <c r="AE152" s="100">
        <f>BM_MWh!AE153</f>
        <v>2344</v>
      </c>
      <c r="AF152" s="100">
        <f>BM_MWh!AF153</f>
        <v>6701</v>
      </c>
      <c r="AG152" s="100">
        <f>BM_MWh!AG153</f>
        <v>0</v>
      </c>
      <c r="AH152" s="100">
        <f>BM_MWh!AH153</f>
        <v>0</v>
      </c>
      <c r="AI152" s="100">
        <f>BM_MWh!AI153</f>
        <v>8306</v>
      </c>
      <c r="AJ152" s="100">
        <f>BM_MWh!AJ153</f>
        <v>22151</v>
      </c>
      <c r="AK152" s="100">
        <f>BM_MWh!AK154</f>
        <v>10992</v>
      </c>
      <c r="AL152" s="100">
        <f>BM_MWh!AL154</f>
        <v>3393</v>
      </c>
      <c r="AM152" s="100">
        <f>BM_MWh!AM154</f>
        <v>0</v>
      </c>
      <c r="AN152" s="100">
        <f>BM_MWh!AN154</f>
        <v>0</v>
      </c>
      <c r="AO152" s="100">
        <f>BM_MWh!AO154</f>
        <v>0</v>
      </c>
      <c r="AP152" s="100">
        <f>BM_MWh!AP154</f>
        <v>0</v>
      </c>
      <c r="AQ152" s="100">
        <f>BM_MWh!AQ153</f>
        <v>0</v>
      </c>
      <c r="AR152" s="100">
        <f>BM_MWh!AR154</f>
        <v>0</v>
      </c>
      <c r="AS152" s="100">
        <f>BM_MWh!AS154</f>
        <v>77958</v>
      </c>
      <c r="AT152" s="100">
        <f>BM_MWh!AT154</f>
        <v>0</v>
      </c>
      <c r="AU152" s="257">
        <f t="shared" si="188"/>
        <v>319163</v>
      </c>
      <c r="AV152" s="102">
        <f t="shared" si="194"/>
        <v>224164</v>
      </c>
      <c r="AW152" s="102">
        <f t="shared" si="189"/>
        <v>543327</v>
      </c>
      <c r="AX152" s="21">
        <f t="shared" si="190"/>
        <v>2817660.6157226339</v>
      </c>
      <c r="AY152" s="258"/>
      <c r="AZ152" s="258"/>
      <c r="BA152" s="258"/>
      <c r="BB152" s="258"/>
      <c r="BC152" s="258"/>
      <c r="BD152" s="258"/>
      <c r="BE152" s="104">
        <f t="shared" si="193"/>
        <v>2008</v>
      </c>
      <c r="BF152" s="28">
        <v>3</v>
      </c>
      <c r="BG152" s="21">
        <f t="shared" si="195"/>
        <v>3360987.6157226339</v>
      </c>
      <c r="BH152" s="112">
        <f t="shared" si="184"/>
        <v>1302031</v>
      </c>
      <c r="BI152" s="112">
        <f t="shared" si="184"/>
        <v>941305.64606238599</v>
      </c>
      <c r="BJ152" s="112">
        <f t="shared" si="184"/>
        <v>320670.832533243</v>
      </c>
      <c r="BK152" s="112">
        <f t="shared" si="184"/>
        <v>2200.41913929768</v>
      </c>
      <c r="BL152" s="112">
        <f t="shared" si="184"/>
        <v>251452.717987707</v>
      </c>
      <c r="BM152" s="288">
        <f t="shared" si="196"/>
        <v>2817660.6157226339</v>
      </c>
      <c r="BN152" s="307">
        <f t="shared" si="197"/>
        <v>224164</v>
      </c>
      <c r="BO152" s="290">
        <f t="shared" si="191"/>
        <v>73802</v>
      </c>
      <c r="BP152" s="21">
        <f t="shared" si="192"/>
        <v>245361</v>
      </c>
      <c r="BQ152" s="21">
        <f t="shared" si="187"/>
        <v>319163</v>
      </c>
      <c r="BR152" s="106">
        <f t="shared" si="198"/>
        <v>543327</v>
      </c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1"/>
    </row>
    <row r="153" spans="1:83">
      <c r="A153" s="28">
        <f t="shared" si="185"/>
        <v>2008</v>
      </c>
      <c r="B153" s="28">
        <v>4</v>
      </c>
      <c r="C153" s="21">
        <f t="shared" si="199"/>
        <v>3712852.1809852361</v>
      </c>
      <c r="D153" s="345">
        <f>SUM('[3]Cal Mo'!$AD210:$AE210)</f>
        <v>1436868</v>
      </c>
      <c r="E153" s="139">
        <f>'[3]Cal Mo'!AF210</f>
        <v>964732.92215051001</v>
      </c>
      <c r="F153" s="139">
        <f>'[3]Cal Mo'!AG210</f>
        <v>314248.05770080601</v>
      </c>
      <c r="G153" s="139">
        <f>'[3]Cal Mo'!AJ210</f>
        <v>2178.5420426773599</v>
      </c>
      <c r="H153" s="139">
        <f>'[3]Cal Mo'!AK210</f>
        <v>263516.659091243</v>
      </c>
      <c r="I153" s="285">
        <f>BM_MWh!I155</f>
        <v>0</v>
      </c>
      <c r="J153" s="110">
        <f>BM_MWh!J154</f>
        <v>154759</v>
      </c>
      <c r="K153" s="110">
        <f>BM_MWh!K155</f>
        <v>26</v>
      </c>
      <c r="L153" s="110">
        <f>BM_MWh!L154</f>
        <v>0</v>
      </c>
      <c r="M153" s="100">
        <f>BM_MWh!L154</f>
        <v>0</v>
      </c>
      <c r="N153" s="110">
        <f>BM_MWh!O154</f>
        <v>0</v>
      </c>
      <c r="O153" s="110">
        <f>BM_MWh!O154</f>
        <v>0</v>
      </c>
      <c r="P153" s="322">
        <f>BM_MWh!M154</f>
        <v>0</v>
      </c>
      <c r="Q153" s="110">
        <f>BM_MWh!Q154</f>
        <v>223475</v>
      </c>
      <c r="R153" s="110">
        <f>BM_MWh!R154</f>
        <v>33500</v>
      </c>
      <c r="S153" s="110">
        <f>BM_MWh!S154</f>
        <v>0</v>
      </c>
      <c r="T153" s="298">
        <f>BM_MWh!T155</f>
        <v>7539</v>
      </c>
      <c r="U153" s="187">
        <f>BM_MWh!U155</f>
        <v>3856</v>
      </c>
      <c r="V153" s="100">
        <f>BM_MWh!V154</f>
        <v>7456</v>
      </c>
      <c r="W153" s="100">
        <f>BM_MWh!W154</f>
        <v>2678</v>
      </c>
      <c r="X153" s="100">
        <f>BM_MWh!X154</f>
        <v>66960</v>
      </c>
      <c r="Y153" s="100">
        <f>BM_MWh!Y155</f>
        <v>2394</v>
      </c>
      <c r="Z153" s="100">
        <f>BM_MWh!Z154</f>
        <v>8208</v>
      </c>
      <c r="AA153" s="100">
        <f>BM_MWh!AA154</f>
        <v>16134</v>
      </c>
      <c r="AB153" s="100">
        <f>BM_MWh!AB154</f>
        <v>27805</v>
      </c>
      <c r="AC153" s="100">
        <f>BM_MWh!AC154</f>
        <v>0</v>
      </c>
      <c r="AD153" s="100">
        <f>BM_MWh!AD154</f>
        <v>33807</v>
      </c>
      <c r="AE153" s="100">
        <f>BM_MWh!AE154</f>
        <v>2367</v>
      </c>
      <c r="AF153" s="100">
        <f>BM_MWh!AF154</f>
        <v>7146</v>
      </c>
      <c r="AG153" s="100">
        <f>BM_MWh!AG154</f>
        <v>0</v>
      </c>
      <c r="AH153" s="100">
        <f>BM_MWh!AH154</f>
        <v>0</v>
      </c>
      <c r="AI153" s="100">
        <f>BM_MWh!AI154</f>
        <v>7218</v>
      </c>
      <c r="AJ153" s="100">
        <f>BM_MWh!AJ154</f>
        <v>22932</v>
      </c>
      <c r="AK153" s="100">
        <f>BM_MWh!AK155</f>
        <v>12456</v>
      </c>
      <c r="AL153" s="100">
        <f>BM_MWh!AL155</f>
        <v>3537</v>
      </c>
      <c r="AM153" s="100">
        <f>BM_MWh!AM155</f>
        <v>0</v>
      </c>
      <c r="AN153" s="100">
        <f>BM_MWh!AN155</f>
        <v>0</v>
      </c>
      <c r="AO153" s="100">
        <f>BM_MWh!AO155</f>
        <v>0</v>
      </c>
      <c r="AP153" s="100">
        <f>BM_MWh!AP155</f>
        <v>0</v>
      </c>
      <c r="AQ153" s="100">
        <f>BM_MWh!AQ154</f>
        <v>0</v>
      </c>
      <c r="AR153" s="100">
        <f>BM_MWh!AR155</f>
        <v>0</v>
      </c>
      <c r="AS153" s="100">
        <f>BM_MWh!AS155</f>
        <v>87055</v>
      </c>
      <c r="AT153" s="100">
        <f>BM_MWh!AT155</f>
        <v>0</v>
      </c>
      <c r="AU153" s="257">
        <f t="shared" si="188"/>
        <v>312009</v>
      </c>
      <c r="AV153" s="102">
        <f t="shared" si="194"/>
        <v>419299</v>
      </c>
      <c r="AW153" s="102">
        <f t="shared" si="189"/>
        <v>731308</v>
      </c>
      <c r="AX153" s="21">
        <f t="shared" si="190"/>
        <v>2981544.1809852361</v>
      </c>
      <c r="AY153" s="258"/>
      <c r="AZ153" s="258"/>
      <c r="BA153" s="258"/>
      <c r="BB153" s="258"/>
      <c r="BC153" s="258"/>
      <c r="BD153" s="258"/>
      <c r="BE153" s="104">
        <f t="shared" si="193"/>
        <v>2008</v>
      </c>
      <c r="BF153" s="28">
        <v>4</v>
      </c>
      <c r="BG153" s="21">
        <f t="shared" si="195"/>
        <v>3712852.1809852361</v>
      </c>
      <c r="BH153" s="112">
        <f t="shared" si="184"/>
        <v>1436868</v>
      </c>
      <c r="BI153" s="112">
        <f t="shared" si="184"/>
        <v>964732.92215051001</v>
      </c>
      <c r="BJ153" s="112">
        <f t="shared" si="184"/>
        <v>314248.05770080601</v>
      </c>
      <c r="BK153" s="112">
        <f t="shared" si="184"/>
        <v>2178.5420426773599</v>
      </c>
      <c r="BL153" s="112">
        <f t="shared" si="184"/>
        <v>263516.659091243</v>
      </c>
      <c r="BM153" s="288">
        <f t="shared" si="196"/>
        <v>2981544.1809852361</v>
      </c>
      <c r="BN153" s="307">
        <f t="shared" si="197"/>
        <v>419299</v>
      </c>
      <c r="BO153" s="290">
        <f t="shared" si="191"/>
        <v>80031</v>
      </c>
      <c r="BP153" s="21">
        <f t="shared" si="192"/>
        <v>231978</v>
      </c>
      <c r="BQ153" s="21">
        <f t="shared" si="187"/>
        <v>312009</v>
      </c>
      <c r="BR153" s="106">
        <f t="shared" si="198"/>
        <v>731308</v>
      </c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1"/>
    </row>
    <row r="154" spans="1:83">
      <c r="A154" s="28">
        <f t="shared" si="185"/>
        <v>2008</v>
      </c>
      <c r="B154" s="28">
        <v>5</v>
      </c>
      <c r="C154" s="21">
        <f t="shared" si="199"/>
        <v>4176255.2060079193</v>
      </c>
      <c r="D154" s="345">
        <f>SUM('[3]Cal Mo'!$AD211:$AE211)</f>
        <v>1840499</v>
      </c>
      <c r="E154" s="139">
        <f>'[3]Cal Mo'!AF211</f>
        <v>1097517.9477120801</v>
      </c>
      <c r="F154" s="139">
        <f>'[3]Cal Mo'!AG211</f>
        <v>354383.09655434999</v>
      </c>
      <c r="G154" s="139">
        <f>'[3]Cal Mo'!AJ211</f>
        <v>2178.69204267736</v>
      </c>
      <c r="H154" s="139">
        <f>'[3]Cal Mo'!AK211</f>
        <v>290137.469698812</v>
      </c>
      <c r="I154" s="285">
        <f>BM_MWh!I156</f>
        <v>1736</v>
      </c>
      <c r="J154" s="110">
        <f>BM_MWh!J155</f>
        <v>170020</v>
      </c>
      <c r="K154" s="110">
        <f>BM_MWh!K156</f>
        <v>28</v>
      </c>
      <c r="L154" s="110">
        <f>BM_MWh!L155</f>
        <v>0</v>
      </c>
      <c r="M154" s="100">
        <f>BM_MWh!L155</f>
        <v>0</v>
      </c>
      <c r="N154" s="110">
        <f>BM_MWh!O155</f>
        <v>0</v>
      </c>
      <c r="O154" s="110">
        <f>BM_MWh!O155</f>
        <v>0</v>
      </c>
      <c r="P154" s="110">
        <f>BM_MWh!M155</f>
        <v>0</v>
      </c>
      <c r="Q154" s="110">
        <f>BM_MWh!Q155</f>
        <v>104255</v>
      </c>
      <c r="R154" s="110">
        <f>BM_MWh!R155</f>
        <v>28300</v>
      </c>
      <c r="S154" s="110">
        <f>BM_MWh!S155</f>
        <v>0</v>
      </c>
      <c r="T154" s="298">
        <f>BM_MWh!T156</f>
        <v>9084</v>
      </c>
      <c r="U154" s="187">
        <f>BM_MWh!U156</f>
        <v>10434</v>
      </c>
      <c r="V154" s="100">
        <f>BM_MWh!V155</f>
        <v>9136</v>
      </c>
      <c r="W154" s="100">
        <f>BM_MWh!W155</f>
        <v>3284</v>
      </c>
      <c r="X154" s="100">
        <f>BM_MWh!X155</f>
        <v>72655</v>
      </c>
      <c r="Y154" s="100">
        <f>BM_MWh!Y156</f>
        <v>3343</v>
      </c>
      <c r="Z154" s="100">
        <f>BM_MWh!Z155</f>
        <v>8482</v>
      </c>
      <c r="AA154" s="100">
        <f>BM_MWh!AA155</f>
        <v>17413</v>
      </c>
      <c r="AB154" s="100">
        <f>BM_MWh!AB155</f>
        <v>4950</v>
      </c>
      <c r="AC154" s="100">
        <f>BM_MWh!AC155</f>
        <v>0</v>
      </c>
      <c r="AD154" s="100">
        <f>BM_MWh!AD155</f>
        <v>41089</v>
      </c>
      <c r="AE154" s="100">
        <f>BM_MWh!AE155</f>
        <v>3847</v>
      </c>
      <c r="AF154" s="100">
        <f>BM_MWh!AF155</f>
        <v>9164</v>
      </c>
      <c r="AG154" s="100">
        <f>BM_MWh!AG155</f>
        <v>0</v>
      </c>
      <c r="AH154" s="100">
        <f>BM_MWh!AH155</f>
        <v>21985</v>
      </c>
      <c r="AI154" s="100">
        <f>BM_MWh!AI155</f>
        <v>8827</v>
      </c>
      <c r="AJ154" s="100">
        <f>BM_MWh!AJ155</f>
        <v>27987</v>
      </c>
      <c r="AK154" s="100">
        <f>BM_MWh!AK156</f>
        <v>13344</v>
      </c>
      <c r="AL154" s="100">
        <f>BM_MWh!AL156</f>
        <v>4251</v>
      </c>
      <c r="AM154" s="100">
        <f>BM_MWh!AM156</f>
        <v>0</v>
      </c>
      <c r="AN154" s="100">
        <f>BM_MWh!AN156</f>
        <v>0</v>
      </c>
      <c r="AO154" s="100">
        <f>BM_MWh!AO156</f>
        <v>0</v>
      </c>
      <c r="AP154" s="100">
        <f>BM_MWh!AP156</f>
        <v>0</v>
      </c>
      <c r="AQ154" s="100">
        <f>BM_MWh!AQ155</f>
        <v>0</v>
      </c>
      <c r="AR154" s="100">
        <f>BM_MWh!AR156</f>
        <v>0</v>
      </c>
      <c r="AS154" s="100">
        <f>BM_MWh!AS156</f>
        <v>17925</v>
      </c>
      <c r="AT154" s="100">
        <f>BM_MWh!AT156</f>
        <v>0</v>
      </c>
      <c r="AU154" s="257">
        <f t="shared" si="188"/>
        <v>278116</v>
      </c>
      <c r="AV154" s="102">
        <f t="shared" si="194"/>
        <v>313423</v>
      </c>
      <c r="AW154" s="102">
        <f t="shared" si="189"/>
        <v>591539</v>
      </c>
      <c r="AX154" s="21">
        <f t="shared" si="190"/>
        <v>3584716.2060079193</v>
      </c>
      <c r="AY154" s="258"/>
      <c r="AZ154" s="258"/>
      <c r="BA154" s="258"/>
      <c r="BB154" s="258"/>
      <c r="BC154" s="258"/>
      <c r="BD154" s="258"/>
      <c r="BE154" s="104">
        <f t="shared" ref="BE154:BE169" si="200">1+BE142</f>
        <v>2008</v>
      </c>
      <c r="BF154" s="28">
        <v>5</v>
      </c>
      <c r="BG154" s="21">
        <f t="shared" si="195"/>
        <v>4176255.2060079193</v>
      </c>
      <c r="BH154" s="112">
        <f t="shared" si="184"/>
        <v>1840499</v>
      </c>
      <c r="BI154" s="112">
        <f t="shared" si="184"/>
        <v>1097517.9477120801</v>
      </c>
      <c r="BJ154" s="112">
        <f t="shared" si="184"/>
        <v>354383.09655434999</v>
      </c>
      <c r="BK154" s="112">
        <f t="shared" si="184"/>
        <v>2178.69204267736</v>
      </c>
      <c r="BL154" s="112">
        <f t="shared" si="184"/>
        <v>290137.469698812</v>
      </c>
      <c r="BM154" s="288">
        <f t="shared" si="196"/>
        <v>3584716.2060079193</v>
      </c>
      <c r="BN154" s="307">
        <f t="shared" si="197"/>
        <v>313423</v>
      </c>
      <c r="BO154" s="290">
        <f t="shared" si="191"/>
        <v>104128</v>
      </c>
      <c r="BP154" s="21">
        <f t="shared" si="192"/>
        <v>173988</v>
      </c>
      <c r="BQ154" s="21">
        <f t="shared" si="187"/>
        <v>278116</v>
      </c>
      <c r="BR154" s="106">
        <f t="shared" si="198"/>
        <v>591539</v>
      </c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1"/>
    </row>
    <row r="155" spans="1:83">
      <c r="A155" s="28">
        <f t="shared" si="185"/>
        <v>2008</v>
      </c>
      <c r="B155" s="28">
        <v>6</v>
      </c>
      <c r="C155" s="21">
        <f t="shared" si="199"/>
        <v>4407824.7705448829</v>
      </c>
      <c r="D155" s="345">
        <f>SUM('[3]Cal Mo'!$AD212:$AE212)</f>
        <v>2070277</v>
      </c>
      <c r="E155" s="139">
        <f>'[3]Cal Mo'!AF212</f>
        <v>1126530.00653742</v>
      </c>
      <c r="F155" s="139">
        <f>'[3]Cal Mo'!AG212</f>
        <v>326807.95787507901</v>
      </c>
      <c r="G155" s="139">
        <f>'[3]Cal Mo'!AJ212</f>
        <v>2188.4592202121198</v>
      </c>
      <c r="H155" s="139">
        <f>'[3]Cal Mo'!AK212</f>
        <v>256897.34691217201</v>
      </c>
      <c r="I155" s="285">
        <f>BM_MWh!I157</f>
        <v>12555</v>
      </c>
      <c r="J155" s="110">
        <f>BM_MWh!J156</f>
        <v>174826</v>
      </c>
      <c r="K155" s="110">
        <f>BM_MWh!K157</f>
        <v>37</v>
      </c>
      <c r="L155" s="110">
        <f>BM_MWh!L156</f>
        <v>0</v>
      </c>
      <c r="M155" s="100">
        <f>BM_MWh!L156</f>
        <v>0</v>
      </c>
      <c r="N155" s="110">
        <f>BM_MWh!O156</f>
        <v>0</v>
      </c>
      <c r="O155" s="110">
        <f>BM_MWh!O156</f>
        <v>0</v>
      </c>
      <c r="P155" s="110">
        <f>BM_MWh!M156</f>
        <v>0</v>
      </c>
      <c r="Q155" s="110">
        <f>BM_MWh!Q156</f>
        <v>81670</v>
      </c>
      <c r="R155" s="110">
        <f>BM_MWh!R156</f>
        <v>29550</v>
      </c>
      <c r="S155" s="110">
        <f>BM_MWh!S156</f>
        <v>0</v>
      </c>
      <c r="T155" s="298">
        <f>BM_MWh!T157</f>
        <v>6562</v>
      </c>
      <c r="U155" s="187">
        <f>BM_MWh!U157</f>
        <v>10211</v>
      </c>
      <c r="V155" s="100">
        <f>BM_MWh!V156</f>
        <v>7562</v>
      </c>
      <c r="W155" s="100">
        <f>BM_MWh!W156</f>
        <v>3379</v>
      </c>
      <c r="X155" s="100">
        <f>BM_MWh!X156</f>
        <v>76320</v>
      </c>
      <c r="Y155" s="100">
        <f>BM_MWh!Y157</f>
        <v>3204</v>
      </c>
      <c r="Z155" s="100">
        <f>BM_MWh!Z156</f>
        <v>8208</v>
      </c>
      <c r="AA155" s="100">
        <f>BM_MWh!AA156</f>
        <v>16953</v>
      </c>
      <c r="AB155" s="100">
        <f>BM_MWh!AB156</f>
        <v>27565</v>
      </c>
      <c r="AC155" s="100">
        <f>BM_MWh!AC156</f>
        <v>0</v>
      </c>
      <c r="AD155" s="100">
        <f>BM_MWh!AD156</f>
        <v>42949</v>
      </c>
      <c r="AE155" s="100">
        <f>BM_MWh!AE156</f>
        <v>3679</v>
      </c>
      <c r="AF155" s="100">
        <f>BM_MWh!AF156</f>
        <v>9570</v>
      </c>
      <c r="AG155" s="100">
        <f>BM_MWh!AG156</f>
        <v>0</v>
      </c>
      <c r="AH155" s="100">
        <f>BM_MWh!AH156</f>
        <v>39625</v>
      </c>
      <c r="AI155" s="100">
        <f>BM_MWh!AI156</f>
        <v>11591</v>
      </c>
      <c r="AJ155" s="100">
        <f>BM_MWh!AJ156</f>
        <v>28394</v>
      </c>
      <c r="AK155" s="100">
        <f>BM_MWh!AK157</f>
        <v>11664</v>
      </c>
      <c r="AL155" s="100">
        <f>BM_MWh!AL157</f>
        <v>4450</v>
      </c>
      <c r="AM155" s="100">
        <f>BM_MWh!AM157</f>
        <v>0</v>
      </c>
      <c r="AN155" s="100">
        <f>BM_MWh!AN157</f>
        <v>0</v>
      </c>
      <c r="AO155" s="100">
        <f>BM_MWh!AO157</f>
        <v>0</v>
      </c>
      <c r="AP155" s="100">
        <f>BM_MWh!AP157</f>
        <v>0</v>
      </c>
      <c r="AQ155" s="100">
        <f>BM_MWh!AQ156</f>
        <v>0</v>
      </c>
      <c r="AR155" s="100">
        <f>BM_MWh!AR157</f>
        <v>0</v>
      </c>
      <c r="AS155" s="100">
        <f>BM_MWh!AS157</f>
        <v>14600</v>
      </c>
      <c r="AT155" s="100">
        <f>BM_MWh!AT157</f>
        <v>0</v>
      </c>
      <c r="AU155" s="257">
        <f t="shared" si="188"/>
        <v>319924</v>
      </c>
      <c r="AV155" s="102">
        <f t="shared" si="194"/>
        <v>305200</v>
      </c>
      <c r="AW155" s="102">
        <f t="shared" si="189"/>
        <v>625124</v>
      </c>
      <c r="AX155" s="21">
        <f t="shared" si="190"/>
        <v>3782700.7705448829</v>
      </c>
      <c r="AY155" s="258"/>
      <c r="AZ155" s="258"/>
      <c r="BA155" s="258"/>
      <c r="BB155" s="258"/>
      <c r="BC155" s="258"/>
      <c r="BD155" s="258"/>
      <c r="BE155" s="104">
        <f t="shared" si="200"/>
        <v>2008</v>
      </c>
      <c r="BF155" s="28">
        <v>6</v>
      </c>
      <c r="BG155" s="21">
        <f t="shared" si="195"/>
        <v>4407824.7705448829</v>
      </c>
      <c r="BH155" s="112">
        <f t="shared" si="184"/>
        <v>2070277</v>
      </c>
      <c r="BI155" s="112">
        <f t="shared" si="184"/>
        <v>1126530.00653742</v>
      </c>
      <c r="BJ155" s="112">
        <f t="shared" si="184"/>
        <v>326807.95787507901</v>
      </c>
      <c r="BK155" s="112">
        <f t="shared" si="184"/>
        <v>2188.4592202121198</v>
      </c>
      <c r="BL155" s="112">
        <f t="shared" si="184"/>
        <v>256897.34691217201</v>
      </c>
      <c r="BM155" s="288">
        <f t="shared" si="196"/>
        <v>3782700.7705448829</v>
      </c>
      <c r="BN155" s="307">
        <f t="shared" si="197"/>
        <v>305200</v>
      </c>
      <c r="BO155" s="290">
        <f t="shared" si="191"/>
        <v>109298</v>
      </c>
      <c r="BP155" s="21">
        <f t="shared" si="192"/>
        <v>210626</v>
      </c>
      <c r="BQ155" s="21">
        <f t="shared" si="187"/>
        <v>319924</v>
      </c>
      <c r="BR155" s="106">
        <f t="shared" si="198"/>
        <v>625124</v>
      </c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1"/>
    </row>
    <row r="156" spans="1:83">
      <c r="A156" s="28">
        <f t="shared" si="185"/>
        <v>2008</v>
      </c>
      <c r="B156" s="28">
        <v>7</v>
      </c>
      <c r="C156" s="21">
        <f t="shared" si="199"/>
        <v>4455249.381263379</v>
      </c>
      <c r="D156" s="345">
        <f>SUM('[3]Cal Mo'!$AD213:$AE213)</f>
        <v>1993024</v>
      </c>
      <c r="E156" s="139">
        <f>'[3]Cal Mo'!AF213</f>
        <v>1193033.3044779899</v>
      </c>
      <c r="F156" s="139">
        <f>'[3]Cal Mo'!AG213</f>
        <v>323675.07229142799</v>
      </c>
      <c r="G156" s="139">
        <f>'[3]Cal Mo'!AJ213</f>
        <v>2191.5876791473602</v>
      </c>
      <c r="H156" s="139">
        <f>'[3]Cal Mo'!AK213</f>
        <v>280224.41681481397</v>
      </c>
      <c r="I156" s="285">
        <f>BM_MWh!I158</f>
        <v>8847</v>
      </c>
      <c r="J156" s="110">
        <f>BM_MWh!J157</f>
        <v>187031</v>
      </c>
      <c r="K156" s="110">
        <f>BM_MWh!K158</f>
        <v>34</v>
      </c>
      <c r="L156" s="110">
        <f>BM_MWh!L157</f>
        <v>0</v>
      </c>
      <c r="M156" s="100">
        <f>BM_MWh!L157</f>
        <v>0</v>
      </c>
      <c r="N156" s="110">
        <f>BM_MWh!O157</f>
        <v>0</v>
      </c>
      <c r="O156" s="110">
        <f>BM_MWh!O157</f>
        <v>0</v>
      </c>
      <c r="P156" s="110">
        <f>BM_MWh!M157</f>
        <v>0</v>
      </c>
      <c r="Q156" s="110">
        <f>BM_MWh!Q157</f>
        <v>84554</v>
      </c>
      <c r="R156" s="110">
        <f>BM_MWh!R157</f>
        <v>30712</v>
      </c>
      <c r="S156" s="110">
        <f>BM_MWh!S157</f>
        <v>0</v>
      </c>
      <c r="T156" s="298">
        <f>BM_MWh!T158</f>
        <v>8248</v>
      </c>
      <c r="U156" s="187">
        <f>BM_MWh!U158</f>
        <v>10324</v>
      </c>
      <c r="V156" s="100">
        <f>BM_MWh!V157</f>
        <v>7110</v>
      </c>
      <c r="W156" s="100">
        <f>BM_MWh!W157</f>
        <v>3450</v>
      </c>
      <c r="X156" s="100">
        <f>BM_MWh!X157</f>
        <v>84101</v>
      </c>
      <c r="Y156" s="100">
        <f>BM_MWh!Y158</f>
        <v>3424</v>
      </c>
      <c r="Z156" s="100">
        <f>BM_MWh!Z157</f>
        <v>8482</v>
      </c>
      <c r="AA156" s="100">
        <f>BM_MWh!AA157</f>
        <v>17526</v>
      </c>
      <c r="AB156" s="100">
        <f>BM_MWh!AB157</f>
        <v>37200</v>
      </c>
      <c r="AC156" s="100">
        <f>BM_MWh!AC157</f>
        <v>0</v>
      </c>
      <c r="AD156" s="100">
        <f>BM_MWh!AD157</f>
        <v>43308</v>
      </c>
      <c r="AE156" s="100">
        <f>BM_MWh!AE157</f>
        <v>2100</v>
      </c>
      <c r="AF156" s="100">
        <f>BM_MWh!AF157</f>
        <v>9792</v>
      </c>
      <c r="AG156" s="100">
        <f>BM_MWh!AG157</f>
        <v>0</v>
      </c>
      <c r="AH156" s="100">
        <f>BM_MWh!AH157</f>
        <v>39420</v>
      </c>
      <c r="AI156" s="100">
        <f>BM_MWh!AI157</f>
        <v>11246</v>
      </c>
      <c r="AJ156" s="100">
        <f>BM_MWh!AJ157</f>
        <v>28724</v>
      </c>
      <c r="AK156" s="100">
        <f>BM_MWh!AK158</f>
        <v>15060</v>
      </c>
      <c r="AL156" s="100">
        <f>BM_MWh!AL158</f>
        <v>4583</v>
      </c>
      <c r="AM156" s="100">
        <f>BM_MWh!AM158</f>
        <v>0</v>
      </c>
      <c r="AN156" s="100">
        <f>BM_MWh!AN158</f>
        <v>0</v>
      </c>
      <c r="AO156" s="100">
        <f>BM_MWh!AO158</f>
        <v>0</v>
      </c>
      <c r="AP156" s="100">
        <f>BM_MWh!AP158</f>
        <v>0</v>
      </c>
      <c r="AQ156" s="100">
        <f>BM_MWh!AQ157</f>
        <v>0</v>
      </c>
      <c r="AR156" s="100">
        <f>BM_MWh!AR158</f>
        <v>0</v>
      </c>
      <c r="AS156" s="100">
        <f>BM_MWh!AS158</f>
        <v>17825</v>
      </c>
      <c r="AT156" s="100">
        <f>BM_MWh!AT158</f>
        <v>0</v>
      </c>
      <c r="AU156" s="257">
        <f t="shared" si="188"/>
        <v>343675</v>
      </c>
      <c r="AV156" s="102">
        <f t="shared" si="194"/>
        <v>319426</v>
      </c>
      <c r="AW156" s="102">
        <f t="shared" si="189"/>
        <v>663101</v>
      </c>
      <c r="AX156" s="21">
        <f t="shared" si="190"/>
        <v>3792148.381263379</v>
      </c>
      <c r="AY156" s="258"/>
      <c r="AZ156" s="258"/>
      <c r="BA156" s="258"/>
      <c r="BB156" s="258"/>
      <c r="BC156" s="258"/>
      <c r="BD156" s="258"/>
      <c r="BE156" s="104">
        <f t="shared" si="200"/>
        <v>2008</v>
      </c>
      <c r="BF156" s="28">
        <v>7</v>
      </c>
      <c r="BG156" s="21">
        <f t="shared" si="195"/>
        <v>4455249.381263379</v>
      </c>
      <c r="BH156" s="112">
        <f t="shared" si="184"/>
        <v>1993024</v>
      </c>
      <c r="BI156" s="112">
        <f t="shared" si="184"/>
        <v>1193033.3044779899</v>
      </c>
      <c r="BJ156" s="112">
        <f t="shared" si="184"/>
        <v>323675.07229142799</v>
      </c>
      <c r="BK156" s="112">
        <f t="shared" si="184"/>
        <v>2191.5876791473602</v>
      </c>
      <c r="BL156" s="112">
        <f t="shared" si="184"/>
        <v>280224.41681481397</v>
      </c>
      <c r="BM156" s="288">
        <f t="shared" si="196"/>
        <v>3792148.381263379</v>
      </c>
      <c r="BN156" s="307">
        <f t="shared" si="197"/>
        <v>319426</v>
      </c>
      <c r="BO156" s="290">
        <f t="shared" si="191"/>
        <v>110268</v>
      </c>
      <c r="BP156" s="21">
        <f t="shared" si="192"/>
        <v>233407</v>
      </c>
      <c r="BQ156" s="21">
        <f t="shared" si="187"/>
        <v>343675</v>
      </c>
      <c r="BR156" s="106">
        <f t="shared" si="198"/>
        <v>663101</v>
      </c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1"/>
    </row>
    <row r="157" spans="1:83">
      <c r="A157" s="28">
        <f t="shared" si="185"/>
        <v>2008</v>
      </c>
      <c r="B157" s="28">
        <v>8</v>
      </c>
      <c r="C157" s="21">
        <f t="shared" si="199"/>
        <v>4663255.7605318334</v>
      </c>
      <c r="D157" s="345">
        <f>SUM('[3]Cal Mo'!$AD214:$AE214)</f>
        <v>2161623</v>
      </c>
      <c r="E157" s="139">
        <f>'[3]Cal Mo'!AF214</f>
        <v>1196995.0056996001</v>
      </c>
      <c r="F157" s="139">
        <f>'[3]Cal Mo'!AG214</f>
        <v>333510.32632682199</v>
      </c>
      <c r="G157" s="139">
        <f>'[3]Cal Mo'!AJ214</f>
        <v>2179.9211827700501</v>
      </c>
      <c r="H157" s="139">
        <f>'[3]Cal Mo'!AK214</f>
        <v>298810.50732264097</v>
      </c>
      <c r="I157" s="285">
        <f>BM_MWh!I159</f>
        <v>11143</v>
      </c>
      <c r="J157" s="110">
        <f>BM_MWh!J158</f>
        <v>147862</v>
      </c>
      <c r="K157" s="110">
        <f>BM_MWh!K159</f>
        <v>34</v>
      </c>
      <c r="L157" s="110">
        <f>BM_MWh!L158</f>
        <v>0</v>
      </c>
      <c r="M157" s="100">
        <f>BM_MWh!L158</f>
        <v>0</v>
      </c>
      <c r="N157" s="110">
        <f>BM_MWh!O158</f>
        <v>0</v>
      </c>
      <c r="O157" s="110">
        <f>BM_MWh!O158</f>
        <v>0</v>
      </c>
      <c r="P157" s="110">
        <f>BM_MWh!M158</f>
        <v>0</v>
      </c>
      <c r="Q157" s="110">
        <f>BM_MWh!Q158</f>
        <v>79325</v>
      </c>
      <c r="R157" s="110">
        <f>BM_MWh!R158</f>
        <v>28800</v>
      </c>
      <c r="S157" s="110">
        <f>BM_MWh!S158</f>
        <v>0</v>
      </c>
      <c r="T157" s="298">
        <f>BM_MWh!T159</f>
        <v>7981</v>
      </c>
      <c r="U157" s="187">
        <f>BM_MWh!U159</f>
        <v>6077</v>
      </c>
      <c r="V157" s="100">
        <f>BM_MWh!V158</f>
        <v>7638</v>
      </c>
      <c r="W157" s="100">
        <f>BM_MWh!W158</f>
        <v>3635</v>
      </c>
      <c r="X157" s="100">
        <f>BM_MWh!X158</f>
        <v>88344</v>
      </c>
      <c r="Y157" s="100">
        <f>BM_MWh!Y159</f>
        <v>3283</v>
      </c>
      <c r="Z157" s="100">
        <f>BM_MWh!Z158</f>
        <v>8482</v>
      </c>
      <c r="AA157" s="100">
        <f>BM_MWh!AA158</f>
        <v>17651</v>
      </c>
      <c r="AB157" s="100">
        <f>BM_MWh!AB158</f>
        <v>37200</v>
      </c>
      <c r="AC157" s="100">
        <f>BM_MWh!AC158</f>
        <v>0</v>
      </c>
      <c r="AD157" s="100">
        <f>BM_MWh!AD158</f>
        <v>44715</v>
      </c>
      <c r="AE157" s="100">
        <f>BM_MWh!AE158</f>
        <v>2457</v>
      </c>
      <c r="AF157" s="100">
        <f>BM_MWh!AF158</f>
        <v>9940</v>
      </c>
      <c r="AG157" s="100">
        <f>BM_MWh!AG158</f>
        <v>0</v>
      </c>
      <c r="AH157" s="100">
        <f>BM_MWh!AH158</f>
        <v>33255</v>
      </c>
      <c r="AI157" s="100">
        <f>BM_MWh!AI158</f>
        <v>10540</v>
      </c>
      <c r="AJ157" s="100">
        <f>BM_MWh!AJ158</f>
        <v>29142</v>
      </c>
      <c r="AK157" s="100">
        <f>BM_MWh!AK159</f>
        <v>5208</v>
      </c>
      <c r="AL157" s="100">
        <f>BM_MWh!AL159</f>
        <v>3725</v>
      </c>
      <c r="AM157" s="100">
        <f>BM_MWh!AM159</f>
        <v>0</v>
      </c>
      <c r="AN157" s="100">
        <f>BM_MWh!AN159</f>
        <v>0</v>
      </c>
      <c r="AO157" s="100">
        <f>BM_MWh!AO159</f>
        <v>0</v>
      </c>
      <c r="AP157" s="100">
        <f>BM_MWh!AP159</f>
        <v>0</v>
      </c>
      <c r="AQ157" s="100">
        <f>BM_MWh!AQ158</f>
        <v>0</v>
      </c>
      <c r="AR157" s="100">
        <f>BM_MWh!AR159</f>
        <v>0</v>
      </c>
      <c r="AS157" s="100">
        <f>BM_MWh!AS159</f>
        <v>83700</v>
      </c>
      <c r="AT157" s="100">
        <f>BM_MWh!AT159</f>
        <v>0</v>
      </c>
      <c r="AU157" s="257">
        <f t="shared" si="188"/>
        <v>394992</v>
      </c>
      <c r="AV157" s="102">
        <f t="shared" si="194"/>
        <v>275145</v>
      </c>
      <c r="AW157" s="102">
        <f t="shared" si="189"/>
        <v>670137</v>
      </c>
      <c r="AX157" s="21">
        <f t="shared" si="190"/>
        <v>3993118.7605318334</v>
      </c>
      <c r="AY157" s="258"/>
      <c r="AZ157" s="258"/>
      <c r="BA157" s="258"/>
      <c r="BB157" s="258"/>
      <c r="BC157" s="258"/>
      <c r="BD157" s="258"/>
      <c r="BE157" s="104">
        <f t="shared" si="200"/>
        <v>2008</v>
      </c>
      <c r="BF157" s="28">
        <v>8</v>
      </c>
      <c r="BG157" s="21">
        <f t="shared" si="195"/>
        <v>4663255.7605318334</v>
      </c>
      <c r="BH157" s="112">
        <f t="shared" si="184"/>
        <v>2161623</v>
      </c>
      <c r="BI157" s="112">
        <f t="shared" si="184"/>
        <v>1196995.0056996001</v>
      </c>
      <c r="BJ157" s="112">
        <f t="shared" si="184"/>
        <v>333510.32632682199</v>
      </c>
      <c r="BK157" s="112">
        <f t="shared" si="184"/>
        <v>2179.9211827700501</v>
      </c>
      <c r="BL157" s="112">
        <f t="shared" si="184"/>
        <v>298810.50732264097</v>
      </c>
      <c r="BM157" s="288">
        <f t="shared" si="196"/>
        <v>3993118.7605318334</v>
      </c>
      <c r="BN157" s="307">
        <f t="shared" si="197"/>
        <v>275145</v>
      </c>
      <c r="BO157" s="290">
        <f t="shared" si="191"/>
        <v>107332</v>
      </c>
      <c r="BP157" s="21">
        <f t="shared" si="192"/>
        <v>287660</v>
      </c>
      <c r="BQ157" s="21">
        <f t="shared" si="187"/>
        <v>394992</v>
      </c>
      <c r="BR157" s="106">
        <f t="shared" si="198"/>
        <v>670137</v>
      </c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1"/>
    </row>
    <row r="158" spans="1:83">
      <c r="A158" s="28">
        <f t="shared" si="185"/>
        <v>2008</v>
      </c>
      <c r="B158" s="28">
        <v>9</v>
      </c>
      <c r="C158" s="21">
        <f t="shared" si="199"/>
        <v>4391156.5062502753</v>
      </c>
      <c r="D158" s="345">
        <f>SUM('[3]Cal Mo'!$AD215:$AE215)</f>
        <v>2042076</v>
      </c>
      <c r="E158" s="139">
        <f>'[3]Cal Mo'!AF215</f>
        <v>1124055.5765694</v>
      </c>
      <c r="F158" s="139">
        <f>'[3]Cal Mo'!AG215</f>
        <v>300630.98131198401</v>
      </c>
      <c r="G158" s="139">
        <f>'[3]Cal Mo'!AJ215</f>
        <v>2178.4767383256099</v>
      </c>
      <c r="H158" s="139">
        <f>'[3]Cal Mo'!AK215</f>
        <v>309284.471630566</v>
      </c>
      <c r="I158" s="285">
        <f>BM_MWh!I160</f>
        <v>9436</v>
      </c>
      <c r="J158" s="110">
        <f>BM_MWh!J159</f>
        <v>139568</v>
      </c>
      <c r="K158" s="110">
        <f>BM_MWh!K160</f>
        <v>32</v>
      </c>
      <c r="L158" s="110">
        <f>BM_MWh!L159</f>
        <v>0</v>
      </c>
      <c r="M158" s="100">
        <f>BM_MWh!L159</f>
        <v>0</v>
      </c>
      <c r="N158" s="110">
        <f>BM_MWh!O159</f>
        <v>0</v>
      </c>
      <c r="O158" s="110">
        <f>BM_MWh!O159</f>
        <v>0</v>
      </c>
      <c r="P158" s="110">
        <f>BM_MWh!M159</f>
        <v>0</v>
      </c>
      <c r="Q158" s="110">
        <f>BM_MWh!Q159</f>
        <v>80235</v>
      </c>
      <c r="R158" s="110">
        <f>BM_MWh!R159</f>
        <v>28200</v>
      </c>
      <c r="S158" s="110">
        <f>BM_MWh!S159</f>
        <v>0</v>
      </c>
      <c r="T158" s="298">
        <f>BM_MWh!T160</f>
        <v>8673</v>
      </c>
      <c r="U158" s="187">
        <f>BM_MWh!U160</f>
        <v>8241</v>
      </c>
      <c r="V158" s="100">
        <f>BM_MWh!V159</f>
        <v>8036</v>
      </c>
      <c r="W158" s="100">
        <f>BM_MWh!W159</f>
        <v>3639</v>
      </c>
      <c r="X158" s="100">
        <f>BM_MWh!X159</f>
        <v>67254</v>
      </c>
      <c r="Y158" s="100">
        <f>BM_MWh!Y160</f>
        <v>2412</v>
      </c>
      <c r="Z158" s="100">
        <f>BM_MWh!Z159</f>
        <v>8208</v>
      </c>
      <c r="AA158" s="100">
        <f>BM_MWh!AA159</f>
        <v>17354</v>
      </c>
      <c r="AB158" s="100">
        <f>BM_MWh!AB159</f>
        <v>34820</v>
      </c>
      <c r="AC158" s="100">
        <f>BM_MWh!AC159</f>
        <v>0</v>
      </c>
      <c r="AD158" s="100">
        <f>BM_MWh!AD159</f>
        <v>43047</v>
      </c>
      <c r="AE158" s="100">
        <f>BM_MWh!AE159</f>
        <v>3834</v>
      </c>
      <c r="AF158" s="100">
        <f>BM_MWh!AF159</f>
        <v>9640</v>
      </c>
      <c r="AG158" s="100">
        <f>BM_MWh!AG159</f>
        <v>0</v>
      </c>
      <c r="AH158" s="100">
        <f>BM_MWh!AH159</f>
        <v>29960</v>
      </c>
      <c r="AI158" s="100">
        <f>BM_MWh!AI159</f>
        <v>9869</v>
      </c>
      <c r="AJ158" s="100">
        <f>BM_MWh!AJ159</f>
        <v>28637</v>
      </c>
      <c r="AK158" s="100">
        <f>BM_MWh!AK160</f>
        <v>2442</v>
      </c>
      <c r="AL158" s="100">
        <f>BM_MWh!AL160</f>
        <v>3289</v>
      </c>
      <c r="AM158" s="100">
        <f>BM_MWh!AM160</f>
        <v>0</v>
      </c>
      <c r="AN158" s="100">
        <f>BM_MWh!AN160</f>
        <v>0</v>
      </c>
      <c r="AO158" s="100">
        <f>BM_MWh!AO160</f>
        <v>0</v>
      </c>
      <c r="AP158" s="100">
        <f>BM_MWh!AP160</f>
        <v>0</v>
      </c>
      <c r="AQ158" s="100">
        <f>BM_MWh!AQ159</f>
        <v>0</v>
      </c>
      <c r="AR158" s="100">
        <f>BM_MWh!AR160</f>
        <v>0</v>
      </c>
      <c r="AS158" s="100">
        <f>BM_MWh!AS160</f>
        <v>66105</v>
      </c>
      <c r="AT158" s="100">
        <f>BM_MWh!AT160</f>
        <v>0</v>
      </c>
      <c r="AU158" s="257">
        <f t="shared" si="188"/>
        <v>346787</v>
      </c>
      <c r="AV158" s="102">
        <f t="shared" si="194"/>
        <v>266144</v>
      </c>
      <c r="AW158" s="102">
        <f t="shared" si="189"/>
        <v>612931</v>
      </c>
      <c r="AX158" s="21">
        <f t="shared" si="190"/>
        <v>3778225.5062502753</v>
      </c>
      <c r="AY158" s="258"/>
      <c r="AZ158" s="258"/>
      <c r="BA158" s="258"/>
      <c r="BB158" s="258"/>
      <c r="BC158" s="258"/>
      <c r="BD158" s="258"/>
      <c r="BE158" s="104">
        <f t="shared" si="200"/>
        <v>2008</v>
      </c>
      <c r="BF158" s="28">
        <v>9</v>
      </c>
      <c r="BG158" s="21">
        <f t="shared" si="195"/>
        <v>4391156.5062502753</v>
      </c>
      <c r="BH158" s="112">
        <f t="shared" si="184"/>
        <v>2042076</v>
      </c>
      <c r="BI158" s="112">
        <f t="shared" si="184"/>
        <v>1124055.5765694</v>
      </c>
      <c r="BJ158" s="112">
        <f t="shared" si="184"/>
        <v>300630.98131198401</v>
      </c>
      <c r="BK158" s="112">
        <f t="shared" si="184"/>
        <v>2178.4767383256099</v>
      </c>
      <c r="BL158" s="112">
        <f t="shared" si="184"/>
        <v>309284.471630566</v>
      </c>
      <c r="BM158" s="288">
        <f t="shared" si="196"/>
        <v>3778225.5062502753</v>
      </c>
      <c r="BN158" s="307">
        <f t="shared" si="197"/>
        <v>266144</v>
      </c>
      <c r="BO158" s="290">
        <f t="shared" si="191"/>
        <v>105485</v>
      </c>
      <c r="BP158" s="21">
        <f t="shared" si="192"/>
        <v>241302</v>
      </c>
      <c r="BQ158" s="21">
        <f t="shared" si="187"/>
        <v>346787</v>
      </c>
      <c r="BR158" s="106">
        <f t="shared" si="198"/>
        <v>612931</v>
      </c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1"/>
    </row>
    <row r="159" spans="1:83">
      <c r="A159" s="28">
        <f t="shared" si="185"/>
        <v>2008</v>
      </c>
      <c r="B159" s="28">
        <v>10</v>
      </c>
      <c r="C159" s="21">
        <f t="shared" si="199"/>
        <v>3556225.0097556356</v>
      </c>
      <c r="D159" s="345">
        <f>SUM('[3]Cal Mo'!$AD216:$AE216)</f>
        <v>1472613</v>
      </c>
      <c r="E159" s="139">
        <f>'[3]Cal Mo'!AF216</f>
        <v>1045631.29110959</v>
      </c>
      <c r="F159" s="139">
        <f>'[3]Cal Mo'!AG216</f>
        <v>346251.09808329702</v>
      </c>
      <c r="G159" s="139">
        <f>'[3]Cal Mo'!AJ216</f>
        <v>2176.3100716589402</v>
      </c>
      <c r="H159" s="139">
        <f>'[3]Cal Mo'!AK216</f>
        <v>285306.31049109</v>
      </c>
      <c r="I159" s="285">
        <f>BM_MWh!I161</f>
        <v>0</v>
      </c>
      <c r="J159" s="110">
        <f>BM_MWh!J160</f>
        <v>73185</v>
      </c>
      <c r="K159" s="110">
        <f>BM_MWh!K161</f>
        <v>28</v>
      </c>
      <c r="L159" s="110">
        <f>BM_MWh!L160</f>
        <v>0</v>
      </c>
      <c r="M159" s="100">
        <f>BM_MWh!L160</f>
        <v>0</v>
      </c>
      <c r="N159" s="110">
        <f>BM_MWh!O160</f>
        <v>0</v>
      </c>
      <c r="O159" s="110">
        <f>BM_MWh!O160</f>
        <v>0</v>
      </c>
      <c r="P159" s="110">
        <f>BM_MWh!M160</f>
        <v>0</v>
      </c>
      <c r="Q159" s="110">
        <f>BM_MWh!Q160</f>
        <v>0</v>
      </c>
      <c r="R159" s="110">
        <f>BM_MWh!R160</f>
        <v>26200</v>
      </c>
      <c r="S159" s="110">
        <f>BM_MWh!S160</f>
        <v>0</v>
      </c>
      <c r="T159" s="298">
        <f>BM_MWh!T161</f>
        <v>9288</v>
      </c>
      <c r="U159" s="187">
        <f>BM_MWh!U161</f>
        <v>2920</v>
      </c>
      <c r="V159" s="100">
        <f>BM_MWh!V160</f>
        <v>8019</v>
      </c>
      <c r="W159" s="100">
        <f>BM_MWh!W160</f>
        <v>2858</v>
      </c>
      <c r="X159" s="100">
        <f>BM_MWh!X160</f>
        <v>60440</v>
      </c>
      <c r="Y159" s="100">
        <f>BM_MWh!Y161</f>
        <v>2241</v>
      </c>
      <c r="Z159" s="100">
        <f>BM_MWh!Z160</f>
        <v>8482</v>
      </c>
      <c r="AA159" s="100">
        <f>BM_MWh!AA160</f>
        <v>14993</v>
      </c>
      <c r="AB159" s="100">
        <f>BM_MWh!AB160</f>
        <v>32825</v>
      </c>
      <c r="AC159" s="100">
        <f>BM_MWh!AC160</f>
        <v>0</v>
      </c>
      <c r="AD159" s="100">
        <f>BM_MWh!AD160</f>
        <v>36783</v>
      </c>
      <c r="AE159" s="100">
        <f>BM_MWh!AE160</f>
        <v>1800</v>
      </c>
      <c r="AF159" s="100">
        <f>BM_MWh!AF160</f>
        <v>7822</v>
      </c>
      <c r="AG159" s="100">
        <f>BM_MWh!AG160</f>
        <v>0</v>
      </c>
      <c r="AH159" s="100">
        <f>BM_MWh!AH160</f>
        <v>8350</v>
      </c>
      <c r="AI159" s="100">
        <f>BM_MWh!AI160</f>
        <v>8014</v>
      </c>
      <c r="AJ159" s="100">
        <f>BM_MWh!AJ160</f>
        <v>24737</v>
      </c>
      <c r="AK159" s="100">
        <f>BM_MWh!AK161</f>
        <v>1668</v>
      </c>
      <c r="AL159" s="100">
        <f>BM_MWh!AL161</f>
        <v>3454</v>
      </c>
      <c r="AM159" s="100">
        <f>BM_MWh!AM161</f>
        <v>0</v>
      </c>
      <c r="AN159" s="100">
        <f>BM_MWh!AN161</f>
        <v>0</v>
      </c>
      <c r="AO159" s="100">
        <f>BM_MWh!AO161</f>
        <v>0</v>
      </c>
      <c r="AP159" s="100">
        <f>BM_MWh!AP161</f>
        <v>0</v>
      </c>
      <c r="AQ159" s="100">
        <f>BM_MWh!AQ160</f>
        <v>0</v>
      </c>
      <c r="AR159" s="100">
        <f>BM_MWh!AR161</f>
        <v>0</v>
      </c>
      <c r="AS159" s="100">
        <f>BM_MWh!AS161</f>
        <v>70140</v>
      </c>
      <c r="AT159" s="100">
        <f>BM_MWh!AT161</f>
        <v>0</v>
      </c>
      <c r="AU159" s="257">
        <f t="shared" si="188"/>
        <v>295546</v>
      </c>
      <c r="AV159" s="102">
        <f t="shared" si="194"/>
        <v>108701</v>
      </c>
      <c r="AW159" s="102">
        <f t="shared" si="189"/>
        <v>404247</v>
      </c>
      <c r="AX159" s="21">
        <f t="shared" si="190"/>
        <v>3151978.0097556356</v>
      </c>
      <c r="AY159" s="258"/>
      <c r="AZ159" s="258"/>
      <c r="BA159" s="258"/>
      <c r="BB159" s="258"/>
      <c r="BC159" s="258"/>
      <c r="BD159" s="258"/>
      <c r="BE159" s="104">
        <f t="shared" si="200"/>
        <v>2008</v>
      </c>
      <c r="BF159" s="28">
        <v>10</v>
      </c>
      <c r="BG159" s="21">
        <f t="shared" si="195"/>
        <v>3556225.0097556356</v>
      </c>
      <c r="BH159" s="112">
        <f t="shared" si="184"/>
        <v>1472613</v>
      </c>
      <c r="BI159" s="112">
        <f t="shared" si="184"/>
        <v>1045631.29110959</v>
      </c>
      <c r="BJ159" s="112">
        <f t="shared" si="184"/>
        <v>346251.09808329702</v>
      </c>
      <c r="BK159" s="112">
        <f t="shared" si="184"/>
        <v>2176.3100716589402</v>
      </c>
      <c r="BL159" s="112">
        <f t="shared" si="184"/>
        <v>285306.31049109</v>
      </c>
      <c r="BM159" s="288">
        <f t="shared" si="196"/>
        <v>3151978.0097556356</v>
      </c>
      <c r="BN159" s="307">
        <f t="shared" si="197"/>
        <v>108701</v>
      </c>
      <c r="BO159" s="290">
        <f t="shared" si="191"/>
        <v>85375</v>
      </c>
      <c r="BP159" s="21">
        <f t="shared" si="192"/>
        <v>210171</v>
      </c>
      <c r="BQ159" s="21">
        <f t="shared" si="187"/>
        <v>295546</v>
      </c>
      <c r="BR159" s="106">
        <f t="shared" si="198"/>
        <v>404247</v>
      </c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1"/>
    </row>
    <row r="160" spans="1:83">
      <c r="A160" s="28">
        <f t="shared" si="185"/>
        <v>2008</v>
      </c>
      <c r="B160" s="28">
        <v>11</v>
      </c>
      <c r="C160" s="21">
        <f t="shared" si="199"/>
        <v>3197799.1116906293</v>
      </c>
      <c r="D160" s="345">
        <f>SUM('[3]Cal Mo'!$AD217:$AE217)</f>
        <v>1256426</v>
      </c>
      <c r="E160" s="139">
        <f>'[3]Cal Mo'!AF217</f>
        <v>883611.98393313598</v>
      </c>
      <c r="F160" s="139">
        <f>'[3]Cal Mo'!AG217</f>
        <v>377445.84018766403</v>
      </c>
      <c r="G160" s="139">
        <f>'[3]Cal Mo'!AJ217</f>
        <v>2172.97605716815</v>
      </c>
      <c r="H160" s="139">
        <f>'[3]Cal Mo'!AK217</f>
        <v>262645.31151266099</v>
      </c>
      <c r="I160" s="285">
        <f>BM_MWh!I162</f>
        <v>409</v>
      </c>
      <c r="J160" s="110">
        <f>BM_MWh!J161</f>
        <v>106518</v>
      </c>
      <c r="K160" s="110">
        <f>BM_MWh!K162</f>
        <v>25</v>
      </c>
      <c r="L160" s="110">
        <f>BM_MWh!L161</f>
        <v>0</v>
      </c>
      <c r="M160" s="100">
        <f>BM_MWh!L161</f>
        <v>0</v>
      </c>
      <c r="N160" s="110">
        <f>BM_MWh!O161</f>
        <v>0</v>
      </c>
      <c r="O160" s="110">
        <f>BM_MWh!O161</f>
        <v>0</v>
      </c>
      <c r="P160" s="110">
        <f>BM_MWh!M161</f>
        <v>0</v>
      </c>
      <c r="Q160" s="110">
        <f>BM_MWh!Q161</f>
        <v>0</v>
      </c>
      <c r="R160" s="110">
        <f>BM_MWh!R161</f>
        <v>30550</v>
      </c>
      <c r="S160" s="110">
        <f>BM_MWh!S161</f>
        <v>0</v>
      </c>
      <c r="T160" s="298">
        <f>BM_MWh!T162</f>
        <v>7324</v>
      </c>
      <c r="U160" s="187">
        <f>BM_MWh!U162</f>
        <v>4033</v>
      </c>
      <c r="V160" s="100">
        <f>BM_MWh!V161</f>
        <v>7540</v>
      </c>
      <c r="W160" s="100">
        <f>BM_MWh!W161</f>
        <v>2493</v>
      </c>
      <c r="X160" s="100">
        <f>BM_MWh!X161</f>
        <v>54261</v>
      </c>
      <c r="Y160" s="100">
        <f>BM_MWh!Y162</f>
        <v>2356</v>
      </c>
      <c r="Z160" s="100">
        <f>BM_MWh!Z161</f>
        <v>8220</v>
      </c>
      <c r="AA160" s="100">
        <f>BM_MWh!AA161</f>
        <v>13547</v>
      </c>
      <c r="AB160" s="100">
        <f>BM_MWh!AB161</f>
        <v>29255</v>
      </c>
      <c r="AC160" s="100">
        <f>BM_MWh!AC161</f>
        <v>0</v>
      </c>
      <c r="AD160" s="100">
        <f>BM_MWh!AD161</f>
        <v>31154</v>
      </c>
      <c r="AE160" s="100">
        <f>BM_MWh!AE161</f>
        <v>1751</v>
      </c>
      <c r="AF160" s="100">
        <f>BM_MWh!AF161</f>
        <v>6649</v>
      </c>
      <c r="AG160" s="100">
        <f>BM_MWh!AG161</f>
        <v>0</v>
      </c>
      <c r="AH160" s="100">
        <f>BM_MWh!AH161</f>
        <v>3615</v>
      </c>
      <c r="AI160" s="100">
        <f>BM_MWh!AI161</f>
        <v>7606</v>
      </c>
      <c r="AJ160" s="100">
        <f>BM_MWh!AJ161</f>
        <v>21404</v>
      </c>
      <c r="AK160" s="100">
        <f>BM_MWh!AK162</f>
        <v>1979</v>
      </c>
      <c r="AL160" s="100">
        <f>BM_MWh!AL162</f>
        <v>3568</v>
      </c>
      <c r="AM160" s="100">
        <f>BM_MWh!AM162</f>
        <v>0</v>
      </c>
      <c r="AN160" s="100">
        <f>BM_MWh!AN162</f>
        <v>0</v>
      </c>
      <c r="AO160" s="100">
        <f>BM_MWh!AO162</f>
        <v>0</v>
      </c>
      <c r="AP160" s="100">
        <f>BM_MWh!AP162</f>
        <v>0</v>
      </c>
      <c r="AQ160" s="100">
        <f>BM_MWh!AQ161</f>
        <v>0</v>
      </c>
      <c r="AR160" s="100">
        <f>BM_MWh!AR162</f>
        <v>0</v>
      </c>
      <c r="AS160" s="100">
        <f>BM_MWh!AS162</f>
        <v>71240</v>
      </c>
      <c r="AT160" s="100">
        <f>BM_MWh!AT162</f>
        <v>0</v>
      </c>
      <c r="AU160" s="257">
        <f t="shared" si="188"/>
        <v>270671</v>
      </c>
      <c r="AV160" s="102">
        <f t="shared" si="194"/>
        <v>144826</v>
      </c>
      <c r="AW160" s="102">
        <f t="shared" si="189"/>
        <v>415497</v>
      </c>
      <c r="AX160" s="21">
        <f t="shared" si="190"/>
        <v>2782302.1116906293</v>
      </c>
      <c r="AY160" s="258"/>
      <c r="AZ160" s="258"/>
      <c r="BA160" s="258"/>
      <c r="BB160" s="258"/>
      <c r="BC160" s="258"/>
      <c r="BD160" s="258"/>
      <c r="BE160" s="104">
        <f t="shared" si="200"/>
        <v>2008</v>
      </c>
      <c r="BF160" s="28">
        <v>11</v>
      </c>
      <c r="BG160" s="21">
        <f t="shared" si="195"/>
        <v>3197799.1116906293</v>
      </c>
      <c r="BH160" s="112">
        <f t="shared" si="184"/>
        <v>1256426</v>
      </c>
      <c r="BI160" s="112">
        <f t="shared" si="184"/>
        <v>883611.98393313598</v>
      </c>
      <c r="BJ160" s="112">
        <f t="shared" si="184"/>
        <v>377445.84018766403</v>
      </c>
      <c r="BK160" s="112">
        <f t="shared" si="184"/>
        <v>2172.97605716815</v>
      </c>
      <c r="BL160" s="112">
        <f t="shared" si="184"/>
        <v>262645.31151266099</v>
      </c>
      <c r="BM160" s="288">
        <f t="shared" si="196"/>
        <v>2782302.1116906293</v>
      </c>
      <c r="BN160" s="307">
        <f t="shared" si="197"/>
        <v>144826</v>
      </c>
      <c r="BO160" s="290">
        <f t="shared" si="191"/>
        <v>75695</v>
      </c>
      <c r="BP160" s="21">
        <f t="shared" si="192"/>
        <v>194976</v>
      </c>
      <c r="BQ160" s="21">
        <f t="shared" si="187"/>
        <v>270671</v>
      </c>
      <c r="BR160" s="106">
        <f t="shared" si="198"/>
        <v>415497</v>
      </c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1"/>
    </row>
    <row r="161" spans="1:155">
      <c r="A161" s="113">
        <f t="shared" si="185"/>
        <v>2008</v>
      </c>
      <c r="B161" s="113">
        <v>12</v>
      </c>
      <c r="C161" s="178">
        <f t="shared" si="199"/>
        <v>3178420.9737597313</v>
      </c>
      <c r="D161" s="146">
        <f>SUM('[3]Cal Mo'!$AD218:$AE218)</f>
        <v>1450965</v>
      </c>
      <c r="E161" s="146">
        <f>'[3]Cal Mo'!AF218</f>
        <v>897577.77696124394</v>
      </c>
      <c r="F161" s="146">
        <f>'[3]Cal Mo'!AG218</f>
        <v>215895.74716133499</v>
      </c>
      <c r="G161" s="347">
        <f>'[3]Cal Mo'!AJ218</f>
        <v>2184.6367023636399</v>
      </c>
      <c r="H161" s="348">
        <f>'[3]Cal Mo'!AK218</f>
        <v>254814.81293478899</v>
      </c>
      <c r="I161" s="285">
        <f>BM_MWh!I163</f>
        <v>1110</v>
      </c>
      <c r="J161" s="110">
        <f>BM_MWh!J162</f>
        <v>71613</v>
      </c>
      <c r="K161" s="110">
        <f>BM_MWh!K163</f>
        <v>29</v>
      </c>
      <c r="L161" s="110">
        <f>BM_MWh!L162</f>
        <v>0</v>
      </c>
      <c r="M161" s="100">
        <f>BM_MWh!L162</f>
        <v>0</v>
      </c>
      <c r="N161" s="110">
        <f>BM_MWh!O162</f>
        <v>0</v>
      </c>
      <c r="O161" s="110">
        <f>BM_MWh!O162</f>
        <v>0</v>
      </c>
      <c r="P161" s="110">
        <f>BM_MWh!P162</f>
        <v>0</v>
      </c>
      <c r="Q161" s="110">
        <f>BM_MWh!Q162</f>
        <v>0</v>
      </c>
      <c r="R161" s="110">
        <f>BM_MWh!R162</f>
        <v>39025</v>
      </c>
      <c r="S161" s="110">
        <f>BM_MWh!S162</f>
        <v>0</v>
      </c>
      <c r="T161" s="298">
        <f>BM_MWh!T163</f>
        <v>6387</v>
      </c>
      <c r="U161" s="187">
        <f>BM_MWh!U163</f>
        <v>1396</v>
      </c>
      <c r="V161" s="100">
        <f>BM_MWh!V162</f>
        <v>5803</v>
      </c>
      <c r="W161" s="100">
        <f>BM_MWh!W162</f>
        <v>2556</v>
      </c>
      <c r="X161" s="100">
        <f>BM_MWh!X162</f>
        <v>54745</v>
      </c>
      <c r="Y161" s="100">
        <f>BM_MWh!Y163</f>
        <v>2430</v>
      </c>
      <c r="Z161" s="100">
        <f>BM_MWh!Z162</f>
        <v>8482</v>
      </c>
      <c r="AA161" s="100">
        <f>BM_MWh!AA162</f>
        <v>11175</v>
      </c>
      <c r="AB161" s="100">
        <f>BM_MWh!AB162</f>
        <v>27630</v>
      </c>
      <c r="AC161" s="100">
        <f>BM_MWh!AC162</f>
        <v>0</v>
      </c>
      <c r="AD161" s="100">
        <f>BM_MWh!AD162</f>
        <v>31880</v>
      </c>
      <c r="AE161" s="100">
        <f>BM_MWh!AE162</f>
        <v>233</v>
      </c>
      <c r="AF161" s="100">
        <f>BM_MWh!AF162</f>
        <v>6698</v>
      </c>
      <c r="AG161" s="100">
        <f>BM_MWh!AG162</f>
        <v>0</v>
      </c>
      <c r="AH161" s="100">
        <f>BM_MWh!AH162</f>
        <v>3330</v>
      </c>
      <c r="AI161" s="100">
        <f>BM_MWh!AI162</f>
        <v>7967</v>
      </c>
      <c r="AJ161" s="100">
        <f>BM_MWh!AJ162</f>
        <v>21965</v>
      </c>
      <c r="AK161" s="100">
        <f>BM_MWh!AK163</f>
        <v>4130</v>
      </c>
      <c r="AL161" s="100">
        <f>BM_MWh!AL163</f>
        <v>3174</v>
      </c>
      <c r="AM161" s="100">
        <f>BM_MWh!AM163</f>
        <v>0</v>
      </c>
      <c r="AN161" s="100">
        <f>BM_MWh!AN163</f>
        <v>0</v>
      </c>
      <c r="AO161" s="100">
        <f>BM_MWh!AO163</f>
        <v>0</v>
      </c>
      <c r="AP161" s="100">
        <f>BM_MWh!AP163</f>
        <v>0</v>
      </c>
      <c r="AQ161" s="100">
        <f>BM_MWh!AQ162</f>
        <v>0</v>
      </c>
      <c r="AR161" s="100">
        <f>BM_MWh!AR163</f>
        <v>0</v>
      </c>
      <c r="AS161" s="100">
        <f>BM_MWh!AS163</f>
        <v>45225</v>
      </c>
      <c r="AT161" s="100">
        <f>BM_MWh!AT163</f>
        <v>0</v>
      </c>
      <c r="AU161" s="257">
        <f t="shared" si="188"/>
        <v>238819</v>
      </c>
      <c r="AV161" s="102">
        <f t="shared" si="194"/>
        <v>118164</v>
      </c>
      <c r="AW161" s="102">
        <f t="shared" si="189"/>
        <v>356983</v>
      </c>
      <c r="AX161" s="21">
        <f t="shared" si="190"/>
        <v>2821437.9737597313</v>
      </c>
      <c r="AY161" s="258"/>
      <c r="AZ161" s="258"/>
      <c r="BA161" s="258"/>
      <c r="BB161" s="258"/>
      <c r="BC161" s="258"/>
      <c r="BD161" s="258"/>
      <c r="BE161" s="126">
        <f t="shared" si="200"/>
        <v>2008</v>
      </c>
      <c r="BF161" s="113">
        <v>12</v>
      </c>
      <c r="BG161" s="127">
        <f t="shared" si="195"/>
        <v>3178420.9737597313</v>
      </c>
      <c r="BH161" s="128">
        <f t="shared" si="184"/>
        <v>1450965</v>
      </c>
      <c r="BI161" s="128">
        <f t="shared" si="184"/>
        <v>897577.77696124394</v>
      </c>
      <c r="BJ161" s="128">
        <f t="shared" si="184"/>
        <v>215895.74716133499</v>
      </c>
      <c r="BK161" s="128">
        <f t="shared" si="184"/>
        <v>2184.6367023636399</v>
      </c>
      <c r="BL161" s="128">
        <f t="shared" si="184"/>
        <v>254814.81293478899</v>
      </c>
      <c r="BM161" s="309">
        <f t="shared" si="196"/>
        <v>2821437.9737597313</v>
      </c>
      <c r="BN161" s="310">
        <f t="shared" si="197"/>
        <v>118164</v>
      </c>
      <c r="BO161" s="311">
        <f t="shared" si="191"/>
        <v>74892</v>
      </c>
      <c r="BP161" s="127">
        <f t="shared" si="192"/>
        <v>163927</v>
      </c>
      <c r="BQ161" s="127">
        <f t="shared" si="187"/>
        <v>238819</v>
      </c>
      <c r="BR161" s="127">
        <f t="shared" si="198"/>
        <v>356983</v>
      </c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1"/>
    </row>
    <row r="162" spans="1:155">
      <c r="A162" s="28">
        <f t="shared" si="185"/>
        <v>2009</v>
      </c>
      <c r="B162" s="28">
        <v>1</v>
      </c>
      <c r="C162" s="21">
        <f t="shared" si="199"/>
        <v>3441606.9645616328</v>
      </c>
      <c r="D162" s="345">
        <f>SUM('[3]Cal Mo'!$AD219:$AE219)</f>
        <v>1601788</v>
      </c>
      <c r="E162" s="139">
        <f>'[3]Cal Mo'!AF219</f>
        <v>872733.23815370596</v>
      </c>
      <c r="F162" s="139">
        <f>'[3]Cal Mo'!AG219</f>
        <v>289220.06055932899</v>
      </c>
      <c r="G162" s="139">
        <f>'[3]Cal Mo'!AJ219</f>
        <v>2161.9091398276901</v>
      </c>
      <c r="H162" s="139">
        <f>'[3]Cal Mo'!AK219</f>
        <v>245756.75670877</v>
      </c>
      <c r="I162" s="285">
        <f>BM_MWh!I164</f>
        <v>10770</v>
      </c>
      <c r="J162" s="110">
        <f>BM_MWh!J163</f>
        <v>76448</v>
      </c>
      <c r="K162" s="110">
        <f>BM_MWh!K164</f>
        <v>31</v>
      </c>
      <c r="L162" s="110">
        <f>BM_MWh!L163</f>
        <v>0</v>
      </c>
      <c r="M162" s="100">
        <f>BM_MWh!L163</f>
        <v>0</v>
      </c>
      <c r="N162" s="110">
        <f>BM_MWh!O163</f>
        <v>0</v>
      </c>
      <c r="O162" s="110">
        <f>BM_MWh!O163</f>
        <v>0</v>
      </c>
      <c r="P162" s="110">
        <f>BM_MWh!P163</f>
        <v>0</v>
      </c>
      <c r="Q162" s="110">
        <f>BM_MWh!Q163</f>
        <v>0</v>
      </c>
      <c r="R162" s="110">
        <f>BM_MWh!R163</f>
        <v>106650</v>
      </c>
      <c r="S162" s="110">
        <f>BM_MWh!S163</f>
        <v>0</v>
      </c>
      <c r="T162" s="298">
        <f>BM_MWh!T164</f>
        <v>4761</v>
      </c>
      <c r="U162" s="187">
        <f>BM_MWh!U164</f>
        <v>1096</v>
      </c>
      <c r="V162" s="100">
        <f>BM_MWh!V163</f>
        <v>13531</v>
      </c>
      <c r="W162" s="100">
        <f>BM_MWh!W163</f>
        <v>2787</v>
      </c>
      <c r="X162" s="100">
        <f>BM_MWh!X163</f>
        <v>46295</v>
      </c>
      <c r="Y162" s="100">
        <f>BM_MWh!Y164</f>
        <v>2508</v>
      </c>
      <c r="Z162" s="100">
        <f>BM_MWh!Z163</f>
        <v>8482</v>
      </c>
      <c r="AA162" s="100">
        <f>BM_MWh!AA163</f>
        <v>9769</v>
      </c>
      <c r="AB162" s="100">
        <f>BM_MWh!AB163</f>
        <v>35250</v>
      </c>
      <c r="AC162" s="100">
        <f>BM_MWh!AC163</f>
        <v>0</v>
      </c>
      <c r="AD162" s="100">
        <f>BM_MWh!AD163</f>
        <v>34228</v>
      </c>
      <c r="AE162" s="100">
        <f>BM_MWh!AE163</f>
        <v>799</v>
      </c>
      <c r="AF162" s="100">
        <f>BM_MWh!AF163</f>
        <v>7434</v>
      </c>
      <c r="AG162" s="100">
        <f>BM_MWh!AG163</f>
        <v>0</v>
      </c>
      <c r="AH162" s="100">
        <f>BM_MWh!AH163</f>
        <v>15590</v>
      </c>
      <c r="AI162" s="100">
        <f>BM_MWh!AI163</f>
        <v>8956</v>
      </c>
      <c r="AJ162" s="100">
        <f>BM_MWh!AJ163</f>
        <v>24315</v>
      </c>
      <c r="AK162" s="100">
        <f>BM_MWh!AK164</f>
        <v>1979</v>
      </c>
      <c r="AL162" s="100">
        <f>BM_MWh!AL164</f>
        <v>3568</v>
      </c>
      <c r="AM162" s="100">
        <f>BM_MWh!AM164</f>
        <v>0</v>
      </c>
      <c r="AN162" s="100">
        <f>BM_MWh!AN164</f>
        <v>0</v>
      </c>
      <c r="AO162" s="100">
        <f>BM_MWh!AO164</f>
        <v>0</v>
      </c>
      <c r="AP162" s="100">
        <f>BM_MWh!AP164</f>
        <v>0</v>
      </c>
      <c r="AQ162" s="100">
        <f>BM_MWh!AQ163</f>
        <v>0</v>
      </c>
      <c r="AR162" s="100">
        <f>BM_MWh!AR164</f>
        <v>0</v>
      </c>
      <c r="AS162" s="100">
        <f>BM_MWh!AS164</f>
        <v>14700</v>
      </c>
      <c r="AT162" s="100">
        <f>BM_MWh!AT164</f>
        <v>0</v>
      </c>
      <c r="AU162" s="257">
        <f t="shared" si="188"/>
        <v>231287</v>
      </c>
      <c r="AV162" s="102">
        <f t="shared" si="194"/>
        <v>198660</v>
      </c>
      <c r="AW162" s="102">
        <f t="shared" si="189"/>
        <v>429947</v>
      </c>
      <c r="AX162" s="21">
        <f t="shared" si="190"/>
        <v>3011659.9645616328</v>
      </c>
      <c r="AY162" s="258"/>
      <c r="AZ162" s="258"/>
      <c r="BA162" s="258"/>
      <c r="BB162" s="258"/>
      <c r="BC162" s="258"/>
      <c r="BD162" s="258"/>
      <c r="BE162" s="104">
        <f t="shared" si="200"/>
        <v>2009</v>
      </c>
      <c r="BF162" s="28">
        <v>1</v>
      </c>
      <c r="BG162" s="21">
        <f t="shared" si="195"/>
        <v>3441606.9645616328</v>
      </c>
      <c r="BH162" s="112">
        <f t="shared" si="184"/>
        <v>1601788</v>
      </c>
      <c r="BI162" s="112">
        <f t="shared" si="184"/>
        <v>872733.23815370596</v>
      </c>
      <c r="BJ162" s="112">
        <f t="shared" si="184"/>
        <v>289220.06055932899</v>
      </c>
      <c r="BK162" s="112">
        <f t="shared" si="184"/>
        <v>2161.9091398276901</v>
      </c>
      <c r="BL162" s="112">
        <f t="shared" si="184"/>
        <v>245756.75670877</v>
      </c>
      <c r="BM162" s="288">
        <f t="shared" si="196"/>
        <v>3011659.9645616328</v>
      </c>
      <c r="BN162" s="307">
        <f t="shared" si="197"/>
        <v>198660</v>
      </c>
      <c r="BO162" s="290">
        <f t="shared" si="191"/>
        <v>81324</v>
      </c>
      <c r="BP162" s="21">
        <f t="shared" si="192"/>
        <v>149963</v>
      </c>
      <c r="BQ162" s="21">
        <f t="shared" si="187"/>
        <v>231287</v>
      </c>
      <c r="BR162" s="106">
        <f t="shared" si="198"/>
        <v>429947</v>
      </c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1"/>
    </row>
    <row r="163" spans="1:155">
      <c r="A163" s="28">
        <f t="shared" si="185"/>
        <v>2009</v>
      </c>
      <c r="B163" s="28">
        <v>2</v>
      </c>
      <c r="C163" s="21">
        <f t="shared" si="199"/>
        <v>2918760.4277419769</v>
      </c>
      <c r="D163" s="345">
        <f>SUM('[3]Cal Mo'!$AD220:$AE220)</f>
        <v>1356661</v>
      </c>
      <c r="E163" s="139">
        <f>'[3]Cal Mo'!AF220</f>
        <v>767973.10089719505</v>
      </c>
      <c r="F163" s="139">
        <f>'[3]Cal Mo'!AG220</f>
        <v>242981.617644849</v>
      </c>
      <c r="G163" s="139">
        <f>'[3]Cal Mo'!AJ220</f>
        <v>2163.1373835211002</v>
      </c>
      <c r="H163" s="139">
        <f>'[3]Cal Mo'!AK220</f>
        <v>245175.571816412</v>
      </c>
      <c r="I163" s="285">
        <f>BM_MWh!I165</f>
        <v>11207</v>
      </c>
      <c r="J163" s="110">
        <f>BM_MWh!J164</f>
        <v>65298</v>
      </c>
      <c r="K163" s="110">
        <f>BM_MWh!K165</f>
        <v>27</v>
      </c>
      <c r="L163" s="110">
        <f>BM_MWh!L164</f>
        <v>0</v>
      </c>
      <c r="M163" s="100">
        <f>BM_MWh!L164</f>
        <v>0</v>
      </c>
      <c r="N163" s="110">
        <f>BM_MWh!O164</f>
        <v>0</v>
      </c>
      <c r="O163" s="110">
        <f>BM_MWh!O164</f>
        <v>0</v>
      </c>
      <c r="P163" s="110">
        <f>BM_MWh!P164</f>
        <v>0</v>
      </c>
      <c r="Q163" s="110">
        <f>BM_MWh!Q164</f>
        <v>0</v>
      </c>
      <c r="R163" s="110">
        <f>BM_MWh!R164</f>
        <v>58025</v>
      </c>
      <c r="S163" s="110">
        <f>BM_MWh!S164</f>
        <v>0</v>
      </c>
      <c r="T163" s="298">
        <f>BM_MWh!T165</f>
        <v>6139</v>
      </c>
      <c r="U163" s="187">
        <f>BM_MWh!U165</f>
        <v>3428</v>
      </c>
      <c r="V163" s="100">
        <f>BM_MWh!V164</f>
        <v>8225</v>
      </c>
      <c r="W163" s="100">
        <f>BM_MWh!W164</f>
        <v>2502</v>
      </c>
      <c r="X163" s="100">
        <f>BM_MWh!X164</f>
        <v>25525</v>
      </c>
      <c r="Y163" s="100">
        <f>BM_MWh!Y165</f>
        <v>1955</v>
      </c>
      <c r="Z163" s="100">
        <f>BM_MWh!Z164</f>
        <v>7661</v>
      </c>
      <c r="AA163" s="100">
        <f>BM_MWh!AA164</f>
        <v>8792</v>
      </c>
      <c r="AB163" s="100">
        <f>BM_MWh!AB164</f>
        <v>19925</v>
      </c>
      <c r="AC163" s="100">
        <f>BM_MWh!AC164</f>
        <v>0</v>
      </c>
      <c r="AD163" s="100">
        <f>BM_MWh!AD164</f>
        <v>30241</v>
      </c>
      <c r="AE163" s="100">
        <f>BM_MWh!AE164</f>
        <v>851</v>
      </c>
      <c r="AF163" s="100">
        <f>BM_MWh!AF164</f>
        <v>6555</v>
      </c>
      <c r="AG163" s="100">
        <f>BM_MWh!AG164</f>
        <v>0</v>
      </c>
      <c r="AH163" s="100">
        <f>BM_MWh!AH164</f>
        <v>6160</v>
      </c>
      <c r="AI163" s="100">
        <f>BM_MWh!AI164</f>
        <v>7823</v>
      </c>
      <c r="AJ163" s="100">
        <f>BM_MWh!AJ164</f>
        <v>21348</v>
      </c>
      <c r="AK163" s="100">
        <f>BM_MWh!AK165</f>
        <v>4130</v>
      </c>
      <c r="AL163" s="100">
        <f>BM_MWh!AL165</f>
        <v>3174</v>
      </c>
      <c r="AM163" s="100">
        <f>BM_MWh!AM165</f>
        <v>0</v>
      </c>
      <c r="AN163" s="100">
        <f>BM_MWh!AN165</f>
        <v>0</v>
      </c>
      <c r="AO163" s="100">
        <f>BM_MWh!AO165</f>
        <v>0</v>
      </c>
      <c r="AP163" s="100">
        <f>BM_MWh!AP165</f>
        <v>0</v>
      </c>
      <c r="AQ163" s="100">
        <f>BM_MWh!AQ164</f>
        <v>0</v>
      </c>
      <c r="AR163" s="100">
        <f>BM_MWh!AR165</f>
        <v>0</v>
      </c>
      <c r="AS163" s="100">
        <f>BM_MWh!AS165</f>
        <v>4815</v>
      </c>
      <c r="AT163" s="100">
        <f>BM_MWh!AT165</f>
        <v>0</v>
      </c>
      <c r="AU163" s="257">
        <f t="shared" si="188"/>
        <v>163110</v>
      </c>
      <c r="AV163" s="102">
        <f t="shared" si="194"/>
        <v>140696</v>
      </c>
      <c r="AW163" s="102">
        <f t="shared" si="189"/>
        <v>303806</v>
      </c>
      <c r="AX163" s="21">
        <f t="shared" si="190"/>
        <v>2614954.4277419769</v>
      </c>
      <c r="AY163" s="258"/>
      <c r="AZ163" s="258"/>
      <c r="BA163" s="258"/>
      <c r="BB163" s="258"/>
      <c r="BC163" s="258"/>
      <c r="BD163" s="258"/>
      <c r="BE163" s="104">
        <f t="shared" si="200"/>
        <v>2009</v>
      </c>
      <c r="BF163" s="28">
        <v>2</v>
      </c>
      <c r="BG163" s="21">
        <f t="shared" si="195"/>
        <v>2918760.4277419769</v>
      </c>
      <c r="BH163" s="112">
        <f t="shared" si="184"/>
        <v>1356661</v>
      </c>
      <c r="BI163" s="112">
        <f t="shared" si="184"/>
        <v>767973.10089719505</v>
      </c>
      <c r="BJ163" s="112">
        <f t="shared" si="184"/>
        <v>242981.617644849</v>
      </c>
      <c r="BK163" s="112">
        <f t="shared" si="184"/>
        <v>2163.1373835211002</v>
      </c>
      <c r="BL163" s="112">
        <f t="shared" si="184"/>
        <v>245175.571816412</v>
      </c>
      <c r="BM163" s="288">
        <f t="shared" si="196"/>
        <v>2614954.4277419769</v>
      </c>
      <c r="BN163" s="307">
        <f t="shared" si="197"/>
        <v>140696</v>
      </c>
      <c r="BO163" s="290">
        <f t="shared" si="191"/>
        <v>73852</v>
      </c>
      <c r="BP163" s="21">
        <f t="shared" si="192"/>
        <v>89258</v>
      </c>
      <c r="BQ163" s="21">
        <f t="shared" si="187"/>
        <v>163110</v>
      </c>
      <c r="BR163" s="106">
        <f t="shared" si="198"/>
        <v>303806</v>
      </c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1"/>
    </row>
    <row r="164" spans="1:155">
      <c r="A164" s="28">
        <f t="shared" si="185"/>
        <v>2009</v>
      </c>
      <c r="B164" s="28">
        <v>3</v>
      </c>
      <c r="C164" s="21">
        <f t="shared" si="199"/>
        <v>2946327.3780983733</v>
      </c>
      <c r="D164" s="345">
        <f>SUM('[3]Cal Mo'!$AD221:$AE221)</f>
        <v>1305684</v>
      </c>
      <c r="E164" s="139">
        <f>'[3]Cal Mo'!AF221</f>
        <v>874009.54879242205</v>
      </c>
      <c r="F164" s="139">
        <f>'[3]Cal Mo'!AG221</f>
        <v>284713.10075427999</v>
      </c>
      <c r="G164" s="139">
        <f>'[3]Cal Mo'!AJ221</f>
        <v>2174.3107528164001</v>
      </c>
      <c r="H164" s="139">
        <f>'[3]Cal Mo'!AK221</f>
        <v>250446.41779885499</v>
      </c>
      <c r="I164" s="285">
        <f>BM_MWh!I166</f>
        <v>148</v>
      </c>
      <c r="J164" s="110">
        <f>BM_MWh!J165</f>
        <v>12371</v>
      </c>
      <c r="K164" s="110">
        <f>BM_MWh!K166</f>
        <v>22</v>
      </c>
      <c r="L164" s="110">
        <f>BM_MWh!L165</f>
        <v>0</v>
      </c>
      <c r="M164" s="100">
        <f>BM_MWh!L165</f>
        <v>0</v>
      </c>
      <c r="N164" s="110">
        <f>BM_MWh!O165</f>
        <v>0</v>
      </c>
      <c r="O164" s="110">
        <f>BM_MWh!O165</f>
        <v>0</v>
      </c>
      <c r="P164" s="110">
        <f>BM_MWh!P165</f>
        <v>0</v>
      </c>
      <c r="Q164" s="110">
        <f>BM_MWh!Q165</f>
        <v>0</v>
      </c>
      <c r="R164" s="110">
        <f>BM_MWh!R165</f>
        <v>43125</v>
      </c>
      <c r="S164" s="110">
        <f>BM_MWh!S165</f>
        <v>0</v>
      </c>
      <c r="T164" s="298">
        <f>BM_MWh!T166</f>
        <v>7007</v>
      </c>
      <c r="U164" s="187">
        <f>BM_MWh!U166</f>
        <v>10930</v>
      </c>
      <c r="V164" s="100">
        <f>BM_MWh!V165</f>
        <v>4870</v>
      </c>
      <c r="W164" s="100">
        <f>BM_MWh!W165</f>
        <v>2508</v>
      </c>
      <c r="X164" s="100">
        <f>BM_MWh!X165</f>
        <v>19075</v>
      </c>
      <c r="Y164" s="100">
        <f>BM_MWh!Y166</f>
        <v>1857</v>
      </c>
      <c r="Z164" s="100">
        <f>BM_MWh!Z165</f>
        <v>8470</v>
      </c>
      <c r="AA164" s="100">
        <f>BM_MWh!AA165</f>
        <v>9992</v>
      </c>
      <c r="AB164" s="100">
        <f>BM_MWh!AB165</f>
        <v>18180</v>
      </c>
      <c r="AC164" s="100">
        <f>BM_MWh!AC165</f>
        <v>0</v>
      </c>
      <c r="AD164" s="100">
        <f>BM_MWh!AD165</f>
        <v>32216</v>
      </c>
      <c r="AE164" s="100">
        <f>BM_MWh!AE165</f>
        <v>1441</v>
      </c>
      <c r="AF164" s="100">
        <f>BM_MWh!AF165</f>
        <v>6742</v>
      </c>
      <c r="AG164" s="100">
        <f>BM_MWh!AG165</f>
        <v>0</v>
      </c>
      <c r="AH164" s="100">
        <f>BM_MWh!AH165</f>
        <v>4625</v>
      </c>
      <c r="AI164" s="100">
        <f>BM_MWh!AI165</f>
        <v>7091</v>
      </c>
      <c r="AJ164" s="100">
        <f>BM_MWh!AJ165</f>
        <v>22167</v>
      </c>
      <c r="AK164" s="100">
        <f>BM_MWh!AK166</f>
        <v>1980</v>
      </c>
      <c r="AL164" s="100">
        <f>BM_MWh!AL166</f>
        <v>3183</v>
      </c>
      <c r="AM164" s="100">
        <f>BM_MWh!AM166</f>
        <v>0</v>
      </c>
      <c r="AN164" s="100">
        <f>BM_MWh!AN166</f>
        <v>0</v>
      </c>
      <c r="AO164" s="100">
        <f>BM_MWh!AO166</f>
        <v>0</v>
      </c>
      <c r="AP164" s="100">
        <f>BM_MWh!AP166</f>
        <v>0</v>
      </c>
      <c r="AQ164" s="100">
        <f>BM_MWh!AQ165</f>
        <v>0</v>
      </c>
      <c r="AR164" s="100">
        <f>BM_MWh!AR166</f>
        <v>0</v>
      </c>
      <c r="AS164" s="100">
        <f>BM_MWh!AS166</f>
        <v>11300</v>
      </c>
      <c r="AT164" s="100">
        <f>BM_MWh!AT166</f>
        <v>0</v>
      </c>
      <c r="AU164" s="257">
        <f t="shared" si="188"/>
        <v>166627</v>
      </c>
      <c r="AV164" s="102">
        <f t="shared" si="194"/>
        <v>62673</v>
      </c>
      <c r="AW164" s="102">
        <f t="shared" si="189"/>
        <v>229300</v>
      </c>
      <c r="AX164" s="21">
        <f t="shared" si="190"/>
        <v>2717027.3780983733</v>
      </c>
      <c r="AY164" s="258"/>
      <c r="AZ164" s="258"/>
      <c r="BA164" s="258"/>
      <c r="BB164" s="258"/>
      <c r="BC164" s="258"/>
      <c r="BD164" s="258"/>
      <c r="BE164" s="104">
        <f t="shared" si="200"/>
        <v>2009</v>
      </c>
      <c r="BF164" s="28">
        <v>3</v>
      </c>
      <c r="BG164" s="21">
        <f t="shared" si="195"/>
        <v>2946327.3780983733</v>
      </c>
      <c r="BH164" s="112">
        <f t="shared" si="184"/>
        <v>1305684</v>
      </c>
      <c r="BI164" s="112">
        <f t="shared" si="184"/>
        <v>874009.54879242205</v>
      </c>
      <c r="BJ164" s="112">
        <f t="shared" si="184"/>
        <v>284713.10075427999</v>
      </c>
      <c r="BK164" s="112">
        <f t="shared" si="184"/>
        <v>2174.3107528164001</v>
      </c>
      <c r="BL164" s="112">
        <f t="shared" si="184"/>
        <v>250446.41779885499</v>
      </c>
      <c r="BM164" s="288">
        <f t="shared" si="196"/>
        <v>2717027.3780983733</v>
      </c>
      <c r="BN164" s="307">
        <f t="shared" si="197"/>
        <v>62673</v>
      </c>
      <c r="BO164" s="290">
        <f t="shared" si="191"/>
        <v>83511</v>
      </c>
      <c r="BP164" s="21">
        <f t="shared" si="192"/>
        <v>83116</v>
      </c>
      <c r="BQ164" s="21">
        <f t="shared" si="187"/>
        <v>166627</v>
      </c>
      <c r="BR164" s="106">
        <f t="shared" si="198"/>
        <v>229300</v>
      </c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1"/>
    </row>
    <row r="165" spans="1:155">
      <c r="A165" s="28">
        <f t="shared" si="185"/>
        <v>2009</v>
      </c>
      <c r="B165" s="28">
        <v>4</v>
      </c>
      <c r="C165" s="21">
        <f t="shared" si="199"/>
        <v>2994786.4477866814</v>
      </c>
      <c r="D165" s="345">
        <f>SUM('[3]Cal Mo'!$AD222:$AE222)</f>
        <v>1318701</v>
      </c>
      <c r="E165" s="139">
        <f>'[3]Cal Mo'!AF222</f>
        <v>922238.29517916101</v>
      </c>
      <c r="F165" s="139">
        <f>'[3]Cal Mo'!AG222</f>
        <v>276632.95047007001</v>
      </c>
      <c r="G165" s="139">
        <f>'[3]Cal Mo'!AJ222</f>
        <v>2152.4336561960799</v>
      </c>
      <c r="H165" s="139">
        <f>'[3]Cal Mo'!AK222</f>
        <v>258331.768481254</v>
      </c>
      <c r="I165" s="285">
        <f>BM_MWh!I167</f>
        <v>0</v>
      </c>
      <c r="J165" s="110">
        <f>BM_MWh!J166</f>
        <v>3295</v>
      </c>
      <c r="K165" s="110">
        <f>BM_MWh!K167</f>
        <v>47</v>
      </c>
      <c r="L165" s="110">
        <f>BM_MWh!L166</f>
        <v>0</v>
      </c>
      <c r="M165" s="100">
        <f>BM_MWh!L166</f>
        <v>0</v>
      </c>
      <c r="N165" s="110">
        <f>BM_MWh!O166</f>
        <v>0</v>
      </c>
      <c r="O165" s="110">
        <f>BM_MWh!O166</f>
        <v>0</v>
      </c>
      <c r="P165" s="110">
        <f>BM_MWh!P166</f>
        <v>0</v>
      </c>
      <c r="Q165" s="110">
        <f>BM_MWh!Q166</f>
        <v>0</v>
      </c>
      <c r="R165" s="110">
        <f>BM_MWh!R166</f>
        <v>27425</v>
      </c>
      <c r="S165" s="110">
        <f>BM_MWh!S166</f>
        <v>0</v>
      </c>
      <c r="T165" s="298">
        <f>BM_MWh!T167</f>
        <v>2093</v>
      </c>
      <c r="U165" s="187">
        <f>BM_MWh!U167</f>
        <v>3109</v>
      </c>
      <c r="V165" s="100">
        <f>BM_MWh!V166</f>
        <v>5540</v>
      </c>
      <c r="W165" s="100">
        <f>BM_MWh!W166</f>
        <v>2447</v>
      </c>
      <c r="X165" s="100">
        <f>BM_MWh!X166</f>
        <v>25700</v>
      </c>
      <c r="Y165" s="100">
        <f>BM_MWh!Y167</f>
        <v>2354</v>
      </c>
      <c r="Z165" s="100">
        <f>BM_MWh!Z166</f>
        <v>8208</v>
      </c>
      <c r="AA165" s="100">
        <f>BM_MWh!AA166</f>
        <v>12236</v>
      </c>
      <c r="AB165" s="100">
        <f>BM_MWh!AB166</f>
        <v>26215</v>
      </c>
      <c r="AC165" s="100">
        <f>BM_MWh!AC166</f>
        <v>0</v>
      </c>
      <c r="AD165" s="100">
        <f>BM_MWh!AD166</f>
        <v>32541</v>
      </c>
      <c r="AE165" s="100">
        <f>BM_MWh!AE166</f>
        <v>3009</v>
      </c>
      <c r="AF165" s="100">
        <f>BM_MWh!AF166</f>
        <v>6628</v>
      </c>
      <c r="AG165" s="100">
        <f>BM_MWh!AG166</f>
        <v>0</v>
      </c>
      <c r="AH165" s="100">
        <f>BM_MWh!AH166</f>
        <v>5175</v>
      </c>
      <c r="AI165" s="100">
        <f>BM_MWh!AI166</f>
        <v>6084</v>
      </c>
      <c r="AJ165" s="100">
        <f>BM_MWh!AJ166</f>
        <v>22328</v>
      </c>
      <c r="AK165" s="100">
        <f>BM_MWh!AK167</f>
        <v>0</v>
      </c>
      <c r="AL165" s="100">
        <f>BM_MWh!AL167</f>
        <v>3196</v>
      </c>
      <c r="AM165" s="100">
        <f>BM_MWh!AM167</f>
        <v>0</v>
      </c>
      <c r="AN165" s="100">
        <f>BM_MWh!AN167</f>
        <v>0</v>
      </c>
      <c r="AO165" s="100">
        <f>BM_MWh!AO167</f>
        <v>0</v>
      </c>
      <c r="AP165" s="100">
        <f>BM_MWh!AP167</f>
        <v>0</v>
      </c>
      <c r="AQ165" s="100">
        <f>BM_MWh!AQ166</f>
        <v>0</v>
      </c>
      <c r="AR165" s="100">
        <f>BM_MWh!AR167</f>
        <v>0</v>
      </c>
      <c r="AS165" s="100">
        <f>BM_MWh!AS167</f>
        <v>19100</v>
      </c>
      <c r="AT165" s="100">
        <f>BM_MWh!AT167</f>
        <v>0</v>
      </c>
      <c r="AU165" s="257">
        <f t="shared" si="188"/>
        <v>183870</v>
      </c>
      <c r="AV165" s="102">
        <f t="shared" si="194"/>
        <v>32860</v>
      </c>
      <c r="AW165" s="102">
        <f t="shared" si="189"/>
        <v>216730</v>
      </c>
      <c r="AX165" s="21">
        <f t="shared" si="190"/>
        <v>2778056.4477866814</v>
      </c>
      <c r="AY165" s="258"/>
      <c r="AZ165" s="258"/>
      <c r="BA165" s="258"/>
      <c r="BB165" s="258"/>
      <c r="BC165" s="258"/>
      <c r="BD165" s="258"/>
      <c r="BE165" s="104">
        <f t="shared" si="200"/>
        <v>2009</v>
      </c>
      <c r="BF165" s="28">
        <v>4</v>
      </c>
      <c r="BG165" s="21">
        <f t="shared" si="195"/>
        <v>2994786.4477866814</v>
      </c>
      <c r="BH165" s="112">
        <f t="shared" si="184"/>
        <v>1318701</v>
      </c>
      <c r="BI165" s="112">
        <f t="shared" si="184"/>
        <v>922238.29517916101</v>
      </c>
      <c r="BJ165" s="112">
        <f t="shared" si="184"/>
        <v>276632.95047007001</v>
      </c>
      <c r="BK165" s="112">
        <f t="shared" si="184"/>
        <v>2152.4336561960799</v>
      </c>
      <c r="BL165" s="112">
        <f t="shared" si="184"/>
        <v>258331.768481254</v>
      </c>
      <c r="BM165" s="288">
        <f t="shared" si="196"/>
        <v>2778056.4477866814</v>
      </c>
      <c r="BN165" s="307">
        <f t="shared" si="197"/>
        <v>32860</v>
      </c>
      <c r="BO165" s="290">
        <f t="shared" si="191"/>
        <v>75491</v>
      </c>
      <c r="BP165" s="21">
        <f t="shared" si="192"/>
        <v>108379</v>
      </c>
      <c r="BQ165" s="21">
        <f t="shared" si="187"/>
        <v>183870</v>
      </c>
      <c r="BR165" s="106">
        <f t="shared" si="198"/>
        <v>216730</v>
      </c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1"/>
    </row>
    <row r="166" spans="1:155">
      <c r="A166" s="28">
        <f t="shared" si="185"/>
        <v>2009</v>
      </c>
      <c r="B166" s="28">
        <v>5</v>
      </c>
      <c r="C166" s="21">
        <f t="shared" si="199"/>
        <v>3622679.3632438639</v>
      </c>
      <c r="D166" s="345">
        <f>SUM('[3]Cal Mo'!$AD223:$AE223)</f>
        <v>1714441</v>
      </c>
      <c r="E166" s="139">
        <f>'[3]Cal Mo'!AF223</f>
        <v>1047518.75398696</v>
      </c>
      <c r="F166" s="139">
        <f>'[3]Cal Mo'!AG223</f>
        <v>280084.20994996303</v>
      </c>
      <c r="G166" s="139">
        <f>'[3]Cal Mo'!AJ223</f>
        <v>2152.58365619608</v>
      </c>
      <c r="H166" s="139">
        <f>'[3]Cal Mo'!AK223</f>
        <v>283065.815650745</v>
      </c>
      <c r="I166" s="285">
        <f>BM_MWh!I168</f>
        <v>0</v>
      </c>
      <c r="J166" s="110">
        <f>BM_MWh!J167</f>
        <v>16848</v>
      </c>
      <c r="K166" s="110">
        <f>BM_MWh!K168</f>
        <v>0</v>
      </c>
      <c r="L166" s="110">
        <f>BM_MWh!L167</f>
        <v>0</v>
      </c>
      <c r="M166" s="100">
        <f>BM_MWh!L167</f>
        <v>0</v>
      </c>
      <c r="N166" s="110">
        <f>BM_MWh!O167</f>
        <v>0</v>
      </c>
      <c r="O166" s="110">
        <f>BM_MWh!O167</f>
        <v>0</v>
      </c>
      <c r="P166" s="110">
        <f>BM_MWh!P167</f>
        <v>0</v>
      </c>
      <c r="Q166" s="110">
        <f>BM_MWh!Q167</f>
        <v>0</v>
      </c>
      <c r="R166" s="110">
        <f>BM_MWh!R167</f>
        <v>58025</v>
      </c>
      <c r="S166" s="110">
        <f>BM_MWh!S167</f>
        <v>0</v>
      </c>
      <c r="T166" s="298">
        <f>BM_MWh!T168</f>
        <v>6850</v>
      </c>
      <c r="U166" s="187">
        <f>BM_MWh!U168</f>
        <v>2214</v>
      </c>
      <c r="V166" s="100">
        <f>BM_MWh!V167</f>
        <v>6985</v>
      </c>
      <c r="W166" s="100">
        <f>BM_MWh!W167</f>
        <v>3010</v>
      </c>
      <c r="X166" s="100">
        <f>BM_MWh!X167</f>
        <v>36260</v>
      </c>
      <c r="Y166" s="100">
        <f>BM_MWh!Y168</f>
        <v>3217</v>
      </c>
      <c r="Z166" s="100">
        <f>BM_MWh!Z167</f>
        <v>8482</v>
      </c>
      <c r="AA166" s="100">
        <f>BM_MWh!AA167</f>
        <v>19084</v>
      </c>
      <c r="AB166" s="100">
        <f>BM_MWh!AB167</f>
        <v>15521</v>
      </c>
      <c r="AC166" s="100">
        <f>BM_MWh!AC167</f>
        <v>0</v>
      </c>
      <c r="AD166" s="100">
        <f>BM_MWh!AD167</f>
        <v>39422</v>
      </c>
      <c r="AE166" s="100">
        <f>BM_MWh!AE167</f>
        <v>0</v>
      </c>
      <c r="AF166" s="100">
        <f>BM_MWh!AF167</f>
        <v>8562</v>
      </c>
      <c r="AG166" s="100">
        <f>BM_MWh!AG167</f>
        <v>0</v>
      </c>
      <c r="AH166" s="100">
        <f>BM_MWh!AH167</f>
        <v>7400</v>
      </c>
      <c r="AI166" s="100">
        <f>BM_MWh!AI167</f>
        <v>7685</v>
      </c>
      <c r="AJ166" s="100">
        <f>BM_MWh!AJ167</f>
        <v>26235</v>
      </c>
      <c r="AK166" s="100">
        <f>BM_MWh!AK168</f>
        <v>940</v>
      </c>
      <c r="AL166" s="100">
        <f>BM_MWh!AL168</f>
        <v>3822</v>
      </c>
      <c r="AM166" s="100">
        <f>BM_MWh!AM168</f>
        <v>0</v>
      </c>
      <c r="AN166" s="100">
        <f>BM_MWh!AN168</f>
        <v>0</v>
      </c>
      <c r="AO166" s="100">
        <f>BM_MWh!AO168</f>
        <v>0</v>
      </c>
      <c r="AP166" s="100">
        <f>BM_MWh!AP168</f>
        <v>0</v>
      </c>
      <c r="AQ166" s="100">
        <f>BM_MWh!AQ167</f>
        <v>0</v>
      </c>
      <c r="AR166" s="100">
        <f>BM_MWh!AR168</f>
        <v>0</v>
      </c>
      <c r="AS166" s="100">
        <f>BM_MWh!AS168</f>
        <v>24855</v>
      </c>
      <c r="AT166" s="100">
        <f>BM_MWh!AT168</f>
        <v>0</v>
      </c>
      <c r="AU166" s="257">
        <f t="shared" si="188"/>
        <v>213694</v>
      </c>
      <c r="AV166" s="102">
        <f t="shared" si="194"/>
        <v>81723</v>
      </c>
      <c r="AW166" s="102">
        <f t="shared" si="189"/>
        <v>295417</v>
      </c>
      <c r="AX166" s="21">
        <f t="shared" si="190"/>
        <v>3327262.3632438639</v>
      </c>
      <c r="AY166" s="258"/>
      <c r="AZ166" s="258"/>
      <c r="BA166" s="258"/>
      <c r="BB166" s="258"/>
      <c r="BC166" s="258"/>
      <c r="BD166" s="258"/>
      <c r="BE166" s="104">
        <f t="shared" si="200"/>
        <v>2009</v>
      </c>
      <c r="BF166" s="28">
        <v>5</v>
      </c>
      <c r="BG166" s="21">
        <f t="shared" si="195"/>
        <v>3622679.3632438639</v>
      </c>
      <c r="BH166" s="112">
        <f t="shared" si="184"/>
        <v>1714441</v>
      </c>
      <c r="BI166" s="112">
        <f t="shared" si="184"/>
        <v>1047518.75398696</v>
      </c>
      <c r="BJ166" s="112">
        <f t="shared" si="184"/>
        <v>280084.20994996303</v>
      </c>
      <c r="BK166" s="112">
        <f t="shared" si="184"/>
        <v>2152.58365619608</v>
      </c>
      <c r="BL166" s="112">
        <f t="shared" si="184"/>
        <v>283065.815650745</v>
      </c>
      <c r="BM166" s="288">
        <f t="shared" si="196"/>
        <v>3327262.3632438639</v>
      </c>
      <c r="BN166" s="307">
        <f t="shared" si="197"/>
        <v>81723</v>
      </c>
      <c r="BO166" s="290">
        <f t="shared" si="191"/>
        <v>90345</v>
      </c>
      <c r="BP166" s="21">
        <f t="shared" si="192"/>
        <v>123349</v>
      </c>
      <c r="BQ166" s="21">
        <f t="shared" si="187"/>
        <v>213694</v>
      </c>
      <c r="BR166" s="106">
        <f t="shared" si="198"/>
        <v>295417</v>
      </c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1"/>
    </row>
    <row r="167" spans="1:155">
      <c r="A167" s="28">
        <f t="shared" si="185"/>
        <v>2009</v>
      </c>
      <c r="B167" s="28">
        <v>6</v>
      </c>
      <c r="C167" s="21">
        <f t="shared" si="199"/>
        <v>4125661.9474089285</v>
      </c>
      <c r="D167" s="345">
        <f>SUM('[3]Cal Mo'!$AD224:$AE224)</f>
        <v>2052554</v>
      </c>
      <c r="E167" s="139">
        <f>'[3]Cal Mo'!AF224</f>
        <v>1118694.50657237</v>
      </c>
      <c r="F167" s="139">
        <f>'[3]Cal Mo'!AG224</f>
        <v>269522.47735942598</v>
      </c>
      <c r="G167" s="139">
        <f>'[3]Cal Mo'!AJ224</f>
        <v>2162.3508337308399</v>
      </c>
      <c r="H167" s="139">
        <f>'[3]Cal Mo'!AK224</f>
        <v>291438.61264340201</v>
      </c>
      <c r="I167" s="285">
        <f>BM_MWh!I169</f>
        <v>6988</v>
      </c>
      <c r="J167" s="110">
        <f>BM_MWh!J168</f>
        <v>47287</v>
      </c>
      <c r="K167" s="110">
        <f>BM_MWh!K169</f>
        <v>32</v>
      </c>
      <c r="L167" s="110">
        <f>BM_MWh!L168</f>
        <v>0</v>
      </c>
      <c r="M167" s="100">
        <f>BM_MWh!L168</f>
        <v>0</v>
      </c>
      <c r="N167" s="110">
        <f>BM_MWh!O168</f>
        <v>0</v>
      </c>
      <c r="O167" s="110">
        <f>BM_MWh!O168</f>
        <v>0</v>
      </c>
      <c r="P167" s="110">
        <f>BM_MWh!P168</f>
        <v>0</v>
      </c>
      <c r="Q167" s="110">
        <f>BM_MWh!Q168</f>
        <v>0</v>
      </c>
      <c r="R167" s="110">
        <f>BM_MWh!R168</f>
        <v>76100</v>
      </c>
      <c r="S167" s="110">
        <f>BM_MWh!S168</f>
        <v>0</v>
      </c>
      <c r="T167" s="298">
        <f>BM_MWh!T169</f>
        <v>7541</v>
      </c>
      <c r="U167" s="187">
        <f>BM_MWh!U169</f>
        <v>4609</v>
      </c>
      <c r="V167" s="100">
        <f>BM_MWh!V168</f>
        <v>9555</v>
      </c>
      <c r="W167" s="100">
        <f>BM_MWh!W168</f>
        <v>3508</v>
      </c>
      <c r="X167" s="100">
        <f>BM_MWh!X168</f>
        <v>47790</v>
      </c>
      <c r="Y167" s="100">
        <f>BM_MWh!Y169</f>
        <v>3445</v>
      </c>
      <c r="Z167" s="100">
        <f>BM_MWh!Z168</f>
        <v>8016</v>
      </c>
      <c r="AA167" s="100">
        <f>BM_MWh!AA168</f>
        <v>19612</v>
      </c>
      <c r="AB167" s="100">
        <f>BM_MWh!AB168</f>
        <v>26460</v>
      </c>
      <c r="AC167" s="100">
        <f>BM_MWh!AC168</f>
        <v>0</v>
      </c>
      <c r="AD167" s="100">
        <f>BM_MWh!AD168</f>
        <v>43377</v>
      </c>
      <c r="AE167" s="100">
        <f>BM_MWh!AE168</f>
        <v>0</v>
      </c>
      <c r="AF167" s="100">
        <f>BM_MWh!AF168</f>
        <v>9659</v>
      </c>
      <c r="AG167" s="100">
        <f>BM_MWh!AG168</f>
        <v>0</v>
      </c>
      <c r="AH167" s="100">
        <f>BM_MWh!AH168</f>
        <v>7100</v>
      </c>
      <c r="AI167" s="100">
        <f>BM_MWh!AI168</f>
        <v>11925</v>
      </c>
      <c r="AJ167" s="100">
        <f>BM_MWh!AJ168</f>
        <v>28627</v>
      </c>
      <c r="AK167" s="100">
        <f>BM_MWh!AK169</f>
        <v>9650</v>
      </c>
      <c r="AL167" s="100">
        <f>BM_MWh!AL169</f>
        <v>4409</v>
      </c>
      <c r="AM167" s="100">
        <f>BM_MWh!AM169</f>
        <v>0</v>
      </c>
      <c r="AN167" s="100">
        <f>BM_MWh!AN169</f>
        <v>0</v>
      </c>
      <c r="AO167" s="100">
        <f>BM_MWh!AO169</f>
        <v>0</v>
      </c>
      <c r="AP167" s="100">
        <f>BM_MWh!AP169</f>
        <v>0</v>
      </c>
      <c r="AQ167" s="100">
        <f>BM_MWh!AQ168</f>
        <v>0</v>
      </c>
      <c r="AR167" s="100">
        <f>BM_MWh!AR169</f>
        <v>0</v>
      </c>
      <c r="AS167" s="100">
        <f>BM_MWh!AS169</f>
        <v>15600</v>
      </c>
      <c r="AT167" s="100">
        <f>BM_MWh!AT169</f>
        <v>0</v>
      </c>
      <c r="AU167" s="257">
        <f t="shared" si="188"/>
        <v>253342</v>
      </c>
      <c r="AV167" s="102">
        <f t="shared" si="194"/>
        <v>137948</v>
      </c>
      <c r="AW167" s="102">
        <f t="shared" si="189"/>
        <v>391290</v>
      </c>
      <c r="AX167" s="21">
        <f t="shared" si="190"/>
        <v>3734371.9474089285</v>
      </c>
      <c r="AY167" s="258"/>
      <c r="AZ167" s="258"/>
      <c r="BA167" s="258"/>
      <c r="BB167" s="258"/>
      <c r="BC167" s="258"/>
      <c r="BD167" s="258"/>
      <c r="BE167" s="104">
        <f t="shared" si="200"/>
        <v>2009</v>
      </c>
      <c r="BF167" s="28">
        <v>6</v>
      </c>
      <c r="BG167" s="21">
        <f t="shared" si="195"/>
        <v>4125661.9474089285</v>
      </c>
      <c r="BH167" s="112">
        <f t="shared" si="184"/>
        <v>2052554</v>
      </c>
      <c r="BI167" s="112">
        <f t="shared" si="184"/>
        <v>1118694.50657237</v>
      </c>
      <c r="BJ167" s="112">
        <f t="shared" si="184"/>
        <v>269522.47735942598</v>
      </c>
      <c r="BK167" s="112">
        <f t="shared" si="184"/>
        <v>2162.3508337308399</v>
      </c>
      <c r="BL167" s="112">
        <f t="shared" si="184"/>
        <v>291438.61264340201</v>
      </c>
      <c r="BM167" s="288">
        <f t="shared" si="196"/>
        <v>3734371.9474089285</v>
      </c>
      <c r="BN167" s="307">
        <f t="shared" si="197"/>
        <v>137948</v>
      </c>
      <c r="BO167" s="290">
        <f t="shared" ref="BO167:BO186" si="201">SUM(U167,W167,Y167,AD167,AF167,AI167:AJ167,AO167:AQ167)</f>
        <v>105150</v>
      </c>
      <c r="BP167" s="21">
        <f t="shared" ref="BP167:BP187" si="202">AU167-BO167</f>
        <v>148192</v>
      </c>
      <c r="BQ167" s="21">
        <f t="shared" si="187"/>
        <v>253342</v>
      </c>
      <c r="BR167" s="106">
        <f t="shared" si="198"/>
        <v>391290</v>
      </c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1"/>
    </row>
    <row r="168" spans="1:155">
      <c r="A168" s="28">
        <f t="shared" si="185"/>
        <v>2009</v>
      </c>
      <c r="B168" s="28">
        <v>7</v>
      </c>
      <c r="C168" s="21">
        <f t="shared" si="199"/>
        <v>4018665.7516491492</v>
      </c>
      <c r="D168" s="345">
        <f>SUM('[3]Cal Mo'!$AD225:$AE225)</f>
        <v>1991917</v>
      </c>
      <c r="E168" s="139">
        <f>'[3]Cal Mo'!AF225</f>
        <v>1101218.4786990001</v>
      </c>
      <c r="F168" s="139">
        <f>'[3]Cal Mo'!AG225</f>
        <v>288317.55069448001</v>
      </c>
      <c r="G168" s="139">
        <f>'[3]Cal Mo'!AJ225</f>
        <v>2165.4792926660698</v>
      </c>
      <c r="H168" s="139">
        <f>'[3]Cal Mo'!AK225</f>
        <v>282065.24296300299</v>
      </c>
      <c r="I168" s="285">
        <f>BM_MWh!I170</f>
        <v>1188</v>
      </c>
      <c r="J168" s="110">
        <f>BM_MWh!J169</f>
        <v>25816</v>
      </c>
      <c r="K168" s="110">
        <f>BM_MWh!K170</f>
        <v>32</v>
      </c>
      <c r="L168" s="110">
        <f>BM_MWh!L169</f>
        <v>0</v>
      </c>
      <c r="M168" s="100">
        <f>BM_MWh!L169</f>
        <v>0</v>
      </c>
      <c r="N168" s="110">
        <f>BM_MWh!O169</f>
        <v>0</v>
      </c>
      <c r="O168" s="110">
        <f>BM_MWh!O169</f>
        <v>0</v>
      </c>
      <c r="P168" s="110">
        <f>BM_MWh!P169</f>
        <v>0</v>
      </c>
      <c r="Q168" s="110">
        <f>BM_MWh!Q169</f>
        <v>0</v>
      </c>
      <c r="R168" s="110">
        <f>BM_MWh!R169</f>
        <v>73600</v>
      </c>
      <c r="S168" s="110">
        <f>BM_MWh!S169</f>
        <v>0</v>
      </c>
      <c r="T168" s="298">
        <f>BM_MWh!T170</f>
        <v>2997</v>
      </c>
      <c r="U168" s="187">
        <f>BM_MWh!U170</f>
        <v>4695</v>
      </c>
      <c r="V168" s="100">
        <f>BM_MWh!V169</f>
        <v>9380</v>
      </c>
      <c r="W168" s="100">
        <f>BM_MWh!W169</f>
        <v>3355</v>
      </c>
      <c r="X168" s="100">
        <f>BM_MWh!X169</f>
        <v>48588</v>
      </c>
      <c r="Y168" s="100">
        <f>BM_MWh!Y170</f>
        <v>3633</v>
      </c>
      <c r="Z168" s="100">
        <f>BM_MWh!Z169</f>
        <v>8674</v>
      </c>
      <c r="AA168" s="100">
        <f>BM_MWh!AA169</f>
        <v>20007</v>
      </c>
      <c r="AB168" s="100">
        <f>BM_MWh!AB169</f>
        <v>26725</v>
      </c>
      <c r="AC168" s="100">
        <f>BM_MWh!AC169</f>
        <v>0</v>
      </c>
      <c r="AD168" s="100">
        <f>BM_MWh!AD169</f>
        <v>43874</v>
      </c>
      <c r="AE168" s="100">
        <f>BM_MWh!AE169</f>
        <v>0</v>
      </c>
      <c r="AF168" s="100">
        <f>BM_MWh!AF169</f>
        <v>9747</v>
      </c>
      <c r="AG168" s="100">
        <f>BM_MWh!AG169</f>
        <v>0</v>
      </c>
      <c r="AH168" s="100">
        <f>BM_MWh!AH169</f>
        <v>3650</v>
      </c>
      <c r="AI168" s="100">
        <f>BM_MWh!AI169</f>
        <v>10484</v>
      </c>
      <c r="AJ168" s="100">
        <f>BM_MWh!AJ169</f>
        <v>29027</v>
      </c>
      <c r="AK168" s="100">
        <f>BM_MWh!AK170</f>
        <v>5690</v>
      </c>
      <c r="AL168" s="100">
        <f>BM_MWh!AL170</f>
        <v>4345</v>
      </c>
      <c r="AM168" s="100">
        <f>BM_MWh!AM170</f>
        <v>0</v>
      </c>
      <c r="AN168" s="100">
        <f>BM_MWh!AN170</f>
        <v>0</v>
      </c>
      <c r="AO168" s="100">
        <f>BM_MWh!AO170</f>
        <v>0</v>
      </c>
      <c r="AP168" s="100">
        <f>BM_MWh!AP170</f>
        <v>0</v>
      </c>
      <c r="AQ168" s="100">
        <f>BM_MWh!AQ169</f>
        <v>0</v>
      </c>
      <c r="AR168" s="100">
        <f>BM_MWh!AR170</f>
        <v>0</v>
      </c>
      <c r="AS168" s="100">
        <f>BM_MWh!AS170</f>
        <v>17475</v>
      </c>
      <c r="AT168" s="100">
        <f>BM_MWh!AT170</f>
        <v>0</v>
      </c>
      <c r="AU168" s="257">
        <f t="shared" si="188"/>
        <v>249349</v>
      </c>
      <c r="AV168" s="102">
        <f t="shared" si="194"/>
        <v>103633</v>
      </c>
      <c r="AW168" s="102">
        <f t="shared" si="189"/>
        <v>352982</v>
      </c>
      <c r="AX168" s="21">
        <f t="shared" si="190"/>
        <v>3665683.7516491492</v>
      </c>
      <c r="AY168" s="258"/>
      <c r="AZ168" s="258"/>
      <c r="BA168" s="258"/>
      <c r="BB168" s="258"/>
      <c r="BC168" s="258"/>
      <c r="BD168" s="258"/>
      <c r="BE168" s="104">
        <f t="shared" si="200"/>
        <v>2009</v>
      </c>
      <c r="BF168" s="28">
        <v>7</v>
      </c>
      <c r="BG168" s="21">
        <f t="shared" si="195"/>
        <v>4018665.7516491492</v>
      </c>
      <c r="BH168" s="112">
        <f t="shared" si="184"/>
        <v>1991917</v>
      </c>
      <c r="BI168" s="112">
        <f t="shared" si="184"/>
        <v>1101218.4786990001</v>
      </c>
      <c r="BJ168" s="112">
        <f t="shared" si="184"/>
        <v>288317.55069448001</v>
      </c>
      <c r="BK168" s="112">
        <f t="shared" si="184"/>
        <v>2165.4792926660698</v>
      </c>
      <c r="BL168" s="112">
        <f t="shared" si="184"/>
        <v>282065.24296300299</v>
      </c>
      <c r="BM168" s="288">
        <f t="shared" si="196"/>
        <v>3665683.7516491492</v>
      </c>
      <c r="BN168" s="307">
        <f t="shared" si="197"/>
        <v>103633</v>
      </c>
      <c r="BO168" s="290">
        <f t="shared" si="201"/>
        <v>104815</v>
      </c>
      <c r="BP168" s="21">
        <f t="shared" si="202"/>
        <v>144534</v>
      </c>
      <c r="BQ168" s="21">
        <f t="shared" si="187"/>
        <v>249349</v>
      </c>
      <c r="BR168" s="106">
        <f t="shared" si="198"/>
        <v>352982</v>
      </c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1"/>
    </row>
    <row r="169" spans="1:155">
      <c r="A169" s="28">
        <f t="shared" si="185"/>
        <v>2009</v>
      </c>
      <c r="B169" s="28">
        <v>8</v>
      </c>
      <c r="C169" s="21">
        <f t="shared" si="199"/>
        <v>3934973.2471017241</v>
      </c>
      <c r="D169" s="345">
        <f>SUM('[3]Cal Mo'!$AD226:$AE226)</f>
        <v>1900887</v>
      </c>
      <c r="E169" s="139">
        <f>'[3]Cal Mo'!AF226</f>
        <v>1105647.74977608</v>
      </c>
      <c r="F169" s="139">
        <f>'[3]Cal Mo'!AG226</f>
        <v>277554.45424175798</v>
      </c>
      <c r="G169" s="139">
        <f>'[3]Cal Mo'!AJ226</f>
        <v>2153.8127962887702</v>
      </c>
      <c r="H169" s="139">
        <f>'[3]Cal Mo'!AK226</f>
        <v>294671.23028759699</v>
      </c>
      <c r="I169" s="285">
        <f>BM_MWh!I171</f>
        <v>1537</v>
      </c>
      <c r="J169" s="110">
        <f>BM_MWh!J170</f>
        <v>28058</v>
      </c>
      <c r="K169" s="110">
        <f>BM_MWh!K171</f>
        <v>33</v>
      </c>
      <c r="L169" s="110">
        <f>BM_MWh!L170</f>
        <v>0</v>
      </c>
      <c r="M169" s="100">
        <f>BM_MWh!L170</f>
        <v>0</v>
      </c>
      <c r="N169" s="110">
        <f>BM_MWh!O170</f>
        <v>0</v>
      </c>
      <c r="O169" s="110">
        <f>BM_MWh!O170</f>
        <v>0</v>
      </c>
      <c r="P169" s="110">
        <f>BM_MWh!P170</f>
        <v>0</v>
      </c>
      <c r="Q169" s="110">
        <f>BM_MWh!Q170</f>
        <v>0</v>
      </c>
      <c r="R169" s="110">
        <f>BM_MWh!R170</f>
        <v>90100</v>
      </c>
      <c r="S169" s="110">
        <f>BM_MWh!S170</f>
        <v>0</v>
      </c>
      <c r="T169" s="298">
        <f>BM_MWh!T171</f>
        <v>7558</v>
      </c>
      <c r="U169" s="187">
        <f>BM_MWh!U171</f>
        <v>1751</v>
      </c>
      <c r="V169" s="100">
        <f>BM_MWh!V170</f>
        <v>9270</v>
      </c>
      <c r="W169" s="100">
        <f>BM_MWh!W170</f>
        <v>3549</v>
      </c>
      <c r="X169" s="100">
        <f>BM_MWh!X170</f>
        <v>51110</v>
      </c>
      <c r="Y169" s="100">
        <f>BM_MWh!Y171</f>
        <v>3121</v>
      </c>
      <c r="Z169" s="100">
        <f>BM_MWh!Z170</f>
        <v>8482</v>
      </c>
      <c r="AA169" s="100">
        <f>BM_MWh!AA170</f>
        <v>20362</v>
      </c>
      <c r="AB169" s="100">
        <f>BM_MWh!AB170</f>
        <v>24175</v>
      </c>
      <c r="AC169" s="100">
        <f>BM_MWh!AC170</f>
        <v>0</v>
      </c>
      <c r="AD169" s="100">
        <f>BM_MWh!AD170</f>
        <v>45016</v>
      </c>
      <c r="AE169" s="100">
        <f>BM_MWh!AE170</f>
        <v>0</v>
      </c>
      <c r="AF169" s="100">
        <f>BM_MWh!AF170</f>
        <v>9973</v>
      </c>
      <c r="AG169" s="100">
        <f>BM_MWh!AG170</f>
        <v>0</v>
      </c>
      <c r="AH169" s="100">
        <f>BM_MWh!AH170</f>
        <v>2540</v>
      </c>
      <c r="AI169" s="100">
        <f>BM_MWh!AI170</f>
        <v>9640</v>
      </c>
      <c r="AJ169" s="100">
        <f>BM_MWh!AJ170</f>
        <v>29751</v>
      </c>
      <c r="AK169" s="100">
        <f>BM_MWh!AK171</f>
        <v>2975</v>
      </c>
      <c r="AL169" s="100">
        <f>BM_MWh!AL171</f>
        <v>4383</v>
      </c>
      <c r="AM169" s="100">
        <f>BM_MWh!AM171</f>
        <v>0</v>
      </c>
      <c r="AN169" s="100">
        <f>BM_MWh!AN171</f>
        <v>0</v>
      </c>
      <c r="AO169" s="100">
        <f>BM_MWh!AO171</f>
        <v>0</v>
      </c>
      <c r="AP169" s="100">
        <f>BM_MWh!AP171</f>
        <v>0</v>
      </c>
      <c r="AQ169" s="100">
        <f>BM_MWh!AQ170</f>
        <v>0</v>
      </c>
      <c r="AR169" s="100">
        <f>BM_MWh!AR171</f>
        <v>0</v>
      </c>
      <c r="AS169" s="100">
        <f>BM_MWh!AS171</f>
        <v>675</v>
      </c>
      <c r="AT169" s="100">
        <f>BM_MWh!AT171</f>
        <v>0</v>
      </c>
      <c r="AU169" s="257">
        <f t="shared" si="188"/>
        <v>226773</v>
      </c>
      <c r="AV169" s="102">
        <f t="shared" si="194"/>
        <v>127286</v>
      </c>
      <c r="AW169" s="102">
        <f t="shared" si="189"/>
        <v>354059</v>
      </c>
      <c r="AX169" s="21">
        <f t="shared" si="190"/>
        <v>3580914.2471017241</v>
      </c>
      <c r="AY169" s="258"/>
      <c r="AZ169" s="258"/>
      <c r="BA169" s="258"/>
      <c r="BB169" s="258"/>
      <c r="BC169" s="258"/>
      <c r="BD169" s="258"/>
      <c r="BE169" s="104">
        <f t="shared" si="200"/>
        <v>2009</v>
      </c>
      <c r="BF169" s="28">
        <v>8</v>
      </c>
      <c r="BG169" s="21">
        <f t="shared" si="195"/>
        <v>3934973.2471017241</v>
      </c>
      <c r="BH169" s="112">
        <f t="shared" si="184"/>
        <v>1900887</v>
      </c>
      <c r="BI169" s="112">
        <f t="shared" si="184"/>
        <v>1105647.74977608</v>
      </c>
      <c r="BJ169" s="112">
        <f t="shared" si="184"/>
        <v>277554.45424175798</v>
      </c>
      <c r="BK169" s="112">
        <f t="shared" si="184"/>
        <v>2153.8127962887702</v>
      </c>
      <c r="BL169" s="112">
        <f t="shared" si="184"/>
        <v>294671.23028759699</v>
      </c>
      <c r="BM169" s="288">
        <f t="shared" si="196"/>
        <v>3580914.2471017241</v>
      </c>
      <c r="BN169" s="307">
        <f t="shared" si="197"/>
        <v>127286</v>
      </c>
      <c r="BO169" s="290">
        <f t="shared" si="201"/>
        <v>102801</v>
      </c>
      <c r="BP169" s="21">
        <f t="shared" si="202"/>
        <v>123972</v>
      </c>
      <c r="BQ169" s="21">
        <f t="shared" si="187"/>
        <v>226773</v>
      </c>
      <c r="BR169" s="106">
        <f t="shared" si="198"/>
        <v>354059</v>
      </c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1"/>
    </row>
    <row r="170" spans="1:155">
      <c r="A170" s="28">
        <f t="shared" si="185"/>
        <v>2009</v>
      </c>
      <c r="B170" s="28">
        <v>9</v>
      </c>
      <c r="C170" s="21">
        <f t="shared" si="199"/>
        <v>3779592.3513360485</v>
      </c>
      <c r="D170" s="345">
        <f>SUM('[3]Cal Mo'!$AD227:$AE227)</f>
        <v>1857775</v>
      </c>
      <c r="E170" s="139">
        <f>'[3]Cal Mo'!AF227</f>
        <v>1082787.29678201</v>
      </c>
      <c r="F170" s="139">
        <f>'[3]Cal Mo'!AG227</f>
        <v>292259.40414894599</v>
      </c>
      <c r="G170" s="139">
        <f>'[3]Cal Mo'!AJ227</f>
        <v>2152.3683518443299</v>
      </c>
      <c r="H170" s="139">
        <f>'[3]Cal Mo'!AK227</f>
        <v>299150.28205324803</v>
      </c>
      <c r="I170" s="285">
        <f>BM_MWh!I172</f>
        <v>0</v>
      </c>
      <c r="J170" s="110">
        <f>BM_MWh!J171</f>
        <v>14261</v>
      </c>
      <c r="K170" s="110">
        <f>BM_MWh!K172</f>
        <v>29</v>
      </c>
      <c r="L170" s="110">
        <f>BM_MWh!L171</f>
        <v>0</v>
      </c>
      <c r="M170" s="100">
        <f>BM_MWh!L171</f>
        <v>0</v>
      </c>
      <c r="N170" s="110">
        <f>BM_MWh!O171</f>
        <v>0</v>
      </c>
      <c r="O170" s="110">
        <f>BM_MWh!O171</f>
        <v>0</v>
      </c>
      <c r="P170" s="110">
        <f>BM_MWh!P171</f>
        <v>0</v>
      </c>
      <c r="Q170" s="110">
        <f>BM_MWh!Q171</f>
        <v>0</v>
      </c>
      <c r="R170" s="110">
        <f>BM_MWh!R171</f>
        <v>45975</v>
      </c>
      <c r="S170" s="110">
        <f>BM_MWh!S171</f>
        <v>0</v>
      </c>
      <c r="T170" s="298">
        <f>BM_MWh!T172</f>
        <v>8333</v>
      </c>
      <c r="U170" s="187">
        <f>BM_MWh!U172</f>
        <v>1056</v>
      </c>
      <c r="V170" s="100">
        <f>BM_MWh!V171</f>
        <v>7305</v>
      </c>
      <c r="W170" s="100">
        <f>BM_MWh!W171</f>
        <v>3488</v>
      </c>
      <c r="X170" s="100">
        <f>BM_MWh!X171</f>
        <v>25630</v>
      </c>
      <c r="Y170" s="100">
        <f>BM_MWh!Y172</f>
        <v>2767</v>
      </c>
      <c r="Z170" s="100">
        <f>BM_MWh!Z171</f>
        <v>8208</v>
      </c>
      <c r="AA170" s="100">
        <f>BM_MWh!AA171</f>
        <v>20178</v>
      </c>
      <c r="AB170" s="100">
        <f>BM_MWh!AB171</f>
        <v>9795</v>
      </c>
      <c r="AC170" s="100">
        <f>BM_MWh!AC171</f>
        <v>0</v>
      </c>
      <c r="AD170" s="100">
        <f>BM_MWh!AD171</f>
        <v>41428</v>
      </c>
      <c r="AE170" s="100">
        <f>BM_MWh!AE171</f>
        <v>0</v>
      </c>
      <c r="AF170" s="100">
        <f>BM_MWh!AF171</f>
        <v>9296</v>
      </c>
      <c r="AG170" s="100">
        <f>BM_MWh!AG171</f>
        <v>0</v>
      </c>
      <c r="AH170" s="100">
        <f>BM_MWh!AH171</f>
        <v>4225</v>
      </c>
      <c r="AI170" s="100">
        <f>BM_MWh!AI171</f>
        <v>8524</v>
      </c>
      <c r="AJ170" s="100">
        <f>BM_MWh!AJ171</f>
        <v>27872</v>
      </c>
      <c r="AK170" s="100">
        <f>BM_MWh!AK172</f>
        <v>2955</v>
      </c>
      <c r="AL170" s="100">
        <f>BM_MWh!AL172</f>
        <v>4143</v>
      </c>
      <c r="AM170" s="100">
        <f>BM_MWh!AM172</f>
        <v>0</v>
      </c>
      <c r="AN170" s="100">
        <f>BM_MWh!AN172</f>
        <v>0</v>
      </c>
      <c r="AO170" s="100">
        <f>BM_MWh!AO172</f>
        <v>0</v>
      </c>
      <c r="AP170" s="100">
        <f>BM_MWh!AP172</f>
        <v>0</v>
      </c>
      <c r="AQ170" s="100">
        <f>BM_MWh!AQ171</f>
        <v>0</v>
      </c>
      <c r="AR170" s="100">
        <f>BM_MWh!AR172</f>
        <v>0</v>
      </c>
      <c r="AS170" s="100">
        <f>BM_MWh!AS172</f>
        <v>0</v>
      </c>
      <c r="AT170" s="100">
        <f>BM_MWh!AT172</f>
        <v>0</v>
      </c>
      <c r="AU170" s="257">
        <f t="shared" si="188"/>
        <v>176870</v>
      </c>
      <c r="AV170" s="102">
        <f t="shared" si="194"/>
        <v>68598</v>
      </c>
      <c r="AW170" s="102">
        <f t="shared" si="189"/>
        <v>245468</v>
      </c>
      <c r="AX170" s="21">
        <f t="shared" si="190"/>
        <v>3534124.3513360485</v>
      </c>
      <c r="AY170" s="258"/>
      <c r="AZ170" s="258"/>
      <c r="BA170" s="258"/>
      <c r="BB170" s="258"/>
      <c r="BC170" s="258"/>
      <c r="BD170" s="258"/>
      <c r="BE170" s="104">
        <f>1+BE158</f>
        <v>2009</v>
      </c>
      <c r="BF170" s="28">
        <v>9</v>
      </c>
      <c r="BG170" s="21">
        <f t="shared" si="195"/>
        <v>3779592.3513360485</v>
      </c>
      <c r="BH170" s="112">
        <f t="shared" si="184"/>
        <v>1857775</v>
      </c>
      <c r="BI170" s="112">
        <f t="shared" si="184"/>
        <v>1082787.29678201</v>
      </c>
      <c r="BJ170" s="112">
        <f t="shared" si="184"/>
        <v>292259.40414894599</v>
      </c>
      <c r="BK170" s="112">
        <f t="shared" si="184"/>
        <v>2152.3683518443299</v>
      </c>
      <c r="BL170" s="112">
        <f t="shared" si="184"/>
        <v>299150.28205324803</v>
      </c>
      <c r="BM170" s="288">
        <f t="shared" si="196"/>
        <v>3534124.3513360485</v>
      </c>
      <c r="BN170" s="307">
        <f t="shared" si="197"/>
        <v>68598</v>
      </c>
      <c r="BO170" s="290">
        <f t="shared" si="201"/>
        <v>94431</v>
      </c>
      <c r="BP170" s="21">
        <f t="shared" si="202"/>
        <v>82439</v>
      </c>
      <c r="BQ170" s="21">
        <f t="shared" si="187"/>
        <v>176870</v>
      </c>
      <c r="BR170" s="106">
        <f t="shared" si="198"/>
        <v>245468</v>
      </c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1"/>
    </row>
    <row r="171" spans="1:155">
      <c r="A171" s="28">
        <f t="shared" si="185"/>
        <v>2009</v>
      </c>
      <c r="B171" s="28">
        <v>10</v>
      </c>
      <c r="C171" s="21">
        <f t="shared" si="199"/>
        <v>3401242.5715737976</v>
      </c>
      <c r="D171" s="345">
        <f>SUM('[3]Cal Mo'!$AD228:$AE228)</f>
        <v>1524160</v>
      </c>
      <c r="E171" s="139">
        <f>'[3]Cal Mo'!AF228</f>
        <v>1048201.6259608601</v>
      </c>
      <c r="F171" s="139">
        <f>'[3]Cal Mo'!AG228</f>
        <v>242692.982301857</v>
      </c>
      <c r="G171" s="139">
        <f>'[3]Cal Mo'!AJ228</f>
        <v>2150.2016851776598</v>
      </c>
      <c r="H171" s="139">
        <f>'[3]Cal Mo'!AK228</f>
        <v>292402.76162590302</v>
      </c>
      <c r="I171" s="285">
        <f>BM_MWh!I173</f>
        <v>47</v>
      </c>
      <c r="J171" s="110">
        <f>BM_MWh!J172</f>
        <v>39801</v>
      </c>
      <c r="K171" s="110">
        <f>BM_MWh!K173</f>
        <v>24</v>
      </c>
      <c r="L171" s="110">
        <f>BM_MWh!L172</f>
        <v>0</v>
      </c>
      <c r="M171" s="100">
        <f>BM_MWh!L172</f>
        <v>0</v>
      </c>
      <c r="N171" s="110">
        <f>BM_MWh!O172</f>
        <v>0</v>
      </c>
      <c r="O171" s="110">
        <f>BM_MWh!O172</f>
        <v>0</v>
      </c>
      <c r="P171" s="110">
        <f>BM_MWh!P172</f>
        <v>0</v>
      </c>
      <c r="Q171" s="110">
        <f>BM_MWh!Q172</f>
        <v>0</v>
      </c>
      <c r="R171" s="110">
        <f>BM_MWh!R172</f>
        <v>54525</v>
      </c>
      <c r="S171" s="110">
        <f>BM_MWh!S172</f>
        <v>0</v>
      </c>
      <c r="T171" s="298">
        <f>BM_MWh!T173</f>
        <v>8278</v>
      </c>
      <c r="U171" s="187">
        <f>BM_MWh!U173</f>
        <v>1989</v>
      </c>
      <c r="V171" s="100">
        <f>BM_MWh!V172</f>
        <v>8420</v>
      </c>
      <c r="W171" s="100">
        <f>BM_MWh!W172</f>
        <v>3078</v>
      </c>
      <c r="X171" s="100">
        <f>BM_MWh!X172</f>
        <v>30283</v>
      </c>
      <c r="Y171" s="100">
        <f>BM_MWh!Y173</f>
        <v>2151</v>
      </c>
      <c r="Z171" s="100">
        <f>BM_MWh!Z172</f>
        <v>8482</v>
      </c>
      <c r="AA171" s="100">
        <f>BM_MWh!AA172</f>
        <v>21435</v>
      </c>
      <c r="AB171" s="100">
        <f>BM_MWh!AB172</f>
        <v>15442</v>
      </c>
      <c r="AC171" s="100">
        <f>BM_MWh!AC172</f>
        <v>0</v>
      </c>
      <c r="AD171" s="100">
        <f>BM_MWh!AD172</f>
        <v>39715</v>
      </c>
      <c r="AE171" s="100">
        <f>BM_MWh!AE172</f>
        <v>0</v>
      </c>
      <c r="AF171" s="100">
        <f>BM_MWh!AF172</f>
        <v>8763</v>
      </c>
      <c r="AG171" s="100">
        <f>BM_MWh!AG172</f>
        <v>0</v>
      </c>
      <c r="AH171" s="100">
        <f>BM_MWh!AH172</f>
        <v>7210</v>
      </c>
      <c r="AI171" s="100">
        <f>BM_MWh!AI172</f>
        <v>8336</v>
      </c>
      <c r="AJ171" s="100">
        <f>BM_MWh!AJ172</f>
        <v>26493</v>
      </c>
      <c r="AK171" s="100">
        <f>BM_MWh!AK173</f>
        <v>3338</v>
      </c>
      <c r="AL171" s="100">
        <f>BM_MWh!AL173</f>
        <v>3825</v>
      </c>
      <c r="AM171" s="100">
        <f>BM_MWh!AM173</f>
        <v>0</v>
      </c>
      <c r="AN171" s="100">
        <f>BM_MWh!AN173</f>
        <v>0</v>
      </c>
      <c r="AO171" s="100">
        <f>BM_MWh!AO173</f>
        <v>0</v>
      </c>
      <c r="AP171" s="100">
        <f>BM_MWh!AP173</f>
        <v>0</v>
      </c>
      <c r="AQ171" s="100">
        <f>BM_MWh!AQ172</f>
        <v>0</v>
      </c>
      <c r="AR171" s="100">
        <f>BM_MWh!AR173</f>
        <v>0</v>
      </c>
      <c r="AS171" s="100">
        <f>BM_MWh!AS173</f>
        <v>0</v>
      </c>
      <c r="AT171" s="100">
        <f>BM_MWh!AT173</f>
        <v>0</v>
      </c>
      <c r="AU171" s="257">
        <f t="shared" si="188"/>
        <v>188960</v>
      </c>
      <c r="AV171" s="102">
        <f t="shared" si="194"/>
        <v>102675</v>
      </c>
      <c r="AW171" s="102">
        <f t="shared" si="189"/>
        <v>291635</v>
      </c>
      <c r="AX171" s="21">
        <f t="shared" si="190"/>
        <v>3109607.5715737976</v>
      </c>
      <c r="AY171" s="258"/>
      <c r="AZ171" s="258"/>
      <c r="BA171" s="258"/>
      <c r="BB171" s="258"/>
      <c r="BC171" s="258"/>
      <c r="BD171" s="258"/>
      <c r="BE171" s="104">
        <f>1+BE159</f>
        <v>2009</v>
      </c>
      <c r="BF171" s="28">
        <v>10</v>
      </c>
      <c r="BG171" s="21">
        <f t="shared" si="195"/>
        <v>3401242.5715737976</v>
      </c>
      <c r="BH171" s="112">
        <f t="shared" ref="BH171:BL221" si="203">D171</f>
        <v>1524160</v>
      </c>
      <c r="BI171" s="112">
        <f t="shared" si="203"/>
        <v>1048201.6259608601</v>
      </c>
      <c r="BJ171" s="112">
        <f t="shared" si="203"/>
        <v>242692.982301857</v>
      </c>
      <c r="BK171" s="112">
        <f t="shared" si="203"/>
        <v>2150.2016851776598</v>
      </c>
      <c r="BL171" s="112">
        <f t="shared" si="203"/>
        <v>292402.76162590302</v>
      </c>
      <c r="BM171" s="288">
        <f t="shared" si="196"/>
        <v>3109607.5715737976</v>
      </c>
      <c r="BN171" s="307">
        <f t="shared" si="197"/>
        <v>102675</v>
      </c>
      <c r="BO171" s="290">
        <f t="shared" si="201"/>
        <v>90525</v>
      </c>
      <c r="BP171" s="21">
        <f t="shared" si="202"/>
        <v>98435</v>
      </c>
      <c r="BQ171" s="21">
        <f t="shared" si="187"/>
        <v>188960</v>
      </c>
      <c r="BR171" s="106">
        <f t="shared" si="198"/>
        <v>291635</v>
      </c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1"/>
    </row>
    <row r="172" spans="1:155">
      <c r="A172" s="28">
        <f t="shared" si="185"/>
        <v>2009</v>
      </c>
      <c r="B172" s="28">
        <v>11</v>
      </c>
      <c r="C172" s="21">
        <f t="shared" si="199"/>
        <v>2953683.7975703003</v>
      </c>
      <c r="D172" s="345">
        <f>SUM('[3]Cal Mo'!$AD229:$AE229)</f>
        <v>1354594</v>
      </c>
      <c r="E172" s="139">
        <f>'[3]Cal Mo'!AF229</f>
        <v>872409.57886053098</v>
      </c>
      <c r="F172" s="139">
        <f>'[3]Cal Mo'!AG229</f>
        <v>317725.54352099902</v>
      </c>
      <c r="G172" s="139">
        <f>'[3]Cal Mo'!AJ229</f>
        <v>2146.86767068687</v>
      </c>
      <c r="H172" s="139">
        <f>'[3]Cal Mo'!AK229</f>
        <v>256686.80751808299</v>
      </c>
      <c r="I172" s="285">
        <f>BM_MWh!I174</f>
        <v>0</v>
      </c>
      <c r="J172" s="110">
        <f>BM_MWh!J173</f>
        <v>4024</v>
      </c>
      <c r="K172" s="110">
        <f>BM_MWh!K174</f>
        <v>24</v>
      </c>
      <c r="L172" s="110">
        <f>BM_MWh!L173</f>
        <v>0</v>
      </c>
      <c r="M172" s="100">
        <f>BM_MWh!L173</f>
        <v>0</v>
      </c>
      <c r="N172" s="110">
        <f>BM_MWh!O173</f>
        <v>0</v>
      </c>
      <c r="O172" s="110">
        <f>BM_MWh!O173</f>
        <v>0</v>
      </c>
      <c r="P172" s="110">
        <f>BM_MWh!P173</f>
        <v>0</v>
      </c>
      <c r="Q172" s="110">
        <f>BM_MWh!Q173</f>
        <v>0</v>
      </c>
      <c r="R172" s="110">
        <f>BM_MWh!R173</f>
        <v>29725</v>
      </c>
      <c r="S172" s="110">
        <f>BM_MWh!S173</f>
        <v>0</v>
      </c>
      <c r="T172" s="298">
        <f>BM_MWh!T174</f>
        <v>5429</v>
      </c>
      <c r="U172" s="187">
        <f>BM_MWh!U174</f>
        <v>3168</v>
      </c>
      <c r="V172" s="100">
        <f>BM_MWh!V173</f>
        <v>1080</v>
      </c>
      <c r="W172" s="100">
        <f>BM_MWh!W173</f>
        <v>2304</v>
      </c>
      <c r="X172" s="100">
        <f>BM_MWh!X173</f>
        <v>6204</v>
      </c>
      <c r="Y172" s="100">
        <f>BM_MWh!Y174</f>
        <v>2149</v>
      </c>
      <c r="Z172" s="100">
        <f>BM_MWh!Z173</f>
        <v>8220</v>
      </c>
      <c r="AA172" s="100">
        <f>BM_MWh!AA173</f>
        <v>14897</v>
      </c>
      <c r="AB172" s="100">
        <f>BM_MWh!AB173</f>
        <v>1020</v>
      </c>
      <c r="AC172" s="100">
        <f>BM_MWh!AC173</f>
        <v>0</v>
      </c>
      <c r="AD172" s="100">
        <f>BM_MWh!AD173</f>
        <v>31020</v>
      </c>
      <c r="AE172" s="100">
        <f>BM_MWh!AE173</f>
        <v>0</v>
      </c>
      <c r="AF172" s="100">
        <f>BM_MWh!AF173</f>
        <v>6309</v>
      </c>
      <c r="AG172" s="100">
        <f>BM_MWh!AG173</f>
        <v>0</v>
      </c>
      <c r="AH172" s="100">
        <f>BM_MWh!AH173</f>
        <v>2230</v>
      </c>
      <c r="AI172" s="100">
        <f>BM_MWh!AI173</f>
        <v>6045</v>
      </c>
      <c r="AJ172" s="100">
        <f>BM_MWh!AJ173</f>
        <v>20463</v>
      </c>
      <c r="AK172" s="100">
        <f>BM_MWh!AK174</f>
        <v>2855</v>
      </c>
      <c r="AL172" s="100">
        <f>BM_MWh!AL174</f>
        <v>2955</v>
      </c>
      <c r="AM172" s="100">
        <f>BM_MWh!AM174</f>
        <v>0</v>
      </c>
      <c r="AN172" s="100">
        <f>BM_MWh!AN174</f>
        <v>0</v>
      </c>
      <c r="AO172" s="100">
        <f>BM_MWh!AO174</f>
        <v>0</v>
      </c>
      <c r="AP172" s="100">
        <f>BM_MWh!AP174</f>
        <v>0</v>
      </c>
      <c r="AQ172" s="100">
        <f>BM_MWh!AQ173</f>
        <v>0</v>
      </c>
      <c r="AR172" s="100">
        <f>BM_MWh!AR174</f>
        <v>0</v>
      </c>
      <c r="AS172" s="100">
        <f>BM_MWh!AS174</f>
        <v>0</v>
      </c>
      <c r="AT172" s="100">
        <f>BM_MWh!AT174</f>
        <v>0</v>
      </c>
      <c r="AU172" s="257">
        <f t="shared" si="188"/>
        <v>110919</v>
      </c>
      <c r="AV172" s="102">
        <f t="shared" si="194"/>
        <v>39202</v>
      </c>
      <c r="AW172" s="102">
        <f t="shared" si="189"/>
        <v>150121</v>
      </c>
      <c r="AX172" s="21">
        <f t="shared" si="190"/>
        <v>2803562.7975703003</v>
      </c>
      <c r="AY172" s="258"/>
      <c r="AZ172" s="258"/>
      <c r="BA172" s="258"/>
      <c r="BB172" s="258"/>
      <c r="BC172" s="258"/>
      <c r="BD172" s="258"/>
      <c r="BE172" s="104">
        <f>1+BE160</f>
        <v>2009</v>
      </c>
      <c r="BF172" s="28">
        <v>11</v>
      </c>
      <c r="BG172" s="21">
        <f t="shared" si="195"/>
        <v>2953683.7975703003</v>
      </c>
      <c r="BH172" s="112">
        <f t="shared" si="203"/>
        <v>1354594</v>
      </c>
      <c r="BI172" s="112">
        <f t="shared" si="203"/>
        <v>872409.57886053098</v>
      </c>
      <c r="BJ172" s="112">
        <f t="shared" si="203"/>
        <v>317725.54352099902</v>
      </c>
      <c r="BK172" s="112">
        <f t="shared" si="203"/>
        <v>2146.86767068687</v>
      </c>
      <c r="BL172" s="112">
        <f t="shared" si="203"/>
        <v>256686.80751808299</v>
      </c>
      <c r="BM172" s="288">
        <f t="shared" si="196"/>
        <v>2803562.7975703003</v>
      </c>
      <c r="BN172" s="307">
        <f t="shared" si="197"/>
        <v>39202</v>
      </c>
      <c r="BO172" s="290">
        <f t="shared" si="201"/>
        <v>71458</v>
      </c>
      <c r="BP172" s="21">
        <f t="shared" si="202"/>
        <v>39461</v>
      </c>
      <c r="BQ172" s="21">
        <f t="shared" si="187"/>
        <v>110919</v>
      </c>
      <c r="BR172" s="106">
        <f t="shared" si="198"/>
        <v>150121</v>
      </c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1"/>
    </row>
    <row r="173" spans="1:155" s="120" customFormat="1">
      <c r="A173" s="113">
        <f t="shared" si="185"/>
        <v>2009</v>
      </c>
      <c r="B173" s="113">
        <v>12</v>
      </c>
      <c r="C173" s="127">
        <f t="shared" si="199"/>
        <v>2935087.2503486504</v>
      </c>
      <c r="D173" s="346">
        <f>SUM('[3]Cal Mo'!$AD230:$AE230)</f>
        <v>1414859</v>
      </c>
      <c r="E173" s="146">
        <f>'[3]Cal Mo'!AF230</f>
        <v>847805.63252897095</v>
      </c>
      <c r="F173" s="146">
        <f>'[3]Cal Mo'!AG230</f>
        <v>245385.04264318</v>
      </c>
      <c r="G173" s="146">
        <f>'[3]Cal Mo'!AJ230</f>
        <v>2158.5283158823599</v>
      </c>
      <c r="H173" s="347">
        <f>'[3]Cal Mo'!AK230</f>
        <v>246844.046860617</v>
      </c>
      <c r="I173" s="323">
        <f>BM_MWh!I175</f>
        <v>0</v>
      </c>
      <c r="J173" s="129">
        <f>BM_MWh!J174</f>
        <v>15260</v>
      </c>
      <c r="K173" s="129">
        <f>BM_MWh!K175</f>
        <v>37</v>
      </c>
      <c r="L173" s="129">
        <f>BM_MWh!L174</f>
        <v>0</v>
      </c>
      <c r="M173" s="123">
        <f>BM_MWh!L174</f>
        <v>0</v>
      </c>
      <c r="N173" s="129">
        <f>BM_MWh!O174</f>
        <v>0</v>
      </c>
      <c r="O173" s="129">
        <f>BM_MWh!O174</f>
        <v>0</v>
      </c>
      <c r="P173" s="129">
        <f>BM_MWh!P174</f>
        <v>0</v>
      </c>
      <c r="Q173" s="129">
        <f>BM_MWh!Q174</f>
        <v>0</v>
      </c>
      <c r="R173" s="129">
        <f>BM_MWh!R174</f>
        <v>26025</v>
      </c>
      <c r="S173" s="129">
        <f>BM_MWh!S174</f>
        <v>0</v>
      </c>
      <c r="T173" s="324">
        <f>BM_MWh!T175</f>
        <v>2289</v>
      </c>
      <c r="U173" s="189">
        <f>BM_MWh!U175</f>
        <v>4018</v>
      </c>
      <c r="V173" s="123">
        <f>BM_MWh!V174</f>
        <v>1500</v>
      </c>
      <c r="W173" s="123">
        <f>BM_MWh!W174</f>
        <v>2604</v>
      </c>
      <c r="X173" s="123">
        <f>BM_MWh!X174</f>
        <v>12635</v>
      </c>
      <c r="Y173" s="123">
        <f>BM_MWh!Y175</f>
        <v>3057</v>
      </c>
      <c r="Z173" s="123">
        <f>BM_MWh!Z174</f>
        <v>8482</v>
      </c>
      <c r="AA173" s="123">
        <f>BM_MWh!AA174</f>
        <v>14421</v>
      </c>
      <c r="AB173" s="123">
        <f>BM_MWh!AB174</f>
        <v>7213</v>
      </c>
      <c r="AC173" s="123">
        <f>BM_MWh!AC174</f>
        <v>0</v>
      </c>
      <c r="AD173" s="123">
        <f>BM_MWh!AD174</f>
        <v>32532</v>
      </c>
      <c r="AE173" s="123">
        <f>BM_MWh!AE174</f>
        <v>0</v>
      </c>
      <c r="AF173" s="123">
        <f>BM_MWh!AF174</f>
        <v>7044</v>
      </c>
      <c r="AG173" s="123">
        <f>BM_MWh!AG174</f>
        <v>0</v>
      </c>
      <c r="AH173" s="123">
        <f>BM_MWh!AH174</f>
        <v>3860</v>
      </c>
      <c r="AI173" s="123">
        <f>BM_MWh!AI174</f>
        <v>7775</v>
      </c>
      <c r="AJ173" s="123">
        <f>BM_MWh!AJ174</f>
        <v>22695</v>
      </c>
      <c r="AK173" s="123">
        <f>BM_MWh!AK175</f>
        <v>3250</v>
      </c>
      <c r="AL173" s="123">
        <f>BM_MWh!AL175</f>
        <v>3338</v>
      </c>
      <c r="AM173" s="123">
        <f>BM_MWh!AM175</f>
        <v>0</v>
      </c>
      <c r="AN173" s="123">
        <f>BM_MWh!AN175</f>
        <v>0</v>
      </c>
      <c r="AO173" s="123">
        <f>BM_MWh!AO175</f>
        <v>0</v>
      </c>
      <c r="AP173" s="123">
        <f>BM_MWh!AP175</f>
        <v>0</v>
      </c>
      <c r="AQ173" s="123">
        <f>BM_MWh!AQ174</f>
        <v>0</v>
      </c>
      <c r="AR173" s="123">
        <f>BM_MWh!AR175</f>
        <v>0</v>
      </c>
      <c r="AS173" s="123">
        <f>BM_MWh!AS175</f>
        <v>0</v>
      </c>
      <c r="AT173" s="123">
        <f>BM_MWh!AT175</f>
        <v>0</v>
      </c>
      <c r="AU173" s="124">
        <f t="shared" si="188"/>
        <v>134424</v>
      </c>
      <c r="AV173" s="125">
        <f t="shared" si="194"/>
        <v>43611</v>
      </c>
      <c r="AW173" s="125">
        <f t="shared" si="189"/>
        <v>178035</v>
      </c>
      <c r="AX173" s="127">
        <f t="shared" si="190"/>
        <v>2757052.2503486504</v>
      </c>
      <c r="AY173" s="325"/>
      <c r="AZ173" s="325"/>
      <c r="BA173" s="325"/>
      <c r="BB173" s="325"/>
      <c r="BC173" s="325"/>
      <c r="BD173" s="325"/>
      <c r="BE173" s="126">
        <f>1+BE161</f>
        <v>2009</v>
      </c>
      <c r="BF173" s="113">
        <v>12</v>
      </c>
      <c r="BG173" s="127">
        <f t="shared" si="195"/>
        <v>2935087.2503486504</v>
      </c>
      <c r="BH173" s="128">
        <f t="shared" si="203"/>
        <v>1414859</v>
      </c>
      <c r="BI173" s="128">
        <f t="shared" si="203"/>
        <v>847805.63252897095</v>
      </c>
      <c r="BJ173" s="128">
        <f t="shared" si="203"/>
        <v>245385.04264318</v>
      </c>
      <c r="BK173" s="128">
        <f t="shared" si="203"/>
        <v>2158.5283158823599</v>
      </c>
      <c r="BL173" s="128">
        <f t="shared" si="203"/>
        <v>246844.046860617</v>
      </c>
      <c r="BM173" s="309">
        <f t="shared" si="196"/>
        <v>2757052.2503486504</v>
      </c>
      <c r="BN173" s="310">
        <f t="shared" si="197"/>
        <v>43611</v>
      </c>
      <c r="BO173" s="311">
        <f t="shared" si="201"/>
        <v>79725</v>
      </c>
      <c r="BP173" s="127">
        <f t="shared" si="202"/>
        <v>54699</v>
      </c>
      <c r="BQ173" s="127">
        <f t="shared" si="187"/>
        <v>134424</v>
      </c>
      <c r="BR173" s="127">
        <f t="shared" si="198"/>
        <v>178035</v>
      </c>
      <c r="BS173" s="326"/>
      <c r="BT173" s="326"/>
      <c r="BU173" s="326"/>
      <c r="BV173" s="326"/>
      <c r="BW173" s="326"/>
      <c r="BX173" s="326"/>
      <c r="BY173" s="326"/>
      <c r="BZ173" s="326"/>
      <c r="CA173" s="326"/>
      <c r="CB173" s="326"/>
      <c r="CC173" s="326"/>
      <c r="CD173" s="326"/>
      <c r="CE173" s="326"/>
      <c r="CM173" s="127"/>
      <c r="CN173" s="127"/>
      <c r="CO173" s="127"/>
      <c r="CP173" s="127"/>
      <c r="CQ173" s="127"/>
      <c r="CR173" s="127"/>
      <c r="CS173" s="127"/>
      <c r="CT173" s="127"/>
      <c r="CU173" s="127"/>
      <c r="CV173" s="127"/>
      <c r="CW173" s="127"/>
      <c r="CX173" s="127"/>
      <c r="CY173" s="127"/>
      <c r="CZ173" s="127"/>
      <c r="DA173" s="127"/>
      <c r="DB173" s="127"/>
      <c r="DC173" s="127"/>
      <c r="DD173" s="127"/>
      <c r="DE173" s="127"/>
      <c r="DF173" s="12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</row>
    <row r="174" spans="1:155">
      <c r="A174" s="28">
        <f t="shared" si="185"/>
        <v>2010</v>
      </c>
      <c r="B174" s="28">
        <f>B162</f>
        <v>1</v>
      </c>
      <c r="C174" s="21">
        <f t="shared" si="199"/>
        <v>3339792.1972362702</v>
      </c>
      <c r="D174" s="345">
        <f>SUM('[3]Cal Mo'!$AD231:$AE231)</f>
        <v>1562326</v>
      </c>
      <c r="E174" s="139">
        <f>'[3]Cal Mo'!AF231</f>
        <v>842112.24998620804</v>
      </c>
      <c r="F174" s="139">
        <f>'[3]Cal Mo'!AG231</f>
        <v>251648.95615267</v>
      </c>
      <c r="G174" s="139">
        <f>'[3]Cal Mo'!AJ231</f>
        <v>2135.8007533464101</v>
      </c>
      <c r="H174" s="139">
        <f>'[3]Cal Mo'!AK231</f>
        <v>241056.19034404599</v>
      </c>
      <c r="I174" s="285">
        <f>BM_MWh!I176</f>
        <v>34454</v>
      </c>
      <c r="J174" s="110">
        <f>BM_MWh!J175</f>
        <v>134710</v>
      </c>
      <c r="K174" s="110">
        <f>BM_MWh!K176</f>
        <v>38</v>
      </c>
      <c r="L174" s="110">
        <f>BM_MWh!L175</f>
        <v>56810</v>
      </c>
      <c r="M174" s="110">
        <f>BM_MWh!M175</f>
        <v>0</v>
      </c>
      <c r="N174" s="110">
        <f>BM_MWh!N175</f>
        <v>0</v>
      </c>
      <c r="O174" s="110">
        <f>BM_MWh!O175</f>
        <v>0</v>
      </c>
      <c r="P174" s="110">
        <f>BM_MWh!P175</f>
        <v>0</v>
      </c>
      <c r="Q174" s="110">
        <f>BM_MWh!Q175</f>
        <v>0</v>
      </c>
      <c r="R174" s="110">
        <f>BM_MWh!R175</f>
        <v>0</v>
      </c>
      <c r="S174" s="110">
        <f>BM_MWh!S175</f>
        <v>0</v>
      </c>
      <c r="T174" s="298">
        <f>BM_MWh!T176</f>
        <v>5596</v>
      </c>
      <c r="U174" s="187">
        <f>BM_MWh!U176</f>
        <v>14403</v>
      </c>
      <c r="V174" s="100">
        <f>BM_MWh!V175</f>
        <v>7465</v>
      </c>
      <c r="W174" s="100">
        <f>BM_MWh!W175</f>
        <v>3232</v>
      </c>
      <c r="X174" s="100">
        <f>BM_MWh!X175</f>
        <v>21380</v>
      </c>
      <c r="Y174" s="100">
        <f>BM_MWh!Y176</f>
        <v>2805</v>
      </c>
      <c r="Z174" s="100">
        <f>BM_MWh!Z175</f>
        <v>8482</v>
      </c>
      <c r="AA174" s="100">
        <f>BM_MWh!AA175</f>
        <v>14048</v>
      </c>
      <c r="AB174" s="100">
        <f>BM_MWh!AB175</f>
        <v>25682</v>
      </c>
      <c r="AC174" s="100">
        <f>BM_MWh!AC175</f>
        <v>0</v>
      </c>
      <c r="AD174" s="100">
        <f>BM_MWh!AD175</f>
        <v>39711</v>
      </c>
      <c r="AE174" s="100">
        <f>BM_MWh!AE175</f>
        <v>0</v>
      </c>
      <c r="AF174" s="100">
        <f>BM_MWh!AF175</f>
        <v>8933</v>
      </c>
      <c r="AG174" s="100">
        <f>BM_MWh!AG175</f>
        <v>0</v>
      </c>
      <c r="AH174" s="100">
        <f>BM_MWh!AH175</f>
        <v>0</v>
      </c>
      <c r="AI174" s="100">
        <f>BM_MWh!AI175</f>
        <v>9948</v>
      </c>
      <c r="AJ174" s="100">
        <f>BM_MWh!AJ175</f>
        <v>28777</v>
      </c>
      <c r="AK174" s="100">
        <f>BM_MWh!AK176</f>
        <v>20080</v>
      </c>
      <c r="AL174" s="100">
        <f>BM_MWh!AL176</f>
        <v>3959</v>
      </c>
      <c r="AM174" s="100">
        <f>BM_MWh!AM176</f>
        <v>0</v>
      </c>
      <c r="AN174" s="100">
        <f>BM_MWh!AN176</f>
        <v>0</v>
      </c>
      <c r="AO174" s="100">
        <f>BM_MWh!AO176</f>
        <v>0</v>
      </c>
      <c r="AP174" s="100">
        <f>BM_MWh!AP176</f>
        <v>0</v>
      </c>
      <c r="AQ174" s="100">
        <f>BM_MWh!AQ175</f>
        <v>0</v>
      </c>
      <c r="AR174" s="100">
        <f>BM_MWh!AR176</f>
        <v>0</v>
      </c>
      <c r="AS174" s="100">
        <f>BM_MWh!AS176</f>
        <v>0</v>
      </c>
      <c r="AT174" s="100">
        <f>BM_MWh!AT176</f>
        <v>0</v>
      </c>
      <c r="AU174" s="257">
        <f t="shared" si="188"/>
        <v>208905</v>
      </c>
      <c r="AV174" s="102">
        <f t="shared" si="194"/>
        <v>231608</v>
      </c>
      <c r="AW174" s="102">
        <f t="shared" si="189"/>
        <v>440513</v>
      </c>
      <c r="AX174" s="21">
        <f t="shared" si="190"/>
        <v>2899279.1972362702</v>
      </c>
      <c r="AY174" s="258"/>
      <c r="AZ174" s="258"/>
      <c r="BA174" s="258"/>
      <c r="BB174" s="258"/>
      <c r="BC174" s="258"/>
      <c r="BD174" s="258"/>
      <c r="BE174" s="104">
        <f>1+BE162</f>
        <v>2010</v>
      </c>
      <c r="BF174" s="28">
        <f>BF162</f>
        <v>1</v>
      </c>
      <c r="BG174" s="21">
        <f t="shared" si="195"/>
        <v>3339792.1972362702</v>
      </c>
      <c r="BH174" s="112">
        <f t="shared" si="203"/>
        <v>1562326</v>
      </c>
      <c r="BI174" s="112">
        <f t="shared" si="203"/>
        <v>842112.24998620804</v>
      </c>
      <c r="BJ174" s="112">
        <f t="shared" si="203"/>
        <v>251648.95615267</v>
      </c>
      <c r="BK174" s="112">
        <f t="shared" si="203"/>
        <v>2135.8007533464101</v>
      </c>
      <c r="BL174" s="112">
        <f t="shared" si="203"/>
        <v>241056.19034404599</v>
      </c>
      <c r="BM174" s="288">
        <f t="shared" si="196"/>
        <v>2899279.1972362702</v>
      </c>
      <c r="BN174" s="307">
        <f t="shared" si="197"/>
        <v>231608</v>
      </c>
      <c r="BO174" s="317">
        <f t="shared" si="201"/>
        <v>107809</v>
      </c>
      <c r="BP174" s="21">
        <f t="shared" si="202"/>
        <v>101096</v>
      </c>
      <c r="BQ174" s="21">
        <f t="shared" si="187"/>
        <v>208905</v>
      </c>
      <c r="BR174" s="106">
        <f t="shared" si="198"/>
        <v>440513</v>
      </c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304"/>
    </row>
    <row r="175" spans="1:155">
      <c r="A175" s="28">
        <f t="shared" si="185"/>
        <v>2010</v>
      </c>
      <c r="B175" s="28">
        <f t="shared" ref="B175:B238" si="204">B163</f>
        <v>2</v>
      </c>
      <c r="C175" s="21">
        <f t="shared" si="199"/>
        <v>2762760.1269846568</v>
      </c>
      <c r="D175" s="345">
        <f>SUM('[3]Cal Mo'!$AD232:$AE232)</f>
        <v>1250033</v>
      </c>
      <c r="E175" s="139">
        <f>'[3]Cal Mo'!AF232</f>
        <v>762156.00577298703</v>
      </c>
      <c r="F175" s="139">
        <f>'[3]Cal Mo'!AG232</f>
        <v>242714.29002783101</v>
      </c>
      <c r="G175" s="139">
        <f>'[3]Cal Mo'!AJ232</f>
        <v>2137.0289970398098</v>
      </c>
      <c r="H175" s="139">
        <f>'[3]Cal Mo'!AK232</f>
        <v>246856.802186799</v>
      </c>
      <c r="I175" s="285">
        <f>BM_MWh!I177</f>
        <v>861</v>
      </c>
      <c r="J175" s="110">
        <f>BM_MWh!J176</f>
        <v>58843</v>
      </c>
      <c r="K175" s="110">
        <f>BM_MWh!K177</f>
        <v>28</v>
      </c>
      <c r="L175" s="110">
        <f>BM_MWh!L176</f>
        <v>45382</v>
      </c>
      <c r="M175" s="110">
        <f>BM_MWh!M176</f>
        <v>0</v>
      </c>
      <c r="N175" s="110">
        <f>BM_MWh!N176</f>
        <v>0</v>
      </c>
      <c r="O175" s="110">
        <f>BM_MWh!O176</f>
        <v>0</v>
      </c>
      <c r="P175" s="110">
        <f>BM_MWh!P176</f>
        <v>0</v>
      </c>
      <c r="Q175" s="110">
        <f>BM_MWh!Q176</f>
        <v>0</v>
      </c>
      <c r="R175" s="110">
        <f>BM_MWh!R176</f>
        <v>0</v>
      </c>
      <c r="S175" s="110">
        <f>BM_MWh!S176</f>
        <v>0</v>
      </c>
      <c r="T175" s="298">
        <f>BM_MWh!T177</f>
        <v>6594</v>
      </c>
      <c r="U175" s="187">
        <f>BM_MWh!U177</f>
        <v>9173</v>
      </c>
      <c r="V175" s="100">
        <f>BM_MWh!V176</f>
        <v>3820</v>
      </c>
      <c r="W175" s="100">
        <f>BM_MWh!W176</f>
        <v>2749</v>
      </c>
      <c r="X175" s="100">
        <f>BM_MWh!X176</f>
        <v>10492</v>
      </c>
      <c r="Y175" s="100">
        <f>BM_MWh!Y177</f>
        <v>2513</v>
      </c>
      <c r="Z175" s="100">
        <f>BM_MWh!Z176</f>
        <v>7661</v>
      </c>
      <c r="AA175" s="100">
        <f>BM_MWh!AA176</f>
        <v>10160</v>
      </c>
      <c r="AB175" s="100">
        <f>BM_MWh!AB176</f>
        <v>14147</v>
      </c>
      <c r="AC175" s="100">
        <f>BM_MWh!AC176</f>
        <v>0</v>
      </c>
      <c r="AD175" s="100">
        <f>BM_MWh!AD176</f>
        <v>33146</v>
      </c>
      <c r="AE175" s="100">
        <f>BM_MWh!AE176</f>
        <v>0</v>
      </c>
      <c r="AF175" s="100">
        <f>BM_MWh!AF176</f>
        <v>7479</v>
      </c>
      <c r="AG175" s="100">
        <f>BM_MWh!AG176</f>
        <v>0</v>
      </c>
      <c r="AH175" s="100">
        <f>BM_MWh!AH176</f>
        <v>0</v>
      </c>
      <c r="AI175" s="100">
        <f>BM_MWh!AI176</f>
        <v>8324</v>
      </c>
      <c r="AJ175" s="100">
        <f>BM_MWh!AJ176</f>
        <v>23714</v>
      </c>
      <c r="AK175" s="100">
        <f>BM_MWh!AK177</f>
        <v>10439</v>
      </c>
      <c r="AL175" s="100">
        <f>BM_MWh!AL177</f>
        <v>3338</v>
      </c>
      <c r="AM175" s="100">
        <f>BM_MWh!AM177</f>
        <v>0</v>
      </c>
      <c r="AN175" s="100">
        <f>BM_MWh!AN177</f>
        <v>0</v>
      </c>
      <c r="AO175" s="100">
        <f>BM_MWh!AO177</f>
        <v>0</v>
      </c>
      <c r="AP175" s="100">
        <f>BM_MWh!AP177</f>
        <v>0</v>
      </c>
      <c r="AQ175" s="100">
        <f>BM_MWh!AQ176</f>
        <v>0</v>
      </c>
      <c r="AR175" s="100">
        <f>BM_MWh!AR177</f>
        <v>0</v>
      </c>
      <c r="AS175" s="100">
        <f>BM_MWh!AS177</f>
        <v>0</v>
      </c>
      <c r="AT175" s="100">
        <f>BM_MWh!AT177</f>
        <v>0</v>
      </c>
      <c r="AU175" s="257">
        <f t="shared" si="188"/>
        <v>147155</v>
      </c>
      <c r="AV175" s="102">
        <f t="shared" si="194"/>
        <v>111708</v>
      </c>
      <c r="AW175" s="102">
        <f t="shared" si="189"/>
        <v>258863</v>
      </c>
      <c r="AX175" s="21">
        <f t="shared" si="190"/>
        <v>2503897.1269846568</v>
      </c>
      <c r="AY175" s="258"/>
      <c r="AZ175" s="258"/>
      <c r="BA175" s="258"/>
      <c r="BB175" s="258"/>
      <c r="BC175" s="258"/>
      <c r="BD175" s="258"/>
      <c r="BE175" s="104">
        <f t="shared" ref="BE175:BE238" si="205">1+BE163</f>
        <v>2010</v>
      </c>
      <c r="BF175" s="28">
        <f t="shared" ref="BF175:BF238" si="206">BF163</f>
        <v>2</v>
      </c>
      <c r="BG175" s="21">
        <f t="shared" si="195"/>
        <v>2762760.1269846568</v>
      </c>
      <c r="BH175" s="112">
        <f t="shared" si="203"/>
        <v>1250033</v>
      </c>
      <c r="BI175" s="112">
        <f t="shared" si="203"/>
        <v>762156.00577298703</v>
      </c>
      <c r="BJ175" s="112">
        <f t="shared" si="203"/>
        <v>242714.29002783101</v>
      </c>
      <c r="BK175" s="112">
        <f t="shared" si="203"/>
        <v>2137.0289970398098</v>
      </c>
      <c r="BL175" s="112">
        <f t="shared" si="203"/>
        <v>246856.802186799</v>
      </c>
      <c r="BM175" s="288">
        <f t="shared" si="196"/>
        <v>2503897.1269846568</v>
      </c>
      <c r="BN175" s="307">
        <f t="shared" si="197"/>
        <v>111708</v>
      </c>
      <c r="BO175" s="290">
        <f t="shared" si="201"/>
        <v>87098</v>
      </c>
      <c r="BP175" s="21">
        <f t="shared" si="202"/>
        <v>60057</v>
      </c>
      <c r="BQ175" s="21">
        <f t="shared" si="187"/>
        <v>147155</v>
      </c>
      <c r="BR175" s="106">
        <f t="shared" si="198"/>
        <v>258863</v>
      </c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304"/>
    </row>
    <row r="176" spans="1:155">
      <c r="A176" s="28">
        <f t="shared" si="185"/>
        <v>2010</v>
      </c>
      <c r="B176" s="28">
        <f t="shared" si="204"/>
        <v>3</v>
      </c>
      <c r="C176" s="21">
        <f t="shared" si="199"/>
        <v>2902899.1183383632</v>
      </c>
      <c r="D176" s="345">
        <f>SUM('[3]Cal Mo'!$AD233:$AE233)</f>
        <v>1272004</v>
      </c>
      <c r="E176" s="139">
        <f>'[3]Cal Mo'!AF233</f>
        <v>885274.20599915704</v>
      </c>
      <c r="F176" s="139">
        <f>'[3]Cal Mo'!AG233</f>
        <v>280225.723111409</v>
      </c>
      <c r="G176" s="139">
        <f>'[3]Cal Mo'!AJ233</f>
        <v>2148.2023663351201</v>
      </c>
      <c r="H176" s="139">
        <f>'[3]Cal Mo'!AK233</f>
        <v>244035.98686146201</v>
      </c>
      <c r="I176" s="285">
        <f>BM_MWh!I178</f>
        <v>0</v>
      </c>
      <c r="J176" s="110">
        <f>BM_MWh!J177</f>
        <v>24716</v>
      </c>
      <c r="K176" s="110">
        <f>BM_MWh!K178</f>
        <v>27</v>
      </c>
      <c r="L176" s="110">
        <f>BM_MWh!L177</f>
        <v>42433</v>
      </c>
      <c r="M176" s="110">
        <f>BM_MWh!M177</f>
        <v>0</v>
      </c>
      <c r="N176" s="110">
        <f>BM_MWh!N177</f>
        <v>0</v>
      </c>
      <c r="O176" s="110">
        <f>BM_MWh!O177</f>
        <v>0</v>
      </c>
      <c r="P176" s="110">
        <f>BM_MWh!P177</f>
        <v>0</v>
      </c>
      <c r="Q176" s="110">
        <f>BM_MWh!Q177</f>
        <v>0</v>
      </c>
      <c r="R176" s="110">
        <f>BM_MWh!R177</f>
        <v>0</v>
      </c>
      <c r="S176" s="110">
        <f>BM_MWh!S177</f>
        <v>0</v>
      </c>
      <c r="T176" s="298">
        <f>BM_MWh!T178</f>
        <v>9356</v>
      </c>
      <c r="U176" s="187">
        <f>BM_MWh!U178</f>
        <v>4827</v>
      </c>
      <c r="V176" s="100">
        <f>BM_MWh!V177</f>
        <v>1750</v>
      </c>
      <c r="W176" s="100">
        <f>BM_MWh!W177</f>
        <v>2508</v>
      </c>
      <c r="X176" s="100">
        <f>BM_MWh!X177</f>
        <v>26020</v>
      </c>
      <c r="Y176" s="100">
        <f>BM_MWh!Y178</f>
        <v>2364</v>
      </c>
      <c r="Z176" s="100">
        <f>BM_MWh!Z177</f>
        <v>8471</v>
      </c>
      <c r="AA176" s="100">
        <f>BM_MWh!AA177</f>
        <v>19827</v>
      </c>
      <c r="AB176" s="100">
        <f>BM_MWh!AB177</f>
        <v>2953</v>
      </c>
      <c r="AC176" s="100">
        <f>BM_MWh!AC177</f>
        <v>0</v>
      </c>
      <c r="AD176" s="100">
        <f>BM_MWh!AD177</f>
        <v>30858</v>
      </c>
      <c r="AE176" s="100">
        <f>BM_MWh!AE177</f>
        <v>0</v>
      </c>
      <c r="AF176" s="100">
        <f>BM_MWh!AF177</f>
        <v>6642</v>
      </c>
      <c r="AG176" s="100">
        <f>BM_MWh!AG177</f>
        <v>0</v>
      </c>
      <c r="AH176" s="100">
        <f>BM_MWh!AH177</f>
        <v>0</v>
      </c>
      <c r="AI176" s="100">
        <f>BM_MWh!AI177</f>
        <v>7653</v>
      </c>
      <c r="AJ176" s="100">
        <f>BM_MWh!AJ177</f>
        <v>21625</v>
      </c>
      <c r="AK176" s="100">
        <f>BM_MWh!AK178</f>
        <v>4113</v>
      </c>
      <c r="AL176" s="100">
        <f>BM_MWh!AL178</f>
        <v>3068</v>
      </c>
      <c r="AM176" s="100">
        <f>BM_MWh!AM178</f>
        <v>0</v>
      </c>
      <c r="AN176" s="100">
        <f>BM_MWh!AN178</f>
        <v>0</v>
      </c>
      <c r="AO176" s="100">
        <f>BM_MWh!AO178</f>
        <v>0</v>
      </c>
      <c r="AP176" s="100">
        <f>BM_MWh!AP178</f>
        <v>0</v>
      </c>
      <c r="AQ176" s="100">
        <f>BM_MWh!AQ177</f>
        <v>0</v>
      </c>
      <c r="AR176" s="100">
        <f>BM_MWh!AR178</f>
        <v>0</v>
      </c>
      <c r="AS176" s="100">
        <f>BM_MWh!AS178</f>
        <v>0</v>
      </c>
      <c r="AT176" s="100">
        <f>BM_MWh!AT178</f>
        <v>0</v>
      </c>
      <c r="AU176" s="257">
        <f t="shared" si="188"/>
        <v>142679</v>
      </c>
      <c r="AV176" s="102">
        <f t="shared" si="194"/>
        <v>76532</v>
      </c>
      <c r="AW176" s="102">
        <f t="shared" si="189"/>
        <v>219211</v>
      </c>
      <c r="AX176" s="21">
        <f t="shared" si="190"/>
        <v>2683688.1183383632</v>
      </c>
      <c r="AY176" s="258"/>
      <c r="AZ176" s="258"/>
      <c r="BA176" s="258"/>
      <c r="BB176" s="258"/>
      <c r="BC176" s="258"/>
      <c r="BD176" s="258"/>
      <c r="BE176" s="104">
        <f t="shared" si="205"/>
        <v>2010</v>
      </c>
      <c r="BF176" s="28">
        <f t="shared" si="206"/>
        <v>3</v>
      </c>
      <c r="BG176" s="21">
        <f t="shared" si="195"/>
        <v>2902899.1183383632</v>
      </c>
      <c r="BH176" s="112">
        <f t="shared" si="203"/>
        <v>1272004</v>
      </c>
      <c r="BI176" s="112">
        <f t="shared" si="203"/>
        <v>885274.20599915704</v>
      </c>
      <c r="BJ176" s="112">
        <f t="shared" si="203"/>
        <v>280225.723111409</v>
      </c>
      <c r="BK176" s="112">
        <f t="shared" si="203"/>
        <v>2148.2023663351201</v>
      </c>
      <c r="BL176" s="112">
        <f t="shared" si="203"/>
        <v>244035.98686146201</v>
      </c>
      <c r="BM176" s="288">
        <f t="shared" si="196"/>
        <v>2683688.1183383632</v>
      </c>
      <c r="BN176" s="307">
        <f t="shared" si="197"/>
        <v>76532</v>
      </c>
      <c r="BO176" s="290">
        <f t="shared" si="201"/>
        <v>76477</v>
      </c>
      <c r="BP176" s="21">
        <f t="shared" si="202"/>
        <v>66202</v>
      </c>
      <c r="BQ176" s="21">
        <f t="shared" si="187"/>
        <v>142679</v>
      </c>
      <c r="BR176" s="106">
        <f t="shared" si="198"/>
        <v>219211</v>
      </c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304"/>
    </row>
    <row r="177" spans="1:155">
      <c r="A177" s="28">
        <f t="shared" si="185"/>
        <v>2010</v>
      </c>
      <c r="B177" s="28">
        <f t="shared" si="204"/>
        <v>4</v>
      </c>
      <c r="C177" s="21">
        <f t="shared" si="199"/>
        <v>2923436.8791411528</v>
      </c>
      <c r="D177" s="345">
        <f>SUM('[3]Cal Mo'!$AD234:$AE234)</f>
        <v>1281509</v>
      </c>
      <c r="E177" s="139">
        <f>'[3]Cal Mo'!AF234</f>
        <v>934696.45786958304</v>
      </c>
      <c r="F177" s="139">
        <f>'[3]Cal Mo'!AG234</f>
        <v>283018.87578703999</v>
      </c>
      <c r="G177" s="139">
        <f>'[3]Cal Mo'!AJ234</f>
        <v>2126.3252697148</v>
      </c>
      <c r="H177" s="139">
        <f>'[3]Cal Mo'!AK234</f>
        <v>252311.220214815</v>
      </c>
      <c r="I177" s="285">
        <f>BM_MWh!I179</f>
        <v>0</v>
      </c>
      <c r="J177" s="110">
        <f>BM_MWh!J178</f>
        <v>2130</v>
      </c>
      <c r="K177" s="110">
        <f>BM_MWh!K179</f>
        <v>19</v>
      </c>
      <c r="L177" s="110">
        <f>BM_MWh!L178</f>
        <v>38975</v>
      </c>
      <c r="M177" s="110">
        <f>BM_MWh!M178</f>
        <v>0</v>
      </c>
      <c r="N177" s="110">
        <f>BM_MWh!N178</f>
        <v>0</v>
      </c>
      <c r="O177" s="110">
        <f>BM_MWh!O178</f>
        <v>0</v>
      </c>
      <c r="P177" s="110">
        <f>BM_MWh!P178</f>
        <v>0</v>
      </c>
      <c r="Q177" s="110">
        <f>BM_MWh!Q178</f>
        <v>0</v>
      </c>
      <c r="R177" s="110">
        <f>BM_MWh!R178</f>
        <v>0</v>
      </c>
      <c r="S177" s="110">
        <f>BM_MWh!S178</f>
        <v>0</v>
      </c>
      <c r="T177" s="298">
        <f>BM_MWh!T179</f>
        <v>9530</v>
      </c>
      <c r="U177" s="187">
        <f>BM_MWh!U179</f>
        <v>5413</v>
      </c>
      <c r="V177" s="100">
        <f>BM_MWh!V178</f>
        <v>0</v>
      </c>
      <c r="W177" s="100">
        <f>BM_MWh!W178</f>
        <v>2354</v>
      </c>
      <c r="X177" s="100">
        <f>BM_MWh!X178</f>
        <v>3435</v>
      </c>
      <c r="Y177" s="100">
        <f>BM_MWh!Y179</f>
        <v>3031</v>
      </c>
      <c r="Z177" s="100">
        <f>BM_MWh!Z178</f>
        <v>8208</v>
      </c>
      <c r="AA177" s="100">
        <f>BM_MWh!AA178</f>
        <v>21879</v>
      </c>
      <c r="AB177" s="100">
        <f>BM_MWh!AB178</f>
        <v>6489</v>
      </c>
      <c r="AC177" s="100">
        <f>BM_MWh!AC178</f>
        <v>0</v>
      </c>
      <c r="AD177" s="100">
        <f>BM_MWh!AD178</f>
        <v>31468</v>
      </c>
      <c r="AE177" s="100">
        <f>BM_MWh!AE178</f>
        <v>0</v>
      </c>
      <c r="AF177" s="100">
        <f>BM_MWh!AF178</f>
        <v>6430</v>
      </c>
      <c r="AG177" s="100">
        <f>BM_MWh!AG178</f>
        <v>0</v>
      </c>
      <c r="AH177" s="100">
        <f>BM_MWh!AH178</f>
        <v>0</v>
      </c>
      <c r="AI177" s="100">
        <f>BM_MWh!AI178</f>
        <v>5798</v>
      </c>
      <c r="AJ177" s="100">
        <f>BM_MWh!AJ178</f>
        <v>21169</v>
      </c>
      <c r="AK177" s="100">
        <f>BM_MWh!AK179</f>
        <v>434</v>
      </c>
      <c r="AL177" s="100">
        <f>BM_MWh!AL179</f>
        <v>3013</v>
      </c>
      <c r="AM177" s="100">
        <f>BM_MWh!AM179</f>
        <v>0</v>
      </c>
      <c r="AN177" s="100">
        <f>BM_MWh!AN179</f>
        <v>0</v>
      </c>
      <c r="AO177" s="100">
        <f>BM_MWh!AO179</f>
        <v>0</v>
      </c>
      <c r="AP177" s="100">
        <f>BM_MWh!AP179</f>
        <v>0</v>
      </c>
      <c r="AQ177" s="100">
        <f>BM_MWh!AQ178</f>
        <v>0</v>
      </c>
      <c r="AR177" s="100">
        <f>BM_MWh!AR179</f>
        <v>0</v>
      </c>
      <c r="AS177" s="100">
        <f>BM_MWh!AS179</f>
        <v>0</v>
      </c>
      <c r="AT177" s="100">
        <f>BM_MWh!AT179</f>
        <v>0</v>
      </c>
      <c r="AU177" s="257">
        <f t="shared" si="188"/>
        <v>119121</v>
      </c>
      <c r="AV177" s="102">
        <f t="shared" si="194"/>
        <v>50654</v>
      </c>
      <c r="AW177" s="102">
        <f t="shared" si="189"/>
        <v>169775</v>
      </c>
      <c r="AX177" s="21">
        <f t="shared" si="190"/>
        <v>2753661.8791411528</v>
      </c>
      <c r="AY177" s="258"/>
      <c r="AZ177" s="258"/>
      <c r="BA177" s="258"/>
      <c r="BB177" s="258"/>
      <c r="BC177" s="258"/>
      <c r="BD177" s="258"/>
      <c r="BE177" s="104">
        <f t="shared" si="205"/>
        <v>2010</v>
      </c>
      <c r="BF177" s="28">
        <f t="shared" si="206"/>
        <v>4</v>
      </c>
      <c r="BG177" s="21">
        <f t="shared" si="195"/>
        <v>2923436.8791411528</v>
      </c>
      <c r="BH177" s="112">
        <f t="shared" si="203"/>
        <v>1281509</v>
      </c>
      <c r="BI177" s="112">
        <f t="shared" si="203"/>
        <v>934696.45786958304</v>
      </c>
      <c r="BJ177" s="112">
        <f t="shared" si="203"/>
        <v>283018.87578703999</v>
      </c>
      <c r="BK177" s="112">
        <f t="shared" si="203"/>
        <v>2126.3252697148</v>
      </c>
      <c r="BL177" s="112">
        <f t="shared" si="203"/>
        <v>252311.220214815</v>
      </c>
      <c r="BM177" s="288">
        <f t="shared" si="196"/>
        <v>2753661.8791411528</v>
      </c>
      <c r="BN177" s="307">
        <f t="shared" si="197"/>
        <v>50654</v>
      </c>
      <c r="BO177" s="290">
        <f t="shared" si="201"/>
        <v>75663</v>
      </c>
      <c r="BP177" s="21">
        <f t="shared" si="202"/>
        <v>43458</v>
      </c>
      <c r="BQ177" s="21">
        <f t="shared" si="187"/>
        <v>119121</v>
      </c>
      <c r="BR177" s="106">
        <f t="shared" si="198"/>
        <v>169775</v>
      </c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304"/>
    </row>
    <row r="178" spans="1:155">
      <c r="A178" s="28">
        <f t="shared" si="185"/>
        <v>2010</v>
      </c>
      <c r="B178" s="28">
        <f t="shared" si="204"/>
        <v>5</v>
      </c>
      <c r="C178" s="21">
        <f t="shared" si="199"/>
        <v>3754297.411956287</v>
      </c>
      <c r="D178" s="345">
        <f>SUM('[3]Cal Mo'!$AD235:$AE235)</f>
        <v>1707828</v>
      </c>
      <c r="E178" s="139">
        <f>'[3]Cal Mo'!AF235</f>
        <v>1084678.70073961</v>
      </c>
      <c r="F178" s="139">
        <f>'[3]Cal Mo'!AG235</f>
        <v>276618.014762384</v>
      </c>
      <c r="G178" s="139">
        <f>'[3]Cal Mo'!AJ235</f>
        <v>2126.4752697148001</v>
      </c>
      <c r="H178" s="139">
        <f>'[3]Cal Mo'!AK235</f>
        <v>298060.22118457803</v>
      </c>
      <c r="I178" s="285">
        <f>BM_MWh!I180</f>
        <v>0</v>
      </c>
      <c r="J178" s="110">
        <f>BM_MWh!J179</f>
        <v>99923</v>
      </c>
      <c r="K178" s="110">
        <f>BM_MWh!K180</f>
        <v>23</v>
      </c>
      <c r="L178" s="110">
        <f>BM_MWh!L179</f>
        <v>53842</v>
      </c>
      <c r="M178" s="110">
        <f>BM_MWh!M179</f>
        <v>0</v>
      </c>
      <c r="N178" s="110">
        <f>BM_MWh!N179</f>
        <v>0</v>
      </c>
      <c r="O178" s="110">
        <f>BM_MWh!O179</f>
        <v>0</v>
      </c>
      <c r="P178" s="110">
        <f>BM_MWh!P179</f>
        <v>0</v>
      </c>
      <c r="Q178" s="110">
        <f>BM_MWh!Q179</f>
        <v>0</v>
      </c>
      <c r="R178" s="110">
        <f>BM_MWh!R179</f>
        <v>0</v>
      </c>
      <c r="S178" s="110">
        <f>BM_MWh!S179</f>
        <v>0</v>
      </c>
      <c r="T178" s="298">
        <f>BM_MWh!T180</f>
        <v>10699</v>
      </c>
      <c r="U178" s="187">
        <f>BM_MWh!U180</f>
        <v>4840</v>
      </c>
      <c r="V178" s="100">
        <f>BM_MWh!V179</f>
        <v>7315</v>
      </c>
      <c r="W178" s="100">
        <f>BM_MWh!W179</f>
        <v>3227</v>
      </c>
      <c r="X178" s="100">
        <f>BM_MWh!X179</f>
        <v>27558</v>
      </c>
      <c r="Y178" s="100">
        <f>BM_MWh!Y180</f>
        <v>3766</v>
      </c>
      <c r="Z178" s="100">
        <f>BM_MWh!Z179</f>
        <v>8521</v>
      </c>
      <c r="AA178" s="100">
        <f>BM_MWh!AA179</f>
        <v>22383</v>
      </c>
      <c r="AB178" s="100">
        <f>BM_MWh!AB179</f>
        <v>26536</v>
      </c>
      <c r="AC178" s="100">
        <f>BM_MWh!AC179</f>
        <v>0</v>
      </c>
      <c r="AD178" s="100">
        <f>BM_MWh!AD179</f>
        <v>40867</v>
      </c>
      <c r="AE178" s="100">
        <f>BM_MWh!AE179</f>
        <v>0</v>
      </c>
      <c r="AF178" s="100">
        <f>BM_MWh!AF179</f>
        <v>9261</v>
      </c>
      <c r="AG178" s="100">
        <f>BM_MWh!AG179</f>
        <v>0</v>
      </c>
      <c r="AH178" s="100">
        <f>BM_MWh!AH179</f>
        <v>0</v>
      </c>
      <c r="AI178" s="100">
        <f>BM_MWh!AI179</f>
        <v>9053</v>
      </c>
      <c r="AJ178" s="100">
        <f>BM_MWh!AJ179</f>
        <v>27878</v>
      </c>
      <c r="AK178" s="100">
        <f>BM_MWh!AK180</f>
        <v>25287</v>
      </c>
      <c r="AL178" s="100">
        <f>BM_MWh!AL180</f>
        <v>4007</v>
      </c>
      <c r="AM178" s="100">
        <f>BM_MWh!AM180</f>
        <v>0</v>
      </c>
      <c r="AN178" s="100">
        <f>BM_MWh!AN180</f>
        <v>0</v>
      </c>
      <c r="AO178" s="100">
        <f>BM_MWh!AO180</f>
        <v>0</v>
      </c>
      <c r="AP178" s="100">
        <f>BM_MWh!AP180</f>
        <v>0</v>
      </c>
      <c r="AQ178" s="100">
        <f>BM_MWh!AQ179</f>
        <v>0</v>
      </c>
      <c r="AR178" s="100">
        <f>BM_MWh!AR180</f>
        <v>0</v>
      </c>
      <c r="AS178" s="100">
        <f>BM_MWh!AS180</f>
        <v>0</v>
      </c>
      <c r="AT178" s="100">
        <f>BM_MWh!AT180</f>
        <v>0</v>
      </c>
      <c r="AU178" s="257">
        <f t="shared" si="188"/>
        <v>220499</v>
      </c>
      <c r="AV178" s="102">
        <f t="shared" si="194"/>
        <v>164487</v>
      </c>
      <c r="AW178" s="102">
        <f t="shared" si="189"/>
        <v>384986</v>
      </c>
      <c r="AX178" s="21">
        <f t="shared" si="190"/>
        <v>3369311.411956287</v>
      </c>
      <c r="AY178" s="258"/>
      <c r="AZ178" s="258"/>
      <c r="BA178" s="258"/>
      <c r="BB178" s="258"/>
      <c r="BC178" s="258"/>
      <c r="BD178" s="258"/>
      <c r="BE178" s="104">
        <f t="shared" si="205"/>
        <v>2010</v>
      </c>
      <c r="BF178" s="28">
        <f t="shared" si="206"/>
        <v>5</v>
      </c>
      <c r="BG178" s="21">
        <f t="shared" si="195"/>
        <v>3754297.411956287</v>
      </c>
      <c r="BH178" s="112">
        <f t="shared" si="203"/>
        <v>1707828</v>
      </c>
      <c r="BI178" s="112">
        <f t="shared" si="203"/>
        <v>1084678.70073961</v>
      </c>
      <c r="BJ178" s="112">
        <f t="shared" si="203"/>
        <v>276618.014762384</v>
      </c>
      <c r="BK178" s="112">
        <f t="shared" si="203"/>
        <v>2126.4752697148001</v>
      </c>
      <c r="BL178" s="112">
        <f t="shared" si="203"/>
        <v>298060.22118457803</v>
      </c>
      <c r="BM178" s="288">
        <f t="shared" si="196"/>
        <v>3369311.411956287</v>
      </c>
      <c r="BN178" s="307">
        <f t="shared" si="197"/>
        <v>164487</v>
      </c>
      <c r="BO178" s="290">
        <f t="shared" si="201"/>
        <v>98892</v>
      </c>
      <c r="BP178" s="21">
        <f t="shared" si="202"/>
        <v>121607</v>
      </c>
      <c r="BQ178" s="21">
        <f t="shared" si="187"/>
        <v>220499</v>
      </c>
      <c r="BR178" s="106">
        <f t="shared" si="198"/>
        <v>384986</v>
      </c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304"/>
    </row>
    <row r="179" spans="1:155">
      <c r="A179" s="28">
        <f t="shared" si="185"/>
        <v>2010</v>
      </c>
      <c r="B179" s="28">
        <f t="shared" si="204"/>
        <v>6</v>
      </c>
      <c r="C179" s="21">
        <f t="shared" si="199"/>
        <v>4037936.9913315075</v>
      </c>
      <c r="D179" s="345">
        <f>SUM('[3]Cal Mo'!$AD236:$AE236)</f>
        <v>1933911</v>
      </c>
      <c r="E179" s="139">
        <f>'[3]Cal Mo'!AF236</f>
        <v>1079243.2477349101</v>
      </c>
      <c r="F179" s="139">
        <f>'[3]Cal Mo'!AG236</f>
        <v>275220.62897287699</v>
      </c>
      <c r="G179" s="139">
        <f>'[3]Cal Mo'!AJ236</f>
        <v>2136.24244724956</v>
      </c>
      <c r="H179" s="139">
        <f>'[3]Cal Mo'!AK236</f>
        <v>298489.87217647099</v>
      </c>
      <c r="I179" s="285">
        <f>BM_MWh!I181</f>
        <v>89</v>
      </c>
      <c r="J179" s="110">
        <f>BM_MWh!J180</f>
        <v>138480</v>
      </c>
      <c r="K179" s="110">
        <f>BM_MWh!K181</f>
        <v>30</v>
      </c>
      <c r="L179" s="110">
        <f>BM_MWh!L180</f>
        <v>47116</v>
      </c>
      <c r="M179" s="110">
        <f>BM_MWh!M180</f>
        <v>0</v>
      </c>
      <c r="N179" s="110">
        <f>BM_MWh!N180</f>
        <v>0</v>
      </c>
      <c r="O179" s="110">
        <f>BM_MWh!O180</f>
        <v>0</v>
      </c>
      <c r="P179" s="110">
        <f>BM_MWh!P180</f>
        <v>0</v>
      </c>
      <c r="Q179" s="110">
        <f>BM_MWh!Q180</f>
        <v>0</v>
      </c>
      <c r="R179" s="110">
        <f>BM_MWh!R180</f>
        <v>0</v>
      </c>
      <c r="S179" s="110">
        <f>BM_MWh!S180</f>
        <v>0</v>
      </c>
      <c r="T179" s="298">
        <f>BM_MWh!T181</f>
        <v>9391</v>
      </c>
      <c r="U179" s="187">
        <f>BM_MWh!U181</f>
        <v>3634</v>
      </c>
      <c r="V179" s="100">
        <f>BM_MWh!V180</f>
        <v>10875</v>
      </c>
      <c r="W179" s="100">
        <f>BM_MWh!W180</f>
        <v>3471</v>
      </c>
      <c r="X179" s="100">
        <f>BM_MWh!X180</f>
        <v>43955</v>
      </c>
      <c r="Y179" s="100">
        <f>BM_MWh!Y181</f>
        <v>3554</v>
      </c>
      <c r="Z179" s="100">
        <f>BM_MWh!Z180</f>
        <v>8208</v>
      </c>
      <c r="AA179" s="100">
        <f>BM_MWh!AA180</f>
        <v>23037</v>
      </c>
      <c r="AB179" s="100">
        <f>BM_MWh!AB180</f>
        <v>39973</v>
      </c>
      <c r="AC179" s="100">
        <f>BM_MWh!AC180</f>
        <v>0</v>
      </c>
      <c r="AD179" s="100">
        <f>BM_MWh!AD180</f>
        <v>44050</v>
      </c>
      <c r="AE179" s="100">
        <f>BM_MWh!AE180</f>
        <v>0</v>
      </c>
      <c r="AF179" s="100">
        <f>BM_MWh!AF180</f>
        <v>10035</v>
      </c>
      <c r="AG179" s="100">
        <f>BM_MWh!AG180</f>
        <v>0</v>
      </c>
      <c r="AH179" s="100">
        <f>BM_MWh!AH180</f>
        <v>0</v>
      </c>
      <c r="AI179" s="100">
        <f>BM_MWh!AI180</f>
        <v>11535</v>
      </c>
      <c r="AJ179" s="100">
        <f>BM_MWh!AJ180</f>
        <v>29572</v>
      </c>
      <c r="AK179" s="100">
        <f>BM_MWh!AK181</f>
        <v>17557</v>
      </c>
      <c r="AL179" s="100">
        <f>BM_MWh!AL181</f>
        <v>4374</v>
      </c>
      <c r="AM179" s="100">
        <f>BM_MWh!AM181</f>
        <v>0</v>
      </c>
      <c r="AN179" s="100">
        <f>BM_MWh!AN181</f>
        <v>0</v>
      </c>
      <c r="AO179" s="100">
        <f>BM_MWh!AO181</f>
        <v>0</v>
      </c>
      <c r="AP179" s="100">
        <f>BM_MWh!AP181</f>
        <v>0</v>
      </c>
      <c r="AQ179" s="100">
        <f>BM_MWh!AQ180</f>
        <v>0</v>
      </c>
      <c r="AR179" s="100">
        <f>BM_MWh!AR181</f>
        <v>0</v>
      </c>
      <c r="AS179" s="100">
        <f>BM_MWh!AS181</f>
        <v>0</v>
      </c>
      <c r="AT179" s="100">
        <f>BM_MWh!AT181</f>
        <v>0</v>
      </c>
      <c r="AU179" s="257">
        <f t="shared" si="188"/>
        <v>253830</v>
      </c>
      <c r="AV179" s="102">
        <f t="shared" si="194"/>
        <v>195106</v>
      </c>
      <c r="AW179" s="102">
        <f t="shared" si="189"/>
        <v>448936</v>
      </c>
      <c r="AX179" s="21">
        <f t="shared" si="190"/>
        <v>3589000.9913315075</v>
      </c>
      <c r="AY179" s="258"/>
      <c r="AZ179" s="258"/>
      <c r="BA179" s="258"/>
      <c r="BB179" s="258"/>
      <c r="BC179" s="258"/>
      <c r="BD179" s="258"/>
      <c r="BE179" s="104">
        <f t="shared" si="205"/>
        <v>2010</v>
      </c>
      <c r="BF179" s="28">
        <f t="shared" si="206"/>
        <v>6</v>
      </c>
      <c r="BG179" s="21">
        <f t="shared" si="195"/>
        <v>4037936.9913315075</v>
      </c>
      <c r="BH179" s="112">
        <f t="shared" si="203"/>
        <v>1933911</v>
      </c>
      <c r="BI179" s="112">
        <f t="shared" si="203"/>
        <v>1079243.2477349101</v>
      </c>
      <c r="BJ179" s="112">
        <f t="shared" si="203"/>
        <v>275220.62897287699</v>
      </c>
      <c r="BK179" s="112">
        <f t="shared" si="203"/>
        <v>2136.24244724956</v>
      </c>
      <c r="BL179" s="112">
        <f t="shared" si="203"/>
        <v>298489.87217647099</v>
      </c>
      <c r="BM179" s="288">
        <f t="shared" si="196"/>
        <v>3589000.9913315075</v>
      </c>
      <c r="BN179" s="307">
        <f t="shared" si="197"/>
        <v>195106</v>
      </c>
      <c r="BO179" s="290">
        <f t="shared" si="201"/>
        <v>105851</v>
      </c>
      <c r="BP179" s="21">
        <f t="shared" si="202"/>
        <v>147979</v>
      </c>
      <c r="BQ179" s="21">
        <f t="shared" si="187"/>
        <v>253830</v>
      </c>
      <c r="BR179" s="106">
        <f t="shared" si="198"/>
        <v>448936</v>
      </c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304"/>
    </row>
    <row r="180" spans="1:155">
      <c r="A180" s="28">
        <f t="shared" si="185"/>
        <v>2010</v>
      </c>
      <c r="B180" s="28">
        <f t="shared" si="204"/>
        <v>7</v>
      </c>
      <c r="C180" s="21">
        <f t="shared" si="199"/>
        <v>4124067.6387520479</v>
      </c>
      <c r="D180" s="345">
        <f>SUM('[3]Cal Mo'!$AD237:$AE237)</f>
        <v>2003036</v>
      </c>
      <c r="E180" s="139">
        <f>'[3]Cal Mo'!AF237</f>
        <v>1121883.82470854</v>
      </c>
      <c r="F180" s="139">
        <f>'[3]Cal Mo'!AG237</f>
        <v>274288.54206123704</v>
      </c>
      <c r="G180" s="139">
        <f>'[3]Cal Mo'!AJ237</f>
        <v>2139.3709061847899</v>
      </c>
      <c r="H180" s="139">
        <f>'[3]Cal Mo'!AK237</f>
        <v>288765.90107608598</v>
      </c>
      <c r="I180" s="285">
        <f>BM_MWh!I182</f>
        <v>382</v>
      </c>
      <c r="J180" s="110">
        <f>BM_MWh!J181</f>
        <v>98900</v>
      </c>
      <c r="K180" s="110">
        <f>BM_MWh!K182</f>
        <v>32</v>
      </c>
      <c r="L180" s="110">
        <f>BM_MWh!L181</f>
        <v>46512</v>
      </c>
      <c r="M180" s="110">
        <f>BM_MWh!M181</f>
        <v>0</v>
      </c>
      <c r="N180" s="110">
        <f>BM_MWh!N181</f>
        <v>0</v>
      </c>
      <c r="O180" s="110">
        <f>BM_MWh!O181</f>
        <v>0</v>
      </c>
      <c r="P180" s="110">
        <f>BM_MWh!P181</f>
        <v>0</v>
      </c>
      <c r="Q180" s="110">
        <f>BM_MWh!Q181</f>
        <v>0</v>
      </c>
      <c r="R180" s="110">
        <f>BM_MWh!R181</f>
        <v>0</v>
      </c>
      <c r="S180" s="110">
        <f>BM_MWh!S181</f>
        <v>0</v>
      </c>
      <c r="T180" s="298">
        <f>BM_MWh!T182</f>
        <v>9214</v>
      </c>
      <c r="U180" s="187">
        <f>BM_MWh!U182</f>
        <v>6254</v>
      </c>
      <c r="V180" s="100">
        <f>BM_MWh!V181</f>
        <v>10980</v>
      </c>
      <c r="W180" s="100">
        <f>BM_MWh!W181</f>
        <v>3556</v>
      </c>
      <c r="X180" s="100">
        <f>BM_MWh!X181</f>
        <v>55175</v>
      </c>
      <c r="Y180" s="100">
        <f>BM_MWh!Y182</f>
        <v>4951</v>
      </c>
      <c r="Z180" s="100">
        <f>BM_MWh!Z181</f>
        <v>8482</v>
      </c>
      <c r="AA180" s="100">
        <f>BM_MWh!AA181</f>
        <v>22496</v>
      </c>
      <c r="AB180" s="100">
        <f>BM_MWh!AB181</f>
        <v>39649</v>
      </c>
      <c r="AC180" s="100">
        <f>BM_MWh!AC181</f>
        <v>0</v>
      </c>
      <c r="AD180" s="100">
        <f>BM_MWh!AD181</f>
        <v>46052</v>
      </c>
      <c r="AE180" s="100">
        <f>BM_MWh!AE181</f>
        <v>0</v>
      </c>
      <c r="AF180" s="100">
        <f>BM_MWh!AF181</f>
        <v>10233</v>
      </c>
      <c r="AG180" s="100">
        <f>BM_MWh!AG181</f>
        <v>0</v>
      </c>
      <c r="AH180" s="100">
        <f>BM_MWh!AH181</f>
        <v>0</v>
      </c>
      <c r="AI180" s="100">
        <f>BM_MWh!AI181</f>
        <v>11164</v>
      </c>
      <c r="AJ180" s="100">
        <f>BM_MWh!AJ181</f>
        <v>29822</v>
      </c>
      <c r="AK180" s="100">
        <f>BM_MWh!AK182</f>
        <v>25628</v>
      </c>
      <c r="AL180" s="100">
        <f>BM_MWh!AL182</f>
        <v>4472</v>
      </c>
      <c r="AM180" s="100">
        <f>BM_MWh!AM182</f>
        <v>0</v>
      </c>
      <c r="AN180" s="100">
        <f>BM_MWh!AN182</f>
        <v>0</v>
      </c>
      <c r="AO180" s="100">
        <f>BM_MWh!AO182</f>
        <v>0</v>
      </c>
      <c r="AP180" s="100">
        <f>BM_MWh!AP182</f>
        <v>0</v>
      </c>
      <c r="AQ180" s="100">
        <f>BM_MWh!AQ181</f>
        <v>0</v>
      </c>
      <c r="AR180" s="100">
        <f>BM_MWh!AR182</f>
        <v>0</v>
      </c>
      <c r="AS180" s="100">
        <f>BM_MWh!AS182</f>
        <v>0</v>
      </c>
      <c r="AT180" s="100">
        <f>BM_MWh!AT182</f>
        <v>0</v>
      </c>
      <c r="AU180" s="257">
        <f t="shared" si="188"/>
        <v>278914</v>
      </c>
      <c r="AV180" s="102">
        <f t="shared" si="194"/>
        <v>155040</v>
      </c>
      <c r="AW180" s="102">
        <f t="shared" si="189"/>
        <v>433954</v>
      </c>
      <c r="AX180" s="21">
        <f t="shared" si="190"/>
        <v>3690113.6387520479</v>
      </c>
      <c r="AY180" s="258"/>
      <c r="AZ180" s="258"/>
      <c r="BA180" s="258"/>
      <c r="BB180" s="258"/>
      <c r="BC180" s="258"/>
      <c r="BD180" s="258"/>
      <c r="BE180" s="104">
        <f t="shared" si="205"/>
        <v>2010</v>
      </c>
      <c r="BF180" s="28">
        <f t="shared" si="206"/>
        <v>7</v>
      </c>
      <c r="BG180" s="21">
        <f t="shared" si="195"/>
        <v>4124067.6387520479</v>
      </c>
      <c r="BH180" s="112">
        <f t="shared" si="203"/>
        <v>2003036</v>
      </c>
      <c r="BI180" s="112">
        <f t="shared" si="203"/>
        <v>1121883.82470854</v>
      </c>
      <c r="BJ180" s="112">
        <f t="shared" si="203"/>
        <v>274288.54206123704</v>
      </c>
      <c r="BK180" s="112">
        <f t="shared" si="203"/>
        <v>2139.3709061847899</v>
      </c>
      <c r="BL180" s="112">
        <f t="shared" si="203"/>
        <v>288765.90107608598</v>
      </c>
      <c r="BM180" s="288">
        <f t="shared" si="196"/>
        <v>3690113.6387520479</v>
      </c>
      <c r="BN180" s="307">
        <f t="shared" si="197"/>
        <v>155040</v>
      </c>
      <c r="BO180" s="290">
        <f t="shared" si="201"/>
        <v>112032</v>
      </c>
      <c r="BP180" s="21">
        <f t="shared" si="202"/>
        <v>166882</v>
      </c>
      <c r="BQ180" s="21">
        <f t="shared" si="187"/>
        <v>278914</v>
      </c>
      <c r="BR180" s="106">
        <f t="shared" si="198"/>
        <v>433954</v>
      </c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304"/>
    </row>
    <row r="181" spans="1:155">
      <c r="A181" s="28">
        <f t="shared" si="185"/>
        <v>2010</v>
      </c>
      <c r="B181" s="28">
        <f t="shared" si="204"/>
        <v>8</v>
      </c>
      <c r="C181" s="21">
        <f t="shared" si="199"/>
        <v>4123134.1814109511</v>
      </c>
      <c r="D181" s="345">
        <f>SUM('[3]Cal Mo'!$AD238:$AE238)</f>
        <v>1996506</v>
      </c>
      <c r="E181" s="139">
        <f>'[3]Cal Mo'!AF238</f>
        <v>1127204.5038971801</v>
      </c>
      <c r="F181" s="139">
        <f>'[3]Cal Mo'!AG238</f>
        <v>279375.28195656801</v>
      </c>
      <c r="G181" s="139">
        <f>'[3]Cal Mo'!AJ238</f>
        <v>2127.7044098074898</v>
      </c>
      <c r="H181" s="139">
        <f>'[3]Cal Mo'!AK238</f>
        <v>295116.69114739599</v>
      </c>
      <c r="I181" s="285">
        <f>BM_MWh!I183</f>
        <v>12</v>
      </c>
      <c r="J181" s="110">
        <f>BM_MWh!J182</f>
        <v>96856</v>
      </c>
      <c r="K181" s="110">
        <f>BM_MWh!K183</f>
        <v>35</v>
      </c>
      <c r="L181" s="110">
        <f>BM_MWh!L182</f>
        <v>40238</v>
      </c>
      <c r="M181" s="110">
        <f>BM_MWh!M182</f>
        <v>0</v>
      </c>
      <c r="N181" s="110">
        <f>BM_MWh!N182</f>
        <v>0</v>
      </c>
      <c r="O181" s="110">
        <f>BM_MWh!O182</f>
        <v>0</v>
      </c>
      <c r="P181" s="110">
        <f>BM_MWh!P182</f>
        <v>0</v>
      </c>
      <c r="Q181" s="110">
        <f>BM_MWh!Q182</f>
        <v>0</v>
      </c>
      <c r="R181" s="110">
        <f>BM_MWh!R182</f>
        <v>0</v>
      </c>
      <c r="S181" s="110">
        <f>BM_MWh!S182</f>
        <v>0</v>
      </c>
      <c r="T181" s="298">
        <f>BM_MWh!T183</f>
        <v>12050</v>
      </c>
      <c r="U181" s="187">
        <f>BM_MWh!U183</f>
        <v>8325</v>
      </c>
      <c r="V181" s="100">
        <f>BM_MWh!V182</f>
        <v>9935</v>
      </c>
      <c r="W181" s="100">
        <f>BM_MWh!W182</f>
        <v>3672</v>
      </c>
      <c r="X181" s="100">
        <f>BM_MWh!X182</f>
        <v>54493</v>
      </c>
      <c r="Y181" s="100">
        <f>BM_MWh!Y183</f>
        <v>3460</v>
      </c>
      <c r="Z181" s="100">
        <f>BM_MWh!Z182</f>
        <v>8482</v>
      </c>
      <c r="AA181" s="100">
        <f>BM_MWh!AA182</f>
        <v>22143</v>
      </c>
      <c r="AB181" s="100">
        <f>BM_MWh!AB182</f>
        <v>38109</v>
      </c>
      <c r="AC181" s="100">
        <f>BM_MWh!AC182</f>
        <v>0</v>
      </c>
      <c r="AD181" s="100">
        <f>BM_MWh!AD182</f>
        <v>45641</v>
      </c>
      <c r="AE181" s="100">
        <f>BM_MWh!AE182</f>
        <v>0</v>
      </c>
      <c r="AF181" s="100">
        <f>BM_MWh!AF182</f>
        <v>10258</v>
      </c>
      <c r="AG181" s="100">
        <f>BM_MWh!AG182</f>
        <v>0</v>
      </c>
      <c r="AH181" s="100">
        <f>BM_MWh!AH182</f>
        <v>0</v>
      </c>
      <c r="AI181" s="100">
        <f>BM_MWh!AI182</f>
        <v>10813</v>
      </c>
      <c r="AJ181" s="100">
        <f>BM_MWh!AJ182</f>
        <v>29986</v>
      </c>
      <c r="AK181" s="100">
        <f>BM_MWh!AK183</f>
        <v>23835</v>
      </c>
      <c r="AL181" s="100">
        <f>BM_MWh!AL183</f>
        <v>4461</v>
      </c>
      <c r="AM181" s="100">
        <f>BM_MWh!AM183</f>
        <v>0</v>
      </c>
      <c r="AN181" s="100">
        <f>BM_MWh!AN183</f>
        <v>0</v>
      </c>
      <c r="AO181" s="100">
        <f>BM_MWh!AO183</f>
        <v>0</v>
      </c>
      <c r="AP181" s="100">
        <f>BM_MWh!AP183</f>
        <v>0</v>
      </c>
      <c r="AQ181" s="100">
        <f>BM_MWh!AQ182</f>
        <v>0</v>
      </c>
      <c r="AR181" s="100">
        <f>BM_MWh!AR183</f>
        <v>0</v>
      </c>
      <c r="AS181" s="100">
        <f>BM_MWh!AS183</f>
        <v>0</v>
      </c>
      <c r="AT181" s="100">
        <f>BM_MWh!AT183</f>
        <v>0</v>
      </c>
      <c r="AU181" s="257">
        <f t="shared" si="188"/>
        <v>273613</v>
      </c>
      <c r="AV181" s="102">
        <f t="shared" si="194"/>
        <v>149191</v>
      </c>
      <c r="AW181" s="102">
        <f t="shared" si="189"/>
        <v>422804</v>
      </c>
      <c r="AX181" s="21">
        <f t="shared" si="190"/>
        <v>3700330.1814109511</v>
      </c>
      <c r="AY181" s="258"/>
      <c r="AZ181" s="258"/>
      <c r="BA181" s="258"/>
      <c r="BB181" s="258"/>
      <c r="BC181" s="258"/>
      <c r="BD181" s="258"/>
      <c r="BE181" s="104">
        <f t="shared" si="205"/>
        <v>2010</v>
      </c>
      <c r="BF181" s="28">
        <f t="shared" si="206"/>
        <v>8</v>
      </c>
      <c r="BG181" s="21">
        <f t="shared" si="195"/>
        <v>4123134.1814109511</v>
      </c>
      <c r="BH181" s="112">
        <f t="shared" si="203"/>
        <v>1996506</v>
      </c>
      <c r="BI181" s="112">
        <f t="shared" si="203"/>
        <v>1127204.5038971801</v>
      </c>
      <c r="BJ181" s="112">
        <f t="shared" si="203"/>
        <v>279375.28195656801</v>
      </c>
      <c r="BK181" s="112">
        <f t="shared" si="203"/>
        <v>2127.7044098074898</v>
      </c>
      <c r="BL181" s="112">
        <f t="shared" si="203"/>
        <v>295116.69114739599</v>
      </c>
      <c r="BM181" s="288">
        <f t="shared" si="196"/>
        <v>3700330.1814109511</v>
      </c>
      <c r="BN181" s="307">
        <f t="shared" si="197"/>
        <v>149191</v>
      </c>
      <c r="BO181" s="290">
        <f t="shared" si="201"/>
        <v>112155</v>
      </c>
      <c r="BP181" s="21">
        <f t="shared" si="202"/>
        <v>161458</v>
      </c>
      <c r="BQ181" s="21">
        <f t="shared" si="187"/>
        <v>273613</v>
      </c>
      <c r="BR181" s="106">
        <f t="shared" si="198"/>
        <v>422804</v>
      </c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304"/>
    </row>
    <row r="182" spans="1:155">
      <c r="A182" s="28">
        <f t="shared" si="185"/>
        <v>2010</v>
      </c>
      <c r="B182" s="28">
        <f t="shared" si="204"/>
        <v>9</v>
      </c>
      <c r="C182" s="21">
        <f t="shared" si="199"/>
        <v>3826710.1268343851</v>
      </c>
      <c r="D182" s="345">
        <f>SUM('[3]Cal Mo'!$AD239:$AE239)</f>
        <v>1936224</v>
      </c>
      <c r="E182" s="139">
        <f>'[3]Cal Mo'!AF239</f>
        <v>1065864.1036642799</v>
      </c>
      <c r="F182" s="139">
        <f>'[3]Cal Mo'!AG239</f>
        <v>262494.52678402001</v>
      </c>
      <c r="G182" s="139">
        <f>'[3]Cal Mo'!AJ239</f>
        <v>2126.25996536305</v>
      </c>
      <c r="H182" s="139">
        <f>'[3]Cal Mo'!AK239</f>
        <v>297070.23642072198</v>
      </c>
      <c r="I182" s="285">
        <f>BM_MWh!I184</f>
        <v>0</v>
      </c>
      <c r="J182" s="110">
        <f>BM_MWh!J183</f>
        <v>23234</v>
      </c>
      <c r="K182" s="110">
        <f>BM_MWh!K184</f>
        <v>29</v>
      </c>
      <c r="L182" s="110">
        <f>BM_MWh!L183</f>
        <v>30797</v>
      </c>
      <c r="M182" s="110">
        <f>BM_MWh!M183</f>
        <v>0</v>
      </c>
      <c r="N182" s="110">
        <f>BM_MWh!N183</f>
        <v>0</v>
      </c>
      <c r="O182" s="110">
        <f>BM_MWh!O183</f>
        <v>0</v>
      </c>
      <c r="P182" s="110">
        <f>BM_MWh!P183</f>
        <v>0</v>
      </c>
      <c r="Q182" s="110">
        <f>BM_MWh!Q183</f>
        <v>0</v>
      </c>
      <c r="R182" s="110">
        <f>BM_MWh!R183</f>
        <v>0</v>
      </c>
      <c r="S182" s="110">
        <f>BM_MWh!S183</f>
        <v>0</v>
      </c>
      <c r="T182" s="298">
        <f>BM_MWh!T184</f>
        <v>8364</v>
      </c>
      <c r="U182" s="187">
        <f>BM_MWh!U184</f>
        <v>5269</v>
      </c>
      <c r="V182" s="100">
        <f>BM_MWh!V183</f>
        <v>8680</v>
      </c>
      <c r="W182" s="100">
        <f>BM_MWh!W183</f>
        <v>3390</v>
      </c>
      <c r="X182" s="100">
        <f>BM_MWh!X183</f>
        <v>34570</v>
      </c>
      <c r="Y182" s="100">
        <f>BM_MWh!Y184</f>
        <v>2445</v>
      </c>
      <c r="Z182" s="100">
        <f>BM_MWh!Z183</f>
        <v>8208</v>
      </c>
      <c r="AA182" s="100">
        <f>BM_MWh!AA183</f>
        <v>20709</v>
      </c>
      <c r="AB182" s="100">
        <f>BM_MWh!AB183</f>
        <v>16506</v>
      </c>
      <c r="AC182" s="100">
        <f>BM_MWh!AC183</f>
        <v>0</v>
      </c>
      <c r="AD182" s="100">
        <f>BM_MWh!AD183</f>
        <v>41851</v>
      </c>
      <c r="AE182" s="100">
        <f>BM_MWh!AE183</f>
        <v>0</v>
      </c>
      <c r="AF182" s="100">
        <f>BM_MWh!AF183</f>
        <v>9292</v>
      </c>
      <c r="AG182" s="100">
        <f>BM_MWh!AG183</f>
        <v>0</v>
      </c>
      <c r="AH182" s="100">
        <f>BM_MWh!AH183</f>
        <v>0</v>
      </c>
      <c r="AI182" s="100">
        <f>BM_MWh!AI183</f>
        <v>9469</v>
      </c>
      <c r="AJ182" s="100">
        <f>BM_MWh!AJ183</f>
        <v>27614</v>
      </c>
      <c r="AK182" s="100">
        <f>BM_MWh!AK184</f>
        <v>8464</v>
      </c>
      <c r="AL182" s="100">
        <f>BM_MWh!AL184</f>
        <v>4040</v>
      </c>
      <c r="AM182" s="100">
        <f>BM_MWh!AM184</f>
        <v>0</v>
      </c>
      <c r="AN182" s="100">
        <f>BM_MWh!AN184</f>
        <v>0</v>
      </c>
      <c r="AO182" s="100">
        <f>BM_MWh!AO184</f>
        <v>0</v>
      </c>
      <c r="AP182" s="100">
        <f>BM_MWh!AP184</f>
        <v>0</v>
      </c>
      <c r="AQ182" s="100">
        <f>BM_MWh!AQ183</f>
        <v>0</v>
      </c>
      <c r="AR182" s="100">
        <f>BM_MWh!AR184</f>
        <v>0</v>
      </c>
      <c r="AS182" s="100">
        <f>BM_MWh!AS184</f>
        <v>0</v>
      </c>
      <c r="AT182" s="100">
        <f>BM_MWh!AT184</f>
        <v>0</v>
      </c>
      <c r="AU182" s="257">
        <f t="shared" si="188"/>
        <v>200507</v>
      </c>
      <c r="AV182" s="102">
        <f t="shared" si="194"/>
        <v>62424</v>
      </c>
      <c r="AW182" s="102">
        <f t="shared" si="189"/>
        <v>262931</v>
      </c>
      <c r="AX182" s="21">
        <f t="shared" si="190"/>
        <v>3563779.1268343851</v>
      </c>
      <c r="AY182" s="258"/>
      <c r="AZ182" s="258"/>
      <c r="BA182" s="258"/>
      <c r="BB182" s="258"/>
      <c r="BC182" s="258"/>
      <c r="BD182" s="258"/>
      <c r="BE182" s="104">
        <f t="shared" si="205"/>
        <v>2010</v>
      </c>
      <c r="BF182" s="28">
        <f t="shared" si="206"/>
        <v>9</v>
      </c>
      <c r="BG182" s="21">
        <f t="shared" si="195"/>
        <v>3826710.1268343851</v>
      </c>
      <c r="BH182" s="112">
        <f t="shared" si="203"/>
        <v>1936224</v>
      </c>
      <c r="BI182" s="112">
        <f t="shared" si="203"/>
        <v>1065864.1036642799</v>
      </c>
      <c r="BJ182" s="112">
        <f t="shared" si="203"/>
        <v>262494.52678402001</v>
      </c>
      <c r="BK182" s="112">
        <f t="shared" si="203"/>
        <v>2126.25996536305</v>
      </c>
      <c r="BL182" s="112">
        <f t="shared" si="203"/>
        <v>297070.23642072198</v>
      </c>
      <c r="BM182" s="288">
        <f t="shared" si="196"/>
        <v>3563779.1268343851</v>
      </c>
      <c r="BN182" s="307">
        <f t="shared" si="197"/>
        <v>62424</v>
      </c>
      <c r="BO182" s="290">
        <f t="shared" si="201"/>
        <v>99330</v>
      </c>
      <c r="BP182" s="21">
        <f t="shared" si="202"/>
        <v>101177</v>
      </c>
      <c r="BQ182" s="21">
        <f t="shared" si="187"/>
        <v>200507</v>
      </c>
      <c r="BR182" s="106">
        <f t="shared" si="198"/>
        <v>262931</v>
      </c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1"/>
    </row>
    <row r="183" spans="1:155">
      <c r="A183" s="28">
        <f t="shared" si="185"/>
        <v>2010</v>
      </c>
      <c r="B183" s="28">
        <f t="shared" si="204"/>
        <v>10</v>
      </c>
      <c r="C183" s="21">
        <f t="shared" si="199"/>
        <v>3179698.3997756205</v>
      </c>
      <c r="D183" s="345">
        <f>SUM('[3]Cal Mo'!$AD240:$AE240)</f>
        <v>1472536</v>
      </c>
      <c r="E183" s="139">
        <f>'[3]Cal Mo'!AF240</f>
        <v>1023054.24425183</v>
      </c>
      <c r="F183" s="139">
        <f>'[3]Cal Mo'!AG240</f>
        <v>259979.90110261299</v>
      </c>
      <c r="G183" s="139">
        <f>'[3]Cal Mo'!AJ240</f>
        <v>2124.0932986963799</v>
      </c>
      <c r="H183" s="139">
        <f>'[3]Cal Mo'!AK240</f>
        <v>268767.16112248099</v>
      </c>
      <c r="I183" s="285">
        <f>BM_MWh!I185</f>
        <v>0</v>
      </c>
      <c r="J183" s="110">
        <f>BM_MWh!J184</f>
        <v>12264</v>
      </c>
      <c r="K183" s="110">
        <f>BM_MWh!K185</f>
        <v>23</v>
      </c>
      <c r="L183" s="110">
        <f>BM_MWh!L184</f>
        <v>4228</v>
      </c>
      <c r="M183" s="110">
        <f>BM_MWh!M184</f>
        <v>0</v>
      </c>
      <c r="N183" s="110">
        <f>BM_MWh!N184</f>
        <v>0</v>
      </c>
      <c r="O183" s="110">
        <f>BM_MWh!O184</f>
        <v>0</v>
      </c>
      <c r="P183" s="110">
        <f>BM_MWh!P184</f>
        <v>0</v>
      </c>
      <c r="Q183" s="110">
        <f>BM_MWh!Q184</f>
        <v>0</v>
      </c>
      <c r="R183" s="110">
        <f>BM_MWh!R184</f>
        <v>0</v>
      </c>
      <c r="S183" s="110">
        <f>BM_MWh!S184</f>
        <v>0</v>
      </c>
      <c r="T183" s="298">
        <f>BM_MWh!T185</f>
        <v>8899</v>
      </c>
      <c r="U183" s="187">
        <f>BM_MWh!U185</f>
        <v>5460</v>
      </c>
      <c r="V183" s="100">
        <f>BM_MWh!V184</f>
        <v>2100</v>
      </c>
      <c r="W183" s="100">
        <f>BM_MWh!W184</f>
        <v>2618</v>
      </c>
      <c r="X183" s="100">
        <f>BM_MWh!X184</f>
        <v>2590</v>
      </c>
      <c r="Y183" s="100">
        <f>BM_MWh!Y185</f>
        <v>2270</v>
      </c>
      <c r="Z183" s="100">
        <f>BM_MWh!Z184</f>
        <v>8482</v>
      </c>
      <c r="AA183" s="100">
        <f>BM_MWh!AA184</f>
        <v>22465</v>
      </c>
      <c r="AB183" s="100">
        <f>BM_MWh!AB184</f>
        <v>2675</v>
      </c>
      <c r="AC183" s="100">
        <f>BM_MWh!AC184</f>
        <v>0</v>
      </c>
      <c r="AD183" s="100">
        <f>BM_MWh!AD184</f>
        <v>35169</v>
      </c>
      <c r="AE183" s="100">
        <f>BM_MWh!AE184</f>
        <v>0</v>
      </c>
      <c r="AF183" s="100">
        <f>BM_MWh!AF184</f>
        <v>7418</v>
      </c>
      <c r="AG183" s="100">
        <f>BM_MWh!AG184</f>
        <v>0</v>
      </c>
      <c r="AH183" s="100">
        <f>BM_MWh!AH184</f>
        <v>0</v>
      </c>
      <c r="AI183" s="100">
        <f>BM_MWh!AI184</f>
        <v>7572</v>
      </c>
      <c r="AJ183" s="100">
        <f>BM_MWh!AJ184</f>
        <v>23042</v>
      </c>
      <c r="AK183" s="100">
        <f>BM_MWh!AK185</f>
        <v>2666</v>
      </c>
      <c r="AL183" s="100">
        <f>BM_MWh!AL185</f>
        <v>3296</v>
      </c>
      <c r="AM183" s="100">
        <f>BM_MWh!AM185</f>
        <v>0</v>
      </c>
      <c r="AN183" s="100">
        <f>BM_MWh!AN185</f>
        <v>0</v>
      </c>
      <c r="AO183" s="100">
        <f>BM_MWh!AO185</f>
        <v>0</v>
      </c>
      <c r="AP183" s="100">
        <f>BM_MWh!AP185</f>
        <v>0</v>
      </c>
      <c r="AQ183" s="100">
        <f>BM_MWh!AQ184</f>
        <v>0</v>
      </c>
      <c r="AR183" s="100">
        <f>BM_MWh!AR185</f>
        <v>0</v>
      </c>
      <c r="AS183" s="100">
        <f>BM_MWh!AS185</f>
        <v>0</v>
      </c>
      <c r="AT183" s="100">
        <f>BM_MWh!AT185</f>
        <v>0</v>
      </c>
      <c r="AU183" s="257">
        <f t="shared" si="188"/>
        <v>127823</v>
      </c>
      <c r="AV183" s="102">
        <f t="shared" si="194"/>
        <v>25414</v>
      </c>
      <c r="AW183" s="102">
        <f t="shared" si="189"/>
        <v>153237</v>
      </c>
      <c r="AX183" s="21">
        <f t="shared" si="190"/>
        <v>3026461.3997756205</v>
      </c>
      <c r="AY183" s="258"/>
      <c r="AZ183" s="258"/>
      <c r="BA183" s="258"/>
      <c r="BB183" s="258"/>
      <c r="BC183" s="258"/>
      <c r="BD183" s="258"/>
      <c r="BE183" s="104">
        <f t="shared" si="205"/>
        <v>2010</v>
      </c>
      <c r="BF183" s="28">
        <f t="shared" si="206"/>
        <v>10</v>
      </c>
      <c r="BG183" s="21">
        <f t="shared" si="195"/>
        <v>3179698.3997756205</v>
      </c>
      <c r="BH183" s="112">
        <f t="shared" si="203"/>
        <v>1472536</v>
      </c>
      <c r="BI183" s="112">
        <f t="shared" si="203"/>
        <v>1023054.24425183</v>
      </c>
      <c r="BJ183" s="112">
        <f t="shared" si="203"/>
        <v>259979.90110261299</v>
      </c>
      <c r="BK183" s="112">
        <f t="shared" si="203"/>
        <v>2124.0932986963799</v>
      </c>
      <c r="BL183" s="112">
        <f t="shared" si="203"/>
        <v>268767.16112248099</v>
      </c>
      <c r="BM183" s="288">
        <f t="shared" si="196"/>
        <v>3026461.3997756205</v>
      </c>
      <c r="BN183" s="307">
        <f t="shared" si="197"/>
        <v>25414</v>
      </c>
      <c r="BO183" s="290">
        <f t="shared" si="201"/>
        <v>83549</v>
      </c>
      <c r="BP183" s="21">
        <f t="shared" si="202"/>
        <v>44274</v>
      </c>
      <c r="BQ183" s="21">
        <f t="shared" si="187"/>
        <v>127823</v>
      </c>
      <c r="BR183" s="106">
        <f t="shared" si="198"/>
        <v>153237</v>
      </c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1"/>
    </row>
    <row r="184" spans="1:155">
      <c r="A184" s="28">
        <f t="shared" si="185"/>
        <v>2010</v>
      </c>
      <c r="B184" s="28">
        <f t="shared" si="204"/>
        <v>11</v>
      </c>
      <c r="C184" s="21">
        <f t="shared" si="199"/>
        <v>2814263.6048922115</v>
      </c>
      <c r="D184" s="345">
        <f>SUM('[3]Cal Mo'!$AD241:$AE241)</f>
        <v>1307168</v>
      </c>
      <c r="E184" s="139">
        <f>'[3]Cal Mo'!AF241</f>
        <v>880001.55112034699</v>
      </c>
      <c r="F184" s="139">
        <f>'[3]Cal Mo'!AG241</f>
        <v>243791.868515599</v>
      </c>
      <c r="G184" s="139">
        <f>'[3]Cal Mo'!AJ241</f>
        <v>2120.7592842055901</v>
      </c>
      <c r="H184" s="139">
        <f>'[3]Cal Mo'!AK241</f>
        <v>260932.42597206001</v>
      </c>
      <c r="I184" s="285">
        <f>BM_MWh!I186</f>
        <v>0</v>
      </c>
      <c r="J184" s="110">
        <f>BM_MWh!J185</f>
        <v>8335</v>
      </c>
      <c r="K184" s="110">
        <f>BM_MWh!K186</f>
        <v>25</v>
      </c>
      <c r="L184" s="110">
        <f>BM_MWh!L185</f>
        <v>4340</v>
      </c>
      <c r="M184" s="110">
        <f>BM_MWh!M185</f>
        <v>0</v>
      </c>
      <c r="N184" s="110">
        <f>BM_MWh!N185</f>
        <v>0</v>
      </c>
      <c r="O184" s="110">
        <f>BM_MWh!O185</f>
        <v>0</v>
      </c>
      <c r="P184" s="110">
        <f>BM_MWh!P185</f>
        <v>0</v>
      </c>
      <c r="Q184" s="110">
        <f>BM_MWh!Q185</f>
        <v>0</v>
      </c>
      <c r="R184" s="110">
        <f>BM_MWh!R185</f>
        <v>0</v>
      </c>
      <c r="S184" s="110">
        <f>BM_MWh!S185</f>
        <v>0</v>
      </c>
      <c r="T184" s="298">
        <f>BM_MWh!T186</f>
        <v>8076</v>
      </c>
      <c r="U184" s="187">
        <f>BM_MWh!U186</f>
        <v>2640</v>
      </c>
      <c r="V184" s="100">
        <f>BM_MWh!V185</f>
        <v>445</v>
      </c>
      <c r="W184" s="100">
        <f>BM_MWh!W185</f>
        <v>2229</v>
      </c>
      <c r="X184" s="100">
        <f>BM_MWh!X185</f>
        <v>2300</v>
      </c>
      <c r="Y184" s="100">
        <f>BM_MWh!Y186</f>
        <v>2554</v>
      </c>
      <c r="Z184" s="100">
        <f>BM_MWh!Z185</f>
        <v>8208</v>
      </c>
      <c r="AA184" s="100">
        <f>BM_MWh!AA185</f>
        <v>14544</v>
      </c>
      <c r="AB184" s="100">
        <f>BM_MWh!AB185</f>
        <v>800</v>
      </c>
      <c r="AC184" s="100">
        <f>BM_MWh!AC185</f>
        <v>0</v>
      </c>
      <c r="AD184" s="100">
        <f>BM_MWh!AD185</f>
        <v>29566</v>
      </c>
      <c r="AE184" s="100">
        <f>BM_MWh!AE185</f>
        <v>0</v>
      </c>
      <c r="AF184" s="100">
        <f>BM_MWh!AF185</f>
        <v>6041</v>
      </c>
      <c r="AG184" s="100">
        <f>BM_MWh!AG185</f>
        <v>0</v>
      </c>
      <c r="AH184" s="100">
        <f>BM_MWh!AH185</f>
        <v>0</v>
      </c>
      <c r="AI184" s="100">
        <f>BM_MWh!AI185</f>
        <v>6722</v>
      </c>
      <c r="AJ184" s="100">
        <f>BM_MWh!AJ185</f>
        <v>19678</v>
      </c>
      <c r="AK184" s="100">
        <f>BM_MWh!AK186</f>
        <v>852</v>
      </c>
      <c r="AL184" s="100">
        <f>BM_MWh!AL186</f>
        <v>2894</v>
      </c>
      <c r="AM184" s="100">
        <f>BM_MWh!AM186</f>
        <v>0</v>
      </c>
      <c r="AN184" s="100">
        <f>BM_MWh!AN186</f>
        <v>0</v>
      </c>
      <c r="AO184" s="100">
        <f>BM_MWh!AO186</f>
        <v>0</v>
      </c>
      <c r="AP184" s="100">
        <f>BM_MWh!AP186</f>
        <v>0</v>
      </c>
      <c r="AQ184" s="100">
        <f>BM_MWh!AQ185</f>
        <v>0</v>
      </c>
      <c r="AR184" s="100">
        <f>BM_MWh!AR186</f>
        <v>0</v>
      </c>
      <c r="AS184" s="100">
        <f>BM_MWh!AS186</f>
        <v>0</v>
      </c>
      <c r="AT184" s="100">
        <f>BM_MWh!AT186</f>
        <v>0</v>
      </c>
      <c r="AU184" s="257">
        <f t="shared" si="188"/>
        <v>99473</v>
      </c>
      <c r="AV184" s="102">
        <f t="shared" si="194"/>
        <v>20776</v>
      </c>
      <c r="AW184" s="102">
        <f t="shared" si="189"/>
        <v>120249</v>
      </c>
      <c r="AX184" s="21">
        <f t="shared" si="190"/>
        <v>2694014.6048922115</v>
      </c>
      <c r="AY184" s="258"/>
      <c r="AZ184" s="258"/>
      <c r="BA184" s="258"/>
      <c r="BB184" s="258"/>
      <c r="BC184" s="258"/>
      <c r="BD184" s="258"/>
      <c r="BE184" s="104">
        <f t="shared" si="205"/>
        <v>2010</v>
      </c>
      <c r="BF184" s="28">
        <f t="shared" si="206"/>
        <v>11</v>
      </c>
      <c r="BG184" s="21">
        <f t="shared" si="195"/>
        <v>2814263.6048922115</v>
      </c>
      <c r="BH184" s="112">
        <f t="shared" si="203"/>
        <v>1307168</v>
      </c>
      <c r="BI184" s="112">
        <f t="shared" si="203"/>
        <v>880001.55112034699</v>
      </c>
      <c r="BJ184" s="112">
        <f t="shared" si="203"/>
        <v>243791.868515599</v>
      </c>
      <c r="BK184" s="112">
        <f t="shared" si="203"/>
        <v>2120.7592842055901</v>
      </c>
      <c r="BL184" s="112">
        <f t="shared" si="203"/>
        <v>260932.42597206001</v>
      </c>
      <c r="BM184" s="288">
        <f t="shared" si="196"/>
        <v>2694014.6048922115</v>
      </c>
      <c r="BN184" s="307">
        <f t="shared" si="197"/>
        <v>20776</v>
      </c>
      <c r="BO184" s="290">
        <f t="shared" si="201"/>
        <v>69430</v>
      </c>
      <c r="BP184" s="21">
        <f t="shared" si="202"/>
        <v>30043</v>
      </c>
      <c r="BQ184" s="21">
        <f t="shared" si="187"/>
        <v>99473</v>
      </c>
      <c r="BR184" s="106">
        <f t="shared" si="198"/>
        <v>120249</v>
      </c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1"/>
    </row>
    <row r="185" spans="1:155" s="120" customFormat="1">
      <c r="A185" s="113">
        <f t="shared" si="185"/>
        <v>2010</v>
      </c>
      <c r="B185" s="113">
        <f t="shared" si="204"/>
        <v>12</v>
      </c>
      <c r="C185" s="127">
        <f t="shared" si="199"/>
        <v>3188639.2047420498</v>
      </c>
      <c r="D185" s="346">
        <f>SUM('[3]Cal Mo'!$AD242:$AE242)</f>
        <v>1486213</v>
      </c>
      <c r="E185" s="146">
        <f>'[3]Cal Mo'!AF242</f>
        <v>862527.78510956396</v>
      </c>
      <c r="F185" s="146">
        <f>'[3]Cal Mo'!AG242</f>
        <v>241022.518922174</v>
      </c>
      <c r="G185" s="146">
        <f>'[3]Cal Mo'!AJ242</f>
        <v>2132.41992940107</v>
      </c>
      <c r="H185" s="347">
        <f>'[3]Cal Mo'!AK242</f>
        <v>244823.48078091099</v>
      </c>
      <c r="I185" s="323">
        <f>BM_MWh!I187</f>
        <v>11513</v>
      </c>
      <c r="J185" s="129">
        <f>BM_MWh!J186</f>
        <v>117983</v>
      </c>
      <c r="K185" s="129">
        <f>BM_MWh!K187</f>
        <v>35</v>
      </c>
      <c r="L185" s="129">
        <f>BM_MWh!L186</f>
        <v>23506</v>
      </c>
      <c r="M185" s="129">
        <f>BM_MWh!M186</f>
        <v>0</v>
      </c>
      <c r="N185" s="129">
        <f>BM_MWh!N186</f>
        <v>0</v>
      </c>
      <c r="O185" s="129">
        <f>BM_MWh!O186</f>
        <v>0</v>
      </c>
      <c r="P185" s="129">
        <f>BM_MWh!P186</f>
        <v>0</v>
      </c>
      <c r="Q185" s="129">
        <f>BM_MWh!Q186</f>
        <v>0</v>
      </c>
      <c r="R185" s="129">
        <f>BM_MWh!R186</f>
        <v>0</v>
      </c>
      <c r="S185" s="129">
        <f>BM_MWh!S186</f>
        <v>0</v>
      </c>
      <c r="T185" s="324">
        <f>BM_MWh!T187</f>
        <v>9946</v>
      </c>
      <c r="U185" s="189">
        <f>BM_MWh!U187</f>
        <v>1129</v>
      </c>
      <c r="V185" s="123">
        <f>BM_MWh!V186</f>
        <v>7620</v>
      </c>
      <c r="W185" s="123">
        <f>BM_MWh!W186</f>
        <v>3123</v>
      </c>
      <c r="X185" s="123">
        <f>BM_MWh!X186</f>
        <v>24568</v>
      </c>
      <c r="Y185" s="123">
        <f>BM_MWh!Y187</f>
        <v>2805</v>
      </c>
      <c r="Z185" s="123">
        <f>BM_MWh!Z186</f>
        <v>8482</v>
      </c>
      <c r="AA185" s="123">
        <f>BM_MWh!AA186</f>
        <v>12698</v>
      </c>
      <c r="AB185" s="123">
        <f>BM_MWh!AB186</f>
        <v>20670</v>
      </c>
      <c r="AC185" s="123">
        <f>BM_MWh!AC186</f>
        <v>0</v>
      </c>
      <c r="AD185" s="123">
        <f>BM_MWh!AD186</f>
        <v>40026</v>
      </c>
      <c r="AE185" s="123">
        <f>BM_MWh!AE186</f>
        <v>0</v>
      </c>
      <c r="AF185" s="123">
        <f>BM_MWh!AF186</f>
        <v>8937</v>
      </c>
      <c r="AG185" s="123">
        <f>BM_MWh!AG186</f>
        <v>0</v>
      </c>
      <c r="AH185" s="123">
        <f>BM_MWh!AH186</f>
        <v>0</v>
      </c>
      <c r="AI185" s="123">
        <f>BM_MWh!AI186</f>
        <v>10265</v>
      </c>
      <c r="AJ185" s="123">
        <f>BM_MWh!AJ186</f>
        <v>28269</v>
      </c>
      <c r="AK185" s="123">
        <f>BM_MWh!AK187</f>
        <v>16392</v>
      </c>
      <c r="AL185" s="123">
        <f>BM_MWh!AL187</f>
        <v>3953</v>
      </c>
      <c r="AM185" s="123">
        <f>BM_MWh!AM187</f>
        <v>0</v>
      </c>
      <c r="AN185" s="123">
        <f>BM_MWh!AN187</f>
        <v>0</v>
      </c>
      <c r="AO185" s="123">
        <f>BM_MWh!AO187</f>
        <v>0</v>
      </c>
      <c r="AP185" s="123">
        <f>BM_MWh!AP187</f>
        <v>0</v>
      </c>
      <c r="AQ185" s="123">
        <f>BM_MWh!AQ186</f>
        <v>0</v>
      </c>
      <c r="AR185" s="123">
        <f>BM_MWh!AR187</f>
        <v>0</v>
      </c>
      <c r="AS185" s="123">
        <f>BM_MWh!AS187</f>
        <v>0</v>
      </c>
      <c r="AT185" s="123">
        <f>BM_MWh!AT187</f>
        <v>0</v>
      </c>
      <c r="AU185" s="124">
        <f t="shared" si="188"/>
        <v>188937</v>
      </c>
      <c r="AV185" s="125">
        <f t="shared" si="194"/>
        <v>162983</v>
      </c>
      <c r="AW185" s="125">
        <f t="shared" si="189"/>
        <v>351920</v>
      </c>
      <c r="AX185" s="127">
        <f t="shared" si="190"/>
        <v>2836719.2047420498</v>
      </c>
      <c r="AY185" s="325"/>
      <c r="AZ185" s="325"/>
      <c r="BA185" s="325"/>
      <c r="BB185" s="325"/>
      <c r="BC185" s="325"/>
      <c r="BD185" s="325"/>
      <c r="BE185" s="126">
        <f t="shared" si="205"/>
        <v>2010</v>
      </c>
      <c r="BF185" s="113">
        <f t="shared" si="206"/>
        <v>12</v>
      </c>
      <c r="BG185" s="127">
        <f t="shared" si="195"/>
        <v>3188639.2047420498</v>
      </c>
      <c r="BH185" s="128">
        <f t="shared" si="203"/>
        <v>1486213</v>
      </c>
      <c r="BI185" s="128">
        <f t="shared" si="203"/>
        <v>862527.78510956396</v>
      </c>
      <c r="BJ185" s="128">
        <f t="shared" si="203"/>
        <v>241022.518922174</v>
      </c>
      <c r="BK185" s="128">
        <f t="shared" si="203"/>
        <v>2132.41992940107</v>
      </c>
      <c r="BL185" s="128">
        <f t="shared" si="203"/>
        <v>244823.48078091099</v>
      </c>
      <c r="BM185" s="309">
        <f t="shared" si="196"/>
        <v>2836719.2047420498</v>
      </c>
      <c r="BN185" s="310">
        <f t="shared" si="197"/>
        <v>162983</v>
      </c>
      <c r="BO185" s="311">
        <f t="shared" si="201"/>
        <v>94554</v>
      </c>
      <c r="BP185" s="127">
        <f t="shared" si="202"/>
        <v>94383</v>
      </c>
      <c r="BQ185" s="127">
        <f t="shared" si="187"/>
        <v>188937</v>
      </c>
      <c r="BR185" s="127">
        <f t="shared" si="198"/>
        <v>351920</v>
      </c>
      <c r="BS185" s="326"/>
      <c r="BT185" s="326"/>
      <c r="BU185" s="326"/>
      <c r="BV185" s="326"/>
      <c r="BW185" s="326"/>
      <c r="BX185" s="326"/>
      <c r="BY185" s="326"/>
      <c r="BZ185" s="326"/>
      <c r="CA185" s="326"/>
      <c r="CB185" s="326"/>
      <c r="CC185" s="326"/>
      <c r="CD185" s="326"/>
      <c r="CE185" s="326"/>
      <c r="CM185" s="127"/>
      <c r="CN185" s="127"/>
      <c r="CO185" s="127"/>
      <c r="CP185" s="127"/>
      <c r="CQ185" s="127"/>
      <c r="CR185" s="127"/>
      <c r="CS185" s="127"/>
      <c r="CT185" s="127"/>
      <c r="CU185" s="127"/>
      <c r="CV185" s="127"/>
      <c r="CW185" s="127"/>
      <c r="CX185" s="127"/>
      <c r="CY185" s="127"/>
      <c r="CZ185" s="127"/>
      <c r="DA185" s="127"/>
      <c r="DB185" s="127"/>
      <c r="DC185" s="127"/>
      <c r="DD185" s="127"/>
      <c r="DE185" s="127"/>
      <c r="DF185" s="12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</row>
    <row r="186" spans="1:155">
      <c r="A186" s="28">
        <f t="shared" ref="A186:A249" si="207">1+A174</f>
        <v>2011</v>
      </c>
      <c r="B186" s="28">
        <f t="shared" si="204"/>
        <v>1</v>
      </c>
      <c r="C186" s="21">
        <f t="shared" si="199"/>
        <v>3092012.9833341092</v>
      </c>
      <c r="D186" s="345">
        <f>SUM('[3]Cal Mo'!$AD243:$AE243)</f>
        <v>1491633</v>
      </c>
      <c r="E186" s="139">
        <f>'[3]Cal Mo'!AF243</f>
        <v>849928.31070006394</v>
      </c>
      <c r="F186" s="139">
        <f>'[3]Cal Mo'!AG243</f>
        <v>271620.68401809601</v>
      </c>
      <c r="G186" s="139">
        <f>'[3]Cal Mo'!AJ243</f>
        <v>2109.6923668651302</v>
      </c>
      <c r="H186" s="139">
        <f>'[3]Cal Mo'!AK243</f>
        <v>242396.296249084</v>
      </c>
      <c r="I186" s="285">
        <f>BM_MWh!I188</f>
        <v>1339</v>
      </c>
      <c r="J186" s="110">
        <f>BM_MWh!J187</f>
        <v>84175</v>
      </c>
      <c r="K186" s="110">
        <f>BM_MWh!K188</f>
        <v>34</v>
      </c>
      <c r="L186" s="110">
        <f>BM_MWh!L187</f>
        <v>10675</v>
      </c>
      <c r="M186" s="110">
        <f>BM_MWh!M187</f>
        <v>40125</v>
      </c>
      <c r="N186" s="110">
        <f>BM_MWh!N187</f>
        <v>0</v>
      </c>
      <c r="O186" s="110">
        <f>BM_MWh!O187</f>
        <v>0</v>
      </c>
      <c r="P186" s="110">
        <f>BM_MWh!P187</f>
        <v>0</v>
      </c>
      <c r="Q186" s="110">
        <f>BM_MWh!Q187</f>
        <v>0</v>
      </c>
      <c r="R186" s="110">
        <f>BM_MWh!R187</f>
        <v>0</v>
      </c>
      <c r="S186" s="110">
        <f>BM_MWh!S187</f>
        <v>0</v>
      </c>
      <c r="T186" s="298">
        <f>BM_MWh!T188</f>
        <v>6477</v>
      </c>
      <c r="U186" s="187">
        <f>BM_MWh!U188</f>
        <v>333</v>
      </c>
      <c r="V186" s="100">
        <f>BM_MWh!V187</f>
        <v>4690</v>
      </c>
      <c r="W186" s="100">
        <f>BM_MWh!W187</f>
        <v>2774</v>
      </c>
      <c r="X186" s="100">
        <f>BM_MWh!X187</f>
        <v>9857</v>
      </c>
      <c r="Y186" s="100">
        <f>BM_MWh!Y188</f>
        <v>2591</v>
      </c>
      <c r="Z186" s="100">
        <f>BM_MWh!Z187</f>
        <v>8482</v>
      </c>
      <c r="AA186" s="100">
        <f>BM_MWh!AA187</f>
        <v>12873</v>
      </c>
      <c r="AB186" s="100">
        <f>BM_MWh!AB187</f>
        <v>10125</v>
      </c>
      <c r="AC186" s="100">
        <f>BM_MWh!AC187</f>
        <v>10498</v>
      </c>
      <c r="AD186" s="100">
        <f>BM_MWh!AD187</f>
        <v>22080</v>
      </c>
      <c r="AE186" s="100">
        <f>BM_MWh!AE187</f>
        <v>0</v>
      </c>
      <c r="AF186" s="100">
        <f>BM_MWh!AF187</f>
        <v>7197</v>
      </c>
      <c r="AG186" s="100">
        <f>BM_MWh!AG187</f>
        <v>0</v>
      </c>
      <c r="AH186" s="100">
        <f>BM_MWh!AH187</f>
        <v>0</v>
      </c>
      <c r="AI186" s="100">
        <f>BM_MWh!AI187</f>
        <v>0</v>
      </c>
      <c r="AJ186" s="100">
        <f>BM_MWh!AJ187</f>
        <v>0</v>
      </c>
      <c r="AK186" s="100">
        <f>BM_MWh!AK188</f>
        <v>0</v>
      </c>
      <c r="AL186" s="100">
        <f>BM_MWh!AL188</f>
        <v>0</v>
      </c>
      <c r="AM186" s="100">
        <f>BM_MWh!AM188</f>
        <v>0</v>
      </c>
      <c r="AN186" s="100">
        <f>BM_MWh!AN188</f>
        <v>0</v>
      </c>
      <c r="AO186" s="100">
        <f>BM_MWh!AO188</f>
        <v>0</v>
      </c>
      <c r="AP186" s="100">
        <f>BM_MWh!AP188</f>
        <v>0</v>
      </c>
      <c r="AQ186" s="100">
        <f>BM_MWh!AQ187</f>
        <v>0</v>
      </c>
      <c r="AR186" s="100">
        <f>BM_MWh!AR188</f>
        <v>0</v>
      </c>
      <c r="AS186" s="100">
        <f>BM_MWh!AS188</f>
        <v>0</v>
      </c>
      <c r="AT186" s="100">
        <f>BM_MWh!AT188</f>
        <v>0</v>
      </c>
      <c r="AU186" s="197">
        <f t="shared" ref="AU186:AU187" si="208">SUM(U186:AT186)</f>
        <v>91500</v>
      </c>
      <c r="AV186" s="97">
        <f t="shared" si="194"/>
        <v>142825</v>
      </c>
      <c r="AW186" s="97">
        <f t="shared" ref="AW186:AW187" si="209">AV186+AU186</f>
        <v>234325</v>
      </c>
      <c r="AX186" s="21">
        <f t="shared" si="190"/>
        <v>2857687.9833341092</v>
      </c>
      <c r="AY186" s="258"/>
      <c r="AZ186" s="258"/>
      <c r="BA186" s="258"/>
      <c r="BB186" s="258"/>
      <c r="BC186" s="258"/>
      <c r="BD186" s="258"/>
      <c r="BE186" s="104">
        <f t="shared" si="205"/>
        <v>2011</v>
      </c>
      <c r="BF186" s="28">
        <f t="shared" si="206"/>
        <v>1</v>
      </c>
      <c r="BG186" s="21">
        <f t="shared" si="195"/>
        <v>3092012.9833341092</v>
      </c>
      <c r="BH186" s="112">
        <f t="shared" si="203"/>
        <v>1491633</v>
      </c>
      <c r="BI186" s="112">
        <f t="shared" si="203"/>
        <v>849928.31070006394</v>
      </c>
      <c r="BJ186" s="112">
        <f t="shared" si="203"/>
        <v>271620.68401809601</v>
      </c>
      <c r="BK186" s="112">
        <f t="shared" si="203"/>
        <v>2109.6923668651302</v>
      </c>
      <c r="BL186" s="112">
        <f t="shared" si="203"/>
        <v>242396.296249084</v>
      </c>
      <c r="BM186" s="288">
        <f t="shared" si="196"/>
        <v>2857687.9833341092</v>
      </c>
      <c r="BN186" s="307">
        <f t="shared" si="197"/>
        <v>142825</v>
      </c>
      <c r="BO186" s="290">
        <f t="shared" si="201"/>
        <v>34975</v>
      </c>
      <c r="BP186" s="21">
        <f t="shared" si="202"/>
        <v>56525</v>
      </c>
      <c r="BQ186" s="21">
        <f t="shared" ref="BQ186:BQ249" si="210">AU186</f>
        <v>91500</v>
      </c>
      <c r="BR186" s="106">
        <f t="shared" si="198"/>
        <v>234325</v>
      </c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304"/>
    </row>
    <row r="187" spans="1:155">
      <c r="A187" s="28">
        <f t="shared" si="207"/>
        <v>2011</v>
      </c>
      <c r="B187" s="28">
        <f t="shared" si="204"/>
        <v>2</v>
      </c>
      <c r="C187" s="21">
        <f t="shared" si="199"/>
        <v>2634431.1787175075</v>
      </c>
      <c r="D187" s="345">
        <f>SUM('[3]Cal Mo'!$AD244:$AE244)</f>
        <v>1228697</v>
      </c>
      <c r="E187" s="139">
        <f>'[3]Cal Mo'!AF244</f>
        <v>786738.60334152798</v>
      </c>
      <c r="F187" s="139">
        <f>'[3]Cal Mo'!AG244</f>
        <v>252027.352138419</v>
      </c>
      <c r="G187" s="139">
        <f>'[3]Cal Mo'!AJ244</f>
        <v>2110.9206105585299</v>
      </c>
      <c r="H187" s="139">
        <f>'[3]Cal Mo'!AK244</f>
        <v>246406.30262700201</v>
      </c>
      <c r="I187" s="285">
        <f>BM_MWh!I189</f>
        <v>0</v>
      </c>
      <c r="J187" s="110">
        <f>BM_MWh!J188</f>
        <v>30113</v>
      </c>
      <c r="K187" s="110">
        <f>BM_MWh!K189</f>
        <v>22</v>
      </c>
      <c r="L187" s="110">
        <f>BM_MWh!L188</f>
        <v>1925</v>
      </c>
      <c r="M187" s="110">
        <f>BM_MWh!M188</f>
        <v>13375</v>
      </c>
      <c r="N187" s="110">
        <f>BM_MWh!N188</f>
        <v>0</v>
      </c>
      <c r="O187" s="110">
        <f>BM_MWh!O188</f>
        <v>0</v>
      </c>
      <c r="P187" s="110">
        <f>BM_MWh!P188</f>
        <v>0</v>
      </c>
      <c r="Q187" s="110">
        <f>BM_MWh!Q188</f>
        <v>0</v>
      </c>
      <c r="R187" s="110">
        <f>BM_MWh!R188</f>
        <v>0</v>
      </c>
      <c r="S187" s="110">
        <f>BM_MWh!S188</f>
        <v>0</v>
      </c>
      <c r="T187" s="298">
        <f>BM_MWh!T189</f>
        <v>7335</v>
      </c>
      <c r="U187" s="187">
        <f>BM_MWh!U189</f>
        <v>34</v>
      </c>
      <c r="V187" s="100">
        <f>BM_MWh!V188</f>
        <v>1305</v>
      </c>
      <c r="W187" s="100">
        <f>BM_MWh!W188</f>
        <v>2268</v>
      </c>
      <c r="X187" s="100">
        <f>BM_MWh!X188</f>
        <v>665</v>
      </c>
      <c r="Y187" s="100">
        <f>BM_MWh!Y189</f>
        <v>1698</v>
      </c>
      <c r="Z187" s="100">
        <f>BM_MWh!Z188</f>
        <v>7661</v>
      </c>
      <c r="AA187" s="100">
        <f>BM_MWh!AA188</f>
        <v>16013</v>
      </c>
      <c r="AB187" s="100">
        <f>BM_MWh!AB188</f>
        <v>5440</v>
      </c>
      <c r="AC187" s="100">
        <f>BM_MWh!AC188</f>
        <v>4222</v>
      </c>
      <c r="AD187" s="100">
        <f>BM_MWh!AD188</f>
        <v>20445</v>
      </c>
      <c r="AE187" s="100">
        <f>BM_MWh!AE188</f>
        <v>0</v>
      </c>
      <c r="AF187" s="100">
        <f>BM_MWh!AF188</f>
        <v>5930</v>
      </c>
      <c r="AG187" s="100">
        <f>BM_MWh!AG188</f>
        <v>0</v>
      </c>
      <c r="AH187" s="100">
        <f>BM_MWh!AH188</f>
        <v>0</v>
      </c>
      <c r="AI187" s="100">
        <f>BM_MWh!AI188</f>
        <v>0</v>
      </c>
      <c r="AJ187" s="100">
        <f>BM_MWh!AJ188</f>
        <v>0</v>
      </c>
      <c r="AK187" s="100">
        <f>BM_MWh!AK188</f>
        <v>0</v>
      </c>
      <c r="AL187" s="100">
        <f>BM_MWh!AL188</f>
        <v>0</v>
      </c>
      <c r="AM187" s="100">
        <f>BM_MWh!AM189</f>
        <v>0</v>
      </c>
      <c r="AN187" s="100">
        <f>BM_MWh!AN189</f>
        <v>0</v>
      </c>
      <c r="AO187" s="100">
        <f>BM_MWh!AO189</f>
        <v>0</v>
      </c>
      <c r="AP187" s="100">
        <f>BM_MWh!AP189</f>
        <v>0</v>
      </c>
      <c r="AQ187" s="100">
        <f>BM_MWh!AQ188</f>
        <v>0</v>
      </c>
      <c r="AR187" s="100">
        <f>BM_MWh!AR189</f>
        <v>0</v>
      </c>
      <c r="AS187" s="100">
        <f>BM_MWh!AS189</f>
        <v>0</v>
      </c>
      <c r="AT187" s="100">
        <f>BM_MWh!AT189</f>
        <v>0</v>
      </c>
      <c r="AU187" s="197">
        <f t="shared" si="208"/>
        <v>65681</v>
      </c>
      <c r="AV187" s="97">
        <f t="shared" si="194"/>
        <v>52770</v>
      </c>
      <c r="AW187" s="97">
        <f t="shared" si="209"/>
        <v>118451</v>
      </c>
      <c r="AX187" s="21">
        <f t="shared" si="190"/>
        <v>2515980.1787175075</v>
      </c>
      <c r="AY187" s="258"/>
      <c r="AZ187" s="258"/>
      <c r="BA187" s="258"/>
      <c r="BB187" s="258"/>
      <c r="BC187" s="258"/>
      <c r="BD187" s="258"/>
      <c r="BE187" s="104">
        <f t="shared" si="205"/>
        <v>2011</v>
      </c>
      <c r="BF187" s="28">
        <f t="shared" si="206"/>
        <v>2</v>
      </c>
      <c r="BG187" s="21">
        <f t="shared" si="195"/>
        <v>2634431.1787175075</v>
      </c>
      <c r="BH187" s="112">
        <f t="shared" si="203"/>
        <v>1228697</v>
      </c>
      <c r="BI187" s="112">
        <f t="shared" si="203"/>
        <v>786738.60334152798</v>
      </c>
      <c r="BJ187" s="112">
        <f t="shared" si="203"/>
        <v>252027.352138419</v>
      </c>
      <c r="BK187" s="112">
        <f t="shared" si="203"/>
        <v>2110.9206105585299</v>
      </c>
      <c r="BL187" s="112">
        <f t="shared" si="203"/>
        <v>246406.30262700201</v>
      </c>
      <c r="BM187" s="288">
        <f t="shared" si="196"/>
        <v>2515980.1787175075</v>
      </c>
      <c r="BN187" s="307">
        <f t="shared" si="197"/>
        <v>52770</v>
      </c>
      <c r="BO187" s="290">
        <f>SUM(U187,W187,Y187,AF187)</f>
        <v>9930</v>
      </c>
      <c r="BP187" s="21">
        <f t="shared" si="202"/>
        <v>55751</v>
      </c>
      <c r="BQ187" s="21">
        <f t="shared" si="210"/>
        <v>65681</v>
      </c>
      <c r="BR187" s="106">
        <f t="shared" si="198"/>
        <v>118451</v>
      </c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304"/>
    </row>
    <row r="188" spans="1:155">
      <c r="A188" s="28">
        <f t="shared" si="207"/>
        <v>2011</v>
      </c>
      <c r="B188" s="28">
        <f t="shared" si="204"/>
        <v>3</v>
      </c>
      <c r="C188" s="21">
        <f t="shared" si="199"/>
        <v>2739016.9895442049</v>
      </c>
      <c r="D188" s="345">
        <f>SUM('[3]Cal Mo'!$AD245:$AE245)</f>
        <v>1192012</v>
      </c>
      <c r="E188" s="139">
        <f>'[3]Cal Mo'!AF245</f>
        <v>894463.18400971906</v>
      </c>
      <c r="F188" s="139">
        <f>'[3]Cal Mo'!AG245</f>
        <v>265451.65769118001</v>
      </c>
      <c r="G188" s="139">
        <f>'[3]Cal Mo'!AJ245</f>
        <v>2122.0939798538402</v>
      </c>
      <c r="H188" s="139">
        <f>'[3]Cal Mo'!AK245</f>
        <v>243805.05386345199</v>
      </c>
      <c r="I188" s="285">
        <f>BM_MWh!I190</f>
        <v>0</v>
      </c>
      <c r="J188" s="110">
        <f>BM_MWh!J189</f>
        <v>47486</v>
      </c>
      <c r="K188" s="110">
        <f>BM_MWh!K190</f>
        <v>19</v>
      </c>
      <c r="L188" s="110">
        <f>BM_MWh!L189</f>
        <v>0</v>
      </c>
      <c r="M188" s="110">
        <f>BM_MWh!M189</f>
        <v>9250</v>
      </c>
      <c r="N188" s="110">
        <f>BM_MWh!N189</f>
        <v>0</v>
      </c>
      <c r="O188" s="110">
        <f>BM_MWh!O189</f>
        <v>0</v>
      </c>
      <c r="P188" s="110">
        <f>BM_MWh!P189</f>
        <v>0</v>
      </c>
      <c r="Q188" s="110">
        <f>BM_MWh!Q189</f>
        <v>0</v>
      </c>
      <c r="R188" s="110">
        <f>BM_MWh!R189</f>
        <v>0</v>
      </c>
      <c r="S188" s="110">
        <f>BM_MWh!S189</f>
        <v>0</v>
      </c>
      <c r="T188" s="298">
        <f>BM_MWh!T190</f>
        <v>8666</v>
      </c>
      <c r="U188" s="187">
        <f>BM_MWh!U190</f>
        <v>564</v>
      </c>
      <c r="V188" s="100">
        <f>BM_MWh!V189</f>
        <v>610</v>
      </c>
      <c r="W188" s="100">
        <f>BM_MWh!W189</f>
        <v>2327</v>
      </c>
      <c r="X188" s="100">
        <f>BM_MWh!X189</f>
        <v>765</v>
      </c>
      <c r="Y188" s="100">
        <f>BM_MWh!Y190</f>
        <v>2070</v>
      </c>
      <c r="Z188" s="100">
        <f>BM_MWh!Z189</f>
        <v>8470</v>
      </c>
      <c r="AA188" s="100">
        <f>BM_MWh!AA189</f>
        <v>21790</v>
      </c>
      <c r="AB188" s="100">
        <f>BM_MWh!AB189</f>
        <v>3870</v>
      </c>
      <c r="AC188" s="100">
        <f>BM_MWh!AC189</f>
        <v>8980</v>
      </c>
      <c r="AD188" s="100">
        <f>BM_MWh!AD189</f>
        <v>20120</v>
      </c>
      <c r="AE188" s="100">
        <f>BM_MWh!AE189</f>
        <v>0</v>
      </c>
      <c r="AF188" s="100">
        <f>BM_MWh!AF189</f>
        <v>6176</v>
      </c>
      <c r="AG188" s="100">
        <f>BM_MWh!AG189</f>
        <v>0</v>
      </c>
      <c r="AH188" s="100">
        <f>BM_MWh!AH189</f>
        <v>0</v>
      </c>
      <c r="AI188" s="100">
        <f>BM_MWh!AI189</f>
        <v>0</v>
      </c>
      <c r="AJ188" s="100">
        <f>BM_MWh!AJ189</f>
        <v>0</v>
      </c>
      <c r="AK188" s="100">
        <f>BM_MWh!AK189</f>
        <v>0</v>
      </c>
      <c r="AL188" s="100">
        <f>BM_MWh!AL189</f>
        <v>0</v>
      </c>
      <c r="AM188" s="100">
        <f>BM_MWh!AM190</f>
        <v>0</v>
      </c>
      <c r="AN188" s="100">
        <f>BM_MWh!AN190</f>
        <v>0</v>
      </c>
      <c r="AO188" s="100">
        <f>BM_MWh!AO190</f>
        <v>0</v>
      </c>
      <c r="AP188" s="100">
        <f>BM_MWh!AP190</f>
        <v>0</v>
      </c>
      <c r="AQ188" s="100">
        <f>BM_MWh!AQ189</f>
        <v>0</v>
      </c>
      <c r="AR188" s="100">
        <f>BM_MWh!AR190</f>
        <v>0</v>
      </c>
      <c r="AS188" s="100">
        <f>BM_MWh!AS190</f>
        <v>0</v>
      </c>
      <c r="AT188" s="100">
        <f>BM_MWh!AT190</f>
        <v>0</v>
      </c>
      <c r="AU188" s="197">
        <f t="shared" si="188"/>
        <v>75742</v>
      </c>
      <c r="AV188" s="97">
        <f t="shared" si="194"/>
        <v>65421</v>
      </c>
      <c r="AW188" s="97">
        <f t="shared" si="189"/>
        <v>141163</v>
      </c>
      <c r="AX188" s="21">
        <f t="shared" si="190"/>
        <v>2597853.9895442049</v>
      </c>
      <c r="AY188" s="258"/>
      <c r="AZ188" s="258"/>
      <c r="BA188" s="258"/>
      <c r="BB188" s="258"/>
      <c r="BC188" s="258"/>
      <c r="BD188" s="258"/>
      <c r="BE188" s="104">
        <f t="shared" si="205"/>
        <v>2011</v>
      </c>
      <c r="BF188" s="28">
        <f t="shared" si="206"/>
        <v>3</v>
      </c>
      <c r="BG188" s="21">
        <f t="shared" si="195"/>
        <v>2739016.9895442049</v>
      </c>
      <c r="BH188" s="112">
        <f t="shared" si="203"/>
        <v>1192012</v>
      </c>
      <c r="BI188" s="112">
        <f t="shared" si="203"/>
        <v>894463.18400971906</v>
      </c>
      <c r="BJ188" s="112">
        <f t="shared" si="203"/>
        <v>265451.65769118001</v>
      </c>
      <c r="BK188" s="112">
        <f t="shared" si="203"/>
        <v>2122.0939798538402</v>
      </c>
      <c r="BL188" s="112">
        <f t="shared" si="203"/>
        <v>243805.05386345199</v>
      </c>
      <c r="BM188" s="288">
        <f t="shared" si="196"/>
        <v>2597853.9895442049</v>
      </c>
      <c r="BN188" s="307">
        <f t="shared" si="197"/>
        <v>65421</v>
      </c>
      <c r="BO188" s="290">
        <f t="shared" ref="BO188:BO251" si="211">SUM(U188,W188,Y188,AF188)</f>
        <v>11137</v>
      </c>
      <c r="BP188" s="21">
        <f t="shared" ref="BP188:BP251" si="212">AU188-BO188</f>
        <v>64605</v>
      </c>
      <c r="BQ188" s="21">
        <f t="shared" si="210"/>
        <v>75742</v>
      </c>
      <c r="BR188" s="106">
        <f t="shared" si="198"/>
        <v>141163</v>
      </c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304"/>
    </row>
    <row r="189" spans="1:155">
      <c r="A189" s="28">
        <f t="shared" si="207"/>
        <v>2011</v>
      </c>
      <c r="B189" s="28">
        <f t="shared" si="204"/>
        <v>4</v>
      </c>
      <c r="C189" s="21">
        <f t="shared" si="199"/>
        <v>3066010.7031095857</v>
      </c>
      <c r="D189" s="345">
        <f>SUM('[3]Cal Mo'!$AD246:$AE246)</f>
        <v>1316640</v>
      </c>
      <c r="E189" s="139">
        <f>'[3]Cal Mo'!AF246</f>
        <v>915323.17154988996</v>
      </c>
      <c r="F189" s="139">
        <f>'[3]Cal Mo'!AG246</f>
        <v>256683.852102662</v>
      </c>
      <c r="G189" s="139">
        <f>'[3]Cal Mo'!AJ246</f>
        <v>2100.2168832335201</v>
      </c>
      <c r="H189" s="139">
        <f>'[3]Cal Mo'!AK246</f>
        <v>267799.4625738</v>
      </c>
      <c r="I189" s="285">
        <f>BM_MWh!I191</f>
        <v>0</v>
      </c>
      <c r="J189" s="110">
        <f>BM_MWh!J190</f>
        <v>111185</v>
      </c>
      <c r="K189" s="110">
        <f>BM_MWh!K191</f>
        <v>19</v>
      </c>
      <c r="L189" s="110">
        <f>BM_MWh!L190</f>
        <v>15250</v>
      </c>
      <c r="M189" s="110">
        <f>BM_MWh!M190</f>
        <v>53425</v>
      </c>
      <c r="N189" s="110">
        <f>BM_MWh!N190</f>
        <v>0</v>
      </c>
      <c r="O189" s="110">
        <f>BM_MWh!O190</f>
        <v>0</v>
      </c>
      <c r="P189" s="110">
        <f>BM_MWh!P190</f>
        <v>0</v>
      </c>
      <c r="Q189" s="110">
        <f>BM_MWh!Q190</f>
        <v>0</v>
      </c>
      <c r="R189" s="110">
        <f>BM_MWh!R190</f>
        <v>0</v>
      </c>
      <c r="S189" s="110">
        <f>BM_MWh!S190</f>
        <v>0</v>
      </c>
      <c r="T189" s="298">
        <f>BM_MWh!T191</f>
        <v>7200</v>
      </c>
      <c r="U189" s="187">
        <f>BM_MWh!U191</f>
        <v>711</v>
      </c>
      <c r="V189" s="100">
        <f>BM_MWh!V190</f>
        <v>6725</v>
      </c>
      <c r="W189" s="100">
        <f>BM_MWh!W190</f>
        <v>2575</v>
      </c>
      <c r="X189" s="100">
        <f>BM_MWh!X190</f>
        <v>18261</v>
      </c>
      <c r="Y189" s="100">
        <f>BM_MWh!Y191</f>
        <v>2377</v>
      </c>
      <c r="Z189" s="100">
        <f>BM_MWh!Z190</f>
        <v>8208</v>
      </c>
      <c r="AA189" s="100">
        <f>BM_MWh!AA190</f>
        <v>20710</v>
      </c>
      <c r="AB189" s="100">
        <f>BM_MWh!AB190</f>
        <v>21285</v>
      </c>
      <c r="AC189" s="100">
        <f>BM_MWh!AC190</f>
        <v>10070</v>
      </c>
      <c r="AD189" s="100">
        <f>BM_MWh!AD190</f>
        <v>22035</v>
      </c>
      <c r="AE189" s="100">
        <f>BM_MWh!AE190</f>
        <v>0</v>
      </c>
      <c r="AF189" s="100">
        <f>BM_MWh!AF190</f>
        <v>7428</v>
      </c>
      <c r="AG189" s="100">
        <f>BM_MWh!AG190</f>
        <v>0</v>
      </c>
      <c r="AH189" s="100">
        <f>BM_MWh!AH190</f>
        <v>0</v>
      </c>
      <c r="AI189" s="100">
        <f>BM_MWh!AI190</f>
        <v>0</v>
      </c>
      <c r="AJ189" s="100">
        <f>BM_MWh!AJ190</f>
        <v>0</v>
      </c>
      <c r="AK189" s="100">
        <f>BM_MWh!AK190</f>
        <v>0</v>
      </c>
      <c r="AL189" s="100">
        <f>BM_MWh!AL190</f>
        <v>0</v>
      </c>
      <c r="AM189" s="100">
        <f>BM_MWh!AM191</f>
        <v>0</v>
      </c>
      <c r="AN189" s="100">
        <f>BM_MWh!AN191</f>
        <v>0</v>
      </c>
      <c r="AO189" s="100">
        <f>BM_MWh!AO191</f>
        <v>0</v>
      </c>
      <c r="AP189" s="100">
        <f>BM_MWh!AP191</f>
        <v>0</v>
      </c>
      <c r="AQ189" s="100">
        <f>BM_MWh!AQ190</f>
        <v>0</v>
      </c>
      <c r="AR189" s="100">
        <f>BM_MWh!AR191</f>
        <v>0</v>
      </c>
      <c r="AS189" s="100">
        <f>BM_MWh!AS191</f>
        <v>0</v>
      </c>
      <c r="AT189" s="100">
        <f>BM_MWh!AT191</f>
        <v>0</v>
      </c>
      <c r="AU189" s="197">
        <f t="shared" si="188"/>
        <v>120385</v>
      </c>
      <c r="AV189" s="97">
        <f t="shared" si="194"/>
        <v>187079</v>
      </c>
      <c r="AW189" s="97">
        <f t="shared" si="189"/>
        <v>307464</v>
      </c>
      <c r="AX189" s="21">
        <f t="shared" si="190"/>
        <v>2758546.7031095857</v>
      </c>
      <c r="AY189" s="258"/>
      <c r="AZ189" s="258"/>
      <c r="BA189" s="258"/>
      <c r="BB189" s="258"/>
      <c r="BC189" s="258"/>
      <c r="BD189" s="258"/>
      <c r="BE189" s="104">
        <f t="shared" si="205"/>
        <v>2011</v>
      </c>
      <c r="BF189" s="28">
        <f t="shared" si="206"/>
        <v>4</v>
      </c>
      <c r="BG189" s="21">
        <f t="shared" si="195"/>
        <v>3066010.7031095857</v>
      </c>
      <c r="BH189" s="112">
        <f t="shared" si="203"/>
        <v>1316640</v>
      </c>
      <c r="BI189" s="112">
        <f t="shared" si="203"/>
        <v>915323.17154988996</v>
      </c>
      <c r="BJ189" s="112">
        <f t="shared" si="203"/>
        <v>256683.852102662</v>
      </c>
      <c r="BK189" s="112">
        <f t="shared" si="203"/>
        <v>2100.2168832335201</v>
      </c>
      <c r="BL189" s="112">
        <f t="shared" si="203"/>
        <v>267799.4625738</v>
      </c>
      <c r="BM189" s="288">
        <f t="shared" si="196"/>
        <v>2758546.7031095857</v>
      </c>
      <c r="BN189" s="307">
        <f t="shared" si="197"/>
        <v>187079</v>
      </c>
      <c r="BO189" s="290">
        <f t="shared" si="211"/>
        <v>13091</v>
      </c>
      <c r="BP189" s="21">
        <f t="shared" si="212"/>
        <v>107294</v>
      </c>
      <c r="BQ189" s="21">
        <f t="shared" si="210"/>
        <v>120385</v>
      </c>
      <c r="BR189" s="106">
        <f t="shared" si="198"/>
        <v>307464</v>
      </c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304"/>
    </row>
    <row r="190" spans="1:155">
      <c r="A190" s="28">
        <f t="shared" si="207"/>
        <v>2011</v>
      </c>
      <c r="B190" s="28">
        <f t="shared" si="204"/>
        <v>5</v>
      </c>
      <c r="C190" s="21">
        <f t="shared" si="199"/>
        <v>3664258.5859857239</v>
      </c>
      <c r="D190" s="345">
        <f>SUM('[3]Cal Mo'!$AD247:$AE247)</f>
        <v>1749865</v>
      </c>
      <c r="E190" s="139">
        <f>'[3]Cal Mo'!AF247</f>
        <v>1051753.59430142</v>
      </c>
      <c r="F190" s="139">
        <f>'[3]Cal Mo'!AG247</f>
        <v>299300.98742372199</v>
      </c>
      <c r="G190" s="139">
        <f>'[3]Cal Mo'!AJ247</f>
        <v>2100.3668832335202</v>
      </c>
      <c r="H190" s="139">
        <f>'[3]Cal Mo'!AK247</f>
        <v>280519.63737734797</v>
      </c>
      <c r="I190" s="285">
        <f>BM_MWh!I192</f>
        <v>0</v>
      </c>
      <c r="J190" s="110">
        <f>BM_MWh!J191</f>
        <v>94325</v>
      </c>
      <c r="K190" s="110">
        <f>BM_MWh!K192</f>
        <v>24</v>
      </c>
      <c r="L190" s="110">
        <f>BM_MWh!L191</f>
        <v>21495</v>
      </c>
      <c r="M190" s="110">
        <f>BM_MWh!M191</f>
        <v>24552</v>
      </c>
      <c r="N190" s="110">
        <f>BM_MWh!N191</f>
        <v>0</v>
      </c>
      <c r="O190" s="110">
        <f>BM_MWh!O191</f>
        <v>0</v>
      </c>
      <c r="P190" s="110">
        <f>BM_MWh!P191</f>
        <v>0</v>
      </c>
      <c r="Q190" s="110">
        <f>BM_MWh!Q191</f>
        <v>0</v>
      </c>
      <c r="R190" s="110">
        <f>BM_MWh!R191</f>
        <v>0</v>
      </c>
      <c r="S190" s="110">
        <f>BM_MWh!S191</f>
        <v>0</v>
      </c>
      <c r="T190" s="298">
        <f>BM_MWh!T192</f>
        <v>7099</v>
      </c>
      <c r="U190" s="187">
        <f>BM_MWh!U192</f>
        <v>9792</v>
      </c>
      <c r="V190" s="100">
        <f>BM_MWh!V191</f>
        <v>7545</v>
      </c>
      <c r="W190" s="100">
        <f>BM_MWh!W191</f>
        <v>2994</v>
      </c>
      <c r="X190" s="100">
        <f>BM_MWh!X191</f>
        <v>21800</v>
      </c>
      <c r="Y190" s="100">
        <f>BM_MWh!Y192</f>
        <v>3376</v>
      </c>
      <c r="Z190" s="100">
        <f>BM_MWh!Z191</f>
        <v>8482</v>
      </c>
      <c r="AA190" s="100">
        <f>BM_MWh!AA191</f>
        <v>18847</v>
      </c>
      <c r="AB190" s="100">
        <f>BM_MWh!AB191</f>
        <v>17535</v>
      </c>
      <c r="AC190" s="100">
        <f>BM_MWh!AC191</f>
        <v>11290</v>
      </c>
      <c r="AD190" s="100">
        <f>BM_MWh!AD191</f>
        <v>22920</v>
      </c>
      <c r="AE190" s="100">
        <f>BM_MWh!AE191</f>
        <v>0</v>
      </c>
      <c r="AF190" s="100">
        <f>BM_MWh!AF191</f>
        <v>8643</v>
      </c>
      <c r="AG190" s="100">
        <f>BM_MWh!AG191</f>
        <v>0</v>
      </c>
      <c r="AH190" s="100">
        <f>BM_MWh!AH191</f>
        <v>0</v>
      </c>
      <c r="AI190" s="100">
        <f>BM_MWh!AI191</f>
        <v>0</v>
      </c>
      <c r="AJ190" s="100">
        <f>BM_MWh!AJ191</f>
        <v>0</v>
      </c>
      <c r="AK190" s="100">
        <f>BM_MWh!AK191</f>
        <v>0</v>
      </c>
      <c r="AL190" s="100">
        <f>BM_MWh!AL191</f>
        <v>0</v>
      </c>
      <c r="AM190" s="100">
        <f>BM_MWh!AM192</f>
        <v>0</v>
      </c>
      <c r="AN190" s="100">
        <f>BM_MWh!AN192</f>
        <v>0</v>
      </c>
      <c r="AO190" s="100">
        <f>BM_MWh!AO192</f>
        <v>0</v>
      </c>
      <c r="AP190" s="100">
        <f>BM_MWh!AP192</f>
        <v>0</v>
      </c>
      <c r="AQ190" s="100">
        <f>BM_MWh!AQ191</f>
        <v>0</v>
      </c>
      <c r="AR190" s="100">
        <f>BM_MWh!AR192</f>
        <v>0</v>
      </c>
      <c r="AS190" s="100">
        <f>BM_MWh!AS192</f>
        <v>0</v>
      </c>
      <c r="AT190" s="100">
        <f>BM_MWh!AT192</f>
        <v>0</v>
      </c>
      <c r="AU190" s="197">
        <f t="shared" si="188"/>
        <v>133224</v>
      </c>
      <c r="AV190" s="97">
        <f t="shared" si="194"/>
        <v>147495</v>
      </c>
      <c r="AW190" s="97">
        <f t="shared" si="189"/>
        <v>280719</v>
      </c>
      <c r="AX190" s="21">
        <f t="shared" si="190"/>
        <v>3383539.5859857239</v>
      </c>
      <c r="AY190" s="258"/>
      <c r="AZ190" s="258"/>
      <c r="BA190" s="258"/>
      <c r="BB190" s="258"/>
      <c r="BC190" s="258"/>
      <c r="BD190" s="258"/>
      <c r="BE190" s="104">
        <f t="shared" si="205"/>
        <v>2011</v>
      </c>
      <c r="BF190" s="28">
        <f t="shared" si="206"/>
        <v>5</v>
      </c>
      <c r="BG190" s="21">
        <f t="shared" si="195"/>
        <v>3664258.5859857239</v>
      </c>
      <c r="BH190" s="112">
        <f t="shared" si="203"/>
        <v>1749865</v>
      </c>
      <c r="BI190" s="112">
        <f t="shared" si="203"/>
        <v>1051753.59430142</v>
      </c>
      <c r="BJ190" s="112">
        <f t="shared" si="203"/>
        <v>299300.98742372199</v>
      </c>
      <c r="BK190" s="112">
        <f t="shared" si="203"/>
        <v>2100.3668832335202</v>
      </c>
      <c r="BL190" s="112">
        <f t="shared" si="203"/>
        <v>280519.63737734797</v>
      </c>
      <c r="BM190" s="288">
        <f t="shared" si="196"/>
        <v>3383539.5859857239</v>
      </c>
      <c r="BN190" s="307">
        <f t="shared" si="197"/>
        <v>147495</v>
      </c>
      <c r="BO190" s="290">
        <f t="shared" si="211"/>
        <v>24805</v>
      </c>
      <c r="BP190" s="21">
        <f t="shared" si="212"/>
        <v>108419</v>
      </c>
      <c r="BQ190" s="21">
        <f t="shared" si="210"/>
        <v>133224</v>
      </c>
      <c r="BR190" s="106">
        <f t="shared" si="198"/>
        <v>280719</v>
      </c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304"/>
    </row>
    <row r="191" spans="1:155">
      <c r="A191" s="28">
        <f t="shared" si="207"/>
        <v>2011</v>
      </c>
      <c r="B191" s="28">
        <f t="shared" si="204"/>
        <v>6</v>
      </c>
      <c r="C191" s="21">
        <f t="shared" ref="C191:C193" si="213">SUM(D191:AT191)</f>
        <v>3802622.6210838123</v>
      </c>
      <c r="D191" s="345">
        <f>SUM('[3]Cal Mo'!$AD248:$AE248)</f>
        <v>1881992</v>
      </c>
      <c r="E191" s="139">
        <f>'[3]Cal Mo'!AF248</f>
        <v>1041576.86228766</v>
      </c>
      <c r="F191" s="139">
        <f>'[3]Cal Mo'!AG248</f>
        <v>266535.956449283</v>
      </c>
      <c r="G191" s="139">
        <f>'[3]Cal Mo'!AJ248</f>
        <v>2110.1340607682801</v>
      </c>
      <c r="H191" s="139">
        <f>'[3]Cal Mo'!AK248</f>
        <v>285670.66828610102</v>
      </c>
      <c r="I191" s="285">
        <f>BM_MWh!I193</f>
        <v>0</v>
      </c>
      <c r="J191" s="110">
        <f>BM_MWh!J192</f>
        <v>120015</v>
      </c>
      <c r="K191" s="110">
        <f>BM_MWh!K193</f>
        <v>31</v>
      </c>
      <c r="L191" s="110">
        <f>BM_MWh!L192</f>
        <v>40275</v>
      </c>
      <c r="M191" s="110">
        <f>BM_MWh!M192</f>
        <v>24840</v>
      </c>
      <c r="N191" s="110">
        <f>BM_MWh!N192</f>
        <v>0</v>
      </c>
      <c r="O191" s="110">
        <f>BM_MWh!O192</f>
        <v>0</v>
      </c>
      <c r="P191" s="110">
        <f>BM_MWh!P192</f>
        <v>0</v>
      </c>
      <c r="Q191" s="110">
        <f>BM_MWh!Q192</f>
        <v>0</v>
      </c>
      <c r="R191" s="110">
        <f>BM_MWh!R192</f>
        <v>0</v>
      </c>
      <c r="S191" s="110">
        <f>BM_MWh!S192</f>
        <v>0</v>
      </c>
      <c r="T191" s="298">
        <f>BM_MWh!T193</f>
        <v>4249</v>
      </c>
      <c r="U191" s="187">
        <f>BM_MWh!U193</f>
        <v>7094</v>
      </c>
      <c r="V191" s="100">
        <f>BM_MWh!V192</f>
        <v>7780</v>
      </c>
      <c r="W191" s="100">
        <f>BM_MWh!W192</f>
        <v>3292</v>
      </c>
      <c r="X191" s="100">
        <f>BM_MWh!X192</f>
        <v>24036</v>
      </c>
      <c r="Y191" s="100">
        <f>BM_MWh!Y193</f>
        <v>3318</v>
      </c>
      <c r="Z191" s="100">
        <f>BM_MWh!Z192</f>
        <v>8208</v>
      </c>
      <c r="AA191" s="100">
        <f>BM_MWh!AA192</f>
        <v>20219</v>
      </c>
      <c r="AB191" s="100">
        <f>BM_MWh!AB192</f>
        <v>13475</v>
      </c>
      <c r="AC191" s="100">
        <f>BM_MWh!AC192</f>
        <v>11003</v>
      </c>
      <c r="AD191" s="100">
        <f>BM_MWh!AD192</f>
        <v>27675</v>
      </c>
      <c r="AE191" s="100">
        <f>BM_MWh!AE192</f>
        <v>0</v>
      </c>
      <c r="AF191" s="100">
        <f>BM_MWh!AF192</f>
        <v>9227</v>
      </c>
      <c r="AG191" s="100">
        <f>BM_MWh!AG192</f>
        <v>0</v>
      </c>
      <c r="AH191" s="100">
        <f>BM_MWh!AH192</f>
        <v>0</v>
      </c>
      <c r="AI191" s="100">
        <f>BM_MWh!AI192</f>
        <v>0</v>
      </c>
      <c r="AJ191" s="100">
        <f>BM_MWh!AJ192</f>
        <v>0</v>
      </c>
      <c r="AK191" s="100">
        <f>BM_MWh!AK192</f>
        <v>0</v>
      </c>
      <c r="AL191" s="100">
        <f>BM_MWh!AL192</f>
        <v>0</v>
      </c>
      <c r="AM191" s="100">
        <f>BM_MWh!AM193</f>
        <v>0</v>
      </c>
      <c r="AN191" s="100">
        <f>BM_MWh!AN193</f>
        <v>0</v>
      </c>
      <c r="AO191" s="100">
        <f>BM_MWh!AO193</f>
        <v>0</v>
      </c>
      <c r="AP191" s="100">
        <f>BM_MWh!AP193</f>
        <v>0</v>
      </c>
      <c r="AQ191" s="100">
        <f>BM_MWh!AQ192</f>
        <v>0</v>
      </c>
      <c r="AR191" s="100">
        <f>BM_MWh!AR193</f>
        <v>0</v>
      </c>
      <c r="AS191" s="100">
        <f>BM_MWh!AS193</f>
        <v>0</v>
      </c>
      <c r="AT191" s="100">
        <f>BM_MWh!AT193</f>
        <v>0</v>
      </c>
      <c r="AU191" s="197">
        <f t="shared" si="188"/>
        <v>135327</v>
      </c>
      <c r="AV191" s="97">
        <f t="shared" si="194"/>
        <v>189410</v>
      </c>
      <c r="AW191" s="97">
        <f t="shared" si="189"/>
        <v>324737</v>
      </c>
      <c r="AX191" s="21">
        <f t="shared" si="190"/>
        <v>3477885.6210838123</v>
      </c>
      <c r="AY191" s="258"/>
      <c r="AZ191" s="258"/>
      <c r="BA191" s="258"/>
      <c r="BB191" s="258"/>
      <c r="BC191" s="258"/>
      <c r="BD191" s="258"/>
      <c r="BE191" s="104">
        <f t="shared" si="205"/>
        <v>2011</v>
      </c>
      <c r="BF191" s="28">
        <f t="shared" si="206"/>
        <v>6</v>
      </c>
      <c r="BG191" s="21">
        <f t="shared" si="195"/>
        <v>3802622.6210838123</v>
      </c>
      <c r="BH191" s="112">
        <f t="shared" si="203"/>
        <v>1881992</v>
      </c>
      <c r="BI191" s="112">
        <f t="shared" si="203"/>
        <v>1041576.86228766</v>
      </c>
      <c r="BJ191" s="112">
        <f t="shared" si="203"/>
        <v>266535.956449283</v>
      </c>
      <c r="BK191" s="112">
        <f t="shared" si="203"/>
        <v>2110.1340607682801</v>
      </c>
      <c r="BL191" s="112">
        <f t="shared" si="203"/>
        <v>285670.66828610102</v>
      </c>
      <c r="BM191" s="288">
        <f t="shared" si="196"/>
        <v>3477885.6210838123</v>
      </c>
      <c r="BN191" s="307">
        <f t="shared" si="197"/>
        <v>189410</v>
      </c>
      <c r="BO191" s="290">
        <f t="shared" si="211"/>
        <v>22931</v>
      </c>
      <c r="BP191" s="21">
        <f t="shared" si="212"/>
        <v>112396</v>
      </c>
      <c r="BQ191" s="21">
        <f t="shared" si="210"/>
        <v>135327</v>
      </c>
      <c r="BR191" s="106">
        <f t="shared" si="198"/>
        <v>324737</v>
      </c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304"/>
    </row>
    <row r="192" spans="1:155">
      <c r="A192" s="28">
        <f t="shared" si="207"/>
        <v>2011</v>
      </c>
      <c r="B192" s="28">
        <f t="shared" si="204"/>
        <v>7</v>
      </c>
      <c r="C192" s="21">
        <f t="shared" si="213"/>
        <v>4009192.6884092595</v>
      </c>
      <c r="D192" s="345">
        <f>SUM('[3]Cal Mo'!$AD249:$AE249)</f>
        <v>2023097</v>
      </c>
      <c r="E192" s="139">
        <f>'[3]Cal Mo'!AF249</f>
        <v>1113473.4336848201</v>
      </c>
      <c r="F192" s="139">
        <f>'[3]Cal Mo'!AG249</f>
        <v>279595.11484725797</v>
      </c>
      <c r="G192" s="139">
        <f>'[3]Cal Mo'!AJ249</f>
        <v>2113.26251970351</v>
      </c>
      <c r="H192" s="139">
        <f>'[3]Cal Mo'!AK249</f>
        <v>279167.87735747802</v>
      </c>
      <c r="I192" s="285">
        <f>BM_MWh!I194</f>
        <v>0</v>
      </c>
      <c r="J192" s="110">
        <f>BM_MWh!J193</f>
        <v>101425</v>
      </c>
      <c r="K192" s="110">
        <f>BM_MWh!K194</f>
        <v>32</v>
      </c>
      <c r="L192" s="110">
        <f>BM_MWh!L193</f>
        <v>30925</v>
      </c>
      <c r="M192" s="110">
        <f>BM_MWh!M193</f>
        <v>26784</v>
      </c>
      <c r="N192" s="110">
        <f>BM_MWh!N193</f>
        <v>0</v>
      </c>
      <c r="O192" s="110">
        <f>BM_MWh!O193</f>
        <v>0</v>
      </c>
      <c r="P192" s="110">
        <f>BM_MWh!P193</f>
        <v>0</v>
      </c>
      <c r="Q192" s="110">
        <f>BM_MWh!Q193</f>
        <v>0</v>
      </c>
      <c r="R192" s="110">
        <f>BM_MWh!R193</f>
        <v>0</v>
      </c>
      <c r="S192" s="110">
        <f>BM_MWh!S193</f>
        <v>0</v>
      </c>
      <c r="T192" s="298">
        <f>BM_MWh!T194</f>
        <v>3260</v>
      </c>
      <c r="U192" s="187">
        <f>BM_MWh!U194</f>
        <v>8379</v>
      </c>
      <c r="V192" s="100">
        <f>BM_MWh!V193</f>
        <v>9065</v>
      </c>
      <c r="W192" s="100">
        <f>BM_MWh!W193</f>
        <v>3379</v>
      </c>
      <c r="X192" s="100">
        <f>BM_MWh!X193</f>
        <v>28647</v>
      </c>
      <c r="Y192" s="100">
        <f>BM_MWh!Y194</f>
        <v>3551</v>
      </c>
      <c r="Z192" s="100">
        <f>BM_MWh!Z193</f>
        <v>8482</v>
      </c>
      <c r="AA192" s="100">
        <f>BM_MWh!AA193</f>
        <v>20709</v>
      </c>
      <c r="AB192" s="100">
        <f>BM_MWh!AB193</f>
        <v>16950</v>
      </c>
      <c r="AC192" s="100">
        <f>BM_MWh!AC193</f>
        <v>11491</v>
      </c>
      <c r="AD192" s="100">
        <f>BM_MWh!AD193</f>
        <v>29125</v>
      </c>
      <c r="AE192" s="100">
        <f>BM_MWh!AE193</f>
        <v>0</v>
      </c>
      <c r="AF192" s="100">
        <f>BM_MWh!AF193</f>
        <v>9542</v>
      </c>
      <c r="AG192" s="100">
        <f>BM_MWh!AG193</f>
        <v>0</v>
      </c>
      <c r="AH192" s="100">
        <f>BM_MWh!AH193</f>
        <v>0</v>
      </c>
      <c r="AI192" s="100">
        <f>BM_MWh!AI193</f>
        <v>0</v>
      </c>
      <c r="AJ192" s="100">
        <f>BM_MWh!AJ193</f>
        <v>0</v>
      </c>
      <c r="AK192" s="100">
        <f>BM_MWh!AK193</f>
        <v>0</v>
      </c>
      <c r="AL192" s="100">
        <f>BM_MWh!AL193</f>
        <v>0</v>
      </c>
      <c r="AM192" s="100">
        <f>BM_MWh!AM194</f>
        <v>0</v>
      </c>
      <c r="AN192" s="100">
        <f>BM_MWh!AN194</f>
        <v>0</v>
      </c>
      <c r="AO192" s="100">
        <f>BM_MWh!AO194</f>
        <v>0</v>
      </c>
      <c r="AP192" s="100">
        <f>BM_MWh!AP194</f>
        <v>0</v>
      </c>
      <c r="AQ192" s="100">
        <f>BM_MWh!AQ193</f>
        <v>0</v>
      </c>
      <c r="AR192" s="100">
        <f>BM_MWh!AR194</f>
        <v>0</v>
      </c>
      <c r="AS192" s="100">
        <f>BM_MWh!AS194</f>
        <v>0</v>
      </c>
      <c r="AT192" s="100">
        <f>BM_MWh!AT194</f>
        <v>0</v>
      </c>
      <c r="AU192" s="197">
        <f t="shared" si="188"/>
        <v>149320</v>
      </c>
      <c r="AV192" s="97">
        <f t="shared" si="194"/>
        <v>162426</v>
      </c>
      <c r="AW192" s="97">
        <f t="shared" si="189"/>
        <v>311746</v>
      </c>
      <c r="AX192" s="21">
        <f t="shared" si="190"/>
        <v>3697446.6884092595</v>
      </c>
      <c r="AY192" s="258"/>
      <c r="AZ192" s="258"/>
      <c r="BA192" s="258"/>
      <c r="BB192" s="258"/>
      <c r="BC192" s="258"/>
      <c r="BD192" s="258"/>
      <c r="BE192" s="104">
        <f t="shared" si="205"/>
        <v>2011</v>
      </c>
      <c r="BF192" s="28">
        <f t="shared" si="206"/>
        <v>7</v>
      </c>
      <c r="BG192" s="21">
        <f t="shared" si="195"/>
        <v>4009192.6884092595</v>
      </c>
      <c r="BH192" s="112">
        <f t="shared" si="203"/>
        <v>2023097</v>
      </c>
      <c r="BI192" s="112">
        <f t="shared" si="203"/>
        <v>1113473.4336848201</v>
      </c>
      <c r="BJ192" s="112">
        <f t="shared" si="203"/>
        <v>279595.11484725797</v>
      </c>
      <c r="BK192" s="112">
        <f t="shared" si="203"/>
        <v>2113.26251970351</v>
      </c>
      <c r="BL192" s="112">
        <f t="shared" si="203"/>
        <v>279167.87735747802</v>
      </c>
      <c r="BM192" s="288">
        <f t="shared" si="196"/>
        <v>3697446.6884092595</v>
      </c>
      <c r="BN192" s="307">
        <f t="shared" si="197"/>
        <v>162426</v>
      </c>
      <c r="BO192" s="290">
        <f t="shared" si="211"/>
        <v>24851</v>
      </c>
      <c r="BP192" s="21">
        <f t="shared" si="212"/>
        <v>124469</v>
      </c>
      <c r="BQ192" s="21">
        <f t="shared" si="210"/>
        <v>149320</v>
      </c>
      <c r="BR192" s="106">
        <f t="shared" si="198"/>
        <v>311746</v>
      </c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304"/>
    </row>
    <row r="193" spans="1:110">
      <c r="A193" s="28">
        <f t="shared" si="207"/>
        <v>2011</v>
      </c>
      <c r="B193" s="28">
        <f t="shared" si="204"/>
        <v>8</v>
      </c>
      <c r="C193" s="21">
        <f t="shared" si="213"/>
        <v>4178437.8101827512</v>
      </c>
      <c r="D193" s="345">
        <f>SUM('[3]Cal Mo'!$AD250:$AE250)</f>
        <v>2145799</v>
      </c>
      <c r="E193" s="139">
        <f>'[3]Cal Mo'!AF250</f>
        <v>1133194.4017708199</v>
      </c>
      <c r="F193" s="139">
        <f>'[3]Cal Mo'!AG250</f>
        <v>281591.802101754</v>
      </c>
      <c r="G193" s="139">
        <f>'[3]Cal Mo'!AJ250</f>
        <v>2101.5960233262099</v>
      </c>
      <c r="H193" s="139">
        <f>'[3]Cal Mo'!AK250</f>
        <v>278463.01028685097</v>
      </c>
      <c r="I193" s="285">
        <f>BM_MWh!I195</f>
        <v>0</v>
      </c>
      <c r="J193" s="110">
        <f>BM_MWh!J194</f>
        <v>108230</v>
      </c>
      <c r="K193" s="110">
        <f>BM_MWh!K195</f>
        <v>32</v>
      </c>
      <c r="L193" s="110">
        <f>BM_MWh!L194</f>
        <v>44725</v>
      </c>
      <c r="M193" s="110">
        <f>BM_MWh!M194</f>
        <v>23436</v>
      </c>
      <c r="N193" s="110">
        <f>BM_MWh!N194</f>
        <v>0</v>
      </c>
      <c r="O193" s="110">
        <f>BM_MWh!O194</f>
        <v>0</v>
      </c>
      <c r="P193" s="110">
        <f>BM_MWh!P194</f>
        <v>0</v>
      </c>
      <c r="Q193" s="110">
        <f>BM_MWh!Q194</f>
        <v>0</v>
      </c>
      <c r="R193" s="110">
        <f>BM_MWh!R194</f>
        <v>0</v>
      </c>
      <c r="S193" s="110">
        <f>BM_MWh!S194</f>
        <v>0</v>
      </c>
      <c r="T193" s="298">
        <f>BM_MWh!T195</f>
        <v>9001</v>
      </c>
      <c r="U193" s="187">
        <f>BM_MWh!U195</f>
        <v>7487</v>
      </c>
      <c r="V193" s="100">
        <f>BM_MWh!V194</f>
        <v>9020</v>
      </c>
      <c r="W193" s="100">
        <f>BM_MWh!W194</f>
        <v>3801</v>
      </c>
      <c r="X193" s="100">
        <f>BM_MWh!X194</f>
        <v>26094</v>
      </c>
      <c r="Y193" s="100">
        <f>BM_MWh!Y195</f>
        <v>3108</v>
      </c>
      <c r="Z193" s="100">
        <f>BM_MWh!Z194</f>
        <v>8482</v>
      </c>
      <c r="AA193" s="100">
        <f>BM_MWh!AA194</f>
        <v>21784</v>
      </c>
      <c r="AB193" s="100">
        <f>BM_MWh!AB194</f>
        <v>20610</v>
      </c>
      <c r="AC193" s="100">
        <f>BM_MWh!AC194</f>
        <v>11391</v>
      </c>
      <c r="AD193" s="100">
        <f>BM_MWh!AD194</f>
        <v>29640</v>
      </c>
      <c r="AE193" s="100">
        <f>BM_MWh!AE194</f>
        <v>0</v>
      </c>
      <c r="AF193" s="100">
        <f>BM_MWh!AF194</f>
        <v>10447</v>
      </c>
      <c r="AG193" s="100">
        <f>BM_MWh!AG194</f>
        <v>0</v>
      </c>
      <c r="AH193" s="100">
        <f>BM_MWh!AH194</f>
        <v>0</v>
      </c>
      <c r="AI193" s="100">
        <f>BM_MWh!AI194</f>
        <v>0</v>
      </c>
      <c r="AJ193" s="100">
        <f>BM_MWh!AJ194</f>
        <v>0</v>
      </c>
      <c r="AK193" s="100">
        <f>BM_MWh!AK194</f>
        <v>0</v>
      </c>
      <c r="AL193" s="100">
        <f>BM_MWh!AL194</f>
        <v>0</v>
      </c>
      <c r="AM193" s="100">
        <f>BM_MWh!AM195</f>
        <v>0</v>
      </c>
      <c r="AN193" s="100">
        <f>BM_MWh!AN195</f>
        <v>0</v>
      </c>
      <c r="AO193" s="100">
        <f>BM_MWh!AO195</f>
        <v>0</v>
      </c>
      <c r="AP193" s="100">
        <f>BM_MWh!AP195</f>
        <v>0</v>
      </c>
      <c r="AQ193" s="100">
        <f>BM_MWh!AQ194</f>
        <v>0</v>
      </c>
      <c r="AR193" s="100">
        <f>BM_MWh!AR195</f>
        <v>0</v>
      </c>
      <c r="AS193" s="100">
        <f>BM_MWh!AS195</f>
        <v>0</v>
      </c>
      <c r="AT193" s="100">
        <f>BM_MWh!AT195</f>
        <v>0</v>
      </c>
      <c r="AU193" s="197">
        <f t="shared" si="188"/>
        <v>151864</v>
      </c>
      <c r="AV193" s="97">
        <f t="shared" si="194"/>
        <v>185424</v>
      </c>
      <c r="AW193" s="97">
        <f t="shared" si="189"/>
        <v>337288</v>
      </c>
      <c r="AX193" s="21">
        <f t="shared" si="190"/>
        <v>3841149.8101827512</v>
      </c>
      <c r="AY193" s="258"/>
      <c r="AZ193" s="258"/>
      <c r="BA193" s="258"/>
      <c r="BB193" s="258"/>
      <c r="BC193" s="258"/>
      <c r="BD193" s="258"/>
      <c r="BE193" s="104">
        <f t="shared" si="205"/>
        <v>2011</v>
      </c>
      <c r="BF193" s="28">
        <f t="shared" si="206"/>
        <v>8</v>
      </c>
      <c r="BG193" s="21">
        <f t="shared" si="195"/>
        <v>4178437.8101827512</v>
      </c>
      <c r="BH193" s="112">
        <f t="shared" si="203"/>
        <v>2145799</v>
      </c>
      <c r="BI193" s="112">
        <f t="shared" si="203"/>
        <v>1133194.4017708199</v>
      </c>
      <c r="BJ193" s="112">
        <f t="shared" si="203"/>
        <v>281591.802101754</v>
      </c>
      <c r="BK193" s="112">
        <f t="shared" si="203"/>
        <v>2101.5960233262099</v>
      </c>
      <c r="BL193" s="112">
        <f t="shared" si="203"/>
        <v>278463.01028685097</v>
      </c>
      <c r="BM193" s="288">
        <f t="shared" si="196"/>
        <v>3841149.8101827512</v>
      </c>
      <c r="BN193" s="307">
        <f t="shared" si="197"/>
        <v>185424</v>
      </c>
      <c r="BO193" s="290">
        <f t="shared" si="211"/>
        <v>24843</v>
      </c>
      <c r="BP193" s="21">
        <f t="shared" si="212"/>
        <v>127021</v>
      </c>
      <c r="BQ193" s="21">
        <f t="shared" si="210"/>
        <v>151864</v>
      </c>
      <c r="BR193" s="106">
        <f t="shared" si="198"/>
        <v>337288</v>
      </c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304"/>
    </row>
    <row r="194" spans="1:110">
      <c r="A194" s="28">
        <f t="shared" si="207"/>
        <v>2011</v>
      </c>
      <c r="B194" s="28">
        <f t="shared" si="204"/>
        <v>9</v>
      </c>
      <c r="C194" s="21">
        <f t="shared" si="199"/>
        <v>3735703.5631165639</v>
      </c>
      <c r="D194" s="345">
        <f>SUM('[3]Cal Mo'!$AD251:$AE251)</f>
        <v>1834571</v>
      </c>
      <c r="E194" s="139">
        <f>'[3]Cal Mo'!AF251</f>
        <v>1074401.3001882599</v>
      </c>
      <c r="F194" s="139">
        <f>'[3]Cal Mo'!AG251</f>
        <v>277959.02565660502</v>
      </c>
      <c r="G194" s="139">
        <f>'[3]Cal Mo'!AJ251</f>
        <v>2100.1515788817601</v>
      </c>
      <c r="H194" s="139">
        <f>'[3]Cal Mo'!AK251</f>
        <v>292217.085692817</v>
      </c>
      <c r="I194" s="285">
        <f>BM_MWh!I196</f>
        <v>0</v>
      </c>
      <c r="J194" s="110">
        <f>BM_MWh!J195</f>
        <v>68430</v>
      </c>
      <c r="K194" s="110">
        <f>BM_MWh!K196</f>
        <v>26</v>
      </c>
      <c r="L194" s="110">
        <f>BM_MWh!L195</f>
        <v>29550</v>
      </c>
      <c r="M194" s="110">
        <f>BM_MWh!M195</f>
        <v>21600</v>
      </c>
      <c r="N194" s="110">
        <f>BM_MWh!N195</f>
        <v>0</v>
      </c>
      <c r="O194" s="110">
        <f>BM_MWh!O195</f>
        <v>0</v>
      </c>
      <c r="P194" s="110">
        <f>BM_MWh!P195</f>
        <v>0</v>
      </c>
      <c r="Q194" s="110">
        <f>BM_MWh!Q195</f>
        <v>0</v>
      </c>
      <c r="R194" s="110">
        <f>BM_MWh!R195</f>
        <v>0</v>
      </c>
      <c r="S194" s="110">
        <f>BM_MWh!S195</f>
        <v>0</v>
      </c>
      <c r="T194" s="298">
        <f>BM_MWh!T196</f>
        <v>8534</v>
      </c>
      <c r="U194" s="187">
        <f>BM_MWh!U196</f>
        <v>6056</v>
      </c>
      <c r="V194" s="100">
        <f>BM_MWh!V195</f>
        <v>8945</v>
      </c>
      <c r="W194" s="100">
        <f>BM_MWh!W195</f>
        <v>3290</v>
      </c>
      <c r="X194" s="100">
        <f>BM_MWh!X195</f>
        <v>20077</v>
      </c>
      <c r="Y194" s="100">
        <f>BM_MWh!Y196</f>
        <v>2356</v>
      </c>
      <c r="Z194" s="100">
        <f>BM_MWh!Z195</f>
        <v>8208</v>
      </c>
      <c r="AA194" s="100">
        <f>BM_MWh!AA195</f>
        <v>22261</v>
      </c>
      <c r="AB194" s="100">
        <f>BM_MWh!AB195</f>
        <v>6765</v>
      </c>
      <c r="AC194" s="100">
        <f>BM_MWh!AC195</f>
        <v>11025</v>
      </c>
      <c r="AD194" s="100">
        <f>BM_MWh!AD195</f>
        <v>28145</v>
      </c>
      <c r="AE194" s="100">
        <f>BM_MWh!AE195</f>
        <v>0</v>
      </c>
      <c r="AF194" s="100">
        <f>BM_MWh!AF195</f>
        <v>9187</v>
      </c>
      <c r="AG194" s="100">
        <f>BM_MWh!AG195</f>
        <v>0</v>
      </c>
      <c r="AH194" s="100">
        <f>BM_MWh!AH195</f>
        <v>0</v>
      </c>
      <c r="AI194" s="100">
        <f>BM_MWh!AI195</f>
        <v>0</v>
      </c>
      <c r="AJ194" s="100">
        <f>BM_MWh!AJ195</f>
        <v>0</v>
      </c>
      <c r="AK194" s="100">
        <f>BM_MWh!AK195</f>
        <v>0</v>
      </c>
      <c r="AL194" s="100">
        <f>BM_MWh!AL195</f>
        <v>0</v>
      </c>
      <c r="AM194" s="100">
        <f>BM_MWh!AM196</f>
        <v>0</v>
      </c>
      <c r="AN194" s="100">
        <f>BM_MWh!AN196</f>
        <v>0</v>
      </c>
      <c r="AO194" s="100">
        <f>BM_MWh!AO196</f>
        <v>0</v>
      </c>
      <c r="AP194" s="100">
        <f>BM_MWh!AP196</f>
        <v>0</v>
      </c>
      <c r="AQ194" s="100">
        <f>BM_MWh!AQ195</f>
        <v>0</v>
      </c>
      <c r="AR194" s="100">
        <f>BM_MWh!AR196</f>
        <v>0</v>
      </c>
      <c r="AS194" s="100">
        <f>BM_MWh!AS196</f>
        <v>0</v>
      </c>
      <c r="AT194" s="100">
        <f>BM_MWh!AT196</f>
        <v>0</v>
      </c>
      <c r="AU194" s="197">
        <f t="shared" si="188"/>
        <v>126315</v>
      </c>
      <c r="AV194" s="97">
        <f t="shared" si="194"/>
        <v>128140</v>
      </c>
      <c r="AW194" s="97">
        <f t="shared" si="189"/>
        <v>254455</v>
      </c>
      <c r="AX194" s="21">
        <f t="shared" si="190"/>
        <v>3481248.5631165639</v>
      </c>
      <c r="AY194" s="258"/>
      <c r="AZ194" s="258"/>
      <c r="BA194" s="258"/>
      <c r="BB194" s="258"/>
      <c r="BC194" s="258"/>
      <c r="BD194" s="258"/>
      <c r="BE194" s="104">
        <f t="shared" si="205"/>
        <v>2011</v>
      </c>
      <c r="BF194" s="28">
        <f t="shared" si="206"/>
        <v>9</v>
      </c>
      <c r="BG194" s="21">
        <f t="shared" si="195"/>
        <v>3735703.5631165639</v>
      </c>
      <c r="BH194" s="112">
        <f t="shared" si="203"/>
        <v>1834571</v>
      </c>
      <c r="BI194" s="112">
        <f t="shared" si="203"/>
        <v>1074401.3001882599</v>
      </c>
      <c r="BJ194" s="112">
        <f t="shared" si="203"/>
        <v>277959.02565660502</v>
      </c>
      <c r="BK194" s="112">
        <f t="shared" si="203"/>
        <v>2100.1515788817601</v>
      </c>
      <c r="BL194" s="112">
        <f t="shared" si="203"/>
        <v>292217.085692817</v>
      </c>
      <c r="BM194" s="288">
        <f t="shared" si="196"/>
        <v>3481248.5631165639</v>
      </c>
      <c r="BN194" s="307">
        <f t="shared" si="197"/>
        <v>128140</v>
      </c>
      <c r="BO194" s="290">
        <f t="shared" si="211"/>
        <v>20889</v>
      </c>
      <c r="BP194" s="21">
        <f t="shared" si="212"/>
        <v>105426</v>
      </c>
      <c r="BQ194" s="21">
        <f t="shared" si="210"/>
        <v>126315</v>
      </c>
      <c r="BR194" s="106">
        <f t="shared" si="198"/>
        <v>254455</v>
      </c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1"/>
    </row>
    <row r="195" spans="1:110">
      <c r="A195" s="28">
        <f t="shared" si="207"/>
        <v>2011</v>
      </c>
      <c r="B195" s="28">
        <f t="shared" si="204"/>
        <v>10</v>
      </c>
      <c r="C195" s="21">
        <f t="shared" si="199"/>
        <v>3267450.1768429591</v>
      </c>
      <c r="D195" s="345">
        <f>SUM('[3]Cal Mo'!$AD252:$AE252)</f>
        <v>1488308</v>
      </c>
      <c r="E195" s="139">
        <f>'[3]Cal Mo'!AF252</f>
        <v>1028200.9634727</v>
      </c>
      <c r="F195" s="139">
        <f>'[3]Cal Mo'!AG252</f>
        <v>283570.51218838</v>
      </c>
      <c r="G195" s="139">
        <f>'[3]Cal Mo'!AJ252</f>
        <v>2097.9849122150999</v>
      </c>
      <c r="H195" s="139">
        <f>'[3]Cal Mo'!AK252</f>
        <v>261971.716269664</v>
      </c>
      <c r="I195" s="285">
        <f>BM_MWh!I197</f>
        <v>0</v>
      </c>
      <c r="J195" s="110">
        <f>BM_MWh!J196</f>
        <v>64585</v>
      </c>
      <c r="K195" s="110">
        <f>BM_MWh!K197</f>
        <v>17</v>
      </c>
      <c r="L195" s="110">
        <f>BM_MWh!L196</f>
        <v>13850</v>
      </c>
      <c r="M195" s="110">
        <f>BM_MWh!M196</f>
        <v>20088</v>
      </c>
      <c r="N195" s="110">
        <f>BM_MWh!N196</f>
        <v>0</v>
      </c>
      <c r="O195" s="110">
        <f>BM_MWh!O196</f>
        <v>0</v>
      </c>
      <c r="P195" s="110">
        <f>BM_MWh!P196</f>
        <v>0</v>
      </c>
      <c r="Q195" s="110">
        <f>BM_MWh!Q196</f>
        <v>0</v>
      </c>
      <c r="R195" s="110">
        <f>BM_MWh!R196</f>
        <v>0</v>
      </c>
      <c r="S195" s="110">
        <f>BM_MWh!S196</f>
        <v>0</v>
      </c>
      <c r="T195" s="298">
        <f>BM_MWh!T197</f>
        <v>10211</v>
      </c>
      <c r="U195" s="187">
        <f>BM_MWh!U197</f>
        <v>7922</v>
      </c>
      <c r="V195" s="100">
        <f>BM_MWh!V196</f>
        <v>3585</v>
      </c>
      <c r="W195" s="100">
        <f>BM_MWh!W196</f>
        <v>2512</v>
      </c>
      <c r="X195" s="100">
        <f>BM_MWh!X196</f>
        <v>10044</v>
      </c>
      <c r="Y195" s="100">
        <f>BM_MWh!Y197</f>
        <v>1838</v>
      </c>
      <c r="Z195" s="100">
        <f>BM_MWh!Z196</f>
        <v>8482</v>
      </c>
      <c r="AA195" s="100">
        <f>BM_MWh!AA196</f>
        <v>17326</v>
      </c>
      <c r="AB195" s="100">
        <f>BM_MWh!AB196</f>
        <v>1270</v>
      </c>
      <c r="AC195" s="100">
        <f>BM_MWh!AC196</f>
        <v>9696</v>
      </c>
      <c r="AD195" s="100">
        <f>BM_MWh!AD196</f>
        <v>25125</v>
      </c>
      <c r="AE195" s="100">
        <f>BM_MWh!AE196</f>
        <v>0</v>
      </c>
      <c r="AF195" s="100">
        <f>BM_MWh!AF196</f>
        <v>6750</v>
      </c>
      <c r="AG195" s="100">
        <f>BM_MWh!AG196</f>
        <v>0</v>
      </c>
      <c r="AH195" s="100">
        <f>BM_MWh!AH196</f>
        <v>0</v>
      </c>
      <c r="AI195" s="100">
        <f>BM_MWh!AI196</f>
        <v>0</v>
      </c>
      <c r="AJ195" s="100">
        <f>BM_MWh!AJ196</f>
        <v>0</v>
      </c>
      <c r="AK195" s="100">
        <f>BM_MWh!AK196</f>
        <v>0</v>
      </c>
      <c r="AL195" s="100">
        <f>BM_MWh!AL196</f>
        <v>0</v>
      </c>
      <c r="AM195" s="100">
        <f>BM_MWh!AM197</f>
        <v>0</v>
      </c>
      <c r="AN195" s="100">
        <f>BM_MWh!AN197</f>
        <v>0</v>
      </c>
      <c r="AO195" s="100">
        <f>BM_MWh!AO197</f>
        <v>0</v>
      </c>
      <c r="AP195" s="100">
        <f>BM_MWh!AP197</f>
        <v>0</v>
      </c>
      <c r="AQ195" s="100">
        <f>BM_MWh!AQ196</f>
        <v>0</v>
      </c>
      <c r="AR195" s="100">
        <f>BM_MWh!AR197</f>
        <v>0</v>
      </c>
      <c r="AS195" s="100">
        <f>BM_MWh!AS197</f>
        <v>0</v>
      </c>
      <c r="AT195" s="100">
        <f>BM_MWh!AT197</f>
        <v>0</v>
      </c>
      <c r="AU195" s="197">
        <f t="shared" si="188"/>
        <v>94550</v>
      </c>
      <c r="AV195" s="97">
        <f t="shared" si="194"/>
        <v>108751</v>
      </c>
      <c r="AW195" s="97">
        <f t="shared" si="189"/>
        <v>203301</v>
      </c>
      <c r="AX195" s="21">
        <f t="shared" si="190"/>
        <v>3064149.1768429591</v>
      </c>
      <c r="AY195" s="258"/>
      <c r="AZ195" s="258"/>
      <c r="BA195" s="258"/>
      <c r="BB195" s="258"/>
      <c r="BC195" s="258"/>
      <c r="BD195" s="258"/>
      <c r="BE195" s="104">
        <f t="shared" si="205"/>
        <v>2011</v>
      </c>
      <c r="BF195" s="28">
        <f t="shared" si="206"/>
        <v>10</v>
      </c>
      <c r="BG195" s="21">
        <f t="shared" si="195"/>
        <v>3267450.1768429591</v>
      </c>
      <c r="BH195" s="112">
        <f t="shared" si="203"/>
        <v>1488308</v>
      </c>
      <c r="BI195" s="112">
        <f t="shared" si="203"/>
        <v>1028200.9634727</v>
      </c>
      <c r="BJ195" s="112">
        <f t="shared" si="203"/>
        <v>283570.51218838</v>
      </c>
      <c r="BK195" s="112">
        <f t="shared" si="203"/>
        <v>2097.9849122150999</v>
      </c>
      <c r="BL195" s="112">
        <f t="shared" si="203"/>
        <v>261971.716269664</v>
      </c>
      <c r="BM195" s="288">
        <f t="shared" si="196"/>
        <v>3064149.1768429591</v>
      </c>
      <c r="BN195" s="307">
        <f t="shared" si="197"/>
        <v>108751</v>
      </c>
      <c r="BO195" s="290">
        <f t="shared" si="211"/>
        <v>19022</v>
      </c>
      <c r="BP195" s="21">
        <f t="shared" si="212"/>
        <v>75528</v>
      </c>
      <c r="BQ195" s="21">
        <f t="shared" si="210"/>
        <v>94550</v>
      </c>
      <c r="BR195" s="106">
        <f t="shared" si="198"/>
        <v>203301</v>
      </c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1"/>
    </row>
    <row r="196" spans="1:110">
      <c r="A196" s="28">
        <f t="shared" si="207"/>
        <v>2011</v>
      </c>
      <c r="B196" s="28">
        <f t="shared" si="204"/>
        <v>11</v>
      </c>
      <c r="C196" s="21">
        <f t="shared" si="199"/>
        <v>2834355.5920305736</v>
      </c>
      <c r="D196" s="345">
        <f>SUM('[3]Cal Mo'!$AD253:$AE253)</f>
        <v>1299600</v>
      </c>
      <c r="E196" s="139">
        <f>'[3]Cal Mo'!AF253</f>
        <v>892023.44513701298</v>
      </c>
      <c r="F196" s="139">
        <f>'[3]Cal Mo'!AG253</f>
        <v>263518.12056703796</v>
      </c>
      <c r="G196" s="139">
        <f>'[3]Cal Mo'!AJ253</f>
        <v>2094.6508977243102</v>
      </c>
      <c r="H196" s="139">
        <f>'[3]Cal Mo'!AK253</f>
        <v>258311.37542879899</v>
      </c>
      <c r="I196" s="285">
        <f>BM_MWh!I198</f>
        <v>0</v>
      </c>
      <c r="J196" s="110">
        <f>BM_MWh!J197</f>
        <v>18696</v>
      </c>
      <c r="K196" s="110">
        <f>BM_MWh!K198</f>
        <v>20</v>
      </c>
      <c r="L196" s="110">
        <f>BM_MWh!L197</f>
        <v>300</v>
      </c>
      <c r="M196" s="110">
        <f>BM_MWh!M197</f>
        <v>12960</v>
      </c>
      <c r="N196" s="110">
        <f>BM_MWh!N197</f>
        <v>0</v>
      </c>
      <c r="O196" s="110">
        <f>BM_MWh!O197</f>
        <v>0</v>
      </c>
      <c r="P196" s="110">
        <f>BM_MWh!P197</f>
        <v>0</v>
      </c>
      <c r="Q196" s="110">
        <f>BM_MWh!Q197</f>
        <v>0</v>
      </c>
      <c r="R196" s="110">
        <f>BM_MWh!R197</f>
        <v>0</v>
      </c>
      <c r="S196" s="110">
        <f>BM_MWh!S197</f>
        <v>0</v>
      </c>
      <c r="T196" s="298">
        <f>BM_MWh!T198</f>
        <v>8472</v>
      </c>
      <c r="U196" s="187">
        <f>BM_MWh!U198</f>
        <v>8091</v>
      </c>
      <c r="V196" s="100">
        <f>BM_MWh!V197</f>
        <v>1790</v>
      </c>
      <c r="W196" s="100">
        <f>BM_MWh!W197</f>
        <v>2244</v>
      </c>
      <c r="X196" s="100">
        <f>BM_MWh!X197</f>
        <v>195</v>
      </c>
      <c r="Y196" s="100">
        <f>BM_MWh!Y198</f>
        <v>2007</v>
      </c>
      <c r="Z196" s="100">
        <f>BM_MWh!Z197</f>
        <v>8220</v>
      </c>
      <c r="AA196" s="100">
        <f>BM_MWh!AA197</f>
        <v>18009</v>
      </c>
      <c r="AB196" s="100">
        <f>BM_MWh!AB197</f>
        <v>2740</v>
      </c>
      <c r="AC196" s="100">
        <f>BM_MWh!AC197</f>
        <v>5644</v>
      </c>
      <c r="AD196" s="100">
        <f>BM_MWh!AD197</f>
        <v>23510</v>
      </c>
      <c r="AE196" s="100">
        <f>BM_MWh!AE197</f>
        <v>0</v>
      </c>
      <c r="AF196" s="100">
        <f>BM_MWh!AF197</f>
        <v>5910</v>
      </c>
      <c r="AG196" s="100">
        <f>BM_MWh!AG197</f>
        <v>0</v>
      </c>
      <c r="AH196" s="100">
        <f>BM_MWh!AH197</f>
        <v>0</v>
      </c>
      <c r="AI196" s="100">
        <f>BM_MWh!AI197</f>
        <v>0</v>
      </c>
      <c r="AJ196" s="100">
        <f>BM_MWh!AJ197</f>
        <v>0</v>
      </c>
      <c r="AK196" s="100">
        <f>BM_MWh!AK197</f>
        <v>0</v>
      </c>
      <c r="AL196" s="100">
        <f>BM_MWh!AL197</f>
        <v>0</v>
      </c>
      <c r="AM196" s="100">
        <f>BM_MWh!AM198</f>
        <v>0</v>
      </c>
      <c r="AN196" s="100">
        <f>BM_MWh!AN198</f>
        <v>0</v>
      </c>
      <c r="AO196" s="100">
        <f>BM_MWh!AO198</f>
        <v>0</v>
      </c>
      <c r="AP196" s="100">
        <f>BM_MWh!AP198</f>
        <v>0</v>
      </c>
      <c r="AQ196" s="100">
        <f>BM_MWh!AQ197</f>
        <v>0</v>
      </c>
      <c r="AR196" s="100">
        <f>BM_MWh!AR198</f>
        <v>0</v>
      </c>
      <c r="AS196" s="100">
        <f>BM_MWh!AS198</f>
        <v>0</v>
      </c>
      <c r="AT196" s="100">
        <f>BM_MWh!AT198</f>
        <v>0</v>
      </c>
      <c r="AU196" s="197">
        <f t="shared" si="188"/>
        <v>78360</v>
      </c>
      <c r="AV196" s="97">
        <f t="shared" si="194"/>
        <v>40448</v>
      </c>
      <c r="AW196" s="97">
        <f t="shared" si="189"/>
        <v>118808</v>
      </c>
      <c r="AX196" s="21">
        <f t="shared" si="190"/>
        <v>2715547.5920305736</v>
      </c>
      <c r="AY196" s="258"/>
      <c r="AZ196" s="258"/>
      <c r="BA196" s="258"/>
      <c r="BB196" s="258"/>
      <c r="BC196" s="258"/>
      <c r="BD196" s="258"/>
      <c r="BE196" s="104">
        <f t="shared" si="205"/>
        <v>2011</v>
      </c>
      <c r="BF196" s="28">
        <f t="shared" si="206"/>
        <v>11</v>
      </c>
      <c r="BG196" s="21">
        <f t="shared" si="195"/>
        <v>2834355.5920305736</v>
      </c>
      <c r="BH196" s="112">
        <f t="shared" si="203"/>
        <v>1299600</v>
      </c>
      <c r="BI196" s="112">
        <f t="shared" si="203"/>
        <v>892023.44513701298</v>
      </c>
      <c r="BJ196" s="112">
        <f t="shared" si="203"/>
        <v>263518.12056703796</v>
      </c>
      <c r="BK196" s="112">
        <f t="shared" si="203"/>
        <v>2094.6508977243102</v>
      </c>
      <c r="BL196" s="112">
        <f t="shared" si="203"/>
        <v>258311.37542879899</v>
      </c>
      <c r="BM196" s="288">
        <f t="shared" si="196"/>
        <v>2715547.5920305736</v>
      </c>
      <c r="BN196" s="307">
        <f t="shared" si="197"/>
        <v>40448</v>
      </c>
      <c r="BO196" s="290">
        <f t="shared" si="211"/>
        <v>18252</v>
      </c>
      <c r="BP196" s="21">
        <f t="shared" si="212"/>
        <v>60108</v>
      </c>
      <c r="BQ196" s="21">
        <f t="shared" si="210"/>
        <v>78360</v>
      </c>
      <c r="BR196" s="106">
        <f t="shared" si="198"/>
        <v>118808</v>
      </c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1"/>
    </row>
    <row r="197" spans="1:110" s="120" customFormat="1">
      <c r="A197" s="113">
        <f t="shared" si="207"/>
        <v>2011</v>
      </c>
      <c r="B197" s="113">
        <f t="shared" si="204"/>
        <v>12</v>
      </c>
      <c r="C197" s="127">
        <f t="shared" si="199"/>
        <v>2943220.738010556</v>
      </c>
      <c r="D197" s="346">
        <f>SUM('[3]Cal Mo'!$AD254:$AE254)</f>
        <v>1445211</v>
      </c>
      <c r="E197" s="146">
        <f>'[3]Cal Mo'!AF254</f>
        <v>906949.04303342802</v>
      </c>
      <c r="F197" s="146">
        <f>'[3]Cal Mo'!AG254</f>
        <v>251148.876874056</v>
      </c>
      <c r="G197" s="146">
        <f>'[3]Cal Mo'!AJ254</f>
        <v>2106.3115429197901</v>
      </c>
      <c r="H197" s="347">
        <f>'[3]Cal Mo'!AK254</f>
        <v>245824.50656015199</v>
      </c>
      <c r="I197" s="323">
        <f>BM_MWh!I199</f>
        <v>0</v>
      </c>
      <c r="J197" s="129">
        <f>BM_MWh!J198</f>
        <v>19886</v>
      </c>
      <c r="K197" s="129">
        <f>BM_MWh!K199</f>
        <v>23</v>
      </c>
      <c r="L197" s="129">
        <f>BM_MWh!L198</f>
        <v>250</v>
      </c>
      <c r="M197" s="129">
        <f>BM_MWh!M198</f>
        <v>0</v>
      </c>
      <c r="N197" s="129">
        <f>BM_MWh!N198</f>
        <v>0</v>
      </c>
      <c r="O197" s="129">
        <f>BM_MWh!O198</f>
        <v>0</v>
      </c>
      <c r="P197" s="129">
        <f>BM_MWh!P198</f>
        <v>0</v>
      </c>
      <c r="Q197" s="129">
        <f>BM_MWh!Q198</f>
        <v>0</v>
      </c>
      <c r="R197" s="129">
        <f>BM_MWh!R198</f>
        <v>0</v>
      </c>
      <c r="S197" s="129">
        <f>BM_MWh!S198</f>
        <v>0</v>
      </c>
      <c r="T197" s="324">
        <f>BM_MWh!T199</f>
        <v>8103</v>
      </c>
      <c r="U197" s="189">
        <f>BM_MWh!U199</f>
        <v>6171</v>
      </c>
      <c r="V197" s="123">
        <f>BM_MWh!V198</f>
        <v>4980</v>
      </c>
      <c r="W197" s="123">
        <f>BM_MWh!W198</f>
        <v>2348</v>
      </c>
      <c r="X197" s="123">
        <f>BM_MWh!X198</f>
        <v>90</v>
      </c>
      <c r="Y197" s="123">
        <f>BM_MWh!Y199</f>
        <v>2220</v>
      </c>
      <c r="Z197" s="123">
        <f>BM_MWh!Z198</f>
        <v>8482</v>
      </c>
      <c r="AA197" s="123">
        <f>BM_MWh!AA198</f>
        <v>14487</v>
      </c>
      <c r="AB197" s="123">
        <f>BM_MWh!AB198</f>
        <v>235</v>
      </c>
      <c r="AC197" s="123">
        <f>BM_MWh!AC198</f>
        <v>3783</v>
      </c>
      <c r="AD197" s="123">
        <f>BM_MWh!AD198</f>
        <v>14870</v>
      </c>
      <c r="AE197" s="123">
        <f>BM_MWh!AE198</f>
        <v>0</v>
      </c>
      <c r="AF197" s="123">
        <f>BM_MWh!AF198</f>
        <v>6053</v>
      </c>
      <c r="AG197" s="123">
        <f>BM_MWh!AG198</f>
        <v>0</v>
      </c>
      <c r="AH197" s="123">
        <f>BM_MWh!AH198</f>
        <v>0</v>
      </c>
      <c r="AI197" s="123">
        <f>BM_MWh!AI198</f>
        <v>0</v>
      </c>
      <c r="AJ197" s="123">
        <f>BM_MWh!AJ198</f>
        <v>0</v>
      </c>
      <c r="AK197" s="123">
        <f>BM_MWh!AK198</f>
        <v>0</v>
      </c>
      <c r="AL197" s="123">
        <f>BM_MWh!AL198</f>
        <v>0</v>
      </c>
      <c r="AM197" s="123">
        <f>BM_MWh!AM199</f>
        <v>0</v>
      </c>
      <c r="AN197" s="123">
        <f>BM_MWh!AN199</f>
        <v>0</v>
      </c>
      <c r="AO197" s="123">
        <f>BM_MWh!AO199</f>
        <v>0</v>
      </c>
      <c r="AP197" s="123">
        <f>BM_MWh!AP199</f>
        <v>0</v>
      </c>
      <c r="AQ197" s="123">
        <f>BM_MWh!AQ198</f>
        <v>0</v>
      </c>
      <c r="AR197" s="123">
        <f>BM_MWh!AR199</f>
        <v>0</v>
      </c>
      <c r="AS197" s="123">
        <f>BM_MWh!AS199</f>
        <v>0</v>
      </c>
      <c r="AT197" s="123">
        <f>BM_MWh!AT199</f>
        <v>0</v>
      </c>
      <c r="AU197" s="122">
        <f t="shared" si="188"/>
        <v>63719</v>
      </c>
      <c r="AV197" s="122">
        <f t="shared" si="194"/>
        <v>28262</v>
      </c>
      <c r="AW197" s="122">
        <f t="shared" si="189"/>
        <v>91981</v>
      </c>
      <c r="AX197" s="127">
        <f t="shared" si="190"/>
        <v>2851239.738010556</v>
      </c>
      <c r="AY197" s="325"/>
      <c r="AZ197" s="325"/>
      <c r="BA197" s="325"/>
      <c r="BB197" s="325"/>
      <c r="BC197" s="325"/>
      <c r="BD197" s="325"/>
      <c r="BE197" s="126">
        <f t="shared" si="205"/>
        <v>2011</v>
      </c>
      <c r="BF197" s="113">
        <f t="shared" si="206"/>
        <v>12</v>
      </c>
      <c r="BG197" s="127">
        <f t="shared" si="195"/>
        <v>2943220.738010556</v>
      </c>
      <c r="BH197" s="128">
        <f t="shared" si="203"/>
        <v>1445211</v>
      </c>
      <c r="BI197" s="128">
        <f t="shared" si="203"/>
        <v>906949.04303342802</v>
      </c>
      <c r="BJ197" s="128">
        <f t="shared" si="203"/>
        <v>251148.876874056</v>
      </c>
      <c r="BK197" s="128">
        <f t="shared" si="203"/>
        <v>2106.3115429197901</v>
      </c>
      <c r="BL197" s="128">
        <f t="shared" si="203"/>
        <v>245824.50656015199</v>
      </c>
      <c r="BM197" s="309">
        <f t="shared" si="196"/>
        <v>2851239.738010556</v>
      </c>
      <c r="BN197" s="310">
        <f t="shared" si="197"/>
        <v>28262</v>
      </c>
      <c r="BO197" s="311">
        <f t="shared" si="211"/>
        <v>16792</v>
      </c>
      <c r="BP197" s="127">
        <f t="shared" si="212"/>
        <v>46927</v>
      </c>
      <c r="BQ197" s="127">
        <f t="shared" si="210"/>
        <v>63719</v>
      </c>
      <c r="BR197" s="127">
        <f t="shared" si="198"/>
        <v>91981</v>
      </c>
      <c r="BS197" s="326"/>
      <c r="BT197" s="326"/>
      <c r="BU197" s="326"/>
      <c r="BV197" s="326"/>
      <c r="BW197" s="326"/>
      <c r="BX197" s="326"/>
      <c r="BY197" s="326"/>
      <c r="BZ197" s="326"/>
      <c r="CA197" s="326"/>
      <c r="CB197" s="326"/>
      <c r="CC197" s="326"/>
      <c r="CD197" s="326"/>
      <c r="CE197" s="326"/>
      <c r="CM197" s="127"/>
      <c r="CN197" s="127"/>
      <c r="CO197" s="127"/>
      <c r="CP197" s="127"/>
      <c r="CQ197" s="127"/>
      <c r="CR197" s="127"/>
      <c r="CS197" s="127"/>
      <c r="CT197" s="127"/>
      <c r="CU197" s="127"/>
      <c r="CV197" s="127"/>
      <c r="CW197" s="127"/>
      <c r="CX197" s="127"/>
      <c r="CY197" s="127"/>
      <c r="CZ197" s="127"/>
      <c r="DA197" s="127"/>
      <c r="DB197" s="127"/>
      <c r="DC197" s="127"/>
      <c r="DD197" s="127"/>
      <c r="DE197" s="127"/>
      <c r="DF197" s="127"/>
    </row>
    <row r="198" spans="1:110">
      <c r="A198" s="28">
        <f t="shared" si="207"/>
        <v>2012</v>
      </c>
      <c r="B198" s="28">
        <f t="shared" si="204"/>
        <v>1</v>
      </c>
      <c r="C198" s="21">
        <f t="shared" si="199"/>
        <v>2959159.4944141596</v>
      </c>
      <c r="D198" s="345">
        <f>SUM('[3]Cal Mo'!$AD255:$AE255)</f>
        <v>1480933</v>
      </c>
      <c r="E198" s="139">
        <f>'[3]Cal Mo'!AF255</f>
        <v>870160.39824225102</v>
      </c>
      <c r="F198" s="139">
        <f>'[3]Cal Mo'!AG255</f>
        <v>254514.10769422699</v>
      </c>
      <c r="G198" s="139">
        <f>'[3]Cal Mo'!AJ255</f>
        <v>2083.5839803838398</v>
      </c>
      <c r="H198" s="139">
        <f>'[3]Cal Mo'!AK255</f>
        <v>238576.404497298</v>
      </c>
      <c r="I198" s="285">
        <f>BM_MWh!I200</f>
        <v>0</v>
      </c>
      <c r="J198" s="110">
        <f>BM_MWh!J199</f>
        <v>7164</v>
      </c>
      <c r="K198" s="110">
        <f>BM_MWh!K200</f>
        <v>29</v>
      </c>
      <c r="L198" s="110">
        <f>BM_MWh!L199</f>
        <v>0</v>
      </c>
      <c r="M198" s="110">
        <f>BM_MWh!M199</f>
        <v>29350</v>
      </c>
      <c r="N198" s="110">
        <f>BM_MWh!N199</f>
        <v>4125</v>
      </c>
      <c r="O198" s="110">
        <f>BM_MWh!O199</f>
        <v>0</v>
      </c>
      <c r="P198" s="110">
        <f>BM_MWh!P199</f>
        <v>0</v>
      </c>
      <c r="Q198" s="110">
        <f>BM_MWh!Q199</f>
        <v>0</v>
      </c>
      <c r="R198" s="110">
        <f>BM_MWh!R199</f>
        <v>0</v>
      </c>
      <c r="S198" s="110">
        <f>BM_MWh!S199</f>
        <v>0</v>
      </c>
      <c r="T198" s="298">
        <f>BM_MWh!T200</f>
        <v>7771</v>
      </c>
      <c r="U198" s="187">
        <f>BM_MWh!U200</f>
        <v>631</v>
      </c>
      <c r="V198" s="100">
        <f>BM_MWh!V199</f>
        <v>1540</v>
      </c>
      <c r="W198" s="100">
        <f>BM_MWh!W199</f>
        <v>2542</v>
      </c>
      <c r="X198" s="100">
        <f>BM_MWh!X199</f>
        <v>440</v>
      </c>
      <c r="Y198" s="100">
        <f>BM_MWh!Y200</f>
        <v>2122</v>
      </c>
      <c r="Z198" s="100">
        <f>BM_MWh!Z199</f>
        <v>8482</v>
      </c>
      <c r="AA198" s="100">
        <f>BM_MWh!AA199</f>
        <v>14656</v>
      </c>
      <c r="AB198" s="100">
        <f>BM_MWh!AB199</f>
        <v>0</v>
      </c>
      <c r="AC198" s="100">
        <f>BM_MWh!AC199</f>
        <v>5967</v>
      </c>
      <c r="AD198" s="100">
        <f>BM_MWh!AD199</f>
        <v>21430</v>
      </c>
      <c r="AE198" s="100">
        <f>BM_MWh!AE199</f>
        <v>0</v>
      </c>
      <c r="AF198" s="100">
        <f>BM_MWh!AF199</f>
        <v>6643</v>
      </c>
      <c r="AG198" s="100">
        <f>BM_MWh!AG199</f>
        <v>0</v>
      </c>
      <c r="AH198" s="100">
        <f>BM_MWh!AH199</f>
        <v>0</v>
      </c>
      <c r="AI198" s="100">
        <f>BM_MWh!AI199</f>
        <v>0</v>
      </c>
      <c r="AJ198" s="100">
        <f>BM_MWh!AJ199</f>
        <v>0</v>
      </c>
      <c r="AK198" s="100">
        <f>BM_MWh!AK199</f>
        <v>0</v>
      </c>
      <c r="AL198" s="100">
        <f>BM_MWh!AL199</f>
        <v>0</v>
      </c>
      <c r="AM198" s="100">
        <f>BM_MWh!AM200</f>
        <v>0</v>
      </c>
      <c r="AN198" s="100">
        <f>BM_MWh!AN200</f>
        <v>0</v>
      </c>
      <c r="AO198" s="100">
        <f>BM_MWh!AO200</f>
        <v>0</v>
      </c>
      <c r="AP198" s="100">
        <f>BM_MWh!AP200</f>
        <v>0</v>
      </c>
      <c r="AQ198" s="100">
        <f>BM_MWh!AQ199</f>
        <v>0</v>
      </c>
      <c r="AR198" s="100">
        <f>BM_MWh!AR200</f>
        <v>0</v>
      </c>
      <c r="AS198" s="100">
        <f>BM_MWh!AS200</f>
        <v>0</v>
      </c>
      <c r="AT198" s="100">
        <f>BM_MWh!AT200</f>
        <v>0</v>
      </c>
      <c r="AU198" s="197">
        <f t="shared" si="188"/>
        <v>64453</v>
      </c>
      <c r="AV198" s="97">
        <f t="shared" si="194"/>
        <v>48439</v>
      </c>
      <c r="AW198" s="97">
        <f t="shared" si="189"/>
        <v>112892</v>
      </c>
      <c r="AX198" s="21">
        <f t="shared" si="190"/>
        <v>2846267.4944141596</v>
      </c>
      <c r="AY198" s="258"/>
      <c r="AZ198" s="258"/>
      <c r="BA198" s="258"/>
      <c r="BB198" s="258"/>
      <c r="BC198" s="258"/>
      <c r="BD198" s="258"/>
      <c r="BE198" s="104">
        <f t="shared" si="205"/>
        <v>2012</v>
      </c>
      <c r="BF198" s="28">
        <f t="shared" si="206"/>
        <v>1</v>
      </c>
      <c r="BG198" s="21">
        <f t="shared" si="195"/>
        <v>2959159.4944141596</v>
      </c>
      <c r="BH198" s="112">
        <f t="shared" si="203"/>
        <v>1480933</v>
      </c>
      <c r="BI198" s="112">
        <f t="shared" si="203"/>
        <v>870160.39824225102</v>
      </c>
      <c r="BJ198" s="112">
        <f t="shared" si="203"/>
        <v>254514.10769422699</v>
      </c>
      <c r="BK198" s="112">
        <f t="shared" si="203"/>
        <v>2083.5839803838398</v>
      </c>
      <c r="BL198" s="112">
        <f t="shared" si="203"/>
        <v>238576.404497298</v>
      </c>
      <c r="BM198" s="288">
        <f t="shared" si="196"/>
        <v>2846267.4944141596</v>
      </c>
      <c r="BN198" s="307">
        <f t="shared" si="197"/>
        <v>48439</v>
      </c>
      <c r="BO198" s="290">
        <f t="shared" si="211"/>
        <v>11938</v>
      </c>
      <c r="BP198" s="21">
        <f t="shared" si="212"/>
        <v>52515</v>
      </c>
      <c r="BQ198" s="21">
        <f t="shared" si="210"/>
        <v>64453</v>
      </c>
      <c r="BR198" s="106">
        <f t="shared" si="198"/>
        <v>112892</v>
      </c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1"/>
    </row>
    <row r="199" spans="1:110">
      <c r="A199" s="28">
        <f t="shared" si="207"/>
        <v>2012</v>
      </c>
      <c r="B199" s="28">
        <f t="shared" si="204"/>
        <v>2</v>
      </c>
      <c r="C199" s="21">
        <f t="shared" si="199"/>
        <v>2724281.318056352</v>
      </c>
      <c r="D199" s="345">
        <f>SUM('[3]Cal Mo'!$AD256:$AE256)</f>
        <v>1267310</v>
      </c>
      <c r="E199" s="139">
        <f>'[3]Cal Mo'!AF256</f>
        <v>811108.04787987098</v>
      </c>
      <c r="F199" s="139">
        <f>'[3]Cal Mo'!AG256</f>
        <v>255275.07490201801</v>
      </c>
      <c r="G199" s="139">
        <f>'[3]Cal Mo'!AJ256</f>
        <v>2084.81222407725</v>
      </c>
      <c r="H199" s="139">
        <f>'[3]Cal Mo'!AK256</f>
        <v>265270.38305038598</v>
      </c>
      <c r="I199" s="285">
        <f>BM_MWh!I201</f>
        <v>0</v>
      </c>
      <c r="J199" s="110">
        <f>BM_MWh!J200</f>
        <v>5900</v>
      </c>
      <c r="K199" s="110">
        <f>BM_MWh!K201</f>
        <v>17</v>
      </c>
      <c r="L199" s="110">
        <f>BM_MWh!L200</f>
        <v>0</v>
      </c>
      <c r="M199" s="110">
        <f>BM_MWh!M200</f>
        <v>43825</v>
      </c>
      <c r="N199" s="110">
        <f>BM_MWh!N200</f>
        <v>2475</v>
      </c>
      <c r="O199" s="110">
        <f>BM_MWh!O200</f>
        <v>0</v>
      </c>
      <c r="P199" s="110">
        <f>BM_MWh!P200</f>
        <v>0</v>
      </c>
      <c r="Q199" s="110">
        <f>BM_MWh!Q200</f>
        <v>0</v>
      </c>
      <c r="R199" s="110">
        <f>BM_MWh!R200</f>
        <v>0</v>
      </c>
      <c r="S199" s="110">
        <f>BM_MWh!S200</f>
        <v>0</v>
      </c>
      <c r="T199" s="298">
        <f>BM_MWh!T201</f>
        <v>8837</v>
      </c>
      <c r="U199" s="187">
        <f>BM_MWh!U201</f>
        <v>19</v>
      </c>
      <c r="V199" s="100">
        <f>BM_MWh!V200</f>
        <v>665</v>
      </c>
      <c r="W199" s="100">
        <f>BM_MWh!W200</f>
        <v>2234</v>
      </c>
      <c r="X199" s="100">
        <f>BM_MWh!X200</f>
        <v>80</v>
      </c>
      <c r="Y199" s="100">
        <f>BM_MWh!Y201</f>
        <v>1726</v>
      </c>
      <c r="Z199" s="100">
        <f>BM_MWh!Z200</f>
        <v>7934</v>
      </c>
      <c r="AA199" s="100">
        <f>BM_MWh!AA200</f>
        <v>14221</v>
      </c>
      <c r="AB199" s="100">
        <f>BM_MWh!AB200</f>
        <v>200</v>
      </c>
      <c r="AC199" s="100">
        <f>BM_MWh!AC200</f>
        <v>4514</v>
      </c>
      <c r="AD199" s="100">
        <f>BM_MWh!AD200</f>
        <v>24680</v>
      </c>
      <c r="AE199" s="100">
        <f>BM_MWh!AE200</f>
        <v>0</v>
      </c>
      <c r="AF199" s="100">
        <f>BM_MWh!AF200</f>
        <v>5906</v>
      </c>
      <c r="AG199" s="100">
        <f>BM_MWh!AG200</f>
        <v>0</v>
      </c>
      <c r="AH199" s="100">
        <f>BM_MWh!AH200</f>
        <v>0</v>
      </c>
      <c r="AI199" s="100">
        <f>BM_MWh!AI200</f>
        <v>0</v>
      </c>
      <c r="AJ199" s="100">
        <f>BM_MWh!AJ200</f>
        <v>0</v>
      </c>
      <c r="AK199" s="100">
        <f>BM_MWh!AK200</f>
        <v>0</v>
      </c>
      <c r="AL199" s="100">
        <f>BM_MWh!AL200</f>
        <v>0</v>
      </c>
      <c r="AM199" s="100">
        <f>BM_MWh!AM201</f>
        <v>0</v>
      </c>
      <c r="AN199" s="100">
        <f>BM_MWh!AN201</f>
        <v>0</v>
      </c>
      <c r="AO199" s="100">
        <f>BM_MWh!AO201</f>
        <v>0</v>
      </c>
      <c r="AP199" s="100">
        <f>BM_MWh!AP201</f>
        <v>0</v>
      </c>
      <c r="AQ199" s="100">
        <f>BM_MWh!AQ200</f>
        <v>0</v>
      </c>
      <c r="AR199" s="100">
        <f>BM_MWh!AR201</f>
        <v>0</v>
      </c>
      <c r="AS199" s="100">
        <f>BM_MWh!AS201</f>
        <v>0</v>
      </c>
      <c r="AT199" s="100">
        <f>BM_MWh!AT201</f>
        <v>0</v>
      </c>
      <c r="AU199" s="197">
        <f t="shared" ref="AU199:AU262" si="214">SUM(U199:AT199)</f>
        <v>62179</v>
      </c>
      <c r="AV199" s="97">
        <f t="shared" si="194"/>
        <v>61054</v>
      </c>
      <c r="AW199" s="97">
        <f t="shared" ref="AW199:AW262" si="215">AV199+AU199</f>
        <v>123233</v>
      </c>
      <c r="AX199" s="21">
        <f t="shared" ref="AX199:AX262" si="216">SUM(D199:H199)</f>
        <v>2601048.318056352</v>
      </c>
      <c r="AY199" s="258"/>
      <c r="AZ199" s="258"/>
      <c r="BA199" s="258"/>
      <c r="BB199" s="258"/>
      <c r="BC199" s="258"/>
      <c r="BD199" s="258"/>
      <c r="BE199" s="104">
        <f t="shared" si="205"/>
        <v>2012</v>
      </c>
      <c r="BF199" s="28">
        <f t="shared" si="206"/>
        <v>2</v>
      </c>
      <c r="BG199" s="21">
        <f t="shared" si="195"/>
        <v>2724281.318056352</v>
      </c>
      <c r="BH199" s="112">
        <f t="shared" si="203"/>
        <v>1267310</v>
      </c>
      <c r="BI199" s="112">
        <f t="shared" si="203"/>
        <v>811108.04787987098</v>
      </c>
      <c r="BJ199" s="112">
        <f t="shared" si="203"/>
        <v>255275.07490201801</v>
      </c>
      <c r="BK199" s="112">
        <f t="shared" si="203"/>
        <v>2084.81222407725</v>
      </c>
      <c r="BL199" s="112">
        <f t="shared" si="203"/>
        <v>265270.38305038598</v>
      </c>
      <c r="BM199" s="288">
        <f t="shared" si="196"/>
        <v>2601048.318056352</v>
      </c>
      <c r="BN199" s="307">
        <f t="shared" si="197"/>
        <v>61054</v>
      </c>
      <c r="BO199" s="290">
        <f t="shared" si="211"/>
        <v>9885</v>
      </c>
      <c r="BP199" s="21">
        <f t="shared" si="212"/>
        <v>52294</v>
      </c>
      <c r="BQ199" s="21">
        <f t="shared" si="210"/>
        <v>62179</v>
      </c>
      <c r="BR199" s="106">
        <f t="shared" si="198"/>
        <v>123233</v>
      </c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1"/>
    </row>
    <row r="200" spans="1:110">
      <c r="A200" s="28">
        <f t="shared" si="207"/>
        <v>2012</v>
      </c>
      <c r="B200" s="28">
        <f t="shared" si="204"/>
        <v>3</v>
      </c>
      <c r="C200" s="21">
        <f t="shared" ref="C200:C201" si="217">SUM(D200:AT200)</f>
        <v>2820782.5623593996</v>
      </c>
      <c r="D200" s="345">
        <f>SUM('[3]Cal Mo'!$AD257:$AE257)</f>
        <v>1296720</v>
      </c>
      <c r="E200" s="139">
        <f>'[3]Cal Mo'!AF257</f>
        <v>876019.42535390204</v>
      </c>
      <c r="F200" s="139">
        <f>'[3]Cal Mo'!AG257</f>
        <v>264451.72749923298</v>
      </c>
      <c r="G200" s="139">
        <f>'[3]Cal Mo'!AJ257</f>
        <v>2095.9855933725598</v>
      </c>
      <c r="H200" s="139">
        <f>'[3]Cal Mo'!AK257</f>
        <v>250717.423912892</v>
      </c>
      <c r="I200" s="285">
        <f>BM_MWh!I202</f>
        <v>0</v>
      </c>
      <c r="J200" s="110">
        <f>BM_MWh!J201</f>
        <v>1372</v>
      </c>
      <c r="K200" s="110">
        <f>BM_MWh!K202</f>
        <v>17</v>
      </c>
      <c r="L200" s="110">
        <f>BM_MWh!L201</f>
        <v>0</v>
      </c>
      <c r="M200" s="110">
        <f>BM_MWh!M201</f>
        <v>46100</v>
      </c>
      <c r="N200" s="110">
        <f>BM_MWh!N201</f>
        <v>0</v>
      </c>
      <c r="O200" s="110">
        <f>BM_MWh!O201</f>
        <v>0</v>
      </c>
      <c r="P200" s="110">
        <f>BM_MWh!P201</f>
        <v>0</v>
      </c>
      <c r="Q200" s="110">
        <f>BM_MWh!Q201</f>
        <v>0</v>
      </c>
      <c r="R200" s="110">
        <f>BM_MWh!R201</f>
        <v>0</v>
      </c>
      <c r="S200" s="110">
        <f>BM_MWh!S201</f>
        <v>0</v>
      </c>
      <c r="T200" s="262">
        <f>BM_MWh!T202</f>
        <v>8452</v>
      </c>
      <c r="U200" s="187">
        <f>BM_MWh!U202</f>
        <v>942</v>
      </c>
      <c r="V200" s="100">
        <f>BM_MWh!V201</f>
        <v>1725</v>
      </c>
      <c r="W200" s="100">
        <f>BM_MWh!W201</f>
        <v>2427</v>
      </c>
      <c r="X200" s="100">
        <f>BM_MWh!X201</f>
        <v>169</v>
      </c>
      <c r="Y200" s="100">
        <f>BM_MWh!Y202</f>
        <v>1855</v>
      </c>
      <c r="Z200" s="100">
        <f>BM_MWh!Z201</f>
        <v>8470</v>
      </c>
      <c r="AA200" s="100">
        <f>BM_MWh!AA201</f>
        <v>15803</v>
      </c>
      <c r="AB200" s="100">
        <f>BM_MWh!AB201</f>
        <v>200</v>
      </c>
      <c r="AC200" s="100">
        <f>BM_MWh!AC201</f>
        <v>9876</v>
      </c>
      <c r="AD200" s="100">
        <f>BM_MWh!AD201</f>
        <v>26765</v>
      </c>
      <c r="AE200" s="100">
        <f>BM_MWh!AE201</f>
        <v>0</v>
      </c>
      <c r="AF200" s="100">
        <f>BM_MWh!AF201</f>
        <v>6605</v>
      </c>
      <c r="AG200" s="100">
        <f>BM_MWh!AG201</f>
        <v>0</v>
      </c>
      <c r="AH200" s="100">
        <f>BM_MWh!AH201</f>
        <v>0</v>
      </c>
      <c r="AI200" s="100">
        <f>BM_MWh!AI201</f>
        <v>0</v>
      </c>
      <c r="AJ200" s="100">
        <f>BM_MWh!AJ201</f>
        <v>0</v>
      </c>
      <c r="AK200" s="100">
        <f>BM_MWh!AK202</f>
        <v>0</v>
      </c>
      <c r="AL200" s="100">
        <f>BM_MWh!AL202</f>
        <v>0</v>
      </c>
      <c r="AM200" s="100">
        <f>BM_MWh!AM201</f>
        <v>0</v>
      </c>
      <c r="AN200" s="100">
        <f>BM_MWh!AN201</f>
        <v>0</v>
      </c>
      <c r="AO200" s="100">
        <f>BM_MWh!AO201</f>
        <v>0</v>
      </c>
      <c r="AP200" s="100">
        <f>BM_MWh!AP201</f>
        <v>0</v>
      </c>
      <c r="AQ200" s="100">
        <f>BM_MWh!AQ201</f>
        <v>0</v>
      </c>
      <c r="AR200" s="100">
        <f>BM_MWh!AR201</f>
        <v>0</v>
      </c>
      <c r="AS200" s="100">
        <f>BM_MWh!AS201</f>
        <v>0</v>
      </c>
      <c r="AT200" s="100">
        <f>BM_MWh!AT201</f>
        <v>0</v>
      </c>
      <c r="AU200" s="197">
        <f t="shared" si="214"/>
        <v>74837</v>
      </c>
      <c r="AV200" s="97">
        <f t="shared" si="194"/>
        <v>55941</v>
      </c>
      <c r="AW200" s="97">
        <f t="shared" si="215"/>
        <v>130778</v>
      </c>
      <c r="AX200" s="21">
        <f t="shared" si="216"/>
        <v>2690004.5623593996</v>
      </c>
      <c r="AY200" s="258"/>
      <c r="AZ200" s="258"/>
      <c r="BA200" s="258"/>
      <c r="BB200" s="258"/>
      <c r="BC200" s="258"/>
      <c r="BD200" s="258"/>
      <c r="BE200" s="104">
        <f t="shared" si="205"/>
        <v>2012</v>
      </c>
      <c r="BF200" s="28">
        <f t="shared" si="206"/>
        <v>3</v>
      </c>
      <c r="BG200" s="21">
        <f t="shared" si="195"/>
        <v>2820782.5623593996</v>
      </c>
      <c r="BH200" s="112">
        <f t="shared" si="203"/>
        <v>1296720</v>
      </c>
      <c r="BI200" s="112">
        <f t="shared" si="203"/>
        <v>876019.42535390204</v>
      </c>
      <c r="BJ200" s="112">
        <f t="shared" si="203"/>
        <v>264451.72749923298</v>
      </c>
      <c r="BK200" s="112">
        <f t="shared" si="203"/>
        <v>2095.9855933725598</v>
      </c>
      <c r="BL200" s="112">
        <f t="shared" si="203"/>
        <v>250717.423912892</v>
      </c>
      <c r="BM200" s="288">
        <f t="shared" si="196"/>
        <v>2690004.5623593996</v>
      </c>
      <c r="BN200" s="307">
        <f t="shared" si="197"/>
        <v>55941</v>
      </c>
      <c r="BO200" s="290">
        <f t="shared" si="211"/>
        <v>11829</v>
      </c>
      <c r="BP200" s="21">
        <f t="shared" si="212"/>
        <v>63008</v>
      </c>
      <c r="BQ200" s="21">
        <f t="shared" si="210"/>
        <v>74837</v>
      </c>
      <c r="BR200" s="21">
        <f t="shared" si="198"/>
        <v>130778</v>
      </c>
      <c r="BS200" s="260"/>
      <c r="BT200" s="327"/>
      <c r="BU200" s="327"/>
      <c r="BV200" s="327"/>
      <c r="BW200" s="327"/>
      <c r="BX200" s="327"/>
      <c r="BY200" s="327"/>
      <c r="BZ200" s="327"/>
      <c r="CA200" s="327"/>
      <c r="CB200" s="327"/>
      <c r="CC200" s="327"/>
      <c r="CD200" s="327"/>
      <c r="CE200" s="304"/>
    </row>
    <row r="201" spans="1:110">
      <c r="A201" s="28">
        <f t="shared" si="207"/>
        <v>2012</v>
      </c>
      <c r="B201" s="28">
        <f t="shared" si="204"/>
        <v>4</v>
      </c>
      <c r="C201" s="21">
        <f t="shared" si="217"/>
        <v>2857908.6782076461</v>
      </c>
      <c r="D201" s="345">
        <f>SUM('[3]Cal Mo'!$AD258:$AE258)</f>
        <v>1323059</v>
      </c>
      <c r="E201" s="139">
        <f>'[3]Cal Mo'!AF258</f>
        <v>891228.47859503597</v>
      </c>
      <c r="F201" s="139">
        <f>'[3]Cal Mo'!AG258</f>
        <v>266821.37476074102</v>
      </c>
      <c r="G201" s="139">
        <f>'[3]Cal Mo'!AJ258</f>
        <v>2074.1084967522402</v>
      </c>
      <c r="H201" s="139">
        <f>'[3]Cal Mo'!AK258</f>
        <v>254606.71635511701</v>
      </c>
      <c r="I201" s="285">
        <f>BM_MWh!I203</f>
        <v>0</v>
      </c>
      <c r="J201" s="110">
        <f>BM_MWh!J202</f>
        <v>946</v>
      </c>
      <c r="K201" s="110">
        <f>BM_MWh!K203</f>
        <v>18</v>
      </c>
      <c r="L201" s="110">
        <f>BM_MWh!L202</f>
        <v>0</v>
      </c>
      <c r="M201" s="110">
        <f>BM_MWh!M202</f>
        <v>38200</v>
      </c>
      <c r="N201" s="110">
        <f>BM_MWh!N202</f>
        <v>0</v>
      </c>
      <c r="O201" s="110">
        <f>BM_MWh!O202</f>
        <v>0</v>
      </c>
      <c r="P201" s="110">
        <f>BM_MWh!P202</f>
        <v>0</v>
      </c>
      <c r="Q201" s="110">
        <f>BM_MWh!Q202</f>
        <v>0</v>
      </c>
      <c r="R201" s="110">
        <f>BM_MWh!R202</f>
        <v>0</v>
      </c>
      <c r="S201" s="110">
        <f>BM_MWh!S202</f>
        <v>0</v>
      </c>
      <c r="T201" s="262">
        <f>BM_MWh!T203</f>
        <v>3108</v>
      </c>
      <c r="U201" s="187">
        <f>BM_MWh!U203</f>
        <v>7369</v>
      </c>
      <c r="V201" s="100">
        <f>BM_MWh!V202</f>
        <v>1745</v>
      </c>
      <c r="W201" s="100">
        <f>BM_MWh!W202</f>
        <v>2503</v>
      </c>
      <c r="X201" s="100">
        <f>BM_MWh!X202</f>
        <v>150</v>
      </c>
      <c r="Y201" s="100">
        <f>BM_MWh!Y203</f>
        <v>2102</v>
      </c>
      <c r="Z201" s="100">
        <f>BM_MWh!Z202</f>
        <v>8208</v>
      </c>
      <c r="AA201" s="100">
        <f>BM_MWh!AA202</f>
        <v>11947</v>
      </c>
      <c r="AB201" s="100">
        <f>BM_MWh!AB202</f>
        <v>445</v>
      </c>
      <c r="AC201" s="100">
        <f>BM_MWh!AC202</f>
        <v>9964</v>
      </c>
      <c r="AD201" s="100">
        <f>BM_MWh!AD202</f>
        <v>26410</v>
      </c>
      <c r="AE201" s="100">
        <f>BM_MWh!AE202</f>
        <v>0</v>
      </c>
      <c r="AF201" s="100">
        <f>BM_MWh!AF202</f>
        <v>7004</v>
      </c>
      <c r="AG201" s="100">
        <f>BM_MWh!AG202</f>
        <v>0</v>
      </c>
      <c r="AH201" s="100">
        <f>BM_MWh!AH202</f>
        <v>0</v>
      </c>
      <c r="AI201" s="100">
        <f>BM_MWh!AI202</f>
        <v>0</v>
      </c>
      <c r="AJ201" s="100">
        <f>BM_MWh!AJ202</f>
        <v>0</v>
      </c>
      <c r="AK201" s="100">
        <f>BM_MWh!AK203</f>
        <v>0</v>
      </c>
      <c r="AL201" s="100">
        <f>BM_MWh!AL203</f>
        <v>0</v>
      </c>
      <c r="AM201" s="100">
        <f>BM_MWh!AM202</f>
        <v>0</v>
      </c>
      <c r="AN201" s="100">
        <f>BM_MWh!AN202</f>
        <v>0</v>
      </c>
      <c r="AO201" s="100">
        <f>BM_MWh!AO202</f>
        <v>0</v>
      </c>
      <c r="AP201" s="100">
        <f>BM_MWh!AP202</f>
        <v>0</v>
      </c>
      <c r="AQ201" s="100">
        <f>BM_MWh!AQ202</f>
        <v>0</v>
      </c>
      <c r="AR201" s="100">
        <f>BM_MWh!AR202</f>
        <v>0</v>
      </c>
      <c r="AS201" s="100">
        <f>BM_MWh!AS202</f>
        <v>0</v>
      </c>
      <c r="AT201" s="100">
        <f>BM_MWh!AT202</f>
        <v>0</v>
      </c>
      <c r="AU201" s="197">
        <f t="shared" si="214"/>
        <v>77847</v>
      </c>
      <c r="AV201" s="97">
        <f t="shared" si="194"/>
        <v>42272</v>
      </c>
      <c r="AW201" s="97">
        <f t="shared" si="215"/>
        <v>120119</v>
      </c>
      <c r="AX201" s="21">
        <f t="shared" si="216"/>
        <v>2737789.6782076461</v>
      </c>
      <c r="AY201" s="258"/>
      <c r="AZ201" s="258"/>
      <c r="BA201" s="258"/>
      <c r="BB201" s="258"/>
      <c r="BC201" s="258"/>
      <c r="BD201" s="258"/>
      <c r="BE201" s="104">
        <f t="shared" si="205"/>
        <v>2012</v>
      </c>
      <c r="BF201" s="28">
        <f t="shared" si="206"/>
        <v>4</v>
      </c>
      <c r="BG201" s="21">
        <f t="shared" si="195"/>
        <v>2857908.6782076461</v>
      </c>
      <c r="BH201" s="112">
        <f t="shared" si="203"/>
        <v>1323059</v>
      </c>
      <c r="BI201" s="112">
        <f t="shared" si="203"/>
        <v>891228.47859503597</v>
      </c>
      <c r="BJ201" s="112">
        <f t="shared" si="203"/>
        <v>266821.37476074102</v>
      </c>
      <c r="BK201" s="112">
        <f t="shared" si="203"/>
        <v>2074.1084967522402</v>
      </c>
      <c r="BL201" s="112">
        <f t="shared" si="203"/>
        <v>254606.71635511701</v>
      </c>
      <c r="BM201" s="288">
        <f t="shared" si="196"/>
        <v>2737789.6782076461</v>
      </c>
      <c r="BN201" s="307">
        <f t="shared" si="197"/>
        <v>42272</v>
      </c>
      <c r="BO201" s="290">
        <f t="shared" si="211"/>
        <v>18978</v>
      </c>
      <c r="BP201" s="21">
        <f t="shared" si="212"/>
        <v>58869</v>
      </c>
      <c r="BQ201" s="21">
        <f t="shared" si="210"/>
        <v>77847</v>
      </c>
      <c r="BR201" s="21">
        <f t="shared" si="198"/>
        <v>120119</v>
      </c>
      <c r="BS201" s="260"/>
      <c r="BT201" s="327"/>
      <c r="BU201" s="327"/>
      <c r="BV201" s="327"/>
      <c r="BW201" s="327"/>
      <c r="BX201" s="327"/>
      <c r="BY201" s="327"/>
      <c r="BZ201" s="327"/>
      <c r="CA201" s="327"/>
      <c r="CB201" s="327"/>
      <c r="CC201" s="327"/>
      <c r="CD201" s="327"/>
      <c r="CE201" s="304"/>
    </row>
    <row r="202" spans="1:110">
      <c r="A202" s="28">
        <f t="shared" si="207"/>
        <v>2012</v>
      </c>
      <c r="B202" s="28">
        <f t="shared" si="204"/>
        <v>5</v>
      </c>
      <c r="C202" s="21">
        <f t="shared" ref="C202" si="218">SUM(D202:AT202)</f>
        <v>3444390.8042264576</v>
      </c>
      <c r="D202" s="345">
        <f>SUM('[3]Cal Mo'!$AD259:$AE259)</f>
        <v>1722039</v>
      </c>
      <c r="E202" s="139">
        <f>'[3]Cal Mo'!AF259</f>
        <v>1007203.59570485</v>
      </c>
      <c r="F202" s="139">
        <f>'[3]Cal Mo'!AG259</f>
        <v>269041.01475276204</v>
      </c>
      <c r="G202" s="139">
        <f>'[3]Cal Mo'!AJ259</f>
        <v>2074.2584967522398</v>
      </c>
      <c r="H202" s="139">
        <f>'[3]Cal Mo'!AK259</f>
        <v>281972.93527209398</v>
      </c>
      <c r="I202" s="285">
        <f>BM_MWh!I204</f>
        <v>0</v>
      </c>
      <c r="J202" s="110">
        <f>BM_MWh!J203</f>
        <v>974</v>
      </c>
      <c r="K202" s="110">
        <f>BM_MWh!K204</f>
        <v>23</v>
      </c>
      <c r="L202" s="110">
        <f>BM_MWh!L203</f>
        <v>0</v>
      </c>
      <c r="M202" s="110">
        <f>BM_MWh!M203</f>
        <v>55875</v>
      </c>
      <c r="N202" s="110">
        <f>BM_MWh!N203</f>
        <v>3800</v>
      </c>
      <c r="O202" s="110">
        <f>BM_MWh!O203</f>
        <v>0</v>
      </c>
      <c r="P202" s="110">
        <f>BM_MWh!P203</f>
        <v>0</v>
      </c>
      <c r="Q202" s="110">
        <f>BM_MWh!Q203</f>
        <v>0</v>
      </c>
      <c r="R202" s="110">
        <f>BM_MWh!R203</f>
        <v>0</v>
      </c>
      <c r="S202" s="110">
        <f>BM_MWh!S203</f>
        <v>0</v>
      </c>
      <c r="T202" s="262">
        <f>BM_MWh!T204</f>
        <v>8019</v>
      </c>
      <c r="U202" s="187">
        <f>BM_MWh!U204</f>
        <v>7624</v>
      </c>
      <c r="V202" s="100">
        <f>BM_MWh!V203</f>
        <v>3200</v>
      </c>
      <c r="W202" s="100">
        <f>BM_MWh!W203</f>
        <v>3092</v>
      </c>
      <c r="X202" s="100">
        <f>BM_MWh!X203</f>
        <v>1430</v>
      </c>
      <c r="Y202" s="100">
        <f>BM_MWh!Y204</f>
        <v>2577</v>
      </c>
      <c r="Z202" s="100">
        <f>BM_MWh!Z203</f>
        <v>8482</v>
      </c>
      <c r="AA202" s="100">
        <f>BM_MWh!AA203</f>
        <v>16436</v>
      </c>
      <c r="AB202" s="100">
        <f>BM_MWh!AB203</f>
        <v>3255</v>
      </c>
      <c r="AC202" s="100">
        <f>BM_MWh!AC203</f>
        <v>10186</v>
      </c>
      <c r="AD202" s="100">
        <f>BM_MWh!AD203</f>
        <v>28515</v>
      </c>
      <c r="AE202" s="100">
        <f>BM_MWh!AE203</f>
        <v>0</v>
      </c>
      <c r="AF202" s="100">
        <f>BM_MWh!AF203</f>
        <v>8572</v>
      </c>
      <c r="AG202" s="100">
        <f>BM_MWh!AG203</f>
        <v>0</v>
      </c>
      <c r="AH202" s="100">
        <f>BM_MWh!AH203</f>
        <v>0</v>
      </c>
      <c r="AI202" s="100">
        <f>BM_MWh!AI203</f>
        <v>0</v>
      </c>
      <c r="AJ202" s="100">
        <f>BM_MWh!AJ203</f>
        <v>0</v>
      </c>
      <c r="AK202" s="100">
        <f>BM_MWh!AK204</f>
        <v>0</v>
      </c>
      <c r="AL202" s="100">
        <f>BM_MWh!AL204</f>
        <v>0</v>
      </c>
      <c r="AM202" s="100">
        <f>BM_MWh!AM203</f>
        <v>0</v>
      </c>
      <c r="AN202" s="100">
        <f>BM_MWh!AN203</f>
        <v>0</v>
      </c>
      <c r="AO202" s="100">
        <f>BM_MWh!AO203</f>
        <v>0</v>
      </c>
      <c r="AP202" s="100">
        <f>BM_MWh!AP203</f>
        <v>0</v>
      </c>
      <c r="AQ202" s="100">
        <f>BM_MWh!AQ203</f>
        <v>0</v>
      </c>
      <c r="AR202" s="100">
        <f>BM_MWh!AR203</f>
        <v>0</v>
      </c>
      <c r="AS202" s="100">
        <f>BM_MWh!AS203</f>
        <v>0</v>
      </c>
      <c r="AT202" s="100">
        <f>BM_MWh!AT203</f>
        <v>0</v>
      </c>
      <c r="AU202" s="197">
        <f t="shared" si="214"/>
        <v>93369</v>
      </c>
      <c r="AV202" s="97">
        <f t="shared" si="194"/>
        <v>68691</v>
      </c>
      <c r="AW202" s="97">
        <f t="shared" si="215"/>
        <v>162060</v>
      </c>
      <c r="AX202" s="21">
        <f t="shared" si="216"/>
        <v>3282330.8042264576</v>
      </c>
      <c r="AY202" s="258"/>
      <c r="AZ202" s="258"/>
      <c r="BA202" s="258"/>
      <c r="BB202" s="258"/>
      <c r="BC202" s="258"/>
      <c r="BD202" s="258"/>
      <c r="BE202" s="104">
        <f t="shared" si="205"/>
        <v>2012</v>
      </c>
      <c r="BF202" s="28">
        <f t="shared" si="206"/>
        <v>5</v>
      </c>
      <c r="BG202" s="21">
        <f t="shared" si="195"/>
        <v>3444390.8042264576</v>
      </c>
      <c r="BH202" s="112">
        <f t="shared" si="203"/>
        <v>1722039</v>
      </c>
      <c r="BI202" s="112">
        <f t="shared" si="203"/>
        <v>1007203.59570485</v>
      </c>
      <c r="BJ202" s="112">
        <f t="shared" si="203"/>
        <v>269041.01475276204</v>
      </c>
      <c r="BK202" s="112">
        <f t="shared" si="203"/>
        <v>2074.2584967522398</v>
      </c>
      <c r="BL202" s="112">
        <f t="shared" si="203"/>
        <v>281972.93527209398</v>
      </c>
      <c r="BM202" s="288">
        <f t="shared" si="196"/>
        <v>3282330.8042264576</v>
      </c>
      <c r="BN202" s="307">
        <f t="shared" si="197"/>
        <v>68691</v>
      </c>
      <c r="BO202" s="290">
        <f t="shared" si="211"/>
        <v>21865</v>
      </c>
      <c r="BP202" s="21">
        <f t="shared" si="212"/>
        <v>71504</v>
      </c>
      <c r="BQ202" s="21">
        <f t="shared" si="210"/>
        <v>93369</v>
      </c>
      <c r="BR202" s="21">
        <f t="shared" si="198"/>
        <v>162060</v>
      </c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1"/>
    </row>
    <row r="203" spans="1:110">
      <c r="A203" s="28">
        <f t="shared" si="207"/>
        <v>2012</v>
      </c>
      <c r="B203" s="28">
        <f t="shared" si="204"/>
        <v>6</v>
      </c>
      <c r="C203" s="21">
        <f t="shared" si="199"/>
        <v>3630215.4220598368</v>
      </c>
      <c r="D203" s="345">
        <f>SUM('[3]Cal Mo'!$AD260:$AE260)</f>
        <v>1889731</v>
      </c>
      <c r="E203" s="139">
        <f>'[3]Cal Mo'!AF260</f>
        <v>1046365.2813031001</v>
      </c>
      <c r="F203" s="139">
        <f>'[3]Cal Mo'!AG260</f>
        <v>272992.32963404304</v>
      </c>
      <c r="G203" s="139">
        <f>'[3]Cal Mo'!AJ260</f>
        <v>2084.0256742869901</v>
      </c>
      <c r="H203" s="139">
        <f>'[3]Cal Mo'!AK260</f>
        <v>274127.785448407</v>
      </c>
      <c r="I203" s="285">
        <f>BM_MWh!I205</f>
        <v>0</v>
      </c>
      <c r="J203" s="110">
        <f>BM_MWh!J204</f>
        <v>2285</v>
      </c>
      <c r="K203" s="110">
        <f>BM_MWh!K205</f>
        <v>24</v>
      </c>
      <c r="L203" s="110">
        <f>BM_MWh!L204</f>
        <v>0</v>
      </c>
      <c r="M203" s="110">
        <f>BM_MWh!M204</f>
        <v>38425</v>
      </c>
      <c r="N203" s="110">
        <f>BM_MWh!N204</f>
        <v>4900</v>
      </c>
      <c r="O203" s="110">
        <f>BM_MWh!O204</f>
        <v>0</v>
      </c>
      <c r="P203" s="110">
        <f>BM_MWh!P204</f>
        <v>0</v>
      </c>
      <c r="Q203" s="110">
        <f>BM_MWh!Q204</f>
        <v>0</v>
      </c>
      <c r="R203" s="110">
        <f>BM_MWh!R204</f>
        <v>0</v>
      </c>
      <c r="S203" s="110">
        <f>BM_MWh!S204</f>
        <v>0</v>
      </c>
      <c r="T203" s="262">
        <f>BM_MWh!T205</f>
        <v>7879</v>
      </c>
      <c r="U203" s="187">
        <f>BM_MWh!U205</f>
        <v>8598</v>
      </c>
      <c r="V203" s="100">
        <f>BM_MWh!V204</f>
        <v>3605</v>
      </c>
      <c r="W203" s="100">
        <f>BM_MWh!W204</f>
        <v>3046</v>
      </c>
      <c r="X203" s="100">
        <f>BM_MWh!X204</f>
        <v>2405</v>
      </c>
      <c r="Y203" s="100">
        <f>BM_MWh!Y205</f>
        <v>2751</v>
      </c>
      <c r="Z203" s="100">
        <f>BM_MWh!Z204</f>
        <v>8208</v>
      </c>
      <c r="AA203" s="100">
        <f>BM_MWh!AA204</f>
        <v>15415</v>
      </c>
      <c r="AB203" s="100">
        <f>BM_MWh!AB204</f>
        <v>1140</v>
      </c>
      <c r="AC203" s="100">
        <f>BM_MWh!AC204</f>
        <v>9823</v>
      </c>
      <c r="AD203" s="100">
        <f>BM_MWh!AD204</f>
        <v>28175</v>
      </c>
      <c r="AE203" s="100">
        <f>BM_MWh!AE204</f>
        <v>0</v>
      </c>
      <c r="AF203" s="100">
        <f>BM_MWh!AF204</f>
        <v>8236</v>
      </c>
      <c r="AG203" s="100">
        <f>BM_MWh!AG204</f>
        <v>0</v>
      </c>
      <c r="AH203" s="100">
        <f>BM_MWh!AH204</f>
        <v>0</v>
      </c>
      <c r="AI203" s="100">
        <f>BM_MWh!AI204</f>
        <v>0</v>
      </c>
      <c r="AJ203" s="100">
        <f>BM_MWh!AJ204</f>
        <v>0</v>
      </c>
      <c r="AK203" s="100">
        <f>BM_MWh!AK205</f>
        <v>0</v>
      </c>
      <c r="AL203" s="100">
        <f>BM_MWh!AL205</f>
        <v>0</v>
      </c>
      <c r="AM203" s="100">
        <f>BM_MWh!AM204</f>
        <v>0</v>
      </c>
      <c r="AN203" s="100">
        <f>BM_MWh!AN204</f>
        <v>0</v>
      </c>
      <c r="AO203" s="100">
        <f>BM_MWh!AO204</f>
        <v>0</v>
      </c>
      <c r="AP203" s="100">
        <f>BM_MWh!AP204</f>
        <v>0</v>
      </c>
      <c r="AQ203" s="100">
        <f>BM_MWh!AQ204</f>
        <v>0</v>
      </c>
      <c r="AR203" s="100">
        <f>BM_MWh!AR204</f>
        <v>0</v>
      </c>
      <c r="AS203" s="100">
        <f>BM_MWh!AS204</f>
        <v>0</v>
      </c>
      <c r="AT203" s="100">
        <f>BM_MWh!AT204</f>
        <v>0</v>
      </c>
      <c r="AU203" s="197">
        <f t="shared" si="214"/>
        <v>91402</v>
      </c>
      <c r="AV203" s="97">
        <f t="shared" si="194"/>
        <v>53513</v>
      </c>
      <c r="AW203" s="97">
        <f t="shared" si="215"/>
        <v>144915</v>
      </c>
      <c r="AX203" s="21">
        <f t="shared" si="216"/>
        <v>3485300.4220598368</v>
      </c>
      <c r="AY203" s="258"/>
      <c r="AZ203" s="258"/>
      <c r="BA203" s="258"/>
      <c r="BB203" s="258"/>
      <c r="BC203" s="258"/>
      <c r="BD203" s="258"/>
      <c r="BE203" s="104">
        <f t="shared" si="205"/>
        <v>2012</v>
      </c>
      <c r="BF203" s="28">
        <f t="shared" si="206"/>
        <v>6</v>
      </c>
      <c r="BG203" s="21">
        <f t="shared" si="195"/>
        <v>3630215.4220598368</v>
      </c>
      <c r="BH203" s="112">
        <f t="shared" si="203"/>
        <v>1889731</v>
      </c>
      <c r="BI203" s="112">
        <f t="shared" si="203"/>
        <v>1046365.2813031001</v>
      </c>
      <c r="BJ203" s="112">
        <f t="shared" si="203"/>
        <v>272992.32963404304</v>
      </c>
      <c r="BK203" s="112">
        <f t="shared" si="203"/>
        <v>2084.0256742869901</v>
      </c>
      <c r="BL203" s="112">
        <f t="shared" si="203"/>
        <v>274127.785448407</v>
      </c>
      <c r="BM203" s="288">
        <f t="shared" si="196"/>
        <v>3485300.4220598368</v>
      </c>
      <c r="BN203" s="307">
        <f t="shared" si="197"/>
        <v>53513</v>
      </c>
      <c r="BO203" s="290">
        <f t="shared" si="211"/>
        <v>22631</v>
      </c>
      <c r="BP203" s="21">
        <f t="shared" si="212"/>
        <v>68771</v>
      </c>
      <c r="BQ203" s="21">
        <f t="shared" si="210"/>
        <v>91402</v>
      </c>
      <c r="BR203" s="21">
        <f t="shared" si="198"/>
        <v>144915</v>
      </c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1"/>
    </row>
    <row r="204" spans="1:110">
      <c r="A204" s="28">
        <f t="shared" si="207"/>
        <v>2012</v>
      </c>
      <c r="B204" s="28">
        <f t="shared" si="204"/>
        <v>7</v>
      </c>
      <c r="C204" s="21">
        <f t="shared" si="199"/>
        <v>3817909.6714345221</v>
      </c>
      <c r="D204" s="345">
        <f>SUM('[3]Cal Mo'!$AD261:$AE261)</f>
        <v>1890537</v>
      </c>
      <c r="E204" s="139">
        <f>'[3]Cal Mo'!AF261</f>
        <v>1118601.10044922</v>
      </c>
      <c r="F204" s="139">
        <f>'[3]Cal Mo'!AG261</f>
        <v>278705.90318783501</v>
      </c>
      <c r="G204" s="139">
        <f>'[3]Cal Mo'!AJ261</f>
        <v>2087.15413322223</v>
      </c>
      <c r="H204" s="139">
        <f>'[3]Cal Mo'!AK261</f>
        <v>274870.86166424502</v>
      </c>
      <c r="I204" s="285">
        <f>BM_MWh!I206</f>
        <v>0</v>
      </c>
      <c r="J204" s="110">
        <f>BM_MWh!J205</f>
        <v>30530</v>
      </c>
      <c r="K204" s="110">
        <f>BM_MWh!K206</f>
        <v>25.042000000000002</v>
      </c>
      <c r="L204" s="110">
        <f>BM_MWh!L205</f>
        <v>0</v>
      </c>
      <c r="M204" s="110">
        <f>BM_MWh!M205</f>
        <v>58650</v>
      </c>
      <c r="N204" s="110">
        <f>BM_MWh!N205</f>
        <v>30650</v>
      </c>
      <c r="O204" s="110">
        <f>BM_MWh!O205</f>
        <v>0</v>
      </c>
      <c r="P204" s="110">
        <f>BM_MWh!P205</f>
        <v>0</v>
      </c>
      <c r="Q204" s="110">
        <f>BM_MWh!Q205</f>
        <v>0</v>
      </c>
      <c r="R204" s="110">
        <f>BM_MWh!R205</f>
        <v>0</v>
      </c>
      <c r="S204" s="110">
        <f>BM_MWh!S205</f>
        <v>0</v>
      </c>
      <c r="T204" s="262">
        <f>BM_MWh!T206</f>
        <v>9274.59</v>
      </c>
      <c r="U204" s="187">
        <f>BM_MWh!U206</f>
        <v>10586.34</v>
      </c>
      <c r="V204" s="100">
        <f>BM_MWh!V205</f>
        <v>6790</v>
      </c>
      <c r="W204" s="100">
        <f>BM_MWh!W205</f>
        <v>3332</v>
      </c>
      <c r="X204" s="100">
        <f>BM_MWh!X205</f>
        <v>17643</v>
      </c>
      <c r="Y204" s="100">
        <f>BM_MWh!Y206</f>
        <v>2884.68</v>
      </c>
      <c r="Z204" s="100">
        <f>BM_MWh!Z205</f>
        <v>8482</v>
      </c>
      <c r="AA204" s="100">
        <f>BM_MWh!AA205</f>
        <v>20777</v>
      </c>
      <c r="AB204" s="100">
        <f>BM_MWh!AB205</f>
        <v>3142</v>
      </c>
      <c r="AC204" s="100">
        <f>BM_MWh!AC205</f>
        <v>11045</v>
      </c>
      <c r="AD204" s="100">
        <f>BM_MWh!AD205</f>
        <v>29540</v>
      </c>
      <c r="AE204" s="100">
        <f>BM_MWh!AE205</f>
        <v>0</v>
      </c>
      <c r="AF204" s="100">
        <f>BM_MWh!AF205</f>
        <v>9756</v>
      </c>
      <c r="AG204" s="100">
        <f>BM_MWh!AG205</f>
        <v>0</v>
      </c>
      <c r="AH204" s="100">
        <f>BM_MWh!AH205</f>
        <v>0</v>
      </c>
      <c r="AI204" s="100">
        <f>BM_MWh!AI205</f>
        <v>0</v>
      </c>
      <c r="AJ204" s="100">
        <f>BM_MWh!AJ205</f>
        <v>0</v>
      </c>
      <c r="AK204" s="100">
        <f>BM_MWh!AK206</f>
        <v>0</v>
      </c>
      <c r="AL204" s="100">
        <f>BM_MWh!AL206</f>
        <v>0</v>
      </c>
      <c r="AM204" s="100">
        <f>BM_MWh!AM205</f>
        <v>0</v>
      </c>
      <c r="AN204" s="100">
        <f>BM_MWh!AN205</f>
        <v>0</v>
      </c>
      <c r="AO204" s="100">
        <f>BM_MWh!AO205</f>
        <v>0</v>
      </c>
      <c r="AP204" s="100">
        <f>BM_MWh!AP205</f>
        <v>0</v>
      </c>
      <c r="AQ204" s="100">
        <f>BM_MWh!AQ205</f>
        <v>0</v>
      </c>
      <c r="AR204" s="100">
        <f>BM_MWh!AR205</f>
        <v>0</v>
      </c>
      <c r="AS204" s="100">
        <f>BM_MWh!AS205</f>
        <v>0</v>
      </c>
      <c r="AT204" s="100">
        <f>BM_MWh!AT205</f>
        <v>0</v>
      </c>
      <c r="AU204" s="197">
        <f t="shared" si="214"/>
        <v>123978.01999999999</v>
      </c>
      <c r="AV204" s="97">
        <f t="shared" si="194"/>
        <v>129129.632</v>
      </c>
      <c r="AW204" s="97">
        <f t="shared" si="215"/>
        <v>253107.652</v>
      </c>
      <c r="AX204" s="21">
        <f t="shared" si="216"/>
        <v>3564802.0194345224</v>
      </c>
      <c r="AY204" s="258"/>
      <c r="AZ204" s="258"/>
      <c r="BA204" s="258"/>
      <c r="BB204" s="258"/>
      <c r="BC204" s="258"/>
      <c r="BD204" s="258"/>
      <c r="BE204" s="104">
        <f t="shared" si="205"/>
        <v>2012</v>
      </c>
      <c r="BF204" s="28">
        <f t="shared" si="206"/>
        <v>7</v>
      </c>
      <c r="BG204" s="21">
        <f t="shared" si="195"/>
        <v>3817909.6714345226</v>
      </c>
      <c r="BH204" s="112">
        <f t="shared" si="203"/>
        <v>1890537</v>
      </c>
      <c r="BI204" s="112">
        <f t="shared" si="203"/>
        <v>1118601.10044922</v>
      </c>
      <c r="BJ204" s="112">
        <f t="shared" si="203"/>
        <v>278705.90318783501</v>
      </c>
      <c r="BK204" s="112">
        <f t="shared" si="203"/>
        <v>2087.15413322223</v>
      </c>
      <c r="BL204" s="112">
        <f t="shared" si="203"/>
        <v>274870.86166424502</v>
      </c>
      <c r="BM204" s="288">
        <f t="shared" si="196"/>
        <v>3564802.0194345224</v>
      </c>
      <c r="BN204" s="307">
        <f t="shared" si="197"/>
        <v>129129.632</v>
      </c>
      <c r="BO204" s="290">
        <f t="shared" si="211"/>
        <v>26559.02</v>
      </c>
      <c r="BP204" s="21">
        <f t="shared" si="212"/>
        <v>97418.999999999985</v>
      </c>
      <c r="BQ204" s="21">
        <f t="shared" si="210"/>
        <v>123978.01999999999</v>
      </c>
      <c r="BR204" s="21">
        <f t="shared" si="198"/>
        <v>253107.652</v>
      </c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1"/>
    </row>
    <row r="205" spans="1:110">
      <c r="A205" s="28">
        <f t="shared" si="207"/>
        <v>2012</v>
      </c>
      <c r="B205" s="28">
        <f t="shared" si="204"/>
        <v>8</v>
      </c>
      <c r="C205" s="21">
        <f t="shared" ref="C205:C217" si="219">SUM(D205:AT205)</f>
        <v>4022568.916596299</v>
      </c>
      <c r="D205" s="345">
        <f>SUM('[3]Cal Mo'!$AD262:$AE262)</f>
        <v>2108333</v>
      </c>
      <c r="E205" s="139">
        <f>'[3]Cal Mo'!AF262</f>
        <v>1135673.2547344801</v>
      </c>
      <c r="F205" s="139">
        <f>'[3]Cal Mo'!AG262</f>
        <v>276105.11465850996</v>
      </c>
      <c r="G205" s="139">
        <f>'[3]Cal Mo'!AJ262</f>
        <v>2075.48763684493</v>
      </c>
      <c r="H205" s="139">
        <f>'[3]Cal Mo'!AK262</f>
        <v>288221.38256646501</v>
      </c>
      <c r="I205" s="285">
        <f>BM_MWh!I207</f>
        <v>0</v>
      </c>
      <c r="J205" s="110">
        <f>BM_MWh!J206</f>
        <v>0</v>
      </c>
      <c r="K205" s="110">
        <f>BM_MWh!K207</f>
        <v>24.122</v>
      </c>
      <c r="L205" s="110">
        <f>BM_MWh!L206</f>
        <v>0</v>
      </c>
      <c r="M205" s="110">
        <f>BM_MWh!M206</f>
        <v>67900</v>
      </c>
      <c r="N205" s="110">
        <f>BM_MWh!N206</f>
        <v>20450</v>
      </c>
      <c r="O205" s="110">
        <f>BM_MWh!O206</f>
        <v>0</v>
      </c>
      <c r="P205" s="110">
        <f>BM_MWh!P206</f>
        <v>0</v>
      </c>
      <c r="Q205" s="110">
        <f>BM_MWh!Q206</f>
        <v>0</v>
      </c>
      <c r="R205" s="110">
        <f>BM_MWh!R206</f>
        <v>0</v>
      </c>
      <c r="S205" s="110">
        <f>BM_MWh!S206</f>
        <v>0</v>
      </c>
      <c r="T205" s="262">
        <f>BM_MWh!T207</f>
        <v>9469.2379999999994</v>
      </c>
      <c r="U205" s="187">
        <f>BM_MWh!U207</f>
        <v>12165.407999999999</v>
      </c>
      <c r="V205" s="100">
        <f>BM_MWh!V206</f>
        <v>5430</v>
      </c>
      <c r="W205" s="100">
        <f>BM_MWh!W206</f>
        <v>3390.4540000000002</v>
      </c>
      <c r="X205" s="100">
        <f>BM_MWh!X206</f>
        <v>11415</v>
      </c>
      <c r="Y205" s="100">
        <f>BM_MWh!Y207</f>
        <v>2615.4050000000002</v>
      </c>
      <c r="Z205" s="100">
        <f>BM_MWh!Z206</f>
        <v>8482</v>
      </c>
      <c r="AA205" s="100">
        <f>BM_MWh!AA206</f>
        <v>20306</v>
      </c>
      <c r="AB205" s="100">
        <f>BM_MWh!AB206</f>
        <v>1535</v>
      </c>
      <c r="AC205" s="100">
        <f>BM_MWh!AC206</f>
        <v>10066</v>
      </c>
      <c r="AD205" s="100">
        <f>BM_MWh!AD206</f>
        <v>29475</v>
      </c>
      <c r="AE205" s="100">
        <f>BM_MWh!AE206</f>
        <v>0</v>
      </c>
      <c r="AF205" s="100">
        <f>BM_MWh!AF206</f>
        <v>9437.0499999999993</v>
      </c>
      <c r="AG205" s="100">
        <f>BM_MWh!AG206</f>
        <v>0</v>
      </c>
      <c r="AH205" s="100">
        <f>BM_MWh!AH206</f>
        <v>0</v>
      </c>
      <c r="AI205" s="100">
        <f>BM_MWh!AI206</f>
        <v>0</v>
      </c>
      <c r="AJ205" s="100">
        <f>BM_MWh!AJ206</f>
        <v>0</v>
      </c>
      <c r="AK205" s="100">
        <f>BM_MWh!AK207</f>
        <v>0</v>
      </c>
      <c r="AL205" s="100">
        <f>BM_MWh!AL207</f>
        <v>0</v>
      </c>
      <c r="AM205" s="100">
        <f>BM_MWh!AM206</f>
        <v>0</v>
      </c>
      <c r="AN205" s="100">
        <f>BM_MWh!AN206</f>
        <v>0</v>
      </c>
      <c r="AO205" s="100">
        <f>BM_MWh!AO206</f>
        <v>0</v>
      </c>
      <c r="AP205" s="100">
        <f>BM_MWh!AP206</f>
        <v>0</v>
      </c>
      <c r="AQ205" s="100">
        <f>BM_MWh!AQ206</f>
        <v>0</v>
      </c>
      <c r="AR205" s="100">
        <f>BM_MWh!AR206</f>
        <v>0</v>
      </c>
      <c r="AS205" s="100">
        <f>BM_MWh!AS206</f>
        <v>0</v>
      </c>
      <c r="AT205" s="100">
        <f>BM_MWh!AT206</f>
        <v>0</v>
      </c>
      <c r="AU205" s="197">
        <f t="shared" si="214"/>
        <v>114317.317</v>
      </c>
      <c r="AV205" s="97">
        <f t="shared" si="194"/>
        <v>97843.36</v>
      </c>
      <c r="AW205" s="97">
        <f t="shared" si="215"/>
        <v>212160.677</v>
      </c>
      <c r="AX205" s="21">
        <f t="shared" si="216"/>
        <v>3810408.2395962998</v>
      </c>
      <c r="AY205" s="258"/>
      <c r="AZ205" s="258"/>
      <c r="BA205" s="258"/>
      <c r="BB205" s="258"/>
      <c r="BC205" s="258"/>
      <c r="BD205" s="258"/>
      <c r="BE205" s="104">
        <f t="shared" si="205"/>
        <v>2012</v>
      </c>
      <c r="BF205" s="28">
        <f t="shared" si="206"/>
        <v>8</v>
      </c>
      <c r="BG205" s="21">
        <f t="shared" si="195"/>
        <v>4022568.9165962995</v>
      </c>
      <c r="BH205" s="112">
        <f t="shared" si="203"/>
        <v>2108333</v>
      </c>
      <c r="BI205" s="112">
        <f t="shared" si="203"/>
        <v>1135673.2547344801</v>
      </c>
      <c r="BJ205" s="112">
        <f t="shared" si="203"/>
        <v>276105.11465850996</v>
      </c>
      <c r="BK205" s="112">
        <f t="shared" si="203"/>
        <v>2075.48763684493</v>
      </c>
      <c r="BL205" s="112">
        <f t="shared" si="203"/>
        <v>288221.38256646501</v>
      </c>
      <c r="BM205" s="288">
        <f t="shared" si="196"/>
        <v>3810408.2395962998</v>
      </c>
      <c r="BN205" s="307">
        <f t="shared" si="197"/>
        <v>97843.36</v>
      </c>
      <c r="BO205" s="290">
        <f t="shared" si="211"/>
        <v>27608.316999999999</v>
      </c>
      <c r="BP205" s="21">
        <f t="shared" si="212"/>
        <v>86709</v>
      </c>
      <c r="BQ205" s="21">
        <f t="shared" si="210"/>
        <v>114317.317</v>
      </c>
      <c r="BR205" s="21">
        <f t="shared" si="198"/>
        <v>212160.677</v>
      </c>
      <c r="BS205" s="260"/>
      <c r="BT205" s="327"/>
      <c r="BU205" s="327"/>
      <c r="BV205" s="327"/>
      <c r="BW205" s="327"/>
      <c r="BX205" s="327"/>
      <c r="BY205" s="327"/>
      <c r="BZ205" s="327"/>
      <c r="CA205" s="327"/>
      <c r="CB205" s="327"/>
      <c r="CC205" s="327"/>
      <c r="CD205" s="327"/>
      <c r="CE205" s="304"/>
    </row>
    <row r="206" spans="1:110">
      <c r="A206" s="28">
        <f t="shared" si="207"/>
        <v>2012</v>
      </c>
      <c r="B206" s="28">
        <f t="shared" si="204"/>
        <v>9</v>
      </c>
      <c r="C206" s="21">
        <f t="shared" si="219"/>
        <v>3612802.249437632</v>
      </c>
      <c r="D206" s="345">
        <f>SUM('[3]Cal Mo'!$AD263:$AE263)</f>
        <v>1786792</v>
      </c>
      <c r="E206" s="139">
        <f>'[3]Cal Mo'!AF263</f>
        <v>1081258.3814044499</v>
      </c>
      <c r="F206" s="139">
        <f>'[3]Cal Mo'!AG263</f>
        <v>266799.16790362401</v>
      </c>
      <c r="G206" s="139">
        <f>'[3]Cal Mo'!AJ263</f>
        <v>2074.0431924004802</v>
      </c>
      <c r="H206" s="139">
        <f>'[3]Cal Mo'!AK263</f>
        <v>305487.87293715699</v>
      </c>
      <c r="I206" s="285">
        <f>BM_MWh!I208</f>
        <v>0</v>
      </c>
      <c r="J206" s="110">
        <f>BM_MWh!J207</f>
        <v>0</v>
      </c>
      <c r="K206" s="110">
        <f>BM_MWh!K208</f>
        <v>21.89</v>
      </c>
      <c r="L206" s="110">
        <f>BM_MWh!L207</f>
        <v>0</v>
      </c>
      <c r="M206" s="110">
        <f>BM_MWh!M207</f>
        <v>47620</v>
      </c>
      <c r="N206" s="110">
        <f>BM_MWh!N207</f>
        <v>8865</v>
      </c>
      <c r="O206" s="110">
        <f>BM_MWh!O207</f>
        <v>0</v>
      </c>
      <c r="P206" s="110">
        <f>BM_MWh!P207</f>
        <v>0</v>
      </c>
      <c r="Q206" s="110">
        <f>BM_MWh!Q207</f>
        <v>0</v>
      </c>
      <c r="R206" s="110">
        <f>BM_MWh!R207</f>
        <v>0</v>
      </c>
      <c r="S206" s="110">
        <f>BM_MWh!S207</f>
        <v>0</v>
      </c>
      <c r="T206" s="262">
        <f>BM_MWh!T208</f>
        <v>9625.723</v>
      </c>
      <c r="U206" s="187">
        <f>BM_MWh!U208</f>
        <v>10160.132</v>
      </c>
      <c r="V206" s="100">
        <f>BM_MWh!V207</f>
        <v>4715</v>
      </c>
      <c r="W206" s="100">
        <f>BM_MWh!W207</f>
        <v>3268.7979999999998</v>
      </c>
      <c r="X206" s="100">
        <f>BM_MWh!X207</f>
        <v>5290</v>
      </c>
      <c r="Y206" s="100">
        <f>BM_MWh!Y208</f>
        <v>2075.3330000000001</v>
      </c>
      <c r="Z206" s="100">
        <f>BM_MWh!Z207</f>
        <v>8208</v>
      </c>
      <c r="AA206" s="100">
        <f>BM_MWh!AA207</f>
        <v>22077</v>
      </c>
      <c r="AB206" s="100">
        <f>BM_MWh!AB207</f>
        <v>2564.7750000000001</v>
      </c>
      <c r="AC206" s="100">
        <f>BM_MWh!AC207</f>
        <v>9051</v>
      </c>
      <c r="AD206" s="100">
        <f>BM_MWh!AD207</f>
        <v>28085</v>
      </c>
      <c r="AE206" s="100">
        <f>BM_MWh!AE207</f>
        <v>0</v>
      </c>
      <c r="AF206" s="100">
        <f>BM_MWh!AF207</f>
        <v>8763.1329999999998</v>
      </c>
      <c r="AG206" s="100">
        <f>BM_MWh!AG207</f>
        <v>0</v>
      </c>
      <c r="AH206" s="100">
        <f>BM_MWh!AH207</f>
        <v>0</v>
      </c>
      <c r="AI206" s="100">
        <f>BM_MWh!AI207</f>
        <v>0</v>
      </c>
      <c r="AJ206" s="100">
        <f>BM_MWh!AJ207</f>
        <v>0</v>
      </c>
      <c r="AK206" s="100">
        <f>BM_MWh!AK208</f>
        <v>0</v>
      </c>
      <c r="AL206" s="100">
        <f>BM_MWh!AL208</f>
        <v>0</v>
      </c>
      <c r="AM206" s="100">
        <f>BM_MWh!AM207</f>
        <v>0</v>
      </c>
      <c r="AN206" s="100">
        <f>BM_MWh!AN207</f>
        <v>0</v>
      </c>
      <c r="AO206" s="100">
        <f>BM_MWh!AO207</f>
        <v>0</v>
      </c>
      <c r="AP206" s="100">
        <f>BM_MWh!AP207</f>
        <v>0</v>
      </c>
      <c r="AQ206" s="100">
        <f>BM_MWh!AQ207</f>
        <v>0</v>
      </c>
      <c r="AR206" s="100">
        <f>BM_MWh!AR207</f>
        <v>0</v>
      </c>
      <c r="AS206" s="100">
        <f>BM_MWh!AS207</f>
        <v>0</v>
      </c>
      <c r="AT206" s="100">
        <f>BM_MWh!AT207</f>
        <v>0</v>
      </c>
      <c r="AU206" s="197">
        <f t="shared" si="214"/>
        <v>104258.171</v>
      </c>
      <c r="AV206" s="97">
        <f t="shared" si="194"/>
        <v>66132.612999999998</v>
      </c>
      <c r="AW206" s="97">
        <f t="shared" si="215"/>
        <v>170390.78399999999</v>
      </c>
      <c r="AX206" s="21">
        <f t="shared" si="216"/>
        <v>3442411.4654376316</v>
      </c>
      <c r="AY206" s="258"/>
      <c r="AZ206" s="258"/>
      <c r="BA206" s="258"/>
      <c r="BB206" s="258"/>
      <c r="BC206" s="258"/>
      <c r="BD206" s="258"/>
      <c r="BE206" s="104">
        <f t="shared" si="205"/>
        <v>2012</v>
      </c>
      <c r="BF206" s="28">
        <f t="shared" si="206"/>
        <v>9</v>
      </c>
      <c r="BG206" s="21">
        <f t="shared" si="195"/>
        <v>3612802.2494376316</v>
      </c>
      <c r="BH206" s="112">
        <f t="shared" si="203"/>
        <v>1786792</v>
      </c>
      <c r="BI206" s="112">
        <f t="shared" si="203"/>
        <v>1081258.3814044499</v>
      </c>
      <c r="BJ206" s="112">
        <f t="shared" si="203"/>
        <v>266799.16790362401</v>
      </c>
      <c r="BK206" s="112">
        <f t="shared" si="203"/>
        <v>2074.0431924004802</v>
      </c>
      <c r="BL206" s="112">
        <f t="shared" si="203"/>
        <v>305487.87293715699</v>
      </c>
      <c r="BM206" s="288">
        <f t="shared" si="196"/>
        <v>3442411.4654376316</v>
      </c>
      <c r="BN206" s="307">
        <f t="shared" si="197"/>
        <v>66132.612999999998</v>
      </c>
      <c r="BO206" s="290">
        <f t="shared" si="211"/>
        <v>24267.396000000001</v>
      </c>
      <c r="BP206" s="21">
        <f t="shared" si="212"/>
        <v>79990.774999999994</v>
      </c>
      <c r="BQ206" s="21">
        <f t="shared" si="210"/>
        <v>104258.171</v>
      </c>
      <c r="BR206" s="21">
        <f t="shared" si="198"/>
        <v>170390.78399999999</v>
      </c>
      <c r="BS206" s="260"/>
      <c r="BT206" s="327"/>
      <c r="BU206" s="327"/>
      <c r="BV206" s="327"/>
      <c r="BW206" s="327"/>
      <c r="BX206" s="327"/>
      <c r="BY206" s="327"/>
      <c r="BZ206" s="327"/>
      <c r="CA206" s="327"/>
      <c r="CB206" s="327"/>
      <c r="CC206" s="327"/>
      <c r="CD206" s="327"/>
      <c r="CE206" s="304"/>
    </row>
    <row r="207" spans="1:110">
      <c r="A207" s="28">
        <f t="shared" si="207"/>
        <v>2012</v>
      </c>
      <c r="B207" s="28">
        <f t="shared" si="204"/>
        <v>10</v>
      </c>
      <c r="C207" s="21">
        <f t="shared" si="219"/>
        <v>3283655.6058423091</v>
      </c>
      <c r="D207" s="345">
        <f>SUM('[3]Cal Mo'!$AD264:$AE264)</f>
        <v>1546602</v>
      </c>
      <c r="E207" s="139">
        <f>'[3]Cal Mo'!AF264</f>
        <v>1034769.50379959</v>
      </c>
      <c r="F207" s="139">
        <f>'[3]Cal Mo'!AG264</f>
        <v>269931.40892059199</v>
      </c>
      <c r="G207" s="139">
        <f>'[3]Cal Mo'!AJ264</f>
        <v>2071.87652573382</v>
      </c>
      <c r="H207" s="139">
        <f>'[3]Cal Mo'!AK264</f>
        <v>272563.60059639299</v>
      </c>
      <c r="I207" s="285">
        <f>BM_MWh!I209</f>
        <v>0</v>
      </c>
      <c r="J207" s="110">
        <f>BM_MWh!J208</f>
        <v>0</v>
      </c>
      <c r="K207" s="110">
        <f>BM_MWh!K209</f>
        <v>21.331</v>
      </c>
      <c r="L207" s="110">
        <f>BM_MWh!L208</f>
        <v>0</v>
      </c>
      <c r="M207" s="110">
        <f>BM_MWh!M208</f>
        <v>41080</v>
      </c>
      <c r="N207" s="110">
        <f>BM_MWh!N208</f>
        <v>10400</v>
      </c>
      <c r="O207" s="110">
        <f>BM_MWh!O208</f>
        <v>0</v>
      </c>
      <c r="P207" s="110">
        <f>BM_MWh!P208</f>
        <v>0</v>
      </c>
      <c r="Q207" s="110">
        <f>BM_MWh!Q208</f>
        <v>0</v>
      </c>
      <c r="R207" s="110">
        <f>BM_MWh!R208</f>
        <v>0</v>
      </c>
      <c r="S207" s="110">
        <f>BM_MWh!S208</f>
        <v>0</v>
      </c>
      <c r="T207" s="262">
        <f>BM_MWh!T209</f>
        <v>8855.9130000000005</v>
      </c>
      <c r="U207" s="187">
        <f>BM_MWh!U209</f>
        <v>11061.683000000001</v>
      </c>
      <c r="V207" s="100">
        <f>BM_MWh!V208</f>
        <v>3360</v>
      </c>
      <c r="W207" s="100">
        <f>BM_MWh!W208</f>
        <v>2755.962</v>
      </c>
      <c r="X207" s="100">
        <f>BM_MWh!X208</f>
        <v>4046</v>
      </c>
      <c r="Y207" s="100">
        <f>BM_MWh!Y209</f>
        <v>1670.9870000000001</v>
      </c>
      <c r="Z207" s="100">
        <f>BM_MWh!Z208</f>
        <v>8482</v>
      </c>
      <c r="AA207" s="100">
        <f>BM_MWh!AA208</f>
        <v>22087</v>
      </c>
      <c r="AB207" s="100">
        <f>BM_MWh!AB208</f>
        <v>5632</v>
      </c>
      <c r="AC207" s="100">
        <f>BM_MWh!AC208</f>
        <v>7652</v>
      </c>
      <c r="AD207" s="100">
        <f>BM_MWh!AD208</f>
        <v>23125</v>
      </c>
      <c r="AE207" s="100">
        <f>BM_MWh!AE208</f>
        <v>0</v>
      </c>
      <c r="AF207" s="100">
        <f>BM_MWh!AF208</f>
        <v>7487.34</v>
      </c>
      <c r="AG207" s="100">
        <f>BM_MWh!AG208</f>
        <v>0</v>
      </c>
      <c r="AH207" s="100">
        <f>BM_MWh!AH208</f>
        <v>0</v>
      </c>
      <c r="AI207" s="100">
        <f>BM_MWh!AI208</f>
        <v>0</v>
      </c>
      <c r="AJ207" s="100">
        <f>BM_MWh!AJ208</f>
        <v>0</v>
      </c>
      <c r="AK207" s="100">
        <f>BM_MWh!AK209</f>
        <v>0</v>
      </c>
      <c r="AL207" s="100">
        <f>BM_MWh!AL209</f>
        <v>0</v>
      </c>
      <c r="AM207" s="100">
        <f>BM_MWh!AM208</f>
        <v>0</v>
      </c>
      <c r="AN207" s="100">
        <f>BM_MWh!AN208</f>
        <v>0</v>
      </c>
      <c r="AO207" s="100">
        <f>BM_MWh!AO208</f>
        <v>0</v>
      </c>
      <c r="AP207" s="100">
        <f>BM_MWh!AP208</f>
        <v>0</v>
      </c>
      <c r="AQ207" s="100">
        <f>BM_MWh!AQ208</f>
        <v>0</v>
      </c>
      <c r="AR207" s="100">
        <f>BM_MWh!AR208</f>
        <v>0</v>
      </c>
      <c r="AS207" s="100">
        <f>BM_MWh!AS208</f>
        <v>0</v>
      </c>
      <c r="AT207" s="100">
        <f>BM_MWh!AT208</f>
        <v>0</v>
      </c>
      <c r="AU207" s="197">
        <f t="shared" si="214"/>
        <v>97359.971999999994</v>
      </c>
      <c r="AV207" s="97">
        <f t="shared" si="194"/>
        <v>60357.243999999999</v>
      </c>
      <c r="AW207" s="97">
        <f t="shared" si="215"/>
        <v>157717.21599999999</v>
      </c>
      <c r="AX207" s="21">
        <f t="shared" si="216"/>
        <v>3125938.3898423091</v>
      </c>
      <c r="AY207" s="258"/>
      <c r="AZ207" s="258"/>
      <c r="BA207" s="258"/>
      <c r="BB207" s="258"/>
      <c r="BC207" s="258"/>
      <c r="BD207" s="258"/>
      <c r="BE207" s="104">
        <f t="shared" si="205"/>
        <v>2012</v>
      </c>
      <c r="BF207" s="28">
        <f t="shared" si="206"/>
        <v>10</v>
      </c>
      <c r="BG207" s="21">
        <f t="shared" si="195"/>
        <v>3283655.6058423091</v>
      </c>
      <c r="BH207" s="112">
        <f t="shared" si="203"/>
        <v>1546602</v>
      </c>
      <c r="BI207" s="112">
        <f t="shared" si="203"/>
        <v>1034769.50379959</v>
      </c>
      <c r="BJ207" s="112">
        <f t="shared" si="203"/>
        <v>269931.40892059199</v>
      </c>
      <c r="BK207" s="112">
        <f t="shared" si="203"/>
        <v>2071.87652573382</v>
      </c>
      <c r="BL207" s="112">
        <f t="shared" si="203"/>
        <v>272563.60059639299</v>
      </c>
      <c r="BM207" s="288">
        <f t="shared" si="196"/>
        <v>3125938.3898423091</v>
      </c>
      <c r="BN207" s="307">
        <f t="shared" si="197"/>
        <v>60357.243999999999</v>
      </c>
      <c r="BO207" s="290">
        <f t="shared" si="211"/>
        <v>22975.972000000002</v>
      </c>
      <c r="BP207" s="21">
        <f t="shared" si="212"/>
        <v>74384</v>
      </c>
      <c r="BQ207" s="21">
        <f t="shared" si="210"/>
        <v>97359.971999999994</v>
      </c>
      <c r="BR207" s="21">
        <f t="shared" si="198"/>
        <v>157717.21599999999</v>
      </c>
      <c r="BS207" s="260"/>
      <c r="BT207" s="327"/>
      <c r="BU207" s="327"/>
      <c r="BV207" s="327"/>
      <c r="BW207" s="327"/>
      <c r="BX207" s="327"/>
      <c r="BY207" s="327"/>
      <c r="BZ207" s="327"/>
      <c r="CA207" s="327"/>
      <c r="CB207" s="327"/>
      <c r="CC207" s="327"/>
      <c r="CD207" s="327"/>
      <c r="CE207" s="304"/>
    </row>
    <row r="208" spans="1:110">
      <c r="A208" s="28">
        <f t="shared" si="207"/>
        <v>2012</v>
      </c>
      <c r="B208" s="28">
        <f t="shared" si="204"/>
        <v>11</v>
      </c>
      <c r="C208" s="21">
        <f t="shared" si="219"/>
        <v>2704606.4683491699</v>
      </c>
      <c r="D208" s="345">
        <f>SUM('[3]Cal Mo'!$AD265:$AE265)</f>
        <v>1241438</v>
      </c>
      <c r="E208" s="139">
        <f>'[3]Cal Mo'!AF265</f>
        <v>872558.39845425601</v>
      </c>
      <c r="F208" s="139">
        <f>'[3]Cal Mo'!AG265</f>
        <v>256525.05380458001</v>
      </c>
      <c r="G208" s="139">
        <f>'[3]Cal Mo'!AJ265</f>
        <v>2068.5425112430298</v>
      </c>
      <c r="H208" s="139">
        <f>'[3]Cal Mo'!AK265</f>
        <v>245876.71257909099</v>
      </c>
      <c r="I208" s="285">
        <f>BM_MWh!I210</f>
        <v>0</v>
      </c>
      <c r="J208" s="110">
        <f>BM_MWh!J209</f>
        <v>0</v>
      </c>
      <c r="K208" s="110">
        <f>BM_MWh!K210</f>
        <v>13</v>
      </c>
      <c r="L208" s="110">
        <f>BM_MWh!L209</f>
        <v>0</v>
      </c>
      <c r="M208" s="110">
        <f>BM_MWh!M209</f>
        <v>10249</v>
      </c>
      <c r="N208" s="110">
        <f>BM_MWh!N209</f>
        <v>2625</v>
      </c>
      <c r="O208" s="110">
        <f>BM_MWh!O209</f>
        <v>0</v>
      </c>
      <c r="P208" s="110">
        <f>BM_MWh!P209</f>
        <v>0</v>
      </c>
      <c r="Q208" s="110">
        <f>BM_MWh!Q209</f>
        <v>0</v>
      </c>
      <c r="R208" s="110">
        <f>BM_MWh!R209</f>
        <v>0</v>
      </c>
      <c r="S208" s="110">
        <f>BM_MWh!S209</f>
        <v>0</v>
      </c>
      <c r="T208" s="262">
        <f>BM_MWh!T210</f>
        <v>10254</v>
      </c>
      <c r="U208" s="187">
        <f>BM_MWh!U210</f>
        <v>7391</v>
      </c>
      <c r="V208" s="100">
        <f>BM_MWh!V209</f>
        <v>40</v>
      </c>
      <c r="W208" s="100">
        <f>BM_MWh!W209</f>
        <v>2241.873</v>
      </c>
      <c r="X208" s="100">
        <f>BM_MWh!X209</f>
        <v>155</v>
      </c>
      <c r="Y208" s="100">
        <f>BM_MWh!Y210</f>
        <v>1777</v>
      </c>
      <c r="Z208" s="100">
        <f>BM_MWh!Z209</f>
        <v>8220</v>
      </c>
      <c r="AA208" s="100">
        <f>BM_MWh!AA209</f>
        <v>8792</v>
      </c>
      <c r="AB208" s="100">
        <f>BM_MWh!AB209</f>
        <v>8055</v>
      </c>
      <c r="AC208" s="100">
        <f>BM_MWh!AC209</f>
        <v>3368</v>
      </c>
      <c r="AD208" s="100">
        <f>BM_MWh!AD209</f>
        <v>17060</v>
      </c>
      <c r="AE208" s="100">
        <f>BM_MWh!AE209</f>
        <v>0</v>
      </c>
      <c r="AF208" s="100">
        <f>BM_MWh!AF209</f>
        <v>5898.8879999999999</v>
      </c>
      <c r="AG208" s="100">
        <f>BM_MWh!AG209</f>
        <v>0</v>
      </c>
      <c r="AH208" s="100">
        <f>BM_MWh!AH209</f>
        <v>0</v>
      </c>
      <c r="AI208" s="100">
        <f>BM_MWh!AI209</f>
        <v>0</v>
      </c>
      <c r="AJ208" s="100">
        <f>BM_MWh!AJ209</f>
        <v>0</v>
      </c>
      <c r="AK208" s="100">
        <f>BM_MWh!AK210</f>
        <v>0</v>
      </c>
      <c r="AL208" s="100">
        <f>BM_MWh!AL210</f>
        <v>0</v>
      </c>
      <c r="AM208" s="100">
        <f>BM_MWh!AM209</f>
        <v>0</v>
      </c>
      <c r="AN208" s="100">
        <f>BM_MWh!AN209</f>
        <v>0</v>
      </c>
      <c r="AO208" s="100">
        <f>BM_MWh!AO209</f>
        <v>0</v>
      </c>
      <c r="AP208" s="100">
        <f>BM_MWh!AP209</f>
        <v>0</v>
      </c>
      <c r="AQ208" s="100">
        <f>BM_MWh!AQ209</f>
        <v>0</v>
      </c>
      <c r="AR208" s="100">
        <f>BM_MWh!AR209</f>
        <v>0</v>
      </c>
      <c r="AS208" s="100">
        <f>BM_MWh!AS209</f>
        <v>0</v>
      </c>
      <c r="AT208" s="100">
        <f>BM_MWh!AT209</f>
        <v>0</v>
      </c>
      <c r="AU208" s="197">
        <f t="shared" si="214"/>
        <v>62998.760999999999</v>
      </c>
      <c r="AV208" s="97">
        <f t="shared" si="194"/>
        <v>23141</v>
      </c>
      <c r="AW208" s="97">
        <f t="shared" si="215"/>
        <v>86139.760999999999</v>
      </c>
      <c r="AX208" s="21">
        <f t="shared" si="216"/>
        <v>2618466.70734917</v>
      </c>
      <c r="AY208" s="258"/>
      <c r="AZ208" s="258"/>
      <c r="BA208" s="258"/>
      <c r="BB208" s="258"/>
      <c r="BC208" s="258"/>
      <c r="BD208" s="258"/>
      <c r="BE208" s="104">
        <f t="shared" si="205"/>
        <v>2012</v>
      </c>
      <c r="BF208" s="28">
        <f t="shared" si="206"/>
        <v>11</v>
      </c>
      <c r="BG208" s="21">
        <f t="shared" si="195"/>
        <v>2704606.4683491699</v>
      </c>
      <c r="BH208" s="112">
        <f t="shared" si="203"/>
        <v>1241438</v>
      </c>
      <c r="BI208" s="112">
        <f t="shared" si="203"/>
        <v>872558.39845425601</v>
      </c>
      <c r="BJ208" s="112">
        <f t="shared" si="203"/>
        <v>256525.05380458001</v>
      </c>
      <c r="BK208" s="112">
        <f t="shared" si="203"/>
        <v>2068.5425112430298</v>
      </c>
      <c r="BL208" s="112">
        <f t="shared" si="203"/>
        <v>245876.71257909099</v>
      </c>
      <c r="BM208" s="288">
        <f t="shared" si="196"/>
        <v>2618466.70734917</v>
      </c>
      <c r="BN208" s="307">
        <f t="shared" si="197"/>
        <v>23141</v>
      </c>
      <c r="BO208" s="290">
        <f t="shared" si="211"/>
        <v>17308.760999999999</v>
      </c>
      <c r="BP208" s="21">
        <f t="shared" si="212"/>
        <v>45690</v>
      </c>
      <c r="BQ208" s="21">
        <f t="shared" si="210"/>
        <v>62998.760999999999</v>
      </c>
      <c r="BR208" s="21">
        <f t="shared" si="198"/>
        <v>86139.760999999999</v>
      </c>
      <c r="BS208" s="260"/>
      <c r="BT208" s="327"/>
      <c r="BU208" s="327"/>
      <c r="BV208" s="327"/>
      <c r="BW208" s="327"/>
      <c r="BX208" s="327"/>
      <c r="BY208" s="327"/>
      <c r="BZ208" s="327"/>
      <c r="CA208" s="327"/>
      <c r="CB208" s="327"/>
      <c r="CC208" s="327"/>
      <c r="CD208" s="327"/>
      <c r="CE208" s="304"/>
    </row>
    <row r="209" spans="1:110" s="120" customFormat="1">
      <c r="A209" s="113">
        <f t="shared" si="207"/>
        <v>2012</v>
      </c>
      <c r="B209" s="113">
        <f t="shared" si="204"/>
        <v>12</v>
      </c>
      <c r="C209" s="127">
        <f t="shared" si="219"/>
        <v>2937238.1204453711</v>
      </c>
      <c r="D209" s="346">
        <f>SUM('[3]Cal Mo'!$AD266:$AE266)</f>
        <v>1439781</v>
      </c>
      <c r="E209" s="146">
        <f>'[3]Cal Mo'!AF266</f>
        <v>872791.46494569595</v>
      </c>
      <c r="F209" s="146">
        <f>'[3]Cal Mo'!AG266</f>
        <v>262090.09875665201</v>
      </c>
      <c r="G209" s="146">
        <f>'[3]Cal Mo'!AJ266</f>
        <v>2080.2031564385102</v>
      </c>
      <c r="H209" s="347">
        <f>'[3]Cal Mo'!AK266</f>
        <v>241635.353586585</v>
      </c>
      <c r="I209" s="323">
        <f>BM_MWh!I211</f>
        <v>0</v>
      </c>
      <c r="J209" s="129">
        <f>BM_MWh!J210</f>
        <v>0</v>
      </c>
      <c r="K209" s="129">
        <f>BM_MWh!K211</f>
        <v>20</v>
      </c>
      <c r="L209" s="129">
        <f>BM_MWh!L210</f>
        <v>0</v>
      </c>
      <c r="M209" s="129">
        <f>BM_MWh!M210</f>
        <v>35600</v>
      </c>
      <c r="N209" s="129">
        <f>BM_MWh!N210</f>
        <v>3200</v>
      </c>
      <c r="O209" s="129">
        <f>BM_MWh!O210</f>
        <v>0</v>
      </c>
      <c r="P209" s="129">
        <f>BM_MWh!P210</f>
        <v>0</v>
      </c>
      <c r="Q209" s="129">
        <f>BM_MWh!Q210</f>
        <v>0</v>
      </c>
      <c r="R209" s="129">
        <f>BM_MWh!R210</f>
        <v>0</v>
      </c>
      <c r="S209" s="129">
        <f>BM_MWh!S210</f>
        <v>0</v>
      </c>
      <c r="T209" s="129">
        <f>BM_MWh!T211</f>
        <v>8646</v>
      </c>
      <c r="U209" s="189">
        <f>BM_MWh!U211</f>
        <v>5775</v>
      </c>
      <c r="V209" s="123">
        <f>BM_MWh!V210</f>
        <v>910</v>
      </c>
      <c r="W209" s="123">
        <f>BM_MWh!W210</f>
        <v>2444</v>
      </c>
      <c r="X209" s="123">
        <f>BM_MWh!X210</f>
        <v>1765</v>
      </c>
      <c r="Y209" s="123">
        <f>BM_MWh!Y211</f>
        <v>1975</v>
      </c>
      <c r="Z209" s="123">
        <f>BM_MWh!Z210</f>
        <v>8482</v>
      </c>
      <c r="AA209" s="123">
        <f>BM_MWh!AA210</f>
        <v>17941</v>
      </c>
      <c r="AB209" s="123">
        <f>BM_MWh!AB210</f>
        <v>590</v>
      </c>
      <c r="AC209" s="123">
        <f>BM_MWh!AC210</f>
        <v>3708</v>
      </c>
      <c r="AD209" s="123">
        <f>BM_MWh!AD210</f>
        <v>21230</v>
      </c>
      <c r="AE209" s="123">
        <f>BM_MWh!AE210</f>
        <v>0</v>
      </c>
      <c r="AF209" s="123">
        <f>BM_MWh!AF210</f>
        <v>6574</v>
      </c>
      <c r="AG209" s="123">
        <f>BM_MWh!AG210</f>
        <v>0</v>
      </c>
      <c r="AH209" s="123">
        <f>BM_MWh!AH210</f>
        <v>0</v>
      </c>
      <c r="AI209" s="123">
        <f>BM_MWh!AI210</f>
        <v>0</v>
      </c>
      <c r="AJ209" s="123">
        <f>BM_MWh!AJ210</f>
        <v>0</v>
      </c>
      <c r="AK209" s="123">
        <f>BM_MWh!AK211</f>
        <v>0</v>
      </c>
      <c r="AL209" s="123">
        <f>BM_MWh!AL211</f>
        <v>0</v>
      </c>
      <c r="AM209" s="123">
        <f>BM_MWh!AM210</f>
        <v>0</v>
      </c>
      <c r="AN209" s="123">
        <f>BM_MWh!AN210</f>
        <v>0</v>
      </c>
      <c r="AO209" s="123">
        <f>BM_MWh!AO210</f>
        <v>0</v>
      </c>
      <c r="AP209" s="123">
        <f>BM_MWh!AP210</f>
        <v>0</v>
      </c>
      <c r="AQ209" s="123">
        <f>BM_MWh!AQ210</f>
        <v>0</v>
      </c>
      <c r="AR209" s="123">
        <f>BM_MWh!AR210</f>
        <v>0</v>
      </c>
      <c r="AS209" s="123">
        <f>BM_MWh!AS210</f>
        <v>0</v>
      </c>
      <c r="AT209" s="123">
        <f>BM_MWh!AT210</f>
        <v>0</v>
      </c>
      <c r="AU209" s="122">
        <f t="shared" si="214"/>
        <v>71394</v>
      </c>
      <c r="AV209" s="122">
        <f t="shared" si="194"/>
        <v>47466</v>
      </c>
      <c r="AW209" s="122">
        <f t="shared" si="215"/>
        <v>118860</v>
      </c>
      <c r="AX209" s="127">
        <f t="shared" si="216"/>
        <v>2818378.1204453711</v>
      </c>
      <c r="AY209" s="325"/>
      <c r="AZ209" s="325"/>
      <c r="BA209" s="325"/>
      <c r="BB209" s="325"/>
      <c r="BC209" s="325"/>
      <c r="BD209" s="325"/>
      <c r="BE209" s="126">
        <f t="shared" si="205"/>
        <v>2012</v>
      </c>
      <c r="BF209" s="113">
        <f t="shared" si="206"/>
        <v>12</v>
      </c>
      <c r="BG209" s="127">
        <f t="shared" si="195"/>
        <v>2937238.1204453711</v>
      </c>
      <c r="BH209" s="128">
        <f t="shared" si="203"/>
        <v>1439781</v>
      </c>
      <c r="BI209" s="128">
        <f t="shared" si="203"/>
        <v>872791.46494569595</v>
      </c>
      <c r="BJ209" s="128">
        <f t="shared" si="203"/>
        <v>262090.09875665201</v>
      </c>
      <c r="BK209" s="128">
        <f t="shared" si="203"/>
        <v>2080.2031564385102</v>
      </c>
      <c r="BL209" s="128">
        <f t="shared" si="203"/>
        <v>241635.353586585</v>
      </c>
      <c r="BM209" s="309">
        <f t="shared" si="196"/>
        <v>2818378.1204453711</v>
      </c>
      <c r="BN209" s="310">
        <f t="shared" si="197"/>
        <v>47466</v>
      </c>
      <c r="BO209" s="311">
        <f t="shared" si="211"/>
        <v>16768</v>
      </c>
      <c r="BP209" s="127">
        <f t="shared" si="212"/>
        <v>54626</v>
      </c>
      <c r="BQ209" s="127">
        <f t="shared" si="210"/>
        <v>71394</v>
      </c>
      <c r="BR209" s="127">
        <f t="shared" si="198"/>
        <v>118860</v>
      </c>
      <c r="BS209" s="326"/>
      <c r="BT209" s="335"/>
      <c r="BU209" s="335"/>
      <c r="BV209" s="335"/>
      <c r="BW209" s="335"/>
      <c r="BX209" s="335"/>
      <c r="BY209" s="335"/>
      <c r="BZ209" s="335"/>
      <c r="CA209" s="335"/>
      <c r="CB209" s="335"/>
      <c r="CC209" s="335"/>
      <c r="CD209" s="335"/>
      <c r="CE209" s="336"/>
      <c r="CM209" s="127"/>
      <c r="CN209" s="127"/>
      <c r="CO209" s="127"/>
      <c r="CP209" s="127"/>
      <c r="CQ209" s="127"/>
      <c r="CR209" s="127"/>
      <c r="CS209" s="127"/>
      <c r="CT209" s="127"/>
      <c r="CU209" s="127"/>
      <c r="CV209" s="127"/>
      <c r="CW209" s="127"/>
      <c r="CX209" s="127"/>
      <c r="CY209" s="127"/>
      <c r="CZ209" s="127"/>
      <c r="DA209" s="127"/>
      <c r="DB209" s="127"/>
      <c r="DC209" s="127"/>
      <c r="DD209" s="127"/>
      <c r="DE209" s="127"/>
      <c r="DF209" s="127"/>
    </row>
    <row r="210" spans="1:110">
      <c r="A210" s="28">
        <f t="shared" si="207"/>
        <v>2013</v>
      </c>
      <c r="B210" s="28">
        <f t="shared" si="204"/>
        <v>1</v>
      </c>
      <c r="C210" s="21">
        <f t="shared" si="219"/>
        <v>2923744.6404758315</v>
      </c>
      <c r="D210" s="345">
        <f>SUM('[3]Cal Mo'!$AD267:$AE267)</f>
        <v>1481469</v>
      </c>
      <c r="E210" s="139">
        <f>'[3]Cal Mo'!AF267</f>
        <v>870447.66905327002</v>
      </c>
      <c r="F210" s="139">
        <f>'[3]Cal Mo'!AG267</f>
        <v>262255.34618928999</v>
      </c>
      <c r="G210" s="139">
        <f>'[3]Cal Mo'!AJ267</f>
        <v>2057.4755939025599</v>
      </c>
      <c r="H210" s="139">
        <f>'[3]Cal Mo'!AK267</f>
        <v>240887.14963936899</v>
      </c>
      <c r="I210" s="285">
        <f>BM_MWh!I212</f>
        <v>0</v>
      </c>
      <c r="J210" s="110">
        <f>BM_MWh!J211</f>
        <v>0</v>
      </c>
      <c r="K210" s="110">
        <f>BM_MWh!K212</f>
        <v>18</v>
      </c>
      <c r="L210" s="110">
        <f>BM_MWh!L211</f>
        <v>0</v>
      </c>
      <c r="M210" s="110">
        <f>BM_MWh!M211</f>
        <v>3135</v>
      </c>
      <c r="N210" s="110">
        <f>BM_MWh!N211</f>
        <v>0</v>
      </c>
      <c r="O210" s="110">
        <f>BM_MWh!O211</f>
        <v>0</v>
      </c>
      <c r="P210" s="110">
        <f>BM_MWh!P211</f>
        <v>0</v>
      </c>
      <c r="Q210" s="110">
        <f>BM_MWh!Q211</f>
        <v>0</v>
      </c>
      <c r="R210" s="110">
        <f>BM_MWh!R211</f>
        <v>0</v>
      </c>
      <c r="S210" s="110">
        <f>BM_MWh!S211</f>
        <v>0</v>
      </c>
      <c r="T210" s="262">
        <f>BM_MWh!T212</f>
        <v>8606</v>
      </c>
      <c r="U210" s="187">
        <f>BM_MWh!U212</f>
        <v>3523</v>
      </c>
      <c r="V210" s="100">
        <f>BM_MWh!V211</f>
        <v>195</v>
      </c>
      <c r="W210" s="100">
        <f>BM_MWh!W211</f>
        <v>2349</v>
      </c>
      <c r="X210" s="100">
        <f>BM_MWh!X211</f>
        <v>0</v>
      </c>
      <c r="Y210" s="100">
        <f>BM_MWh!Y212</f>
        <v>1963</v>
      </c>
      <c r="Z210" s="100">
        <f>BM_MWh!Z211</f>
        <v>0</v>
      </c>
      <c r="AA210" s="100">
        <f>BM_MWh!AA211</f>
        <v>10351</v>
      </c>
      <c r="AB210" s="100">
        <f>BM_MWh!AB211</f>
        <v>965</v>
      </c>
      <c r="AC210" s="100">
        <f>BM_MWh!AC211</f>
        <v>2075</v>
      </c>
      <c r="AD210" s="100">
        <f>BM_MWh!AD211</f>
        <v>25533</v>
      </c>
      <c r="AE210" s="100">
        <f>BM_MWh!AE211</f>
        <v>1631</v>
      </c>
      <c r="AF210" s="100">
        <f>BM_MWh!AF211</f>
        <v>6284</v>
      </c>
      <c r="AG210" s="100">
        <f>BM_MWh!AG211</f>
        <v>0</v>
      </c>
      <c r="AH210" s="100">
        <f>BM_MWh!AH211</f>
        <v>0</v>
      </c>
      <c r="AI210" s="100">
        <f>BM_MWh!AI211</f>
        <v>0</v>
      </c>
      <c r="AJ210" s="100">
        <f>BM_MWh!AJ211</f>
        <v>0</v>
      </c>
      <c r="AK210" s="100">
        <f>BM_MWh!AK212</f>
        <v>0</v>
      </c>
      <c r="AL210" s="100">
        <f>BM_MWh!AL212</f>
        <v>0</v>
      </c>
      <c r="AM210" s="100">
        <f>BM_MWh!AM211</f>
        <v>0</v>
      </c>
      <c r="AN210" s="100">
        <f>BM_MWh!AN211</f>
        <v>0</v>
      </c>
      <c r="AO210" s="100">
        <f>BM_MWh!AO211</f>
        <v>0</v>
      </c>
      <c r="AP210" s="100">
        <f>BM_MWh!AP211</f>
        <v>0</v>
      </c>
      <c r="AQ210" s="100">
        <f>BM_MWh!AQ211</f>
        <v>0</v>
      </c>
      <c r="AR210" s="100">
        <f>BM_MWh!AR211</f>
        <v>0</v>
      </c>
      <c r="AS210" s="100">
        <f>BM_MWh!AS211</f>
        <v>0</v>
      </c>
      <c r="AT210" s="100">
        <f>BM_MWh!AT211</f>
        <v>0</v>
      </c>
      <c r="AU210" s="197">
        <f t="shared" si="214"/>
        <v>54869</v>
      </c>
      <c r="AV210" s="97">
        <f t="shared" ref="AV210:AV273" si="220">SUM(I210:T210)</f>
        <v>11759</v>
      </c>
      <c r="AW210" s="97">
        <f t="shared" si="215"/>
        <v>66628</v>
      </c>
      <c r="AX210" s="21">
        <f t="shared" si="216"/>
        <v>2857116.6404758315</v>
      </c>
      <c r="AY210" s="258"/>
      <c r="AZ210" s="258"/>
      <c r="BA210" s="258"/>
      <c r="BB210" s="258"/>
      <c r="BC210" s="258"/>
      <c r="BD210" s="258"/>
      <c r="BE210" s="104">
        <f t="shared" si="205"/>
        <v>2013</v>
      </c>
      <c r="BF210" s="28">
        <f t="shared" si="206"/>
        <v>1</v>
      </c>
      <c r="BG210" s="21">
        <f t="shared" ref="BG210:BG273" si="221">SUM(BH210:BL210,BN210:BP210)</f>
        <v>2923744.6404758315</v>
      </c>
      <c r="BH210" s="112">
        <f t="shared" si="203"/>
        <v>1481469</v>
      </c>
      <c r="BI210" s="112">
        <f t="shared" si="203"/>
        <v>870447.66905327002</v>
      </c>
      <c r="BJ210" s="112">
        <f t="shared" si="203"/>
        <v>262255.34618928999</v>
      </c>
      <c r="BK210" s="112">
        <f t="shared" si="203"/>
        <v>2057.4755939025599</v>
      </c>
      <c r="BL210" s="112">
        <f t="shared" si="203"/>
        <v>240887.14963936899</v>
      </c>
      <c r="BM210" s="288">
        <f t="shared" ref="BM210:BM273" si="222">SUM(BH210:BL210)</f>
        <v>2857116.6404758315</v>
      </c>
      <c r="BN210" s="307">
        <f t="shared" ref="BN210:BN273" si="223">SUM(I210:T210)</f>
        <v>11759</v>
      </c>
      <c r="BO210" s="290">
        <f t="shared" si="211"/>
        <v>14119</v>
      </c>
      <c r="BP210" s="21">
        <f t="shared" si="212"/>
        <v>40750</v>
      </c>
      <c r="BQ210" s="21">
        <f t="shared" si="210"/>
        <v>54869</v>
      </c>
      <c r="BR210" s="21">
        <f t="shared" ref="BR210:BR273" si="224">BQ210+BN210</f>
        <v>66628</v>
      </c>
      <c r="BS210" s="260"/>
      <c r="BT210" s="327"/>
      <c r="BU210" s="327"/>
      <c r="BV210" s="327"/>
      <c r="BW210" s="327"/>
      <c r="BX210" s="327"/>
      <c r="BY210" s="327"/>
      <c r="BZ210" s="327"/>
      <c r="CA210" s="327"/>
      <c r="CB210" s="327"/>
      <c r="CC210" s="327"/>
      <c r="CD210" s="327"/>
      <c r="CE210" s="304"/>
    </row>
    <row r="211" spans="1:110">
      <c r="A211" s="28">
        <f t="shared" si="207"/>
        <v>2013</v>
      </c>
      <c r="B211" s="28">
        <f t="shared" si="204"/>
        <v>2</v>
      </c>
      <c r="C211" s="21">
        <f t="shared" si="219"/>
        <v>2610107.4407067471</v>
      </c>
      <c r="D211" s="345">
        <f>SUM('[3]Cal Mo'!$AD268:$AE268)</f>
        <v>1273345</v>
      </c>
      <c r="E211" s="139">
        <f>'[3]Cal Mo'!AF268</f>
        <v>773840.46298767102</v>
      </c>
      <c r="F211" s="139">
        <f>'[3]Cal Mo'!AG268</f>
        <v>243220.042425575</v>
      </c>
      <c r="G211" s="139">
        <f>'[3]Cal Mo'!AJ268</f>
        <v>2058.7038375959701</v>
      </c>
      <c r="H211" s="139">
        <f>'[3]Cal Mo'!AK268</f>
        <v>238316.23145590501</v>
      </c>
      <c r="I211" s="285">
        <f>BM_MWh!I213</f>
        <v>0</v>
      </c>
      <c r="J211" s="110">
        <f>BM_MWh!J212</f>
        <v>0</v>
      </c>
      <c r="K211" s="110">
        <f>BM_MWh!K213</f>
        <v>18</v>
      </c>
      <c r="L211" s="110">
        <f>BM_MWh!L212</f>
        <v>0</v>
      </c>
      <c r="M211" s="110">
        <f>BM_MWh!M212</f>
        <v>21920</v>
      </c>
      <c r="N211" s="110">
        <f>BM_MWh!N212</f>
        <v>2800</v>
      </c>
      <c r="O211" s="110">
        <f>BM_MWh!O212</f>
        <v>0</v>
      </c>
      <c r="P211" s="110">
        <f>BM_MWh!P212</f>
        <v>0</v>
      </c>
      <c r="Q211" s="110">
        <f>BM_MWh!Q212</f>
        <v>0</v>
      </c>
      <c r="R211" s="110">
        <f>BM_MWh!R212</f>
        <v>0</v>
      </c>
      <c r="S211" s="110">
        <f>BM_MWh!S212</f>
        <v>0</v>
      </c>
      <c r="T211" s="262">
        <f>BM_MWh!T213</f>
        <v>7110</v>
      </c>
      <c r="U211" s="187">
        <f>BM_MWh!U213</f>
        <v>5433</v>
      </c>
      <c r="V211" s="100">
        <f>BM_MWh!V212</f>
        <v>850</v>
      </c>
      <c r="W211" s="100">
        <f>BM_MWh!W212</f>
        <v>2234</v>
      </c>
      <c r="X211" s="100">
        <f>BM_MWh!X212</f>
        <v>0</v>
      </c>
      <c r="Y211" s="100">
        <f>BM_MWh!Y213</f>
        <v>1709</v>
      </c>
      <c r="Z211" s="100">
        <f>BM_MWh!Z212</f>
        <v>0</v>
      </c>
      <c r="AA211" s="100">
        <f>BM_MWh!AA212</f>
        <v>4722</v>
      </c>
      <c r="AB211" s="100">
        <f>BM_MWh!AB212</f>
        <v>1020</v>
      </c>
      <c r="AC211" s="100">
        <f>BM_MWh!AC212</f>
        <v>2285</v>
      </c>
      <c r="AD211" s="100">
        <f>BM_MWh!AD212</f>
        <v>23065</v>
      </c>
      <c r="AE211" s="100">
        <f>BM_MWh!AE212</f>
        <v>219</v>
      </c>
      <c r="AF211" s="100">
        <f>BM_MWh!AF212</f>
        <v>5942</v>
      </c>
      <c r="AG211" s="100">
        <f>BM_MWh!AG212</f>
        <v>0</v>
      </c>
      <c r="AH211" s="100">
        <f>BM_MWh!AH212</f>
        <v>0</v>
      </c>
      <c r="AI211" s="100">
        <f>BM_MWh!AI212</f>
        <v>0</v>
      </c>
      <c r="AJ211" s="100">
        <f>BM_MWh!AJ212</f>
        <v>0</v>
      </c>
      <c r="AK211" s="100">
        <f>BM_MWh!AK213</f>
        <v>0</v>
      </c>
      <c r="AL211" s="100">
        <f>BM_MWh!AL213</f>
        <v>0</v>
      </c>
      <c r="AM211" s="100">
        <f>BM_MWh!AM212</f>
        <v>0</v>
      </c>
      <c r="AN211" s="100">
        <f>BM_MWh!AN212</f>
        <v>0</v>
      </c>
      <c r="AO211" s="100">
        <f>BM_MWh!AO212</f>
        <v>0</v>
      </c>
      <c r="AP211" s="100">
        <f>BM_MWh!AP212</f>
        <v>0</v>
      </c>
      <c r="AQ211" s="100">
        <f>BM_MWh!AQ212</f>
        <v>0</v>
      </c>
      <c r="AR211" s="100">
        <f>BM_MWh!AR212</f>
        <v>0</v>
      </c>
      <c r="AS211" s="100">
        <f>BM_MWh!AS212</f>
        <v>0</v>
      </c>
      <c r="AT211" s="100">
        <f>BM_MWh!AT212</f>
        <v>0</v>
      </c>
      <c r="AU211" s="197">
        <f t="shared" si="214"/>
        <v>47479</v>
      </c>
      <c r="AV211" s="97">
        <f t="shared" si="220"/>
        <v>31848</v>
      </c>
      <c r="AW211" s="97">
        <f t="shared" si="215"/>
        <v>79327</v>
      </c>
      <c r="AX211" s="21">
        <f t="shared" si="216"/>
        <v>2530780.4407067471</v>
      </c>
      <c r="AY211" s="258"/>
      <c r="AZ211" s="258"/>
      <c r="BA211" s="258"/>
      <c r="BB211" s="258"/>
      <c r="BC211" s="258"/>
      <c r="BD211" s="258"/>
      <c r="BE211" s="104">
        <f t="shared" si="205"/>
        <v>2013</v>
      </c>
      <c r="BF211" s="28">
        <f t="shared" si="206"/>
        <v>2</v>
      </c>
      <c r="BG211" s="21">
        <f t="shared" si="221"/>
        <v>2610107.4407067471</v>
      </c>
      <c r="BH211" s="112">
        <f t="shared" si="203"/>
        <v>1273345</v>
      </c>
      <c r="BI211" s="112">
        <f t="shared" si="203"/>
        <v>773840.46298767102</v>
      </c>
      <c r="BJ211" s="112">
        <f t="shared" si="203"/>
        <v>243220.042425575</v>
      </c>
      <c r="BK211" s="112">
        <f t="shared" si="203"/>
        <v>2058.7038375959701</v>
      </c>
      <c r="BL211" s="112">
        <f t="shared" si="203"/>
        <v>238316.23145590501</v>
      </c>
      <c r="BM211" s="288">
        <f t="shared" si="222"/>
        <v>2530780.4407067471</v>
      </c>
      <c r="BN211" s="307">
        <f t="shared" si="223"/>
        <v>31848</v>
      </c>
      <c r="BO211" s="290">
        <f t="shared" si="211"/>
        <v>15318</v>
      </c>
      <c r="BP211" s="21">
        <f t="shared" si="212"/>
        <v>32161</v>
      </c>
      <c r="BQ211" s="21">
        <f t="shared" si="210"/>
        <v>47479</v>
      </c>
      <c r="BR211" s="21">
        <f t="shared" si="224"/>
        <v>79327</v>
      </c>
      <c r="BS211" s="260"/>
      <c r="BT211" s="327"/>
      <c r="BU211" s="327"/>
      <c r="BV211" s="327"/>
      <c r="BW211" s="327"/>
      <c r="BX211" s="327"/>
      <c r="BY211" s="327"/>
      <c r="BZ211" s="327"/>
      <c r="CA211" s="327"/>
      <c r="CB211" s="327"/>
      <c r="CC211" s="327"/>
      <c r="CD211" s="327"/>
      <c r="CE211" s="304"/>
    </row>
    <row r="212" spans="1:110">
      <c r="A212" s="28">
        <f t="shared" si="207"/>
        <v>2013</v>
      </c>
      <c r="B212" s="28">
        <f t="shared" si="204"/>
        <v>3</v>
      </c>
      <c r="C212" s="21">
        <f t="shared" si="219"/>
        <v>2705484.6377913733</v>
      </c>
      <c r="D212" s="345">
        <f>SUM('[3]Cal Mo'!$AD269:$AE269)</f>
        <v>1229091</v>
      </c>
      <c r="E212" s="139">
        <f>'[3]Cal Mo'!AF269</f>
        <v>877410.601449401</v>
      </c>
      <c r="F212" s="139">
        <f>'[3]Cal Mo'!AG269</f>
        <v>267423.20877607999</v>
      </c>
      <c r="G212" s="139">
        <f>'[3]Cal Mo'!AJ269</f>
        <v>2069.8772068912699</v>
      </c>
      <c r="H212" s="139">
        <f>'[3]Cal Mo'!AK269</f>
        <v>236893.950359001</v>
      </c>
      <c r="I212" s="285">
        <f>BM_MWh!I214</f>
        <v>0</v>
      </c>
      <c r="J212" s="110">
        <f>BM_MWh!J213</f>
        <v>0</v>
      </c>
      <c r="K212" s="110">
        <f>BM_MWh!K214</f>
        <v>20</v>
      </c>
      <c r="L212" s="110">
        <f>BM_MWh!L213</f>
        <v>0</v>
      </c>
      <c r="M212" s="110">
        <f>BM_MWh!M213</f>
        <v>20865</v>
      </c>
      <c r="N212" s="110">
        <f>BM_MWh!N213</f>
        <v>3975</v>
      </c>
      <c r="O212" s="110">
        <f>BM_MWh!O213</f>
        <v>0</v>
      </c>
      <c r="P212" s="110">
        <f>BM_MWh!P213</f>
        <v>0</v>
      </c>
      <c r="Q212" s="110">
        <f>BM_MWh!Q213</f>
        <v>0</v>
      </c>
      <c r="R212" s="110">
        <f>BM_MWh!R213</f>
        <v>0</v>
      </c>
      <c r="S212" s="110">
        <f>BM_MWh!S213</f>
        <v>0</v>
      </c>
      <c r="T212" s="262">
        <f>BM_MWh!T214</f>
        <v>9852</v>
      </c>
      <c r="U212" s="187">
        <f>BM_MWh!U214</f>
        <v>341</v>
      </c>
      <c r="V212" s="100">
        <f>BM_MWh!V213</f>
        <v>1530</v>
      </c>
      <c r="W212" s="100">
        <f>BM_MWh!W213</f>
        <v>2447</v>
      </c>
      <c r="X212" s="100">
        <f>BM_MWh!X213</f>
        <v>0</v>
      </c>
      <c r="Y212" s="100">
        <f>BM_MWh!Y214</f>
        <v>1794</v>
      </c>
      <c r="Z212" s="100">
        <f>BM_MWh!Z213</f>
        <v>0</v>
      </c>
      <c r="AA212" s="100">
        <f>BM_MWh!AA213</f>
        <v>5680</v>
      </c>
      <c r="AB212" s="100">
        <f>BM_MWh!AB213</f>
        <v>1285</v>
      </c>
      <c r="AC212" s="100">
        <f>BM_MWh!AC213</f>
        <v>11965</v>
      </c>
      <c r="AD212" s="100">
        <f>BM_MWh!AD213</f>
        <v>26325</v>
      </c>
      <c r="AE212" s="100">
        <f>BM_MWh!AE213</f>
        <v>0</v>
      </c>
      <c r="AF212" s="100">
        <f>BM_MWh!AF213</f>
        <v>6517</v>
      </c>
      <c r="AG212" s="100">
        <f>BM_MWh!AG213</f>
        <v>0</v>
      </c>
      <c r="AH212" s="100">
        <f>BM_MWh!AH213</f>
        <v>0</v>
      </c>
      <c r="AI212" s="100">
        <f>BM_MWh!AI213</f>
        <v>0</v>
      </c>
      <c r="AJ212" s="100">
        <f>BM_MWh!AJ213</f>
        <v>0</v>
      </c>
      <c r="AK212" s="100">
        <f>BM_MWh!AK214</f>
        <v>0</v>
      </c>
      <c r="AL212" s="100">
        <f>BM_MWh!AL214</f>
        <v>0</v>
      </c>
      <c r="AM212" s="100">
        <f>BM_MWh!AM213</f>
        <v>0</v>
      </c>
      <c r="AN212" s="100">
        <f>BM_MWh!AN213</f>
        <v>0</v>
      </c>
      <c r="AO212" s="100">
        <f>BM_MWh!AO213</f>
        <v>0</v>
      </c>
      <c r="AP212" s="100">
        <f>BM_MWh!AP213</f>
        <v>0</v>
      </c>
      <c r="AQ212" s="100">
        <f>BM_MWh!AQ213</f>
        <v>0</v>
      </c>
      <c r="AR212" s="100">
        <f>BM_MWh!AR213</f>
        <v>0</v>
      </c>
      <c r="AS212" s="100">
        <f>BM_MWh!AS213</f>
        <v>0</v>
      </c>
      <c r="AT212" s="100">
        <f>BM_MWh!AT213</f>
        <v>0</v>
      </c>
      <c r="AU212" s="197">
        <f t="shared" si="214"/>
        <v>57884</v>
      </c>
      <c r="AV212" s="97">
        <f t="shared" si="220"/>
        <v>34712</v>
      </c>
      <c r="AW212" s="97">
        <f t="shared" si="215"/>
        <v>92596</v>
      </c>
      <c r="AX212" s="21">
        <f t="shared" si="216"/>
        <v>2612888.6377913733</v>
      </c>
      <c r="AY212" s="258"/>
      <c r="AZ212" s="258"/>
      <c r="BA212" s="258"/>
      <c r="BB212" s="258"/>
      <c r="BC212" s="258"/>
      <c r="BD212" s="258"/>
      <c r="BE212" s="104">
        <f t="shared" si="205"/>
        <v>2013</v>
      </c>
      <c r="BF212" s="28">
        <f t="shared" si="206"/>
        <v>3</v>
      </c>
      <c r="BG212" s="21">
        <f t="shared" si="221"/>
        <v>2705484.6377913733</v>
      </c>
      <c r="BH212" s="112">
        <f t="shared" si="203"/>
        <v>1229091</v>
      </c>
      <c r="BI212" s="112">
        <f t="shared" si="203"/>
        <v>877410.601449401</v>
      </c>
      <c r="BJ212" s="112">
        <f t="shared" si="203"/>
        <v>267423.20877607999</v>
      </c>
      <c r="BK212" s="112">
        <f t="shared" si="203"/>
        <v>2069.8772068912699</v>
      </c>
      <c r="BL212" s="112">
        <f t="shared" si="203"/>
        <v>236893.950359001</v>
      </c>
      <c r="BM212" s="288">
        <f t="shared" si="222"/>
        <v>2612888.6377913733</v>
      </c>
      <c r="BN212" s="307">
        <f t="shared" si="223"/>
        <v>34712</v>
      </c>
      <c r="BO212" s="290">
        <f t="shared" si="211"/>
        <v>11099</v>
      </c>
      <c r="BP212" s="21">
        <f t="shared" si="212"/>
        <v>46785</v>
      </c>
      <c r="BQ212" s="21">
        <f t="shared" si="210"/>
        <v>57884</v>
      </c>
      <c r="BR212" s="21">
        <f t="shared" si="224"/>
        <v>92596</v>
      </c>
      <c r="BS212" s="260"/>
      <c r="BT212" s="327"/>
      <c r="BU212" s="327"/>
      <c r="BV212" s="327"/>
      <c r="BW212" s="327"/>
      <c r="BX212" s="327"/>
      <c r="BY212" s="327"/>
      <c r="BZ212" s="327"/>
      <c r="CA212" s="327"/>
      <c r="CB212" s="327"/>
      <c r="CC212" s="327"/>
      <c r="CD212" s="327"/>
      <c r="CE212" s="304"/>
    </row>
    <row r="213" spans="1:110">
      <c r="A213" s="28">
        <f t="shared" si="207"/>
        <v>2013</v>
      </c>
      <c r="B213" s="28">
        <f t="shared" si="204"/>
        <v>4</v>
      </c>
      <c r="C213" s="21">
        <f t="shared" si="219"/>
        <v>2869819.6916829357</v>
      </c>
      <c r="D213" s="345">
        <f>SUM('[3]Cal Mo'!$AD270:$AE270)</f>
        <v>1300364</v>
      </c>
      <c r="E213" s="139">
        <f>'[3]Cal Mo'!AF270</f>
        <v>908441.57832026796</v>
      </c>
      <c r="F213" s="139">
        <f>'[3]Cal Mo'!AG270</f>
        <v>270124.55685646797</v>
      </c>
      <c r="G213" s="139">
        <f>'[3]Cal Mo'!AJ270</f>
        <v>2048.0001102709498</v>
      </c>
      <c r="H213" s="139">
        <f>'[3]Cal Mo'!AK270</f>
        <v>256121.55639592899</v>
      </c>
      <c r="I213" s="285">
        <f>BM_MWh!I215</f>
        <v>0</v>
      </c>
      <c r="J213" s="110">
        <f>BM_MWh!J214</f>
        <v>0</v>
      </c>
      <c r="K213" s="110">
        <f>BM_MWh!K215</f>
        <v>14</v>
      </c>
      <c r="L213" s="110">
        <f>BM_MWh!L214</f>
        <v>0</v>
      </c>
      <c r="M213" s="110">
        <f>BM_MWh!M214</f>
        <v>40688</v>
      </c>
      <c r="N213" s="110">
        <f>BM_MWh!N214</f>
        <v>14875</v>
      </c>
      <c r="O213" s="110">
        <f>BM_MWh!O214</f>
        <v>0</v>
      </c>
      <c r="P213" s="110">
        <f>BM_MWh!P214</f>
        <v>0</v>
      </c>
      <c r="Q213" s="110">
        <f>BM_MWh!Q214</f>
        <v>0</v>
      </c>
      <c r="R213" s="110">
        <f>BM_MWh!R214</f>
        <v>0</v>
      </c>
      <c r="S213" s="110">
        <f>BM_MWh!S214</f>
        <v>0</v>
      </c>
      <c r="T213" s="262">
        <f>BM_MWh!T215</f>
        <v>7230</v>
      </c>
      <c r="U213" s="187">
        <f>BM_MWh!U215</f>
        <v>0</v>
      </c>
      <c r="V213" s="100">
        <f>BM_MWh!V214</f>
        <v>1860</v>
      </c>
      <c r="W213" s="100">
        <f>BM_MWh!W214</f>
        <v>2393</v>
      </c>
      <c r="X213" s="100">
        <f>BM_MWh!X214</f>
        <v>1170</v>
      </c>
      <c r="Y213" s="100">
        <f>BM_MWh!Y215</f>
        <v>1828</v>
      </c>
      <c r="Z213" s="100">
        <f>BM_MWh!Z214</f>
        <v>0</v>
      </c>
      <c r="AA213" s="100">
        <f>BM_MWh!AA214</f>
        <v>10493</v>
      </c>
      <c r="AB213" s="100">
        <f>BM_MWh!AB214</f>
        <v>7756</v>
      </c>
      <c r="AC213" s="100">
        <f>BM_MWh!AC214</f>
        <v>11315</v>
      </c>
      <c r="AD213" s="100">
        <f>BM_MWh!AD214</f>
        <v>25525</v>
      </c>
      <c r="AE213" s="100">
        <f>BM_MWh!AE214</f>
        <v>662</v>
      </c>
      <c r="AF213" s="100">
        <f>BM_MWh!AF214</f>
        <v>6911</v>
      </c>
      <c r="AG213" s="100">
        <f>BM_MWh!AG214</f>
        <v>0</v>
      </c>
      <c r="AH213" s="100">
        <f>BM_MWh!AH214</f>
        <v>0</v>
      </c>
      <c r="AI213" s="100">
        <f>BM_MWh!AI214</f>
        <v>0</v>
      </c>
      <c r="AJ213" s="100">
        <f>BM_MWh!AJ214</f>
        <v>0</v>
      </c>
      <c r="AK213" s="100">
        <f>BM_MWh!AK215</f>
        <v>0</v>
      </c>
      <c r="AL213" s="100">
        <f>BM_MWh!AL215</f>
        <v>0</v>
      </c>
      <c r="AM213" s="100">
        <f>BM_MWh!AM214</f>
        <v>0</v>
      </c>
      <c r="AN213" s="100">
        <f>BM_MWh!AN214</f>
        <v>0</v>
      </c>
      <c r="AO213" s="100">
        <f>BM_MWh!AO214</f>
        <v>0</v>
      </c>
      <c r="AP213" s="100">
        <f>BM_MWh!AP214</f>
        <v>0</v>
      </c>
      <c r="AQ213" s="100">
        <f>BM_MWh!AQ214</f>
        <v>0</v>
      </c>
      <c r="AR213" s="100">
        <f>BM_MWh!AR214</f>
        <v>0</v>
      </c>
      <c r="AS213" s="100">
        <f>BM_MWh!AS214</f>
        <v>0</v>
      </c>
      <c r="AT213" s="100">
        <f>BM_MWh!AT214</f>
        <v>0</v>
      </c>
      <c r="AU213" s="197">
        <f t="shared" si="214"/>
        <v>69913</v>
      </c>
      <c r="AV213" s="97">
        <f t="shared" si="220"/>
        <v>62807</v>
      </c>
      <c r="AW213" s="97">
        <f t="shared" si="215"/>
        <v>132720</v>
      </c>
      <c r="AX213" s="21">
        <f t="shared" si="216"/>
        <v>2737099.6916829357</v>
      </c>
      <c r="AY213" s="258"/>
      <c r="AZ213" s="258"/>
      <c r="BA213" s="258"/>
      <c r="BB213" s="258"/>
      <c r="BC213" s="258"/>
      <c r="BD213" s="258"/>
      <c r="BE213" s="104">
        <f t="shared" si="205"/>
        <v>2013</v>
      </c>
      <c r="BF213" s="28">
        <f t="shared" si="206"/>
        <v>4</v>
      </c>
      <c r="BG213" s="21">
        <f t="shared" si="221"/>
        <v>2869819.6916829357</v>
      </c>
      <c r="BH213" s="112">
        <f t="shared" si="203"/>
        <v>1300364</v>
      </c>
      <c r="BI213" s="112">
        <f t="shared" si="203"/>
        <v>908441.57832026796</v>
      </c>
      <c r="BJ213" s="112">
        <f t="shared" si="203"/>
        <v>270124.55685646797</v>
      </c>
      <c r="BK213" s="112">
        <f t="shared" si="203"/>
        <v>2048.0001102709498</v>
      </c>
      <c r="BL213" s="112">
        <f t="shared" si="203"/>
        <v>256121.55639592899</v>
      </c>
      <c r="BM213" s="288">
        <f t="shared" si="222"/>
        <v>2737099.6916829357</v>
      </c>
      <c r="BN213" s="307">
        <f t="shared" si="223"/>
        <v>62807</v>
      </c>
      <c r="BO213" s="290">
        <f t="shared" si="211"/>
        <v>11132</v>
      </c>
      <c r="BP213" s="21">
        <f t="shared" si="212"/>
        <v>58781</v>
      </c>
      <c r="BQ213" s="21">
        <f t="shared" si="210"/>
        <v>69913</v>
      </c>
      <c r="BR213" s="21">
        <f t="shared" si="224"/>
        <v>132720</v>
      </c>
      <c r="BS213" s="260"/>
      <c r="BT213" s="327"/>
      <c r="BU213" s="327"/>
      <c r="BV213" s="327"/>
      <c r="BW213" s="327"/>
      <c r="BX213" s="327"/>
      <c r="BY213" s="327"/>
      <c r="BZ213" s="327"/>
      <c r="CA213" s="327"/>
      <c r="CB213" s="327"/>
      <c r="CC213" s="327"/>
      <c r="CD213" s="327"/>
      <c r="CE213" s="304"/>
    </row>
    <row r="214" spans="1:110">
      <c r="A214" s="28">
        <f t="shared" si="207"/>
        <v>2013</v>
      </c>
      <c r="B214" s="28">
        <f t="shared" si="204"/>
        <v>5</v>
      </c>
      <c r="C214" s="21">
        <f t="shared" si="219"/>
        <v>3505694.8792570699</v>
      </c>
      <c r="D214" s="345">
        <f>SUM('[3]Cal Mo'!$AD271:$AE271)</f>
        <v>1789996</v>
      </c>
      <c r="E214" s="139">
        <f>'[3]Cal Mo'!AF271</f>
        <v>1051702.89913118</v>
      </c>
      <c r="F214" s="139">
        <f>'[3]Cal Mo'!AG271</f>
        <v>268923.39236475702</v>
      </c>
      <c r="G214" s="139">
        <f>'[3]Cal Mo'!AJ271</f>
        <v>2048.1501102709499</v>
      </c>
      <c r="H214" s="139">
        <f>'[3]Cal Mo'!AK271</f>
        <v>265597.43765086198</v>
      </c>
      <c r="I214" s="285">
        <f>BM_MWh!I216</f>
        <v>0</v>
      </c>
      <c r="J214" s="110">
        <f>BM_MWh!J215</f>
        <v>0</v>
      </c>
      <c r="K214" s="110">
        <f>BM_MWh!K216</f>
        <v>23</v>
      </c>
      <c r="L214" s="110">
        <f>BM_MWh!L215</f>
        <v>0</v>
      </c>
      <c r="M214" s="110">
        <f>BM_MWh!M215</f>
        <v>40062</v>
      </c>
      <c r="N214" s="110">
        <f>BM_MWh!N215</f>
        <v>10525</v>
      </c>
      <c r="O214" s="110">
        <f>BM_MWh!O215</f>
        <v>0</v>
      </c>
      <c r="P214" s="110">
        <f>BM_MWh!P215</f>
        <v>0</v>
      </c>
      <c r="Q214" s="110">
        <f>BM_MWh!Q215</f>
        <v>0</v>
      </c>
      <c r="R214" s="110">
        <f>BM_MWh!R215</f>
        <v>0</v>
      </c>
      <c r="S214" s="110">
        <f>BM_MWh!S215</f>
        <v>0</v>
      </c>
      <c r="T214" s="262">
        <f>BM_MWh!T216</f>
        <v>12090</v>
      </c>
      <c r="U214" s="187">
        <f>BM_MWh!U216</f>
        <v>0</v>
      </c>
      <c r="V214" s="100">
        <f>BM_MWh!V215</f>
        <v>7845</v>
      </c>
      <c r="W214" s="100">
        <f>BM_MWh!W215</f>
        <v>2663</v>
      </c>
      <c r="X214" s="100">
        <f>BM_MWh!X215</f>
        <v>345</v>
      </c>
      <c r="Y214" s="100">
        <f>BM_MWh!Y216</f>
        <v>2725</v>
      </c>
      <c r="Z214" s="100">
        <f>BM_MWh!Z215</f>
        <v>0</v>
      </c>
      <c r="AA214" s="100">
        <f>BM_MWh!AA215</f>
        <v>7881</v>
      </c>
      <c r="AB214" s="100">
        <f>BM_MWh!AB215</f>
        <v>4429</v>
      </c>
      <c r="AC214" s="100">
        <f>BM_MWh!AC215</f>
        <v>8515</v>
      </c>
      <c r="AD214" s="100">
        <f>BM_MWh!AD215</f>
        <v>22250</v>
      </c>
      <c r="AE214" s="100">
        <f>BM_MWh!AE215</f>
        <v>84</v>
      </c>
      <c r="AF214" s="100">
        <f>BM_MWh!AF215</f>
        <v>7685</v>
      </c>
      <c r="AG214" s="100">
        <f>BM_MWh!AG215</f>
        <v>305</v>
      </c>
      <c r="AH214" s="100">
        <f>BM_MWh!AH215</f>
        <v>0</v>
      </c>
      <c r="AI214" s="100">
        <f>BM_MWh!AI215</f>
        <v>0</v>
      </c>
      <c r="AJ214" s="100">
        <f>BM_MWh!AJ215</f>
        <v>0</v>
      </c>
      <c r="AK214" s="100">
        <f>BM_MWh!AK216</f>
        <v>0</v>
      </c>
      <c r="AL214" s="100">
        <f>BM_MWh!AL216</f>
        <v>0</v>
      </c>
      <c r="AM214" s="100">
        <f>BM_MWh!AM215</f>
        <v>0</v>
      </c>
      <c r="AN214" s="100">
        <f>BM_MWh!AN215</f>
        <v>0</v>
      </c>
      <c r="AO214" s="100">
        <f>BM_MWh!AO215</f>
        <v>0</v>
      </c>
      <c r="AP214" s="100">
        <f>BM_MWh!AP215</f>
        <v>0</v>
      </c>
      <c r="AQ214" s="100">
        <f>BM_MWh!AQ215</f>
        <v>0</v>
      </c>
      <c r="AR214" s="100">
        <f>BM_MWh!AR215</f>
        <v>0</v>
      </c>
      <c r="AS214" s="100">
        <f>BM_MWh!AS215</f>
        <v>0</v>
      </c>
      <c r="AT214" s="100">
        <f>BM_MWh!AT215</f>
        <v>0</v>
      </c>
      <c r="AU214" s="197">
        <f t="shared" si="214"/>
        <v>64727</v>
      </c>
      <c r="AV214" s="97">
        <f t="shared" si="220"/>
        <v>62700</v>
      </c>
      <c r="AW214" s="97">
        <f t="shared" si="215"/>
        <v>127427</v>
      </c>
      <c r="AX214" s="21">
        <f t="shared" si="216"/>
        <v>3378267.8792570699</v>
      </c>
      <c r="AY214" s="258"/>
      <c r="AZ214" s="258"/>
      <c r="BA214" s="258"/>
      <c r="BB214" s="258"/>
      <c r="BC214" s="258"/>
      <c r="BD214" s="258"/>
      <c r="BE214" s="104">
        <f t="shared" si="205"/>
        <v>2013</v>
      </c>
      <c r="BF214" s="28">
        <f t="shared" si="206"/>
        <v>5</v>
      </c>
      <c r="BG214" s="21">
        <f t="shared" si="221"/>
        <v>3505694.8792570699</v>
      </c>
      <c r="BH214" s="112">
        <f t="shared" si="203"/>
        <v>1789996</v>
      </c>
      <c r="BI214" s="112">
        <f t="shared" si="203"/>
        <v>1051702.89913118</v>
      </c>
      <c r="BJ214" s="112">
        <f t="shared" si="203"/>
        <v>268923.39236475702</v>
      </c>
      <c r="BK214" s="112">
        <f t="shared" si="203"/>
        <v>2048.1501102709499</v>
      </c>
      <c r="BL214" s="112">
        <f t="shared" si="203"/>
        <v>265597.43765086198</v>
      </c>
      <c r="BM214" s="288">
        <f t="shared" si="222"/>
        <v>3378267.8792570699</v>
      </c>
      <c r="BN214" s="307">
        <f t="shared" si="223"/>
        <v>62700</v>
      </c>
      <c r="BO214" s="290">
        <f t="shared" si="211"/>
        <v>13073</v>
      </c>
      <c r="BP214" s="21">
        <f t="shared" si="212"/>
        <v>51654</v>
      </c>
      <c r="BQ214" s="21">
        <f t="shared" si="210"/>
        <v>64727</v>
      </c>
      <c r="BR214" s="21">
        <f t="shared" si="224"/>
        <v>127427</v>
      </c>
      <c r="BS214" s="260"/>
      <c r="BT214" s="327"/>
      <c r="BU214" s="327"/>
      <c r="BV214" s="327"/>
      <c r="BW214" s="327"/>
      <c r="BX214" s="327"/>
      <c r="BY214" s="327"/>
      <c r="BZ214" s="327"/>
      <c r="CA214" s="327"/>
      <c r="CB214" s="327"/>
      <c r="CC214" s="327"/>
      <c r="CD214" s="327"/>
      <c r="CE214" s="304"/>
    </row>
    <row r="215" spans="1:110">
      <c r="A215" s="28">
        <f t="shared" si="207"/>
        <v>2013</v>
      </c>
      <c r="B215" s="28">
        <f t="shared" si="204"/>
        <v>6</v>
      </c>
      <c r="C215" s="21">
        <f t="shared" si="219"/>
        <v>3647039.1103649102</v>
      </c>
      <c r="D215" s="345">
        <f>SUM('[3]Cal Mo'!$AD272:$AE272)</f>
        <v>1853152</v>
      </c>
      <c r="E215" s="139">
        <f>'[3]Cal Mo'!AF272</f>
        <v>1066505.9646260799</v>
      </c>
      <c r="F215" s="139">
        <f>'[3]Cal Mo'!AG272</f>
        <v>271671.56414297799</v>
      </c>
      <c r="G215" s="139">
        <f>'[3]Cal Mo'!AJ272</f>
        <v>2057.9172878057102</v>
      </c>
      <c r="H215" s="139">
        <f>'[3]Cal Mo'!AK272</f>
        <v>281598.66430804698</v>
      </c>
      <c r="I215" s="285">
        <f>BM_MWh!I217</f>
        <v>0</v>
      </c>
      <c r="J215" s="110">
        <f>BM_MWh!J216</f>
        <v>0</v>
      </c>
      <c r="K215" s="110">
        <f>BM_MWh!K217</f>
        <v>22</v>
      </c>
      <c r="L215" s="110">
        <f>BM_MWh!L216</f>
        <v>0</v>
      </c>
      <c r="M215" s="110">
        <f>BM_MWh!M216</f>
        <v>51999</v>
      </c>
      <c r="N215" s="110">
        <f>BM_MWh!N216</f>
        <v>24925</v>
      </c>
      <c r="O215" s="110">
        <f>BM_MWh!O216</f>
        <v>0</v>
      </c>
      <c r="P215" s="110">
        <f>BM_MWh!P216</f>
        <v>0</v>
      </c>
      <c r="Q215" s="110">
        <f>BM_MWh!Q216</f>
        <v>0</v>
      </c>
      <c r="R215" s="110">
        <f>BM_MWh!R216</f>
        <v>0</v>
      </c>
      <c r="S215" s="110">
        <f>BM_MWh!S216</f>
        <v>0</v>
      </c>
      <c r="T215" s="262">
        <f>BM_MWh!T217</f>
        <v>8838</v>
      </c>
      <c r="U215" s="187">
        <f>BM_MWh!U217</f>
        <v>1578</v>
      </c>
      <c r="V215" s="100">
        <f>BM_MWh!V216</f>
        <v>8180</v>
      </c>
      <c r="W215" s="100">
        <f>BM_MWh!W216</f>
        <v>3100</v>
      </c>
      <c r="X215" s="100">
        <f>BM_MWh!X216</f>
        <v>5760</v>
      </c>
      <c r="Y215" s="100">
        <f>BM_MWh!Y217</f>
        <v>2597</v>
      </c>
      <c r="Z215" s="100">
        <f>BM_MWh!Z216</f>
        <v>0</v>
      </c>
      <c r="AA215" s="100">
        <f>BM_MWh!AA216</f>
        <v>8983</v>
      </c>
      <c r="AB215" s="100">
        <f>BM_MWh!AB216</f>
        <v>3190</v>
      </c>
      <c r="AC215" s="100">
        <f>BM_MWh!AC216</f>
        <v>16055</v>
      </c>
      <c r="AD215" s="100">
        <f>BM_MWh!AD216</f>
        <v>26915</v>
      </c>
      <c r="AE215" s="100">
        <f>BM_MWh!AE216</f>
        <v>75</v>
      </c>
      <c r="AF215" s="100">
        <f>BM_MWh!AF216</f>
        <v>8935</v>
      </c>
      <c r="AG215" s="100">
        <f>BM_MWh!AG216</f>
        <v>901</v>
      </c>
      <c r="AH215" s="100">
        <f>BM_MWh!AH216</f>
        <v>0</v>
      </c>
      <c r="AI215" s="100">
        <f>BM_MWh!AI216</f>
        <v>0</v>
      </c>
      <c r="AJ215" s="100">
        <f>BM_MWh!AJ216</f>
        <v>0</v>
      </c>
      <c r="AK215" s="100">
        <f>BM_MWh!AK217</f>
        <v>0</v>
      </c>
      <c r="AL215" s="100">
        <f>BM_MWh!AL217</f>
        <v>0</v>
      </c>
      <c r="AM215" s="100">
        <f>BM_MWh!AM216</f>
        <v>0</v>
      </c>
      <c r="AN215" s="100">
        <f>BM_MWh!AN216</f>
        <v>0</v>
      </c>
      <c r="AO215" s="100">
        <f>BM_MWh!AO216</f>
        <v>0</v>
      </c>
      <c r="AP215" s="100">
        <f>BM_MWh!AP216</f>
        <v>0</v>
      </c>
      <c r="AQ215" s="100">
        <f>BM_MWh!AQ216</f>
        <v>0</v>
      </c>
      <c r="AR215" s="100">
        <f>BM_MWh!AR216</f>
        <v>0</v>
      </c>
      <c r="AS215" s="100">
        <f>BM_MWh!AS216</f>
        <v>0</v>
      </c>
      <c r="AT215" s="100">
        <f>BM_MWh!AT216</f>
        <v>0</v>
      </c>
      <c r="AU215" s="197">
        <f t="shared" si="214"/>
        <v>86269</v>
      </c>
      <c r="AV215" s="97">
        <f t="shared" si="220"/>
        <v>85784</v>
      </c>
      <c r="AW215" s="97">
        <f t="shared" si="215"/>
        <v>172053</v>
      </c>
      <c r="AX215" s="21">
        <f t="shared" si="216"/>
        <v>3474986.1103649102</v>
      </c>
      <c r="AY215" s="258"/>
      <c r="AZ215" s="258"/>
      <c r="BA215" s="258"/>
      <c r="BB215" s="258"/>
      <c r="BC215" s="258"/>
      <c r="BD215" s="258"/>
      <c r="BE215" s="104">
        <f t="shared" si="205"/>
        <v>2013</v>
      </c>
      <c r="BF215" s="28">
        <f t="shared" si="206"/>
        <v>6</v>
      </c>
      <c r="BG215" s="21">
        <f t="shared" si="221"/>
        <v>3647039.1103649102</v>
      </c>
      <c r="BH215" s="112">
        <f t="shared" si="203"/>
        <v>1853152</v>
      </c>
      <c r="BI215" s="112">
        <f t="shared" si="203"/>
        <v>1066505.9646260799</v>
      </c>
      <c r="BJ215" s="112">
        <f t="shared" si="203"/>
        <v>271671.56414297799</v>
      </c>
      <c r="BK215" s="112">
        <f t="shared" si="203"/>
        <v>2057.9172878057102</v>
      </c>
      <c r="BL215" s="112">
        <f t="shared" si="203"/>
        <v>281598.66430804698</v>
      </c>
      <c r="BM215" s="288">
        <f t="shared" si="222"/>
        <v>3474986.1103649102</v>
      </c>
      <c r="BN215" s="307">
        <f t="shared" si="223"/>
        <v>85784</v>
      </c>
      <c r="BO215" s="290">
        <f t="shared" si="211"/>
        <v>16210</v>
      </c>
      <c r="BP215" s="21">
        <f t="shared" si="212"/>
        <v>70059</v>
      </c>
      <c r="BQ215" s="21">
        <f t="shared" si="210"/>
        <v>86269</v>
      </c>
      <c r="BR215" s="21">
        <f t="shared" si="224"/>
        <v>172053</v>
      </c>
      <c r="BS215" s="260"/>
      <c r="BT215" s="327"/>
      <c r="BU215" s="327"/>
      <c r="BV215" s="327"/>
      <c r="BW215" s="327"/>
      <c r="BX215" s="327"/>
      <c r="BY215" s="327"/>
      <c r="BZ215" s="327"/>
      <c r="CA215" s="327"/>
      <c r="CB215" s="327"/>
      <c r="CC215" s="327"/>
      <c r="CD215" s="327"/>
      <c r="CE215" s="304"/>
    </row>
    <row r="216" spans="1:110">
      <c r="A216" s="28">
        <f t="shared" si="207"/>
        <v>2013</v>
      </c>
      <c r="B216" s="28">
        <f t="shared" si="204"/>
        <v>7</v>
      </c>
      <c r="C216" s="21">
        <f t="shared" si="219"/>
        <v>3824436.4893780574</v>
      </c>
      <c r="D216" s="345">
        <f>SUM('[3]Cal Mo'!$AD273:$AE273)</f>
        <v>2003973</v>
      </c>
      <c r="E216" s="139">
        <f>'[3]Cal Mo'!AF273</f>
        <v>1136054.8439588</v>
      </c>
      <c r="F216" s="139">
        <f>'[3]Cal Mo'!AG273</f>
        <v>276022.56416688696</v>
      </c>
      <c r="G216" s="139">
        <f>'[3]Cal Mo'!AJ273</f>
        <v>2061.0457467409501</v>
      </c>
      <c r="H216" s="139">
        <f>'[3]Cal Mo'!AK273</f>
        <v>278897.03550563002</v>
      </c>
      <c r="I216" s="285">
        <f>BM_MWh!I218</f>
        <v>0</v>
      </c>
      <c r="J216" s="110">
        <f>BM_MWh!J217</f>
        <v>0</v>
      </c>
      <c r="K216" s="110">
        <f>BM_MWh!K218</f>
        <v>8</v>
      </c>
      <c r="L216" s="110">
        <f>BM_MWh!L217</f>
        <v>0</v>
      </c>
      <c r="M216" s="110">
        <f>BM_MWh!M217</f>
        <v>41618</v>
      </c>
      <c r="N216" s="110">
        <f>BM_MWh!N217</f>
        <v>2825</v>
      </c>
      <c r="O216" s="110">
        <f>BM_MWh!O217</f>
        <v>0</v>
      </c>
      <c r="P216" s="110">
        <f>BM_MWh!P217</f>
        <v>0</v>
      </c>
      <c r="Q216" s="110">
        <f>BM_MWh!Q217</f>
        <v>0</v>
      </c>
      <c r="R216" s="110">
        <f>BM_MWh!R217</f>
        <v>0</v>
      </c>
      <c r="S216" s="110">
        <f>BM_MWh!S217</f>
        <v>0</v>
      </c>
      <c r="T216" s="262">
        <f>BM_MWh!T218</f>
        <v>7112</v>
      </c>
      <c r="U216" s="187">
        <f>BM_MWh!U218</f>
        <v>1935</v>
      </c>
      <c r="V216" s="100">
        <f>BM_MWh!V217</f>
        <v>8940</v>
      </c>
      <c r="W216" s="100">
        <f>BM_MWh!W217</f>
        <v>3088</v>
      </c>
      <c r="X216" s="100">
        <f>BM_MWh!X217</f>
        <v>65</v>
      </c>
      <c r="Y216" s="100">
        <f>BM_MWh!Y218</f>
        <v>2145</v>
      </c>
      <c r="Z216" s="100">
        <f>BM_MWh!Z217</f>
        <v>0</v>
      </c>
      <c r="AA216" s="100">
        <f>BM_MWh!AA217</f>
        <v>7135</v>
      </c>
      <c r="AB216" s="100">
        <f>BM_MWh!AB217</f>
        <v>3235</v>
      </c>
      <c r="AC216" s="100">
        <f>BM_MWh!AC217</f>
        <v>10230</v>
      </c>
      <c r="AD216" s="100">
        <f>BM_MWh!AD217</f>
        <v>28890</v>
      </c>
      <c r="AE216" s="100">
        <f>BM_MWh!AE217</f>
        <v>0</v>
      </c>
      <c r="AF216" s="100">
        <f>BM_MWh!AF217</f>
        <v>8875</v>
      </c>
      <c r="AG216" s="100">
        <f>BM_MWh!AG217</f>
        <v>1327</v>
      </c>
      <c r="AH216" s="100">
        <f>BM_MWh!AH217</f>
        <v>0</v>
      </c>
      <c r="AI216" s="100">
        <f>BM_MWh!AI217</f>
        <v>0</v>
      </c>
      <c r="AJ216" s="100">
        <f>BM_MWh!AJ217</f>
        <v>0</v>
      </c>
      <c r="AK216" s="100">
        <f>BM_MWh!AK218</f>
        <v>0</v>
      </c>
      <c r="AL216" s="100">
        <f>BM_MWh!AL218</f>
        <v>0</v>
      </c>
      <c r="AM216" s="100">
        <f>BM_MWh!AM217</f>
        <v>0</v>
      </c>
      <c r="AN216" s="100">
        <f>BM_MWh!AN217</f>
        <v>0</v>
      </c>
      <c r="AO216" s="100">
        <f>BM_MWh!AO217</f>
        <v>0</v>
      </c>
      <c r="AP216" s="100">
        <f>BM_MWh!AP217</f>
        <v>0</v>
      </c>
      <c r="AQ216" s="100">
        <f>BM_MWh!AQ217</f>
        <v>0</v>
      </c>
      <c r="AR216" s="100">
        <f>BM_MWh!AR217</f>
        <v>0</v>
      </c>
      <c r="AS216" s="100">
        <f>BM_MWh!AS217</f>
        <v>0</v>
      </c>
      <c r="AT216" s="100">
        <f>BM_MWh!AT217</f>
        <v>0</v>
      </c>
      <c r="AU216" s="197">
        <f t="shared" si="214"/>
        <v>75865</v>
      </c>
      <c r="AV216" s="97">
        <f t="shared" si="220"/>
        <v>51563</v>
      </c>
      <c r="AW216" s="97">
        <f t="shared" si="215"/>
        <v>127428</v>
      </c>
      <c r="AX216" s="21">
        <f t="shared" si="216"/>
        <v>3697008.4893780574</v>
      </c>
      <c r="AY216" s="258"/>
      <c r="AZ216" s="258"/>
      <c r="BA216" s="258"/>
      <c r="BB216" s="258"/>
      <c r="BC216" s="258"/>
      <c r="BD216" s="258"/>
      <c r="BE216" s="104">
        <f t="shared" si="205"/>
        <v>2013</v>
      </c>
      <c r="BF216" s="28">
        <f t="shared" si="206"/>
        <v>7</v>
      </c>
      <c r="BG216" s="21">
        <f t="shared" si="221"/>
        <v>3824436.4893780574</v>
      </c>
      <c r="BH216" s="112">
        <f t="shared" si="203"/>
        <v>2003973</v>
      </c>
      <c r="BI216" s="112">
        <f t="shared" si="203"/>
        <v>1136054.8439588</v>
      </c>
      <c r="BJ216" s="112">
        <f t="shared" si="203"/>
        <v>276022.56416688696</v>
      </c>
      <c r="BK216" s="112">
        <f t="shared" si="203"/>
        <v>2061.0457467409501</v>
      </c>
      <c r="BL216" s="112">
        <f t="shared" si="203"/>
        <v>278897.03550563002</v>
      </c>
      <c r="BM216" s="288">
        <f t="shared" si="222"/>
        <v>3697008.4893780574</v>
      </c>
      <c r="BN216" s="307">
        <f t="shared" si="223"/>
        <v>51563</v>
      </c>
      <c r="BO216" s="290">
        <f t="shared" si="211"/>
        <v>16043</v>
      </c>
      <c r="BP216" s="21">
        <f t="shared" si="212"/>
        <v>59822</v>
      </c>
      <c r="BQ216" s="21">
        <f t="shared" si="210"/>
        <v>75865</v>
      </c>
      <c r="BR216" s="21">
        <f t="shared" si="224"/>
        <v>127428</v>
      </c>
      <c r="BS216" s="260"/>
      <c r="BT216" s="327"/>
      <c r="BU216" s="327"/>
      <c r="BV216" s="327"/>
      <c r="BW216" s="327"/>
      <c r="BX216" s="327"/>
      <c r="BY216" s="327"/>
      <c r="BZ216" s="327"/>
      <c r="CA216" s="327"/>
      <c r="CB216" s="327"/>
      <c r="CC216" s="327"/>
      <c r="CD216" s="327"/>
      <c r="CE216" s="304"/>
    </row>
    <row r="217" spans="1:110">
      <c r="A217" s="28">
        <f t="shared" si="207"/>
        <v>2013</v>
      </c>
      <c r="B217" s="28">
        <f t="shared" si="204"/>
        <v>8</v>
      </c>
      <c r="C217" s="21">
        <f t="shared" si="219"/>
        <v>3787861.9708831399</v>
      </c>
      <c r="D217" s="345">
        <f>SUM('[3]Cal Mo'!$AD274:$AE274)</f>
        <v>1908482</v>
      </c>
      <c r="E217" s="139">
        <f>'[3]Cal Mo'!AF274</f>
        <v>1143257.52975501</v>
      </c>
      <c r="F217" s="139">
        <f>'[3]Cal Mo'!AG274</f>
        <v>282425.205812103</v>
      </c>
      <c r="G217" s="139">
        <f>'[3]Cal Mo'!AJ274</f>
        <v>2049.37925036364</v>
      </c>
      <c r="H217" s="139">
        <f>'[3]Cal Mo'!AK274</f>
        <v>291322.85606566299</v>
      </c>
      <c r="I217" s="337">
        <f>BM_MWh!I219</f>
        <v>0</v>
      </c>
      <c r="J217" s="313">
        <f>BM_MWh!J218</f>
        <v>3437</v>
      </c>
      <c r="K217" s="313">
        <f>BM_MWh!K219</f>
        <v>8</v>
      </c>
      <c r="L217" s="313">
        <f>BM_MWh!L218</f>
        <v>0</v>
      </c>
      <c r="M217" s="313">
        <f>BM_MWh!M218</f>
        <v>50220</v>
      </c>
      <c r="N217" s="313">
        <f>BM_MWh!N218</f>
        <v>13225</v>
      </c>
      <c r="O217" s="313">
        <f>BM_MWh!O218</f>
        <v>0</v>
      </c>
      <c r="P217" s="313">
        <f>BM_MWh!P218</f>
        <v>0</v>
      </c>
      <c r="Q217" s="313">
        <f>BM_MWh!Q218</f>
        <v>0</v>
      </c>
      <c r="R217" s="313">
        <f>BM_MWh!R218</f>
        <v>0</v>
      </c>
      <c r="S217" s="313">
        <f>BM_MWh!S218</f>
        <v>0</v>
      </c>
      <c r="T217" s="338">
        <f>BM_MWh!T219</f>
        <v>6527</v>
      </c>
      <c r="U217" s="213">
        <f>BM_MWh!U219</f>
        <v>1935</v>
      </c>
      <c r="V217" s="185">
        <f>BM_MWh!V218</f>
        <v>5316</v>
      </c>
      <c r="W217" s="185">
        <f>BM_MWh!W218</f>
        <v>3050</v>
      </c>
      <c r="X217" s="185">
        <f>BM_MWh!X218</f>
        <v>681</v>
      </c>
      <c r="Y217" s="185">
        <f>BM_MWh!Y219</f>
        <v>2402</v>
      </c>
      <c r="Z217" s="185">
        <f>BM_MWh!Z218</f>
        <v>0</v>
      </c>
      <c r="AA217" s="185">
        <f>BM_MWh!AA218</f>
        <v>10416</v>
      </c>
      <c r="AB217" s="185">
        <f>BM_MWh!AB218</f>
        <v>4196</v>
      </c>
      <c r="AC217" s="185">
        <f>BM_MWh!AC218</f>
        <v>28123</v>
      </c>
      <c r="AD217" s="185">
        <f>BM_MWh!AD218</f>
        <v>19377</v>
      </c>
      <c r="AE217" s="185">
        <f>BM_MWh!AE218</f>
        <v>1134</v>
      </c>
      <c r="AF217" s="185">
        <f>BM_MWh!AF218</f>
        <v>10207</v>
      </c>
      <c r="AG217" s="185">
        <f>BM_MWh!AG218</f>
        <v>71</v>
      </c>
      <c r="AH217" s="185">
        <f>BM_MWh!AH218</f>
        <v>0</v>
      </c>
      <c r="AI217" s="185">
        <f>BM_MWh!AI218</f>
        <v>0</v>
      </c>
      <c r="AJ217" s="185">
        <f>BM_MWh!AJ218</f>
        <v>0</v>
      </c>
      <c r="AK217" s="185">
        <f>BM_MWh!AK219</f>
        <v>0</v>
      </c>
      <c r="AL217" s="185">
        <f>BM_MWh!AL219</f>
        <v>0</v>
      </c>
      <c r="AM217" s="185">
        <f>BM_MWh!AM218</f>
        <v>0</v>
      </c>
      <c r="AN217" s="185">
        <f>BM_MWh!AN218</f>
        <v>0</v>
      </c>
      <c r="AO217" s="185">
        <f>BM_MWh!AO218</f>
        <v>0</v>
      </c>
      <c r="AP217" s="185">
        <f>BM_MWh!AP218</f>
        <v>0</v>
      </c>
      <c r="AQ217" s="185">
        <f>BM_MWh!AQ218</f>
        <v>0</v>
      </c>
      <c r="AR217" s="185">
        <f>BM_MWh!AR218</f>
        <v>0</v>
      </c>
      <c r="AS217" s="185">
        <f>BM_MWh!AS218</f>
        <v>0</v>
      </c>
      <c r="AT217" s="185">
        <f>BM_MWh!AT218</f>
        <v>0</v>
      </c>
      <c r="AU217" s="209">
        <f t="shared" si="214"/>
        <v>86908</v>
      </c>
      <c r="AV217" s="167">
        <f t="shared" si="220"/>
        <v>73417</v>
      </c>
      <c r="AW217" s="167">
        <f t="shared" si="215"/>
        <v>160325</v>
      </c>
      <c r="AX217" s="206">
        <f t="shared" si="216"/>
        <v>3627536.9708831399</v>
      </c>
      <c r="AY217" s="258"/>
      <c r="AZ217" s="258"/>
      <c r="BA217" s="258"/>
      <c r="BB217" s="258"/>
      <c r="BC217" s="258"/>
      <c r="BD217" s="258"/>
      <c r="BE217" s="104">
        <f t="shared" si="205"/>
        <v>2013</v>
      </c>
      <c r="BF217" s="28">
        <f t="shared" si="206"/>
        <v>8</v>
      </c>
      <c r="BG217" s="21">
        <f t="shared" si="221"/>
        <v>3787861.9708831399</v>
      </c>
      <c r="BH217" s="215">
        <f t="shared" si="203"/>
        <v>1908482</v>
      </c>
      <c r="BI217" s="215">
        <f t="shared" si="203"/>
        <v>1143257.52975501</v>
      </c>
      <c r="BJ217" s="215">
        <f t="shared" si="203"/>
        <v>282425.205812103</v>
      </c>
      <c r="BK217" s="215">
        <f t="shared" si="203"/>
        <v>2049.37925036364</v>
      </c>
      <c r="BL217" s="215">
        <f t="shared" si="203"/>
        <v>291322.85606566299</v>
      </c>
      <c r="BM217" s="328">
        <f t="shared" si="222"/>
        <v>3627536.9708831399</v>
      </c>
      <c r="BN217" s="329">
        <f t="shared" si="223"/>
        <v>73417</v>
      </c>
      <c r="BO217" s="330">
        <f t="shared" si="211"/>
        <v>17594</v>
      </c>
      <c r="BP217" s="206">
        <f t="shared" si="212"/>
        <v>69314</v>
      </c>
      <c r="BQ217" s="206">
        <f t="shared" si="210"/>
        <v>86908</v>
      </c>
      <c r="BR217" s="206">
        <f t="shared" si="224"/>
        <v>160325</v>
      </c>
      <c r="BS217" s="327"/>
      <c r="BT217" s="327"/>
      <c r="BU217" s="327"/>
      <c r="BV217" s="327"/>
      <c r="BW217" s="327"/>
      <c r="BX217" s="327"/>
      <c r="BY217" s="327"/>
      <c r="BZ217" s="327"/>
      <c r="CA217" s="327"/>
      <c r="CB217" s="327"/>
      <c r="CC217" s="327"/>
      <c r="CD217" s="327"/>
      <c r="CE217" s="304"/>
    </row>
    <row r="218" spans="1:110" ht="23.25" customHeight="1">
      <c r="A218" s="28">
        <f t="shared" si="207"/>
        <v>2013</v>
      </c>
      <c r="B218" s="28">
        <f t="shared" si="204"/>
        <v>9</v>
      </c>
      <c r="C218" s="206">
        <f t="shared" ref="C218:C274" si="225">SUM(D218:AT218)</f>
        <v>3509127.8633793751</v>
      </c>
      <c r="D218" s="206">
        <f>[3]TOTAL_PEF_C!K275</f>
        <v>1760504.2052332794</v>
      </c>
      <c r="E218" s="206">
        <f>[3]TOTAL_PEF_C!L275</f>
        <v>1055179.6581460959</v>
      </c>
      <c r="F218" s="206">
        <f>[3]TOTAL_PEF_C!M275</f>
        <v>262995</v>
      </c>
      <c r="G218" s="206">
        <f>[3]TOTAL_PEF_C!P275</f>
        <v>2048</v>
      </c>
      <c r="H218" s="206">
        <f>[3]TOTAL_PEF_C!Q275</f>
        <v>288609</v>
      </c>
      <c r="I218" s="337">
        <f>BM_MWh!I220</f>
        <v>0</v>
      </c>
      <c r="J218" s="313">
        <f>BM_MWh!J219</f>
        <v>1164</v>
      </c>
      <c r="K218" s="313">
        <f>BM_MWh!K220</f>
        <v>8</v>
      </c>
      <c r="L218" s="313">
        <f>BM_MWh!L219</f>
        <v>0</v>
      </c>
      <c r="M218" s="313">
        <f>BM_MWh!M219</f>
        <v>43200</v>
      </c>
      <c r="N218" s="313">
        <f>BM_MWh!N219</f>
        <v>11518</v>
      </c>
      <c r="O218" s="313">
        <f>BM_MWh!O219</f>
        <v>0</v>
      </c>
      <c r="P218" s="313">
        <f>BM_MWh!P219</f>
        <v>0</v>
      </c>
      <c r="Q218" s="313">
        <f>BM_MWh!Q219</f>
        <v>0</v>
      </c>
      <c r="R218" s="313">
        <f>BM_MWh!R219</f>
        <v>0</v>
      </c>
      <c r="S218" s="313">
        <f>BM_MWh!S219</f>
        <v>0</v>
      </c>
      <c r="T218" s="338">
        <f>BM_MWh!T220</f>
        <v>5410</v>
      </c>
      <c r="U218" s="213">
        <f>BM_MWh!U220</f>
        <v>1872</v>
      </c>
      <c r="V218" s="185">
        <f>BM_MWh!V219</f>
        <v>4365</v>
      </c>
      <c r="W218" s="185">
        <f>BM_MWh!W219</f>
        <v>2553</v>
      </c>
      <c r="X218" s="185">
        <f>BM_MWh!X219</f>
        <v>604</v>
      </c>
      <c r="Y218" s="185">
        <f>BM_MWh!Y220</f>
        <v>2009</v>
      </c>
      <c r="Z218" s="185">
        <f>BM_MWh!Z219</f>
        <v>0</v>
      </c>
      <c r="AA218" s="185">
        <f>BM_MWh!AA219</f>
        <v>9720</v>
      </c>
      <c r="AB218" s="185">
        <f>BM_MWh!AB219</f>
        <v>3046</v>
      </c>
      <c r="AC218" s="185">
        <f>BM_MWh!AC219</f>
        <v>26784</v>
      </c>
      <c r="AD218" s="185">
        <f>BM_MWh!AD219</f>
        <v>17309</v>
      </c>
      <c r="AE218" s="185">
        <f>BM_MWh!AE219</f>
        <v>946</v>
      </c>
      <c r="AF218" s="185">
        <f>BM_MWh!AF219</f>
        <v>9284</v>
      </c>
      <c r="AG218" s="185">
        <f>BM_MWh!AG219</f>
        <v>0</v>
      </c>
      <c r="AH218" s="185">
        <f>BM_MWh!AH219</f>
        <v>0</v>
      </c>
      <c r="AI218" s="185">
        <f>BM_MWh!AI219</f>
        <v>0</v>
      </c>
      <c r="AJ218" s="185">
        <f>BM_MWh!AJ219</f>
        <v>0</v>
      </c>
      <c r="AK218" s="185">
        <f>BM_MWh!AK220</f>
        <v>0</v>
      </c>
      <c r="AL218" s="185">
        <f>BM_MWh!AL220</f>
        <v>0</v>
      </c>
      <c r="AM218" s="185">
        <f>BM_MWh!AM219</f>
        <v>0</v>
      </c>
      <c r="AN218" s="185">
        <f>BM_MWh!AN219</f>
        <v>0</v>
      </c>
      <c r="AO218" s="185">
        <f>BM_MWh!AO219</f>
        <v>0</v>
      </c>
      <c r="AP218" s="185">
        <f>BM_MWh!AP219</f>
        <v>0</v>
      </c>
      <c r="AQ218" s="185">
        <f>BM_MWh!AQ219</f>
        <v>0</v>
      </c>
      <c r="AR218" s="185">
        <f>BM_MWh!AR219</f>
        <v>0</v>
      </c>
      <c r="AS218" s="185">
        <f>BM_MWh!AS219</f>
        <v>0</v>
      </c>
      <c r="AT218" s="185">
        <f>BM_MWh!AT219</f>
        <v>0</v>
      </c>
      <c r="AU218" s="209">
        <f t="shared" si="214"/>
        <v>78492</v>
      </c>
      <c r="AV218" s="167">
        <f t="shared" si="220"/>
        <v>61300</v>
      </c>
      <c r="AW218" s="167">
        <f t="shared" si="215"/>
        <v>139792</v>
      </c>
      <c r="AX218" s="206">
        <f t="shared" si="216"/>
        <v>3369335.8633793751</v>
      </c>
      <c r="AY218" s="258"/>
      <c r="AZ218" s="258"/>
      <c r="BA218" s="258"/>
      <c r="BB218" s="258"/>
      <c r="BC218" s="258"/>
      <c r="BD218" s="258"/>
      <c r="BE218" s="104">
        <f t="shared" si="205"/>
        <v>2013</v>
      </c>
      <c r="BF218" s="28">
        <f t="shared" si="206"/>
        <v>9</v>
      </c>
      <c r="BG218" s="21">
        <f t="shared" si="221"/>
        <v>3509127.8633793751</v>
      </c>
      <c r="BH218" s="215">
        <f t="shared" si="203"/>
        <v>1760504.2052332794</v>
      </c>
      <c r="BI218" s="215">
        <f t="shared" si="203"/>
        <v>1055179.6581460959</v>
      </c>
      <c r="BJ218" s="215">
        <f t="shared" si="203"/>
        <v>262995</v>
      </c>
      <c r="BK218" s="215">
        <f t="shared" si="203"/>
        <v>2048</v>
      </c>
      <c r="BL218" s="215">
        <f t="shared" si="203"/>
        <v>288609</v>
      </c>
      <c r="BM218" s="328">
        <f t="shared" si="222"/>
        <v>3369335.8633793751</v>
      </c>
      <c r="BN218" s="329">
        <f t="shared" si="223"/>
        <v>61300</v>
      </c>
      <c r="BO218" s="330">
        <f t="shared" si="211"/>
        <v>15718</v>
      </c>
      <c r="BP218" s="206">
        <f t="shared" si="212"/>
        <v>62774</v>
      </c>
      <c r="BQ218" s="206">
        <f t="shared" si="210"/>
        <v>78492</v>
      </c>
      <c r="BR218" s="206">
        <f t="shared" si="224"/>
        <v>139792</v>
      </c>
      <c r="BS218" s="327"/>
      <c r="BT218" s="327"/>
      <c r="BU218" s="327"/>
      <c r="BV218" s="327"/>
      <c r="BW218" s="327"/>
      <c r="BX218" s="327"/>
      <c r="BY218" s="327"/>
      <c r="BZ218" s="327"/>
      <c r="CA218" s="327"/>
      <c r="CB218" s="327"/>
      <c r="CC218" s="327"/>
      <c r="CD218" s="327"/>
      <c r="CE218" s="304"/>
    </row>
    <row r="219" spans="1:110">
      <c r="A219" s="28">
        <f t="shared" si="207"/>
        <v>2013</v>
      </c>
      <c r="B219" s="28">
        <f t="shared" si="204"/>
        <v>10</v>
      </c>
      <c r="C219" s="206">
        <f t="shared" si="225"/>
        <v>3112876.664511302</v>
      </c>
      <c r="D219" s="206">
        <f>[3]TOTAL_PEF_C!K276</f>
        <v>1477915.514242819</v>
      </c>
      <c r="E219" s="206">
        <f>[3]TOTAL_PEF_C!L276</f>
        <v>994155.15153683268</v>
      </c>
      <c r="F219" s="206">
        <f>[3]TOTAL_PEF_C!M276</f>
        <v>271274</v>
      </c>
      <c r="G219" s="206">
        <f>[3]TOTAL_PEF_C!P276</f>
        <v>2045.7681392525401</v>
      </c>
      <c r="H219" s="206">
        <f>[3]TOTAL_PEF_C!Q276</f>
        <v>269222.23059239797</v>
      </c>
      <c r="I219" s="337">
        <f>BM_MWh!I221</f>
        <v>0</v>
      </c>
      <c r="J219" s="313">
        <f>BM_MWh!J220</f>
        <v>516</v>
      </c>
      <c r="K219" s="313">
        <f>BM_MWh!K221</f>
        <v>8</v>
      </c>
      <c r="L219" s="313">
        <f>BM_MWh!L220</f>
        <v>0</v>
      </c>
      <c r="M219" s="313">
        <f>BM_MWh!M220</f>
        <v>20088</v>
      </c>
      <c r="N219" s="313">
        <f>BM_MWh!N220</f>
        <v>5290</v>
      </c>
      <c r="O219" s="313">
        <f>BM_MWh!O220</f>
        <v>0</v>
      </c>
      <c r="P219" s="313">
        <f>BM_MWh!P220</f>
        <v>0</v>
      </c>
      <c r="Q219" s="313">
        <f>BM_MWh!Q220</f>
        <v>0</v>
      </c>
      <c r="R219" s="313">
        <f>BM_MWh!R220</f>
        <v>0</v>
      </c>
      <c r="S219" s="313">
        <f>BM_MWh!S220</f>
        <v>0</v>
      </c>
      <c r="T219" s="338">
        <f>BM_MWh!T221</f>
        <v>6866</v>
      </c>
      <c r="U219" s="213">
        <f>BM_MWh!U221</f>
        <v>2128</v>
      </c>
      <c r="V219" s="185">
        <f>BM_MWh!V220</f>
        <v>3060</v>
      </c>
      <c r="W219" s="185">
        <f>BM_MWh!W220</f>
        <v>2335</v>
      </c>
      <c r="X219" s="185">
        <f>BM_MWh!X220</f>
        <v>358</v>
      </c>
      <c r="Y219" s="185">
        <f>BM_MWh!Y221</f>
        <v>1682</v>
      </c>
      <c r="Z219" s="185">
        <f>BM_MWh!Z220</f>
        <v>0</v>
      </c>
      <c r="AA219" s="185">
        <f>BM_MWh!AA220</f>
        <v>9672</v>
      </c>
      <c r="AB219" s="185">
        <f>BM_MWh!AB220</f>
        <v>1259</v>
      </c>
      <c r="AC219" s="185">
        <f>BM_MWh!AC220</f>
        <v>20534</v>
      </c>
      <c r="AD219" s="185">
        <f>BM_MWh!AD220</f>
        <v>15502</v>
      </c>
      <c r="AE219" s="185">
        <f>BM_MWh!AE220</f>
        <v>811</v>
      </c>
      <c r="AF219" s="185">
        <f>BM_MWh!AF220</f>
        <v>8155</v>
      </c>
      <c r="AG219" s="185">
        <f>BM_MWh!AG220</f>
        <v>0</v>
      </c>
      <c r="AH219" s="185">
        <f>BM_MWh!AH220</f>
        <v>0</v>
      </c>
      <c r="AI219" s="185">
        <f>BM_MWh!AI220</f>
        <v>0</v>
      </c>
      <c r="AJ219" s="185">
        <f>BM_MWh!AJ220</f>
        <v>0</v>
      </c>
      <c r="AK219" s="185">
        <f>BM_MWh!AK221</f>
        <v>0</v>
      </c>
      <c r="AL219" s="185">
        <f>BM_MWh!AL221</f>
        <v>0</v>
      </c>
      <c r="AM219" s="185">
        <f>BM_MWh!AM220</f>
        <v>0</v>
      </c>
      <c r="AN219" s="185">
        <f>BM_MWh!AN220</f>
        <v>0</v>
      </c>
      <c r="AO219" s="185">
        <f>BM_MWh!AO220</f>
        <v>0</v>
      </c>
      <c r="AP219" s="185">
        <f>BM_MWh!AP220</f>
        <v>0</v>
      </c>
      <c r="AQ219" s="185">
        <f>BM_MWh!AQ220</f>
        <v>0</v>
      </c>
      <c r="AR219" s="185">
        <f>BM_MWh!AR220</f>
        <v>0</v>
      </c>
      <c r="AS219" s="185">
        <f>BM_MWh!AS220</f>
        <v>0</v>
      </c>
      <c r="AT219" s="185">
        <f>BM_MWh!AT220</f>
        <v>0</v>
      </c>
      <c r="AU219" s="209">
        <f t="shared" si="214"/>
        <v>65496</v>
      </c>
      <c r="AV219" s="167">
        <f t="shared" si="220"/>
        <v>32768</v>
      </c>
      <c r="AW219" s="167">
        <f t="shared" si="215"/>
        <v>98264</v>
      </c>
      <c r="AX219" s="206">
        <f t="shared" si="216"/>
        <v>3014612.664511302</v>
      </c>
      <c r="AY219" s="258"/>
      <c r="AZ219" s="258"/>
      <c r="BA219" s="258"/>
      <c r="BB219" s="258"/>
      <c r="BC219" s="258"/>
      <c r="BD219" s="258"/>
      <c r="BE219" s="104">
        <f t="shared" si="205"/>
        <v>2013</v>
      </c>
      <c r="BF219" s="28">
        <f t="shared" si="206"/>
        <v>10</v>
      </c>
      <c r="BG219" s="21">
        <f t="shared" si="221"/>
        <v>3112876.664511302</v>
      </c>
      <c r="BH219" s="215">
        <f t="shared" si="203"/>
        <v>1477915.514242819</v>
      </c>
      <c r="BI219" s="215">
        <f t="shared" si="203"/>
        <v>994155.15153683268</v>
      </c>
      <c r="BJ219" s="215">
        <f t="shared" si="203"/>
        <v>271274</v>
      </c>
      <c r="BK219" s="215">
        <f t="shared" si="203"/>
        <v>2045.7681392525401</v>
      </c>
      <c r="BL219" s="215">
        <f t="shared" si="203"/>
        <v>269222.23059239797</v>
      </c>
      <c r="BM219" s="328">
        <f t="shared" si="222"/>
        <v>3014612.664511302</v>
      </c>
      <c r="BN219" s="329">
        <f t="shared" si="223"/>
        <v>32768</v>
      </c>
      <c r="BO219" s="330">
        <f t="shared" si="211"/>
        <v>14300</v>
      </c>
      <c r="BP219" s="206">
        <f t="shared" si="212"/>
        <v>51196</v>
      </c>
      <c r="BQ219" s="206">
        <f t="shared" si="210"/>
        <v>65496</v>
      </c>
      <c r="BR219" s="206">
        <f t="shared" si="224"/>
        <v>98264</v>
      </c>
      <c r="BS219" s="327"/>
      <c r="BT219" s="327"/>
      <c r="BU219" s="327"/>
      <c r="BV219" s="327"/>
      <c r="BW219" s="327"/>
      <c r="BX219" s="327"/>
      <c r="BY219" s="327"/>
      <c r="BZ219" s="327"/>
      <c r="CA219" s="327"/>
      <c r="CB219" s="327"/>
      <c r="CC219" s="327"/>
      <c r="CD219" s="327"/>
      <c r="CE219" s="304"/>
    </row>
    <row r="220" spans="1:110">
      <c r="A220" s="28">
        <f t="shared" si="207"/>
        <v>2013</v>
      </c>
      <c r="B220" s="28">
        <f t="shared" si="204"/>
        <v>11</v>
      </c>
      <c r="C220" s="206">
        <f t="shared" si="225"/>
        <v>2550151.8353294847</v>
      </c>
      <c r="D220" s="206">
        <f>[3]TOTAL_PEF_C!K277</f>
        <v>1123266.2276372437</v>
      </c>
      <c r="E220" s="206">
        <f>[3]TOTAL_PEF_C!L277</f>
        <v>852790.18004606222</v>
      </c>
      <c r="F220" s="206">
        <f>[3]TOTAL_PEF_C!M277</f>
        <v>253429</v>
      </c>
      <c r="G220" s="206">
        <f>[3]TOTAL_PEF_C!P277</f>
        <v>2042.4341247617399</v>
      </c>
      <c r="H220" s="206">
        <f>[3]TOTAL_PEF_C!Q277</f>
        <v>249179.993521417</v>
      </c>
      <c r="I220" s="337">
        <f>BM_MWh!I222</f>
        <v>0</v>
      </c>
      <c r="J220" s="313">
        <f>BM_MWh!J221</f>
        <v>333</v>
      </c>
      <c r="K220" s="313">
        <f>BM_MWh!K222</f>
        <v>8</v>
      </c>
      <c r="L220" s="313">
        <f>BM_MWh!L221</f>
        <v>0</v>
      </c>
      <c r="M220" s="313">
        <f>BM_MWh!M221</f>
        <v>12960</v>
      </c>
      <c r="N220" s="313">
        <f>BM_MWh!N221</f>
        <v>1792</v>
      </c>
      <c r="O220" s="313">
        <f>BM_MWh!O221</f>
        <v>0</v>
      </c>
      <c r="P220" s="313">
        <f>BM_MWh!P221</f>
        <v>0</v>
      </c>
      <c r="Q220" s="313">
        <f>BM_MWh!Q221</f>
        <v>0</v>
      </c>
      <c r="R220" s="313">
        <f>BM_MWh!R221</f>
        <v>0</v>
      </c>
      <c r="S220" s="313">
        <f>BM_MWh!S221</f>
        <v>0</v>
      </c>
      <c r="T220" s="338">
        <f>BM_MWh!T222</f>
        <v>6270</v>
      </c>
      <c r="U220" s="213">
        <f>BM_MWh!U222</f>
        <v>664</v>
      </c>
      <c r="V220" s="185">
        <f>BM_MWh!V221</f>
        <v>1559</v>
      </c>
      <c r="W220" s="185">
        <f>BM_MWh!W221</f>
        <v>2277</v>
      </c>
      <c r="X220" s="185">
        <f>BM_MWh!X221</f>
        <v>162</v>
      </c>
      <c r="Y220" s="185">
        <f>BM_MWh!Y222</f>
        <v>1650</v>
      </c>
      <c r="Z220" s="185">
        <f>BM_MWh!Z221</f>
        <v>0</v>
      </c>
      <c r="AA220" s="185">
        <f>BM_MWh!AA221</f>
        <v>9000</v>
      </c>
      <c r="AB220" s="185">
        <f>BM_MWh!AB221</f>
        <v>812</v>
      </c>
      <c r="AC220" s="185">
        <f>BM_MWh!AC221</f>
        <v>10368</v>
      </c>
      <c r="AD220" s="185">
        <f>BM_MWh!AD221</f>
        <v>14425</v>
      </c>
      <c r="AE220" s="185">
        <f>BM_MWh!AE221</f>
        <v>784</v>
      </c>
      <c r="AF220" s="185">
        <f>BM_MWh!AF221</f>
        <v>6380</v>
      </c>
      <c r="AG220" s="185">
        <f>BM_MWh!AG221</f>
        <v>0</v>
      </c>
      <c r="AH220" s="185">
        <f>BM_MWh!AH221</f>
        <v>0</v>
      </c>
      <c r="AI220" s="185">
        <f>BM_MWh!AI221</f>
        <v>0</v>
      </c>
      <c r="AJ220" s="185">
        <f>BM_MWh!AJ221</f>
        <v>0</v>
      </c>
      <c r="AK220" s="185">
        <f>BM_MWh!AK222</f>
        <v>0</v>
      </c>
      <c r="AL220" s="185">
        <f>BM_MWh!AL222</f>
        <v>0</v>
      </c>
      <c r="AM220" s="185">
        <f>BM_MWh!AM221</f>
        <v>0</v>
      </c>
      <c r="AN220" s="185">
        <f>BM_MWh!AN221</f>
        <v>0</v>
      </c>
      <c r="AO220" s="185">
        <f>BM_MWh!AO221</f>
        <v>0</v>
      </c>
      <c r="AP220" s="185">
        <f>BM_MWh!AP221</f>
        <v>0</v>
      </c>
      <c r="AQ220" s="185">
        <f>BM_MWh!AQ221</f>
        <v>0</v>
      </c>
      <c r="AR220" s="185">
        <f>BM_MWh!AR221</f>
        <v>0</v>
      </c>
      <c r="AS220" s="185">
        <f>BM_MWh!AS221</f>
        <v>0</v>
      </c>
      <c r="AT220" s="185">
        <f>BM_MWh!AT221</f>
        <v>0</v>
      </c>
      <c r="AU220" s="209">
        <f t="shared" si="214"/>
        <v>48081</v>
      </c>
      <c r="AV220" s="167">
        <f t="shared" si="220"/>
        <v>21363</v>
      </c>
      <c r="AW220" s="167">
        <f t="shared" si="215"/>
        <v>69444</v>
      </c>
      <c r="AX220" s="206">
        <f t="shared" si="216"/>
        <v>2480707.8353294847</v>
      </c>
      <c r="AY220" s="258"/>
      <c r="AZ220" s="258"/>
      <c r="BA220" s="258"/>
      <c r="BB220" s="258"/>
      <c r="BC220" s="258"/>
      <c r="BD220" s="258"/>
      <c r="BE220" s="104">
        <f t="shared" si="205"/>
        <v>2013</v>
      </c>
      <c r="BF220" s="28">
        <f t="shared" si="206"/>
        <v>11</v>
      </c>
      <c r="BG220" s="21">
        <f t="shared" si="221"/>
        <v>2550151.8353294847</v>
      </c>
      <c r="BH220" s="215">
        <f t="shared" si="203"/>
        <v>1123266.2276372437</v>
      </c>
      <c r="BI220" s="215">
        <f t="shared" si="203"/>
        <v>852790.18004606222</v>
      </c>
      <c r="BJ220" s="215">
        <f t="shared" si="203"/>
        <v>253429</v>
      </c>
      <c r="BK220" s="215">
        <f t="shared" si="203"/>
        <v>2042.4341247617399</v>
      </c>
      <c r="BL220" s="215">
        <f t="shared" si="203"/>
        <v>249179.993521417</v>
      </c>
      <c r="BM220" s="328">
        <f t="shared" si="222"/>
        <v>2480707.8353294847</v>
      </c>
      <c r="BN220" s="329">
        <f t="shared" si="223"/>
        <v>21363</v>
      </c>
      <c r="BO220" s="330">
        <f t="shared" si="211"/>
        <v>10971</v>
      </c>
      <c r="BP220" s="206">
        <f t="shared" si="212"/>
        <v>37110</v>
      </c>
      <c r="BQ220" s="206">
        <f t="shared" si="210"/>
        <v>48081</v>
      </c>
      <c r="BR220" s="206">
        <f t="shared" si="224"/>
        <v>69444</v>
      </c>
      <c r="BS220" s="327"/>
      <c r="BT220" s="327"/>
      <c r="BU220" s="327"/>
      <c r="BV220" s="327"/>
      <c r="BW220" s="327"/>
      <c r="BX220" s="327"/>
      <c r="BY220" s="327"/>
      <c r="BZ220" s="327"/>
      <c r="CA220" s="327"/>
      <c r="CB220" s="327"/>
      <c r="CC220" s="327"/>
      <c r="CD220" s="327"/>
      <c r="CE220" s="304"/>
    </row>
    <row r="221" spans="1:110" s="120" customFormat="1">
      <c r="A221" s="113">
        <f t="shared" si="207"/>
        <v>2013</v>
      </c>
      <c r="B221" s="113">
        <f t="shared" si="204"/>
        <v>12</v>
      </c>
      <c r="C221" s="212">
        <f t="shared" si="225"/>
        <v>2845827.2010496007</v>
      </c>
      <c r="D221" s="212">
        <f>[3]TOTAL_PEF_C!K278</f>
        <v>1401031.8329586829</v>
      </c>
      <c r="E221" s="212">
        <f>[3]TOTAL_PEF_C!L278</f>
        <v>866171.07189537596</v>
      </c>
      <c r="F221" s="212">
        <f>[3]TOTAL_PEF_C!M278</f>
        <v>250454</v>
      </c>
      <c r="G221" s="212">
        <f>[3]TOTAL_PEF_C!P278</f>
        <v>2054.0947699572298</v>
      </c>
      <c r="H221" s="414">
        <f>[3]TOTAL_PEF_C!Q278</f>
        <v>239865.20142558499</v>
      </c>
      <c r="I221" s="339">
        <f>BM_MWh!I223</f>
        <v>0</v>
      </c>
      <c r="J221" s="340">
        <f>BM_MWh!J222</f>
        <v>344</v>
      </c>
      <c r="K221" s="340">
        <f>BM_MWh!K223</f>
        <v>8</v>
      </c>
      <c r="L221" s="340">
        <f>BM_MWh!L222</f>
        <v>0</v>
      </c>
      <c r="M221" s="340">
        <f>BM_MWh!M222</f>
        <v>17856</v>
      </c>
      <c r="N221" s="340">
        <f>BM_MWh!N222</f>
        <v>1851</v>
      </c>
      <c r="O221" s="340">
        <f>BM_MWh!O222</f>
        <v>0</v>
      </c>
      <c r="P221" s="340">
        <f>BM_MWh!P222</f>
        <v>0</v>
      </c>
      <c r="Q221" s="340">
        <f>BM_MWh!Q222</f>
        <v>0</v>
      </c>
      <c r="R221" s="340">
        <f>BM_MWh!R222</f>
        <v>0</v>
      </c>
      <c r="S221" s="340">
        <f>BM_MWh!S222</f>
        <v>0</v>
      </c>
      <c r="T221" s="340">
        <f>BM_MWh!T223</f>
        <v>7024</v>
      </c>
      <c r="U221" s="341">
        <f>BM_MWh!U223</f>
        <v>1218</v>
      </c>
      <c r="V221" s="118">
        <f>BM_MWh!V222</f>
        <v>3544</v>
      </c>
      <c r="W221" s="118">
        <f>BM_MWh!W222</f>
        <v>2353</v>
      </c>
      <c r="X221" s="118">
        <f>BM_MWh!X222</f>
        <v>298</v>
      </c>
      <c r="Y221" s="118">
        <f>BM_MWh!Y223</f>
        <v>1949</v>
      </c>
      <c r="Z221" s="118">
        <f>BM_MWh!Z222</f>
        <v>0</v>
      </c>
      <c r="AA221" s="118">
        <f>BM_MWh!AA222</f>
        <v>9300</v>
      </c>
      <c r="AB221" s="118">
        <f>BM_MWh!AB222</f>
        <v>839</v>
      </c>
      <c r="AC221" s="118">
        <f>BM_MWh!AC222</f>
        <v>18749</v>
      </c>
      <c r="AD221" s="118">
        <f>BM_MWh!AD222</f>
        <v>12520</v>
      </c>
      <c r="AE221" s="118">
        <f>BM_MWh!AE222</f>
        <v>978</v>
      </c>
      <c r="AF221" s="118">
        <f>BM_MWh!AF222</f>
        <v>7420</v>
      </c>
      <c r="AG221" s="118">
        <f>BM_MWh!AG222</f>
        <v>0</v>
      </c>
      <c r="AH221" s="118">
        <f>BM_MWh!AH222</f>
        <v>0</v>
      </c>
      <c r="AI221" s="118">
        <f>BM_MWh!AI222</f>
        <v>0</v>
      </c>
      <c r="AJ221" s="118">
        <f>BM_MWh!AJ222</f>
        <v>0</v>
      </c>
      <c r="AK221" s="118">
        <f>BM_MWh!AK223</f>
        <v>0</v>
      </c>
      <c r="AL221" s="118">
        <f>BM_MWh!AL223</f>
        <v>0</v>
      </c>
      <c r="AM221" s="118">
        <f>BM_MWh!AM222</f>
        <v>0</v>
      </c>
      <c r="AN221" s="118">
        <f>BM_MWh!AN222</f>
        <v>0</v>
      </c>
      <c r="AO221" s="118">
        <f>BM_MWh!AO222</f>
        <v>0</v>
      </c>
      <c r="AP221" s="118">
        <f>BM_MWh!AP222</f>
        <v>0</v>
      </c>
      <c r="AQ221" s="118">
        <f>BM_MWh!AQ222</f>
        <v>0</v>
      </c>
      <c r="AR221" s="118">
        <f>BM_MWh!AR222</f>
        <v>0</v>
      </c>
      <c r="AS221" s="118">
        <f>BM_MWh!AS222</f>
        <v>0</v>
      </c>
      <c r="AT221" s="118">
        <f>BM_MWh!AT222</f>
        <v>0</v>
      </c>
      <c r="AU221" s="169">
        <f t="shared" si="214"/>
        <v>59168</v>
      </c>
      <c r="AV221" s="169">
        <f t="shared" si="220"/>
        <v>27083</v>
      </c>
      <c r="AW221" s="169">
        <f t="shared" si="215"/>
        <v>86251</v>
      </c>
      <c r="AX221" s="212">
        <f t="shared" si="216"/>
        <v>2759576.2010496007</v>
      </c>
      <c r="AY221" s="325"/>
      <c r="AZ221" s="325"/>
      <c r="BA221" s="325"/>
      <c r="BB221" s="325"/>
      <c r="BC221" s="325"/>
      <c r="BD221" s="325"/>
      <c r="BE221" s="126">
        <f t="shared" si="205"/>
        <v>2013</v>
      </c>
      <c r="BF221" s="113">
        <f t="shared" si="206"/>
        <v>12</v>
      </c>
      <c r="BG221" s="127">
        <f t="shared" si="221"/>
        <v>2845827.2010496007</v>
      </c>
      <c r="BH221" s="331">
        <f t="shared" si="203"/>
        <v>1401031.8329586829</v>
      </c>
      <c r="BI221" s="331">
        <f t="shared" si="203"/>
        <v>866171.07189537596</v>
      </c>
      <c r="BJ221" s="331">
        <f t="shared" si="203"/>
        <v>250454</v>
      </c>
      <c r="BK221" s="331">
        <f t="shared" si="203"/>
        <v>2054.0947699572298</v>
      </c>
      <c r="BL221" s="331">
        <f t="shared" si="203"/>
        <v>239865.20142558499</v>
      </c>
      <c r="BM221" s="332">
        <f t="shared" si="222"/>
        <v>2759576.2010496007</v>
      </c>
      <c r="BN221" s="333">
        <f t="shared" si="223"/>
        <v>27083</v>
      </c>
      <c r="BO221" s="334">
        <f t="shared" si="211"/>
        <v>12940</v>
      </c>
      <c r="BP221" s="212">
        <f t="shared" si="212"/>
        <v>46228</v>
      </c>
      <c r="BQ221" s="212">
        <f t="shared" si="210"/>
        <v>59168</v>
      </c>
      <c r="BR221" s="212">
        <f t="shared" si="224"/>
        <v>86251</v>
      </c>
      <c r="BS221" s="335"/>
      <c r="BT221" s="335"/>
      <c r="BU221" s="335"/>
      <c r="BV221" s="335"/>
      <c r="BW221" s="335"/>
      <c r="BX221" s="335"/>
      <c r="BY221" s="335"/>
      <c r="BZ221" s="335"/>
      <c r="CA221" s="335"/>
      <c r="CB221" s="335"/>
      <c r="CC221" s="335"/>
      <c r="CD221" s="335"/>
      <c r="CE221" s="336"/>
      <c r="CM221" s="127"/>
      <c r="CN221" s="127"/>
      <c r="CO221" s="127"/>
      <c r="CP221" s="127"/>
      <c r="CQ221" s="127"/>
      <c r="CR221" s="127"/>
      <c r="CS221" s="127"/>
      <c r="CT221" s="127"/>
      <c r="CU221" s="127"/>
      <c r="CV221" s="127"/>
      <c r="CW221" s="127"/>
      <c r="CX221" s="127"/>
      <c r="CY221" s="127"/>
      <c r="CZ221" s="127"/>
      <c r="DA221" s="127"/>
      <c r="DB221" s="127"/>
      <c r="DC221" s="127"/>
      <c r="DD221" s="127"/>
      <c r="DE221" s="127"/>
      <c r="DF221" s="127"/>
    </row>
    <row r="222" spans="1:110">
      <c r="A222" s="28">
        <f t="shared" si="207"/>
        <v>2014</v>
      </c>
      <c r="B222" s="28">
        <f t="shared" si="204"/>
        <v>1</v>
      </c>
      <c r="C222" s="206">
        <f t="shared" si="225"/>
        <v>2980879.812150653</v>
      </c>
      <c r="D222" s="206">
        <f>[3]TOTAL_PEF_C!K279</f>
        <v>1557997.1486168506</v>
      </c>
      <c r="E222" s="206">
        <f>[3]TOTAL_PEF_C!L279</f>
        <v>866276.90811264794</v>
      </c>
      <c r="F222" s="206">
        <f>[3]TOTAL_PEF_C!M279</f>
        <v>259847</v>
      </c>
      <c r="G222" s="206">
        <f>[3]TOTAL_PEF_C!P279</f>
        <v>2031.36720742128</v>
      </c>
      <c r="H222" s="206">
        <f>[3]TOTAL_PEF_C!Q279</f>
        <v>234586.38821373301</v>
      </c>
      <c r="I222" s="342">
        <f>BM_MWh!I224</f>
        <v>0</v>
      </c>
      <c r="J222" s="313">
        <f>BM_MWh!J223</f>
        <v>0</v>
      </c>
      <c r="K222" s="139">
        <f>BM_MWh!K224</f>
        <v>8</v>
      </c>
      <c r="L222" s="313">
        <f>BM_MWh!L223</f>
        <v>0</v>
      </c>
      <c r="M222" s="313">
        <f>BM_MWh!M223</f>
        <v>0</v>
      </c>
      <c r="N222" s="313">
        <f>BM_MWh!N223</f>
        <v>0</v>
      </c>
      <c r="O222" s="313">
        <f>BM_MWh!O223</f>
        <v>5290</v>
      </c>
      <c r="P222" s="313">
        <f>BM_MWh!P223</f>
        <v>448</v>
      </c>
      <c r="Q222" s="139">
        <f>BM_MWh!Q223</f>
        <v>1152</v>
      </c>
      <c r="R222" s="313">
        <f>BM_MWh!R223</f>
        <v>258</v>
      </c>
      <c r="S222" s="313">
        <f>BM_MWh!S223</f>
        <v>0</v>
      </c>
      <c r="T222" s="338">
        <f>BM_MWh!T224</f>
        <v>0</v>
      </c>
      <c r="U222" s="213">
        <f>BM_MWh!U224</f>
        <v>709</v>
      </c>
      <c r="V222" s="185">
        <f>BM_MWh!V223</f>
        <v>4027</v>
      </c>
      <c r="W222" s="185">
        <f>BM_MWh!W223</f>
        <v>2358</v>
      </c>
      <c r="X222" s="185">
        <f>BM_MWh!X223</f>
        <v>452</v>
      </c>
      <c r="Y222" s="185">
        <f>BM_MWh!Y224</f>
        <v>1934</v>
      </c>
      <c r="Z222" s="185">
        <f>BM_MWh!Z223</f>
        <v>0</v>
      </c>
      <c r="AA222" s="185">
        <f>BM_MWh!AA223</f>
        <v>9300</v>
      </c>
      <c r="AB222" s="185">
        <f>BM_MWh!AB223</f>
        <v>0</v>
      </c>
      <c r="AC222" s="185">
        <f>BM_MWh!AC223</f>
        <v>24552</v>
      </c>
      <c r="AD222" s="185">
        <f>BM_MWh!AD223</f>
        <v>0</v>
      </c>
      <c r="AE222" s="185">
        <f>BM_MWh!AE223</f>
        <v>1019</v>
      </c>
      <c r="AF222" s="185">
        <f>BM_MWh!AF223</f>
        <v>8556</v>
      </c>
      <c r="AG222" s="185">
        <f>BM_MWh!AG223</f>
        <v>78</v>
      </c>
      <c r="AH222" s="185">
        <f>BM_MWh!AH223</f>
        <v>0</v>
      </c>
      <c r="AI222" s="185">
        <f>BM_MWh!AI223</f>
        <v>0</v>
      </c>
      <c r="AJ222" s="185">
        <f>BM_MWh!AJ223</f>
        <v>0</v>
      </c>
      <c r="AK222" s="185">
        <f>BM_MWh!AK224</f>
        <v>0</v>
      </c>
      <c r="AL222" s="185">
        <f>BM_MWh!AL224</f>
        <v>0</v>
      </c>
      <c r="AM222" s="185">
        <f>BM_MWh!AM223</f>
        <v>0</v>
      </c>
      <c r="AN222" s="185">
        <f>BM_MWh!AN223</f>
        <v>0</v>
      </c>
      <c r="AO222" s="185">
        <f>BM_MWh!AO223</f>
        <v>0</v>
      </c>
      <c r="AP222" s="185">
        <f>BM_MWh!AP223</f>
        <v>0</v>
      </c>
      <c r="AQ222" s="185">
        <f>BM_MWh!AQ223</f>
        <v>0</v>
      </c>
      <c r="AR222" s="185">
        <f>BM_MWh!AR223</f>
        <v>0</v>
      </c>
      <c r="AS222" s="185">
        <f>BM_MWh!AS223</f>
        <v>0</v>
      </c>
      <c r="AT222" s="185">
        <f>BM_MWh!AT223</f>
        <v>0</v>
      </c>
      <c r="AU222" s="209">
        <f t="shared" si="214"/>
        <v>52985</v>
      </c>
      <c r="AV222" s="167">
        <f t="shared" si="220"/>
        <v>7156</v>
      </c>
      <c r="AW222" s="167">
        <f t="shared" si="215"/>
        <v>60141</v>
      </c>
      <c r="AX222" s="206">
        <f t="shared" si="216"/>
        <v>2920738.812150653</v>
      </c>
      <c r="AY222" s="258"/>
      <c r="AZ222" s="258"/>
      <c r="BA222" s="258"/>
      <c r="BB222" s="258"/>
      <c r="BC222" s="258"/>
      <c r="BD222" s="258"/>
      <c r="BE222" s="104">
        <f t="shared" si="205"/>
        <v>2014</v>
      </c>
      <c r="BF222" s="28">
        <f t="shared" si="206"/>
        <v>1</v>
      </c>
      <c r="BG222" s="21">
        <f t="shared" si="221"/>
        <v>2980879.812150653</v>
      </c>
      <c r="BH222" s="215">
        <f t="shared" ref="BH222:BL272" si="226">D222</f>
        <v>1557997.1486168506</v>
      </c>
      <c r="BI222" s="215">
        <f t="shared" si="226"/>
        <v>866276.90811264794</v>
      </c>
      <c r="BJ222" s="215">
        <f t="shared" si="226"/>
        <v>259847</v>
      </c>
      <c r="BK222" s="215">
        <f t="shared" si="226"/>
        <v>2031.36720742128</v>
      </c>
      <c r="BL222" s="215">
        <f t="shared" si="226"/>
        <v>234586.38821373301</v>
      </c>
      <c r="BM222" s="328">
        <f t="shared" si="222"/>
        <v>2920738.812150653</v>
      </c>
      <c r="BN222" s="329">
        <f t="shared" si="223"/>
        <v>7156</v>
      </c>
      <c r="BO222" s="330">
        <f t="shared" si="211"/>
        <v>13557</v>
      </c>
      <c r="BP222" s="206">
        <f t="shared" si="212"/>
        <v>39428</v>
      </c>
      <c r="BQ222" s="206">
        <f t="shared" si="210"/>
        <v>52985</v>
      </c>
      <c r="BR222" s="206">
        <f t="shared" si="224"/>
        <v>60141</v>
      </c>
      <c r="BS222" s="327"/>
      <c r="BT222" s="327"/>
      <c r="BU222" s="327"/>
      <c r="BV222" s="327"/>
      <c r="BW222" s="327"/>
      <c r="BX222" s="327"/>
      <c r="BY222" s="327"/>
      <c r="BZ222" s="327"/>
      <c r="CA222" s="327"/>
      <c r="CB222" s="327"/>
      <c r="CC222" s="327"/>
      <c r="CD222" s="327"/>
      <c r="CE222" s="304"/>
    </row>
    <row r="223" spans="1:110">
      <c r="A223" s="28">
        <f t="shared" si="207"/>
        <v>2014</v>
      </c>
      <c r="B223" s="28">
        <f t="shared" si="204"/>
        <v>2</v>
      </c>
      <c r="C223" s="206">
        <f t="shared" si="225"/>
        <v>2552068.6749423579</v>
      </c>
      <c r="D223" s="206">
        <f>[3]TOTAL_PEF_C!K280</f>
        <v>1250077.9370457893</v>
      </c>
      <c r="E223" s="206">
        <f>[3]TOTAL_PEF_C!L280</f>
        <v>781382.23790861981</v>
      </c>
      <c r="F223" s="206">
        <f>[3]TOTAL_PEF_C!M280</f>
        <v>244464</v>
      </c>
      <c r="G223" s="206">
        <f>[3]TOTAL_PEF_C!P280</f>
        <v>2032.5954511146899</v>
      </c>
      <c r="H223" s="206">
        <f>[3]TOTAL_PEF_C!Q280</f>
        <v>235110.90453683399</v>
      </c>
      <c r="I223" s="337">
        <f>BM_MWh!I224</f>
        <v>0</v>
      </c>
      <c r="J223" s="313">
        <f>BM_MWh!J224</f>
        <v>0</v>
      </c>
      <c r="K223" s="313">
        <f>BM_MWh!K225</f>
        <v>8</v>
      </c>
      <c r="L223" s="313">
        <f>BM_MWh!L224</f>
        <v>0</v>
      </c>
      <c r="M223" s="313">
        <f>BM_MWh!M224</f>
        <v>0</v>
      </c>
      <c r="N223" s="313">
        <f>BM_MWh!N224</f>
        <v>0</v>
      </c>
      <c r="O223" s="313">
        <f>BM_MWh!O224</f>
        <v>4778</v>
      </c>
      <c r="P223" s="313">
        <f>BM_MWh!P224</f>
        <v>404</v>
      </c>
      <c r="Q223" s="313">
        <f>BM_MWh!Q224</f>
        <v>1040</v>
      </c>
      <c r="R223" s="313">
        <f>BM_MWh!R224</f>
        <v>621</v>
      </c>
      <c r="S223" s="313">
        <f>BM_MWh!S224</f>
        <v>0</v>
      </c>
      <c r="T223" s="338">
        <f>BM_MWh!T225</f>
        <v>0</v>
      </c>
      <c r="U223" s="213">
        <f>BM_MWh!U225</f>
        <v>831</v>
      </c>
      <c r="V223" s="185">
        <f>BM_MWh!V224</f>
        <v>1600</v>
      </c>
      <c r="W223" s="185">
        <f>BM_MWh!W224</f>
        <v>1843</v>
      </c>
      <c r="X223" s="185">
        <f>BM_MWh!X224</f>
        <v>129</v>
      </c>
      <c r="Y223" s="185">
        <f>BM_MWh!Y225</f>
        <v>1463</v>
      </c>
      <c r="Z223" s="185">
        <f>BM_MWh!Z224</f>
        <v>0</v>
      </c>
      <c r="AA223" s="185">
        <f>BM_MWh!AA224</f>
        <v>8400</v>
      </c>
      <c r="AB223" s="185">
        <f>BM_MWh!AB224</f>
        <v>0</v>
      </c>
      <c r="AC223" s="185">
        <f>BM_MWh!AC224</f>
        <v>10483</v>
      </c>
      <c r="AD223" s="185">
        <f>BM_MWh!AD224</f>
        <v>0</v>
      </c>
      <c r="AE223" s="185">
        <f>BM_MWh!AE224</f>
        <v>953</v>
      </c>
      <c r="AF223" s="185">
        <f>BM_MWh!AF224</f>
        <v>6391</v>
      </c>
      <c r="AG223" s="185">
        <f>BM_MWh!AG224</f>
        <v>57</v>
      </c>
      <c r="AH223" s="185">
        <f>BM_MWh!AH224</f>
        <v>0</v>
      </c>
      <c r="AI223" s="185">
        <f>BM_MWh!AI224</f>
        <v>0</v>
      </c>
      <c r="AJ223" s="185">
        <f>BM_MWh!AJ224</f>
        <v>0</v>
      </c>
      <c r="AK223" s="185">
        <f>BM_MWh!AK225</f>
        <v>0</v>
      </c>
      <c r="AL223" s="185">
        <f>BM_MWh!AL225</f>
        <v>0</v>
      </c>
      <c r="AM223" s="185">
        <f>BM_MWh!AM224</f>
        <v>0</v>
      </c>
      <c r="AN223" s="185">
        <f>BM_MWh!AN224</f>
        <v>0</v>
      </c>
      <c r="AO223" s="185">
        <f>BM_MWh!AO224</f>
        <v>0</v>
      </c>
      <c r="AP223" s="185">
        <f>BM_MWh!AP224</f>
        <v>0</v>
      </c>
      <c r="AQ223" s="185">
        <f>BM_MWh!AQ224</f>
        <v>0</v>
      </c>
      <c r="AR223" s="185">
        <f>BM_MWh!AR224</f>
        <v>0</v>
      </c>
      <c r="AS223" s="185">
        <f>BM_MWh!AS224</f>
        <v>0</v>
      </c>
      <c r="AT223" s="185">
        <f>BM_MWh!AT224</f>
        <v>0</v>
      </c>
      <c r="AU223" s="209">
        <f t="shared" si="214"/>
        <v>32150</v>
      </c>
      <c r="AV223" s="167">
        <f t="shared" si="220"/>
        <v>6851</v>
      </c>
      <c r="AW223" s="167">
        <f t="shared" si="215"/>
        <v>39001</v>
      </c>
      <c r="AX223" s="206">
        <f t="shared" si="216"/>
        <v>2513067.6749423579</v>
      </c>
      <c r="AY223" s="258"/>
      <c r="AZ223" s="258"/>
      <c r="BA223" s="258"/>
      <c r="BB223" s="258"/>
      <c r="BC223" s="258"/>
      <c r="BD223" s="258"/>
      <c r="BE223" s="104">
        <f t="shared" si="205"/>
        <v>2014</v>
      </c>
      <c r="BF223" s="28">
        <f t="shared" si="206"/>
        <v>2</v>
      </c>
      <c r="BG223" s="21">
        <f t="shared" si="221"/>
        <v>2552068.6749423579</v>
      </c>
      <c r="BH223" s="215">
        <f t="shared" si="226"/>
        <v>1250077.9370457893</v>
      </c>
      <c r="BI223" s="215">
        <f t="shared" si="226"/>
        <v>781382.23790861981</v>
      </c>
      <c r="BJ223" s="215">
        <f t="shared" si="226"/>
        <v>244464</v>
      </c>
      <c r="BK223" s="215">
        <f t="shared" si="226"/>
        <v>2032.5954511146899</v>
      </c>
      <c r="BL223" s="215">
        <f t="shared" si="226"/>
        <v>235110.90453683399</v>
      </c>
      <c r="BM223" s="328">
        <f t="shared" si="222"/>
        <v>2513067.6749423579</v>
      </c>
      <c r="BN223" s="329">
        <f t="shared" si="223"/>
        <v>6851</v>
      </c>
      <c r="BO223" s="330">
        <f t="shared" si="211"/>
        <v>10528</v>
      </c>
      <c r="BP223" s="206">
        <f t="shared" si="212"/>
        <v>21622</v>
      </c>
      <c r="BQ223" s="206">
        <f t="shared" si="210"/>
        <v>32150</v>
      </c>
      <c r="BR223" s="206">
        <f t="shared" si="224"/>
        <v>39001</v>
      </c>
      <c r="BS223" s="327"/>
      <c r="BT223" s="327"/>
      <c r="BU223" s="327"/>
      <c r="BV223" s="327"/>
      <c r="BW223" s="327"/>
      <c r="BX223" s="327"/>
      <c r="BY223" s="327"/>
      <c r="BZ223" s="327"/>
      <c r="CA223" s="327"/>
      <c r="CB223" s="327"/>
      <c r="CC223" s="327"/>
      <c r="CD223" s="327"/>
      <c r="CE223" s="304"/>
    </row>
    <row r="224" spans="1:110">
      <c r="A224" s="28">
        <f t="shared" si="207"/>
        <v>2014</v>
      </c>
      <c r="B224" s="28">
        <f t="shared" si="204"/>
        <v>3</v>
      </c>
      <c r="C224" s="206">
        <f t="shared" si="225"/>
        <v>2710023.8440585304</v>
      </c>
      <c r="D224" s="206">
        <f>[3]TOTAL_PEF_C!K281</f>
        <v>1249148.573610351</v>
      </c>
      <c r="E224" s="206">
        <f>[3]TOTAL_PEF_C!L281</f>
        <v>893431.50791948312</v>
      </c>
      <c r="F224" s="206">
        <f>[3]TOTAL_PEF_C!M281</f>
        <v>270581</v>
      </c>
      <c r="G224" s="206">
        <f>[3]TOTAL_PEF_C!P281</f>
        <v>2043.76882040999</v>
      </c>
      <c r="H224" s="206">
        <f>[3]TOTAL_PEF_C!Q281</f>
        <v>238960.993708286</v>
      </c>
      <c r="I224" s="337">
        <f>BM_MWh!I225</f>
        <v>0</v>
      </c>
      <c r="J224" s="313">
        <f>BM_MWh!J225</f>
        <v>0</v>
      </c>
      <c r="K224" s="313">
        <f>BM_MWh!K226</f>
        <v>8</v>
      </c>
      <c r="L224" s="313">
        <f>BM_MWh!L225</f>
        <v>0</v>
      </c>
      <c r="M224" s="313">
        <f>BM_MWh!M225</f>
        <v>0</v>
      </c>
      <c r="N224" s="313">
        <f>BM_MWh!N225</f>
        <v>0</v>
      </c>
      <c r="O224" s="313">
        <f>BM_MWh!O225</f>
        <v>9257</v>
      </c>
      <c r="P224" s="313">
        <f>BM_MWh!P225</f>
        <v>783</v>
      </c>
      <c r="Q224" s="313">
        <f>BM_MWh!Q225</f>
        <v>640</v>
      </c>
      <c r="R224" s="313">
        <f>BM_MWh!R225</f>
        <v>516</v>
      </c>
      <c r="S224" s="313">
        <f>BM_MWh!S225</f>
        <v>0</v>
      </c>
      <c r="T224" s="338">
        <f>BM_MWh!T226</f>
        <v>0</v>
      </c>
      <c r="U224" s="213">
        <f>BM_MWh!U226</f>
        <v>502</v>
      </c>
      <c r="V224" s="185">
        <f>BM_MWh!V225</f>
        <v>805</v>
      </c>
      <c r="W224" s="185">
        <f>BM_MWh!W225</f>
        <v>2234</v>
      </c>
      <c r="X224" s="185">
        <f>BM_MWh!X225</f>
        <v>207</v>
      </c>
      <c r="Y224" s="185">
        <f>BM_MWh!Y226</f>
        <v>1721</v>
      </c>
      <c r="Z224" s="185">
        <f>BM_MWh!Z225</f>
        <v>0</v>
      </c>
      <c r="AA224" s="185">
        <f>BM_MWh!AA225</f>
        <v>9300</v>
      </c>
      <c r="AB224" s="185">
        <f>BM_MWh!AB225</f>
        <v>0</v>
      </c>
      <c r="AC224" s="185">
        <f>BM_MWh!AC225</f>
        <v>22766</v>
      </c>
      <c r="AD224" s="185">
        <f>BM_MWh!AD225</f>
        <v>0</v>
      </c>
      <c r="AE224" s="185">
        <f>BM_MWh!AE225</f>
        <v>1096</v>
      </c>
      <c r="AF224" s="185">
        <f>BM_MWh!AF225</f>
        <v>6023</v>
      </c>
      <c r="AG224" s="185">
        <f>BM_MWh!AG225</f>
        <v>0</v>
      </c>
      <c r="AH224" s="185">
        <f>BM_MWh!AH225</f>
        <v>0</v>
      </c>
      <c r="AI224" s="185">
        <f>BM_MWh!AI225</f>
        <v>0</v>
      </c>
      <c r="AJ224" s="185">
        <f>BM_MWh!AJ225</f>
        <v>0</v>
      </c>
      <c r="AK224" s="185">
        <f>BM_MWh!AK226</f>
        <v>0</v>
      </c>
      <c r="AL224" s="185">
        <f>BM_MWh!AL226</f>
        <v>0</v>
      </c>
      <c r="AM224" s="185">
        <f>BM_MWh!AM225</f>
        <v>0</v>
      </c>
      <c r="AN224" s="185">
        <f>BM_MWh!AN225</f>
        <v>0</v>
      </c>
      <c r="AO224" s="185">
        <f>BM_MWh!AO225</f>
        <v>0</v>
      </c>
      <c r="AP224" s="185">
        <f>BM_MWh!AP225</f>
        <v>0</v>
      </c>
      <c r="AQ224" s="185">
        <f>BM_MWh!AQ225</f>
        <v>0</v>
      </c>
      <c r="AR224" s="185">
        <f>BM_MWh!AR225</f>
        <v>0</v>
      </c>
      <c r="AS224" s="185">
        <f>BM_MWh!AS225</f>
        <v>0</v>
      </c>
      <c r="AT224" s="185">
        <f>BM_MWh!AT225</f>
        <v>0</v>
      </c>
      <c r="AU224" s="209">
        <f t="shared" si="214"/>
        <v>44654</v>
      </c>
      <c r="AV224" s="167">
        <f t="shared" si="220"/>
        <v>11204</v>
      </c>
      <c r="AW224" s="167">
        <f t="shared" si="215"/>
        <v>55858</v>
      </c>
      <c r="AX224" s="206">
        <f t="shared" si="216"/>
        <v>2654165.8440585304</v>
      </c>
      <c r="AY224" s="258"/>
      <c r="AZ224" s="258"/>
      <c r="BA224" s="258"/>
      <c r="BB224" s="258"/>
      <c r="BC224" s="258"/>
      <c r="BD224" s="258"/>
      <c r="BE224" s="104">
        <f t="shared" si="205"/>
        <v>2014</v>
      </c>
      <c r="BF224" s="28">
        <f t="shared" si="206"/>
        <v>3</v>
      </c>
      <c r="BG224" s="21">
        <f t="shared" si="221"/>
        <v>2710023.8440585304</v>
      </c>
      <c r="BH224" s="215">
        <f t="shared" si="226"/>
        <v>1249148.573610351</v>
      </c>
      <c r="BI224" s="215">
        <f t="shared" si="226"/>
        <v>893431.50791948312</v>
      </c>
      <c r="BJ224" s="215">
        <f t="shared" si="226"/>
        <v>270581</v>
      </c>
      <c r="BK224" s="215">
        <f t="shared" si="226"/>
        <v>2043.76882040999</v>
      </c>
      <c r="BL224" s="215">
        <f t="shared" si="226"/>
        <v>238960.993708286</v>
      </c>
      <c r="BM224" s="328">
        <f t="shared" si="222"/>
        <v>2654165.8440585304</v>
      </c>
      <c r="BN224" s="329">
        <f t="shared" si="223"/>
        <v>11204</v>
      </c>
      <c r="BO224" s="330">
        <f t="shared" si="211"/>
        <v>10480</v>
      </c>
      <c r="BP224" s="206">
        <f t="shared" si="212"/>
        <v>34174</v>
      </c>
      <c r="BQ224" s="206">
        <f t="shared" si="210"/>
        <v>44654</v>
      </c>
      <c r="BR224" s="206">
        <f t="shared" si="224"/>
        <v>55858</v>
      </c>
      <c r="BS224" s="327"/>
      <c r="BT224" s="327"/>
      <c r="BU224" s="327"/>
      <c r="BV224" s="327"/>
      <c r="BW224" s="327"/>
      <c r="BX224" s="327"/>
      <c r="BY224" s="327"/>
      <c r="BZ224" s="327"/>
      <c r="CA224" s="327"/>
      <c r="CB224" s="327"/>
      <c r="CC224" s="327"/>
      <c r="CD224" s="327"/>
      <c r="CE224" s="304"/>
    </row>
    <row r="225" spans="1:110">
      <c r="A225" s="28">
        <f t="shared" si="207"/>
        <v>2014</v>
      </c>
      <c r="B225" s="28">
        <f t="shared" si="204"/>
        <v>4</v>
      </c>
      <c r="C225" s="206">
        <f t="shared" si="225"/>
        <v>2781331.8894618591</v>
      </c>
      <c r="D225" s="206">
        <f>[3]TOTAL_PEF_C!K282</f>
        <v>1282158.4897587374</v>
      </c>
      <c r="E225" s="206">
        <f>[3]TOTAL_PEF_C!L282</f>
        <v>913422.97091647983</v>
      </c>
      <c r="F225" s="206">
        <f>[3]TOTAL_PEF_C!M282</f>
        <v>265536</v>
      </c>
      <c r="G225" s="206">
        <f>[3]TOTAL_PEF_C!P282</f>
        <v>2021.8917237896701</v>
      </c>
      <c r="H225" s="206">
        <f>[3]TOTAL_PEF_C!Q282</f>
        <v>247584.537062852</v>
      </c>
      <c r="I225" s="337">
        <f>BM_MWh!I226</f>
        <v>0</v>
      </c>
      <c r="J225" s="313">
        <f>BM_MWh!J226</f>
        <v>0</v>
      </c>
      <c r="K225" s="313">
        <f>BM_MWh!K227</f>
        <v>8</v>
      </c>
      <c r="L225" s="313">
        <f>BM_MWh!L226</f>
        <v>0</v>
      </c>
      <c r="M225" s="313">
        <f>BM_MWh!M226</f>
        <v>0</v>
      </c>
      <c r="N225" s="313">
        <f>BM_MWh!N226</f>
        <v>0</v>
      </c>
      <c r="O225" s="313">
        <f>BM_MWh!O226</f>
        <v>19197</v>
      </c>
      <c r="P225" s="313">
        <f>BM_MWh!P226</f>
        <v>1624</v>
      </c>
      <c r="Q225" s="313">
        <f>BM_MWh!Q226</f>
        <v>0</v>
      </c>
      <c r="R225" s="313">
        <f>BM_MWh!R226</f>
        <v>832</v>
      </c>
      <c r="S225" s="313">
        <f>BM_MWh!S226</f>
        <v>0</v>
      </c>
      <c r="T225" s="338">
        <f>BM_MWh!T227</f>
        <v>0</v>
      </c>
      <c r="U225" s="213">
        <f>BM_MWh!U227</f>
        <v>671</v>
      </c>
      <c r="V225" s="185">
        <f>BM_MWh!V226</f>
        <v>1871</v>
      </c>
      <c r="W225" s="185">
        <f>BM_MWh!W226</f>
        <v>1979</v>
      </c>
      <c r="X225" s="185">
        <f>BM_MWh!X226</f>
        <v>166</v>
      </c>
      <c r="Y225" s="185">
        <f>BM_MWh!Y227</f>
        <v>1523</v>
      </c>
      <c r="Z225" s="185">
        <f>BM_MWh!Z226</f>
        <v>0</v>
      </c>
      <c r="AA225" s="185">
        <f>BM_MWh!AA226</f>
        <v>9000</v>
      </c>
      <c r="AB225" s="185">
        <f>BM_MWh!AB226</f>
        <v>0</v>
      </c>
      <c r="AC225" s="185">
        <f>BM_MWh!AC226</f>
        <v>25488</v>
      </c>
      <c r="AD225" s="185">
        <f>BM_MWh!AD226</f>
        <v>0</v>
      </c>
      <c r="AE225" s="185">
        <f>BM_MWh!AE226</f>
        <v>1104</v>
      </c>
      <c r="AF225" s="185">
        <f>BM_MWh!AF226</f>
        <v>7145</v>
      </c>
      <c r="AG225" s="185">
        <f>BM_MWh!AG226</f>
        <v>0</v>
      </c>
      <c r="AH225" s="185">
        <f>BM_MWh!AH226</f>
        <v>0</v>
      </c>
      <c r="AI225" s="185">
        <f>BM_MWh!AI226</f>
        <v>0</v>
      </c>
      <c r="AJ225" s="185">
        <f>BM_MWh!AJ226</f>
        <v>0</v>
      </c>
      <c r="AK225" s="185">
        <f>BM_MWh!AK227</f>
        <v>0</v>
      </c>
      <c r="AL225" s="185">
        <f>BM_MWh!AL227</f>
        <v>0</v>
      </c>
      <c r="AM225" s="185">
        <f>BM_MWh!AM226</f>
        <v>0</v>
      </c>
      <c r="AN225" s="185">
        <f>BM_MWh!AN226</f>
        <v>0</v>
      </c>
      <c r="AO225" s="185">
        <f>BM_MWh!AO226</f>
        <v>0</v>
      </c>
      <c r="AP225" s="185">
        <f>BM_MWh!AP226</f>
        <v>0</v>
      </c>
      <c r="AQ225" s="185">
        <f>BM_MWh!AQ226</f>
        <v>0</v>
      </c>
      <c r="AR225" s="185">
        <f>BM_MWh!AR226</f>
        <v>0</v>
      </c>
      <c r="AS225" s="185">
        <f>BM_MWh!AS226</f>
        <v>0</v>
      </c>
      <c r="AT225" s="185">
        <f>BM_MWh!AT226</f>
        <v>0</v>
      </c>
      <c r="AU225" s="209">
        <f t="shared" si="214"/>
        <v>48947</v>
      </c>
      <c r="AV225" s="167">
        <f t="shared" si="220"/>
        <v>21661</v>
      </c>
      <c r="AW225" s="167">
        <f t="shared" si="215"/>
        <v>70608</v>
      </c>
      <c r="AX225" s="206">
        <f t="shared" si="216"/>
        <v>2710723.8894618591</v>
      </c>
      <c r="AY225" s="258"/>
      <c r="AZ225" s="258"/>
      <c r="BA225" s="258"/>
      <c r="BB225" s="258"/>
      <c r="BC225" s="258"/>
      <c r="BD225" s="258"/>
      <c r="BE225" s="104">
        <f t="shared" si="205"/>
        <v>2014</v>
      </c>
      <c r="BF225" s="28">
        <f t="shared" si="206"/>
        <v>4</v>
      </c>
      <c r="BG225" s="21">
        <f t="shared" si="221"/>
        <v>2781331.8894618591</v>
      </c>
      <c r="BH225" s="215">
        <f t="shared" si="226"/>
        <v>1282158.4897587374</v>
      </c>
      <c r="BI225" s="215">
        <f t="shared" si="226"/>
        <v>913422.97091647983</v>
      </c>
      <c r="BJ225" s="215">
        <f t="shared" si="226"/>
        <v>265536</v>
      </c>
      <c r="BK225" s="215">
        <f t="shared" si="226"/>
        <v>2021.8917237896701</v>
      </c>
      <c r="BL225" s="215">
        <f t="shared" si="226"/>
        <v>247584.537062852</v>
      </c>
      <c r="BM225" s="328">
        <f t="shared" si="222"/>
        <v>2710723.8894618591</v>
      </c>
      <c r="BN225" s="329">
        <f t="shared" si="223"/>
        <v>21661</v>
      </c>
      <c r="BO225" s="330">
        <f t="shared" si="211"/>
        <v>11318</v>
      </c>
      <c r="BP225" s="206">
        <f t="shared" si="212"/>
        <v>37629</v>
      </c>
      <c r="BQ225" s="206">
        <f t="shared" si="210"/>
        <v>48947</v>
      </c>
      <c r="BR225" s="206">
        <f t="shared" si="224"/>
        <v>70608</v>
      </c>
      <c r="BS225" s="327"/>
      <c r="BT225" s="327"/>
      <c r="BU225" s="327"/>
      <c r="BV225" s="327"/>
      <c r="BW225" s="327"/>
      <c r="BX225" s="327"/>
      <c r="BY225" s="327"/>
      <c r="BZ225" s="327"/>
      <c r="CA225" s="327"/>
      <c r="CB225" s="327"/>
      <c r="CC225" s="327"/>
      <c r="CD225" s="327"/>
      <c r="CE225" s="304"/>
    </row>
    <row r="226" spans="1:110">
      <c r="A226" s="28">
        <f t="shared" si="207"/>
        <v>2014</v>
      </c>
      <c r="B226" s="28">
        <f t="shared" si="204"/>
        <v>5</v>
      </c>
      <c r="C226" s="206">
        <f t="shared" si="225"/>
        <v>3354446.7875256306</v>
      </c>
      <c r="D226" s="206">
        <f>[3]TOTAL_PEF_C!K283</f>
        <v>1674576.1523532332</v>
      </c>
      <c r="E226" s="206">
        <f>[3]TOTAL_PEF_C!L283</f>
        <v>1042731.383747326</v>
      </c>
      <c r="F226" s="206">
        <f>[3]TOTAL_PEF_C!M283</f>
        <v>272726</v>
      </c>
      <c r="G226" s="206">
        <f>[3]TOTAL_PEF_C!P283</f>
        <v>2022.04172378967</v>
      </c>
      <c r="H226" s="206">
        <f>[3]TOTAL_PEF_C!Q283</f>
        <v>274619.20970128197</v>
      </c>
      <c r="I226" s="337">
        <f>BM_MWh!I227</f>
        <v>0</v>
      </c>
      <c r="J226" s="313">
        <f>BM_MWh!J227</f>
        <v>0</v>
      </c>
      <c r="K226" s="313">
        <f>BM_MWh!K228</f>
        <v>8</v>
      </c>
      <c r="L226" s="313">
        <f>BM_MWh!L227</f>
        <v>0</v>
      </c>
      <c r="M226" s="313">
        <f>BM_MWh!M227</f>
        <v>0</v>
      </c>
      <c r="N226" s="313">
        <f>BM_MWh!N227</f>
        <v>0</v>
      </c>
      <c r="O226" s="313">
        <f>BM_MWh!O227</f>
        <v>26449</v>
      </c>
      <c r="P226" s="313">
        <f>BM_MWh!P227</f>
        <v>2238</v>
      </c>
      <c r="Q226" s="313">
        <f>BM_MWh!Q227</f>
        <v>0</v>
      </c>
      <c r="R226" s="313">
        <f>BM_MWh!R227</f>
        <v>1719</v>
      </c>
      <c r="S226" s="313">
        <f>BM_MWh!S227</f>
        <v>0</v>
      </c>
      <c r="T226" s="338">
        <f>BM_MWh!T228</f>
        <v>0</v>
      </c>
      <c r="U226" s="213">
        <f>BM_MWh!U228</f>
        <v>1935</v>
      </c>
      <c r="V226" s="185">
        <f>BM_MWh!V227</f>
        <v>2577</v>
      </c>
      <c r="W226" s="185">
        <f>BM_MWh!W227</f>
        <v>2655</v>
      </c>
      <c r="X226" s="185">
        <f>BM_MWh!X227</f>
        <v>1015</v>
      </c>
      <c r="Y226" s="185">
        <f>BM_MWh!Y228</f>
        <v>2090</v>
      </c>
      <c r="Z226" s="185">
        <f>BM_MWh!Z227</f>
        <v>0</v>
      </c>
      <c r="AA226" s="185">
        <f>BM_MWh!AA227</f>
        <v>9672</v>
      </c>
      <c r="AB226" s="185">
        <f>BM_MWh!AB227</f>
        <v>0</v>
      </c>
      <c r="AC226" s="185">
        <f>BM_MWh!AC227</f>
        <v>28570</v>
      </c>
      <c r="AD226" s="185">
        <f>BM_MWh!AD227</f>
        <v>0</v>
      </c>
      <c r="AE226" s="185">
        <f>BM_MWh!AE227</f>
        <v>1136</v>
      </c>
      <c r="AF226" s="185">
        <f>BM_MWh!AF227</f>
        <v>7708</v>
      </c>
      <c r="AG226" s="185">
        <f>BM_MWh!AG227</f>
        <v>0</v>
      </c>
      <c r="AH226" s="185">
        <f>BM_MWh!AH227</f>
        <v>0</v>
      </c>
      <c r="AI226" s="185">
        <f>BM_MWh!AI227</f>
        <v>0</v>
      </c>
      <c r="AJ226" s="185">
        <f>BM_MWh!AJ227</f>
        <v>0</v>
      </c>
      <c r="AK226" s="185">
        <f>BM_MWh!AK228</f>
        <v>0</v>
      </c>
      <c r="AL226" s="185">
        <f>BM_MWh!AL228</f>
        <v>0</v>
      </c>
      <c r="AM226" s="185">
        <f>BM_MWh!AM227</f>
        <v>0</v>
      </c>
      <c r="AN226" s="185">
        <f>BM_MWh!AN227</f>
        <v>0</v>
      </c>
      <c r="AO226" s="185">
        <f>BM_MWh!AO227</f>
        <v>0</v>
      </c>
      <c r="AP226" s="185">
        <f>BM_MWh!AP227</f>
        <v>0</v>
      </c>
      <c r="AQ226" s="185">
        <f>BM_MWh!AQ227</f>
        <v>0</v>
      </c>
      <c r="AR226" s="185">
        <f>BM_MWh!AR227</f>
        <v>0</v>
      </c>
      <c r="AS226" s="185">
        <f>BM_MWh!AS227</f>
        <v>0</v>
      </c>
      <c r="AT226" s="185">
        <f>BM_MWh!AT227</f>
        <v>0</v>
      </c>
      <c r="AU226" s="209">
        <f t="shared" si="214"/>
        <v>57358</v>
      </c>
      <c r="AV226" s="167">
        <f t="shared" si="220"/>
        <v>30414</v>
      </c>
      <c r="AW226" s="167">
        <f t="shared" si="215"/>
        <v>87772</v>
      </c>
      <c r="AX226" s="206">
        <f t="shared" si="216"/>
        <v>3266674.7875256306</v>
      </c>
      <c r="AY226" s="258"/>
      <c r="AZ226" s="258"/>
      <c r="BA226" s="258"/>
      <c r="BB226" s="258"/>
      <c r="BC226" s="258"/>
      <c r="BD226" s="258"/>
      <c r="BE226" s="104">
        <f t="shared" si="205"/>
        <v>2014</v>
      </c>
      <c r="BF226" s="28">
        <f t="shared" si="206"/>
        <v>5</v>
      </c>
      <c r="BG226" s="21">
        <f t="shared" si="221"/>
        <v>3354446.7875256306</v>
      </c>
      <c r="BH226" s="215">
        <f t="shared" si="226"/>
        <v>1674576.1523532332</v>
      </c>
      <c r="BI226" s="215">
        <f t="shared" si="226"/>
        <v>1042731.383747326</v>
      </c>
      <c r="BJ226" s="215">
        <f t="shared" si="226"/>
        <v>272726</v>
      </c>
      <c r="BK226" s="215">
        <f t="shared" si="226"/>
        <v>2022.04172378967</v>
      </c>
      <c r="BL226" s="215">
        <f t="shared" si="226"/>
        <v>274619.20970128197</v>
      </c>
      <c r="BM226" s="328">
        <f t="shared" si="222"/>
        <v>3266674.7875256306</v>
      </c>
      <c r="BN226" s="329">
        <f t="shared" si="223"/>
        <v>30414</v>
      </c>
      <c r="BO226" s="330">
        <f t="shared" si="211"/>
        <v>14388</v>
      </c>
      <c r="BP226" s="206">
        <f t="shared" si="212"/>
        <v>42970</v>
      </c>
      <c r="BQ226" s="206">
        <f t="shared" si="210"/>
        <v>57358</v>
      </c>
      <c r="BR226" s="206">
        <f t="shared" si="224"/>
        <v>87772</v>
      </c>
      <c r="BS226" s="327"/>
      <c r="BT226" s="327"/>
      <c r="BU226" s="327"/>
      <c r="BV226" s="327"/>
      <c r="BW226" s="327"/>
      <c r="BX226" s="327"/>
      <c r="BY226" s="327"/>
      <c r="BZ226" s="327"/>
      <c r="CA226" s="327"/>
      <c r="CB226" s="327"/>
      <c r="CC226" s="327"/>
      <c r="CD226" s="327"/>
      <c r="CE226" s="304"/>
    </row>
    <row r="227" spans="1:110">
      <c r="A227" s="28">
        <f t="shared" si="207"/>
        <v>2014</v>
      </c>
      <c r="B227" s="28">
        <f t="shared" si="204"/>
        <v>6</v>
      </c>
      <c r="C227" s="206">
        <f t="shared" si="225"/>
        <v>3533720.2408714639</v>
      </c>
      <c r="D227" s="206">
        <f>[3]TOTAL_PEF_C!K284</f>
        <v>1831028.1116609352</v>
      </c>
      <c r="E227" s="206">
        <f>[3]TOTAL_PEF_C!L284</f>
        <v>1067161.7235001575</v>
      </c>
      <c r="F227" s="206">
        <f>[3]TOTAL_PEF_C!M284</f>
        <v>258778</v>
      </c>
      <c r="G227" s="206">
        <f>[3]TOTAL_PEF_C!P284</f>
        <v>2031.8089013244301</v>
      </c>
      <c r="H227" s="206">
        <f>[3]TOTAL_PEF_C!Q284</f>
        <v>278254.59680904698</v>
      </c>
      <c r="I227" s="337">
        <f>BM_MWh!I228</f>
        <v>0</v>
      </c>
      <c r="J227" s="313">
        <f>BM_MWh!J228</f>
        <v>0</v>
      </c>
      <c r="K227" s="313">
        <f>BM_MWh!K229</f>
        <v>8</v>
      </c>
      <c r="L227" s="313">
        <f>BM_MWh!L228</f>
        <v>0</v>
      </c>
      <c r="M227" s="313">
        <f>BM_MWh!M228</f>
        <v>0</v>
      </c>
      <c r="N227" s="313">
        <f>BM_MWh!N228</f>
        <v>0</v>
      </c>
      <c r="O227" s="313">
        <f>BM_MWh!O228</f>
        <v>30591</v>
      </c>
      <c r="P227" s="313">
        <f>BM_MWh!P228</f>
        <v>4872</v>
      </c>
      <c r="Q227" s="313">
        <f>BM_MWh!Q228</f>
        <v>0</v>
      </c>
      <c r="R227" s="313">
        <f>BM_MWh!R228</f>
        <v>2245</v>
      </c>
      <c r="S227" s="313">
        <f>BM_MWh!S228</f>
        <v>0</v>
      </c>
      <c r="T227" s="338">
        <f>BM_MWh!T229</f>
        <v>0</v>
      </c>
      <c r="U227" s="213">
        <f>BM_MWh!U229</f>
        <v>2247</v>
      </c>
      <c r="V227" s="185">
        <f>BM_MWh!V228</f>
        <v>3741</v>
      </c>
      <c r="W227" s="185">
        <f>BM_MWh!W228</f>
        <v>2846</v>
      </c>
      <c r="X227" s="185">
        <f>BM_MWh!X228</f>
        <v>1022</v>
      </c>
      <c r="Y227" s="185">
        <f>BM_MWh!Y229</f>
        <v>2128</v>
      </c>
      <c r="Z227" s="185">
        <f>BM_MWh!Z228</f>
        <v>0</v>
      </c>
      <c r="AA227" s="185">
        <f>BM_MWh!AA228</f>
        <v>9720</v>
      </c>
      <c r="AB227" s="185">
        <f>BM_MWh!AB228</f>
        <v>0</v>
      </c>
      <c r="AC227" s="185">
        <f>BM_MWh!AC228</f>
        <v>27648</v>
      </c>
      <c r="AD227" s="185">
        <f>BM_MWh!AD228</f>
        <v>0</v>
      </c>
      <c r="AE227" s="185">
        <f>BM_MWh!AE228</f>
        <v>1105</v>
      </c>
      <c r="AF227" s="185">
        <f>BM_MWh!AF228</f>
        <v>8293</v>
      </c>
      <c r="AG227" s="185">
        <f>BM_MWh!AG228</f>
        <v>0</v>
      </c>
      <c r="AH227" s="185">
        <f>BM_MWh!AH228</f>
        <v>0</v>
      </c>
      <c r="AI227" s="185">
        <f>BM_MWh!AI228</f>
        <v>0</v>
      </c>
      <c r="AJ227" s="185">
        <f>BM_MWh!AJ228</f>
        <v>0</v>
      </c>
      <c r="AK227" s="185">
        <f>BM_MWh!AK229</f>
        <v>0</v>
      </c>
      <c r="AL227" s="185">
        <f>BM_MWh!AL229</f>
        <v>0</v>
      </c>
      <c r="AM227" s="185">
        <f>BM_MWh!AM228</f>
        <v>0</v>
      </c>
      <c r="AN227" s="185">
        <f>BM_MWh!AN228</f>
        <v>0</v>
      </c>
      <c r="AO227" s="185">
        <f>BM_MWh!AO228</f>
        <v>0</v>
      </c>
      <c r="AP227" s="185">
        <f>BM_MWh!AP228</f>
        <v>0</v>
      </c>
      <c r="AQ227" s="185">
        <f>BM_MWh!AQ228</f>
        <v>0</v>
      </c>
      <c r="AR227" s="185">
        <f>BM_MWh!AR228</f>
        <v>0</v>
      </c>
      <c r="AS227" s="185">
        <f>BM_MWh!AS228</f>
        <v>0</v>
      </c>
      <c r="AT227" s="185">
        <f>BM_MWh!AT228</f>
        <v>0</v>
      </c>
      <c r="AU227" s="209">
        <f t="shared" si="214"/>
        <v>58750</v>
      </c>
      <c r="AV227" s="167">
        <f t="shared" si="220"/>
        <v>37716</v>
      </c>
      <c r="AW227" s="167">
        <f t="shared" si="215"/>
        <v>96466</v>
      </c>
      <c r="AX227" s="206">
        <f t="shared" si="216"/>
        <v>3437254.2408714639</v>
      </c>
      <c r="AY227" s="258"/>
      <c r="AZ227" s="258"/>
      <c r="BA227" s="258"/>
      <c r="BB227" s="258"/>
      <c r="BC227" s="258"/>
      <c r="BD227" s="258"/>
      <c r="BE227" s="104">
        <f t="shared" si="205"/>
        <v>2014</v>
      </c>
      <c r="BF227" s="28">
        <f t="shared" si="206"/>
        <v>6</v>
      </c>
      <c r="BG227" s="21">
        <f t="shared" si="221"/>
        <v>3533720.2408714639</v>
      </c>
      <c r="BH227" s="215">
        <f t="shared" si="226"/>
        <v>1831028.1116609352</v>
      </c>
      <c r="BI227" s="215">
        <f t="shared" si="226"/>
        <v>1067161.7235001575</v>
      </c>
      <c r="BJ227" s="215">
        <f t="shared" si="226"/>
        <v>258778</v>
      </c>
      <c r="BK227" s="215">
        <f t="shared" si="226"/>
        <v>2031.8089013244301</v>
      </c>
      <c r="BL227" s="215">
        <f t="shared" si="226"/>
        <v>278254.59680904698</v>
      </c>
      <c r="BM227" s="328">
        <f t="shared" si="222"/>
        <v>3437254.2408714639</v>
      </c>
      <c r="BN227" s="329">
        <f t="shared" si="223"/>
        <v>37716</v>
      </c>
      <c r="BO227" s="330">
        <f t="shared" si="211"/>
        <v>15514</v>
      </c>
      <c r="BP227" s="206">
        <f t="shared" si="212"/>
        <v>43236</v>
      </c>
      <c r="BQ227" s="206">
        <f t="shared" si="210"/>
        <v>58750</v>
      </c>
      <c r="BR227" s="206">
        <f t="shared" si="224"/>
        <v>96466</v>
      </c>
      <c r="BS227" s="327"/>
      <c r="BT227" s="327"/>
      <c r="BU227" s="327"/>
      <c r="BV227" s="327"/>
      <c r="BW227" s="327"/>
      <c r="BX227" s="327"/>
      <c r="BY227" s="327"/>
      <c r="BZ227" s="327"/>
      <c r="CA227" s="327"/>
      <c r="CB227" s="327"/>
      <c r="CC227" s="327"/>
      <c r="CD227" s="327"/>
      <c r="CE227" s="304"/>
    </row>
    <row r="228" spans="1:110">
      <c r="A228" s="28">
        <f t="shared" si="207"/>
        <v>2014</v>
      </c>
      <c r="B228" s="28">
        <f t="shared" si="204"/>
        <v>7</v>
      </c>
      <c r="C228" s="206">
        <f t="shared" si="225"/>
        <v>3726188.0089148949</v>
      </c>
      <c r="D228" s="206">
        <f>[3]TOTAL_PEF_C!K285</f>
        <v>1954412.2338764712</v>
      </c>
      <c r="E228" s="206">
        <f>[3]TOTAL_PEF_C!L285</f>
        <v>1122394.4627832281</v>
      </c>
      <c r="F228" s="206">
        <f>[3]TOTAL_PEF_C!M285</f>
        <v>267337</v>
      </c>
      <c r="G228" s="206">
        <f>[3]TOTAL_PEF_C!P285</f>
        <v>2034.93736025967</v>
      </c>
      <c r="H228" s="206">
        <f>[3]TOTAL_PEF_C!Q285</f>
        <v>273511.37489493599</v>
      </c>
      <c r="I228" s="337">
        <f>BM_MWh!I229</f>
        <v>0</v>
      </c>
      <c r="J228" s="313">
        <f>BM_MWh!J229</f>
        <v>0</v>
      </c>
      <c r="K228" s="313">
        <f>BM_MWh!K230</f>
        <v>8</v>
      </c>
      <c r="L228" s="313">
        <f>BM_MWh!L229</f>
        <v>0</v>
      </c>
      <c r="M228" s="313">
        <f>BM_MWh!M229</f>
        <v>0</v>
      </c>
      <c r="N228" s="313">
        <f>BM_MWh!N229</f>
        <v>0</v>
      </c>
      <c r="O228" s="313">
        <f>BM_MWh!O229</f>
        <v>36363</v>
      </c>
      <c r="P228" s="313">
        <f>BM_MWh!P229</f>
        <v>5594</v>
      </c>
      <c r="Q228" s="313">
        <f>BM_MWh!Q229</f>
        <v>0</v>
      </c>
      <c r="R228" s="313">
        <f>BM_MWh!R229</f>
        <v>1805</v>
      </c>
      <c r="S228" s="313">
        <f>BM_MWh!S229</f>
        <v>0</v>
      </c>
      <c r="T228" s="338">
        <f>BM_MWh!T230</f>
        <v>0</v>
      </c>
      <c r="U228" s="213">
        <f>BM_MWh!U230</f>
        <v>1935</v>
      </c>
      <c r="V228" s="185">
        <f>BM_MWh!V229</f>
        <v>4993</v>
      </c>
      <c r="W228" s="185">
        <f>BM_MWh!W229</f>
        <v>2842</v>
      </c>
      <c r="X228" s="185">
        <f>BM_MWh!X229</f>
        <v>1118</v>
      </c>
      <c r="Y228" s="185">
        <f>BM_MWh!Y230</f>
        <v>2181</v>
      </c>
      <c r="Z228" s="185">
        <f>BM_MWh!Z229</f>
        <v>0</v>
      </c>
      <c r="AA228" s="185">
        <f>BM_MWh!AA229</f>
        <v>10416</v>
      </c>
      <c r="AB228" s="185">
        <f>BM_MWh!AB229</f>
        <v>0</v>
      </c>
      <c r="AC228" s="185">
        <f>BM_MWh!AC229</f>
        <v>29016</v>
      </c>
      <c r="AD228" s="185">
        <f>BM_MWh!AD229</f>
        <v>0</v>
      </c>
      <c r="AE228" s="185">
        <f>BM_MWh!AE229</f>
        <v>1141</v>
      </c>
      <c r="AF228" s="185">
        <f>BM_MWh!AF229</f>
        <v>9086</v>
      </c>
      <c r="AG228" s="185">
        <f>BM_MWh!AG229</f>
        <v>0</v>
      </c>
      <c r="AH228" s="185">
        <f>BM_MWh!AH229</f>
        <v>0</v>
      </c>
      <c r="AI228" s="185">
        <f>BM_MWh!AI229</f>
        <v>0</v>
      </c>
      <c r="AJ228" s="185">
        <f>BM_MWh!AJ229</f>
        <v>0</v>
      </c>
      <c r="AK228" s="185">
        <f>BM_MWh!AK230</f>
        <v>0</v>
      </c>
      <c r="AL228" s="185">
        <f>BM_MWh!AL230</f>
        <v>0</v>
      </c>
      <c r="AM228" s="185">
        <f>BM_MWh!AM229</f>
        <v>0</v>
      </c>
      <c r="AN228" s="185">
        <f>BM_MWh!AN229</f>
        <v>0</v>
      </c>
      <c r="AO228" s="185">
        <f>BM_MWh!AO229</f>
        <v>0</v>
      </c>
      <c r="AP228" s="185">
        <f>BM_MWh!AP229</f>
        <v>0</v>
      </c>
      <c r="AQ228" s="185">
        <f>BM_MWh!AQ229</f>
        <v>0</v>
      </c>
      <c r="AR228" s="185">
        <f>BM_MWh!AR229</f>
        <v>0</v>
      </c>
      <c r="AS228" s="185">
        <f>BM_MWh!AS229</f>
        <v>0</v>
      </c>
      <c r="AT228" s="185">
        <f>BM_MWh!AT229</f>
        <v>0</v>
      </c>
      <c r="AU228" s="209">
        <f t="shared" si="214"/>
        <v>62728</v>
      </c>
      <c r="AV228" s="167">
        <f t="shared" si="220"/>
        <v>43770</v>
      </c>
      <c r="AW228" s="167">
        <f t="shared" si="215"/>
        <v>106498</v>
      </c>
      <c r="AX228" s="206">
        <f t="shared" si="216"/>
        <v>3619690.0089148949</v>
      </c>
      <c r="AY228" s="258"/>
      <c r="AZ228" s="258"/>
      <c r="BA228" s="258"/>
      <c r="BB228" s="258"/>
      <c r="BC228" s="258"/>
      <c r="BD228" s="258"/>
      <c r="BE228" s="104">
        <f t="shared" si="205"/>
        <v>2014</v>
      </c>
      <c r="BF228" s="28">
        <f t="shared" si="206"/>
        <v>7</v>
      </c>
      <c r="BG228" s="21">
        <f t="shared" si="221"/>
        <v>3726188.0089148949</v>
      </c>
      <c r="BH228" s="215">
        <f t="shared" si="226"/>
        <v>1954412.2338764712</v>
      </c>
      <c r="BI228" s="215">
        <f t="shared" si="226"/>
        <v>1122394.4627832281</v>
      </c>
      <c r="BJ228" s="215">
        <f t="shared" si="226"/>
        <v>267337</v>
      </c>
      <c r="BK228" s="215">
        <f t="shared" si="226"/>
        <v>2034.93736025967</v>
      </c>
      <c r="BL228" s="215">
        <f t="shared" si="226"/>
        <v>273511.37489493599</v>
      </c>
      <c r="BM228" s="328">
        <f t="shared" si="222"/>
        <v>3619690.0089148949</v>
      </c>
      <c r="BN228" s="329">
        <f t="shared" si="223"/>
        <v>43770</v>
      </c>
      <c r="BO228" s="330">
        <f t="shared" si="211"/>
        <v>16044</v>
      </c>
      <c r="BP228" s="206">
        <f t="shared" si="212"/>
        <v>46684</v>
      </c>
      <c r="BQ228" s="206">
        <f t="shared" si="210"/>
        <v>62728</v>
      </c>
      <c r="BR228" s="206">
        <f t="shared" si="224"/>
        <v>106498</v>
      </c>
      <c r="BS228" s="327"/>
      <c r="BT228" s="327"/>
      <c r="BU228" s="327"/>
      <c r="BV228" s="327"/>
      <c r="BW228" s="327"/>
      <c r="BX228" s="327"/>
      <c r="BY228" s="327"/>
      <c r="BZ228" s="327"/>
      <c r="CA228" s="327"/>
      <c r="CB228" s="327"/>
      <c r="CC228" s="327"/>
      <c r="CD228" s="327"/>
      <c r="CE228" s="304"/>
    </row>
    <row r="229" spans="1:110">
      <c r="A229" s="28">
        <f t="shared" si="207"/>
        <v>2014</v>
      </c>
      <c r="B229" s="28">
        <f t="shared" si="204"/>
        <v>8</v>
      </c>
      <c r="C229" s="206">
        <f t="shared" si="225"/>
        <v>3764561.4724917701</v>
      </c>
      <c r="D229" s="206">
        <f>[3]TOTAL_PEF_C!K286</f>
        <v>1965940.2056868284</v>
      </c>
      <c r="E229" s="206">
        <f>[3]TOTAL_PEF_C!L286</f>
        <v>1126455.2073961054</v>
      </c>
      <c r="F229" s="206">
        <f>[3]TOTAL_PEF_C!M286</f>
        <v>270799</v>
      </c>
      <c r="G229" s="206">
        <f>[3]TOTAL_PEF_C!P286</f>
        <v>2023.2708638823599</v>
      </c>
      <c r="H229" s="206">
        <f>[3]TOTAL_PEF_C!Q286</f>
        <v>287693.78854495398</v>
      </c>
      <c r="I229" s="337">
        <f>BM_MWh!I230</f>
        <v>0</v>
      </c>
      <c r="J229" s="313">
        <f>BM_MWh!J230</f>
        <v>0</v>
      </c>
      <c r="K229" s="313">
        <f>BM_MWh!K231</f>
        <v>8</v>
      </c>
      <c r="L229" s="313">
        <f>BM_MWh!L230</f>
        <v>0</v>
      </c>
      <c r="M229" s="313">
        <f>BM_MWh!M230</f>
        <v>0</v>
      </c>
      <c r="N229" s="313">
        <f>BM_MWh!N230</f>
        <v>0</v>
      </c>
      <c r="O229" s="313">
        <f>BM_MWh!O230</f>
        <v>40083</v>
      </c>
      <c r="P229" s="313">
        <f>BM_MWh!P230</f>
        <v>5594</v>
      </c>
      <c r="Q229" s="313">
        <f>BM_MWh!Q230</f>
        <v>0</v>
      </c>
      <c r="R229" s="313">
        <f>BM_MWh!R230</f>
        <v>1719</v>
      </c>
      <c r="S229" s="313">
        <f>BM_MWh!S230</f>
        <v>0</v>
      </c>
      <c r="T229" s="338">
        <f>BM_MWh!T231</f>
        <v>0</v>
      </c>
      <c r="U229" s="213">
        <f>BM_MWh!U231</f>
        <v>1935</v>
      </c>
      <c r="V229" s="185">
        <f>BM_MWh!V230</f>
        <v>5316</v>
      </c>
      <c r="W229" s="185">
        <f>BM_MWh!W230</f>
        <v>3080</v>
      </c>
      <c r="X229" s="185">
        <f>BM_MWh!X230</f>
        <v>1118</v>
      </c>
      <c r="Y229" s="185">
        <f>BM_MWh!Y231</f>
        <v>2444</v>
      </c>
      <c r="Z229" s="185">
        <f>BM_MWh!Z230</f>
        <v>0</v>
      </c>
      <c r="AA229" s="185">
        <f>BM_MWh!AA230</f>
        <v>10416</v>
      </c>
      <c r="AB229" s="185">
        <f>BM_MWh!AB230</f>
        <v>0</v>
      </c>
      <c r="AC229" s="185">
        <f>BM_MWh!AC230</f>
        <v>28570</v>
      </c>
      <c r="AD229" s="185">
        <f>BM_MWh!AD230</f>
        <v>0</v>
      </c>
      <c r="AE229" s="185">
        <f>BM_MWh!AE230</f>
        <v>1134</v>
      </c>
      <c r="AF229" s="185">
        <f>BM_MWh!AF230</f>
        <v>10233</v>
      </c>
      <c r="AG229" s="185">
        <f>BM_MWh!AG230</f>
        <v>0</v>
      </c>
      <c r="AH229" s="185">
        <f>BM_MWh!AH230</f>
        <v>0</v>
      </c>
      <c r="AI229" s="185">
        <f>BM_MWh!AI230</f>
        <v>0</v>
      </c>
      <c r="AJ229" s="185">
        <f>BM_MWh!AJ230</f>
        <v>0</v>
      </c>
      <c r="AK229" s="185">
        <f>BM_MWh!AK231</f>
        <v>0</v>
      </c>
      <c r="AL229" s="185">
        <f>BM_MWh!AL231</f>
        <v>0</v>
      </c>
      <c r="AM229" s="185">
        <f>BM_MWh!AM230</f>
        <v>0</v>
      </c>
      <c r="AN229" s="185">
        <f>BM_MWh!AN230</f>
        <v>0</v>
      </c>
      <c r="AO229" s="185">
        <f>BM_MWh!AO230</f>
        <v>0</v>
      </c>
      <c r="AP229" s="185">
        <f>BM_MWh!AP230</f>
        <v>0</v>
      </c>
      <c r="AQ229" s="185">
        <f>BM_MWh!AQ230</f>
        <v>0</v>
      </c>
      <c r="AR229" s="185">
        <f>BM_MWh!AR230</f>
        <v>0</v>
      </c>
      <c r="AS229" s="185">
        <f>BM_MWh!AS230</f>
        <v>0</v>
      </c>
      <c r="AT229" s="185">
        <f>BM_MWh!AT230</f>
        <v>0</v>
      </c>
      <c r="AU229" s="209">
        <f t="shared" si="214"/>
        <v>64246</v>
      </c>
      <c r="AV229" s="167">
        <f t="shared" si="220"/>
        <v>47404</v>
      </c>
      <c r="AW229" s="167">
        <f t="shared" si="215"/>
        <v>111650</v>
      </c>
      <c r="AX229" s="206">
        <f t="shared" si="216"/>
        <v>3652911.4724917701</v>
      </c>
      <c r="AY229" s="258"/>
      <c r="AZ229" s="258"/>
      <c r="BA229" s="258"/>
      <c r="BB229" s="258"/>
      <c r="BC229" s="258"/>
      <c r="BD229" s="258"/>
      <c r="BE229" s="104">
        <f t="shared" si="205"/>
        <v>2014</v>
      </c>
      <c r="BF229" s="28">
        <f t="shared" si="206"/>
        <v>8</v>
      </c>
      <c r="BG229" s="21">
        <f t="shared" si="221"/>
        <v>3764561.4724917701</v>
      </c>
      <c r="BH229" s="215">
        <f t="shared" si="226"/>
        <v>1965940.2056868284</v>
      </c>
      <c r="BI229" s="215">
        <f t="shared" si="226"/>
        <v>1126455.2073961054</v>
      </c>
      <c r="BJ229" s="215">
        <f t="shared" si="226"/>
        <v>270799</v>
      </c>
      <c r="BK229" s="215">
        <f t="shared" si="226"/>
        <v>2023.2708638823599</v>
      </c>
      <c r="BL229" s="215">
        <f t="shared" si="226"/>
        <v>287693.78854495398</v>
      </c>
      <c r="BM229" s="328">
        <f t="shared" si="222"/>
        <v>3652911.4724917701</v>
      </c>
      <c r="BN229" s="329">
        <f t="shared" si="223"/>
        <v>47404</v>
      </c>
      <c r="BO229" s="330">
        <f t="shared" si="211"/>
        <v>17692</v>
      </c>
      <c r="BP229" s="206">
        <f t="shared" si="212"/>
        <v>46554</v>
      </c>
      <c r="BQ229" s="206">
        <f t="shared" si="210"/>
        <v>64246</v>
      </c>
      <c r="BR229" s="206">
        <f t="shared" si="224"/>
        <v>111650</v>
      </c>
      <c r="BS229" s="327"/>
      <c r="BT229" s="327"/>
      <c r="BU229" s="327"/>
      <c r="BV229" s="327"/>
      <c r="BW229" s="327"/>
      <c r="BX229" s="327"/>
      <c r="BY229" s="327"/>
      <c r="BZ229" s="327"/>
      <c r="CA229" s="327"/>
      <c r="CB229" s="327"/>
      <c r="CC229" s="327"/>
      <c r="CD229" s="327"/>
      <c r="CE229" s="304"/>
    </row>
    <row r="230" spans="1:110">
      <c r="A230" s="28">
        <f t="shared" si="207"/>
        <v>2014</v>
      </c>
      <c r="B230" s="28">
        <f t="shared" si="204"/>
        <v>9</v>
      </c>
      <c r="C230" s="206">
        <f t="shared" si="225"/>
        <v>3513369.7577976449</v>
      </c>
      <c r="D230" s="206">
        <f>[3]TOTAL_PEF_C!K287</f>
        <v>1797967.679975854</v>
      </c>
      <c r="E230" s="206">
        <f>[3]TOTAL_PEF_C!L287</f>
        <v>1063051.420264313</v>
      </c>
      <c r="F230" s="206">
        <f>[3]TOTAL_PEF_C!M287</f>
        <v>261863</v>
      </c>
      <c r="G230" s="206">
        <f>[3]TOTAL_PEF_C!P287</f>
        <v>2021.8264194379201</v>
      </c>
      <c r="H230" s="206">
        <f>[3]TOTAL_PEF_C!Q287</f>
        <v>289695.83113804</v>
      </c>
      <c r="I230" s="337">
        <f>BM_MWh!I231</f>
        <v>0</v>
      </c>
      <c r="J230" s="313">
        <f>BM_MWh!J231</f>
        <v>0</v>
      </c>
      <c r="K230" s="313">
        <f>BM_MWh!K232</f>
        <v>8</v>
      </c>
      <c r="L230" s="313">
        <f>BM_MWh!L231</f>
        <v>0</v>
      </c>
      <c r="M230" s="313">
        <f>BM_MWh!M231</f>
        <v>0</v>
      </c>
      <c r="N230" s="313">
        <f>BM_MWh!N231</f>
        <v>0</v>
      </c>
      <c r="O230" s="313">
        <f>BM_MWh!O231</f>
        <v>34191</v>
      </c>
      <c r="P230" s="313">
        <f>BM_MWh!P231</f>
        <v>4872</v>
      </c>
      <c r="Q230" s="313">
        <f>BM_MWh!Q231</f>
        <v>0</v>
      </c>
      <c r="R230" s="313">
        <f>BM_MWh!R231</f>
        <v>582</v>
      </c>
      <c r="S230" s="313">
        <f>BM_MWh!S231</f>
        <v>0</v>
      </c>
      <c r="T230" s="338">
        <f>BM_MWh!T232</f>
        <v>0</v>
      </c>
      <c r="U230" s="213">
        <f>BM_MWh!U232</f>
        <v>1872</v>
      </c>
      <c r="V230" s="185">
        <f>BM_MWh!V231</f>
        <v>4365</v>
      </c>
      <c r="W230" s="185">
        <f>BM_MWh!W231</f>
        <v>2592</v>
      </c>
      <c r="X230" s="185">
        <f>BM_MWh!X231</f>
        <v>1054</v>
      </c>
      <c r="Y230" s="185">
        <f>BM_MWh!Y232</f>
        <v>2045</v>
      </c>
      <c r="Z230" s="185">
        <f>BM_MWh!Z231</f>
        <v>0</v>
      </c>
      <c r="AA230" s="185">
        <f>BM_MWh!AA231</f>
        <v>9720</v>
      </c>
      <c r="AB230" s="185">
        <f>BM_MWh!AB231</f>
        <v>0</v>
      </c>
      <c r="AC230" s="185">
        <f>BM_MWh!AC231</f>
        <v>27216</v>
      </c>
      <c r="AD230" s="185">
        <f>BM_MWh!AD231</f>
        <v>0</v>
      </c>
      <c r="AE230" s="185">
        <f>BM_MWh!AE231</f>
        <v>946</v>
      </c>
      <c r="AF230" s="185">
        <f>BM_MWh!AF231</f>
        <v>9307</v>
      </c>
      <c r="AG230" s="185">
        <f>BM_MWh!AG231</f>
        <v>0</v>
      </c>
      <c r="AH230" s="185">
        <f>BM_MWh!AH231</f>
        <v>0</v>
      </c>
      <c r="AI230" s="185">
        <f>BM_MWh!AI231</f>
        <v>0</v>
      </c>
      <c r="AJ230" s="185">
        <f>BM_MWh!AJ231</f>
        <v>0</v>
      </c>
      <c r="AK230" s="185">
        <f>BM_MWh!AK232</f>
        <v>0</v>
      </c>
      <c r="AL230" s="185">
        <f>BM_MWh!AL232</f>
        <v>0</v>
      </c>
      <c r="AM230" s="185">
        <f>BM_MWh!AM231</f>
        <v>0</v>
      </c>
      <c r="AN230" s="185">
        <f>BM_MWh!AN231</f>
        <v>0</v>
      </c>
      <c r="AO230" s="185">
        <f>BM_MWh!AO231</f>
        <v>0</v>
      </c>
      <c r="AP230" s="185">
        <f>BM_MWh!AP231</f>
        <v>0</v>
      </c>
      <c r="AQ230" s="185">
        <f>BM_MWh!AQ231</f>
        <v>0</v>
      </c>
      <c r="AR230" s="185">
        <f>BM_MWh!AR231</f>
        <v>0</v>
      </c>
      <c r="AS230" s="185">
        <f>BM_MWh!AS231</f>
        <v>0</v>
      </c>
      <c r="AT230" s="185">
        <f>BM_MWh!AT231</f>
        <v>0</v>
      </c>
      <c r="AU230" s="209">
        <f t="shared" si="214"/>
        <v>59117</v>
      </c>
      <c r="AV230" s="167">
        <f t="shared" si="220"/>
        <v>39653</v>
      </c>
      <c r="AW230" s="167">
        <f t="shared" si="215"/>
        <v>98770</v>
      </c>
      <c r="AX230" s="206">
        <f t="shared" si="216"/>
        <v>3414599.7577976449</v>
      </c>
      <c r="AY230" s="258"/>
      <c r="AZ230" s="258"/>
      <c r="BA230" s="258"/>
      <c r="BB230" s="258"/>
      <c r="BC230" s="258"/>
      <c r="BD230" s="258"/>
      <c r="BE230" s="104">
        <f t="shared" si="205"/>
        <v>2014</v>
      </c>
      <c r="BF230" s="28">
        <f t="shared" si="206"/>
        <v>9</v>
      </c>
      <c r="BG230" s="21">
        <f t="shared" si="221"/>
        <v>3513369.7577976449</v>
      </c>
      <c r="BH230" s="215">
        <f t="shared" si="226"/>
        <v>1797967.679975854</v>
      </c>
      <c r="BI230" s="215">
        <f t="shared" si="226"/>
        <v>1063051.420264313</v>
      </c>
      <c r="BJ230" s="215">
        <f t="shared" si="226"/>
        <v>261863</v>
      </c>
      <c r="BK230" s="215">
        <f t="shared" si="226"/>
        <v>2021.8264194379201</v>
      </c>
      <c r="BL230" s="215">
        <f t="shared" si="226"/>
        <v>289695.83113804</v>
      </c>
      <c r="BM230" s="328">
        <f t="shared" si="222"/>
        <v>3414599.7577976449</v>
      </c>
      <c r="BN230" s="329">
        <f t="shared" si="223"/>
        <v>39653</v>
      </c>
      <c r="BO230" s="330">
        <f t="shared" si="211"/>
        <v>15816</v>
      </c>
      <c r="BP230" s="206">
        <f t="shared" si="212"/>
        <v>43301</v>
      </c>
      <c r="BQ230" s="206">
        <f t="shared" si="210"/>
        <v>59117</v>
      </c>
      <c r="BR230" s="206">
        <f t="shared" si="224"/>
        <v>98770</v>
      </c>
      <c r="BS230" s="327"/>
      <c r="BT230" s="327"/>
      <c r="BU230" s="327"/>
      <c r="BV230" s="327"/>
      <c r="BW230" s="327"/>
      <c r="BX230" s="327"/>
      <c r="BY230" s="327"/>
      <c r="BZ230" s="327"/>
      <c r="CA230" s="327"/>
      <c r="CB230" s="327"/>
      <c r="CC230" s="327"/>
      <c r="CD230" s="327"/>
      <c r="CE230" s="304"/>
    </row>
    <row r="231" spans="1:110">
      <c r="A231" s="28">
        <f t="shared" si="207"/>
        <v>2014</v>
      </c>
      <c r="B231" s="28">
        <f t="shared" si="204"/>
        <v>10</v>
      </c>
      <c r="C231" s="206">
        <f t="shared" si="225"/>
        <v>3136160.2907603867</v>
      </c>
      <c r="D231" s="206">
        <f>[3]TOTAL_PEF_C!K288</f>
        <v>1516904.5664161018</v>
      </c>
      <c r="E231" s="206">
        <f>[3]TOTAL_PEF_C!L288</f>
        <v>1003293.0829202387</v>
      </c>
      <c r="F231" s="206">
        <f>[3]TOTAL_PEF_C!M288</f>
        <v>270564</v>
      </c>
      <c r="G231" s="206">
        <f>[3]TOTAL_PEF_C!P288</f>
        <v>2019.6597527712499</v>
      </c>
      <c r="H231" s="206">
        <f>[3]TOTAL_PEF_C!Q288</f>
        <v>270530.98167127499</v>
      </c>
      <c r="I231" s="337">
        <f>BM_MWh!I232</f>
        <v>0</v>
      </c>
      <c r="J231" s="313">
        <f>BM_MWh!J232</f>
        <v>0</v>
      </c>
      <c r="K231" s="313">
        <f>BM_MWh!K233</f>
        <v>8</v>
      </c>
      <c r="L231" s="313">
        <f>BM_MWh!L232</f>
        <v>0</v>
      </c>
      <c r="M231" s="313">
        <f>BM_MWh!M232</f>
        <v>0</v>
      </c>
      <c r="N231" s="313">
        <f>BM_MWh!N232</f>
        <v>0</v>
      </c>
      <c r="O231" s="313">
        <f>BM_MWh!O232</f>
        <v>20869</v>
      </c>
      <c r="P231" s="313">
        <f>BM_MWh!P232</f>
        <v>2238</v>
      </c>
      <c r="Q231" s="313">
        <f>BM_MWh!Q232</f>
        <v>0</v>
      </c>
      <c r="R231" s="313">
        <f>BM_MWh!R232</f>
        <v>258</v>
      </c>
      <c r="S231" s="313">
        <f>BM_MWh!S232</f>
        <v>0</v>
      </c>
      <c r="T231" s="338">
        <f>BM_MWh!T233</f>
        <v>0</v>
      </c>
      <c r="U231" s="213">
        <f>BM_MWh!U233</f>
        <v>2128</v>
      </c>
      <c r="V231" s="185">
        <f>BM_MWh!V232</f>
        <v>3060</v>
      </c>
      <c r="W231" s="185">
        <f>BM_MWh!W232</f>
        <v>2259</v>
      </c>
      <c r="X231" s="185">
        <f>BM_MWh!X232</f>
        <v>706</v>
      </c>
      <c r="Y231" s="185">
        <f>BM_MWh!Y233</f>
        <v>1682</v>
      </c>
      <c r="Z231" s="185">
        <f>BM_MWh!Z232</f>
        <v>0</v>
      </c>
      <c r="AA231" s="185">
        <f>BM_MWh!AA232</f>
        <v>9672</v>
      </c>
      <c r="AB231" s="185">
        <f>BM_MWh!AB232</f>
        <v>0</v>
      </c>
      <c r="AC231" s="185">
        <f>BM_MWh!AC232</f>
        <v>20981</v>
      </c>
      <c r="AD231" s="185">
        <f>BM_MWh!AD232</f>
        <v>0</v>
      </c>
      <c r="AE231" s="185">
        <f>BM_MWh!AE232</f>
        <v>811</v>
      </c>
      <c r="AF231" s="185">
        <f>BM_MWh!AF232</f>
        <v>8176</v>
      </c>
      <c r="AG231" s="185">
        <f>BM_MWh!AG232</f>
        <v>0</v>
      </c>
      <c r="AH231" s="185">
        <f>BM_MWh!AH232</f>
        <v>0</v>
      </c>
      <c r="AI231" s="185">
        <f>BM_MWh!AI232</f>
        <v>0</v>
      </c>
      <c r="AJ231" s="185">
        <f>BM_MWh!AJ232</f>
        <v>0</v>
      </c>
      <c r="AK231" s="185">
        <f>BM_MWh!AK233</f>
        <v>0</v>
      </c>
      <c r="AL231" s="185">
        <f>BM_MWh!AL233</f>
        <v>0</v>
      </c>
      <c r="AM231" s="185">
        <f>BM_MWh!AM232</f>
        <v>0</v>
      </c>
      <c r="AN231" s="185">
        <f>BM_MWh!AN232</f>
        <v>0</v>
      </c>
      <c r="AO231" s="185">
        <f>BM_MWh!AO232</f>
        <v>0</v>
      </c>
      <c r="AP231" s="185">
        <f>BM_MWh!AP232</f>
        <v>0</v>
      </c>
      <c r="AQ231" s="185">
        <f>BM_MWh!AQ232</f>
        <v>0</v>
      </c>
      <c r="AR231" s="185">
        <f>BM_MWh!AR232</f>
        <v>0</v>
      </c>
      <c r="AS231" s="185">
        <f>BM_MWh!AS232</f>
        <v>0</v>
      </c>
      <c r="AT231" s="185">
        <f>BM_MWh!AT232</f>
        <v>0</v>
      </c>
      <c r="AU231" s="209">
        <f t="shared" si="214"/>
        <v>49475</v>
      </c>
      <c r="AV231" s="167">
        <f t="shared" si="220"/>
        <v>23373</v>
      </c>
      <c r="AW231" s="167">
        <f t="shared" si="215"/>
        <v>72848</v>
      </c>
      <c r="AX231" s="206">
        <f t="shared" si="216"/>
        <v>3063312.2907603867</v>
      </c>
      <c r="AY231" s="258"/>
      <c r="AZ231" s="258"/>
      <c r="BA231" s="258"/>
      <c r="BB231" s="258"/>
      <c r="BC231" s="258"/>
      <c r="BD231" s="258"/>
      <c r="BE231" s="104">
        <f t="shared" si="205"/>
        <v>2014</v>
      </c>
      <c r="BF231" s="28">
        <f t="shared" si="206"/>
        <v>10</v>
      </c>
      <c r="BG231" s="21">
        <f t="shared" si="221"/>
        <v>3136160.2907603867</v>
      </c>
      <c r="BH231" s="215">
        <f t="shared" si="226"/>
        <v>1516904.5664161018</v>
      </c>
      <c r="BI231" s="215">
        <f t="shared" si="226"/>
        <v>1003293.0829202387</v>
      </c>
      <c r="BJ231" s="215">
        <f t="shared" si="226"/>
        <v>270564</v>
      </c>
      <c r="BK231" s="215">
        <f t="shared" si="226"/>
        <v>2019.6597527712499</v>
      </c>
      <c r="BL231" s="215">
        <f t="shared" si="226"/>
        <v>270530.98167127499</v>
      </c>
      <c r="BM231" s="328">
        <f t="shared" si="222"/>
        <v>3063312.2907603867</v>
      </c>
      <c r="BN231" s="329">
        <f t="shared" si="223"/>
        <v>23373</v>
      </c>
      <c r="BO231" s="330">
        <f t="shared" si="211"/>
        <v>14245</v>
      </c>
      <c r="BP231" s="206">
        <f t="shared" si="212"/>
        <v>35230</v>
      </c>
      <c r="BQ231" s="206">
        <f t="shared" si="210"/>
        <v>49475</v>
      </c>
      <c r="BR231" s="206">
        <f t="shared" si="224"/>
        <v>72848</v>
      </c>
      <c r="BS231" s="327"/>
      <c r="BT231" s="327"/>
      <c r="BU231" s="327"/>
      <c r="BV231" s="327"/>
      <c r="BW231" s="327"/>
      <c r="BX231" s="327"/>
      <c r="BY231" s="327"/>
      <c r="BZ231" s="327"/>
      <c r="CA231" s="327"/>
      <c r="CB231" s="327"/>
      <c r="CC231" s="327"/>
      <c r="CD231" s="327"/>
      <c r="CE231" s="304"/>
    </row>
    <row r="232" spans="1:110">
      <c r="A232" s="28">
        <f t="shared" si="207"/>
        <v>2014</v>
      </c>
      <c r="B232" s="28">
        <f t="shared" si="204"/>
        <v>11</v>
      </c>
      <c r="C232" s="206">
        <f t="shared" si="225"/>
        <v>2577107.3837512275</v>
      </c>
      <c r="D232" s="206">
        <f>[3]TOTAL_PEF_C!K289</f>
        <v>1165392.1347645617</v>
      </c>
      <c r="E232" s="206">
        <f>[3]TOTAL_PEF_C!L289</f>
        <v>862628.84688263317</v>
      </c>
      <c r="F232" s="206">
        <f>[3]TOTAL_PEF_C!M289</f>
        <v>253069</v>
      </c>
      <c r="G232" s="206">
        <f>[3]TOTAL_PEF_C!P289</f>
        <v>2016.32573828046</v>
      </c>
      <c r="H232" s="206">
        <f>[3]TOTAL_PEF_C!Q289</f>
        <v>250568.076365752</v>
      </c>
      <c r="I232" s="337">
        <f>BM_MWh!I233</f>
        <v>0</v>
      </c>
      <c r="J232" s="313">
        <f>BM_MWh!J233</f>
        <v>0</v>
      </c>
      <c r="K232" s="313">
        <f>BM_MWh!K234</f>
        <v>8</v>
      </c>
      <c r="L232" s="313">
        <f>BM_MWh!L233</f>
        <v>0</v>
      </c>
      <c r="M232" s="313">
        <f>BM_MWh!M233</f>
        <v>0</v>
      </c>
      <c r="N232" s="313">
        <f>BM_MWh!N233</f>
        <v>0</v>
      </c>
      <c r="O232" s="313">
        <f>BM_MWh!O233</f>
        <v>8959</v>
      </c>
      <c r="P232" s="313">
        <f>BM_MWh!P233</f>
        <v>758</v>
      </c>
      <c r="Q232" s="313">
        <f>BM_MWh!Q233</f>
        <v>0</v>
      </c>
      <c r="R232" s="313">
        <f>BM_MWh!R233</f>
        <v>166</v>
      </c>
      <c r="S232" s="313">
        <f>BM_MWh!S233</f>
        <v>0</v>
      </c>
      <c r="T232" s="338">
        <f>BM_MWh!T234</f>
        <v>0</v>
      </c>
      <c r="U232" s="213">
        <f>BM_MWh!U234</f>
        <v>664</v>
      </c>
      <c r="V232" s="185">
        <f>BM_MWh!V233</f>
        <v>1559</v>
      </c>
      <c r="W232" s="185">
        <f>BM_MWh!W233</f>
        <v>2277</v>
      </c>
      <c r="X232" s="185">
        <f>BM_MWh!X233</f>
        <v>449</v>
      </c>
      <c r="Y232" s="185">
        <f>BM_MWh!Y234</f>
        <v>1613</v>
      </c>
      <c r="Z232" s="185">
        <f>BM_MWh!Z233</f>
        <v>0</v>
      </c>
      <c r="AA232" s="185">
        <f>BM_MWh!AA233</f>
        <v>9000</v>
      </c>
      <c r="AB232" s="185">
        <f>BM_MWh!AB233</f>
        <v>0</v>
      </c>
      <c r="AC232" s="185">
        <f>BM_MWh!AC233</f>
        <v>10800</v>
      </c>
      <c r="AD232" s="185">
        <f>BM_MWh!AD233</f>
        <v>0</v>
      </c>
      <c r="AE232" s="185">
        <f>BM_MWh!AE233</f>
        <v>784</v>
      </c>
      <c r="AF232" s="185">
        <f>BM_MWh!AF233</f>
        <v>6396</v>
      </c>
      <c r="AG232" s="185">
        <f>BM_MWh!AG233</f>
        <v>0</v>
      </c>
      <c r="AH232" s="185">
        <f>BM_MWh!AH233</f>
        <v>0</v>
      </c>
      <c r="AI232" s="185">
        <f>BM_MWh!AI233</f>
        <v>0</v>
      </c>
      <c r="AJ232" s="185">
        <f>BM_MWh!AJ233</f>
        <v>0</v>
      </c>
      <c r="AK232" s="185">
        <f>BM_MWh!AK234</f>
        <v>0</v>
      </c>
      <c r="AL232" s="185">
        <f>BM_MWh!AL234</f>
        <v>0</v>
      </c>
      <c r="AM232" s="185">
        <f>BM_MWh!AM233</f>
        <v>0</v>
      </c>
      <c r="AN232" s="185">
        <f>BM_MWh!AN233</f>
        <v>0</v>
      </c>
      <c r="AO232" s="185">
        <f>BM_MWh!AO233</f>
        <v>0</v>
      </c>
      <c r="AP232" s="185">
        <f>BM_MWh!AP233</f>
        <v>0</v>
      </c>
      <c r="AQ232" s="185">
        <f>BM_MWh!AQ233</f>
        <v>0</v>
      </c>
      <c r="AR232" s="185">
        <f>BM_MWh!AR233</f>
        <v>0</v>
      </c>
      <c r="AS232" s="185">
        <f>BM_MWh!AS233</f>
        <v>0</v>
      </c>
      <c r="AT232" s="185">
        <f>BM_MWh!AT233</f>
        <v>0</v>
      </c>
      <c r="AU232" s="209">
        <f t="shared" si="214"/>
        <v>33542</v>
      </c>
      <c r="AV232" s="167">
        <f t="shared" si="220"/>
        <v>9891</v>
      </c>
      <c r="AW232" s="167">
        <f t="shared" si="215"/>
        <v>43433</v>
      </c>
      <c r="AX232" s="206">
        <f t="shared" si="216"/>
        <v>2533674.3837512275</v>
      </c>
      <c r="AY232" s="258"/>
      <c r="AZ232" s="258"/>
      <c r="BA232" s="258"/>
      <c r="BB232" s="258"/>
      <c r="BC232" s="258"/>
      <c r="BD232" s="258"/>
      <c r="BE232" s="104">
        <f t="shared" si="205"/>
        <v>2014</v>
      </c>
      <c r="BF232" s="28">
        <f t="shared" si="206"/>
        <v>11</v>
      </c>
      <c r="BG232" s="21">
        <f t="shared" si="221"/>
        <v>2577107.3837512275</v>
      </c>
      <c r="BH232" s="215">
        <f t="shared" si="226"/>
        <v>1165392.1347645617</v>
      </c>
      <c r="BI232" s="215">
        <f t="shared" si="226"/>
        <v>862628.84688263317</v>
      </c>
      <c r="BJ232" s="215">
        <f t="shared" si="226"/>
        <v>253069</v>
      </c>
      <c r="BK232" s="215">
        <f t="shared" si="226"/>
        <v>2016.32573828046</v>
      </c>
      <c r="BL232" s="215">
        <f t="shared" si="226"/>
        <v>250568.076365752</v>
      </c>
      <c r="BM232" s="328">
        <f t="shared" si="222"/>
        <v>2533674.3837512275</v>
      </c>
      <c r="BN232" s="329">
        <f t="shared" si="223"/>
        <v>9891</v>
      </c>
      <c r="BO232" s="330">
        <f t="shared" si="211"/>
        <v>10950</v>
      </c>
      <c r="BP232" s="206">
        <f t="shared" si="212"/>
        <v>22592</v>
      </c>
      <c r="BQ232" s="206">
        <f t="shared" si="210"/>
        <v>33542</v>
      </c>
      <c r="BR232" s="206">
        <f t="shared" si="224"/>
        <v>43433</v>
      </c>
      <c r="BS232" s="327"/>
      <c r="BT232" s="327"/>
      <c r="BU232" s="327"/>
      <c r="BV232" s="327"/>
      <c r="BW232" s="327"/>
      <c r="BX232" s="327"/>
      <c r="BY232" s="327"/>
      <c r="BZ232" s="327"/>
      <c r="CA232" s="327"/>
      <c r="CB232" s="327"/>
      <c r="CC232" s="327"/>
      <c r="CD232" s="327"/>
      <c r="CE232" s="304"/>
    </row>
    <row r="233" spans="1:110" s="120" customFormat="1">
      <c r="A233" s="113">
        <f t="shared" si="207"/>
        <v>2014</v>
      </c>
      <c r="B233" s="113">
        <f t="shared" si="204"/>
        <v>12</v>
      </c>
      <c r="C233" s="212">
        <f t="shared" si="225"/>
        <v>2861058.044428343</v>
      </c>
      <c r="D233" s="212">
        <f>[3]TOTAL_PEF_C!K290</f>
        <v>1434836.2164263583</v>
      </c>
      <c r="E233" s="212">
        <f>[3]TOTAL_PEF_C!L290</f>
        <v>871819.13584083994</v>
      </c>
      <c r="F233" s="212">
        <f>[3]TOTAL_PEF_C!M290</f>
        <v>250315</v>
      </c>
      <c r="G233" s="212">
        <f>[3]TOTAL_PEF_C!P290</f>
        <v>2027.9863834759501</v>
      </c>
      <c r="H233" s="212">
        <f>[3]TOTAL_PEF_C!Q290</f>
        <v>241281.70577766901</v>
      </c>
      <c r="I233" s="339">
        <f>BM_MWh!I234</f>
        <v>0</v>
      </c>
      <c r="J233" s="340">
        <f>BM_MWh!J234</f>
        <v>0</v>
      </c>
      <c r="K233" s="340">
        <f>BM_MWh!K235</f>
        <v>8</v>
      </c>
      <c r="L233" s="340">
        <f>BM_MWh!L234</f>
        <v>0</v>
      </c>
      <c r="M233" s="340">
        <f>BM_MWh!M234</f>
        <v>0</v>
      </c>
      <c r="N233" s="340">
        <f>BM_MWh!N234</f>
        <v>0</v>
      </c>
      <c r="O233" s="340">
        <f>BM_MWh!O234</f>
        <v>9257</v>
      </c>
      <c r="P233" s="340">
        <f>BM_MWh!P234</f>
        <v>783</v>
      </c>
      <c r="Q233" s="340">
        <f>BM_MWh!Q234</f>
        <v>3839</v>
      </c>
      <c r="R233" s="340">
        <f>BM_MWh!R234</f>
        <v>172</v>
      </c>
      <c r="S233" s="340">
        <f>BM_MWh!S234</f>
        <v>0</v>
      </c>
      <c r="T233" s="340">
        <f>BM_MWh!T235</f>
        <v>0</v>
      </c>
      <c r="U233" s="341">
        <f>BM_MWh!U235</f>
        <v>1218</v>
      </c>
      <c r="V233" s="118">
        <f>BM_MWh!V234</f>
        <v>3544</v>
      </c>
      <c r="W233" s="118">
        <f>BM_MWh!W234</f>
        <v>2394</v>
      </c>
      <c r="X233" s="118">
        <f>BM_MWh!X234</f>
        <v>702</v>
      </c>
      <c r="Y233" s="118">
        <f>BM_MWh!Y235</f>
        <v>1949</v>
      </c>
      <c r="Z233" s="118">
        <f>BM_MWh!Z234</f>
        <v>0</v>
      </c>
      <c r="AA233" s="118">
        <f>BM_MWh!AA234</f>
        <v>9300</v>
      </c>
      <c r="AB233" s="118">
        <f>BM_MWh!AB234</f>
        <v>0</v>
      </c>
      <c r="AC233" s="118">
        <f>BM_MWh!AC234</f>
        <v>19195</v>
      </c>
      <c r="AD233" s="118">
        <f>BM_MWh!AD234</f>
        <v>0</v>
      </c>
      <c r="AE233" s="118">
        <f>BM_MWh!AE234</f>
        <v>978</v>
      </c>
      <c r="AF233" s="118">
        <f>BM_MWh!AF234</f>
        <v>7439</v>
      </c>
      <c r="AG233" s="118">
        <f>BM_MWh!AG234</f>
        <v>0</v>
      </c>
      <c r="AH233" s="118">
        <f>BM_MWh!AH234</f>
        <v>0</v>
      </c>
      <c r="AI233" s="118">
        <f>BM_MWh!AI234</f>
        <v>0</v>
      </c>
      <c r="AJ233" s="118">
        <f>BM_MWh!AJ234</f>
        <v>0</v>
      </c>
      <c r="AK233" s="118">
        <f>BM_MWh!AK235</f>
        <v>0</v>
      </c>
      <c r="AL233" s="118">
        <f>BM_MWh!AL235</f>
        <v>0</v>
      </c>
      <c r="AM233" s="118">
        <f>BM_MWh!AM234</f>
        <v>0</v>
      </c>
      <c r="AN233" s="118">
        <f>BM_MWh!AN234</f>
        <v>0</v>
      </c>
      <c r="AO233" s="118">
        <f>BM_MWh!AO234</f>
        <v>0</v>
      </c>
      <c r="AP233" s="118">
        <f>BM_MWh!AP234</f>
        <v>0</v>
      </c>
      <c r="AQ233" s="118">
        <f>BM_MWh!AQ234</f>
        <v>0</v>
      </c>
      <c r="AR233" s="118">
        <f>BM_MWh!AR234</f>
        <v>0</v>
      </c>
      <c r="AS233" s="118">
        <f>BM_MWh!AS234</f>
        <v>0</v>
      </c>
      <c r="AT233" s="118">
        <f>BM_MWh!AT234</f>
        <v>0</v>
      </c>
      <c r="AU233" s="169">
        <f t="shared" si="214"/>
        <v>46719</v>
      </c>
      <c r="AV233" s="169">
        <f t="shared" si="220"/>
        <v>14059</v>
      </c>
      <c r="AW233" s="169">
        <f t="shared" si="215"/>
        <v>60778</v>
      </c>
      <c r="AX233" s="212">
        <f t="shared" si="216"/>
        <v>2800280.044428343</v>
      </c>
      <c r="AY233" s="325"/>
      <c r="AZ233" s="325"/>
      <c r="BA233" s="325"/>
      <c r="BB233" s="325"/>
      <c r="BC233" s="325"/>
      <c r="BD233" s="325"/>
      <c r="BE233" s="126">
        <f t="shared" si="205"/>
        <v>2014</v>
      </c>
      <c r="BF233" s="113">
        <f t="shared" si="206"/>
        <v>12</v>
      </c>
      <c r="BG233" s="127">
        <f t="shared" si="221"/>
        <v>2861058.044428343</v>
      </c>
      <c r="BH233" s="331">
        <f t="shared" si="226"/>
        <v>1434836.2164263583</v>
      </c>
      <c r="BI233" s="331">
        <f t="shared" si="226"/>
        <v>871819.13584083994</v>
      </c>
      <c r="BJ233" s="331">
        <f t="shared" si="226"/>
        <v>250315</v>
      </c>
      <c r="BK233" s="331">
        <f t="shared" si="226"/>
        <v>2027.9863834759501</v>
      </c>
      <c r="BL233" s="331">
        <f t="shared" si="226"/>
        <v>241281.70577766901</v>
      </c>
      <c r="BM233" s="332">
        <f t="shared" si="222"/>
        <v>2800280.044428343</v>
      </c>
      <c r="BN233" s="333">
        <f t="shared" si="223"/>
        <v>14059</v>
      </c>
      <c r="BO233" s="334">
        <f t="shared" si="211"/>
        <v>13000</v>
      </c>
      <c r="BP233" s="212">
        <f t="shared" si="212"/>
        <v>33719</v>
      </c>
      <c r="BQ233" s="212">
        <f t="shared" si="210"/>
        <v>46719</v>
      </c>
      <c r="BR233" s="212">
        <f t="shared" si="224"/>
        <v>60778</v>
      </c>
      <c r="BS233" s="335"/>
      <c r="BT233" s="335"/>
      <c r="BU233" s="335"/>
      <c r="BV233" s="335"/>
      <c r="BW233" s="335"/>
      <c r="BX233" s="335"/>
      <c r="BY233" s="335"/>
      <c r="BZ233" s="335"/>
      <c r="CA233" s="335"/>
      <c r="CB233" s="335"/>
      <c r="CC233" s="335"/>
      <c r="CD233" s="335"/>
      <c r="CE233" s="336"/>
      <c r="CM233" s="127"/>
      <c r="CN233" s="127"/>
      <c r="CO233" s="127"/>
      <c r="CP233" s="127"/>
      <c r="CQ233" s="127"/>
      <c r="CR233" s="127"/>
      <c r="CS233" s="127"/>
      <c r="CT233" s="127"/>
      <c r="CU233" s="127"/>
      <c r="CV233" s="127"/>
      <c r="CW233" s="127"/>
      <c r="CX233" s="127"/>
      <c r="CY233" s="127"/>
      <c r="CZ233" s="127"/>
      <c r="DA233" s="127"/>
      <c r="DB233" s="127"/>
      <c r="DC233" s="127"/>
      <c r="DD233" s="127"/>
      <c r="DE233" s="127"/>
      <c r="DF233" s="127"/>
    </row>
    <row r="234" spans="1:110">
      <c r="A234" s="28">
        <f t="shared" si="207"/>
        <v>2015</v>
      </c>
      <c r="B234" s="28">
        <f t="shared" si="204"/>
        <v>1</v>
      </c>
      <c r="C234" s="206">
        <f t="shared" si="225"/>
        <v>3025926.1124401065</v>
      </c>
      <c r="D234" s="206">
        <f>[3]TOTAL_PEF_C!K291</f>
        <v>1588644.9249150672</v>
      </c>
      <c r="E234" s="206">
        <f>[3]TOTAL_PEF_C!L291</f>
        <v>876795.00462254172</v>
      </c>
      <c r="F234" s="206">
        <f>[3]TOTAL_PEF_C!M291</f>
        <v>255652</v>
      </c>
      <c r="G234" s="206">
        <f>[3]TOTAL_PEF_C!P291</f>
        <v>2005.2588209400001</v>
      </c>
      <c r="H234" s="206">
        <f>[3]TOTAL_PEF_C!Q291</f>
        <v>236486.92408155801</v>
      </c>
      <c r="I234" s="337">
        <f>BM_MWh!I235</f>
        <v>0</v>
      </c>
      <c r="J234" s="313">
        <f>BM_MWh!J235</f>
        <v>0</v>
      </c>
      <c r="K234" s="313">
        <f>BM_MWh!K236</f>
        <v>8</v>
      </c>
      <c r="L234" s="313">
        <f>BM_MWh!L235</f>
        <v>0</v>
      </c>
      <c r="M234" s="313">
        <f>BM_MWh!M235</f>
        <v>0</v>
      </c>
      <c r="N234" s="313">
        <f>BM_MWh!N235</f>
        <v>0</v>
      </c>
      <c r="O234" s="313">
        <f>BM_MWh!O235</f>
        <v>5290</v>
      </c>
      <c r="P234" s="313">
        <f>BM_MWh!P235</f>
        <v>449</v>
      </c>
      <c r="Q234" s="313">
        <f>BM_MWh!Q235</f>
        <v>6910</v>
      </c>
      <c r="R234" s="313">
        <f>BM_MWh!R235</f>
        <v>258</v>
      </c>
      <c r="S234" s="313">
        <f>BM_MWh!S235</f>
        <v>0</v>
      </c>
      <c r="T234" s="338">
        <f>BM_MWh!T236</f>
        <v>0</v>
      </c>
      <c r="U234" s="213">
        <f>BM_MWh!U236</f>
        <v>709</v>
      </c>
      <c r="V234" s="185">
        <f>BM_MWh!V235</f>
        <v>4027</v>
      </c>
      <c r="W234" s="185">
        <f>BM_MWh!W235</f>
        <v>2394</v>
      </c>
      <c r="X234" s="185">
        <f>BM_MWh!X235</f>
        <v>469</v>
      </c>
      <c r="Y234" s="185">
        <f>BM_MWh!Y236</f>
        <v>1934</v>
      </c>
      <c r="Z234" s="185">
        <f>BM_MWh!Z235</f>
        <v>0</v>
      </c>
      <c r="AA234" s="185">
        <f>BM_MWh!AA235</f>
        <v>9300</v>
      </c>
      <c r="AB234" s="185">
        <f>BM_MWh!AB235</f>
        <v>0</v>
      </c>
      <c r="AC234" s="185">
        <f>BM_MWh!AC235</f>
        <v>24998</v>
      </c>
      <c r="AD234" s="185">
        <f>BM_MWh!AD235</f>
        <v>0</v>
      </c>
      <c r="AE234" s="185">
        <f>BM_MWh!AE235</f>
        <v>1019</v>
      </c>
      <c r="AF234" s="185">
        <f>BM_MWh!AF235</f>
        <v>8577</v>
      </c>
      <c r="AG234" s="185">
        <f>BM_MWh!AG235</f>
        <v>0</v>
      </c>
      <c r="AH234" s="185">
        <f>BM_MWh!AH235</f>
        <v>0</v>
      </c>
      <c r="AI234" s="185">
        <f>BM_MWh!AI235</f>
        <v>0</v>
      </c>
      <c r="AJ234" s="185">
        <f>BM_MWh!AJ235</f>
        <v>0</v>
      </c>
      <c r="AK234" s="185">
        <f>BM_MWh!AK236</f>
        <v>0</v>
      </c>
      <c r="AL234" s="185">
        <f>BM_MWh!AL236</f>
        <v>0</v>
      </c>
      <c r="AM234" s="185">
        <f>BM_MWh!AM235</f>
        <v>0</v>
      </c>
      <c r="AN234" s="185">
        <f>BM_MWh!AN235</f>
        <v>0</v>
      </c>
      <c r="AO234" s="185">
        <f>BM_MWh!AO235</f>
        <v>0</v>
      </c>
      <c r="AP234" s="185">
        <f>BM_MWh!AP235</f>
        <v>0</v>
      </c>
      <c r="AQ234" s="185">
        <f>BM_MWh!AQ235</f>
        <v>0</v>
      </c>
      <c r="AR234" s="185">
        <f>BM_MWh!AR235</f>
        <v>0</v>
      </c>
      <c r="AS234" s="185">
        <f>BM_MWh!AS235</f>
        <v>0</v>
      </c>
      <c r="AT234" s="185">
        <f>BM_MWh!AT235</f>
        <v>0</v>
      </c>
      <c r="AU234" s="209">
        <f t="shared" si="214"/>
        <v>53427</v>
      </c>
      <c r="AV234" s="167">
        <f t="shared" si="220"/>
        <v>12915</v>
      </c>
      <c r="AW234" s="167">
        <f t="shared" si="215"/>
        <v>66342</v>
      </c>
      <c r="AX234" s="206">
        <f t="shared" si="216"/>
        <v>2959584.1124401065</v>
      </c>
      <c r="AY234" s="258"/>
      <c r="AZ234" s="258"/>
      <c r="BA234" s="258"/>
      <c r="BB234" s="258"/>
      <c r="BC234" s="258"/>
      <c r="BD234" s="258"/>
      <c r="BE234" s="104">
        <f t="shared" si="205"/>
        <v>2015</v>
      </c>
      <c r="BF234" s="28">
        <f t="shared" si="206"/>
        <v>1</v>
      </c>
      <c r="BG234" s="21">
        <f t="shared" si="221"/>
        <v>3025926.1124401065</v>
      </c>
      <c r="BH234" s="215">
        <f t="shared" si="226"/>
        <v>1588644.9249150672</v>
      </c>
      <c r="BI234" s="215">
        <f t="shared" si="226"/>
        <v>876795.00462254172</v>
      </c>
      <c r="BJ234" s="215">
        <f t="shared" si="226"/>
        <v>255652</v>
      </c>
      <c r="BK234" s="215">
        <f t="shared" si="226"/>
        <v>2005.2588209400001</v>
      </c>
      <c r="BL234" s="215">
        <f t="shared" si="226"/>
        <v>236486.92408155801</v>
      </c>
      <c r="BM234" s="328">
        <f t="shared" si="222"/>
        <v>2959584.1124401065</v>
      </c>
      <c r="BN234" s="329">
        <f t="shared" si="223"/>
        <v>12915</v>
      </c>
      <c r="BO234" s="330">
        <f t="shared" si="211"/>
        <v>13614</v>
      </c>
      <c r="BP234" s="206">
        <f t="shared" si="212"/>
        <v>39813</v>
      </c>
      <c r="BQ234" s="206">
        <f t="shared" si="210"/>
        <v>53427</v>
      </c>
      <c r="BR234" s="206">
        <f t="shared" si="224"/>
        <v>66342</v>
      </c>
      <c r="BS234" s="327"/>
      <c r="BT234" s="327"/>
      <c r="BU234" s="327"/>
      <c r="BV234" s="327"/>
      <c r="BW234" s="327"/>
      <c r="BX234" s="327"/>
      <c r="BY234" s="327"/>
      <c r="BZ234" s="327"/>
      <c r="CA234" s="327"/>
      <c r="CB234" s="327"/>
      <c r="CC234" s="327"/>
      <c r="CD234" s="327"/>
      <c r="CE234" s="304"/>
    </row>
    <row r="235" spans="1:110">
      <c r="A235" s="28">
        <f t="shared" si="207"/>
        <v>2015</v>
      </c>
      <c r="B235" s="28">
        <f t="shared" si="204"/>
        <v>2</v>
      </c>
      <c r="C235" s="206">
        <f t="shared" si="225"/>
        <v>2602696.5730657536</v>
      </c>
      <c r="D235" s="206">
        <f>[3]TOTAL_PEF_C!K292</f>
        <v>1281641.2713252017</v>
      </c>
      <c r="E235" s="206">
        <f>[3]TOTAL_PEF_C!L292</f>
        <v>791575.04438315763</v>
      </c>
      <c r="F235" s="206">
        <f>[3]TOTAL_PEF_C!M292</f>
        <v>241522</v>
      </c>
      <c r="G235" s="206">
        <f>[3]TOTAL_PEF_C!P292</f>
        <v>2006.48706463341</v>
      </c>
      <c r="H235" s="206">
        <f>[3]TOTAL_PEF_C!Q292</f>
        <v>237013.77029276101</v>
      </c>
      <c r="I235" s="337">
        <f>BM_MWh!I236</f>
        <v>0</v>
      </c>
      <c r="J235" s="313">
        <f>BM_MWh!J236</f>
        <v>0</v>
      </c>
      <c r="K235" s="313">
        <f>BM_MWh!K237</f>
        <v>8</v>
      </c>
      <c r="L235" s="313">
        <f>BM_MWh!L236</f>
        <v>0</v>
      </c>
      <c r="M235" s="313">
        <f>BM_MWh!M236</f>
        <v>0</v>
      </c>
      <c r="N235" s="313">
        <f>BM_MWh!N236</f>
        <v>0</v>
      </c>
      <c r="O235" s="313">
        <f>BM_MWh!O236</f>
        <v>4778</v>
      </c>
      <c r="P235" s="313">
        <f>BM_MWh!P236</f>
        <v>406</v>
      </c>
      <c r="Q235" s="313">
        <f>BM_MWh!Q236</f>
        <v>6242</v>
      </c>
      <c r="R235" s="313">
        <f>BM_MWh!R236</f>
        <v>621</v>
      </c>
      <c r="S235" s="313">
        <f>BM_MWh!S236</f>
        <v>0</v>
      </c>
      <c r="T235" s="338">
        <f>BM_MWh!T237</f>
        <v>0</v>
      </c>
      <c r="U235" s="213">
        <f>BM_MWh!U237</f>
        <v>831</v>
      </c>
      <c r="V235" s="185">
        <f>BM_MWh!V236</f>
        <v>1600</v>
      </c>
      <c r="W235" s="185">
        <f>BM_MWh!W236</f>
        <v>1843</v>
      </c>
      <c r="X235" s="185">
        <f>BM_MWh!X236</f>
        <v>132</v>
      </c>
      <c r="Y235" s="185">
        <f>BM_MWh!Y237</f>
        <v>1463</v>
      </c>
      <c r="Z235" s="185">
        <f>BM_MWh!Z236</f>
        <v>0</v>
      </c>
      <c r="AA235" s="185">
        <f>BM_MWh!AA236</f>
        <v>12768</v>
      </c>
      <c r="AB235" s="185">
        <f>BM_MWh!AB236</f>
        <v>0</v>
      </c>
      <c r="AC235" s="185">
        <f>BM_MWh!AC236</f>
        <v>10886</v>
      </c>
      <c r="AD235" s="185">
        <f>BM_MWh!AD236</f>
        <v>0</v>
      </c>
      <c r="AE235" s="185">
        <f>BM_MWh!AE236</f>
        <v>953</v>
      </c>
      <c r="AF235" s="185">
        <f>BM_MWh!AF236</f>
        <v>6407</v>
      </c>
      <c r="AG235" s="185">
        <f>BM_MWh!AG236</f>
        <v>0</v>
      </c>
      <c r="AH235" s="185">
        <f>BM_MWh!AH236</f>
        <v>0</v>
      </c>
      <c r="AI235" s="185">
        <f>BM_MWh!AI236</f>
        <v>0</v>
      </c>
      <c r="AJ235" s="185">
        <f>BM_MWh!AJ236</f>
        <v>0</v>
      </c>
      <c r="AK235" s="185">
        <f>BM_MWh!AK237</f>
        <v>0</v>
      </c>
      <c r="AL235" s="185">
        <f>BM_MWh!AL237</f>
        <v>0</v>
      </c>
      <c r="AM235" s="185">
        <f>BM_MWh!AM236</f>
        <v>0</v>
      </c>
      <c r="AN235" s="185">
        <f>BM_MWh!AN236</f>
        <v>0</v>
      </c>
      <c r="AO235" s="185">
        <f>BM_MWh!AO236</f>
        <v>0</v>
      </c>
      <c r="AP235" s="185">
        <f>BM_MWh!AP236</f>
        <v>0</v>
      </c>
      <c r="AQ235" s="185">
        <f>BM_MWh!AQ236</f>
        <v>0</v>
      </c>
      <c r="AR235" s="185">
        <f>BM_MWh!AR236</f>
        <v>0</v>
      </c>
      <c r="AS235" s="185">
        <f>BM_MWh!AS236</f>
        <v>0</v>
      </c>
      <c r="AT235" s="185">
        <f>BM_MWh!AT236</f>
        <v>0</v>
      </c>
      <c r="AU235" s="209">
        <f t="shared" si="214"/>
        <v>36883</v>
      </c>
      <c r="AV235" s="167">
        <f t="shared" si="220"/>
        <v>12055</v>
      </c>
      <c r="AW235" s="167">
        <f t="shared" si="215"/>
        <v>48938</v>
      </c>
      <c r="AX235" s="206">
        <f t="shared" si="216"/>
        <v>2553758.5730657536</v>
      </c>
      <c r="AY235" s="258"/>
      <c r="AZ235" s="258"/>
      <c r="BA235" s="258"/>
      <c r="BB235" s="258"/>
      <c r="BC235" s="258"/>
      <c r="BD235" s="258"/>
      <c r="BE235" s="104">
        <f t="shared" si="205"/>
        <v>2015</v>
      </c>
      <c r="BF235" s="28">
        <f t="shared" si="206"/>
        <v>2</v>
      </c>
      <c r="BG235" s="21">
        <f t="shared" si="221"/>
        <v>2602696.5730657536</v>
      </c>
      <c r="BH235" s="215">
        <f t="shared" si="226"/>
        <v>1281641.2713252017</v>
      </c>
      <c r="BI235" s="215">
        <f t="shared" si="226"/>
        <v>791575.04438315763</v>
      </c>
      <c r="BJ235" s="215">
        <f t="shared" si="226"/>
        <v>241522</v>
      </c>
      <c r="BK235" s="215">
        <f t="shared" si="226"/>
        <v>2006.48706463341</v>
      </c>
      <c r="BL235" s="215">
        <f t="shared" si="226"/>
        <v>237013.77029276101</v>
      </c>
      <c r="BM235" s="328">
        <f t="shared" si="222"/>
        <v>2553758.5730657536</v>
      </c>
      <c r="BN235" s="329">
        <f t="shared" si="223"/>
        <v>12055</v>
      </c>
      <c r="BO235" s="330">
        <f t="shared" si="211"/>
        <v>10544</v>
      </c>
      <c r="BP235" s="206">
        <f t="shared" si="212"/>
        <v>26339</v>
      </c>
      <c r="BQ235" s="206">
        <f t="shared" si="210"/>
        <v>36883</v>
      </c>
      <c r="BR235" s="206">
        <f t="shared" si="224"/>
        <v>48938</v>
      </c>
      <c r="BS235" s="327"/>
      <c r="BT235" s="327"/>
      <c r="BU235" s="327"/>
      <c r="BV235" s="327"/>
      <c r="BW235" s="327"/>
      <c r="BX235" s="327"/>
      <c r="BY235" s="327"/>
      <c r="BZ235" s="327"/>
      <c r="CA235" s="327"/>
      <c r="CB235" s="327"/>
      <c r="CC235" s="327"/>
      <c r="CD235" s="327"/>
      <c r="CE235" s="304"/>
    </row>
    <row r="236" spans="1:110">
      <c r="A236" s="28">
        <f t="shared" si="207"/>
        <v>2015</v>
      </c>
      <c r="B236" s="28">
        <f t="shared" si="204"/>
        <v>3</v>
      </c>
      <c r="C236" s="206">
        <f t="shared" si="225"/>
        <v>2763839.258650546</v>
      </c>
      <c r="D236" s="206">
        <f>[3]TOTAL_PEF_C!K293</f>
        <v>1280189.4079569965</v>
      </c>
      <c r="E236" s="206">
        <f>[3]TOTAL_PEF_C!L293</f>
        <v>906955.67607557203</v>
      </c>
      <c r="F236" s="206">
        <f>[3]TOTAL_PEF_C!M293</f>
        <v>269072</v>
      </c>
      <c r="G236" s="206">
        <f>[3]TOTAL_PEF_C!P293</f>
        <v>2017.6604339287101</v>
      </c>
      <c r="H236" s="206">
        <f>[3]TOTAL_PEF_C!Q293</f>
        <v>240865.51418404901</v>
      </c>
      <c r="I236" s="337">
        <f>BM_MWh!I237</f>
        <v>0</v>
      </c>
      <c r="J236" s="313">
        <f>BM_MWh!J237</f>
        <v>0</v>
      </c>
      <c r="K236" s="313">
        <f>BM_MWh!K238</f>
        <v>8</v>
      </c>
      <c r="L236" s="313">
        <f>BM_MWh!L237</f>
        <v>0</v>
      </c>
      <c r="M236" s="313">
        <f>BM_MWh!M237</f>
        <v>0</v>
      </c>
      <c r="N236" s="313">
        <f>BM_MWh!N237</f>
        <v>0</v>
      </c>
      <c r="O236" s="313">
        <f>BM_MWh!O237</f>
        <v>9257</v>
      </c>
      <c r="P236" s="313">
        <f>BM_MWh!P237</f>
        <v>786</v>
      </c>
      <c r="Q236" s="313">
        <f>BM_MWh!Q237</f>
        <v>3839</v>
      </c>
      <c r="R236" s="313">
        <f>BM_MWh!R237</f>
        <v>516</v>
      </c>
      <c r="S236" s="313">
        <f>BM_MWh!S237</f>
        <v>0</v>
      </c>
      <c r="T236" s="338">
        <f>BM_MWh!T238</f>
        <v>0</v>
      </c>
      <c r="U236" s="213">
        <f>BM_MWh!U238</f>
        <v>502</v>
      </c>
      <c r="V236" s="185">
        <f>BM_MWh!V237</f>
        <v>805</v>
      </c>
      <c r="W236" s="185">
        <f>BM_MWh!W237</f>
        <v>2276</v>
      </c>
      <c r="X236" s="185">
        <f>BM_MWh!X237</f>
        <v>212</v>
      </c>
      <c r="Y236" s="185">
        <f>BM_MWh!Y238</f>
        <v>1683</v>
      </c>
      <c r="Z236" s="185">
        <f>BM_MWh!Z237</f>
        <v>0</v>
      </c>
      <c r="AA236" s="185">
        <f>BM_MWh!AA237</f>
        <v>14508</v>
      </c>
      <c r="AB236" s="185">
        <f>BM_MWh!AB237</f>
        <v>0</v>
      </c>
      <c r="AC236" s="185">
        <f>BM_MWh!AC237</f>
        <v>23213</v>
      </c>
      <c r="AD236" s="185">
        <f>BM_MWh!AD237</f>
        <v>0</v>
      </c>
      <c r="AE236" s="185">
        <f>BM_MWh!AE237</f>
        <v>1096</v>
      </c>
      <c r="AF236" s="185">
        <f>BM_MWh!AF237</f>
        <v>6038</v>
      </c>
      <c r="AG236" s="185">
        <f>BM_MWh!AG237</f>
        <v>0</v>
      </c>
      <c r="AH236" s="185">
        <f>BM_MWh!AH237</f>
        <v>0</v>
      </c>
      <c r="AI236" s="185">
        <f>BM_MWh!AI237</f>
        <v>0</v>
      </c>
      <c r="AJ236" s="185">
        <f>BM_MWh!AJ237</f>
        <v>0</v>
      </c>
      <c r="AK236" s="185">
        <f>BM_MWh!AK238</f>
        <v>0</v>
      </c>
      <c r="AL236" s="185">
        <f>BM_MWh!AL238</f>
        <v>0</v>
      </c>
      <c r="AM236" s="185">
        <f>BM_MWh!AM237</f>
        <v>0</v>
      </c>
      <c r="AN236" s="185">
        <f>BM_MWh!AN237</f>
        <v>0</v>
      </c>
      <c r="AO236" s="185">
        <f>BM_MWh!AO237</f>
        <v>0</v>
      </c>
      <c r="AP236" s="185">
        <f>BM_MWh!AP237</f>
        <v>0</v>
      </c>
      <c r="AQ236" s="185">
        <f>BM_MWh!AQ237</f>
        <v>0</v>
      </c>
      <c r="AR236" s="185">
        <f>BM_MWh!AR237</f>
        <v>0</v>
      </c>
      <c r="AS236" s="185">
        <f>BM_MWh!AS237</f>
        <v>0</v>
      </c>
      <c r="AT236" s="185">
        <f>BM_MWh!AT237</f>
        <v>0</v>
      </c>
      <c r="AU236" s="209">
        <f t="shared" si="214"/>
        <v>50333</v>
      </c>
      <c r="AV236" s="167">
        <f t="shared" si="220"/>
        <v>14406</v>
      </c>
      <c r="AW236" s="167">
        <f t="shared" si="215"/>
        <v>64739</v>
      </c>
      <c r="AX236" s="206">
        <f t="shared" si="216"/>
        <v>2699100.258650546</v>
      </c>
      <c r="AY236" s="258"/>
      <c r="AZ236" s="258"/>
      <c r="BA236" s="258"/>
      <c r="BB236" s="258"/>
      <c r="BC236" s="258"/>
      <c r="BD236" s="258"/>
      <c r="BE236" s="104">
        <f t="shared" si="205"/>
        <v>2015</v>
      </c>
      <c r="BF236" s="28">
        <f t="shared" si="206"/>
        <v>3</v>
      </c>
      <c r="BG236" s="21">
        <f t="shared" si="221"/>
        <v>2763839.258650546</v>
      </c>
      <c r="BH236" s="215">
        <f t="shared" si="226"/>
        <v>1280189.4079569965</v>
      </c>
      <c r="BI236" s="215">
        <f t="shared" si="226"/>
        <v>906955.67607557203</v>
      </c>
      <c r="BJ236" s="215">
        <f t="shared" si="226"/>
        <v>269072</v>
      </c>
      <c r="BK236" s="215">
        <f t="shared" si="226"/>
        <v>2017.6604339287101</v>
      </c>
      <c r="BL236" s="215">
        <f t="shared" si="226"/>
        <v>240865.51418404901</v>
      </c>
      <c r="BM236" s="328">
        <f t="shared" si="222"/>
        <v>2699100.258650546</v>
      </c>
      <c r="BN236" s="329">
        <f t="shared" si="223"/>
        <v>14406</v>
      </c>
      <c r="BO236" s="330">
        <f t="shared" si="211"/>
        <v>10499</v>
      </c>
      <c r="BP236" s="206">
        <f t="shared" si="212"/>
        <v>39834</v>
      </c>
      <c r="BQ236" s="206">
        <f t="shared" si="210"/>
        <v>50333</v>
      </c>
      <c r="BR236" s="206">
        <f t="shared" si="224"/>
        <v>64739</v>
      </c>
      <c r="BS236" s="327"/>
      <c r="BT236" s="327"/>
      <c r="BU236" s="327"/>
      <c r="BV236" s="327"/>
      <c r="BW236" s="327"/>
      <c r="BX236" s="327"/>
      <c r="BY236" s="327"/>
      <c r="BZ236" s="327"/>
      <c r="CA236" s="327"/>
      <c r="CB236" s="327"/>
      <c r="CC236" s="327"/>
      <c r="CD236" s="327"/>
      <c r="CE236" s="304"/>
    </row>
    <row r="237" spans="1:110">
      <c r="A237" s="28">
        <f t="shared" si="207"/>
        <v>2015</v>
      </c>
      <c r="B237" s="28">
        <f t="shared" si="204"/>
        <v>4</v>
      </c>
      <c r="C237" s="206">
        <f t="shared" si="225"/>
        <v>2832385.2547377776</v>
      </c>
      <c r="D237" s="206">
        <f>[3]TOTAL_PEF_C!K294</f>
        <v>1311186.4320759501</v>
      </c>
      <c r="E237" s="206">
        <f>[3]TOTAL_PEF_C!L294</f>
        <v>927992.85955430195</v>
      </c>
      <c r="F237" s="206">
        <f>[3]TOTAL_PEF_C!M294</f>
        <v>265271</v>
      </c>
      <c r="G237" s="206">
        <f>[3]TOTAL_PEF_C!P294</f>
        <v>1995.7833373083899</v>
      </c>
      <c r="H237" s="206">
        <f>[3]TOTAL_PEF_C!Q294</f>
        <v>249491.17977021699</v>
      </c>
      <c r="I237" s="337">
        <f>BM_MWh!I238</f>
        <v>0</v>
      </c>
      <c r="J237" s="313">
        <f>BM_MWh!J238</f>
        <v>0</v>
      </c>
      <c r="K237" s="313">
        <f>BM_MWh!K239</f>
        <v>8</v>
      </c>
      <c r="L237" s="313">
        <f>BM_MWh!L238</f>
        <v>0</v>
      </c>
      <c r="M237" s="313">
        <f>BM_MWh!M238</f>
        <v>0</v>
      </c>
      <c r="N237" s="313">
        <f>BM_MWh!N238</f>
        <v>0</v>
      </c>
      <c r="O237" s="313">
        <f>BM_MWh!O238</f>
        <v>19197</v>
      </c>
      <c r="P237" s="313">
        <f>BM_MWh!P238</f>
        <v>1630</v>
      </c>
      <c r="Q237" s="313">
        <f>BM_MWh!Q238</f>
        <v>0</v>
      </c>
      <c r="R237" s="313">
        <f>BM_MWh!R238</f>
        <v>832</v>
      </c>
      <c r="S237" s="313">
        <f>BM_MWh!S238</f>
        <v>0</v>
      </c>
      <c r="T237" s="338">
        <f>BM_MWh!T239</f>
        <v>0</v>
      </c>
      <c r="U237" s="213">
        <f>BM_MWh!U239</f>
        <v>671</v>
      </c>
      <c r="V237" s="185">
        <f>BM_MWh!V238</f>
        <v>1871</v>
      </c>
      <c r="W237" s="185">
        <f>BM_MWh!W238</f>
        <v>1999</v>
      </c>
      <c r="X237" s="185">
        <f>BM_MWh!X238</f>
        <v>166</v>
      </c>
      <c r="Y237" s="185">
        <f>BM_MWh!Y239</f>
        <v>1488</v>
      </c>
      <c r="Z237" s="185">
        <f>BM_MWh!Z238</f>
        <v>0</v>
      </c>
      <c r="AA237" s="185">
        <f>BM_MWh!AA238</f>
        <v>14400</v>
      </c>
      <c r="AB237" s="185">
        <f>BM_MWh!AB238</f>
        <v>0</v>
      </c>
      <c r="AC237" s="185">
        <f>BM_MWh!AC238</f>
        <v>25920</v>
      </c>
      <c r="AD237" s="185">
        <f>BM_MWh!AD238</f>
        <v>0</v>
      </c>
      <c r="AE237" s="185">
        <f>BM_MWh!AE238</f>
        <v>1104</v>
      </c>
      <c r="AF237" s="185">
        <f>BM_MWh!AF238</f>
        <v>7162</v>
      </c>
      <c r="AG237" s="185">
        <f>BM_MWh!AG238</f>
        <v>0</v>
      </c>
      <c r="AH237" s="185">
        <f>BM_MWh!AH238</f>
        <v>0</v>
      </c>
      <c r="AI237" s="185">
        <f>BM_MWh!AI238</f>
        <v>0</v>
      </c>
      <c r="AJ237" s="185">
        <f>BM_MWh!AJ238</f>
        <v>0</v>
      </c>
      <c r="AK237" s="185">
        <f>BM_MWh!AK239</f>
        <v>0</v>
      </c>
      <c r="AL237" s="185">
        <f>BM_MWh!AL239</f>
        <v>0</v>
      </c>
      <c r="AM237" s="185">
        <f>BM_MWh!AM238</f>
        <v>0</v>
      </c>
      <c r="AN237" s="185">
        <f>BM_MWh!AN238</f>
        <v>0</v>
      </c>
      <c r="AO237" s="185">
        <f>BM_MWh!AO238</f>
        <v>0</v>
      </c>
      <c r="AP237" s="185">
        <f>BM_MWh!AP238</f>
        <v>0</v>
      </c>
      <c r="AQ237" s="185">
        <f>BM_MWh!AQ238</f>
        <v>0</v>
      </c>
      <c r="AR237" s="185">
        <f>BM_MWh!AR238</f>
        <v>0</v>
      </c>
      <c r="AS237" s="185">
        <f>BM_MWh!AS238</f>
        <v>0</v>
      </c>
      <c r="AT237" s="185">
        <f>BM_MWh!AT238</f>
        <v>0</v>
      </c>
      <c r="AU237" s="209">
        <f t="shared" si="214"/>
        <v>54781</v>
      </c>
      <c r="AV237" s="167">
        <f t="shared" si="220"/>
        <v>21667</v>
      </c>
      <c r="AW237" s="167">
        <f t="shared" si="215"/>
        <v>76448</v>
      </c>
      <c r="AX237" s="206">
        <f t="shared" si="216"/>
        <v>2755937.2547377776</v>
      </c>
      <c r="AY237" s="258"/>
      <c r="AZ237" s="258"/>
      <c r="BA237" s="258"/>
      <c r="BB237" s="258"/>
      <c r="BC237" s="258"/>
      <c r="BD237" s="258"/>
      <c r="BE237" s="104">
        <f t="shared" si="205"/>
        <v>2015</v>
      </c>
      <c r="BF237" s="28">
        <f t="shared" si="206"/>
        <v>4</v>
      </c>
      <c r="BG237" s="21">
        <f t="shared" si="221"/>
        <v>2832385.2547377776</v>
      </c>
      <c r="BH237" s="215">
        <f t="shared" si="226"/>
        <v>1311186.4320759501</v>
      </c>
      <c r="BI237" s="215">
        <f t="shared" si="226"/>
        <v>927992.85955430195</v>
      </c>
      <c r="BJ237" s="215">
        <f t="shared" si="226"/>
        <v>265271</v>
      </c>
      <c r="BK237" s="215">
        <f t="shared" si="226"/>
        <v>1995.7833373083899</v>
      </c>
      <c r="BL237" s="215">
        <f t="shared" si="226"/>
        <v>249491.17977021699</v>
      </c>
      <c r="BM237" s="328">
        <f t="shared" si="222"/>
        <v>2755937.2547377776</v>
      </c>
      <c r="BN237" s="329">
        <f t="shared" si="223"/>
        <v>21667</v>
      </c>
      <c r="BO237" s="330">
        <f t="shared" si="211"/>
        <v>11320</v>
      </c>
      <c r="BP237" s="206">
        <f t="shared" si="212"/>
        <v>43461</v>
      </c>
      <c r="BQ237" s="206">
        <f t="shared" si="210"/>
        <v>54781</v>
      </c>
      <c r="BR237" s="206">
        <f t="shared" si="224"/>
        <v>76448</v>
      </c>
      <c r="BS237" s="327"/>
      <c r="BT237" s="327"/>
      <c r="BU237" s="327"/>
      <c r="BV237" s="327"/>
      <c r="BW237" s="327"/>
      <c r="BX237" s="327"/>
      <c r="BY237" s="327"/>
      <c r="BZ237" s="327"/>
      <c r="CA237" s="327"/>
      <c r="CB237" s="327"/>
      <c r="CC237" s="327"/>
      <c r="CD237" s="327"/>
      <c r="CE237" s="304"/>
    </row>
    <row r="238" spans="1:110">
      <c r="A238" s="28">
        <f t="shared" si="207"/>
        <v>2015</v>
      </c>
      <c r="B238" s="28">
        <f t="shared" si="204"/>
        <v>5</v>
      </c>
      <c r="C238" s="206">
        <f t="shared" si="225"/>
        <v>3407999.916939137</v>
      </c>
      <c r="D238" s="206">
        <f>[3]TOTAL_PEF_C!K295</f>
        <v>1698845.0403140625</v>
      </c>
      <c r="E238" s="206">
        <f>[3]TOTAL_PEF_C!L295</f>
        <v>1060449.8286627021</v>
      </c>
      <c r="F238" s="206">
        <f>[3]TOTAL_PEF_C!M295</f>
        <v>276291</v>
      </c>
      <c r="G238" s="206">
        <f>[3]TOTAL_PEF_C!P295</f>
        <v>1995.93333730839</v>
      </c>
      <c r="H238" s="206">
        <f>[3]TOTAL_PEF_C!Q295</f>
        <v>276528.11462506402</v>
      </c>
      <c r="I238" s="337">
        <f>BM_MWh!I239</f>
        <v>0</v>
      </c>
      <c r="J238" s="313">
        <f>BM_MWh!J239</f>
        <v>0</v>
      </c>
      <c r="K238" s="313">
        <f>BM_MWh!K240</f>
        <v>8</v>
      </c>
      <c r="L238" s="313">
        <f>BM_MWh!L239</f>
        <v>0</v>
      </c>
      <c r="M238" s="313">
        <f>BM_MWh!M239</f>
        <v>0</v>
      </c>
      <c r="N238" s="313">
        <f>BM_MWh!N239</f>
        <v>0</v>
      </c>
      <c r="O238" s="313">
        <f>BM_MWh!O239</f>
        <v>26449</v>
      </c>
      <c r="P238" s="313">
        <f>BM_MWh!P239</f>
        <v>2246</v>
      </c>
      <c r="Q238" s="313">
        <f>BM_MWh!Q239</f>
        <v>0</v>
      </c>
      <c r="R238" s="313">
        <f>BM_MWh!R239</f>
        <v>1719</v>
      </c>
      <c r="S238" s="313">
        <f>BM_MWh!S239</f>
        <v>0</v>
      </c>
      <c r="T238" s="338">
        <f>BM_MWh!T240</f>
        <v>0</v>
      </c>
      <c r="U238" s="213">
        <f>BM_MWh!U240</f>
        <v>1935</v>
      </c>
      <c r="V238" s="185">
        <f>BM_MWh!V239</f>
        <v>2577</v>
      </c>
      <c r="W238" s="185">
        <f>BM_MWh!W239</f>
        <v>2697</v>
      </c>
      <c r="X238" s="185">
        <f>BM_MWh!X239</f>
        <v>1038</v>
      </c>
      <c r="Y238" s="185">
        <f>BM_MWh!Y240</f>
        <v>2090</v>
      </c>
      <c r="Z238" s="185">
        <f>BM_MWh!Z239</f>
        <v>0</v>
      </c>
      <c r="AA238" s="185">
        <f>BM_MWh!AA239</f>
        <v>15252</v>
      </c>
      <c r="AB238" s="185">
        <f>BM_MWh!AB239</f>
        <v>0</v>
      </c>
      <c r="AC238" s="185">
        <f>BM_MWh!AC239</f>
        <v>29016</v>
      </c>
      <c r="AD238" s="185">
        <f>BM_MWh!AD239</f>
        <v>0</v>
      </c>
      <c r="AE238" s="185">
        <f>BM_MWh!AE239</f>
        <v>1136</v>
      </c>
      <c r="AF238" s="185">
        <f>BM_MWh!AF239</f>
        <v>7727</v>
      </c>
      <c r="AG238" s="185">
        <f>BM_MWh!AG239</f>
        <v>0</v>
      </c>
      <c r="AH238" s="185">
        <f>BM_MWh!AH239</f>
        <v>0</v>
      </c>
      <c r="AI238" s="185">
        <f>BM_MWh!AI239</f>
        <v>0</v>
      </c>
      <c r="AJ238" s="185">
        <f>BM_MWh!AJ239</f>
        <v>0</v>
      </c>
      <c r="AK238" s="185">
        <f>BM_MWh!AK240</f>
        <v>0</v>
      </c>
      <c r="AL238" s="185">
        <f>BM_MWh!AL240</f>
        <v>0</v>
      </c>
      <c r="AM238" s="185">
        <f>BM_MWh!AM239</f>
        <v>0</v>
      </c>
      <c r="AN238" s="185">
        <f>BM_MWh!AN239</f>
        <v>0</v>
      </c>
      <c r="AO238" s="185">
        <f>BM_MWh!AO239</f>
        <v>0</v>
      </c>
      <c r="AP238" s="185">
        <f>BM_MWh!AP239</f>
        <v>0</v>
      </c>
      <c r="AQ238" s="185">
        <f>BM_MWh!AQ239</f>
        <v>0</v>
      </c>
      <c r="AR238" s="185">
        <f>BM_MWh!AR239</f>
        <v>0</v>
      </c>
      <c r="AS238" s="185">
        <f>BM_MWh!AS239</f>
        <v>0</v>
      </c>
      <c r="AT238" s="185">
        <f>BM_MWh!AT239</f>
        <v>0</v>
      </c>
      <c r="AU238" s="209">
        <f t="shared" si="214"/>
        <v>63468</v>
      </c>
      <c r="AV238" s="167">
        <f t="shared" si="220"/>
        <v>30422</v>
      </c>
      <c r="AW238" s="167">
        <f t="shared" si="215"/>
        <v>93890</v>
      </c>
      <c r="AX238" s="206">
        <f t="shared" si="216"/>
        <v>3314109.916939137</v>
      </c>
      <c r="AY238" s="258"/>
      <c r="AZ238" s="258"/>
      <c r="BA238" s="258"/>
      <c r="BB238" s="258"/>
      <c r="BC238" s="258"/>
      <c r="BD238" s="258"/>
      <c r="BE238" s="104">
        <f t="shared" si="205"/>
        <v>2015</v>
      </c>
      <c r="BF238" s="28">
        <f t="shared" si="206"/>
        <v>5</v>
      </c>
      <c r="BG238" s="21">
        <f t="shared" si="221"/>
        <v>3407999.916939137</v>
      </c>
      <c r="BH238" s="215">
        <f t="shared" si="226"/>
        <v>1698845.0403140625</v>
      </c>
      <c r="BI238" s="215">
        <f t="shared" si="226"/>
        <v>1060449.8286627021</v>
      </c>
      <c r="BJ238" s="215">
        <f t="shared" si="226"/>
        <v>276291</v>
      </c>
      <c r="BK238" s="215">
        <f t="shared" si="226"/>
        <v>1995.93333730839</v>
      </c>
      <c r="BL238" s="215">
        <f t="shared" si="226"/>
        <v>276528.11462506402</v>
      </c>
      <c r="BM238" s="328">
        <f t="shared" si="222"/>
        <v>3314109.916939137</v>
      </c>
      <c r="BN238" s="329">
        <f t="shared" si="223"/>
        <v>30422</v>
      </c>
      <c r="BO238" s="330">
        <f t="shared" si="211"/>
        <v>14449</v>
      </c>
      <c r="BP238" s="206">
        <f t="shared" si="212"/>
        <v>49019</v>
      </c>
      <c r="BQ238" s="206">
        <f t="shared" si="210"/>
        <v>63468</v>
      </c>
      <c r="BR238" s="206">
        <f t="shared" si="224"/>
        <v>93890</v>
      </c>
      <c r="BS238" s="327"/>
      <c r="BT238" s="327"/>
      <c r="BU238" s="327"/>
      <c r="BV238" s="327"/>
      <c r="BW238" s="327"/>
      <c r="BX238" s="327"/>
      <c r="BY238" s="327"/>
      <c r="BZ238" s="327"/>
      <c r="CA238" s="327"/>
      <c r="CB238" s="327"/>
      <c r="CC238" s="327"/>
      <c r="CD238" s="327"/>
      <c r="CE238" s="304"/>
    </row>
    <row r="239" spans="1:110">
      <c r="A239" s="28">
        <f t="shared" si="207"/>
        <v>2015</v>
      </c>
      <c r="B239" s="28">
        <f t="shared" ref="B239:B302" si="227">B227</f>
        <v>6</v>
      </c>
      <c r="C239" s="206">
        <f t="shared" si="225"/>
        <v>3591631.4701659055</v>
      </c>
      <c r="D239" s="206">
        <f>[3]TOTAL_PEF_C!K296</f>
        <v>1853369.5925276508</v>
      </c>
      <c r="E239" s="206">
        <f>[3]TOTAL_PEF_C!L296</f>
        <v>1085625.7502336514</v>
      </c>
      <c r="F239" s="206">
        <f>[3]TOTAL_PEF_C!M296</f>
        <v>268046</v>
      </c>
      <c r="G239" s="206">
        <f>[3]TOTAL_PEF_C!P296</f>
        <v>2005.7005148431499</v>
      </c>
      <c r="H239" s="206">
        <f>[3]TOTAL_PEF_C!Q296</f>
        <v>280165.42688976001</v>
      </c>
      <c r="I239" s="337">
        <f>BM_MWh!I240</f>
        <v>0</v>
      </c>
      <c r="J239" s="313">
        <f>BM_MWh!J240</f>
        <v>0</v>
      </c>
      <c r="K239" s="313">
        <f>BM_MWh!K241</f>
        <v>8</v>
      </c>
      <c r="L239" s="313">
        <f>BM_MWh!L240</f>
        <v>0</v>
      </c>
      <c r="M239" s="313">
        <f>BM_MWh!M240</f>
        <v>0</v>
      </c>
      <c r="N239" s="313">
        <f>BM_MWh!N240</f>
        <v>0</v>
      </c>
      <c r="O239" s="313">
        <f>BM_MWh!O240</f>
        <v>30591</v>
      </c>
      <c r="P239" s="313">
        <f>BM_MWh!P240</f>
        <v>4890</v>
      </c>
      <c r="Q239" s="313">
        <f>BM_MWh!Q240</f>
        <v>0</v>
      </c>
      <c r="R239" s="313">
        <f>BM_MWh!R240</f>
        <v>2245</v>
      </c>
      <c r="S239" s="313">
        <f>BM_MWh!S240</f>
        <v>0</v>
      </c>
      <c r="T239" s="338">
        <f>BM_MWh!T241</f>
        <v>0</v>
      </c>
      <c r="U239" s="213">
        <f>BM_MWh!U241</f>
        <v>2247</v>
      </c>
      <c r="V239" s="185">
        <f>BM_MWh!V240</f>
        <v>3741</v>
      </c>
      <c r="W239" s="185">
        <f>BM_MWh!W240</f>
        <v>2866</v>
      </c>
      <c r="X239" s="185">
        <f>BM_MWh!X240</f>
        <v>1046</v>
      </c>
      <c r="Y239" s="185">
        <f>BM_MWh!Y241</f>
        <v>2166</v>
      </c>
      <c r="Z239" s="185">
        <f>BM_MWh!Z240</f>
        <v>0</v>
      </c>
      <c r="AA239" s="185">
        <f>BM_MWh!AA240</f>
        <v>15120</v>
      </c>
      <c r="AB239" s="185">
        <f>BM_MWh!AB240</f>
        <v>0</v>
      </c>
      <c r="AC239" s="185">
        <f>BM_MWh!AC240</f>
        <v>28080</v>
      </c>
      <c r="AD239" s="185">
        <f>BM_MWh!AD240</f>
        <v>0</v>
      </c>
      <c r="AE239" s="185">
        <f>BM_MWh!AE240</f>
        <v>1105</v>
      </c>
      <c r="AF239" s="185">
        <f>BM_MWh!AF240</f>
        <v>8314</v>
      </c>
      <c r="AG239" s="185">
        <f>BM_MWh!AG240</f>
        <v>0</v>
      </c>
      <c r="AH239" s="185">
        <f>BM_MWh!AH240</f>
        <v>0</v>
      </c>
      <c r="AI239" s="185">
        <f>BM_MWh!AI240</f>
        <v>0</v>
      </c>
      <c r="AJ239" s="185">
        <f>BM_MWh!AJ240</f>
        <v>0</v>
      </c>
      <c r="AK239" s="185">
        <f>BM_MWh!AK241</f>
        <v>0</v>
      </c>
      <c r="AL239" s="185">
        <f>BM_MWh!AL241</f>
        <v>0</v>
      </c>
      <c r="AM239" s="185">
        <f>BM_MWh!AM240</f>
        <v>0</v>
      </c>
      <c r="AN239" s="185">
        <f>BM_MWh!AN240</f>
        <v>0</v>
      </c>
      <c r="AO239" s="185">
        <f>BM_MWh!AO240</f>
        <v>0</v>
      </c>
      <c r="AP239" s="185">
        <f>BM_MWh!AP240</f>
        <v>0</v>
      </c>
      <c r="AQ239" s="185">
        <f>BM_MWh!AQ240</f>
        <v>0</v>
      </c>
      <c r="AR239" s="185">
        <f>BM_MWh!AR240</f>
        <v>0</v>
      </c>
      <c r="AS239" s="185">
        <f>BM_MWh!AS240</f>
        <v>0</v>
      </c>
      <c r="AT239" s="185">
        <f>BM_MWh!AT240</f>
        <v>0</v>
      </c>
      <c r="AU239" s="209">
        <f t="shared" si="214"/>
        <v>64685</v>
      </c>
      <c r="AV239" s="167">
        <f t="shared" si="220"/>
        <v>37734</v>
      </c>
      <c r="AW239" s="167">
        <f t="shared" si="215"/>
        <v>102419</v>
      </c>
      <c r="AX239" s="206">
        <f t="shared" si="216"/>
        <v>3489212.4701659055</v>
      </c>
      <c r="AY239" s="258"/>
      <c r="AZ239" s="258"/>
      <c r="BA239" s="258"/>
      <c r="BB239" s="258"/>
      <c r="BC239" s="258"/>
      <c r="BD239" s="258"/>
      <c r="BE239" s="104">
        <f t="shared" ref="BE239:BE302" si="228">1+BE227</f>
        <v>2015</v>
      </c>
      <c r="BF239" s="28">
        <f t="shared" ref="BF239:BF302" si="229">BF227</f>
        <v>6</v>
      </c>
      <c r="BG239" s="21">
        <f t="shared" si="221"/>
        <v>3591631.4701659055</v>
      </c>
      <c r="BH239" s="215">
        <f t="shared" si="226"/>
        <v>1853369.5925276508</v>
      </c>
      <c r="BI239" s="215">
        <f t="shared" si="226"/>
        <v>1085625.7502336514</v>
      </c>
      <c r="BJ239" s="215">
        <f t="shared" si="226"/>
        <v>268046</v>
      </c>
      <c r="BK239" s="215">
        <f t="shared" si="226"/>
        <v>2005.7005148431499</v>
      </c>
      <c r="BL239" s="215">
        <f t="shared" si="226"/>
        <v>280165.42688976001</v>
      </c>
      <c r="BM239" s="328">
        <f t="shared" si="222"/>
        <v>3489212.4701659055</v>
      </c>
      <c r="BN239" s="329">
        <f t="shared" si="223"/>
        <v>37734</v>
      </c>
      <c r="BO239" s="330">
        <f t="shared" si="211"/>
        <v>15593</v>
      </c>
      <c r="BP239" s="206">
        <f t="shared" si="212"/>
        <v>49092</v>
      </c>
      <c r="BQ239" s="206">
        <f t="shared" si="210"/>
        <v>64685</v>
      </c>
      <c r="BR239" s="206">
        <f t="shared" si="224"/>
        <v>102419</v>
      </c>
      <c r="BS239" s="327"/>
      <c r="BT239" s="327"/>
      <c r="BU239" s="327"/>
      <c r="BV239" s="327"/>
      <c r="BW239" s="327"/>
      <c r="BX239" s="327"/>
      <c r="BY239" s="327"/>
      <c r="BZ239" s="327"/>
      <c r="CA239" s="327"/>
      <c r="CB239" s="327"/>
      <c r="CC239" s="327"/>
      <c r="CD239" s="327"/>
      <c r="CE239" s="304"/>
    </row>
    <row r="240" spans="1:110">
      <c r="A240" s="28">
        <f t="shared" si="207"/>
        <v>2015</v>
      </c>
      <c r="B240" s="28">
        <f t="shared" si="227"/>
        <v>7</v>
      </c>
      <c r="C240" s="206">
        <f t="shared" si="225"/>
        <v>3782682.4428279665</v>
      </c>
      <c r="D240" s="206">
        <f>[3]TOTAL_PEF_C!K297</f>
        <v>1976713.4517094542</v>
      </c>
      <c r="E240" s="206">
        <f>[3]TOTAL_PEF_C!L297</f>
        <v>1142431.2735953629</v>
      </c>
      <c r="F240" s="206">
        <f>[3]TOTAL_PEF_C!M297</f>
        <v>273843</v>
      </c>
      <c r="G240" s="206">
        <f>[3]TOTAL_PEF_C!P297</f>
        <v>2008.82897377838</v>
      </c>
      <c r="H240" s="206">
        <f>[3]TOTAL_PEF_C!Q297</f>
        <v>275423.88854937098</v>
      </c>
      <c r="I240" s="337">
        <f>BM_MWh!I241</f>
        <v>0</v>
      </c>
      <c r="J240" s="313">
        <f>BM_MWh!J241</f>
        <v>0</v>
      </c>
      <c r="K240" s="313">
        <f>BM_MWh!K242</f>
        <v>8</v>
      </c>
      <c r="L240" s="313">
        <f>BM_MWh!L241</f>
        <v>0</v>
      </c>
      <c r="M240" s="313">
        <f>BM_MWh!M241</f>
        <v>0</v>
      </c>
      <c r="N240" s="313">
        <f>BM_MWh!N241</f>
        <v>0</v>
      </c>
      <c r="O240" s="313">
        <f>BM_MWh!O241</f>
        <v>36363</v>
      </c>
      <c r="P240" s="313">
        <f>BM_MWh!P241</f>
        <v>5615</v>
      </c>
      <c r="Q240" s="313">
        <f>BM_MWh!Q241</f>
        <v>0</v>
      </c>
      <c r="R240" s="313">
        <f>BM_MWh!R241</f>
        <v>1805</v>
      </c>
      <c r="S240" s="313">
        <f>BM_MWh!S241</f>
        <v>0</v>
      </c>
      <c r="T240" s="338">
        <f>BM_MWh!T242</f>
        <v>0</v>
      </c>
      <c r="U240" s="213">
        <f>BM_MWh!U242</f>
        <v>1935</v>
      </c>
      <c r="V240" s="185">
        <f>BM_MWh!V241</f>
        <v>4993</v>
      </c>
      <c r="W240" s="185">
        <f>BM_MWh!W241</f>
        <v>2882</v>
      </c>
      <c r="X240" s="185">
        <f>BM_MWh!X241</f>
        <v>1144</v>
      </c>
      <c r="Y240" s="185">
        <f>BM_MWh!Y242</f>
        <v>2181</v>
      </c>
      <c r="Z240" s="185">
        <f>BM_MWh!Z241</f>
        <v>0</v>
      </c>
      <c r="AA240" s="185">
        <f>BM_MWh!AA241</f>
        <v>15624</v>
      </c>
      <c r="AB240" s="185">
        <f>BM_MWh!AB241</f>
        <v>0</v>
      </c>
      <c r="AC240" s="185">
        <f>BM_MWh!AC241</f>
        <v>29462</v>
      </c>
      <c r="AD240" s="185">
        <f>BM_MWh!AD241</f>
        <v>0</v>
      </c>
      <c r="AE240" s="185">
        <f>BM_MWh!AE241</f>
        <v>1141</v>
      </c>
      <c r="AF240" s="185">
        <f>BM_MWh!AF241</f>
        <v>9109</v>
      </c>
      <c r="AG240" s="185">
        <f>BM_MWh!AG241</f>
        <v>0</v>
      </c>
      <c r="AH240" s="185">
        <f>BM_MWh!AH241</f>
        <v>0</v>
      </c>
      <c r="AI240" s="185">
        <f>BM_MWh!AI241</f>
        <v>0</v>
      </c>
      <c r="AJ240" s="185">
        <f>BM_MWh!AJ241</f>
        <v>0</v>
      </c>
      <c r="AK240" s="185">
        <f>BM_MWh!AK242</f>
        <v>0</v>
      </c>
      <c r="AL240" s="185">
        <f>BM_MWh!AL242</f>
        <v>0</v>
      </c>
      <c r="AM240" s="185">
        <f>BM_MWh!AM241</f>
        <v>0</v>
      </c>
      <c r="AN240" s="185">
        <f>BM_MWh!AN241</f>
        <v>0</v>
      </c>
      <c r="AO240" s="185">
        <f>BM_MWh!AO241</f>
        <v>0</v>
      </c>
      <c r="AP240" s="185">
        <f>BM_MWh!AP241</f>
        <v>0</v>
      </c>
      <c r="AQ240" s="185">
        <f>BM_MWh!AQ241</f>
        <v>0</v>
      </c>
      <c r="AR240" s="185">
        <f>BM_MWh!AR241</f>
        <v>0</v>
      </c>
      <c r="AS240" s="185">
        <f>BM_MWh!AS241</f>
        <v>0</v>
      </c>
      <c r="AT240" s="185">
        <f>BM_MWh!AT241</f>
        <v>0</v>
      </c>
      <c r="AU240" s="209">
        <f t="shared" si="214"/>
        <v>68471</v>
      </c>
      <c r="AV240" s="167">
        <f t="shared" si="220"/>
        <v>43791</v>
      </c>
      <c r="AW240" s="167">
        <f t="shared" si="215"/>
        <v>112262</v>
      </c>
      <c r="AX240" s="206">
        <f t="shared" si="216"/>
        <v>3670420.4428279665</v>
      </c>
      <c r="AY240" s="258"/>
      <c r="AZ240" s="258"/>
      <c r="BA240" s="258"/>
      <c r="BB240" s="258"/>
      <c r="BC240" s="258"/>
      <c r="BD240" s="258"/>
      <c r="BE240" s="104">
        <f t="shared" si="228"/>
        <v>2015</v>
      </c>
      <c r="BF240" s="28">
        <f t="shared" si="229"/>
        <v>7</v>
      </c>
      <c r="BG240" s="21">
        <f t="shared" si="221"/>
        <v>3782682.4428279665</v>
      </c>
      <c r="BH240" s="215">
        <f t="shared" si="226"/>
        <v>1976713.4517094542</v>
      </c>
      <c r="BI240" s="215">
        <f t="shared" si="226"/>
        <v>1142431.2735953629</v>
      </c>
      <c r="BJ240" s="215">
        <f t="shared" si="226"/>
        <v>273843</v>
      </c>
      <c r="BK240" s="215">
        <f t="shared" si="226"/>
        <v>2008.82897377838</v>
      </c>
      <c r="BL240" s="215">
        <f t="shared" si="226"/>
        <v>275423.88854937098</v>
      </c>
      <c r="BM240" s="328">
        <f t="shared" si="222"/>
        <v>3670420.4428279665</v>
      </c>
      <c r="BN240" s="329">
        <f t="shared" si="223"/>
        <v>43791</v>
      </c>
      <c r="BO240" s="330">
        <f t="shared" si="211"/>
        <v>16107</v>
      </c>
      <c r="BP240" s="206">
        <f t="shared" si="212"/>
        <v>52364</v>
      </c>
      <c r="BQ240" s="206">
        <f t="shared" si="210"/>
        <v>68471</v>
      </c>
      <c r="BR240" s="206">
        <f t="shared" si="224"/>
        <v>112262</v>
      </c>
      <c r="BS240" s="327"/>
      <c r="BT240" s="327"/>
      <c r="BU240" s="327"/>
      <c r="BV240" s="327"/>
      <c r="BW240" s="327"/>
      <c r="BX240" s="327"/>
      <c r="BY240" s="327"/>
      <c r="BZ240" s="327"/>
      <c r="CA240" s="327"/>
      <c r="CB240" s="327"/>
      <c r="CC240" s="327"/>
      <c r="CD240" s="327"/>
      <c r="CE240" s="304"/>
    </row>
    <row r="241" spans="1:110">
      <c r="A241" s="28">
        <f t="shared" si="207"/>
        <v>2015</v>
      </c>
      <c r="B241" s="28">
        <f t="shared" si="227"/>
        <v>8</v>
      </c>
      <c r="C241" s="206">
        <f t="shared" si="225"/>
        <v>3826365.0521497196</v>
      </c>
      <c r="D241" s="206">
        <f>[3]TOTAL_PEF_C!K298</f>
        <v>1988448.811347279</v>
      </c>
      <c r="E241" s="206">
        <f>[3]TOTAL_PEF_C!L298</f>
        <v>1147020.0208560417</v>
      </c>
      <c r="F241" s="206">
        <f>[3]TOTAL_PEF_C!M298</f>
        <v>281892</v>
      </c>
      <c r="G241" s="206">
        <f>[3]TOTAL_PEF_C!P298</f>
        <v>1997.16247740108</v>
      </c>
      <c r="H241" s="206">
        <f>[3]TOTAL_PEF_C!Q298</f>
        <v>289608.05746899801</v>
      </c>
      <c r="I241" s="337">
        <f>BM_MWh!I242</f>
        <v>0</v>
      </c>
      <c r="J241" s="313">
        <f>BM_MWh!J242</f>
        <v>0</v>
      </c>
      <c r="K241" s="313">
        <f>BM_MWh!K243</f>
        <v>8</v>
      </c>
      <c r="L241" s="313">
        <f>BM_MWh!L242</f>
        <v>0</v>
      </c>
      <c r="M241" s="313">
        <f>BM_MWh!M242</f>
        <v>0</v>
      </c>
      <c r="N241" s="313">
        <f>BM_MWh!N242</f>
        <v>0</v>
      </c>
      <c r="O241" s="313">
        <f>BM_MWh!O242</f>
        <v>40083</v>
      </c>
      <c r="P241" s="313">
        <f>BM_MWh!P242</f>
        <v>5615</v>
      </c>
      <c r="Q241" s="313">
        <f>BM_MWh!Q242</f>
        <v>0</v>
      </c>
      <c r="R241" s="313">
        <f>BM_MWh!R242</f>
        <v>1719</v>
      </c>
      <c r="S241" s="313">
        <f>BM_MWh!S242</f>
        <v>0</v>
      </c>
      <c r="T241" s="338">
        <f>BM_MWh!T243</f>
        <v>0</v>
      </c>
      <c r="U241" s="213">
        <f>BM_MWh!U243</f>
        <v>1935</v>
      </c>
      <c r="V241" s="185">
        <f>BM_MWh!V242</f>
        <v>5316</v>
      </c>
      <c r="W241" s="185">
        <f>BM_MWh!W242</f>
        <v>3103</v>
      </c>
      <c r="X241" s="185">
        <f>BM_MWh!X242</f>
        <v>1144</v>
      </c>
      <c r="Y241" s="185">
        <f>BM_MWh!Y243</f>
        <v>2444</v>
      </c>
      <c r="Z241" s="185">
        <f>BM_MWh!Z242</f>
        <v>0</v>
      </c>
      <c r="AA241" s="185">
        <f>BM_MWh!AA242</f>
        <v>15624</v>
      </c>
      <c r="AB241" s="185">
        <f>BM_MWh!AB242</f>
        <v>0</v>
      </c>
      <c r="AC241" s="185">
        <f>BM_MWh!AC242</f>
        <v>29016</v>
      </c>
      <c r="AD241" s="185">
        <f>BM_MWh!AD242</f>
        <v>0</v>
      </c>
      <c r="AE241" s="185">
        <f>BM_MWh!AE242</f>
        <v>1134</v>
      </c>
      <c r="AF241" s="185">
        <f>BM_MWh!AF242</f>
        <v>10258</v>
      </c>
      <c r="AG241" s="185">
        <f>BM_MWh!AG242</f>
        <v>0</v>
      </c>
      <c r="AH241" s="185">
        <f>BM_MWh!AH242</f>
        <v>0</v>
      </c>
      <c r="AI241" s="185">
        <f>BM_MWh!AI242</f>
        <v>0</v>
      </c>
      <c r="AJ241" s="185">
        <f>BM_MWh!AJ242</f>
        <v>0</v>
      </c>
      <c r="AK241" s="185">
        <f>BM_MWh!AK243</f>
        <v>0</v>
      </c>
      <c r="AL241" s="185">
        <f>BM_MWh!AL243</f>
        <v>0</v>
      </c>
      <c r="AM241" s="185">
        <f>BM_MWh!AM242</f>
        <v>0</v>
      </c>
      <c r="AN241" s="185">
        <f>BM_MWh!AN242</f>
        <v>0</v>
      </c>
      <c r="AO241" s="185">
        <f>BM_MWh!AO242</f>
        <v>0</v>
      </c>
      <c r="AP241" s="185">
        <f>BM_MWh!AP242</f>
        <v>0</v>
      </c>
      <c r="AQ241" s="185">
        <f>BM_MWh!AQ242</f>
        <v>0</v>
      </c>
      <c r="AR241" s="185">
        <f>BM_MWh!AR242</f>
        <v>0</v>
      </c>
      <c r="AS241" s="185">
        <f>BM_MWh!AS242</f>
        <v>0</v>
      </c>
      <c r="AT241" s="185">
        <f>BM_MWh!AT242</f>
        <v>0</v>
      </c>
      <c r="AU241" s="209">
        <f t="shared" si="214"/>
        <v>69974</v>
      </c>
      <c r="AV241" s="167">
        <f t="shared" si="220"/>
        <v>47425</v>
      </c>
      <c r="AW241" s="167">
        <f t="shared" si="215"/>
        <v>117399</v>
      </c>
      <c r="AX241" s="206">
        <f t="shared" si="216"/>
        <v>3708966.0521497196</v>
      </c>
      <c r="AY241" s="258"/>
      <c r="AZ241" s="258"/>
      <c r="BA241" s="258"/>
      <c r="BB241" s="258"/>
      <c r="BC241" s="258"/>
      <c r="BD241" s="258"/>
      <c r="BE241" s="104">
        <f t="shared" si="228"/>
        <v>2015</v>
      </c>
      <c r="BF241" s="28">
        <f t="shared" si="229"/>
        <v>8</v>
      </c>
      <c r="BG241" s="21">
        <f t="shared" si="221"/>
        <v>3826365.0521497196</v>
      </c>
      <c r="BH241" s="215">
        <f t="shared" si="226"/>
        <v>1988448.811347279</v>
      </c>
      <c r="BI241" s="215">
        <f t="shared" si="226"/>
        <v>1147020.0208560417</v>
      </c>
      <c r="BJ241" s="215">
        <f t="shared" si="226"/>
        <v>281892</v>
      </c>
      <c r="BK241" s="215">
        <f t="shared" si="226"/>
        <v>1997.16247740108</v>
      </c>
      <c r="BL241" s="215">
        <f t="shared" si="226"/>
        <v>289608.05746899801</v>
      </c>
      <c r="BM241" s="328">
        <f t="shared" si="222"/>
        <v>3708966.0521497196</v>
      </c>
      <c r="BN241" s="329">
        <f t="shared" si="223"/>
        <v>47425</v>
      </c>
      <c r="BO241" s="330">
        <f t="shared" si="211"/>
        <v>17740</v>
      </c>
      <c r="BP241" s="206">
        <f t="shared" si="212"/>
        <v>52234</v>
      </c>
      <c r="BQ241" s="206">
        <f t="shared" si="210"/>
        <v>69974</v>
      </c>
      <c r="BR241" s="206">
        <f t="shared" si="224"/>
        <v>117399</v>
      </c>
      <c r="BS241" s="327"/>
      <c r="BT241" s="327"/>
      <c r="BU241" s="327"/>
      <c r="BV241" s="327"/>
      <c r="BW241" s="327"/>
      <c r="BX241" s="327"/>
      <c r="BY241" s="327"/>
      <c r="BZ241" s="327"/>
      <c r="CA241" s="327"/>
      <c r="CB241" s="327"/>
      <c r="CC241" s="327"/>
      <c r="CD241" s="327"/>
      <c r="CE241" s="304"/>
    </row>
    <row r="242" spans="1:110">
      <c r="A242" s="28">
        <f t="shared" si="207"/>
        <v>2015</v>
      </c>
      <c r="B242" s="28">
        <f t="shared" si="227"/>
        <v>9</v>
      </c>
      <c r="C242" s="206">
        <f t="shared" si="225"/>
        <v>3572100.3919783719</v>
      </c>
      <c r="D242" s="206">
        <f>[3]TOTAL_PEF_C!K299</f>
        <v>1821646.3898829645</v>
      </c>
      <c r="E242" s="206">
        <f>[3]TOTAL_PEF_C!L299</f>
        <v>1082478.2685360955</v>
      </c>
      <c r="F242" s="206">
        <f>[3]TOTAL_PEF_C!M299</f>
        <v>270372</v>
      </c>
      <c r="G242" s="206">
        <f>[3]TOTAL_PEF_C!P299</f>
        <v>1995.7180329566399</v>
      </c>
      <c r="H242" s="206">
        <f>[3]TOTAL_PEF_C!Q299</f>
        <v>291612.01552635501</v>
      </c>
      <c r="I242" s="337">
        <f>BM_MWh!I243</f>
        <v>0</v>
      </c>
      <c r="J242" s="313">
        <f>BM_MWh!J243</f>
        <v>0</v>
      </c>
      <c r="K242" s="313">
        <f>BM_MWh!K244</f>
        <v>8</v>
      </c>
      <c r="L242" s="313">
        <f>BM_MWh!L243</f>
        <v>0</v>
      </c>
      <c r="M242" s="313">
        <f>BM_MWh!M243</f>
        <v>0</v>
      </c>
      <c r="N242" s="313">
        <f>BM_MWh!N243</f>
        <v>0</v>
      </c>
      <c r="O242" s="313">
        <f>BM_MWh!O243</f>
        <v>34191</v>
      </c>
      <c r="P242" s="313">
        <f>BM_MWh!P243</f>
        <v>4890</v>
      </c>
      <c r="Q242" s="313">
        <f>BM_MWh!Q243</f>
        <v>0</v>
      </c>
      <c r="R242" s="313">
        <f>BM_MWh!R243</f>
        <v>582</v>
      </c>
      <c r="S242" s="313">
        <f>BM_MWh!S243</f>
        <v>0</v>
      </c>
      <c r="T242" s="338">
        <f>BM_MWh!T244</f>
        <v>0</v>
      </c>
      <c r="U242" s="213">
        <f>BM_MWh!U244</f>
        <v>1872</v>
      </c>
      <c r="V242" s="185">
        <f>BM_MWh!V243</f>
        <v>4365</v>
      </c>
      <c r="W242" s="185">
        <f>BM_MWh!W243</f>
        <v>2592</v>
      </c>
      <c r="X242" s="185">
        <f>BM_MWh!X243</f>
        <v>1054</v>
      </c>
      <c r="Y242" s="185">
        <f>BM_MWh!Y244</f>
        <v>2118</v>
      </c>
      <c r="Z242" s="185">
        <f>BM_MWh!Z243</f>
        <v>0</v>
      </c>
      <c r="AA242" s="185">
        <f>BM_MWh!AA243</f>
        <v>14400</v>
      </c>
      <c r="AB242" s="185">
        <f>BM_MWh!AB243</f>
        <v>0</v>
      </c>
      <c r="AC242" s="185">
        <f>BM_MWh!AC243</f>
        <v>27648</v>
      </c>
      <c r="AD242" s="185">
        <f>BM_MWh!AD243</f>
        <v>0</v>
      </c>
      <c r="AE242" s="185">
        <f>BM_MWh!AE243</f>
        <v>946</v>
      </c>
      <c r="AF242" s="185">
        <f>BM_MWh!AF243</f>
        <v>9330</v>
      </c>
      <c r="AG242" s="185">
        <f>BM_MWh!AG243</f>
        <v>0</v>
      </c>
      <c r="AH242" s="185">
        <f>BM_MWh!AH243</f>
        <v>0</v>
      </c>
      <c r="AI242" s="185">
        <f>BM_MWh!AI243</f>
        <v>0</v>
      </c>
      <c r="AJ242" s="185">
        <f>BM_MWh!AJ243</f>
        <v>0</v>
      </c>
      <c r="AK242" s="185">
        <f>BM_MWh!AK244</f>
        <v>0</v>
      </c>
      <c r="AL242" s="185">
        <f>BM_MWh!AL244</f>
        <v>0</v>
      </c>
      <c r="AM242" s="185">
        <f>BM_MWh!AM243</f>
        <v>0</v>
      </c>
      <c r="AN242" s="185">
        <f>BM_MWh!AN243</f>
        <v>0</v>
      </c>
      <c r="AO242" s="185">
        <f>BM_MWh!AO243</f>
        <v>0</v>
      </c>
      <c r="AP242" s="185">
        <f>BM_MWh!AP243</f>
        <v>0</v>
      </c>
      <c r="AQ242" s="185">
        <f>BM_MWh!AQ243</f>
        <v>0</v>
      </c>
      <c r="AR242" s="185">
        <f>BM_MWh!AR243</f>
        <v>0</v>
      </c>
      <c r="AS242" s="185">
        <f>BM_MWh!AS243</f>
        <v>0</v>
      </c>
      <c r="AT242" s="185">
        <f>BM_MWh!AT243</f>
        <v>0</v>
      </c>
      <c r="AU242" s="209">
        <f t="shared" si="214"/>
        <v>64325</v>
      </c>
      <c r="AV242" s="167">
        <f t="shared" si="220"/>
        <v>39671</v>
      </c>
      <c r="AW242" s="167">
        <f t="shared" si="215"/>
        <v>103996</v>
      </c>
      <c r="AX242" s="206">
        <f t="shared" si="216"/>
        <v>3468104.3919783719</v>
      </c>
      <c r="AY242" s="258"/>
      <c r="AZ242" s="258"/>
      <c r="BA242" s="258"/>
      <c r="BB242" s="258"/>
      <c r="BC242" s="258"/>
      <c r="BD242" s="258"/>
      <c r="BE242" s="104">
        <f t="shared" si="228"/>
        <v>2015</v>
      </c>
      <c r="BF242" s="28">
        <f t="shared" si="229"/>
        <v>9</v>
      </c>
      <c r="BG242" s="21">
        <f t="shared" si="221"/>
        <v>3572100.3919783719</v>
      </c>
      <c r="BH242" s="215">
        <f t="shared" si="226"/>
        <v>1821646.3898829645</v>
      </c>
      <c r="BI242" s="215">
        <f t="shared" si="226"/>
        <v>1082478.2685360955</v>
      </c>
      <c r="BJ242" s="215">
        <f t="shared" si="226"/>
        <v>270372</v>
      </c>
      <c r="BK242" s="215">
        <f t="shared" si="226"/>
        <v>1995.7180329566399</v>
      </c>
      <c r="BL242" s="215">
        <f t="shared" si="226"/>
        <v>291612.01552635501</v>
      </c>
      <c r="BM242" s="328">
        <f t="shared" si="222"/>
        <v>3468104.3919783719</v>
      </c>
      <c r="BN242" s="329">
        <f t="shared" si="223"/>
        <v>39671</v>
      </c>
      <c r="BO242" s="330">
        <f t="shared" si="211"/>
        <v>15912</v>
      </c>
      <c r="BP242" s="206">
        <f t="shared" si="212"/>
        <v>48413</v>
      </c>
      <c r="BQ242" s="206">
        <f t="shared" si="210"/>
        <v>64325</v>
      </c>
      <c r="BR242" s="206">
        <f t="shared" si="224"/>
        <v>103996</v>
      </c>
      <c r="BS242" s="327"/>
      <c r="BT242" s="327"/>
      <c r="BU242" s="327"/>
      <c r="BV242" s="327"/>
      <c r="BW242" s="327"/>
      <c r="BX242" s="327"/>
      <c r="BY242" s="327"/>
      <c r="BZ242" s="327"/>
      <c r="CA242" s="327"/>
      <c r="CB242" s="327"/>
      <c r="CC242" s="327"/>
      <c r="CD242" s="327"/>
      <c r="CE242" s="304"/>
    </row>
    <row r="243" spans="1:110">
      <c r="A243" s="28">
        <f t="shared" si="207"/>
        <v>2015</v>
      </c>
      <c r="B243" s="28">
        <f t="shared" si="227"/>
        <v>10</v>
      </c>
      <c r="C243" s="206">
        <f t="shared" si="225"/>
        <v>3193447.4905540366</v>
      </c>
      <c r="D243" s="206">
        <f>[3]TOTAL_PEF_C!K300</f>
        <v>1544449.868982916</v>
      </c>
      <c r="E243" s="206">
        <f>[3]TOTAL_PEF_C!L300</f>
        <v>1022149.0354425824</v>
      </c>
      <c r="F243" s="206">
        <f>[3]TOTAL_PEF_C!M300</f>
        <v>274218</v>
      </c>
      <c r="G243" s="206">
        <f>[3]TOTAL_PEF_C!P300</f>
        <v>1993.55136628997</v>
      </c>
      <c r="H243" s="206">
        <f>[3]TOTAL_PEF_C!Q300</f>
        <v>272449.03476224799</v>
      </c>
      <c r="I243" s="337">
        <f>BM_MWh!I244</f>
        <v>0</v>
      </c>
      <c r="J243" s="313">
        <f>BM_MWh!J244</f>
        <v>0</v>
      </c>
      <c r="K243" s="313">
        <f>BM_MWh!K245</f>
        <v>8</v>
      </c>
      <c r="L243" s="313">
        <f>BM_MWh!L244</f>
        <v>0</v>
      </c>
      <c r="M243" s="313">
        <f>BM_MWh!M244</f>
        <v>0</v>
      </c>
      <c r="N243" s="313">
        <f>BM_MWh!N244</f>
        <v>0</v>
      </c>
      <c r="O243" s="313">
        <f>BM_MWh!O244</f>
        <v>20869</v>
      </c>
      <c r="P243" s="313">
        <f>BM_MWh!P244</f>
        <v>2246</v>
      </c>
      <c r="Q243" s="313">
        <f>BM_MWh!Q244</f>
        <v>0</v>
      </c>
      <c r="R243" s="313">
        <f>BM_MWh!R244</f>
        <v>258</v>
      </c>
      <c r="S243" s="313">
        <f>BM_MWh!S244</f>
        <v>0</v>
      </c>
      <c r="T243" s="338">
        <f>BM_MWh!T245</f>
        <v>0</v>
      </c>
      <c r="U243" s="213">
        <f>BM_MWh!U245</f>
        <v>2128</v>
      </c>
      <c r="V243" s="185">
        <f>BM_MWh!V244</f>
        <v>3060</v>
      </c>
      <c r="W243" s="185">
        <f>BM_MWh!W244</f>
        <v>2277</v>
      </c>
      <c r="X243" s="185">
        <f>BM_MWh!X244</f>
        <v>717</v>
      </c>
      <c r="Y243" s="185">
        <f>BM_MWh!Y245</f>
        <v>1682</v>
      </c>
      <c r="Z243" s="185">
        <f>BM_MWh!Z244</f>
        <v>0</v>
      </c>
      <c r="AA243" s="185">
        <f>BM_MWh!AA244</f>
        <v>14508</v>
      </c>
      <c r="AB243" s="185">
        <f>BM_MWh!AB244</f>
        <v>0</v>
      </c>
      <c r="AC243" s="185">
        <f>BM_MWh!AC244</f>
        <v>21427</v>
      </c>
      <c r="AD243" s="185">
        <f>BM_MWh!AD244</f>
        <v>0</v>
      </c>
      <c r="AE243" s="185">
        <f>BM_MWh!AE244</f>
        <v>811</v>
      </c>
      <c r="AF243" s="185">
        <f>BM_MWh!AF244</f>
        <v>8197</v>
      </c>
      <c r="AG243" s="185">
        <f>BM_MWh!AG244</f>
        <v>0</v>
      </c>
      <c r="AH243" s="185">
        <f>BM_MWh!AH244</f>
        <v>0</v>
      </c>
      <c r="AI243" s="185">
        <f>BM_MWh!AI244</f>
        <v>0</v>
      </c>
      <c r="AJ243" s="185">
        <f>BM_MWh!AJ244</f>
        <v>0</v>
      </c>
      <c r="AK243" s="185">
        <f>BM_MWh!AK245</f>
        <v>0</v>
      </c>
      <c r="AL243" s="185">
        <f>BM_MWh!AL245</f>
        <v>0</v>
      </c>
      <c r="AM243" s="185">
        <f>BM_MWh!AM244</f>
        <v>0</v>
      </c>
      <c r="AN243" s="185">
        <f>BM_MWh!AN244</f>
        <v>0</v>
      </c>
      <c r="AO243" s="185">
        <f>BM_MWh!AO244</f>
        <v>0</v>
      </c>
      <c r="AP243" s="185">
        <f>BM_MWh!AP244</f>
        <v>0</v>
      </c>
      <c r="AQ243" s="185">
        <f>BM_MWh!AQ244</f>
        <v>0</v>
      </c>
      <c r="AR243" s="185">
        <f>BM_MWh!AR244</f>
        <v>0</v>
      </c>
      <c r="AS243" s="185">
        <f>BM_MWh!AS244</f>
        <v>0</v>
      </c>
      <c r="AT243" s="185">
        <f>BM_MWh!AT244</f>
        <v>0</v>
      </c>
      <c r="AU243" s="209">
        <f t="shared" si="214"/>
        <v>54807</v>
      </c>
      <c r="AV243" s="167">
        <f t="shared" si="220"/>
        <v>23381</v>
      </c>
      <c r="AW243" s="167">
        <f t="shared" si="215"/>
        <v>78188</v>
      </c>
      <c r="AX243" s="206">
        <f t="shared" si="216"/>
        <v>3115259.4905540366</v>
      </c>
      <c r="AY243" s="258"/>
      <c r="AZ243" s="258"/>
      <c r="BA243" s="258"/>
      <c r="BB243" s="258"/>
      <c r="BC243" s="258"/>
      <c r="BD243" s="258"/>
      <c r="BE243" s="104">
        <f t="shared" si="228"/>
        <v>2015</v>
      </c>
      <c r="BF243" s="28">
        <f t="shared" si="229"/>
        <v>10</v>
      </c>
      <c r="BG243" s="21">
        <f t="shared" si="221"/>
        <v>3193447.4905540366</v>
      </c>
      <c r="BH243" s="215">
        <f t="shared" si="226"/>
        <v>1544449.868982916</v>
      </c>
      <c r="BI243" s="215">
        <f t="shared" si="226"/>
        <v>1022149.0354425824</v>
      </c>
      <c r="BJ243" s="215">
        <f t="shared" si="226"/>
        <v>274218</v>
      </c>
      <c r="BK243" s="215">
        <f t="shared" si="226"/>
        <v>1993.55136628997</v>
      </c>
      <c r="BL243" s="215">
        <f t="shared" si="226"/>
        <v>272449.03476224799</v>
      </c>
      <c r="BM243" s="328">
        <f t="shared" si="222"/>
        <v>3115259.4905540366</v>
      </c>
      <c r="BN243" s="329">
        <f t="shared" si="223"/>
        <v>23381</v>
      </c>
      <c r="BO243" s="330">
        <f t="shared" si="211"/>
        <v>14284</v>
      </c>
      <c r="BP243" s="206">
        <f t="shared" si="212"/>
        <v>40523</v>
      </c>
      <c r="BQ243" s="206">
        <f t="shared" si="210"/>
        <v>54807</v>
      </c>
      <c r="BR243" s="206">
        <f t="shared" si="224"/>
        <v>78188</v>
      </c>
      <c r="BS243" s="327"/>
      <c r="BT243" s="327"/>
      <c r="BU243" s="327"/>
      <c r="BV243" s="327"/>
      <c r="BW243" s="327"/>
      <c r="BX243" s="327"/>
      <c r="BY243" s="327"/>
      <c r="BZ243" s="327"/>
      <c r="CA243" s="327"/>
      <c r="CB243" s="327"/>
      <c r="CC243" s="327"/>
      <c r="CD243" s="327"/>
      <c r="CE243" s="304"/>
    </row>
    <row r="244" spans="1:110">
      <c r="A244" s="28">
        <f t="shared" si="207"/>
        <v>2015</v>
      </c>
      <c r="B244" s="28">
        <f t="shared" si="227"/>
        <v>11</v>
      </c>
      <c r="C244" s="206">
        <f t="shared" si="225"/>
        <v>2639051.7550188899</v>
      </c>
      <c r="D244" s="206">
        <f>[3]TOTAL_PEF_C!K301</f>
        <v>1197647.5021469765</v>
      </c>
      <c r="E244" s="206">
        <f>[3]TOTAL_PEF_C!L301</f>
        <v>879417.43339280004</v>
      </c>
      <c r="F244" s="206">
        <f>[3]TOTAL_PEF_C!M301</f>
        <v>258927</v>
      </c>
      <c r="G244" s="206">
        <f>[3]TOTAL_PEF_C!P301</f>
        <v>1990.2173517991801</v>
      </c>
      <c r="H244" s="206">
        <f>[3]TOTAL_PEF_C!Q301</f>
        <v>252487.60212731399</v>
      </c>
      <c r="I244" s="337">
        <f>BM_MWh!I245</f>
        <v>0</v>
      </c>
      <c r="J244" s="313">
        <f>BM_MWh!J245</f>
        <v>0</v>
      </c>
      <c r="K244" s="313">
        <f>BM_MWh!K246</f>
        <v>8</v>
      </c>
      <c r="L244" s="313">
        <f>BM_MWh!L245</f>
        <v>0</v>
      </c>
      <c r="M244" s="313">
        <f>BM_MWh!M245</f>
        <v>0</v>
      </c>
      <c r="N244" s="313">
        <f>BM_MWh!N245</f>
        <v>0</v>
      </c>
      <c r="O244" s="313">
        <f>BM_MWh!O245</f>
        <v>8959</v>
      </c>
      <c r="P244" s="313">
        <f>BM_MWh!P245</f>
        <v>761</v>
      </c>
      <c r="Q244" s="313">
        <f>BM_MWh!Q245</f>
        <v>0</v>
      </c>
      <c r="R244" s="313">
        <f>BM_MWh!R245</f>
        <v>166</v>
      </c>
      <c r="S244" s="313">
        <f>BM_MWh!S245</f>
        <v>0</v>
      </c>
      <c r="T244" s="338">
        <f>BM_MWh!T246</f>
        <v>0</v>
      </c>
      <c r="U244" s="213">
        <f>BM_MWh!U246</f>
        <v>664</v>
      </c>
      <c r="V244" s="185">
        <f>BM_MWh!V245</f>
        <v>1559</v>
      </c>
      <c r="W244" s="185">
        <f>BM_MWh!W245</f>
        <v>2277</v>
      </c>
      <c r="X244" s="185">
        <f>BM_MWh!X245</f>
        <v>467</v>
      </c>
      <c r="Y244" s="185">
        <f>BM_MWh!Y246</f>
        <v>1613</v>
      </c>
      <c r="Z244" s="185">
        <f>BM_MWh!Z245</f>
        <v>0</v>
      </c>
      <c r="AA244" s="185">
        <f>BM_MWh!AA245</f>
        <v>13680</v>
      </c>
      <c r="AB244" s="185">
        <f>BM_MWh!AB245</f>
        <v>0</v>
      </c>
      <c r="AC244" s="185">
        <f>BM_MWh!AC245</f>
        <v>11232</v>
      </c>
      <c r="AD244" s="185">
        <f>BM_MWh!AD245</f>
        <v>0</v>
      </c>
      <c r="AE244" s="185">
        <f>BM_MWh!AE245</f>
        <v>784</v>
      </c>
      <c r="AF244" s="185">
        <f>BM_MWh!AF245</f>
        <v>6412</v>
      </c>
      <c r="AG244" s="185">
        <f>BM_MWh!AG245</f>
        <v>0</v>
      </c>
      <c r="AH244" s="185">
        <f>BM_MWh!AH245</f>
        <v>0</v>
      </c>
      <c r="AI244" s="185">
        <f>BM_MWh!AI245</f>
        <v>0</v>
      </c>
      <c r="AJ244" s="185">
        <f>BM_MWh!AJ245</f>
        <v>0</v>
      </c>
      <c r="AK244" s="185">
        <f>BM_MWh!AK246</f>
        <v>0</v>
      </c>
      <c r="AL244" s="185">
        <f>BM_MWh!AL246</f>
        <v>0</v>
      </c>
      <c r="AM244" s="185">
        <f>BM_MWh!AM245</f>
        <v>0</v>
      </c>
      <c r="AN244" s="185">
        <f>BM_MWh!AN245</f>
        <v>0</v>
      </c>
      <c r="AO244" s="185">
        <f>BM_MWh!AO245</f>
        <v>0</v>
      </c>
      <c r="AP244" s="185">
        <f>BM_MWh!AP245</f>
        <v>0</v>
      </c>
      <c r="AQ244" s="185">
        <f>BM_MWh!AQ245</f>
        <v>0</v>
      </c>
      <c r="AR244" s="185">
        <f>BM_MWh!AR245</f>
        <v>0</v>
      </c>
      <c r="AS244" s="185">
        <f>BM_MWh!AS245</f>
        <v>0</v>
      </c>
      <c r="AT244" s="185">
        <f>BM_MWh!AT245</f>
        <v>0</v>
      </c>
      <c r="AU244" s="209">
        <f t="shared" si="214"/>
        <v>38688</v>
      </c>
      <c r="AV244" s="167">
        <f t="shared" si="220"/>
        <v>9894</v>
      </c>
      <c r="AW244" s="167">
        <f t="shared" si="215"/>
        <v>48582</v>
      </c>
      <c r="AX244" s="206">
        <f t="shared" si="216"/>
        <v>2590469.7550188899</v>
      </c>
      <c r="AY244" s="258"/>
      <c r="AZ244" s="258"/>
      <c r="BA244" s="258"/>
      <c r="BB244" s="258"/>
      <c r="BC244" s="258"/>
      <c r="BD244" s="258"/>
      <c r="BE244" s="104">
        <f t="shared" si="228"/>
        <v>2015</v>
      </c>
      <c r="BF244" s="28">
        <f t="shared" si="229"/>
        <v>11</v>
      </c>
      <c r="BG244" s="21">
        <f t="shared" si="221"/>
        <v>2639051.7550188899</v>
      </c>
      <c r="BH244" s="215">
        <f t="shared" si="226"/>
        <v>1197647.5021469765</v>
      </c>
      <c r="BI244" s="215">
        <f t="shared" si="226"/>
        <v>879417.43339280004</v>
      </c>
      <c r="BJ244" s="215">
        <f t="shared" si="226"/>
        <v>258927</v>
      </c>
      <c r="BK244" s="215">
        <f t="shared" si="226"/>
        <v>1990.2173517991801</v>
      </c>
      <c r="BL244" s="215">
        <f t="shared" si="226"/>
        <v>252487.60212731399</v>
      </c>
      <c r="BM244" s="328">
        <f t="shared" si="222"/>
        <v>2590469.7550188899</v>
      </c>
      <c r="BN244" s="329">
        <f t="shared" si="223"/>
        <v>9894</v>
      </c>
      <c r="BO244" s="330">
        <f t="shared" si="211"/>
        <v>10966</v>
      </c>
      <c r="BP244" s="206">
        <f t="shared" si="212"/>
        <v>27722</v>
      </c>
      <c r="BQ244" s="206">
        <f t="shared" si="210"/>
        <v>38688</v>
      </c>
      <c r="BR244" s="206">
        <f t="shared" si="224"/>
        <v>48582</v>
      </c>
      <c r="BS244" s="327"/>
      <c r="BT244" s="327"/>
      <c r="BU244" s="327"/>
      <c r="BV244" s="327"/>
      <c r="BW244" s="327"/>
      <c r="BX244" s="327"/>
      <c r="BY244" s="327"/>
      <c r="BZ244" s="327"/>
      <c r="CA244" s="327"/>
      <c r="CB244" s="327"/>
      <c r="CC244" s="327"/>
      <c r="CD244" s="327"/>
      <c r="CE244" s="304"/>
    </row>
    <row r="245" spans="1:110" s="120" customFormat="1">
      <c r="A245" s="113">
        <f t="shared" si="207"/>
        <v>2015</v>
      </c>
      <c r="B245" s="113">
        <f t="shared" si="227"/>
        <v>12</v>
      </c>
      <c r="C245" s="212">
        <f t="shared" si="225"/>
        <v>2906544.5322927986</v>
      </c>
      <c r="D245" s="212">
        <f>[3]TOTAL_PEF_C!K302</f>
        <v>1459016.6794694734</v>
      </c>
      <c r="E245" s="212">
        <f>[3]TOTAL_PEF_C!L302</f>
        <v>888692.82664287649</v>
      </c>
      <c r="F245" s="212">
        <f>[3]TOTAL_PEF_C!M302</f>
        <v>247099</v>
      </c>
      <c r="G245" s="212">
        <f>[3]TOTAL_PEF_C!P302</f>
        <v>2001.87799699467</v>
      </c>
      <c r="H245" s="212">
        <f>[3]TOTAL_PEF_C!Q302</f>
        <v>243202.148183454</v>
      </c>
      <c r="I245" s="339">
        <f>BM_MWh!I246</f>
        <v>0</v>
      </c>
      <c r="J245" s="340">
        <f>BM_MWh!J246</f>
        <v>0</v>
      </c>
      <c r="K245" s="340">
        <f>BM_MWh!K247</f>
        <v>8</v>
      </c>
      <c r="L245" s="340">
        <f>BM_MWh!L246</f>
        <v>0</v>
      </c>
      <c r="M245" s="340">
        <f>BM_MWh!M246</f>
        <v>0</v>
      </c>
      <c r="N245" s="340">
        <f>BM_MWh!N246</f>
        <v>0</v>
      </c>
      <c r="O245" s="340">
        <f>BM_MWh!O246</f>
        <v>9257</v>
      </c>
      <c r="P245" s="340">
        <f>BM_MWh!P246</f>
        <v>786</v>
      </c>
      <c r="Q245" s="340">
        <f>BM_MWh!Q246</f>
        <v>3839</v>
      </c>
      <c r="R245" s="340">
        <f>BM_MWh!R246</f>
        <v>172</v>
      </c>
      <c r="S245" s="340">
        <f>BM_MWh!S246</f>
        <v>0</v>
      </c>
      <c r="T245" s="340">
        <f>BM_MWh!T247</f>
        <v>0</v>
      </c>
      <c r="U245" s="341">
        <f>BM_MWh!U247</f>
        <v>1218</v>
      </c>
      <c r="V245" s="118">
        <f>BM_MWh!V246</f>
        <v>3544</v>
      </c>
      <c r="W245" s="118">
        <f>BM_MWh!W246</f>
        <v>2436</v>
      </c>
      <c r="X245" s="118">
        <f>BM_MWh!X246</f>
        <v>738</v>
      </c>
      <c r="Y245" s="118">
        <f>BM_MWh!Y247</f>
        <v>1949</v>
      </c>
      <c r="Z245" s="118">
        <f>BM_MWh!Z246</f>
        <v>0</v>
      </c>
      <c r="AA245" s="118">
        <f>BM_MWh!AA246</f>
        <v>14508</v>
      </c>
      <c r="AB245" s="118">
        <f>BM_MWh!AB246</f>
        <v>0</v>
      </c>
      <c r="AC245" s="118">
        <f>BM_MWh!AC246</f>
        <v>19642</v>
      </c>
      <c r="AD245" s="118">
        <f>BM_MWh!AD246</f>
        <v>0</v>
      </c>
      <c r="AE245" s="118">
        <f>BM_MWh!AE246</f>
        <v>978</v>
      </c>
      <c r="AF245" s="118">
        <f>BM_MWh!AF246</f>
        <v>7457</v>
      </c>
      <c r="AG245" s="118">
        <f>BM_MWh!AG246</f>
        <v>0</v>
      </c>
      <c r="AH245" s="118">
        <f>BM_MWh!AH246</f>
        <v>0</v>
      </c>
      <c r="AI245" s="118">
        <f>BM_MWh!AI246</f>
        <v>0</v>
      </c>
      <c r="AJ245" s="118">
        <f>BM_MWh!AJ246</f>
        <v>0</v>
      </c>
      <c r="AK245" s="118">
        <f>BM_MWh!AK247</f>
        <v>0</v>
      </c>
      <c r="AL245" s="118">
        <f>BM_MWh!AL247</f>
        <v>0</v>
      </c>
      <c r="AM245" s="118">
        <f>BM_MWh!AM246</f>
        <v>0</v>
      </c>
      <c r="AN245" s="118">
        <f>BM_MWh!AN246</f>
        <v>0</v>
      </c>
      <c r="AO245" s="118">
        <f>BM_MWh!AO246</f>
        <v>0</v>
      </c>
      <c r="AP245" s="118">
        <f>BM_MWh!AP246</f>
        <v>0</v>
      </c>
      <c r="AQ245" s="118">
        <f>BM_MWh!AQ246</f>
        <v>0</v>
      </c>
      <c r="AR245" s="118">
        <f>BM_MWh!AR246</f>
        <v>0</v>
      </c>
      <c r="AS245" s="118">
        <f>BM_MWh!AS246</f>
        <v>0</v>
      </c>
      <c r="AT245" s="118">
        <f>BM_MWh!AT246</f>
        <v>0</v>
      </c>
      <c r="AU245" s="169">
        <f t="shared" si="214"/>
        <v>52470</v>
      </c>
      <c r="AV245" s="169">
        <f t="shared" si="220"/>
        <v>14062</v>
      </c>
      <c r="AW245" s="169">
        <f t="shared" si="215"/>
        <v>66532</v>
      </c>
      <c r="AX245" s="212">
        <f t="shared" si="216"/>
        <v>2840012.5322927986</v>
      </c>
      <c r="AY245" s="325"/>
      <c r="AZ245" s="325"/>
      <c r="BA245" s="325"/>
      <c r="BB245" s="325"/>
      <c r="BC245" s="325"/>
      <c r="BD245" s="325"/>
      <c r="BE245" s="126">
        <f t="shared" si="228"/>
        <v>2015</v>
      </c>
      <c r="BF245" s="113">
        <f t="shared" si="229"/>
        <v>12</v>
      </c>
      <c r="BG245" s="127">
        <f t="shared" si="221"/>
        <v>2906544.5322927986</v>
      </c>
      <c r="BH245" s="331">
        <f t="shared" si="226"/>
        <v>1459016.6794694734</v>
      </c>
      <c r="BI245" s="331">
        <f t="shared" si="226"/>
        <v>888692.82664287649</v>
      </c>
      <c r="BJ245" s="331">
        <f t="shared" si="226"/>
        <v>247099</v>
      </c>
      <c r="BK245" s="331">
        <f t="shared" si="226"/>
        <v>2001.87799699467</v>
      </c>
      <c r="BL245" s="331">
        <f t="shared" si="226"/>
        <v>243202.148183454</v>
      </c>
      <c r="BM245" s="332">
        <f t="shared" si="222"/>
        <v>2840012.5322927986</v>
      </c>
      <c r="BN245" s="333">
        <f t="shared" si="223"/>
        <v>14062</v>
      </c>
      <c r="BO245" s="334">
        <f t="shared" si="211"/>
        <v>13060</v>
      </c>
      <c r="BP245" s="212">
        <f t="shared" si="212"/>
        <v>39410</v>
      </c>
      <c r="BQ245" s="212">
        <f t="shared" si="210"/>
        <v>52470</v>
      </c>
      <c r="BR245" s="212">
        <f t="shared" si="224"/>
        <v>66532</v>
      </c>
      <c r="BS245" s="335"/>
      <c r="BT245" s="335"/>
      <c r="BU245" s="335"/>
      <c r="BV245" s="335"/>
      <c r="BW245" s="335"/>
      <c r="BX245" s="335"/>
      <c r="BY245" s="335"/>
      <c r="BZ245" s="335"/>
      <c r="CA245" s="335"/>
      <c r="CB245" s="335"/>
      <c r="CC245" s="335"/>
      <c r="CD245" s="335"/>
      <c r="CE245" s="336"/>
      <c r="CM245" s="127"/>
      <c r="CN245" s="127"/>
      <c r="CO245" s="127"/>
      <c r="CP245" s="127"/>
      <c r="CQ245" s="127"/>
      <c r="CR245" s="127"/>
      <c r="CS245" s="127"/>
      <c r="CT245" s="127"/>
      <c r="CU245" s="127"/>
      <c r="CV245" s="127"/>
      <c r="CW245" s="127"/>
      <c r="CX245" s="127"/>
      <c r="CY245" s="127"/>
      <c r="CZ245" s="127"/>
      <c r="DA245" s="127"/>
      <c r="DB245" s="127"/>
      <c r="DC245" s="127"/>
      <c r="DD245" s="127"/>
      <c r="DE245" s="127"/>
      <c r="DF245" s="127"/>
    </row>
    <row r="246" spans="1:110">
      <c r="A246" s="28">
        <f t="shared" si="207"/>
        <v>2016</v>
      </c>
      <c r="B246" s="28">
        <f t="shared" si="227"/>
        <v>1</v>
      </c>
      <c r="C246" s="206">
        <f t="shared" si="225"/>
        <v>3065365.3346976959</v>
      </c>
      <c r="D246" s="206">
        <f>[3]TOTAL_PEF_C!K303</f>
        <v>1608562.2503598528</v>
      </c>
      <c r="E246" s="206">
        <f>[3]TOTAL_PEF_C!L303</f>
        <v>887634.25921523757</v>
      </c>
      <c r="F246" s="206">
        <f>[3]TOTAL_PEF_C!M303</f>
        <v>255052</v>
      </c>
      <c r="G246" s="206">
        <f>[3]TOTAL_PEF_C!P303</f>
        <v>1979.1504344587199</v>
      </c>
      <c r="H246" s="206">
        <f>[3]TOTAL_PEF_C!Q303</f>
        <v>240397.674688147</v>
      </c>
      <c r="I246" s="337">
        <f>BM_MWh!I247</f>
        <v>0</v>
      </c>
      <c r="J246" s="313">
        <f>BM_MWh!J247</f>
        <v>0</v>
      </c>
      <c r="K246" s="313">
        <f>BM_MWh!K248</f>
        <v>8</v>
      </c>
      <c r="L246" s="313">
        <f>BM_MWh!L247</f>
        <v>0</v>
      </c>
      <c r="M246" s="313">
        <f>BM_MWh!M247</f>
        <v>0</v>
      </c>
      <c r="N246" s="313">
        <f>BM_MWh!N247</f>
        <v>0</v>
      </c>
      <c r="O246" s="313">
        <f>BM_MWh!O247</f>
        <v>5290</v>
      </c>
      <c r="P246" s="313">
        <f>BM_MWh!P247</f>
        <v>451</v>
      </c>
      <c r="Q246" s="313">
        <f>BM_MWh!Q247</f>
        <v>6910</v>
      </c>
      <c r="R246" s="313">
        <f>BM_MWh!R247</f>
        <v>258</v>
      </c>
      <c r="S246" s="313">
        <f>BM_MWh!S247</f>
        <v>0</v>
      </c>
      <c r="T246" s="338">
        <f>BM_MWh!T248</f>
        <v>0</v>
      </c>
      <c r="U246" s="213">
        <f>BM_MWh!U248</f>
        <v>709</v>
      </c>
      <c r="V246" s="185">
        <f>BM_MWh!V247</f>
        <v>4027</v>
      </c>
      <c r="W246" s="185">
        <f>BM_MWh!W247</f>
        <v>2431</v>
      </c>
      <c r="X246" s="185">
        <f>BM_MWh!X247</f>
        <v>486</v>
      </c>
      <c r="Y246" s="185">
        <f>BM_MWh!Y248</f>
        <v>1971</v>
      </c>
      <c r="Z246" s="185">
        <f>BM_MWh!Z247</f>
        <v>0</v>
      </c>
      <c r="AA246" s="185">
        <f>BM_MWh!AA247</f>
        <v>14136</v>
      </c>
      <c r="AB246" s="185">
        <f>BM_MWh!AB247</f>
        <v>0</v>
      </c>
      <c r="AC246" s="185">
        <f>BM_MWh!AC247</f>
        <v>25445</v>
      </c>
      <c r="AD246" s="185">
        <f>BM_MWh!AD247</f>
        <v>0</v>
      </c>
      <c r="AE246" s="185">
        <f>BM_MWh!AE247</f>
        <v>1019</v>
      </c>
      <c r="AF246" s="185">
        <f>BM_MWh!AF247</f>
        <v>8599</v>
      </c>
      <c r="AG246" s="185">
        <f>BM_MWh!AG247</f>
        <v>0</v>
      </c>
      <c r="AH246" s="185">
        <f>BM_MWh!AH247</f>
        <v>0</v>
      </c>
      <c r="AI246" s="185">
        <f>BM_MWh!AI247</f>
        <v>0</v>
      </c>
      <c r="AJ246" s="185">
        <f>BM_MWh!AJ247</f>
        <v>0</v>
      </c>
      <c r="AK246" s="185">
        <f>BM_MWh!AK248</f>
        <v>0</v>
      </c>
      <c r="AL246" s="185">
        <f>BM_MWh!AL248</f>
        <v>0</v>
      </c>
      <c r="AM246" s="185">
        <f>BM_MWh!AM247</f>
        <v>0</v>
      </c>
      <c r="AN246" s="185">
        <f>BM_MWh!AN247</f>
        <v>0</v>
      </c>
      <c r="AO246" s="185">
        <f>BM_MWh!AO247</f>
        <v>0</v>
      </c>
      <c r="AP246" s="185">
        <f>BM_MWh!AP247</f>
        <v>0</v>
      </c>
      <c r="AQ246" s="185">
        <f>BM_MWh!AQ247</f>
        <v>0</v>
      </c>
      <c r="AR246" s="185">
        <f>BM_MWh!AR247</f>
        <v>0</v>
      </c>
      <c r="AS246" s="185">
        <f>BM_MWh!AS247</f>
        <v>0</v>
      </c>
      <c r="AT246" s="185">
        <f>BM_MWh!AT247</f>
        <v>0</v>
      </c>
      <c r="AU246" s="209">
        <f t="shared" si="214"/>
        <v>58823</v>
      </c>
      <c r="AV246" s="167">
        <f t="shared" si="220"/>
        <v>12917</v>
      </c>
      <c r="AW246" s="167">
        <f t="shared" si="215"/>
        <v>71740</v>
      </c>
      <c r="AX246" s="206">
        <f t="shared" si="216"/>
        <v>2993625.3346976959</v>
      </c>
      <c r="AY246" s="258"/>
      <c r="AZ246" s="258"/>
      <c r="BA246" s="258"/>
      <c r="BB246" s="258"/>
      <c r="BC246" s="258"/>
      <c r="BD246" s="258"/>
      <c r="BE246" s="104">
        <f t="shared" si="228"/>
        <v>2016</v>
      </c>
      <c r="BF246" s="28">
        <f t="shared" si="229"/>
        <v>1</v>
      </c>
      <c r="BG246" s="21">
        <f t="shared" si="221"/>
        <v>3065365.3346976959</v>
      </c>
      <c r="BH246" s="215">
        <f t="shared" si="226"/>
        <v>1608562.2503598528</v>
      </c>
      <c r="BI246" s="215">
        <f t="shared" si="226"/>
        <v>887634.25921523757</v>
      </c>
      <c r="BJ246" s="215">
        <f t="shared" si="226"/>
        <v>255052</v>
      </c>
      <c r="BK246" s="215">
        <f t="shared" si="226"/>
        <v>1979.1504344587199</v>
      </c>
      <c r="BL246" s="215">
        <f t="shared" si="226"/>
        <v>240397.674688147</v>
      </c>
      <c r="BM246" s="328">
        <f t="shared" si="222"/>
        <v>2993625.3346976959</v>
      </c>
      <c r="BN246" s="329">
        <f t="shared" si="223"/>
        <v>12917</v>
      </c>
      <c r="BO246" s="330">
        <f t="shared" si="211"/>
        <v>13710</v>
      </c>
      <c r="BP246" s="206">
        <f t="shared" si="212"/>
        <v>45113</v>
      </c>
      <c r="BQ246" s="206">
        <f t="shared" si="210"/>
        <v>58823</v>
      </c>
      <c r="BR246" s="206">
        <f t="shared" si="224"/>
        <v>71740</v>
      </c>
      <c r="BS246" s="327"/>
      <c r="BT246" s="327"/>
      <c r="BU246" s="327"/>
      <c r="BV246" s="327"/>
      <c r="BW246" s="327"/>
      <c r="BX246" s="327"/>
      <c r="BY246" s="327"/>
      <c r="BZ246" s="327"/>
      <c r="CA246" s="327"/>
      <c r="CB246" s="327"/>
      <c r="CC246" s="327"/>
      <c r="CD246" s="327"/>
      <c r="CE246" s="304"/>
    </row>
    <row r="247" spans="1:110">
      <c r="A247" s="28">
        <f t="shared" si="207"/>
        <v>2016</v>
      </c>
      <c r="B247" s="28">
        <f t="shared" si="227"/>
        <v>2</v>
      </c>
      <c r="C247" s="206">
        <f t="shared" si="225"/>
        <v>2718608.182615065</v>
      </c>
      <c r="D247" s="206">
        <f>[3]TOTAL_PEF_C!K304</f>
        <v>1345629.9357961388</v>
      </c>
      <c r="E247" s="206">
        <f>[3]TOTAL_PEF_C!L304</f>
        <v>829766.83472060761</v>
      </c>
      <c r="F247" s="206">
        <f>[3]TOTAL_PEF_C!M304</f>
        <v>249781</v>
      </c>
      <c r="G247" s="206">
        <f>[3]TOTAL_PEF_C!P304</f>
        <v>1980.3786781521201</v>
      </c>
      <c r="H247" s="206">
        <f>[3]TOTAL_PEF_C!Q304</f>
        <v>240327.033420166</v>
      </c>
      <c r="I247" s="337">
        <f>BM_MWh!I248</f>
        <v>0</v>
      </c>
      <c r="J247" s="313">
        <f>BM_MWh!J248</f>
        <v>0</v>
      </c>
      <c r="K247" s="313">
        <f>BM_MWh!K249</f>
        <v>8</v>
      </c>
      <c r="L247" s="313">
        <f>BM_MWh!L248</f>
        <v>0</v>
      </c>
      <c r="M247" s="313">
        <f>BM_MWh!M248</f>
        <v>0</v>
      </c>
      <c r="N247" s="313">
        <f>BM_MWh!N248</f>
        <v>0</v>
      </c>
      <c r="O247" s="313">
        <f>BM_MWh!O248</f>
        <v>4949</v>
      </c>
      <c r="P247" s="313">
        <f>BM_MWh!P248</f>
        <v>422</v>
      </c>
      <c r="Q247" s="313">
        <f>BM_MWh!Q248</f>
        <v>6464</v>
      </c>
      <c r="R247" s="313">
        <f>BM_MWh!R248</f>
        <v>643</v>
      </c>
      <c r="S247" s="313">
        <f>BM_MWh!S248</f>
        <v>0</v>
      </c>
      <c r="T247" s="338">
        <f>BM_MWh!T249</f>
        <v>0</v>
      </c>
      <c r="U247" s="213">
        <f>BM_MWh!U249</f>
        <v>860</v>
      </c>
      <c r="V247" s="185">
        <f>BM_MWh!V248</f>
        <v>1658</v>
      </c>
      <c r="W247" s="185">
        <f>BM_MWh!W248</f>
        <v>1908</v>
      </c>
      <c r="X247" s="185">
        <f>BM_MWh!X248</f>
        <v>140</v>
      </c>
      <c r="Y247" s="185">
        <f>BM_MWh!Y249</f>
        <v>1515</v>
      </c>
      <c r="Z247" s="185">
        <f>BM_MWh!Z248</f>
        <v>0</v>
      </c>
      <c r="AA247" s="185">
        <f>BM_MWh!AA248</f>
        <v>13224</v>
      </c>
      <c r="AB247" s="185">
        <f>BM_MWh!AB248</f>
        <v>0</v>
      </c>
      <c r="AC247" s="185">
        <f>BM_MWh!AC248</f>
        <v>11693</v>
      </c>
      <c r="AD247" s="185">
        <f>BM_MWh!AD248</f>
        <v>0</v>
      </c>
      <c r="AE247" s="185">
        <f>BM_MWh!AE248</f>
        <v>987</v>
      </c>
      <c r="AF247" s="185">
        <f>BM_MWh!AF248</f>
        <v>6652</v>
      </c>
      <c r="AG247" s="185">
        <f>BM_MWh!AG248</f>
        <v>0</v>
      </c>
      <c r="AH247" s="185">
        <f>BM_MWh!AH248</f>
        <v>0</v>
      </c>
      <c r="AI247" s="185">
        <f>BM_MWh!AI248</f>
        <v>0</v>
      </c>
      <c r="AJ247" s="185">
        <f>BM_MWh!AJ248</f>
        <v>0</v>
      </c>
      <c r="AK247" s="185">
        <f>BM_MWh!AK249</f>
        <v>0</v>
      </c>
      <c r="AL247" s="185">
        <f>BM_MWh!AL249</f>
        <v>0</v>
      </c>
      <c r="AM247" s="185">
        <f>BM_MWh!AM248</f>
        <v>0</v>
      </c>
      <c r="AN247" s="185">
        <f>BM_MWh!AN248</f>
        <v>0</v>
      </c>
      <c r="AO247" s="185">
        <f>BM_MWh!AO248</f>
        <v>0</v>
      </c>
      <c r="AP247" s="185">
        <f>BM_MWh!AP248</f>
        <v>0</v>
      </c>
      <c r="AQ247" s="185">
        <f>BM_MWh!AQ248</f>
        <v>0</v>
      </c>
      <c r="AR247" s="185">
        <f>BM_MWh!AR248</f>
        <v>0</v>
      </c>
      <c r="AS247" s="185">
        <f>BM_MWh!AS248</f>
        <v>0</v>
      </c>
      <c r="AT247" s="185">
        <f>BM_MWh!AT248</f>
        <v>0</v>
      </c>
      <c r="AU247" s="209">
        <f t="shared" si="214"/>
        <v>38637</v>
      </c>
      <c r="AV247" s="167">
        <f t="shared" si="220"/>
        <v>12486</v>
      </c>
      <c r="AW247" s="167">
        <f t="shared" si="215"/>
        <v>51123</v>
      </c>
      <c r="AX247" s="206">
        <f t="shared" si="216"/>
        <v>2667485.182615065</v>
      </c>
      <c r="AY247" s="258"/>
      <c r="AZ247" s="258"/>
      <c r="BA247" s="258"/>
      <c r="BB247" s="258"/>
      <c r="BC247" s="258"/>
      <c r="BD247" s="258"/>
      <c r="BE247" s="104">
        <f t="shared" si="228"/>
        <v>2016</v>
      </c>
      <c r="BF247" s="28">
        <f t="shared" si="229"/>
        <v>2</v>
      </c>
      <c r="BG247" s="21">
        <f t="shared" si="221"/>
        <v>2718608.182615065</v>
      </c>
      <c r="BH247" s="215">
        <f t="shared" si="226"/>
        <v>1345629.9357961388</v>
      </c>
      <c r="BI247" s="215">
        <f t="shared" si="226"/>
        <v>829766.83472060761</v>
      </c>
      <c r="BJ247" s="215">
        <f t="shared" si="226"/>
        <v>249781</v>
      </c>
      <c r="BK247" s="215">
        <f t="shared" si="226"/>
        <v>1980.3786781521201</v>
      </c>
      <c r="BL247" s="215">
        <f t="shared" si="226"/>
        <v>240327.033420166</v>
      </c>
      <c r="BM247" s="328">
        <f t="shared" si="222"/>
        <v>2667485.182615065</v>
      </c>
      <c r="BN247" s="329">
        <f t="shared" si="223"/>
        <v>12486</v>
      </c>
      <c r="BO247" s="330">
        <f t="shared" si="211"/>
        <v>10935</v>
      </c>
      <c r="BP247" s="206">
        <f t="shared" si="212"/>
        <v>27702</v>
      </c>
      <c r="BQ247" s="206">
        <f t="shared" si="210"/>
        <v>38637</v>
      </c>
      <c r="BR247" s="206">
        <f t="shared" si="224"/>
        <v>51123</v>
      </c>
      <c r="BS247" s="327"/>
      <c r="BT247" s="327"/>
      <c r="BU247" s="327"/>
      <c r="BV247" s="327"/>
      <c r="BW247" s="327"/>
      <c r="BX247" s="327"/>
      <c r="BY247" s="327"/>
      <c r="BZ247" s="327"/>
      <c r="CA247" s="327"/>
      <c r="CB247" s="327"/>
      <c r="CC247" s="327"/>
      <c r="CD247" s="327"/>
      <c r="CE247" s="304"/>
    </row>
    <row r="248" spans="1:110">
      <c r="A248" s="28">
        <f t="shared" si="207"/>
        <v>2016</v>
      </c>
      <c r="B248" s="28">
        <f t="shared" si="227"/>
        <v>3</v>
      </c>
      <c r="C248" s="206">
        <f t="shared" si="225"/>
        <v>2798713.9399960754</v>
      </c>
      <c r="D248" s="206">
        <f>[3]TOTAL_PEF_C!K305</f>
        <v>1299470.9874431896</v>
      </c>
      <c r="E248" s="206">
        <f>[3]TOTAL_PEF_C!L305</f>
        <v>919148.87992006843</v>
      </c>
      <c r="F248" s="206">
        <f>[3]TOTAL_PEF_C!M305</f>
        <v>268511</v>
      </c>
      <c r="G248" s="206">
        <f>[3]TOTAL_PEF_C!P305</f>
        <v>1991.5520474474299</v>
      </c>
      <c r="H248" s="206">
        <f>[3]TOTAL_PEF_C!Q305</f>
        <v>244345.52058536999</v>
      </c>
      <c r="I248" s="337">
        <f>BM_MWh!I249</f>
        <v>0</v>
      </c>
      <c r="J248" s="313">
        <f>BM_MWh!J249</f>
        <v>0</v>
      </c>
      <c r="K248" s="313">
        <f>BM_MWh!K250</f>
        <v>8</v>
      </c>
      <c r="L248" s="313">
        <f>BM_MWh!L249</f>
        <v>0</v>
      </c>
      <c r="M248" s="313">
        <f>BM_MWh!M249</f>
        <v>0</v>
      </c>
      <c r="N248" s="313">
        <f>BM_MWh!N249</f>
        <v>0</v>
      </c>
      <c r="O248" s="313">
        <f>BM_MWh!O249</f>
        <v>9257</v>
      </c>
      <c r="P248" s="313">
        <f>BM_MWh!P249</f>
        <v>789</v>
      </c>
      <c r="Q248" s="313">
        <f>BM_MWh!Q249</f>
        <v>3839</v>
      </c>
      <c r="R248" s="313">
        <f>BM_MWh!R249</f>
        <v>516</v>
      </c>
      <c r="S248" s="313">
        <f>BM_MWh!S249</f>
        <v>0</v>
      </c>
      <c r="T248" s="338">
        <f>BM_MWh!T250</f>
        <v>0</v>
      </c>
      <c r="U248" s="213">
        <f>BM_MWh!U250</f>
        <v>502</v>
      </c>
      <c r="V248" s="185">
        <f>BM_MWh!V249</f>
        <v>805</v>
      </c>
      <c r="W248" s="185">
        <f>BM_MWh!W249</f>
        <v>2276</v>
      </c>
      <c r="X248" s="185">
        <f>BM_MWh!X249</f>
        <v>217</v>
      </c>
      <c r="Y248" s="185">
        <f>BM_MWh!Y250</f>
        <v>1721</v>
      </c>
      <c r="Z248" s="185">
        <f>BM_MWh!Z249</f>
        <v>0</v>
      </c>
      <c r="AA248" s="185">
        <f>BM_MWh!AA249</f>
        <v>14508</v>
      </c>
      <c r="AB248" s="185">
        <f>BM_MWh!AB249</f>
        <v>0</v>
      </c>
      <c r="AC248" s="185">
        <f>BM_MWh!AC249</f>
        <v>23659</v>
      </c>
      <c r="AD248" s="185">
        <f>BM_MWh!AD249</f>
        <v>0</v>
      </c>
      <c r="AE248" s="185">
        <f>BM_MWh!AE249</f>
        <v>1096</v>
      </c>
      <c r="AF248" s="185">
        <f>BM_MWh!AF249</f>
        <v>6053</v>
      </c>
      <c r="AG248" s="185">
        <f>BM_MWh!AG249</f>
        <v>0</v>
      </c>
      <c r="AH248" s="185">
        <f>BM_MWh!AH249</f>
        <v>0</v>
      </c>
      <c r="AI248" s="185">
        <f>BM_MWh!AI249</f>
        <v>0</v>
      </c>
      <c r="AJ248" s="185">
        <f>BM_MWh!AJ249</f>
        <v>0</v>
      </c>
      <c r="AK248" s="185">
        <f>BM_MWh!AK250</f>
        <v>0</v>
      </c>
      <c r="AL248" s="185">
        <f>BM_MWh!AL250</f>
        <v>0</v>
      </c>
      <c r="AM248" s="185">
        <f>BM_MWh!AM249</f>
        <v>0</v>
      </c>
      <c r="AN248" s="185">
        <f>BM_MWh!AN249</f>
        <v>0</v>
      </c>
      <c r="AO248" s="185">
        <f>BM_MWh!AO249</f>
        <v>0</v>
      </c>
      <c r="AP248" s="185">
        <f>BM_MWh!AP249</f>
        <v>0</v>
      </c>
      <c r="AQ248" s="185">
        <f>BM_MWh!AQ249</f>
        <v>0</v>
      </c>
      <c r="AR248" s="185">
        <f>BM_MWh!AR249</f>
        <v>0</v>
      </c>
      <c r="AS248" s="185">
        <f>BM_MWh!AS249</f>
        <v>0</v>
      </c>
      <c r="AT248" s="185">
        <f>BM_MWh!AT249</f>
        <v>0</v>
      </c>
      <c r="AU248" s="209">
        <f t="shared" si="214"/>
        <v>50837</v>
      </c>
      <c r="AV248" s="167">
        <f t="shared" si="220"/>
        <v>14409</v>
      </c>
      <c r="AW248" s="167">
        <f t="shared" si="215"/>
        <v>65246</v>
      </c>
      <c r="AX248" s="206">
        <f t="shared" si="216"/>
        <v>2733467.9399960754</v>
      </c>
      <c r="AY248" s="258"/>
      <c r="AZ248" s="258"/>
      <c r="BA248" s="258"/>
      <c r="BB248" s="258"/>
      <c r="BC248" s="258"/>
      <c r="BD248" s="258"/>
      <c r="BE248" s="104">
        <f t="shared" si="228"/>
        <v>2016</v>
      </c>
      <c r="BF248" s="28">
        <f t="shared" si="229"/>
        <v>3</v>
      </c>
      <c r="BG248" s="21">
        <f t="shared" si="221"/>
        <v>2798713.9399960754</v>
      </c>
      <c r="BH248" s="215">
        <f t="shared" si="226"/>
        <v>1299470.9874431896</v>
      </c>
      <c r="BI248" s="215">
        <f t="shared" si="226"/>
        <v>919148.87992006843</v>
      </c>
      <c r="BJ248" s="215">
        <f t="shared" si="226"/>
        <v>268511</v>
      </c>
      <c r="BK248" s="215">
        <f t="shared" si="226"/>
        <v>1991.5520474474299</v>
      </c>
      <c r="BL248" s="215">
        <f t="shared" si="226"/>
        <v>244345.52058536999</v>
      </c>
      <c r="BM248" s="328">
        <f t="shared" si="222"/>
        <v>2733467.9399960754</v>
      </c>
      <c r="BN248" s="329">
        <f t="shared" si="223"/>
        <v>14409</v>
      </c>
      <c r="BO248" s="330">
        <f t="shared" si="211"/>
        <v>10552</v>
      </c>
      <c r="BP248" s="206">
        <f t="shared" si="212"/>
        <v>40285</v>
      </c>
      <c r="BQ248" s="206">
        <f t="shared" si="210"/>
        <v>50837</v>
      </c>
      <c r="BR248" s="206">
        <f t="shared" si="224"/>
        <v>65246</v>
      </c>
      <c r="BS248" s="327"/>
      <c r="BT248" s="327"/>
      <c r="BU248" s="327"/>
      <c r="BV248" s="327"/>
      <c r="BW248" s="327"/>
      <c r="BX248" s="327"/>
      <c r="BY248" s="327"/>
      <c r="BZ248" s="327"/>
      <c r="CA248" s="327"/>
      <c r="CB248" s="327"/>
      <c r="CC248" s="327"/>
      <c r="CD248" s="327"/>
      <c r="CE248" s="304"/>
    </row>
    <row r="249" spans="1:110">
      <c r="A249" s="28">
        <f t="shared" si="207"/>
        <v>2016</v>
      </c>
      <c r="B249" s="28">
        <f t="shared" si="227"/>
        <v>4</v>
      </c>
      <c r="C249" s="206">
        <f t="shared" si="225"/>
        <v>2866287.6944997967</v>
      </c>
      <c r="D249" s="206">
        <f>[3]TOTAL_PEF_C!K306</f>
        <v>1329491.7953929179</v>
      </c>
      <c r="E249" s="206">
        <f>[3]TOTAL_PEF_C!L306</f>
        <v>940732.478443334</v>
      </c>
      <c r="F249" s="206">
        <f>[3]TOTAL_PEF_C!M306</f>
        <v>264697</v>
      </c>
      <c r="G249" s="206">
        <f>[3]TOTAL_PEF_C!P306</f>
        <v>1969.67495082711</v>
      </c>
      <c r="H249" s="206">
        <f>[3]TOTAL_PEF_C!Q306</f>
        <v>252472.745712718</v>
      </c>
      <c r="I249" s="337">
        <f>BM_MWh!I250</f>
        <v>0</v>
      </c>
      <c r="J249" s="313">
        <f>BM_MWh!J250</f>
        <v>0</v>
      </c>
      <c r="K249" s="313">
        <f>BM_MWh!K251</f>
        <v>8</v>
      </c>
      <c r="L249" s="313">
        <f>BM_MWh!L250</f>
        <v>0</v>
      </c>
      <c r="M249" s="313">
        <f>BM_MWh!M250</f>
        <v>0</v>
      </c>
      <c r="N249" s="313">
        <f>BM_MWh!N250</f>
        <v>0</v>
      </c>
      <c r="O249" s="313">
        <f>BM_MWh!O250</f>
        <v>19197</v>
      </c>
      <c r="P249" s="313">
        <f>BM_MWh!P250</f>
        <v>1636</v>
      </c>
      <c r="Q249" s="313">
        <f>BM_MWh!Q250</f>
        <v>0</v>
      </c>
      <c r="R249" s="313">
        <f>BM_MWh!R250</f>
        <v>832</v>
      </c>
      <c r="S249" s="313">
        <f>BM_MWh!S250</f>
        <v>0</v>
      </c>
      <c r="T249" s="338">
        <f>BM_MWh!T251</f>
        <v>0</v>
      </c>
      <c r="U249" s="213">
        <f>BM_MWh!U251</f>
        <v>671</v>
      </c>
      <c r="V249" s="185">
        <f>BM_MWh!V250</f>
        <v>1871</v>
      </c>
      <c r="W249" s="185">
        <f>BM_MWh!W250</f>
        <v>2019</v>
      </c>
      <c r="X249" s="185">
        <f>BM_MWh!X250</f>
        <v>166</v>
      </c>
      <c r="Y249" s="185">
        <f>BM_MWh!Y251</f>
        <v>1488</v>
      </c>
      <c r="Z249" s="185">
        <f>BM_MWh!Z250</f>
        <v>0</v>
      </c>
      <c r="AA249" s="185">
        <f>BM_MWh!AA250</f>
        <v>14400</v>
      </c>
      <c r="AB249" s="185">
        <f>BM_MWh!AB250</f>
        <v>0</v>
      </c>
      <c r="AC249" s="185">
        <f>BM_MWh!AC250</f>
        <v>26352</v>
      </c>
      <c r="AD249" s="185">
        <f>BM_MWh!AD250</f>
        <v>0</v>
      </c>
      <c r="AE249" s="185">
        <f>BM_MWh!AE250</f>
        <v>1104</v>
      </c>
      <c r="AF249" s="185">
        <f>BM_MWh!AF250</f>
        <v>7180</v>
      </c>
      <c r="AG249" s="185">
        <f>BM_MWh!AG250</f>
        <v>0</v>
      </c>
      <c r="AH249" s="185">
        <f>BM_MWh!AH250</f>
        <v>0</v>
      </c>
      <c r="AI249" s="185">
        <f>BM_MWh!AI250</f>
        <v>0</v>
      </c>
      <c r="AJ249" s="185">
        <f>BM_MWh!AJ250</f>
        <v>0</v>
      </c>
      <c r="AK249" s="185">
        <f>BM_MWh!AK251</f>
        <v>0</v>
      </c>
      <c r="AL249" s="185">
        <f>BM_MWh!AL251</f>
        <v>0</v>
      </c>
      <c r="AM249" s="185">
        <f>BM_MWh!AM250</f>
        <v>0</v>
      </c>
      <c r="AN249" s="185">
        <f>BM_MWh!AN250</f>
        <v>0</v>
      </c>
      <c r="AO249" s="185">
        <f>BM_MWh!AO250</f>
        <v>0</v>
      </c>
      <c r="AP249" s="185">
        <f>BM_MWh!AP250</f>
        <v>0</v>
      </c>
      <c r="AQ249" s="185">
        <f>BM_MWh!AQ250</f>
        <v>0</v>
      </c>
      <c r="AR249" s="185">
        <f>BM_MWh!AR250</f>
        <v>0</v>
      </c>
      <c r="AS249" s="185">
        <f>BM_MWh!AS250</f>
        <v>0</v>
      </c>
      <c r="AT249" s="185">
        <f>BM_MWh!AT250</f>
        <v>0</v>
      </c>
      <c r="AU249" s="209">
        <f t="shared" si="214"/>
        <v>55251</v>
      </c>
      <c r="AV249" s="167">
        <f t="shared" si="220"/>
        <v>21673</v>
      </c>
      <c r="AW249" s="167">
        <f t="shared" si="215"/>
        <v>76924</v>
      </c>
      <c r="AX249" s="206">
        <f t="shared" si="216"/>
        <v>2789363.6944997967</v>
      </c>
      <c r="AY249" s="258"/>
      <c r="AZ249" s="258"/>
      <c r="BA249" s="258"/>
      <c r="BB249" s="258"/>
      <c r="BC249" s="258"/>
      <c r="BD249" s="258"/>
      <c r="BE249" s="104">
        <f t="shared" si="228"/>
        <v>2016</v>
      </c>
      <c r="BF249" s="28">
        <f t="shared" si="229"/>
        <v>4</v>
      </c>
      <c r="BG249" s="21">
        <f t="shared" si="221"/>
        <v>2866287.6944997967</v>
      </c>
      <c r="BH249" s="215">
        <f t="shared" si="226"/>
        <v>1329491.7953929179</v>
      </c>
      <c r="BI249" s="215">
        <f t="shared" si="226"/>
        <v>940732.478443334</v>
      </c>
      <c r="BJ249" s="215">
        <f t="shared" si="226"/>
        <v>264697</v>
      </c>
      <c r="BK249" s="215">
        <f t="shared" si="226"/>
        <v>1969.67495082711</v>
      </c>
      <c r="BL249" s="215">
        <f t="shared" si="226"/>
        <v>252472.745712718</v>
      </c>
      <c r="BM249" s="328">
        <f t="shared" si="222"/>
        <v>2789363.6944997967</v>
      </c>
      <c r="BN249" s="329">
        <f t="shared" si="223"/>
        <v>21673</v>
      </c>
      <c r="BO249" s="330">
        <f t="shared" si="211"/>
        <v>11358</v>
      </c>
      <c r="BP249" s="206">
        <f t="shared" si="212"/>
        <v>43893</v>
      </c>
      <c r="BQ249" s="206">
        <f t="shared" si="210"/>
        <v>55251</v>
      </c>
      <c r="BR249" s="206">
        <f t="shared" si="224"/>
        <v>76924</v>
      </c>
      <c r="BS249" s="327"/>
      <c r="BT249" s="327"/>
      <c r="BU249" s="327"/>
      <c r="BV249" s="327"/>
      <c r="BW249" s="327"/>
      <c r="BX249" s="327"/>
      <c r="BY249" s="327"/>
      <c r="BZ249" s="327"/>
      <c r="CA249" s="327"/>
      <c r="CB249" s="327"/>
      <c r="CC249" s="327"/>
      <c r="CD249" s="327"/>
      <c r="CE249" s="304"/>
    </row>
    <row r="250" spans="1:110">
      <c r="A250" s="28">
        <f t="shared" ref="A250:A313" si="230">1+A238</f>
        <v>2016</v>
      </c>
      <c r="B250" s="28">
        <f t="shared" si="227"/>
        <v>5</v>
      </c>
      <c r="C250" s="206">
        <f t="shared" si="225"/>
        <v>3443555.3312445888</v>
      </c>
      <c r="D250" s="206">
        <f>[3]TOTAL_PEF_C!K307</f>
        <v>1716388.516400493</v>
      </c>
      <c r="E250" s="206">
        <f>[3]TOTAL_PEF_C!L307</f>
        <v>1075482.6953464588</v>
      </c>
      <c r="F250" s="206">
        <f>[3]TOTAL_PEF_C!M307</f>
        <v>275712</v>
      </c>
      <c r="G250" s="206">
        <f>[3]TOTAL_PEF_C!P307</f>
        <v>1969.8249508271099</v>
      </c>
      <c r="H250" s="206">
        <f>[3]TOTAL_PEF_C!Q307</f>
        <v>279571.29454680998</v>
      </c>
      <c r="I250" s="337">
        <f>BM_MWh!I251</f>
        <v>0</v>
      </c>
      <c r="J250" s="313">
        <f>BM_MWh!J251</f>
        <v>0</v>
      </c>
      <c r="K250" s="313">
        <f>BM_MWh!K252</f>
        <v>8</v>
      </c>
      <c r="L250" s="313">
        <f>BM_MWh!L251</f>
        <v>0</v>
      </c>
      <c r="M250" s="313">
        <f>BM_MWh!M251</f>
        <v>0</v>
      </c>
      <c r="N250" s="313">
        <f>BM_MWh!N251</f>
        <v>0</v>
      </c>
      <c r="O250" s="313">
        <f>BM_MWh!O251</f>
        <v>26449</v>
      </c>
      <c r="P250" s="313">
        <f>BM_MWh!P251</f>
        <v>2254</v>
      </c>
      <c r="Q250" s="313">
        <f>BM_MWh!Q251</f>
        <v>0</v>
      </c>
      <c r="R250" s="313">
        <f>BM_MWh!R251</f>
        <v>1719</v>
      </c>
      <c r="S250" s="313">
        <f>BM_MWh!S251</f>
        <v>0</v>
      </c>
      <c r="T250" s="338">
        <f>BM_MWh!T252</f>
        <v>0</v>
      </c>
      <c r="U250" s="213">
        <f>BM_MWh!U252</f>
        <v>1935</v>
      </c>
      <c r="V250" s="185">
        <f>BM_MWh!V251</f>
        <v>2577</v>
      </c>
      <c r="W250" s="185">
        <f>BM_MWh!W251</f>
        <v>2740</v>
      </c>
      <c r="X250" s="185">
        <f>BM_MWh!X251</f>
        <v>1062</v>
      </c>
      <c r="Y250" s="185">
        <f>BM_MWh!Y252</f>
        <v>2090</v>
      </c>
      <c r="Z250" s="185">
        <f>BM_MWh!Z251</f>
        <v>0</v>
      </c>
      <c r="AA250" s="185">
        <f>BM_MWh!AA251</f>
        <v>15252</v>
      </c>
      <c r="AB250" s="185">
        <f>BM_MWh!AB251</f>
        <v>0</v>
      </c>
      <c r="AC250" s="185">
        <f>BM_MWh!AC251</f>
        <v>29462</v>
      </c>
      <c r="AD250" s="185">
        <f>BM_MWh!AD251</f>
        <v>0</v>
      </c>
      <c r="AE250" s="185">
        <f>BM_MWh!AE251</f>
        <v>1136</v>
      </c>
      <c r="AF250" s="185">
        <f>BM_MWh!AF251</f>
        <v>7747</v>
      </c>
      <c r="AG250" s="185">
        <f>BM_MWh!AG251</f>
        <v>0</v>
      </c>
      <c r="AH250" s="185">
        <f>BM_MWh!AH251</f>
        <v>0</v>
      </c>
      <c r="AI250" s="185">
        <f>BM_MWh!AI251</f>
        <v>0</v>
      </c>
      <c r="AJ250" s="185">
        <f>BM_MWh!AJ251</f>
        <v>0</v>
      </c>
      <c r="AK250" s="185">
        <f>BM_MWh!AK252</f>
        <v>0</v>
      </c>
      <c r="AL250" s="185">
        <f>BM_MWh!AL252</f>
        <v>0</v>
      </c>
      <c r="AM250" s="185">
        <f>BM_MWh!AM251</f>
        <v>0</v>
      </c>
      <c r="AN250" s="185">
        <f>BM_MWh!AN251</f>
        <v>0</v>
      </c>
      <c r="AO250" s="185">
        <f>BM_MWh!AO251</f>
        <v>0</v>
      </c>
      <c r="AP250" s="185">
        <f>BM_MWh!AP251</f>
        <v>0</v>
      </c>
      <c r="AQ250" s="185">
        <f>BM_MWh!AQ251</f>
        <v>0</v>
      </c>
      <c r="AR250" s="185">
        <f>BM_MWh!AR251</f>
        <v>0</v>
      </c>
      <c r="AS250" s="185">
        <f>BM_MWh!AS251</f>
        <v>0</v>
      </c>
      <c r="AT250" s="185">
        <f>BM_MWh!AT251</f>
        <v>0</v>
      </c>
      <c r="AU250" s="209">
        <f t="shared" si="214"/>
        <v>64001</v>
      </c>
      <c r="AV250" s="167">
        <f t="shared" si="220"/>
        <v>30430</v>
      </c>
      <c r="AW250" s="167">
        <f t="shared" si="215"/>
        <v>94431</v>
      </c>
      <c r="AX250" s="206">
        <f t="shared" si="216"/>
        <v>3349124.3312445888</v>
      </c>
      <c r="AY250" s="258"/>
      <c r="AZ250" s="258"/>
      <c r="BA250" s="258"/>
      <c r="BB250" s="258"/>
      <c r="BC250" s="258"/>
      <c r="BD250" s="258"/>
      <c r="BE250" s="104">
        <f t="shared" si="228"/>
        <v>2016</v>
      </c>
      <c r="BF250" s="28">
        <f t="shared" si="229"/>
        <v>5</v>
      </c>
      <c r="BG250" s="21">
        <f t="shared" si="221"/>
        <v>3443555.3312445888</v>
      </c>
      <c r="BH250" s="215">
        <f t="shared" si="226"/>
        <v>1716388.516400493</v>
      </c>
      <c r="BI250" s="215">
        <f t="shared" si="226"/>
        <v>1075482.6953464588</v>
      </c>
      <c r="BJ250" s="215">
        <f t="shared" si="226"/>
        <v>275712</v>
      </c>
      <c r="BK250" s="215">
        <f t="shared" si="226"/>
        <v>1969.8249508271099</v>
      </c>
      <c r="BL250" s="215">
        <f t="shared" si="226"/>
        <v>279571.29454680998</v>
      </c>
      <c r="BM250" s="328">
        <f t="shared" si="222"/>
        <v>3349124.3312445888</v>
      </c>
      <c r="BN250" s="329">
        <f t="shared" si="223"/>
        <v>30430</v>
      </c>
      <c r="BO250" s="330">
        <f t="shared" si="211"/>
        <v>14512</v>
      </c>
      <c r="BP250" s="206">
        <f t="shared" si="212"/>
        <v>49489</v>
      </c>
      <c r="BQ250" s="206">
        <f>AU250</f>
        <v>64001</v>
      </c>
      <c r="BR250" s="206">
        <f t="shared" si="224"/>
        <v>94431</v>
      </c>
      <c r="BS250" s="327"/>
      <c r="BT250" s="327"/>
      <c r="BU250" s="327"/>
      <c r="BV250" s="327"/>
      <c r="BW250" s="327"/>
      <c r="BX250" s="327"/>
      <c r="BY250" s="327"/>
      <c r="BZ250" s="327"/>
      <c r="CA250" s="327"/>
      <c r="CB250" s="327"/>
      <c r="CC250" s="327"/>
      <c r="CD250" s="327"/>
      <c r="CE250" s="304"/>
    </row>
    <row r="251" spans="1:110">
      <c r="A251" s="28">
        <f t="shared" si="230"/>
        <v>2016</v>
      </c>
      <c r="B251" s="28">
        <f t="shared" si="227"/>
        <v>6</v>
      </c>
      <c r="C251" s="206">
        <f t="shared" si="225"/>
        <v>3634415.9094379526</v>
      </c>
      <c r="D251" s="206">
        <f>[3]TOTAL_PEF_C!K308</f>
        <v>1870608.6336639582</v>
      </c>
      <c r="E251" s="206">
        <f>[3]TOTAL_PEF_C!L308</f>
        <v>1101609.6627738213</v>
      </c>
      <c r="F251" s="206">
        <f>[3]TOTAL_PEF_C!M308</f>
        <v>267409</v>
      </c>
      <c r="G251" s="206">
        <f>[3]TOTAL_PEF_C!P308</f>
        <v>1979.59212836187</v>
      </c>
      <c r="H251" s="206">
        <f>[3]TOTAL_PEF_C!Q308</f>
        <v>282790.02087181102</v>
      </c>
      <c r="I251" s="337">
        <f>BM_MWh!I252</f>
        <v>0</v>
      </c>
      <c r="J251" s="313">
        <f>BM_MWh!J252</f>
        <v>0</v>
      </c>
      <c r="K251" s="313">
        <f>BM_MWh!K253</f>
        <v>8</v>
      </c>
      <c r="L251" s="313">
        <f>BM_MWh!L252</f>
        <v>0</v>
      </c>
      <c r="M251" s="313">
        <f>BM_MWh!M252</f>
        <v>0</v>
      </c>
      <c r="N251" s="313">
        <f>BM_MWh!N252</f>
        <v>0</v>
      </c>
      <c r="O251" s="313">
        <f>BM_MWh!O252</f>
        <v>6118</v>
      </c>
      <c r="P251" s="313">
        <f>BM_MWh!P252</f>
        <v>0</v>
      </c>
      <c r="Q251" s="313">
        <f>BM_MWh!Q252</f>
        <v>0</v>
      </c>
      <c r="R251" s="313">
        <f>BM_MWh!R252</f>
        <v>2245</v>
      </c>
      <c r="S251" s="313">
        <f>BM_MWh!S252</f>
        <v>36429</v>
      </c>
      <c r="T251" s="338">
        <f>BM_MWh!T253</f>
        <v>0</v>
      </c>
      <c r="U251" s="213">
        <f>BM_MWh!U253</f>
        <v>2247</v>
      </c>
      <c r="V251" s="185">
        <f>BM_MWh!V252</f>
        <v>3741</v>
      </c>
      <c r="W251" s="185">
        <f>BM_MWh!W252</f>
        <v>2887</v>
      </c>
      <c r="X251" s="185">
        <f>BM_MWh!X252</f>
        <v>1069</v>
      </c>
      <c r="Y251" s="185">
        <f>BM_MWh!Y253</f>
        <v>2204</v>
      </c>
      <c r="Z251" s="185">
        <f>BM_MWh!Z252</f>
        <v>0</v>
      </c>
      <c r="AA251" s="185">
        <f>BM_MWh!AA252</f>
        <v>15120</v>
      </c>
      <c r="AB251" s="185">
        <f>BM_MWh!AB252</f>
        <v>0</v>
      </c>
      <c r="AC251" s="185">
        <f>BM_MWh!AC252</f>
        <v>28512</v>
      </c>
      <c r="AD251" s="185">
        <f>BM_MWh!AD252</f>
        <v>0</v>
      </c>
      <c r="AE251" s="185">
        <f>BM_MWh!AE252</f>
        <v>1105</v>
      </c>
      <c r="AF251" s="185">
        <f>BM_MWh!AF252</f>
        <v>8334</v>
      </c>
      <c r="AG251" s="185">
        <f>BM_MWh!AG252</f>
        <v>0</v>
      </c>
      <c r="AH251" s="185">
        <f>BM_MWh!AH252</f>
        <v>0</v>
      </c>
      <c r="AI251" s="185">
        <f>BM_MWh!AI252</f>
        <v>0</v>
      </c>
      <c r="AJ251" s="185">
        <f>BM_MWh!AJ252</f>
        <v>0</v>
      </c>
      <c r="AK251" s="185">
        <f>BM_MWh!AK253</f>
        <v>0</v>
      </c>
      <c r="AL251" s="185">
        <f>BM_MWh!AL253</f>
        <v>0</v>
      </c>
      <c r="AM251" s="185">
        <f>BM_MWh!AM252</f>
        <v>0</v>
      </c>
      <c r="AN251" s="185">
        <f>BM_MWh!AN252</f>
        <v>0</v>
      </c>
      <c r="AO251" s="185">
        <f>BM_MWh!AO252</f>
        <v>0</v>
      </c>
      <c r="AP251" s="185">
        <f>BM_MWh!AP252</f>
        <v>0</v>
      </c>
      <c r="AQ251" s="185">
        <f>BM_MWh!AQ252</f>
        <v>0</v>
      </c>
      <c r="AR251" s="185">
        <f>BM_MWh!AR252</f>
        <v>0</v>
      </c>
      <c r="AS251" s="185">
        <f>BM_MWh!AS252</f>
        <v>0</v>
      </c>
      <c r="AT251" s="185">
        <f>BM_MWh!AT252</f>
        <v>0</v>
      </c>
      <c r="AU251" s="209">
        <f t="shared" si="214"/>
        <v>65219</v>
      </c>
      <c r="AV251" s="167">
        <f t="shared" si="220"/>
        <v>44800</v>
      </c>
      <c r="AW251" s="167">
        <f t="shared" si="215"/>
        <v>110019</v>
      </c>
      <c r="AX251" s="206">
        <f t="shared" si="216"/>
        <v>3524396.9094379526</v>
      </c>
      <c r="AY251" s="258"/>
      <c r="AZ251" s="258"/>
      <c r="BA251" s="258"/>
      <c r="BB251" s="258"/>
      <c r="BC251" s="258"/>
      <c r="BD251" s="258"/>
      <c r="BE251" s="104">
        <f t="shared" si="228"/>
        <v>2016</v>
      </c>
      <c r="BF251" s="28">
        <f t="shared" si="229"/>
        <v>6</v>
      </c>
      <c r="BG251" s="21">
        <f t="shared" si="221"/>
        <v>3634415.9094379526</v>
      </c>
      <c r="BH251" s="215">
        <f t="shared" si="226"/>
        <v>1870608.6336639582</v>
      </c>
      <c r="BI251" s="215">
        <f t="shared" si="226"/>
        <v>1101609.6627738213</v>
      </c>
      <c r="BJ251" s="215">
        <f t="shared" si="226"/>
        <v>267409</v>
      </c>
      <c r="BK251" s="215">
        <f t="shared" si="226"/>
        <v>1979.59212836187</v>
      </c>
      <c r="BL251" s="215">
        <f t="shared" si="226"/>
        <v>282790.02087181102</v>
      </c>
      <c r="BM251" s="328">
        <f t="shared" si="222"/>
        <v>3524396.9094379526</v>
      </c>
      <c r="BN251" s="329">
        <f t="shared" si="223"/>
        <v>44800</v>
      </c>
      <c r="BO251" s="330">
        <f t="shared" si="211"/>
        <v>15672</v>
      </c>
      <c r="BP251" s="206">
        <f t="shared" si="212"/>
        <v>49547</v>
      </c>
      <c r="BQ251" s="206">
        <f t="shared" ref="BQ251:BQ314" si="231">AU251</f>
        <v>65219</v>
      </c>
      <c r="BR251" s="206">
        <f t="shared" si="224"/>
        <v>110019</v>
      </c>
      <c r="BS251" s="327"/>
      <c r="BT251" s="327"/>
      <c r="BU251" s="327"/>
      <c r="BV251" s="327"/>
      <c r="BW251" s="327"/>
      <c r="BX251" s="327"/>
      <c r="BY251" s="327"/>
      <c r="BZ251" s="327"/>
      <c r="CA251" s="327"/>
      <c r="CB251" s="327"/>
      <c r="CC251" s="327"/>
      <c r="CD251" s="327"/>
      <c r="CE251" s="304"/>
    </row>
    <row r="252" spans="1:110">
      <c r="A252" s="28">
        <f t="shared" si="230"/>
        <v>2016</v>
      </c>
      <c r="B252" s="28">
        <f t="shared" si="227"/>
        <v>7</v>
      </c>
      <c r="C252" s="206">
        <f t="shared" si="225"/>
        <v>3824941.2616936541</v>
      </c>
      <c r="D252" s="206">
        <f>[3]TOTAL_PEF_C!K309</f>
        <v>1994611.3482516552</v>
      </c>
      <c r="E252" s="206">
        <f>[3]TOTAL_PEF_C!L309</f>
        <v>1159475.7274946778</v>
      </c>
      <c r="F252" s="206">
        <f>[3]TOTAL_PEF_C!M309</f>
        <v>273170</v>
      </c>
      <c r="G252" s="206">
        <f>[3]TOTAL_PEF_C!P309</f>
        <v>1982.7205872971001</v>
      </c>
      <c r="H252" s="206">
        <f>[3]TOTAL_PEF_C!Q309</f>
        <v>278180.46536002401</v>
      </c>
      <c r="I252" s="337">
        <f>BM_MWh!I253</f>
        <v>0</v>
      </c>
      <c r="J252" s="313">
        <f>BM_MWh!J253</f>
        <v>0</v>
      </c>
      <c r="K252" s="313">
        <f>BM_MWh!K254</f>
        <v>8</v>
      </c>
      <c r="L252" s="313">
        <f>BM_MWh!L253</f>
        <v>0</v>
      </c>
      <c r="M252" s="313">
        <f>BM_MWh!M253</f>
        <v>0</v>
      </c>
      <c r="N252" s="313">
        <f>BM_MWh!N253</f>
        <v>0</v>
      </c>
      <c r="O252" s="313">
        <f>BM_MWh!O253</f>
        <v>7273</v>
      </c>
      <c r="P252" s="313">
        <f>BM_MWh!P253</f>
        <v>0</v>
      </c>
      <c r="Q252" s="313">
        <f>BM_MWh!Q253</f>
        <v>0</v>
      </c>
      <c r="R252" s="313">
        <f>BM_MWh!R253</f>
        <v>1805</v>
      </c>
      <c r="S252" s="313">
        <f>BM_MWh!S253</f>
        <v>39391</v>
      </c>
      <c r="T252" s="338">
        <f>BM_MWh!T254</f>
        <v>0</v>
      </c>
      <c r="U252" s="213">
        <f>BM_MWh!U254</f>
        <v>1935</v>
      </c>
      <c r="V252" s="185">
        <f>BM_MWh!V253</f>
        <v>4993</v>
      </c>
      <c r="W252" s="185">
        <f>BM_MWh!W253</f>
        <v>2922</v>
      </c>
      <c r="X252" s="185">
        <f>BM_MWh!X253</f>
        <v>1170</v>
      </c>
      <c r="Y252" s="185">
        <f>BM_MWh!Y254</f>
        <v>2218</v>
      </c>
      <c r="Z252" s="185">
        <f>BM_MWh!Z253</f>
        <v>0</v>
      </c>
      <c r="AA252" s="185">
        <f>BM_MWh!AA253</f>
        <v>15624</v>
      </c>
      <c r="AB252" s="185">
        <f>BM_MWh!AB253</f>
        <v>0</v>
      </c>
      <c r="AC252" s="185">
        <f>BM_MWh!AC253</f>
        <v>29909</v>
      </c>
      <c r="AD252" s="185">
        <f>BM_MWh!AD253</f>
        <v>0</v>
      </c>
      <c r="AE252" s="185">
        <f>BM_MWh!AE253</f>
        <v>1141</v>
      </c>
      <c r="AF252" s="185">
        <f>BM_MWh!AF253</f>
        <v>9132</v>
      </c>
      <c r="AG252" s="185">
        <f>BM_MWh!AG253</f>
        <v>0</v>
      </c>
      <c r="AH252" s="185">
        <f>BM_MWh!AH253</f>
        <v>0</v>
      </c>
      <c r="AI252" s="185">
        <f>BM_MWh!AI253</f>
        <v>0</v>
      </c>
      <c r="AJ252" s="185">
        <f>BM_MWh!AJ253</f>
        <v>0</v>
      </c>
      <c r="AK252" s="185">
        <f>BM_MWh!AK254</f>
        <v>0</v>
      </c>
      <c r="AL252" s="185">
        <f>BM_MWh!AL254</f>
        <v>0</v>
      </c>
      <c r="AM252" s="185">
        <f>BM_MWh!AM253</f>
        <v>0</v>
      </c>
      <c r="AN252" s="185">
        <f>BM_MWh!AN253</f>
        <v>0</v>
      </c>
      <c r="AO252" s="185">
        <f>BM_MWh!AO253</f>
        <v>0</v>
      </c>
      <c r="AP252" s="185">
        <f>BM_MWh!AP253</f>
        <v>0</v>
      </c>
      <c r="AQ252" s="185">
        <f>BM_MWh!AQ253</f>
        <v>0</v>
      </c>
      <c r="AR252" s="185">
        <f>BM_MWh!AR253</f>
        <v>0</v>
      </c>
      <c r="AS252" s="185">
        <f>BM_MWh!AS253</f>
        <v>0</v>
      </c>
      <c r="AT252" s="185">
        <f>BM_MWh!AT253</f>
        <v>0</v>
      </c>
      <c r="AU252" s="209">
        <f t="shared" si="214"/>
        <v>69044</v>
      </c>
      <c r="AV252" s="167">
        <f t="shared" si="220"/>
        <v>48477</v>
      </c>
      <c r="AW252" s="167">
        <f t="shared" si="215"/>
        <v>117521</v>
      </c>
      <c r="AX252" s="206">
        <f t="shared" si="216"/>
        <v>3707420.2616936541</v>
      </c>
      <c r="AY252" s="258"/>
      <c r="AZ252" s="258"/>
      <c r="BA252" s="258"/>
      <c r="BB252" s="258"/>
      <c r="BC252" s="258"/>
      <c r="BD252" s="258"/>
      <c r="BE252" s="104">
        <f t="shared" si="228"/>
        <v>2016</v>
      </c>
      <c r="BF252" s="28">
        <f t="shared" si="229"/>
        <v>7</v>
      </c>
      <c r="BG252" s="21">
        <f t="shared" si="221"/>
        <v>3824941.2616936541</v>
      </c>
      <c r="BH252" s="215">
        <f t="shared" si="226"/>
        <v>1994611.3482516552</v>
      </c>
      <c r="BI252" s="215">
        <f t="shared" si="226"/>
        <v>1159475.7274946778</v>
      </c>
      <c r="BJ252" s="215">
        <f t="shared" si="226"/>
        <v>273170</v>
      </c>
      <c r="BK252" s="215">
        <f t="shared" si="226"/>
        <v>1982.7205872971001</v>
      </c>
      <c r="BL252" s="215">
        <f t="shared" si="226"/>
        <v>278180.46536002401</v>
      </c>
      <c r="BM252" s="328">
        <f t="shared" si="222"/>
        <v>3707420.2616936541</v>
      </c>
      <c r="BN252" s="329">
        <f t="shared" si="223"/>
        <v>48477</v>
      </c>
      <c r="BO252" s="330">
        <f t="shared" ref="BO252:BO315" si="232">SUM(U252,W252,Y252,AF252)</f>
        <v>16207</v>
      </c>
      <c r="BP252" s="206">
        <f t="shared" ref="BP252:BP315" si="233">AU252-BO252</f>
        <v>52837</v>
      </c>
      <c r="BQ252" s="206">
        <f t="shared" si="231"/>
        <v>69044</v>
      </c>
      <c r="BR252" s="206">
        <f t="shared" si="224"/>
        <v>117521</v>
      </c>
      <c r="BS252" s="327"/>
      <c r="BT252" s="327"/>
      <c r="BU252" s="327"/>
      <c r="BV252" s="327"/>
      <c r="BW252" s="327"/>
      <c r="BX252" s="327"/>
      <c r="BY252" s="327"/>
      <c r="BZ252" s="327"/>
      <c r="CA252" s="327"/>
      <c r="CB252" s="327"/>
      <c r="CC252" s="327"/>
      <c r="CD252" s="327"/>
      <c r="CE252" s="304"/>
    </row>
    <row r="253" spans="1:110">
      <c r="A253" s="28">
        <f t="shared" si="230"/>
        <v>2016</v>
      </c>
      <c r="B253" s="28">
        <f t="shared" si="227"/>
        <v>8</v>
      </c>
      <c r="C253" s="206">
        <f t="shared" si="225"/>
        <v>3861504.8367755273</v>
      </c>
      <c r="D253" s="206">
        <f>[3]TOTAL_PEF_C!K310</f>
        <v>2007171.0312309575</v>
      </c>
      <c r="E253" s="206">
        <f>[3]TOTAL_PEF_C!L310</f>
        <v>1164125.6817561977</v>
      </c>
      <c r="F253" s="206">
        <f>[3]TOTAL_PEF_C!M310</f>
        <v>281160</v>
      </c>
      <c r="G253" s="206">
        <f>[3]TOTAL_PEF_C!P310</f>
        <v>1971.0540909198</v>
      </c>
      <c r="H253" s="206">
        <f>[3]TOTAL_PEF_C!Q310</f>
        <v>292081.06969745201</v>
      </c>
      <c r="I253" s="337">
        <f>BM_MWh!I254</f>
        <v>0</v>
      </c>
      <c r="J253" s="313">
        <f>BM_MWh!J254</f>
        <v>0</v>
      </c>
      <c r="K253" s="313">
        <f>BM_MWh!K255</f>
        <v>8</v>
      </c>
      <c r="L253" s="313">
        <f>BM_MWh!L254</f>
        <v>0</v>
      </c>
      <c r="M253" s="313">
        <f>BM_MWh!M254</f>
        <v>0</v>
      </c>
      <c r="N253" s="313">
        <f>BM_MWh!N254</f>
        <v>0</v>
      </c>
      <c r="O253" s="313">
        <f>BM_MWh!O254</f>
        <v>8017</v>
      </c>
      <c r="P253" s="313">
        <f>BM_MWh!P254</f>
        <v>0</v>
      </c>
      <c r="Q253" s="313">
        <f>BM_MWh!Q254</f>
        <v>0</v>
      </c>
      <c r="R253" s="313">
        <f>BM_MWh!R254</f>
        <v>1719</v>
      </c>
      <c r="S253" s="313">
        <f>BM_MWh!S254</f>
        <v>34718</v>
      </c>
      <c r="T253" s="338">
        <f>BM_MWh!T255</f>
        <v>0</v>
      </c>
      <c r="U253" s="213">
        <f>BM_MWh!U255</f>
        <v>1935</v>
      </c>
      <c r="V253" s="185">
        <f>BM_MWh!V254</f>
        <v>5316</v>
      </c>
      <c r="W253" s="185">
        <f>BM_MWh!W254</f>
        <v>3125</v>
      </c>
      <c r="X253" s="185">
        <f>BM_MWh!X254</f>
        <v>1170</v>
      </c>
      <c r="Y253" s="185">
        <f>BM_MWh!Y255</f>
        <v>2484</v>
      </c>
      <c r="Z253" s="185">
        <f>BM_MWh!Z254</f>
        <v>0</v>
      </c>
      <c r="AA253" s="185">
        <f>BM_MWh!AA254</f>
        <v>15624</v>
      </c>
      <c r="AB253" s="185">
        <f>BM_MWh!AB254</f>
        <v>0</v>
      </c>
      <c r="AC253" s="185">
        <f>BM_MWh!AC254</f>
        <v>29462</v>
      </c>
      <c r="AD253" s="185">
        <f>BM_MWh!AD254</f>
        <v>0</v>
      </c>
      <c r="AE253" s="185">
        <f>BM_MWh!AE254</f>
        <v>1134</v>
      </c>
      <c r="AF253" s="185">
        <f>BM_MWh!AF254</f>
        <v>10284</v>
      </c>
      <c r="AG253" s="185">
        <f>BM_MWh!AG254</f>
        <v>0</v>
      </c>
      <c r="AH253" s="185">
        <f>BM_MWh!AH254</f>
        <v>0</v>
      </c>
      <c r="AI253" s="185">
        <f>BM_MWh!AI254</f>
        <v>0</v>
      </c>
      <c r="AJ253" s="185">
        <f>BM_MWh!AJ254</f>
        <v>0</v>
      </c>
      <c r="AK253" s="185">
        <f>BM_MWh!AK255</f>
        <v>0</v>
      </c>
      <c r="AL253" s="185">
        <f>BM_MWh!AL255</f>
        <v>0</v>
      </c>
      <c r="AM253" s="185">
        <f>BM_MWh!AM254</f>
        <v>0</v>
      </c>
      <c r="AN253" s="185">
        <f>BM_MWh!AN254</f>
        <v>0</v>
      </c>
      <c r="AO253" s="185">
        <f>BM_MWh!AO254</f>
        <v>0</v>
      </c>
      <c r="AP253" s="185">
        <f>BM_MWh!AP254</f>
        <v>0</v>
      </c>
      <c r="AQ253" s="185">
        <f>BM_MWh!AQ254</f>
        <v>0</v>
      </c>
      <c r="AR253" s="185">
        <f>BM_MWh!AR254</f>
        <v>0</v>
      </c>
      <c r="AS253" s="185">
        <f>BM_MWh!AS254</f>
        <v>0</v>
      </c>
      <c r="AT253" s="185">
        <f>BM_MWh!AT254</f>
        <v>0</v>
      </c>
      <c r="AU253" s="209">
        <f t="shared" si="214"/>
        <v>70534</v>
      </c>
      <c r="AV253" s="167">
        <f t="shared" si="220"/>
        <v>44462</v>
      </c>
      <c r="AW253" s="167">
        <f t="shared" si="215"/>
        <v>114996</v>
      </c>
      <c r="AX253" s="206">
        <f t="shared" si="216"/>
        <v>3746508.8367755273</v>
      </c>
      <c r="AY253" s="258"/>
      <c r="AZ253" s="258"/>
      <c r="BA253" s="258"/>
      <c r="BB253" s="258"/>
      <c r="BC253" s="258"/>
      <c r="BD253" s="258"/>
      <c r="BE253" s="104">
        <f t="shared" si="228"/>
        <v>2016</v>
      </c>
      <c r="BF253" s="28">
        <f t="shared" si="229"/>
        <v>8</v>
      </c>
      <c r="BG253" s="21">
        <f t="shared" si="221"/>
        <v>3861504.8367755273</v>
      </c>
      <c r="BH253" s="215">
        <f t="shared" si="226"/>
        <v>2007171.0312309575</v>
      </c>
      <c r="BI253" s="215">
        <f t="shared" si="226"/>
        <v>1164125.6817561977</v>
      </c>
      <c r="BJ253" s="215">
        <f t="shared" si="226"/>
        <v>281160</v>
      </c>
      <c r="BK253" s="215">
        <f t="shared" si="226"/>
        <v>1971.0540909198</v>
      </c>
      <c r="BL253" s="215">
        <f t="shared" si="226"/>
        <v>292081.06969745201</v>
      </c>
      <c r="BM253" s="328">
        <f t="shared" si="222"/>
        <v>3746508.8367755273</v>
      </c>
      <c r="BN253" s="329">
        <f t="shared" si="223"/>
        <v>44462</v>
      </c>
      <c r="BO253" s="330">
        <f t="shared" si="232"/>
        <v>17828</v>
      </c>
      <c r="BP253" s="206">
        <f t="shared" si="233"/>
        <v>52706</v>
      </c>
      <c r="BQ253" s="206">
        <f t="shared" si="231"/>
        <v>70534</v>
      </c>
      <c r="BR253" s="206">
        <f t="shared" si="224"/>
        <v>114996</v>
      </c>
      <c r="BS253" s="327"/>
      <c r="BT253" s="327"/>
      <c r="BU253" s="327"/>
      <c r="BV253" s="327"/>
      <c r="BW253" s="327"/>
      <c r="BX253" s="327"/>
      <c r="BY253" s="327"/>
      <c r="BZ253" s="327"/>
      <c r="CA253" s="327"/>
      <c r="CB253" s="327"/>
      <c r="CC253" s="327"/>
      <c r="CD253" s="327"/>
      <c r="CE253" s="304"/>
    </row>
    <row r="254" spans="1:110">
      <c r="A254" s="28">
        <f t="shared" si="230"/>
        <v>2016</v>
      </c>
      <c r="B254" s="28">
        <f t="shared" si="227"/>
        <v>9</v>
      </c>
      <c r="C254" s="206">
        <f t="shared" si="225"/>
        <v>3610044.7592353183</v>
      </c>
      <c r="D254" s="206">
        <f>[3]TOTAL_PEF_C!K311</f>
        <v>1841131.3688229669</v>
      </c>
      <c r="E254" s="206">
        <f>[3]TOTAL_PEF_C!L311</f>
        <v>1098732.168408802</v>
      </c>
      <c r="F254" s="206">
        <f>[3]TOTAL_PEF_C!M311</f>
        <v>269540</v>
      </c>
      <c r="G254" s="206">
        <f>[3]TOTAL_PEF_C!P311</f>
        <v>1969.60964647536</v>
      </c>
      <c r="H254" s="206">
        <f>[3]TOTAL_PEF_C!Q311</f>
        <v>293894.61235707399</v>
      </c>
      <c r="I254" s="337">
        <f>BM_MWh!I255</f>
        <v>0</v>
      </c>
      <c r="J254" s="313">
        <f>BM_MWh!J255</f>
        <v>0</v>
      </c>
      <c r="K254" s="313">
        <f>BM_MWh!K256</f>
        <v>8</v>
      </c>
      <c r="L254" s="313">
        <f>BM_MWh!L255</f>
        <v>0</v>
      </c>
      <c r="M254" s="313">
        <f>BM_MWh!M255</f>
        <v>0</v>
      </c>
      <c r="N254" s="313">
        <f>BM_MWh!N255</f>
        <v>0</v>
      </c>
      <c r="O254" s="313">
        <f>BM_MWh!O255</f>
        <v>6838</v>
      </c>
      <c r="P254" s="313">
        <f>BM_MWh!P255</f>
        <v>0</v>
      </c>
      <c r="Q254" s="313">
        <f>BM_MWh!Q255</f>
        <v>0</v>
      </c>
      <c r="R254" s="313">
        <f>BM_MWh!R255</f>
        <v>582</v>
      </c>
      <c r="S254" s="313">
        <f>BM_MWh!S255</f>
        <v>32530</v>
      </c>
      <c r="T254" s="338">
        <f>BM_MWh!T256</f>
        <v>0</v>
      </c>
      <c r="U254" s="213">
        <f>BM_MWh!U256</f>
        <v>1872</v>
      </c>
      <c r="V254" s="185">
        <f>BM_MWh!V255</f>
        <v>4365</v>
      </c>
      <c r="W254" s="185">
        <f>BM_MWh!W255</f>
        <v>2592</v>
      </c>
      <c r="X254" s="185">
        <f>BM_MWh!X255</f>
        <v>1054</v>
      </c>
      <c r="Y254" s="185">
        <f>BM_MWh!Y256</f>
        <v>2156</v>
      </c>
      <c r="Z254" s="185">
        <f>BM_MWh!Z255</f>
        <v>0</v>
      </c>
      <c r="AA254" s="185">
        <f>BM_MWh!AA255</f>
        <v>14400</v>
      </c>
      <c r="AB254" s="185">
        <f>BM_MWh!AB255</f>
        <v>0</v>
      </c>
      <c r="AC254" s="185">
        <f>BM_MWh!AC255</f>
        <v>28080</v>
      </c>
      <c r="AD254" s="185">
        <f>BM_MWh!AD255</f>
        <v>0</v>
      </c>
      <c r="AE254" s="185">
        <f>BM_MWh!AE255</f>
        <v>946</v>
      </c>
      <c r="AF254" s="185">
        <f>BM_MWh!AF255</f>
        <v>9354</v>
      </c>
      <c r="AG254" s="185">
        <f>BM_MWh!AG255</f>
        <v>0</v>
      </c>
      <c r="AH254" s="185">
        <f>BM_MWh!AH255</f>
        <v>0</v>
      </c>
      <c r="AI254" s="185">
        <f>BM_MWh!AI255</f>
        <v>0</v>
      </c>
      <c r="AJ254" s="185">
        <f>BM_MWh!AJ255</f>
        <v>0</v>
      </c>
      <c r="AK254" s="185">
        <f>BM_MWh!AK256</f>
        <v>0</v>
      </c>
      <c r="AL254" s="185">
        <f>BM_MWh!AL256</f>
        <v>0</v>
      </c>
      <c r="AM254" s="185">
        <f>BM_MWh!AM255</f>
        <v>0</v>
      </c>
      <c r="AN254" s="185">
        <f>BM_MWh!AN255</f>
        <v>0</v>
      </c>
      <c r="AO254" s="185">
        <f>BM_MWh!AO255</f>
        <v>0</v>
      </c>
      <c r="AP254" s="185">
        <f>BM_MWh!AP255</f>
        <v>0</v>
      </c>
      <c r="AQ254" s="185">
        <f>BM_MWh!AQ255</f>
        <v>0</v>
      </c>
      <c r="AR254" s="185">
        <f>BM_MWh!AR255</f>
        <v>0</v>
      </c>
      <c r="AS254" s="185">
        <f>BM_MWh!AS255</f>
        <v>0</v>
      </c>
      <c r="AT254" s="185">
        <f>BM_MWh!AT255</f>
        <v>0</v>
      </c>
      <c r="AU254" s="209">
        <f t="shared" si="214"/>
        <v>64819</v>
      </c>
      <c r="AV254" s="167">
        <f t="shared" si="220"/>
        <v>39958</v>
      </c>
      <c r="AW254" s="167">
        <f t="shared" si="215"/>
        <v>104777</v>
      </c>
      <c r="AX254" s="206">
        <f t="shared" si="216"/>
        <v>3505267.7592353183</v>
      </c>
      <c r="AY254" s="258"/>
      <c r="AZ254" s="258"/>
      <c r="BA254" s="258"/>
      <c r="BB254" s="258"/>
      <c r="BC254" s="258"/>
      <c r="BD254" s="258"/>
      <c r="BE254" s="104">
        <f t="shared" si="228"/>
        <v>2016</v>
      </c>
      <c r="BF254" s="28">
        <f t="shared" si="229"/>
        <v>9</v>
      </c>
      <c r="BG254" s="21">
        <f t="shared" si="221"/>
        <v>3610044.7592353183</v>
      </c>
      <c r="BH254" s="215">
        <f t="shared" si="226"/>
        <v>1841131.3688229669</v>
      </c>
      <c r="BI254" s="215">
        <f t="shared" si="226"/>
        <v>1098732.168408802</v>
      </c>
      <c r="BJ254" s="215">
        <f t="shared" si="226"/>
        <v>269540</v>
      </c>
      <c r="BK254" s="215">
        <f t="shared" si="226"/>
        <v>1969.60964647536</v>
      </c>
      <c r="BL254" s="215">
        <f t="shared" si="226"/>
        <v>293894.61235707399</v>
      </c>
      <c r="BM254" s="328">
        <f t="shared" si="222"/>
        <v>3505267.7592353183</v>
      </c>
      <c r="BN254" s="329">
        <f t="shared" si="223"/>
        <v>39958</v>
      </c>
      <c r="BO254" s="330">
        <f t="shared" si="232"/>
        <v>15974</v>
      </c>
      <c r="BP254" s="206">
        <f t="shared" si="233"/>
        <v>48845</v>
      </c>
      <c r="BQ254" s="206">
        <f t="shared" si="231"/>
        <v>64819</v>
      </c>
      <c r="BR254" s="206">
        <f t="shared" si="224"/>
        <v>104777</v>
      </c>
      <c r="BS254" s="327"/>
      <c r="BT254" s="327"/>
      <c r="BU254" s="327"/>
      <c r="BV254" s="327"/>
      <c r="BW254" s="327"/>
      <c r="BX254" s="327"/>
      <c r="BY254" s="327"/>
      <c r="BZ254" s="327"/>
      <c r="CA254" s="327"/>
      <c r="CB254" s="327"/>
      <c r="CC254" s="327"/>
      <c r="CD254" s="327"/>
      <c r="CE254" s="304"/>
    </row>
    <row r="255" spans="1:110">
      <c r="A255" s="28">
        <f t="shared" si="230"/>
        <v>2016</v>
      </c>
      <c r="B255" s="28">
        <f t="shared" si="227"/>
        <v>10</v>
      </c>
      <c r="C255" s="206">
        <f t="shared" si="225"/>
        <v>3243897.5556947859</v>
      </c>
      <c r="D255" s="206">
        <f>[3]TOTAL_PEF_C!K312</f>
        <v>1565339.0594368854</v>
      </c>
      <c r="E255" s="206">
        <f>[3]TOTAL_PEF_C!L312</f>
        <v>1038312.9590141864</v>
      </c>
      <c r="F255" s="206">
        <f>[3]TOTAL_PEF_C!M312</f>
        <v>273292</v>
      </c>
      <c r="G255" s="206">
        <f>[3]TOTAL_PEF_C!P312</f>
        <v>1967.4429798086901</v>
      </c>
      <c r="H255" s="206">
        <f>[3]TOTAL_PEF_C!Q312</f>
        <v>274521.09426390502</v>
      </c>
      <c r="I255" s="337">
        <f>BM_MWh!I256</f>
        <v>0</v>
      </c>
      <c r="J255" s="313">
        <f>BM_MWh!J256</f>
        <v>0</v>
      </c>
      <c r="K255" s="313">
        <f>BM_MWh!K257</f>
        <v>8</v>
      </c>
      <c r="L255" s="313">
        <f>BM_MWh!L256</f>
        <v>0</v>
      </c>
      <c r="M255" s="313">
        <f>BM_MWh!M256</f>
        <v>0</v>
      </c>
      <c r="N255" s="313">
        <f>BM_MWh!N256</f>
        <v>0</v>
      </c>
      <c r="O255" s="313">
        <f>BM_MWh!O256</f>
        <v>4174</v>
      </c>
      <c r="P255" s="313">
        <f>BM_MWh!P256</f>
        <v>0</v>
      </c>
      <c r="Q255" s="313">
        <f>BM_MWh!Q256</f>
        <v>0</v>
      </c>
      <c r="R255" s="313">
        <f>BM_MWh!R256</f>
        <v>258</v>
      </c>
      <c r="S255" s="313">
        <f>BM_MWh!S256</f>
        <v>30725</v>
      </c>
      <c r="T255" s="338">
        <f>BM_MWh!T257</f>
        <v>0</v>
      </c>
      <c r="U255" s="213">
        <f>BM_MWh!U257</f>
        <v>2128</v>
      </c>
      <c r="V255" s="185">
        <f>BM_MWh!V256</f>
        <v>3060</v>
      </c>
      <c r="W255" s="185">
        <f>BM_MWh!W256</f>
        <v>2293</v>
      </c>
      <c r="X255" s="185">
        <f>BM_MWh!X256</f>
        <v>727</v>
      </c>
      <c r="Y255" s="185">
        <f>BM_MWh!Y257</f>
        <v>1682</v>
      </c>
      <c r="Z255" s="185">
        <f>BM_MWh!Z256</f>
        <v>0</v>
      </c>
      <c r="AA255" s="185">
        <f>BM_MWh!AA256</f>
        <v>14508</v>
      </c>
      <c r="AB255" s="185">
        <f>BM_MWh!AB256</f>
        <v>0</v>
      </c>
      <c r="AC255" s="185">
        <f>BM_MWh!AC256</f>
        <v>21874</v>
      </c>
      <c r="AD255" s="185">
        <f>BM_MWh!AD256</f>
        <v>0</v>
      </c>
      <c r="AE255" s="185">
        <f>BM_MWh!AE256</f>
        <v>811</v>
      </c>
      <c r="AF255" s="185">
        <f>BM_MWh!AF256</f>
        <v>8217</v>
      </c>
      <c r="AG255" s="185">
        <f>BM_MWh!AG256</f>
        <v>0</v>
      </c>
      <c r="AH255" s="185">
        <f>BM_MWh!AH256</f>
        <v>0</v>
      </c>
      <c r="AI255" s="185">
        <f>BM_MWh!AI256</f>
        <v>0</v>
      </c>
      <c r="AJ255" s="185">
        <f>BM_MWh!AJ256</f>
        <v>0</v>
      </c>
      <c r="AK255" s="185">
        <f>BM_MWh!AK257</f>
        <v>0</v>
      </c>
      <c r="AL255" s="185">
        <f>BM_MWh!AL257</f>
        <v>0</v>
      </c>
      <c r="AM255" s="185">
        <f>BM_MWh!AM256</f>
        <v>0</v>
      </c>
      <c r="AN255" s="185">
        <f>BM_MWh!AN256</f>
        <v>0</v>
      </c>
      <c r="AO255" s="185">
        <f>BM_MWh!AO256</f>
        <v>0</v>
      </c>
      <c r="AP255" s="185">
        <f>BM_MWh!AP256</f>
        <v>0</v>
      </c>
      <c r="AQ255" s="185">
        <f>BM_MWh!AQ256</f>
        <v>0</v>
      </c>
      <c r="AR255" s="185">
        <f>BM_MWh!AR256</f>
        <v>0</v>
      </c>
      <c r="AS255" s="185">
        <f>BM_MWh!AS256</f>
        <v>0</v>
      </c>
      <c r="AT255" s="185">
        <f>BM_MWh!AT256</f>
        <v>0</v>
      </c>
      <c r="AU255" s="209">
        <f t="shared" si="214"/>
        <v>55300</v>
      </c>
      <c r="AV255" s="167">
        <f t="shared" si="220"/>
        <v>35165</v>
      </c>
      <c r="AW255" s="167">
        <f t="shared" si="215"/>
        <v>90465</v>
      </c>
      <c r="AX255" s="206">
        <f t="shared" si="216"/>
        <v>3153432.5556947859</v>
      </c>
      <c r="AY255" s="258"/>
      <c r="AZ255" s="258"/>
      <c r="BA255" s="258"/>
      <c r="BB255" s="258"/>
      <c r="BC255" s="258"/>
      <c r="BD255" s="258"/>
      <c r="BE255" s="104">
        <f t="shared" si="228"/>
        <v>2016</v>
      </c>
      <c r="BF255" s="28">
        <f t="shared" si="229"/>
        <v>10</v>
      </c>
      <c r="BG255" s="21">
        <f t="shared" si="221"/>
        <v>3243897.5556947859</v>
      </c>
      <c r="BH255" s="215">
        <f t="shared" si="226"/>
        <v>1565339.0594368854</v>
      </c>
      <c r="BI255" s="215">
        <f t="shared" si="226"/>
        <v>1038312.9590141864</v>
      </c>
      <c r="BJ255" s="215">
        <f t="shared" si="226"/>
        <v>273292</v>
      </c>
      <c r="BK255" s="215">
        <f t="shared" si="226"/>
        <v>1967.4429798086901</v>
      </c>
      <c r="BL255" s="215">
        <f t="shared" si="226"/>
        <v>274521.09426390502</v>
      </c>
      <c r="BM255" s="328">
        <f t="shared" si="222"/>
        <v>3153432.5556947859</v>
      </c>
      <c r="BN255" s="329">
        <f t="shared" si="223"/>
        <v>35165</v>
      </c>
      <c r="BO255" s="330">
        <f t="shared" si="232"/>
        <v>14320</v>
      </c>
      <c r="BP255" s="206">
        <f t="shared" si="233"/>
        <v>40980</v>
      </c>
      <c r="BQ255" s="206">
        <f t="shared" si="231"/>
        <v>55300</v>
      </c>
      <c r="BR255" s="206">
        <f t="shared" si="224"/>
        <v>90465</v>
      </c>
      <c r="BS255" s="327"/>
      <c r="BT255" s="327"/>
      <c r="BU255" s="327"/>
      <c r="BV255" s="327"/>
      <c r="BW255" s="327"/>
      <c r="BX255" s="327"/>
      <c r="BY255" s="327"/>
      <c r="BZ255" s="327"/>
      <c r="CA255" s="327"/>
      <c r="CB255" s="327"/>
      <c r="CC255" s="327"/>
      <c r="CD255" s="327"/>
      <c r="CE255" s="304"/>
    </row>
    <row r="256" spans="1:110">
      <c r="A256" s="28">
        <f t="shared" si="230"/>
        <v>2016</v>
      </c>
      <c r="B256" s="28">
        <f t="shared" si="227"/>
        <v>11</v>
      </c>
      <c r="C256" s="206">
        <f t="shared" si="225"/>
        <v>2687903.6485526296</v>
      </c>
      <c r="D256" s="206">
        <f>[3]TOTAL_PEF_C!K313</f>
        <v>1219259.0078568703</v>
      </c>
      <c r="E256" s="206">
        <f>[3]TOTAL_PEF_C!L313</f>
        <v>894047.11006781063</v>
      </c>
      <c r="F256" s="206">
        <f>[3]TOTAL_PEF_C!M313</f>
        <v>257887</v>
      </c>
      <c r="G256" s="206">
        <f>[3]TOTAL_PEF_C!P313</f>
        <v>1964.1089653178999</v>
      </c>
      <c r="H256" s="206">
        <f>[3]TOTAL_PEF_C!Q313</f>
        <v>254364.42166263101</v>
      </c>
      <c r="I256" s="337">
        <f>BM_MWh!I257</f>
        <v>0</v>
      </c>
      <c r="J256" s="313">
        <f>BM_MWh!J257</f>
        <v>0</v>
      </c>
      <c r="K256" s="313">
        <f>BM_MWh!K258</f>
        <v>8</v>
      </c>
      <c r="L256" s="313">
        <f>BM_MWh!L257</f>
        <v>0</v>
      </c>
      <c r="M256" s="313">
        <f>BM_MWh!M257</f>
        <v>0</v>
      </c>
      <c r="N256" s="313">
        <f>BM_MWh!N257</f>
        <v>0</v>
      </c>
      <c r="O256" s="313">
        <f>BM_MWh!O257</f>
        <v>1792</v>
      </c>
      <c r="P256" s="313">
        <f>BM_MWh!P257</f>
        <v>0</v>
      </c>
      <c r="Q256" s="313">
        <f>BM_MWh!Q257</f>
        <v>0</v>
      </c>
      <c r="R256" s="313">
        <f>BM_MWh!R257</f>
        <v>166</v>
      </c>
      <c r="S256" s="313">
        <f>BM_MWh!S257</f>
        <v>19232</v>
      </c>
      <c r="T256" s="338">
        <f>BM_MWh!T258</f>
        <v>0</v>
      </c>
      <c r="U256" s="213">
        <f>BM_MWh!U258</f>
        <v>664</v>
      </c>
      <c r="V256" s="185">
        <f>BM_MWh!V257</f>
        <v>1559</v>
      </c>
      <c r="W256" s="185">
        <f>BM_MWh!W257</f>
        <v>2307</v>
      </c>
      <c r="X256" s="185">
        <f>BM_MWh!X257</f>
        <v>485</v>
      </c>
      <c r="Y256" s="185">
        <f>BM_MWh!Y258</f>
        <v>1613</v>
      </c>
      <c r="Z256" s="185">
        <f>BM_MWh!Z257</f>
        <v>0</v>
      </c>
      <c r="AA256" s="185">
        <f>BM_MWh!AA257</f>
        <v>13680</v>
      </c>
      <c r="AB256" s="185">
        <f>BM_MWh!AB257</f>
        <v>0</v>
      </c>
      <c r="AC256" s="185">
        <f>BM_MWh!AC257</f>
        <v>11664</v>
      </c>
      <c r="AD256" s="185">
        <f>BM_MWh!AD257</f>
        <v>0</v>
      </c>
      <c r="AE256" s="185">
        <f>BM_MWh!AE257</f>
        <v>784</v>
      </c>
      <c r="AF256" s="185">
        <f>BM_MWh!AF257</f>
        <v>6428</v>
      </c>
      <c r="AG256" s="185">
        <f>BM_MWh!AG257</f>
        <v>0</v>
      </c>
      <c r="AH256" s="185">
        <f>BM_MWh!AH257</f>
        <v>0</v>
      </c>
      <c r="AI256" s="185">
        <f>BM_MWh!AI257</f>
        <v>0</v>
      </c>
      <c r="AJ256" s="185">
        <f>BM_MWh!AJ257</f>
        <v>0</v>
      </c>
      <c r="AK256" s="185">
        <f>BM_MWh!AK258</f>
        <v>0</v>
      </c>
      <c r="AL256" s="185">
        <f>BM_MWh!AL258</f>
        <v>0</v>
      </c>
      <c r="AM256" s="185">
        <f>BM_MWh!AM257</f>
        <v>0</v>
      </c>
      <c r="AN256" s="185">
        <f>BM_MWh!AN257</f>
        <v>0</v>
      </c>
      <c r="AO256" s="185">
        <f>BM_MWh!AO257</f>
        <v>0</v>
      </c>
      <c r="AP256" s="185">
        <f>BM_MWh!AP257</f>
        <v>0</v>
      </c>
      <c r="AQ256" s="185">
        <f>BM_MWh!AQ257</f>
        <v>0</v>
      </c>
      <c r="AR256" s="185">
        <f>BM_MWh!AR257</f>
        <v>0</v>
      </c>
      <c r="AS256" s="185">
        <f>BM_MWh!AS257</f>
        <v>0</v>
      </c>
      <c r="AT256" s="185">
        <f>BM_MWh!AT257</f>
        <v>0</v>
      </c>
      <c r="AU256" s="209">
        <f t="shared" si="214"/>
        <v>39184</v>
      </c>
      <c r="AV256" s="167">
        <f t="shared" si="220"/>
        <v>21198</v>
      </c>
      <c r="AW256" s="167">
        <f t="shared" si="215"/>
        <v>60382</v>
      </c>
      <c r="AX256" s="206">
        <f t="shared" si="216"/>
        <v>2627521.6485526296</v>
      </c>
      <c r="AY256" s="258"/>
      <c r="AZ256" s="258"/>
      <c r="BA256" s="258"/>
      <c r="BB256" s="258"/>
      <c r="BC256" s="258"/>
      <c r="BD256" s="258"/>
      <c r="BE256" s="104">
        <f t="shared" si="228"/>
        <v>2016</v>
      </c>
      <c r="BF256" s="28">
        <f t="shared" si="229"/>
        <v>11</v>
      </c>
      <c r="BG256" s="21">
        <f t="shared" si="221"/>
        <v>2687903.6485526296</v>
      </c>
      <c r="BH256" s="215">
        <f t="shared" si="226"/>
        <v>1219259.0078568703</v>
      </c>
      <c r="BI256" s="215">
        <f t="shared" si="226"/>
        <v>894047.11006781063</v>
      </c>
      <c r="BJ256" s="215">
        <f t="shared" si="226"/>
        <v>257887</v>
      </c>
      <c r="BK256" s="215">
        <f t="shared" si="226"/>
        <v>1964.1089653178999</v>
      </c>
      <c r="BL256" s="215">
        <f t="shared" si="226"/>
        <v>254364.42166263101</v>
      </c>
      <c r="BM256" s="328">
        <f t="shared" si="222"/>
        <v>2627521.6485526296</v>
      </c>
      <c r="BN256" s="329">
        <f t="shared" si="223"/>
        <v>21198</v>
      </c>
      <c r="BO256" s="330">
        <f t="shared" si="232"/>
        <v>11012</v>
      </c>
      <c r="BP256" s="206">
        <f t="shared" si="233"/>
        <v>28172</v>
      </c>
      <c r="BQ256" s="206">
        <f t="shared" si="231"/>
        <v>39184</v>
      </c>
      <c r="BR256" s="206">
        <f t="shared" si="224"/>
        <v>60382</v>
      </c>
      <c r="BS256" s="327"/>
      <c r="BT256" s="327"/>
      <c r="BU256" s="327"/>
      <c r="BV256" s="327"/>
      <c r="BW256" s="327"/>
      <c r="BX256" s="327"/>
      <c r="BY256" s="327"/>
      <c r="BZ256" s="327"/>
      <c r="CA256" s="327"/>
      <c r="CB256" s="327"/>
      <c r="CC256" s="327"/>
      <c r="CD256" s="327"/>
      <c r="CE256" s="304"/>
    </row>
    <row r="257" spans="1:83">
      <c r="A257" s="28">
        <f t="shared" si="230"/>
        <v>2016</v>
      </c>
      <c r="B257" s="28">
        <f t="shared" si="227"/>
        <v>12</v>
      </c>
      <c r="C257" s="206">
        <f t="shared" si="225"/>
        <v>2967440.9975030883</v>
      </c>
      <c r="D257" s="206">
        <f>[3]TOTAL_PEF_C!K314</f>
        <v>1485620.6522177504</v>
      </c>
      <c r="E257" s="206">
        <f>[3]TOTAL_PEF_C!L314</f>
        <v>903935.48407764477</v>
      </c>
      <c r="F257" s="206">
        <f>[3]TOTAL_PEF_C!M314</f>
        <v>245962</v>
      </c>
      <c r="G257" s="206">
        <f>[3]TOTAL_PEF_C!P314</f>
        <v>1975.76961051338</v>
      </c>
      <c r="H257" s="206">
        <f>[3]TOTAL_PEF_C!Q314</f>
        <v>244928.09159718</v>
      </c>
      <c r="I257" s="337">
        <f>BM_MWh!I258</f>
        <v>0</v>
      </c>
      <c r="J257" s="313">
        <f>BM_MWh!J258</f>
        <v>0</v>
      </c>
      <c r="K257" s="313">
        <f>BM_MWh!K259</f>
        <v>8</v>
      </c>
      <c r="L257" s="313">
        <f>BM_MWh!L258</f>
        <v>0</v>
      </c>
      <c r="M257" s="313">
        <f>BM_MWh!M258</f>
        <v>0</v>
      </c>
      <c r="N257" s="313">
        <f>BM_MWh!N258</f>
        <v>0</v>
      </c>
      <c r="O257" s="313">
        <f>BM_MWh!O258</f>
        <v>1851</v>
      </c>
      <c r="P257" s="313">
        <f>BM_MWh!P258</f>
        <v>0</v>
      </c>
      <c r="Q257" s="313">
        <f>BM_MWh!Q258</f>
        <v>3839</v>
      </c>
      <c r="R257" s="313">
        <f>BM_MWh!R258</f>
        <v>172</v>
      </c>
      <c r="S257" s="313">
        <f>BM_MWh!S258</f>
        <v>26137</v>
      </c>
      <c r="T257" s="338">
        <f>BM_MWh!T259</f>
        <v>0</v>
      </c>
      <c r="U257" s="213">
        <f>BM_MWh!U259</f>
        <v>1218</v>
      </c>
      <c r="V257" s="185">
        <f>BM_MWh!V258</f>
        <v>3544</v>
      </c>
      <c r="W257" s="185">
        <f>BM_MWh!W258</f>
        <v>2477</v>
      </c>
      <c r="X257" s="185">
        <f>BM_MWh!X258</f>
        <v>774</v>
      </c>
      <c r="Y257" s="185">
        <f>BM_MWh!Y259</f>
        <v>1949</v>
      </c>
      <c r="Z257" s="185">
        <f>BM_MWh!Z258</f>
        <v>0</v>
      </c>
      <c r="AA257" s="185">
        <f>BM_MWh!AA258</f>
        <v>14508</v>
      </c>
      <c r="AB257" s="185">
        <f>BM_MWh!AB258</f>
        <v>0</v>
      </c>
      <c r="AC257" s="185">
        <f>BM_MWh!AC258</f>
        <v>20088</v>
      </c>
      <c r="AD257" s="185">
        <f>BM_MWh!AD258</f>
        <v>0</v>
      </c>
      <c r="AE257" s="185">
        <f>BM_MWh!AE258</f>
        <v>978</v>
      </c>
      <c r="AF257" s="185">
        <f>BM_MWh!AF258</f>
        <v>7476</v>
      </c>
      <c r="AG257" s="185">
        <f>BM_MWh!AG258</f>
        <v>0</v>
      </c>
      <c r="AH257" s="185">
        <f>BM_MWh!AH258</f>
        <v>0</v>
      </c>
      <c r="AI257" s="185">
        <f>BM_MWh!AI258</f>
        <v>0</v>
      </c>
      <c r="AJ257" s="185">
        <f>BM_MWh!AJ258</f>
        <v>0</v>
      </c>
      <c r="AK257" s="185">
        <f>BM_MWh!AK259</f>
        <v>0</v>
      </c>
      <c r="AL257" s="185">
        <f>BM_MWh!AL259</f>
        <v>0</v>
      </c>
      <c r="AM257" s="185">
        <f>BM_MWh!AM258</f>
        <v>0</v>
      </c>
      <c r="AN257" s="185">
        <f>BM_MWh!AN258</f>
        <v>0</v>
      </c>
      <c r="AO257" s="185">
        <f>BM_MWh!AO258</f>
        <v>0</v>
      </c>
      <c r="AP257" s="185">
        <f>BM_MWh!AP258</f>
        <v>0</v>
      </c>
      <c r="AQ257" s="185">
        <f>BM_MWh!AQ258</f>
        <v>0</v>
      </c>
      <c r="AR257" s="185">
        <f>BM_MWh!AR258</f>
        <v>0</v>
      </c>
      <c r="AS257" s="185">
        <f>BM_MWh!AS258</f>
        <v>0</v>
      </c>
      <c r="AT257" s="185">
        <f>BM_MWh!AT258</f>
        <v>0</v>
      </c>
      <c r="AU257" s="209">
        <f t="shared" si="214"/>
        <v>53012</v>
      </c>
      <c r="AV257" s="167">
        <f t="shared" si="220"/>
        <v>32007</v>
      </c>
      <c r="AW257" s="167">
        <f t="shared" si="215"/>
        <v>85019</v>
      </c>
      <c r="AX257" s="206">
        <f t="shared" si="216"/>
        <v>2882421.9975030883</v>
      </c>
      <c r="AY257" s="258"/>
      <c r="AZ257" s="258"/>
      <c r="BA257" s="258"/>
      <c r="BB257" s="258"/>
      <c r="BC257" s="258"/>
      <c r="BD257" s="258"/>
      <c r="BE257" s="104">
        <f t="shared" si="228"/>
        <v>2016</v>
      </c>
      <c r="BF257" s="28">
        <f t="shared" si="229"/>
        <v>12</v>
      </c>
      <c r="BG257" s="21">
        <f t="shared" si="221"/>
        <v>2967440.9975030883</v>
      </c>
      <c r="BH257" s="215">
        <f t="shared" si="226"/>
        <v>1485620.6522177504</v>
      </c>
      <c r="BI257" s="215">
        <f t="shared" si="226"/>
        <v>903935.48407764477</v>
      </c>
      <c r="BJ257" s="215">
        <f t="shared" si="226"/>
        <v>245962</v>
      </c>
      <c r="BK257" s="215">
        <f t="shared" si="226"/>
        <v>1975.76961051338</v>
      </c>
      <c r="BL257" s="215">
        <f t="shared" si="226"/>
        <v>244928.09159718</v>
      </c>
      <c r="BM257" s="328">
        <f t="shared" si="222"/>
        <v>2882421.9975030883</v>
      </c>
      <c r="BN257" s="329">
        <f t="shared" si="223"/>
        <v>32007</v>
      </c>
      <c r="BO257" s="330">
        <f t="shared" si="232"/>
        <v>13120</v>
      </c>
      <c r="BP257" s="206">
        <f t="shared" si="233"/>
        <v>39892</v>
      </c>
      <c r="BQ257" s="206">
        <f t="shared" si="231"/>
        <v>53012</v>
      </c>
      <c r="BR257" s="206">
        <f t="shared" si="224"/>
        <v>85019</v>
      </c>
      <c r="BS257" s="327"/>
      <c r="BT257" s="327"/>
      <c r="BU257" s="327"/>
      <c r="BV257" s="327"/>
      <c r="BW257" s="327"/>
      <c r="BX257" s="327"/>
      <c r="BY257" s="327"/>
      <c r="BZ257" s="327"/>
      <c r="CA257" s="327"/>
      <c r="CB257" s="327"/>
      <c r="CC257" s="327"/>
      <c r="CD257" s="327"/>
      <c r="CE257" s="304"/>
    </row>
    <row r="258" spans="1:83">
      <c r="A258" s="28">
        <f t="shared" si="230"/>
        <v>2017</v>
      </c>
      <c r="B258" s="28">
        <f t="shared" si="227"/>
        <v>1</v>
      </c>
      <c r="C258" s="206">
        <f t="shared" si="225"/>
        <v>3100607.6437025541</v>
      </c>
      <c r="D258" s="206">
        <f>[3]TOTAL_PEF_C!K315</f>
        <v>1639728.8886203968</v>
      </c>
      <c r="E258" s="206">
        <f>[3]TOTAL_PEF_C!L315</f>
        <v>904049.56410859956</v>
      </c>
      <c r="F258" s="206">
        <f>[3]TOTAL_PEF_C!M315</f>
        <v>254445</v>
      </c>
      <c r="G258" s="206">
        <f>[3]TOTAL_PEF_C!P315</f>
        <v>1953.04204797744</v>
      </c>
      <c r="H258" s="206">
        <f>[3]TOTAL_PEF_C!Q315</f>
        <v>242036.14892558</v>
      </c>
      <c r="I258" s="337">
        <f>BM_MWh!I259</f>
        <v>0</v>
      </c>
      <c r="J258" s="313">
        <f>BM_MWh!J259</f>
        <v>0</v>
      </c>
      <c r="K258" s="313">
        <f>BM_MWh!K260</f>
        <v>8</v>
      </c>
      <c r="L258" s="313">
        <f>BM_MWh!L259</f>
        <v>0</v>
      </c>
      <c r="M258" s="313">
        <f>BM_MWh!M259</f>
        <v>0</v>
      </c>
      <c r="N258" s="313">
        <f>BM_MWh!N259</f>
        <v>0</v>
      </c>
      <c r="O258" s="313">
        <f>BM_MWh!O259</f>
        <v>1058</v>
      </c>
      <c r="P258" s="313">
        <f>BM_MWh!P259</f>
        <v>0</v>
      </c>
      <c r="Q258" s="313">
        <f>BM_MWh!Q259</f>
        <v>6910</v>
      </c>
      <c r="R258" s="313">
        <f>BM_MWh!R259</f>
        <v>258</v>
      </c>
      <c r="S258" s="313">
        <f>BM_MWh!S259</f>
        <v>25832</v>
      </c>
      <c r="T258" s="338">
        <f>BM_MWh!T260</f>
        <v>0</v>
      </c>
      <c r="U258" s="213">
        <f>BM_MWh!U260</f>
        <v>709</v>
      </c>
      <c r="V258" s="185">
        <f>BM_MWh!V259</f>
        <v>4027</v>
      </c>
      <c r="W258" s="185">
        <f>BM_MWh!W259</f>
        <v>2467</v>
      </c>
      <c r="X258" s="185">
        <f>BM_MWh!X259</f>
        <v>0</v>
      </c>
      <c r="Y258" s="185">
        <f>BM_MWh!Y260</f>
        <v>1971</v>
      </c>
      <c r="Z258" s="185">
        <f>BM_MWh!Z259</f>
        <v>0</v>
      </c>
      <c r="AA258" s="185">
        <f>BM_MWh!AA259</f>
        <v>14136</v>
      </c>
      <c r="AB258" s="185">
        <f>BM_MWh!AB259</f>
        <v>0</v>
      </c>
      <c r="AC258" s="185">
        <f>BM_MWh!AC259</f>
        <v>0</v>
      </c>
      <c r="AD258" s="185">
        <f>BM_MWh!AD259</f>
        <v>0</v>
      </c>
      <c r="AE258" s="185">
        <f>BM_MWh!AE259</f>
        <v>1019</v>
      </c>
      <c r="AF258" s="185">
        <f>BM_MWh!AF259</f>
        <v>0</v>
      </c>
      <c r="AG258" s="185">
        <f>BM_MWh!AG259</f>
        <v>0</v>
      </c>
      <c r="AH258" s="185">
        <f>BM_MWh!AH259</f>
        <v>0</v>
      </c>
      <c r="AI258" s="185">
        <f>BM_MWh!AI259</f>
        <v>0</v>
      </c>
      <c r="AJ258" s="185">
        <f>BM_MWh!AJ259</f>
        <v>0</v>
      </c>
      <c r="AK258" s="185">
        <f>BM_MWh!AK260</f>
        <v>0</v>
      </c>
      <c r="AL258" s="185">
        <f>BM_MWh!AL260</f>
        <v>0</v>
      </c>
      <c r="AM258" s="185">
        <f>BM_MWh!AM259</f>
        <v>0</v>
      </c>
      <c r="AN258" s="185">
        <f>BM_MWh!AN259</f>
        <v>0</v>
      </c>
      <c r="AO258" s="185">
        <f>BM_MWh!AO259</f>
        <v>0</v>
      </c>
      <c r="AP258" s="185">
        <f>BM_MWh!AP259</f>
        <v>0</v>
      </c>
      <c r="AQ258" s="185">
        <f>BM_MWh!AQ259</f>
        <v>0</v>
      </c>
      <c r="AR258" s="185">
        <f>BM_MWh!AR259</f>
        <v>0</v>
      </c>
      <c r="AS258" s="185">
        <f>BM_MWh!AS259</f>
        <v>0</v>
      </c>
      <c r="AT258" s="185">
        <f>BM_MWh!AT259</f>
        <v>0</v>
      </c>
      <c r="AU258" s="209">
        <f t="shared" si="214"/>
        <v>24329</v>
      </c>
      <c r="AV258" s="167">
        <f t="shared" si="220"/>
        <v>34066</v>
      </c>
      <c r="AW258" s="167">
        <f t="shared" si="215"/>
        <v>58395</v>
      </c>
      <c r="AX258" s="206">
        <f t="shared" si="216"/>
        <v>3042212.6437025541</v>
      </c>
      <c r="AY258" s="258"/>
      <c r="AZ258" s="258"/>
      <c r="BA258" s="258"/>
      <c r="BB258" s="258"/>
      <c r="BC258" s="258"/>
      <c r="BD258" s="258"/>
      <c r="BE258" s="104">
        <f t="shared" si="228"/>
        <v>2017</v>
      </c>
      <c r="BF258" s="28">
        <f t="shared" si="229"/>
        <v>1</v>
      </c>
      <c r="BG258" s="21">
        <f t="shared" si="221"/>
        <v>3100607.6437025541</v>
      </c>
      <c r="BH258" s="215">
        <f t="shared" si="226"/>
        <v>1639728.8886203968</v>
      </c>
      <c r="BI258" s="215">
        <f t="shared" si="226"/>
        <v>904049.56410859956</v>
      </c>
      <c r="BJ258" s="215">
        <f t="shared" si="226"/>
        <v>254445</v>
      </c>
      <c r="BK258" s="215">
        <f t="shared" si="226"/>
        <v>1953.04204797744</v>
      </c>
      <c r="BL258" s="215">
        <f t="shared" si="226"/>
        <v>242036.14892558</v>
      </c>
      <c r="BM258" s="328">
        <f t="shared" si="222"/>
        <v>3042212.6437025541</v>
      </c>
      <c r="BN258" s="329">
        <f t="shared" si="223"/>
        <v>34066</v>
      </c>
      <c r="BO258" s="330">
        <f t="shared" si="232"/>
        <v>5147</v>
      </c>
      <c r="BP258" s="206">
        <f t="shared" si="233"/>
        <v>19182</v>
      </c>
      <c r="BQ258" s="206">
        <f t="shared" si="231"/>
        <v>24329</v>
      </c>
      <c r="BR258" s="206">
        <f t="shared" si="224"/>
        <v>58395</v>
      </c>
      <c r="BS258" s="327"/>
      <c r="BT258" s="327"/>
      <c r="BU258" s="327"/>
      <c r="BV258" s="327"/>
      <c r="BW258" s="327"/>
      <c r="BX258" s="327"/>
      <c r="BY258" s="327"/>
      <c r="BZ258" s="327"/>
      <c r="CA258" s="327"/>
      <c r="CB258" s="327"/>
      <c r="CC258" s="327"/>
      <c r="CD258" s="327"/>
      <c r="CE258" s="304"/>
    </row>
    <row r="259" spans="1:83">
      <c r="A259" s="28">
        <f t="shared" si="230"/>
        <v>2017</v>
      </c>
      <c r="B259" s="28">
        <f t="shared" si="227"/>
        <v>2</v>
      </c>
      <c r="C259" s="206">
        <f t="shared" si="225"/>
        <v>2673604.0678462172</v>
      </c>
      <c r="D259" s="206">
        <f>[3]TOTAL_PEF_C!K316</f>
        <v>1329569.9254873614</v>
      </c>
      <c r="E259" s="206">
        <f>[3]TOTAL_PEF_C!L316</f>
        <v>816353.7325115581</v>
      </c>
      <c r="F259" s="206">
        <f>[3]TOTAL_PEF_C!M316</f>
        <v>240236</v>
      </c>
      <c r="G259" s="206">
        <f>[3]TOTAL_PEF_C!P316</f>
        <v>1954.2702916708399</v>
      </c>
      <c r="H259" s="206">
        <f>[3]TOTAL_PEF_C!Q316</f>
        <v>241780.13955562701</v>
      </c>
      <c r="I259" s="337">
        <f>BM_MWh!I260</f>
        <v>0</v>
      </c>
      <c r="J259" s="313">
        <f>BM_MWh!J260</f>
        <v>0</v>
      </c>
      <c r="K259" s="313">
        <f>BM_MWh!K261</f>
        <v>8</v>
      </c>
      <c r="L259" s="313">
        <f>BM_MWh!L260</f>
        <v>0</v>
      </c>
      <c r="M259" s="313">
        <f>BM_MWh!M260</f>
        <v>0</v>
      </c>
      <c r="N259" s="313">
        <f>BM_MWh!N260</f>
        <v>0</v>
      </c>
      <c r="O259" s="313">
        <f>BM_MWh!O260</f>
        <v>956</v>
      </c>
      <c r="P259" s="313">
        <f>BM_MWh!P260</f>
        <v>0</v>
      </c>
      <c r="Q259" s="313">
        <f>BM_MWh!Q260</f>
        <v>6242</v>
      </c>
      <c r="R259" s="313">
        <f>BM_MWh!R260</f>
        <v>621</v>
      </c>
      <c r="S259" s="313">
        <f>BM_MWh!S260</f>
        <v>16392</v>
      </c>
      <c r="T259" s="338">
        <f>BM_MWh!T261</f>
        <v>0</v>
      </c>
      <c r="U259" s="213">
        <f>BM_MWh!U261</f>
        <v>831</v>
      </c>
      <c r="V259" s="185">
        <f>BM_MWh!V260</f>
        <v>1600</v>
      </c>
      <c r="W259" s="185">
        <f>BM_MWh!W260</f>
        <v>1843</v>
      </c>
      <c r="X259" s="185">
        <f>BM_MWh!X260</f>
        <v>0</v>
      </c>
      <c r="Y259" s="185">
        <f>BM_MWh!Y261</f>
        <v>1496</v>
      </c>
      <c r="Z259" s="185">
        <f>BM_MWh!Z260</f>
        <v>0</v>
      </c>
      <c r="AA259" s="185">
        <f>BM_MWh!AA260</f>
        <v>12768</v>
      </c>
      <c r="AB259" s="185">
        <f>BM_MWh!AB260</f>
        <v>0</v>
      </c>
      <c r="AC259" s="185">
        <f>BM_MWh!AC260</f>
        <v>0</v>
      </c>
      <c r="AD259" s="185">
        <f>BM_MWh!AD260</f>
        <v>0</v>
      </c>
      <c r="AE259" s="185">
        <f>BM_MWh!AE260</f>
        <v>953</v>
      </c>
      <c r="AF259" s="185">
        <f>BM_MWh!AF260</f>
        <v>0</v>
      </c>
      <c r="AG259" s="185">
        <f>BM_MWh!AG260</f>
        <v>0</v>
      </c>
      <c r="AH259" s="185">
        <f>BM_MWh!AH260</f>
        <v>0</v>
      </c>
      <c r="AI259" s="185">
        <f>BM_MWh!AI260</f>
        <v>0</v>
      </c>
      <c r="AJ259" s="185">
        <f>BM_MWh!AJ260</f>
        <v>0</v>
      </c>
      <c r="AK259" s="185">
        <f>BM_MWh!AK261</f>
        <v>0</v>
      </c>
      <c r="AL259" s="185">
        <f>BM_MWh!AL261</f>
        <v>0</v>
      </c>
      <c r="AM259" s="185">
        <f>BM_MWh!AM260</f>
        <v>0</v>
      </c>
      <c r="AN259" s="185">
        <f>BM_MWh!AN260</f>
        <v>0</v>
      </c>
      <c r="AO259" s="185">
        <f>BM_MWh!AO260</f>
        <v>0</v>
      </c>
      <c r="AP259" s="185">
        <f>BM_MWh!AP260</f>
        <v>0</v>
      </c>
      <c r="AQ259" s="185">
        <f>BM_MWh!AQ260</f>
        <v>0</v>
      </c>
      <c r="AR259" s="185">
        <f>BM_MWh!AR260</f>
        <v>0</v>
      </c>
      <c r="AS259" s="185">
        <f>BM_MWh!AS260</f>
        <v>0</v>
      </c>
      <c r="AT259" s="185">
        <f>BM_MWh!AT260</f>
        <v>0</v>
      </c>
      <c r="AU259" s="209">
        <f t="shared" si="214"/>
        <v>19491</v>
      </c>
      <c r="AV259" s="167">
        <f t="shared" si="220"/>
        <v>24219</v>
      </c>
      <c r="AW259" s="167">
        <f t="shared" si="215"/>
        <v>43710</v>
      </c>
      <c r="AX259" s="206">
        <f t="shared" si="216"/>
        <v>2629894.0678462172</v>
      </c>
      <c r="AY259" s="258"/>
      <c r="AZ259" s="258"/>
      <c r="BA259" s="258"/>
      <c r="BB259" s="258"/>
      <c r="BC259" s="258"/>
      <c r="BD259" s="258"/>
      <c r="BE259" s="104">
        <f t="shared" si="228"/>
        <v>2017</v>
      </c>
      <c r="BF259" s="28">
        <f t="shared" si="229"/>
        <v>2</v>
      </c>
      <c r="BG259" s="21">
        <f t="shared" si="221"/>
        <v>2673604.0678462172</v>
      </c>
      <c r="BH259" s="215">
        <f t="shared" si="226"/>
        <v>1329569.9254873614</v>
      </c>
      <c r="BI259" s="215">
        <f t="shared" si="226"/>
        <v>816353.7325115581</v>
      </c>
      <c r="BJ259" s="215">
        <f t="shared" si="226"/>
        <v>240236</v>
      </c>
      <c r="BK259" s="215">
        <f t="shared" si="226"/>
        <v>1954.2702916708399</v>
      </c>
      <c r="BL259" s="215">
        <f t="shared" si="226"/>
        <v>241780.13955562701</v>
      </c>
      <c r="BM259" s="328">
        <f t="shared" si="222"/>
        <v>2629894.0678462172</v>
      </c>
      <c r="BN259" s="329">
        <f t="shared" si="223"/>
        <v>24219</v>
      </c>
      <c r="BO259" s="330">
        <f t="shared" si="232"/>
        <v>4170</v>
      </c>
      <c r="BP259" s="206">
        <f t="shared" si="233"/>
        <v>15321</v>
      </c>
      <c r="BQ259" s="206">
        <f t="shared" si="231"/>
        <v>19491</v>
      </c>
      <c r="BR259" s="206">
        <f t="shared" si="224"/>
        <v>43710</v>
      </c>
      <c r="BS259" s="327"/>
      <c r="BT259" s="327"/>
      <c r="BU259" s="327"/>
      <c r="BV259" s="327"/>
      <c r="BW259" s="327"/>
      <c r="BX259" s="327"/>
      <c r="BY259" s="327"/>
      <c r="BZ259" s="327"/>
      <c r="CA259" s="327"/>
      <c r="CB259" s="327"/>
      <c r="CC259" s="327"/>
      <c r="CD259" s="327"/>
      <c r="CE259" s="304"/>
    </row>
    <row r="260" spans="1:83">
      <c r="A260" s="28">
        <f t="shared" si="230"/>
        <v>2017</v>
      </c>
      <c r="B260" s="28">
        <f t="shared" si="227"/>
        <v>3</v>
      </c>
      <c r="C260" s="206">
        <f t="shared" si="225"/>
        <v>2839691.7380312141</v>
      </c>
      <c r="D260" s="206">
        <f>[3]TOTAL_PEF_C!K317</f>
        <v>1328380.8591476262</v>
      </c>
      <c r="E260" s="206">
        <f>[3]TOTAL_PEF_C!L317</f>
        <v>937069.87046564592</v>
      </c>
      <c r="F260" s="206">
        <f>[3]TOTAL_PEF_C!M317</f>
        <v>267620</v>
      </c>
      <c r="G260" s="206">
        <f>[3]TOTAL_PEF_C!P317</f>
        <v>1965.44366096615</v>
      </c>
      <c r="H260" s="206">
        <f>[3]TOTAL_PEF_C!Q317</f>
        <v>245932.564756976</v>
      </c>
      <c r="I260" s="337">
        <f>BM_MWh!I261</f>
        <v>0</v>
      </c>
      <c r="J260" s="313">
        <f>BM_MWh!J261</f>
        <v>0</v>
      </c>
      <c r="K260" s="313">
        <f>BM_MWh!K262</f>
        <v>8</v>
      </c>
      <c r="L260" s="313">
        <f>BM_MWh!L261</f>
        <v>0</v>
      </c>
      <c r="M260" s="313">
        <f>BM_MWh!M261</f>
        <v>0</v>
      </c>
      <c r="N260" s="313">
        <f>BM_MWh!N261</f>
        <v>0</v>
      </c>
      <c r="O260" s="313">
        <f>BM_MWh!O261</f>
        <v>1851</v>
      </c>
      <c r="P260" s="313">
        <f>BM_MWh!P261</f>
        <v>0</v>
      </c>
      <c r="Q260" s="313">
        <f>BM_MWh!Q261</f>
        <v>3839</v>
      </c>
      <c r="R260" s="313">
        <f>BM_MWh!R261</f>
        <v>516</v>
      </c>
      <c r="S260" s="313">
        <f>BM_MWh!S261</f>
        <v>31579</v>
      </c>
      <c r="T260" s="338">
        <f>BM_MWh!T262</f>
        <v>0</v>
      </c>
      <c r="U260" s="213">
        <f>BM_MWh!U262</f>
        <v>502</v>
      </c>
      <c r="V260" s="185">
        <f>BM_MWh!V261</f>
        <v>805</v>
      </c>
      <c r="W260" s="185">
        <f>BM_MWh!W261</f>
        <v>2298</v>
      </c>
      <c r="X260" s="185">
        <f>BM_MWh!X261</f>
        <v>0</v>
      </c>
      <c r="Y260" s="185">
        <f>BM_MWh!Y262</f>
        <v>1721</v>
      </c>
      <c r="Z260" s="185">
        <f>BM_MWh!Z261</f>
        <v>0</v>
      </c>
      <c r="AA260" s="185">
        <f>BM_MWh!AA261</f>
        <v>14508</v>
      </c>
      <c r="AB260" s="185">
        <f>BM_MWh!AB261</f>
        <v>0</v>
      </c>
      <c r="AC260" s="185">
        <f>BM_MWh!AC261</f>
        <v>0</v>
      </c>
      <c r="AD260" s="185">
        <f>BM_MWh!AD261</f>
        <v>0</v>
      </c>
      <c r="AE260" s="185">
        <f>BM_MWh!AE261</f>
        <v>1096</v>
      </c>
      <c r="AF260" s="185">
        <f>BM_MWh!AF261</f>
        <v>0</v>
      </c>
      <c r="AG260" s="185">
        <f>BM_MWh!AG261</f>
        <v>0</v>
      </c>
      <c r="AH260" s="185">
        <f>BM_MWh!AH261</f>
        <v>0</v>
      </c>
      <c r="AI260" s="185">
        <f>BM_MWh!AI261</f>
        <v>0</v>
      </c>
      <c r="AJ260" s="185">
        <f>BM_MWh!AJ261</f>
        <v>0</v>
      </c>
      <c r="AK260" s="185">
        <f>BM_MWh!AK262</f>
        <v>0</v>
      </c>
      <c r="AL260" s="185">
        <f>BM_MWh!AL262</f>
        <v>0</v>
      </c>
      <c r="AM260" s="185">
        <f>BM_MWh!AM261</f>
        <v>0</v>
      </c>
      <c r="AN260" s="185">
        <f>BM_MWh!AN261</f>
        <v>0</v>
      </c>
      <c r="AO260" s="185">
        <f>BM_MWh!AO261</f>
        <v>0</v>
      </c>
      <c r="AP260" s="185">
        <f>BM_MWh!AP261</f>
        <v>0</v>
      </c>
      <c r="AQ260" s="185">
        <f>BM_MWh!AQ261</f>
        <v>0</v>
      </c>
      <c r="AR260" s="185">
        <f>BM_MWh!AR261</f>
        <v>0</v>
      </c>
      <c r="AS260" s="185">
        <f>BM_MWh!AS261</f>
        <v>0</v>
      </c>
      <c r="AT260" s="185">
        <f>BM_MWh!AT261</f>
        <v>0</v>
      </c>
      <c r="AU260" s="209">
        <f t="shared" si="214"/>
        <v>20930</v>
      </c>
      <c r="AV260" s="167">
        <f t="shared" si="220"/>
        <v>37793</v>
      </c>
      <c r="AW260" s="167">
        <f t="shared" si="215"/>
        <v>58723</v>
      </c>
      <c r="AX260" s="206">
        <f t="shared" si="216"/>
        <v>2780968.7380312141</v>
      </c>
      <c r="AY260" s="258"/>
      <c r="AZ260" s="258"/>
      <c r="BA260" s="258"/>
      <c r="BB260" s="258"/>
      <c r="BC260" s="258"/>
      <c r="BD260" s="258"/>
      <c r="BE260" s="104">
        <f t="shared" si="228"/>
        <v>2017</v>
      </c>
      <c r="BF260" s="28">
        <f t="shared" si="229"/>
        <v>3</v>
      </c>
      <c r="BG260" s="21">
        <f t="shared" si="221"/>
        <v>2839691.7380312141</v>
      </c>
      <c r="BH260" s="215">
        <f t="shared" si="226"/>
        <v>1328380.8591476262</v>
      </c>
      <c r="BI260" s="215">
        <f t="shared" si="226"/>
        <v>937069.87046564592</v>
      </c>
      <c r="BJ260" s="215">
        <f t="shared" si="226"/>
        <v>267620</v>
      </c>
      <c r="BK260" s="215">
        <f t="shared" si="226"/>
        <v>1965.44366096615</v>
      </c>
      <c r="BL260" s="215">
        <f t="shared" si="226"/>
        <v>245932.564756976</v>
      </c>
      <c r="BM260" s="328">
        <f t="shared" si="222"/>
        <v>2780968.7380312141</v>
      </c>
      <c r="BN260" s="329">
        <f t="shared" si="223"/>
        <v>37793</v>
      </c>
      <c r="BO260" s="330">
        <f t="shared" si="232"/>
        <v>4521</v>
      </c>
      <c r="BP260" s="206">
        <f t="shared" si="233"/>
        <v>16409</v>
      </c>
      <c r="BQ260" s="206">
        <f t="shared" si="231"/>
        <v>20930</v>
      </c>
      <c r="BR260" s="206">
        <f t="shared" si="224"/>
        <v>58723</v>
      </c>
      <c r="BS260" s="327"/>
      <c r="BT260" s="327"/>
      <c r="BU260" s="327"/>
      <c r="BV260" s="327"/>
      <c r="BW260" s="327"/>
      <c r="BX260" s="327"/>
      <c r="BY260" s="327"/>
      <c r="BZ260" s="327"/>
      <c r="CA260" s="327"/>
      <c r="CB260" s="327"/>
      <c r="CC260" s="327"/>
      <c r="CD260" s="327"/>
      <c r="CE260" s="304"/>
    </row>
    <row r="261" spans="1:83">
      <c r="A261" s="28">
        <f t="shared" si="230"/>
        <v>2017</v>
      </c>
      <c r="B261" s="28">
        <f t="shared" si="227"/>
        <v>4</v>
      </c>
      <c r="C261" s="206">
        <f t="shared" si="225"/>
        <v>2899341.5109569281</v>
      </c>
      <c r="D261" s="206">
        <f>[3]TOTAL_PEF_C!K318</f>
        <v>1358628.1551226275</v>
      </c>
      <c r="E261" s="206">
        <f>[3]TOTAL_PEF_C!L318</f>
        <v>959097.21578728617</v>
      </c>
      <c r="F261" s="206">
        <f>[3]TOTAL_PEF_C!M318</f>
        <v>263658</v>
      </c>
      <c r="G261" s="206">
        <f>[3]TOTAL_PEF_C!P318</f>
        <v>1943.5665643458301</v>
      </c>
      <c r="H261" s="206">
        <f>[3]TOTAL_PEF_C!Q318</f>
        <v>254095.57348266899</v>
      </c>
      <c r="I261" s="337">
        <f>BM_MWh!I262</f>
        <v>0</v>
      </c>
      <c r="J261" s="313">
        <f>BM_MWh!J262</f>
        <v>0</v>
      </c>
      <c r="K261" s="313">
        <f>BM_MWh!K263</f>
        <v>8</v>
      </c>
      <c r="L261" s="313">
        <f>BM_MWh!L262</f>
        <v>0</v>
      </c>
      <c r="M261" s="313">
        <f>BM_MWh!M262</f>
        <v>0</v>
      </c>
      <c r="N261" s="313">
        <f>BM_MWh!N262</f>
        <v>0</v>
      </c>
      <c r="O261" s="313">
        <f>BM_MWh!O262</f>
        <v>3839</v>
      </c>
      <c r="P261" s="313">
        <f>BM_MWh!P262</f>
        <v>0</v>
      </c>
      <c r="Q261" s="313">
        <f>BM_MWh!Q262</f>
        <v>0</v>
      </c>
      <c r="R261" s="313">
        <f>BM_MWh!R262</f>
        <v>832</v>
      </c>
      <c r="S261" s="313">
        <f>BM_MWh!S262</f>
        <v>35666</v>
      </c>
      <c r="T261" s="338">
        <f>BM_MWh!T263</f>
        <v>0</v>
      </c>
      <c r="U261" s="213">
        <f>BM_MWh!U263</f>
        <v>671</v>
      </c>
      <c r="V261" s="185">
        <f>BM_MWh!V262</f>
        <v>1871</v>
      </c>
      <c r="W261" s="185">
        <f>BM_MWh!W262</f>
        <v>2040</v>
      </c>
      <c r="X261" s="185">
        <f>BM_MWh!X262</f>
        <v>0</v>
      </c>
      <c r="Y261" s="185">
        <f>BM_MWh!Y263</f>
        <v>1488</v>
      </c>
      <c r="Z261" s="185">
        <f>BM_MWh!Z262</f>
        <v>0</v>
      </c>
      <c r="AA261" s="185">
        <f>BM_MWh!AA262</f>
        <v>14400</v>
      </c>
      <c r="AB261" s="185">
        <f>BM_MWh!AB262</f>
        <v>0</v>
      </c>
      <c r="AC261" s="185">
        <f>BM_MWh!AC262</f>
        <v>0</v>
      </c>
      <c r="AD261" s="185">
        <f>BM_MWh!AD262</f>
        <v>0</v>
      </c>
      <c r="AE261" s="185">
        <f>BM_MWh!AE262</f>
        <v>1104</v>
      </c>
      <c r="AF261" s="185">
        <f>BM_MWh!AF262</f>
        <v>0</v>
      </c>
      <c r="AG261" s="185">
        <f>BM_MWh!AG262</f>
        <v>0</v>
      </c>
      <c r="AH261" s="185">
        <f>BM_MWh!AH262</f>
        <v>0</v>
      </c>
      <c r="AI261" s="185">
        <f>BM_MWh!AI262</f>
        <v>0</v>
      </c>
      <c r="AJ261" s="185">
        <f>BM_MWh!AJ262</f>
        <v>0</v>
      </c>
      <c r="AK261" s="185">
        <f>BM_MWh!AK263</f>
        <v>0</v>
      </c>
      <c r="AL261" s="185">
        <f>BM_MWh!AL263</f>
        <v>0</v>
      </c>
      <c r="AM261" s="185">
        <f>BM_MWh!AM262</f>
        <v>0</v>
      </c>
      <c r="AN261" s="185">
        <f>BM_MWh!AN262</f>
        <v>0</v>
      </c>
      <c r="AO261" s="185">
        <f>BM_MWh!AO262</f>
        <v>0</v>
      </c>
      <c r="AP261" s="185">
        <f>BM_MWh!AP262</f>
        <v>0</v>
      </c>
      <c r="AQ261" s="185">
        <f>BM_MWh!AQ262</f>
        <v>0</v>
      </c>
      <c r="AR261" s="185">
        <f>BM_MWh!AR262</f>
        <v>0</v>
      </c>
      <c r="AS261" s="185">
        <f>BM_MWh!AS262</f>
        <v>0</v>
      </c>
      <c r="AT261" s="185">
        <f>BM_MWh!AT262</f>
        <v>0</v>
      </c>
      <c r="AU261" s="209">
        <f t="shared" si="214"/>
        <v>21574</v>
      </c>
      <c r="AV261" s="167">
        <f t="shared" si="220"/>
        <v>40345</v>
      </c>
      <c r="AW261" s="167">
        <f t="shared" si="215"/>
        <v>61919</v>
      </c>
      <c r="AX261" s="206">
        <f t="shared" si="216"/>
        <v>2837422.5109569281</v>
      </c>
      <c r="AY261" s="258"/>
      <c r="AZ261" s="258"/>
      <c r="BA261" s="258"/>
      <c r="BB261" s="258"/>
      <c r="BC261" s="258"/>
      <c r="BD261" s="258"/>
      <c r="BE261" s="104">
        <f t="shared" si="228"/>
        <v>2017</v>
      </c>
      <c r="BF261" s="28">
        <f t="shared" si="229"/>
        <v>4</v>
      </c>
      <c r="BG261" s="21">
        <f t="shared" si="221"/>
        <v>2899341.5109569281</v>
      </c>
      <c r="BH261" s="215">
        <f t="shared" si="226"/>
        <v>1358628.1551226275</v>
      </c>
      <c r="BI261" s="215">
        <f t="shared" si="226"/>
        <v>959097.21578728617</v>
      </c>
      <c r="BJ261" s="215">
        <f t="shared" si="226"/>
        <v>263658</v>
      </c>
      <c r="BK261" s="215">
        <f t="shared" si="226"/>
        <v>1943.5665643458301</v>
      </c>
      <c r="BL261" s="215">
        <f t="shared" si="226"/>
        <v>254095.57348266899</v>
      </c>
      <c r="BM261" s="328">
        <f t="shared" si="222"/>
        <v>2837422.5109569281</v>
      </c>
      <c r="BN261" s="329">
        <f t="shared" si="223"/>
        <v>40345</v>
      </c>
      <c r="BO261" s="330">
        <f t="shared" si="232"/>
        <v>4199</v>
      </c>
      <c r="BP261" s="206">
        <f t="shared" si="233"/>
        <v>17375</v>
      </c>
      <c r="BQ261" s="206">
        <f t="shared" si="231"/>
        <v>21574</v>
      </c>
      <c r="BR261" s="206">
        <f t="shared" si="224"/>
        <v>61919</v>
      </c>
      <c r="BS261" s="327"/>
      <c r="BT261" s="327"/>
      <c r="BU261" s="327"/>
      <c r="BV261" s="327"/>
      <c r="BW261" s="327"/>
      <c r="BX261" s="327"/>
      <c r="BY261" s="327"/>
      <c r="BZ261" s="327"/>
      <c r="CA261" s="327"/>
      <c r="CB261" s="327"/>
      <c r="CC261" s="327"/>
      <c r="CD261" s="327"/>
      <c r="CE261" s="304"/>
    </row>
    <row r="262" spans="1:83">
      <c r="A262" s="28">
        <f t="shared" si="230"/>
        <v>2017</v>
      </c>
      <c r="B262" s="28">
        <f t="shared" si="227"/>
        <v>5</v>
      </c>
      <c r="C262" s="206">
        <f t="shared" si="225"/>
        <v>3472903.6900592446</v>
      </c>
      <c r="D262" s="206">
        <f>[3]TOTAL_PEF_C!K319</f>
        <v>1748599.0615631749</v>
      </c>
      <c r="E262" s="206">
        <f>[3]TOTAL_PEF_C!L319</f>
        <v>1096351.9372067263</v>
      </c>
      <c r="F262" s="206">
        <f>[3]TOTAL_PEF_C!M319</f>
        <v>274511</v>
      </c>
      <c r="G262" s="206">
        <f>[3]TOTAL_PEF_C!P319</f>
        <v>1943.71656434583</v>
      </c>
      <c r="H262" s="206">
        <f>[3]TOTAL_PEF_C!Q319</f>
        <v>281243.974724998</v>
      </c>
      <c r="I262" s="337">
        <f>BM_MWh!I263</f>
        <v>0</v>
      </c>
      <c r="J262" s="313">
        <f>BM_MWh!J263</f>
        <v>0</v>
      </c>
      <c r="K262" s="313">
        <f>BM_MWh!K264</f>
        <v>8</v>
      </c>
      <c r="L262" s="313">
        <f>BM_MWh!L263</f>
        <v>0</v>
      </c>
      <c r="M262" s="313">
        <f>BM_MWh!M263</f>
        <v>0</v>
      </c>
      <c r="N262" s="313">
        <f>BM_MWh!N263</f>
        <v>0</v>
      </c>
      <c r="O262" s="313">
        <f>BM_MWh!O263</f>
        <v>5290</v>
      </c>
      <c r="P262" s="313">
        <f>BM_MWh!P263</f>
        <v>0</v>
      </c>
      <c r="Q262" s="313">
        <f>BM_MWh!Q263</f>
        <v>0</v>
      </c>
      <c r="R262" s="313">
        <f>BM_MWh!R263</f>
        <v>1719</v>
      </c>
      <c r="S262" s="313">
        <f>BM_MWh!S263</f>
        <v>37428</v>
      </c>
      <c r="T262" s="338">
        <f>BM_MWh!T264</f>
        <v>0</v>
      </c>
      <c r="U262" s="213">
        <f>BM_MWh!U264</f>
        <v>1935</v>
      </c>
      <c r="V262" s="185">
        <f>BM_MWh!V263</f>
        <v>2577</v>
      </c>
      <c r="W262" s="185">
        <f>BM_MWh!W263</f>
        <v>2781</v>
      </c>
      <c r="X262" s="185">
        <f>BM_MWh!X263</f>
        <v>0</v>
      </c>
      <c r="Y262" s="185">
        <f>BM_MWh!Y264</f>
        <v>2128</v>
      </c>
      <c r="Z262" s="185">
        <f>BM_MWh!Z263</f>
        <v>0</v>
      </c>
      <c r="AA262" s="185">
        <f>BM_MWh!AA263</f>
        <v>15252</v>
      </c>
      <c r="AB262" s="185">
        <f>BM_MWh!AB263</f>
        <v>0</v>
      </c>
      <c r="AC262" s="185">
        <f>BM_MWh!AC263</f>
        <v>0</v>
      </c>
      <c r="AD262" s="185">
        <f>BM_MWh!AD263</f>
        <v>0</v>
      </c>
      <c r="AE262" s="185">
        <f>BM_MWh!AE263</f>
        <v>1136</v>
      </c>
      <c r="AF262" s="185">
        <f>BM_MWh!AF263</f>
        <v>0</v>
      </c>
      <c r="AG262" s="185">
        <f>BM_MWh!AG263</f>
        <v>0</v>
      </c>
      <c r="AH262" s="185">
        <f>BM_MWh!AH263</f>
        <v>0</v>
      </c>
      <c r="AI262" s="185">
        <f>BM_MWh!AI263</f>
        <v>0</v>
      </c>
      <c r="AJ262" s="185">
        <f>BM_MWh!AJ263</f>
        <v>0</v>
      </c>
      <c r="AK262" s="185">
        <f>BM_MWh!AK264</f>
        <v>0</v>
      </c>
      <c r="AL262" s="185">
        <f>BM_MWh!AL264</f>
        <v>0</v>
      </c>
      <c r="AM262" s="185">
        <f>BM_MWh!AM263</f>
        <v>0</v>
      </c>
      <c r="AN262" s="185">
        <f>BM_MWh!AN263</f>
        <v>0</v>
      </c>
      <c r="AO262" s="185">
        <f>BM_MWh!AO263</f>
        <v>0</v>
      </c>
      <c r="AP262" s="185">
        <f>BM_MWh!AP263</f>
        <v>0</v>
      </c>
      <c r="AQ262" s="185">
        <f>BM_MWh!AQ263</f>
        <v>0</v>
      </c>
      <c r="AR262" s="185">
        <f>BM_MWh!AR263</f>
        <v>0</v>
      </c>
      <c r="AS262" s="185">
        <f>BM_MWh!AS263</f>
        <v>0</v>
      </c>
      <c r="AT262" s="185">
        <f>BM_MWh!AT263</f>
        <v>0</v>
      </c>
      <c r="AU262" s="209">
        <f t="shared" si="214"/>
        <v>25809</v>
      </c>
      <c r="AV262" s="167">
        <f t="shared" si="220"/>
        <v>44445</v>
      </c>
      <c r="AW262" s="167">
        <f t="shared" si="215"/>
        <v>70254</v>
      </c>
      <c r="AX262" s="206">
        <f t="shared" si="216"/>
        <v>3402649.6900592446</v>
      </c>
      <c r="AY262" s="258"/>
      <c r="AZ262" s="258"/>
      <c r="BA262" s="258"/>
      <c r="BB262" s="258"/>
      <c r="BC262" s="258"/>
      <c r="BD262" s="258"/>
      <c r="BE262" s="104">
        <f t="shared" si="228"/>
        <v>2017</v>
      </c>
      <c r="BF262" s="28">
        <f t="shared" si="229"/>
        <v>5</v>
      </c>
      <c r="BG262" s="21">
        <f t="shared" si="221"/>
        <v>3472903.6900592446</v>
      </c>
      <c r="BH262" s="215">
        <f t="shared" si="226"/>
        <v>1748599.0615631749</v>
      </c>
      <c r="BI262" s="215">
        <f t="shared" si="226"/>
        <v>1096351.9372067263</v>
      </c>
      <c r="BJ262" s="215">
        <f t="shared" si="226"/>
        <v>274511</v>
      </c>
      <c r="BK262" s="215">
        <f t="shared" si="226"/>
        <v>1943.71656434583</v>
      </c>
      <c r="BL262" s="215">
        <f t="shared" si="226"/>
        <v>281243.974724998</v>
      </c>
      <c r="BM262" s="328">
        <f t="shared" si="222"/>
        <v>3402649.6900592446</v>
      </c>
      <c r="BN262" s="329">
        <f t="shared" si="223"/>
        <v>44445</v>
      </c>
      <c r="BO262" s="330">
        <f t="shared" si="232"/>
        <v>6844</v>
      </c>
      <c r="BP262" s="206">
        <f t="shared" si="233"/>
        <v>18965</v>
      </c>
      <c r="BQ262" s="206">
        <f t="shared" si="231"/>
        <v>25809</v>
      </c>
      <c r="BR262" s="206">
        <f t="shared" si="224"/>
        <v>70254</v>
      </c>
      <c r="BS262" s="327"/>
      <c r="BT262" s="327"/>
      <c r="BU262" s="327"/>
      <c r="BV262" s="327"/>
      <c r="BW262" s="327"/>
      <c r="BX262" s="327"/>
      <c r="BY262" s="327"/>
      <c r="BZ262" s="327"/>
      <c r="CA262" s="327"/>
      <c r="CB262" s="327"/>
      <c r="CC262" s="327"/>
      <c r="CD262" s="327"/>
      <c r="CE262" s="304"/>
    </row>
    <row r="263" spans="1:83">
      <c r="A263" s="28">
        <f t="shared" si="230"/>
        <v>2017</v>
      </c>
      <c r="B263" s="28">
        <f t="shared" si="227"/>
        <v>6</v>
      </c>
      <c r="C263" s="206">
        <f t="shared" si="225"/>
        <v>3657521.3701468594</v>
      </c>
      <c r="D263" s="206">
        <f>[3]TOTAL_PEF_C!K320</f>
        <v>1903965.9048547163</v>
      </c>
      <c r="E263" s="206">
        <f>[3]TOTAL_PEF_C!L320</f>
        <v>1122718.7608478277</v>
      </c>
      <c r="F263" s="206">
        <f>[3]TOTAL_PEF_C!M320</f>
        <v>266058</v>
      </c>
      <c r="G263" s="206">
        <f>[3]TOTAL_PEF_C!P320</f>
        <v>1953.4837418805901</v>
      </c>
      <c r="H263" s="206">
        <f>[3]TOTAL_PEF_C!Q320</f>
        <v>284509.22070243501</v>
      </c>
      <c r="I263" s="337">
        <f>BM_MWh!I264</f>
        <v>0</v>
      </c>
      <c r="J263" s="313">
        <f>BM_MWh!J264</f>
        <v>0</v>
      </c>
      <c r="K263" s="313">
        <f>BM_MWh!K265</f>
        <v>8</v>
      </c>
      <c r="L263" s="313">
        <f>BM_MWh!L264</f>
        <v>0</v>
      </c>
      <c r="M263" s="313">
        <f>BM_MWh!M264</f>
        <v>0</v>
      </c>
      <c r="N263" s="313">
        <f>BM_MWh!N264</f>
        <v>0</v>
      </c>
      <c r="O263" s="313">
        <f>BM_MWh!O264</f>
        <v>6118</v>
      </c>
      <c r="P263" s="313">
        <f>BM_MWh!P264</f>
        <v>0</v>
      </c>
      <c r="Q263" s="313">
        <f>BM_MWh!Q264</f>
        <v>6192</v>
      </c>
      <c r="R263" s="313">
        <f>BM_MWh!R264</f>
        <v>2245</v>
      </c>
      <c r="S263" s="313">
        <f>BM_MWh!S264</f>
        <v>36429</v>
      </c>
      <c r="T263" s="338">
        <f>BM_MWh!T265</f>
        <v>0</v>
      </c>
      <c r="U263" s="213">
        <f>BM_MWh!U265</f>
        <v>2247</v>
      </c>
      <c r="V263" s="185">
        <f>BM_MWh!V264</f>
        <v>3741</v>
      </c>
      <c r="W263" s="185">
        <f>BM_MWh!W264</f>
        <v>2907</v>
      </c>
      <c r="X263" s="185">
        <f>BM_MWh!X264</f>
        <v>0</v>
      </c>
      <c r="Y263" s="185">
        <f>BM_MWh!Y265</f>
        <v>2204</v>
      </c>
      <c r="Z263" s="185">
        <f>BM_MWh!Z264</f>
        <v>0</v>
      </c>
      <c r="AA263" s="185">
        <f>BM_MWh!AA264</f>
        <v>15120</v>
      </c>
      <c r="AB263" s="185">
        <f>BM_MWh!AB264</f>
        <v>0</v>
      </c>
      <c r="AC263" s="185">
        <f>BM_MWh!AC264</f>
        <v>0</v>
      </c>
      <c r="AD263" s="185">
        <f>BM_MWh!AD264</f>
        <v>0</v>
      </c>
      <c r="AE263" s="185">
        <f>BM_MWh!AE264</f>
        <v>1105</v>
      </c>
      <c r="AF263" s="185">
        <f>BM_MWh!AF264</f>
        <v>0</v>
      </c>
      <c r="AG263" s="185">
        <f>BM_MWh!AG264</f>
        <v>0</v>
      </c>
      <c r="AH263" s="185">
        <f>BM_MWh!AH264</f>
        <v>0</v>
      </c>
      <c r="AI263" s="185">
        <f>BM_MWh!AI264</f>
        <v>0</v>
      </c>
      <c r="AJ263" s="185">
        <f>BM_MWh!AJ264</f>
        <v>0</v>
      </c>
      <c r="AK263" s="185">
        <f>BM_MWh!AK265</f>
        <v>0</v>
      </c>
      <c r="AL263" s="185">
        <f>BM_MWh!AL265</f>
        <v>0</v>
      </c>
      <c r="AM263" s="185">
        <f>BM_MWh!AM264</f>
        <v>0</v>
      </c>
      <c r="AN263" s="185">
        <f>BM_MWh!AN264</f>
        <v>0</v>
      </c>
      <c r="AO263" s="185">
        <f>BM_MWh!AO264</f>
        <v>0</v>
      </c>
      <c r="AP263" s="185">
        <f>BM_MWh!AP264</f>
        <v>0</v>
      </c>
      <c r="AQ263" s="185">
        <f>BM_MWh!AQ264</f>
        <v>0</v>
      </c>
      <c r="AR263" s="185">
        <f>BM_MWh!AR264</f>
        <v>0</v>
      </c>
      <c r="AS263" s="185">
        <f>BM_MWh!AS264</f>
        <v>0</v>
      </c>
      <c r="AT263" s="185">
        <f>BM_MWh!AT264</f>
        <v>0</v>
      </c>
      <c r="AU263" s="209">
        <f t="shared" ref="AU263:AU326" si="234">SUM(U263:AT263)</f>
        <v>27324</v>
      </c>
      <c r="AV263" s="167">
        <f t="shared" si="220"/>
        <v>50992</v>
      </c>
      <c r="AW263" s="167">
        <f t="shared" ref="AW263:AW326" si="235">AV263+AU263</f>
        <v>78316</v>
      </c>
      <c r="AX263" s="206">
        <f t="shared" ref="AX263:AX326" si="236">SUM(D263:H263)</f>
        <v>3579205.3701468594</v>
      </c>
      <c r="AY263" s="258"/>
      <c r="AZ263" s="258"/>
      <c r="BA263" s="258"/>
      <c r="BB263" s="258"/>
      <c r="BC263" s="258"/>
      <c r="BD263" s="258"/>
      <c r="BE263" s="104">
        <f t="shared" si="228"/>
        <v>2017</v>
      </c>
      <c r="BF263" s="28">
        <f t="shared" si="229"/>
        <v>6</v>
      </c>
      <c r="BG263" s="21">
        <f t="shared" si="221"/>
        <v>3657521.3701468594</v>
      </c>
      <c r="BH263" s="215">
        <f t="shared" si="226"/>
        <v>1903965.9048547163</v>
      </c>
      <c r="BI263" s="215">
        <f t="shared" si="226"/>
        <v>1122718.7608478277</v>
      </c>
      <c r="BJ263" s="215">
        <f t="shared" si="226"/>
        <v>266058</v>
      </c>
      <c r="BK263" s="215">
        <f t="shared" si="226"/>
        <v>1953.4837418805901</v>
      </c>
      <c r="BL263" s="215">
        <f t="shared" si="226"/>
        <v>284509.22070243501</v>
      </c>
      <c r="BM263" s="328">
        <f t="shared" si="222"/>
        <v>3579205.3701468594</v>
      </c>
      <c r="BN263" s="329">
        <f t="shared" si="223"/>
        <v>50992</v>
      </c>
      <c r="BO263" s="330">
        <f t="shared" si="232"/>
        <v>7358</v>
      </c>
      <c r="BP263" s="206">
        <f t="shared" si="233"/>
        <v>19966</v>
      </c>
      <c r="BQ263" s="206">
        <f t="shared" si="231"/>
        <v>27324</v>
      </c>
      <c r="BR263" s="206">
        <f t="shared" si="224"/>
        <v>78316</v>
      </c>
      <c r="BS263" s="327"/>
      <c r="BT263" s="327"/>
      <c r="BU263" s="327"/>
      <c r="BV263" s="327"/>
      <c r="BW263" s="327"/>
      <c r="BX263" s="327"/>
      <c r="BY263" s="327"/>
      <c r="BZ263" s="327"/>
      <c r="CA263" s="327"/>
      <c r="CB263" s="327"/>
      <c r="CC263" s="327"/>
      <c r="CD263" s="327"/>
      <c r="CE263" s="304"/>
    </row>
    <row r="264" spans="1:83">
      <c r="A264" s="28">
        <f t="shared" si="230"/>
        <v>2017</v>
      </c>
      <c r="B264" s="28">
        <f t="shared" si="227"/>
        <v>7</v>
      </c>
      <c r="C264" s="206">
        <f t="shared" si="225"/>
        <v>3847222.7529193899</v>
      </c>
      <c r="D264" s="206">
        <f>[3]TOTAL_PEF_C!K321</f>
        <v>2028914.3202408603</v>
      </c>
      <c r="E264" s="206">
        <f>[3]TOTAL_PEF_C!L321</f>
        <v>1181032.3125834288</v>
      </c>
      <c r="F264" s="206">
        <f>[3]TOTAL_PEF_C!M321</f>
        <v>271636</v>
      </c>
      <c r="G264" s="206">
        <f>[3]TOTAL_PEF_C!P321</f>
        <v>1956.61220081582</v>
      </c>
      <c r="H264" s="206">
        <f>[3]TOTAL_PEF_C!Q321</f>
        <v>279936.50789428502</v>
      </c>
      <c r="I264" s="337">
        <f>BM_MWh!I265</f>
        <v>0</v>
      </c>
      <c r="J264" s="313">
        <f>BM_MWh!J265</f>
        <v>0</v>
      </c>
      <c r="K264" s="313">
        <f>BM_MWh!K266</f>
        <v>8</v>
      </c>
      <c r="L264" s="313">
        <f>BM_MWh!L265</f>
        <v>0</v>
      </c>
      <c r="M264" s="313">
        <f>BM_MWh!M265</f>
        <v>0</v>
      </c>
      <c r="N264" s="313">
        <f>BM_MWh!N265</f>
        <v>0</v>
      </c>
      <c r="O264" s="313">
        <f>BM_MWh!O265</f>
        <v>7273</v>
      </c>
      <c r="P264" s="313">
        <f>BM_MWh!P265</f>
        <v>0</v>
      </c>
      <c r="Q264" s="313">
        <f>BM_MWh!Q265</f>
        <v>6398</v>
      </c>
      <c r="R264" s="313">
        <f>BM_MWh!R265</f>
        <v>1805</v>
      </c>
      <c r="S264" s="313">
        <f>BM_MWh!S265</f>
        <v>39391</v>
      </c>
      <c r="T264" s="338">
        <f>BM_MWh!T266</f>
        <v>0</v>
      </c>
      <c r="U264" s="213">
        <f>BM_MWh!U266</f>
        <v>1935</v>
      </c>
      <c r="V264" s="185">
        <f>BM_MWh!V265</f>
        <v>4993</v>
      </c>
      <c r="W264" s="185">
        <f>BM_MWh!W265</f>
        <v>2961</v>
      </c>
      <c r="X264" s="185">
        <f>BM_MWh!X265</f>
        <v>0</v>
      </c>
      <c r="Y264" s="185">
        <f>BM_MWh!Y266</f>
        <v>2218</v>
      </c>
      <c r="Z264" s="185">
        <f>BM_MWh!Z265</f>
        <v>0</v>
      </c>
      <c r="AA264" s="185">
        <f>BM_MWh!AA265</f>
        <v>15624</v>
      </c>
      <c r="AB264" s="185">
        <f>BM_MWh!AB265</f>
        <v>0</v>
      </c>
      <c r="AC264" s="185">
        <f>BM_MWh!AC265</f>
        <v>0</v>
      </c>
      <c r="AD264" s="185">
        <f>BM_MWh!AD265</f>
        <v>0</v>
      </c>
      <c r="AE264" s="185">
        <f>BM_MWh!AE265</f>
        <v>1141</v>
      </c>
      <c r="AF264" s="185">
        <f>BM_MWh!AF265</f>
        <v>0</v>
      </c>
      <c r="AG264" s="185">
        <f>BM_MWh!AG265</f>
        <v>0</v>
      </c>
      <c r="AH264" s="185">
        <f>BM_MWh!AH265</f>
        <v>0</v>
      </c>
      <c r="AI264" s="185">
        <f>BM_MWh!AI265</f>
        <v>0</v>
      </c>
      <c r="AJ264" s="185">
        <f>BM_MWh!AJ265</f>
        <v>0</v>
      </c>
      <c r="AK264" s="185">
        <f>BM_MWh!AK266</f>
        <v>0</v>
      </c>
      <c r="AL264" s="185">
        <f>BM_MWh!AL266</f>
        <v>0</v>
      </c>
      <c r="AM264" s="185">
        <f>BM_MWh!AM265</f>
        <v>0</v>
      </c>
      <c r="AN264" s="185">
        <f>BM_MWh!AN265</f>
        <v>0</v>
      </c>
      <c r="AO264" s="185">
        <f>BM_MWh!AO265</f>
        <v>0</v>
      </c>
      <c r="AP264" s="185">
        <f>BM_MWh!AP265</f>
        <v>0</v>
      </c>
      <c r="AQ264" s="185">
        <f>BM_MWh!AQ265</f>
        <v>0</v>
      </c>
      <c r="AR264" s="185">
        <f>BM_MWh!AR265</f>
        <v>0</v>
      </c>
      <c r="AS264" s="185">
        <f>BM_MWh!AS265</f>
        <v>0</v>
      </c>
      <c r="AT264" s="185">
        <f>BM_MWh!AT265</f>
        <v>0</v>
      </c>
      <c r="AU264" s="209">
        <f t="shared" si="234"/>
        <v>28872</v>
      </c>
      <c r="AV264" s="167">
        <f t="shared" si="220"/>
        <v>54875</v>
      </c>
      <c r="AW264" s="167">
        <f t="shared" si="235"/>
        <v>83747</v>
      </c>
      <c r="AX264" s="206">
        <f t="shared" si="236"/>
        <v>3763475.7529193899</v>
      </c>
      <c r="AY264" s="258"/>
      <c r="AZ264" s="258"/>
      <c r="BA264" s="258"/>
      <c r="BB264" s="258"/>
      <c r="BC264" s="258"/>
      <c r="BD264" s="258"/>
      <c r="BE264" s="104">
        <f t="shared" si="228"/>
        <v>2017</v>
      </c>
      <c r="BF264" s="28">
        <f t="shared" si="229"/>
        <v>7</v>
      </c>
      <c r="BG264" s="21">
        <f t="shared" si="221"/>
        <v>3847222.7529193899</v>
      </c>
      <c r="BH264" s="215">
        <f t="shared" si="226"/>
        <v>2028914.3202408603</v>
      </c>
      <c r="BI264" s="215">
        <f t="shared" si="226"/>
        <v>1181032.3125834288</v>
      </c>
      <c r="BJ264" s="215">
        <f t="shared" si="226"/>
        <v>271636</v>
      </c>
      <c r="BK264" s="215">
        <f t="shared" si="226"/>
        <v>1956.61220081582</v>
      </c>
      <c r="BL264" s="215">
        <f t="shared" si="226"/>
        <v>279936.50789428502</v>
      </c>
      <c r="BM264" s="328">
        <f t="shared" si="222"/>
        <v>3763475.7529193899</v>
      </c>
      <c r="BN264" s="329">
        <f t="shared" si="223"/>
        <v>54875</v>
      </c>
      <c r="BO264" s="330">
        <f t="shared" si="232"/>
        <v>7114</v>
      </c>
      <c r="BP264" s="206">
        <f t="shared" si="233"/>
        <v>21758</v>
      </c>
      <c r="BQ264" s="206">
        <f t="shared" si="231"/>
        <v>28872</v>
      </c>
      <c r="BR264" s="206">
        <f t="shared" si="224"/>
        <v>83747</v>
      </c>
      <c r="BS264" s="327"/>
      <c r="BT264" s="327"/>
      <c r="BU264" s="327"/>
      <c r="BV264" s="327"/>
      <c r="BW264" s="327"/>
      <c r="BX264" s="327"/>
      <c r="BY264" s="327"/>
      <c r="BZ264" s="327"/>
      <c r="CA264" s="327"/>
      <c r="CB264" s="327"/>
      <c r="CC264" s="327"/>
      <c r="CD264" s="327"/>
      <c r="CE264" s="304"/>
    </row>
    <row r="265" spans="1:83">
      <c r="A265" s="28">
        <f t="shared" si="230"/>
        <v>2017</v>
      </c>
      <c r="B265" s="28">
        <f t="shared" si="227"/>
        <v>8</v>
      </c>
      <c r="C265" s="206">
        <f t="shared" si="225"/>
        <v>3882421.3725198708</v>
      </c>
      <c r="D265" s="206">
        <f>[3]TOTAL_PEF_C!K322</f>
        <v>2041467.400523538</v>
      </c>
      <c r="E265" s="206">
        <f>[3]TOTAL_PEF_C!L322</f>
        <v>1185170.9581550602</v>
      </c>
      <c r="F265" s="206">
        <f>[3]TOTAL_PEF_C!M322</f>
        <v>279476</v>
      </c>
      <c r="G265" s="206">
        <f>[3]TOTAL_PEF_C!P322</f>
        <v>1944.9457044385199</v>
      </c>
      <c r="H265" s="206">
        <f>[3]TOTAL_PEF_C!Q322</f>
        <v>293862.06813683402</v>
      </c>
      <c r="I265" s="337">
        <f>BM_MWh!I266</f>
        <v>0</v>
      </c>
      <c r="J265" s="313">
        <f>BM_MWh!J266</f>
        <v>0</v>
      </c>
      <c r="K265" s="313">
        <f>BM_MWh!K267</f>
        <v>8</v>
      </c>
      <c r="L265" s="313">
        <f>BM_MWh!L266</f>
        <v>0</v>
      </c>
      <c r="M265" s="313">
        <f>BM_MWh!M266</f>
        <v>0</v>
      </c>
      <c r="N265" s="313">
        <f>BM_MWh!N266</f>
        <v>0</v>
      </c>
      <c r="O265" s="313">
        <f>BM_MWh!O266</f>
        <v>8017</v>
      </c>
      <c r="P265" s="313">
        <f>BM_MWh!P266</f>
        <v>0</v>
      </c>
      <c r="Q265" s="313">
        <f>BM_MWh!Q266</f>
        <v>6398</v>
      </c>
      <c r="R265" s="313">
        <f>BM_MWh!R266</f>
        <v>1719</v>
      </c>
      <c r="S265" s="313">
        <f>BM_MWh!S266</f>
        <v>34718</v>
      </c>
      <c r="T265" s="338">
        <f>BM_MWh!T267</f>
        <v>0</v>
      </c>
      <c r="U265" s="213">
        <f>BM_MWh!U267</f>
        <v>1935</v>
      </c>
      <c r="V265" s="185">
        <f>BM_MWh!V266</f>
        <v>5316</v>
      </c>
      <c r="W265" s="185">
        <f>BM_MWh!W266</f>
        <v>3147</v>
      </c>
      <c r="X265" s="185">
        <f>BM_MWh!X266</f>
        <v>0</v>
      </c>
      <c r="Y265" s="185">
        <f>BM_MWh!Y267</f>
        <v>2484</v>
      </c>
      <c r="Z265" s="185">
        <f>BM_MWh!Z266</f>
        <v>0</v>
      </c>
      <c r="AA265" s="185">
        <f>BM_MWh!AA266</f>
        <v>15624</v>
      </c>
      <c r="AB265" s="185">
        <f>BM_MWh!AB266</f>
        <v>0</v>
      </c>
      <c r="AC265" s="185">
        <f>BM_MWh!AC266</f>
        <v>0</v>
      </c>
      <c r="AD265" s="185">
        <f>BM_MWh!AD266</f>
        <v>0</v>
      </c>
      <c r="AE265" s="185">
        <f>BM_MWh!AE266</f>
        <v>1134</v>
      </c>
      <c r="AF265" s="185">
        <f>BM_MWh!AF266</f>
        <v>0</v>
      </c>
      <c r="AG265" s="185">
        <f>BM_MWh!AG266</f>
        <v>0</v>
      </c>
      <c r="AH265" s="185">
        <f>BM_MWh!AH266</f>
        <v>0</v>
      </c>
      <c r="AI265" s="185">
        <f>BM_MWh!AI266</f>
        <v>0</v>
      </c>
      <c r="AJ265" s="185">
        <f>BM_MWh!AJ266</f>
        <v>0</v>
      </c>
      <c r="AK265" s="185">
        <f>BM_MWh!AK267</f>
        <v>0</v>
      </c>
      <c r="AL265" s="185">
        <f>BM_MWh!AL267</f>
        <v>0</v>
      </c>
      <c r="AM265" s="185">
        <f>BM_MWh!AM266</f>
        <v>0</v>
      </c>
      <c r="AN265" s="185">
        <f>BM_MWh!AN266</f>
        <v>0</v>
      </c>
      <c r="AO265" s="185">
        <f>BM_MWh!AO266</f>
        <v>0</v>
      </c>
      <c r="AP265" s="185">
        <f>BM_MWh!AP266</f>
        <v>0</v>
      </c>
      <c r="AQ265" s="185">
        <f>BM_MWh!AQ266</f>
        <v>0</v>
      </c>
      <c r="AR265" s="185">
        <f>BM_MWh!AR266</f>
        <v>0</v>
      </c>
      <c r="AS265" s="185">
        <f>BM_MWh!AS266</f>
        <v>0</v>
      </c>
      <c r="AT265" s="185">
        <f>BM_MWh!AT266</f>
        <v>0</v>
      </c>
      <c r="AU265" s="209">
        <f t="shared" si="234"/>
        <v>29640</v>
      </c>
      <c r="AV265" s="167">
        <f t="shared" si="220"/>
        <v>50860</v>
      </c>
      <c r="AW265" s="167">
        <f t="shared" si="235"/>
        <v>80500</v>
      </c>
      <c r="AX265" s="206">
        <f t="shared" si="236"/>
        <v>3801921.3725198708</v>
      </c>
      <c r="AY265" s="258"/>
      <c r="AZ265" s="258"/>
      <c r="BA265" s="258"/>
      <c r="BB265" s="258"/>
      <c r="BC265" s="258"/>
      <c r="BD265" s="258"/>
      <c r="BE265" s="104">
        <f t="shared" si="228"/>
        <v>2017</v>
      </c>
      <c r="BF265" s="28">
        <f t="shared" si="229"/>
        <v>8</v>
      </c>
      <c r="BG265" s="21">
        <f t="shared" si="221"/>
        <v>3882421.3725198708</v>
      </c>
      <c r="BH265" s="215">
        <f t="shared" si="226"/>
        <v>2041467.400523538</v>
      </c>
      <c r="BI265" s="215">
        <f t="shared" si="226"/>
        <v>1185170.9581550602</v>
      </c>
      <c r="BJ265" s="215">
        <f t="shared" si="226"/>
        <v>279476</v>
      </c>
      <c r="BK265" s="215">
        <f t="shared" si="226"/>
        <v>1944.9457044385199</v>
      </c>
      <c r="BL265" s="215">
        <f t="shared" si="226"/>
        <v>293862.06813683402</v>
      </c>
      <c r="BM265" s="328">
        <f t="shared" si="222"/>
        <v>3801921.3725198708</v>
      </c>
      <c r="BN265" s="329">
        <f t="shared" si="223"/>
        <v>50860</v>
      </c>
      <c r="BO265" s="330">
        <f t="shared" si="232"/>
        <v>7566</v>
      </c>
      <c r="BP265" s="206">
        <f t="shared" si="233"/>
        <v>22074</v>
      </c>
      <c r="BQ265" s="206">
        <f t="shared" si="231"/>
        <v>29640</v>
      </c>
      <c r="BR265" s="206">
        <f t="shared" si="224"/>
        <v>80500</v>
      </c>
      <c r="BS265" s="327"/>
      <c r="BT265" s="327"/>
      <c r="BU265" s="327"/>
      <c r="BV265" s="327"/>
      <c r="BW265" s="327"/>
      <c r="BX265" s="327"/>
      <c r="BY265" s="327"/>
      <c r="BZ265" s="327"/>
      <c r="CA265" s="327"/>
      <c r="CB265" s="327"/>
      <c r="CC265" s="327"/>
      <c r="CD265" s="327"/>
      <c r="CE265" s="304"/>
    </row>
    <row r="266" spans="1:83">
      <c r="A266" s="28">
        <f t="shared" si="230"/>
        <v>2017</v>
      </c>
      <c r="B266" s="28">
        <f t="shared" si="227"/>
        <v>9</v>
      </c>
      <c r="C266" s="206">
        <f t="shared" si="225"/>
        <v>3630202.9281391758</v>
      </c>
      <c r="D266" s="206">
        <f>[3]TOTAL_PEF_C!K323</f>
        <v>1874214.1375891755</v>
      </c>
      <c r="E266" s="206">
        <f>[3]TOTAL_PEF_C!L323</f>
        <v>1118204.4529941471</v>
      </c>
      <c r="F266" s="206">
        <f>[3]TOTAL_PEF_C!M323</f>
        <v>267656</v>
      </c>
      <c r="G266" s="206">
        <f>[3]TOTAL_PEF_C!P323</f>
        <v>1943.5012599940701</v>
      </c>
      <c r="H266" s="206">
        <f>[3]TOTAL_PEF_C!Q323</f>
        <v>295688.83629585902</v>
      </c>
      <c r="I266" s="337">
        <f>BM_MWh!I267</f>
        <v>0</v>
      </c>
      <c r="J266" s="313">
        <f>BM_MWh!J267</f>
        <v>0</v>
      </c>
      <c r="K266" s="313">
        <f>BM_MWh!K268</f>
        <v>8</v>
      </c>
      <c r="L266" s="313">
        <f>BM_MWh!L267</f>
        <v>0</v>
      </c>
      <c r="M266" s="313">
        <f>BM_MWh!M267</f>
        <v>0</v>
      </c>
      <c r="N266" s="313">
        <f>BM_MWh!N267</f>
        <v>0</v>
      </c>
      <c r="O266" s="313">
        <f>BM_MWh!O267</f>
        <v>6838</v>
      </c>
      <c r="P266" s="313">
        <f>BM_MWh!P267</f>
        <v>0</v>
      </c>
      <c r="Q266" s="313">
        <f>BM_MWh!Q267</f>
        <v>6192</v>
      </c>
      <c r="R266" s="313">
        <f>BM_MWh!R267</f>
        <v>582</v>
      </c>
      <c r="S266" s="313">
        <f>BM_MWh!S267</f>
        <v>32530</v>
      </c>
      <c r="T266" s="338">
        <f>BM_MWh!T268</f>
        <v>0</v>
      </c>
      <c r="U266" s="213">
        <f>BM_MWh!U268</f>
        <v>1872</v>
      </c>
      <c r="V266" s="185">
        <f>BM_MWh!V267</f>
        <v>4365</v>
      </c>
      <c r="W266" s="185">
        <f>BM_MWh!W267</f>
        <v>2607</v>
      </c>
      <c r="X266" s="185">
        <f>BM_MWh!X267</f>
        <v>0</v>
      </c>
      <c r="Y266" s="185">
        <f>BM_MWh!Y268</f>
        <v>2156</v>
      </c>
      <c r="Z266" s="185">
        <f>BM_MWh!Z267</f>
        <v>0</v>
      </c>
      <c r="AA266" s="185">
        <f>BM_MWh!AA267</f>
        <v>14400</v>
      </c>
      <c r="AB266" s="185">
        <f>BM_MWh!AB267</f>
        <v>0</v>
      </c>
      <c r="AC266" s="185">
        <f>BM_MWh!AC267</f>
        <v>0</v>
      </c>
      <c r="AD266" s="185">
        <f>BM_MWh!AD267</f>
        <v>0</v>
      </c>
      <c r="AE266" s="185">
        <f>BM_MWh!AE267</f>
        <v>946</v>
      </c>
      <c r="AF266" s="185">
        <f>BM_MWh!AF267</f>
        <v>0</v>
      </c>
      <c r="AG266" s="185">
        <f>BM_MWh!AG267</f>
        <v>0</v>
      </c>
      <c r="AH266" s="185">
        <f>BM_MWh!AH267</f>
        <v>0</v>
      </c>
      <c r="AI266" s="185">
        <f>BM_MWh!AI267</f>
        <v>0</v>
      </c>
      <c r="AJ266" s="185">
        <f>BM_MWh!AJ267</f>
        <v>0</v>
      </c>
      <c r="AK266" s="185">
        <f>BM_MWh!AK268</f>
        <v>0</v>
      </c>
      <c r="AL266" s="185">
        <f>BM_MWh!AL268</f>
        <v>0</v>
      </c>
      <c r="AM266" s="185">
        <f>BM_MWh!AM267</f>
        <v>0</v>
      </c>
      <c r="AN266" s="185">
        <f>BM_MWh!AN267</f>
        <v>0</v>
      </c>
      <c r="AO266" s="185">
        <f>BM_MWh!AO267</f>
        <v>0</v>
      </c>
      <c r="AP266" s="185">
        <f>BM_MWh!AP267</f>
        <v>0</v>
      </c>
      <c r="AQ266" s="185">
        <f>BM_MWh!AQ267</f>
        <v>0</v>
      </c>
      <c r="AR266" s="185">
        <f>BM_MWh!AR267</f>
        <v>0</v>
      </c>
      <c r="AS266" s="185">
        <f>BM_MWh!AS267</f>
        <v>0</v>
      </c>
      <c r="AT266" s="185">
        <f>BM_MWh!AT267</f>
        <v>0</v>
      </c>
      <c r="AU266" s="209">
        <f t="shared" si="234"/>
        <v>26346</v>
      </c>
      <c r="AV266" s="167">
        <f t="shared" si="220"/>
        <v>46150</v>
      </c>
      <c r="AW266" s="167">
        <f t="shared" si="235"/>
        <v>72496</v>
      </c>
      <c r="AX266" s="206">
        <f t="shared" si="236"/>
        <v>3557706.9281391758</v>
      </c>
      <c r="AY266" s="258"/>
      <c r="AZ266" s="258"/>
      <c r="BA266" s="258"/>
      <c r="BB266" s="258"/>
      <c r="BC266" s="258"/>
      <c r="BD266" s="258"/>
      <c r="BE266" s="104">
        <f t="shared" si="228"/>
        <v>2017</v>
      </c>
      <c r="BF266" s="28">
        <f t="shared" si="229"/>
        <v>9</v>
      </c>
      <c r="BG266" s="21">
        <f t="shared" si="221"/>
        <v>3630202.9281391758</v>
      </c>
      <c r="BH266" s="215">
        <f t="shared" si="226"/>
        <v>1874214.1375891755</v>
      </c>
      <c r="BI266" s="215">
        <f t="shared" si="226"/>
        <v>1118204.4529941471</v>
      </c>
      <c r="BJ266" s="215">
        <f t="shared" si="226"/>
        <v>267656</v>
      </c>
      <c r="BK266" s="215">
        <f t="shared" si="226"/>
        <v>1943.5012599940701</v>
      </c>
      <c r="BL266" s="215">
        <f t="shared" si="226"/>
        <v>295688.83629585902</v>
      </c>
      <c r="BM266" s="328">
        <f t="shared" si="222"/>
        <v>3557706.9281391758</v>
      </c>
      <c r="BN266" s="329">
        <f t="shared" si="223"/>
        <v>46150</v>
      </c>
      <c r="BO266" s="330">
        <f t="shared" si="232"/>
        <v>6635</v>
      </c>
      <c r="BP266" s="206">
        <f t="shared" si="233"/>
        <v>19711</v>
      </c>
      <c r="BQ266" s="206">
        <f t="shared" si="231"/>
        <v>26346</v>
      </c>
      <c r="BR266" s="206">
        <f t="shared" si="224"/>
        <v>72496</v>
      </c>
      <c r="BS266" s="327"/>
      <c r="BT266" s="327"/>
      <c r="BU266" s="327"/>
      <c r="BV266" s="327"/>
      <c r="BW266" s="327"/>
      <c r="BX266" s="327"/>
      <c r="BY266" s="327"/>
      <c r="BZ266" s="327"/>
      <c r="CA266" s="327"/>
      <c r="CB266" s="327"/>
      <c r="CC266" s="327"/>
      <c r="CD266" s="327"/>
      <c r="CE266" s="304"/>
    </row>
    <row r="267" spans="1:83">
      <c r="A267" s="28">
        <f t="shared" si="230"/>
        <v>2017</v>
      </c>
      <c r="B267" s="28">
        <f t="shared" si="227"/>
        <v>10</v>
      </c>
      <c r="C267" s="206">
        <f t="shared" si="225"/>
        <v>3262959.1694057714</v>
      </c>
      <c r="D267" s="206">
        <f>[3]TOTAL_PEF_C!K324</f>
        <v>1596822.7624368598</v>
      </c>
      <c r="E267" s="206">
        <f>[3]TOTAL_PEF_C!L324</f>
        <v>1057004.4857923663</v>
      </c>
      <c r="F267" s="206">
        <f>[3]TOTAL_PEF_C!M324</f>
        <v>271200</v>
      </c>
      <c r="G267" s="206">
        <f>[3]TOTAL_PEF_C!P324</f>
        <v>1941.3345933274099</v>
      </c>
      <c r="H267" s="206">
        <f>[3]TOTAL_PEF_C!Q324</f>
        <v>276328.58658321801</v>
      </c>
      <c r="I267" s="337">
        <f>BM_MWh!I268</f>
        <v>0</v>
      </c>
      <c r="J267" s="313">
        <f>BM_MWh!J268</f>
        <v>0</v>
      </c>
      <c r="K267" s="313">
        <f>BM_MWh!K269</f>
        <v>8</v>
      </c>
      <c r="L267" s="313">
        <f>BM_MWh!L268</f>
        <v>0</v>
      </c>
      <c r="M267" s="313">
        <f>BM_MWh!M268</f>
        <v>0</v>
      </c>
      <c r="N267" s="313">
        <f>BM_MWh!N268</f>
        <v>0</v>
      </c>
      <c r="O267" s="313">
        <f>BM_MWh!O268</f>
        <v>4174</v>
      </c>
      <c r="P267" s="313">
        <f>BM_MWh!P268</f>
        <v>0</v>
      </c>
      <c r="Q267" s="313">
        <f>BM_MWh!Q268</f>
        <v>0</v>
      </c>
      <c r="R267" s="313">
        <f>BM_MWh!R268</f>
        <v>258</v>
      </c>
      <c r="S267" s="313">
        <f>BM_MWh!S268</f>
        <v>30725</v>
      </c>
      <c r="T267" s="338">
        <f>BM_MWh!T269</f>
        <v>0</v>
      </c>
      <c r="U267" s="213">
        <f>BM_MWh!U269</f>
        <v>2128</v>
      </c>
      <c r="V267" s="185">
        <f>BM_MWh!V268</f>
        <v>3060</v>
      </c>
      <c r="W267" s="185">
        <f>BM_MWh!W268</f>
        <v>2308</v>
      </c>
      <c r="X267" s="185">
        <f>BM_MWh!X268</f>
        <v>0</v>
      </c>
      <c r="Y267" s="185">
        <f>BM_MWh!Y269</f>
        <v>1682</v>
      </c>
      <c r="Z267" s="185">
        <f>BM_MWh!Z268</f>
        <v>0</v>
      </c>
      <c r="AA267" s="185">
        <f>BM_MWh!AA268</f>
        <v>14508</v>
      </c>
      <c r="AB267" s="185">
        <f>BM_MWh!AB268</f>
        <v>0</v>
      </c>
      <c r="AC267" s="185">
        <f>BM_MWh!AC268</f>
        <v>0</v>
      </c>
      <c r="AD267" s="185">
        <f>BM_MWh!AD268</f>
        <v>0</v>
      </c>
      <c r="AE267" s="185">
        <f>BM_MWh!AE268</f>
        <v>811</v>
      </c>
      <c r="AF267" s="185">
        <f>BM_MWh!AF268</f>
        <v>0</v>
      </c>
      <c r="AG267" s="185">
        <f>BM_MWh!AG268</f>
        <v>0</v>
      </c>
      <c r="AH267" s="185">
        <f>BM_MWh!AH268</f>
        <v>0</v>
      </c>
      <c r="AI267" s="185">
        <f>BM_MWh!AI268</f>
        <v>0</v>
      </c>
      <c r="AJ267" s="185">
        <f>BM_MWh!AJ268</f>
        <v>0</v>
      </c>
      <c r="AK267" s="185">
        <f>BM_MWh!AK269</f>
        <v>0</v>
      </c>
      <c r="AL267" s="185">
        <f>BM_MWh!AL269</f>
        <v>0</v>
      </c>
      <c r="AM267" s="185">
        <f>BM_MWh!AM268</f>
        <v>0</v>
      </c>
      <c r="AN267" s="185">
        <f>BM_MWh!AN268</f>
        <v>0</v>
      </c>
      <c r="AO267" s="185">
        <f>BM_MWh!AO268</f>
        <v>0</v>
      </c>
      <c r="AP267" s="185">
        <f>BM_MWh!AP268</f>
        <v>0</v>
      </c>
      <c r="AQ267" s="185">
        <f>BM_MWh!AQ268</f>
        <v>0</v>
      </c>
      <c r="AR267" s="185">
        <f>BM_MWh!AR268</f>
        <v>0</v>
      </c>
      <c r="AS267" s="185">
        <f>BM_MWh!AS268</f>
        <v>0</v>
      </c>
      <c r="AT267" s="185">
        <f>BM_MWh!AT268</f>
        <v>0</v>
      </c>
      <c r="AU267" s="209">
        <f t="shared" si="234"/>
        <v>24497</v>
      </c>
      <c r="AV267" s="167">
        <f t="shared" si="220"/>
        <v>35165</v>
      </c>
      <c r="AW267" s="167">
        <f t="shared" si="235"/>
        <v>59662</v>
      </c>
      <c r="AX267" s="206">
        <f t="shared" si="236"/>
        <v>3203297.1694057714</v>
      </c>
      <c r="AY267" s="258"/>
      <c r="AZ267" s="258"/>
      <c r="BA267" s="258"/>
      <c r="BB267" s="258"/>
      <c r="BC267" s="258"/>
      <c r="BD267" s="258"/>
      <c r="BE267" s="104">
        <f t="shared" si="228"/>
        <v>2017</v>
      </c>
      <c r="BF267" s="28">
        <f t="shared" si="229"/>
        <v>10</v>
      </c>
      <c r="BG267" s="21">
        <f t="shared" si="221"/>
        <v>3262959.1694057714</v>
      </c>
      <c r="BH267" s="215">
        <f t="shared" si="226"/>
        <v>1596822.7624368598</v>
      </c>
      <c r="BI267" s="215">
        <f t="shared" si="226"/>
        <v>1057004.4857923663</v>
      </c>
      <c r="BJ267" s="215">
        <f t="shared" si="226"/>
        <v>271200</v>
      </c>
      <c r="BK267" s="215">
        <f t="shared" si="226"/>
        <v>1941.3345933274099</v>
      </c>
      <c r="BL267" s="215">
        <f t="shared" si="226"/>
        <v>276328.58658321801</v>
      </c>
      <c r="BM267" s="328">
        <f t="shared" si="222"/>
        <v>3203297.1694057714</v>
      </c>
      <c r="BN267" s="329">
        <f t="shared" si="223"/>
        <v>35165</v>
      </c>
      <c r="BO267" s="330">
        <f t="shared" si="232"/>
        <v>6118</v>
      </c>
      <c r="BP267" s="206">
        <f t="shared" si="233"/>
        <v>18379</v>
      </c>
      <c r="BQ267" s="206">
        <f t="shared" si="231"/>
        <v>24497</v>
      </c>
      <c r="BR267" s="206">
        <f t="shared" si="224"/>
        <v>59662</v>
      </c>
      <c r="BS267" s="327"/>
      <c r="BT267" s="327"/>
      <c r="BU267" s="327"/>
      <c r="BV267" s="327"/>
      <c r="BW267" s="327"/>
      <c r="BX267" s="327"/>
      <c r="BY267" s="327"/>
      <c r="BZ267" s="327"/>
      <c r="CA267" s="327"/>
      <c r="CB267" s="327"/>
      <c r="CC267" s="327"/>
      <c r="CD267" s="327"/>
      <c r="CE267" s="304"/>
    </row>
    <row r="268" spans="1:83">
      <c r="A268" s="28">
        <f t="shared" si="230"/>
        <v>2017</v>
      </c>
      <c r="B268" s="28">
        <f t="shared" si="227"/>
        <v>11</v>
      </c>
      <c r="C268" s="206">
        <f t="shared" si="225"/>
        <v>2714458.8138368567</v>
      </c>
      <c r="D268" s="206">
        <f>[3]TOTAL_PEF_C!K325</f>
        <v>1248243.6842747089</v>
      </c>
      <c r="E268" s="206">
        <f>[3]TOTAL_PEF_C!L325</f>
        <v>910598.55597966455</v>
      </c>
      <c r="F268" s="206">
        <f>[3]TOTAL_PEF_C!M325</f>
        <v>255615</v>
      </c>
      <c r="G268" s="206">
        <f>[3]TOTAL_PEF_C!P325</f>
        <v>1938.00057883662</v>
      </c>
      <c r="H268" s="206">
        <f>[3]TOTAL_PEF_C!Q325</f>
        <v>256199.573003647</v>
      </c>
      <c r="I268" s="337">
        <f>BM_MWh!I269</f>
        <v>0</v>
      </c>
      <c r="J268" s="313">
        <f>BM_MWh!J269</f>
        <v>0</v>
      </c>
      <c r="K268" s="313">
        <f>BM_MWh!K270</f>
        <v>8</v>
      </c>
      <c r="L268" s="313">
        <f>BM_MWh!L269</f>
        <v>0</v>
      </c>
      <c r="M268" s="313">
        <f>BM_MWh!M269</f>
        <v>0</v>
      </c>
      <c r="N268" s="313">
        <f>BM_MWh!N269</f>
        <v>0</v>
      </c>
      <c r="O268" s="313">
        <f>BM_MWh!O269</f>
        <v>1792</v>
      </c>
      <c r="P268" s="313">
        <f>BM_MWh!P269</f>
        <v>0</v>
      </c>
      <c r="Q268" s="313">
        <f>BM_MWh!Q269</f>
        <v>0</v>
      </c>
      <c r="R268" s="313">
        <f>BM_MWh!R269</f>
        <v>166</v>
      </c>
      <c r="S268" s="313">
        <f>BM_MWh!S269</f>
        <v>19232</v>
      </c>
      <c r="T268" s="338">
        <f>BM_MWh!T270</f>
        <v>0</v>
      </c>
      <c r="U268" s="213">
        <f>BM_MWh!U270</f>
        <v>664</v>
      </c>
      <c r="V268" s="185">
        <f>BM_MWh!V269</f>
        <v>1559</v>
      </c>
      <c r="W268" s="185">
        <f>BM_MWh!W269</f>
        <v>2329</v>
      </c>
      <c r="X268" s="185">
        <f>BM_MWh!X269</f>
        <v>0</v>
      </c>
      <c r="Y268" s="185">
        <f>BM_MWh!Y270</f>
        <v>1650</v>
      </c>
      <c r="Z268" s="185">
        <f>BM_MWh!Z269</f>
        <v>0</v>
      </c>
      <c r="AA268" s="185">
        <f>BM_MWh!AA269</f>
        <v>13680</v>
      </c>
      <c r="AB268" s="185">
        <f>BM_MWh!AB269</f>
        <v>0</v>
      </c>
      <c r="AC268" s="185">
        <f>BM_MWh!AC269</f>
        <v>0</v>
      </c>
      <c r="AD268" s="185">
        <f>BM_MWh!AD269</f>
        <v>0</v>
      </c>
      <c r="AE268" s="185">
        <f>BM_MWh!AE269</f>
        <v>784</v>
      </c>
      <c r="AF268" s="185">
        <f>BM_MWh!AF269</f>
        <v>0</v>
      </c>
      <c r="AG268" s="185">
        <f>BM_MWh!AG269</f>
        <v>0</v>
      </c>
      <c r="AH268" s="185">
        <f>BM_MWh!AH269</f>
        <v>0</v>
      </c>
      <c r="AI268" s="185">
        <f>BM_MWh!AI269</f>
        <v>0</v>
      </c>
      <c r="AJ268" s="185">
        <f>BM_MWh!AJ269</f>
        <v>0</v>
      </c>
      <c r="AK268" s="185">
        <f>BM_MWh!AK270</f>
        <v>0</v>
      </c>
      <c r="AL268" s="185">
        <f>BM_MWh!AL270</f>
        <v>0</v>
      </c>
      <c r="AM268" s="185">
        <f>BM_MWh!AM269</f>
        <v>0</v>
      </c>
      <c r="AN268" s="185">
        <f>BM_MWh!AN269</f>
        <v>0</v>
      </c>
      <c r="AO268" s="185">
        <f>BM_MWh!AO269</f>
        <v>0</v>
      </c>
      <c r="AP268" s="185">
        <f>BM_MWh!AP269</f>
        <v>0</v>
      </c>
      <c r="AQ268" s="185">
        <f>BM_MWh!AQ269</f>
        <v>0</v>
      </c>
      <c r="AR268" s="185">
        <f>BM_MWh!AR269</f>
        <v>0</v>
      </c>
      <c r="AS268" s="185">
        <f>BM_MWh!AS269</f>
        <v>0</v>
      </c>
      <c r="AT268" s="185">
        <f>BM_MWh!AT269</f>
        <v>0</v>
      </c>
      <c r="AU268" s="209">
        <f t="shared" si="234"/>
        <v>20666</v>
      </c>
      <c r="AV268" s="167">
        <f t="shared" si="220"/>
        <v>21198</v>
      </c>
      <c r="AW268" s="167">
        <f t="shared" si="235"/>
        <v>41864</v>
      </c>
      <c r="AX268" s="206">
        <f t="shared" si="236"/>
        <v>2672594.8138368567</v>
      </c>
      <c r="AY268" s="258"/>
      <c r="AZ268" s="258"/>
      <c r="BA268" s="258"/>
      <c r="BB268" s="258"/>
      <c r="BC268" s="258"/>
      <c r="BD268" s="258"/>
      <c r="BE268" s="104">
        <f t="shared" si="228"/>
        <v>2017</v>
      </c>
      <c r="BF268" s="28">
        <f t="shared" si="229"/>
        <v>11</v>
      </c>
      <c r="BG268" s="21">
        <f t="shared" si="221"/>
        <v>2714458.8138368567</v>
      </c>
      <c r="BH268" s="215">
        <f t="shared" si="226"/>
        <v>1248243.6842747089</v>
      </c>
      <c r="BI268" s="215">
        <f t="shared" si="226"/>
        <v>910598.55597966455</v>
      </c>
      <c r="BJ268" s="215">
        <f t="shared" si="226"/>
        <v>255615</v>
      </c>
      <c r="BK268" s="215">
        <f t="shared" si="226"/>
        <v>1938.00057883662</v>
      </c>
      <c r="BL268" s="215">
        <f t="shared" si="226"/>
        <v>256199.573003647</v>
      </c>
      <c r="BM268" s="328">
        <f t="shared" si="222"/>
        <v>2672594.8138368567</v>
      </c>
      <c r="BN268" s="329">
        <f t="shared" si="223"/>
        <v>21198</v>
      </c>
      <c r="BO268" s="330">
        <f t="shared" si="232"/>
        <v>4643</v>
      </c>
      <c r="BP268" s="206">
        <f t="shared" si="233"/>
        <v>16023</v>
      </c>
      <c r="BQ268" s="206">
        <f t="shared" si="231"/>
        <v>20666</v>
      </c>
      <c r="BR268" s="206">
        <f t="shared" si="224"/>
        <v>41864</v>
      </c>
      <c r="BS268" s="327"/>
      <c r="BT268" s="327"/>
      <c r="BU268" s="327"/>
      <c r="BV268" s="327"/>
      <c r="BW268" s="327"/>
      <c r="BX268" s="327"/>
      <c r="BY268" s="327"/>
      <c r="BZ268" s="327"/>
      <c r="CA268" s="327"/>
      <c r="CB268" s="327"/>
      <c r="CC268" s="327"/>
      <c r="CD268" s="327"/>
      <c r="CE268" s="304"/>
    </row>
    <row r="269" spans="1:83">
      <c r="A269" s="28">
        <f t="shared" si="230"/>
        <v>2017</v>
      </c>
      <c r="B269" s="28">
        <f t="shared" si="227"/>
        <v>12</v>
      </c>
      <c r="C269" s="206">
        <f t="shared" si="225"/>
        <v>2989191.3095937143</v>
      </c>
      <c r="D269" s="206">
        <f>[3]TOTAL_PEF_C!K326</f>
        <v>1519272.8595731696</v>
      </c>
      <c r="E269" s="206">
        <f>[3]TOTAL_PEF_C!L326</f>
        <v>920876.77191718959</v>
      </c>
      <c r="F269" s="206">
        <f>[3]TOTAL_PEF_C!M326</f>
        <v>243557</v>
      </c>
      <c r="G269" s="206">
        <f>[3]TOTAL_PEF_C!P326</f>
        <v>1949.6612240321001</v>
      </c>
      <c r="H269" s="206">
        <f>[3]TOTAL_PEF_C!Q326</f>
        <v>246812.016879323</v>
      </c>
      <c r="I269" s="337">
        <f>BM_MWh!I270</f>
        <v>0</v>
      </c>
      <c r="J269" s="313">
        <f>BM_MWh!J270</f>
        <v>0</v>
      </c>
      <c r="K269" s="313">
        <f>BM_MWh!K271</f>
        <v>8</v>
      </c>
      <c r="L269" s="313">
        <f>BM_MWh!L270</f>
        <v>0</v>
      </c>
      <c r="M269" s="313">
        <f>BM_MWh!M270</f>
        <v>0</v>
      </c>
      <c r="N269" s="313">
        <f>BM_MWh!N270</f>
        <v>0</v>
      </c>
      <c r="O269" s="313">
        <f>BM_MWh!O270</f>
        <v>1851</v>
      </c>
      <c r="P269" s="313">
        <f>BM_MWh!P270</f>
        <v>0</v>
      </c>
      <c r="Q269" s="313">
        <f>BM_MWh!Q270</f>
        <v>3839</v>
      </c>
      <c r="R269" s="313">
        <f>BM_MWh!R270</f>
        <v>172</v>
      </c>
      <c r="S269" s="313">
        <f>BM_MWh!S270</f>
        <v>26137</v>
      </c>
      <c r="T269" s="338">
        <f>BM_MWh!T271</f>
        <v>0</v>
      </c>
      <c r="U269" s="213">
        <f>BM_MWh!U271</f>
        <v>1218</v>
      </c>
      <c r="V269" s="185">
        <f>BM_MWh!V270</f>
        <v>3544</v>
      </c>
      <c r="W269" s="185">
        <f>BM_MWh!W270</f>
        <v>2519</v>
      </c>
      <c r="X269" s="185">
        <f>BM_MWh!X270</f>
        <v>0</v>
      </c>
      <c r="Y269" s="185">
        <f>BM_MWh!Y271</f>
        <v>1949</v>
      </c>
      <c r="Z269" s="185">
        <f>BM_MWh!Z270</f>
        <v>0</v>
      </c>
      <c r="AA269" s="185">
        <f>BM_MWh!AA270</f>
        <v>14508</v>
      </c>
      <c r="AB269" s="185">
        <f>BM_MWh!AB270</f>
        <v>0</v>
      </c>
      <c r="AC269" s="185">
        <f>BM_MWh!AC270</f>
        <v>0</v>
      </c>
      <c r="AD269" s="185">
        <f>BM_MWh!AD270</f>
        <v>0</v>
      </c>
      <c r="AE269" s="185">
        <f>BM_MWh!AE270</f>
        <v>978</v>
      </c>
      <c r="AF269" s="185">
        <f>BM_MWh!AF270</f>
        <v>0</v>
      </c>
      <c r="AG269" s="185">
        <f>BM_MWh!AG270</f>
        <v>0</v>
      </c>
      <c r="AH269" s="185">
        <f>BM_MWh!AH270</f>
        <v>0</v>
      </c>
      <c r="AI269" s="185">
        <f>BM_MWh!AI270</f>
        <v>0</v>
      </c>
      <c r="AJ269" s="185">
        <f>BM_MWh!AJ270</f>
        <v>0</v>
      </c>
      <c r="AK269" s="185">
        <f>BM_MWh!AK271</f>
        <v>0</v>
      </c>
      <c r="AL269" s="185">
        <f>BM_MWh!AL271</f>
        <v>0</v>
      </c>
      <c r="AM269" s="185">
        <f>BM_MWh!AM270</f>
        <v>0</v>
      </c>
      <c r="AN269" s="185">
        <f>BM_MWh!AN270</f>
        <v>0</v>
      </c>
      <c r="AO269" s="185">
        <f>BM_MWh!AO270</f>
        <v>0</v>
      </c>
      <c r="AP269" s="185">
        <f>BM_MWh!AP270</f>
        <v>0</v>
      </c>
      <c r="AQ269" s="185">
        <f>BM_MWh!AQ270</f>
        <v>0</v>
      </c>
      <c r="AR269" s="185">
        <f>BM_MWh!AR270</f>
        <v>0</v>
      </c>
      <c r="AS269" s="185">
        <f>BM_MWh!AS270</f>
        <v>0</v>
      </c>
      <c r="AT269" s="185">
        <f>BM_MWh!AT270</f>
        <v>0</v>
      </c>
      <c r="AU269" s="209">
        <f t="shared" si="234"/>
        <v>24716</v>
      </c>
      <c r="AV269" s="167">
        <f t="shared" si="220"/>
        <v>32007</v>
      </c>
      <c r="AW269" s="167">
        <f t="shared" si="235"/>
        <v>56723</v>
      </c>
      <c r="AX269" s="206">
        <f t="shared" si="236"/>
        <v>2932468.3095937143</v>
      </c>
      <c r="AY269" s="258"/>
      <c r="AZ269" s="258"/>
      <c r="BA269" s="258"/>
      <c r="BB269" s="258"/>
      <c r="BC269" s="258"/>
      <c r="BD269" s="258"/>
      <c r="BE269" s="104">
        <f t="shared" si="228"/>
        <v>2017</v>
      </c>
      <c r="BF269" s="28">
        <f t="shared" si="229"/>
        <v>12</v>
      </c>
      <c r="BG269" s="21">
        <f t="shared" si="221"/>
        <v>2989191.3095937143</v>
      </c>
      <c r="BH269" s="215">
        <f t="shared" si="226"/>
        <v>1519272.8595731696</v>
      </c>
      <c r="BI269" s="215">
        <f t="shared" si="226"/>
        <v>920876.77191718959</v>
      </c>
      <c r="BJ269" s="215">
        <f t="shared" si="226"/>
        <v>243557</v>
      </c>
      <c r="BK269" s="215">
        <f t="shared" si="226"/>
        <v>1949.6612240321001</v>
      </c>
      <c r="BL269" s="215">
        <f t="shared" si="226"/>
        <v>246812.016879323</v>
      </c>
      <c r="BM269" s="328">
        <f t="shared" si="222"/>
        <v>2932468.3095937143</v>
      </c>
      <c r="BN269" s="329">
        <f t="shared" si="223"/>
        <v>32007</v>
      </c>
      <c r="BO269" s="330">
        <f t="shared" si="232"/>
        <v>5686</v>
      </c>
      <c r="BP269" s="206">
        <f t="shared" si="233"/>
        <v>19030</v>
      </c>
      <c r="BQ269" s="206">
        <f t="shared" si="231"/>
        <v>24716</v>
      </c>
      <c r="BR269" s="206">
        <f t="shared" si="224"/>
        <v>56723</v>
      </c>
      <c r="BS269" s="327"/>
      <c r="BT269" s="327"/>
      <c r="BU269" s="327"/>
      <c r="BV269" s="327"/>
      <c r="BW269" s="327"/>
      <c r="BX269" s="327"/>
      <c r="BY269" s="327"/>
      <c r="BZ269" s="327"/>
      <c r="CA269" s="327"/>
      <c r="CB269" s="327"/>
      <c r="CC269" s="327"/>
      <c r="CD269" s="327"/>
      <c r="CE269" s="304"/>
    </row>
    <row r="270" spans="1:83">
      <c r="A270" s="28">
        <f t="shared" si="230"/>
        <v>2018</v>
      </c>
      <c r="B270" s="28">
        <f t="shared" si="227"/>
        <v>1</v>
      </c>
      <c r="C270" s="206">
        <f t="shared" si="225"/>
        <v>3163229.3497840646</v>
      </c>
      <c r="D270" s="206">
        <f>[3]TOTAL_PEF_C!K327</f>
        <v>1677150.4982995871</v>
      </c>
      <c r="E270" s="206">
        <f>[3]TOTAL_PEF_C!L327</f>
        <v>920164.82837316196</v>
      </c>
      <c r="F270" s="206">
        <f>[3]TOTAL_PEF_C!M327</f>
        <v>261532</v>
      </c>
      <c r="G270" s="206">
        <f>[3]TOTAL_PEF_C!P327</f>
        <v>1926.9336614961501</v>
      </c>
      <c r="H270" s="206">
        <f>[3]TOTAL_PEF_C!Q327</f>
        <v>243988.089449819</v>
      </c>
      <c r="I270" s="337">
        <f>BM_MWh!I271</f>
        <v>0</v>
      </c>
      <c r="J270" s="313">
        <f>BM_MWh!J271</f>
        <v>0</v>
      </c>
      <c r="K270" s="313">
        <f>BM_MWh!K272</f>
        <v>8</v>
      </c>
      <c r="L270" s="313">
        <f>BM_MWh!L271</f>
        <v>0</v>
      </c>
      <c r="M270" s="313">
        <f>BM_MWh!M271</f>
        <v>0</v>
      </c>
      <c r="N270" s="313">
        <f>BM_MWh!N271</f>
        <v>0</v>
      </c>
      <c r="O270" s="313">
        <f>BM_MWh!O271</f>
        <v>1058</v>
      </c>
      <c r="P270" s="313">
        <f>BM_MWh!P271</f>
        <v>0</v>
      </c>
      <c r="Q270" s="313">
        <f>BM_MWh!Q271</f>
        <v>6910</v>
      </c>
      <c r="R270" s="313">
        <f>BM_MWh!R271</f>
        <v>258</v>
      </c>
      <c r="S270" s="313">
        <f>BM_MWh!S271</f>
        <v>25832</v>
      </c>
      <c r="T270" s="338">
        <f>BM_MWh!T272</f>
        <v>0</v>
      </c>
      <c r="U270" s="213">
        <f>BM_MWh!U272</f>
        <v>709</v>
      </c>
      <c r="V270" s="185">
        <f>BM_MWh!V271</f>
        <v>4027</v>
      </c>
      <c r="W270" s="185">
        <f>BM_MWh!W271</f>
        <v>2503</v>
      </c>
      <c r="X270" s="185">
        <f>BM_MWh!X271</f>
        <v>0</v>
      </c>
      <c r="Y270" s="185">
        <f>BM_MWh!Y272</f>
        <v>2007</v>
      </c>
      <c r="Z270" s="185">
        <f>BM_MWh!Z271</f>
        <v>0</v>
      </c>
      <c r="AA270" s="185">
        <f>BM_MWh!AA271</f>
        <v>14136</v>
      </c>
      <c r="AB270" s="185">
        <f>BM_MWh!AB271</f>
        <v>0</v>
      </c>
      <c r="AC270" s="185">
        <f>BM_MWh!AC271</f>
        <v>0</v>
      </c>
      <c r="AD270" s="185">
        <f>BM_MWh!AD271</f>
        <v>0</v>
      </c>
      <c r="AE270" s="185">
        <f>BM_MWh!AE271</f>
        <v>1019</v>
      </c>
      <c r="AF270" s="185">
        <f>BM_MWh!AF271</f>
        <v>0</v>
      </c>
      <c r="AG270" s="185">
        <f>BM_MWh!AG271</f>
        <v>0</v>
      </c>
      <c r="AH270" s="185">
        <f>BM_MWh!AH271</f>
        <v>0</v>
      </c>
      <c r="AI270" s="185">
        <f>BM_MWh!AI271</f>
        <v>0</v>
      </c>
      <c r="AJ270" s="185">
        <f>BM_MWh!AJ271</f>
        <v>0</v>
      </c>
      <c r="AK270" s="185">
        <f>BM_MWh!AK272</f>
        <v>0</v>
      </c>
      <c r="AL270" s="185">
        <f>BM_MWh!AL272</f>
        <v>0</v>
      </c>
      <c r="AM270" s="185">
        <f>BM_MWh!AM271</f>
        <v>0</v>
      </c>
      <c r="AN270" s="185">
        <f>BM_MWh!AN271</f>
        <v>0</v>
      </c>
      <c r="AO270" s="185">
        <f>BM_MWh!AO271</f>
        <v>0</v>
      </c>
      <c r="AP270" s="185">
        <f>BM_MWh!AP271</f>
        <v>0</v>
      </c>
      <c r="AQ270" s="185">
        <f>BM_MWh!AQ271</f>
        <v>0</v>
      </c>
      <c r="AR270" s="185">
        <f>BM_MWh!AR271</f>
        <v>0</v>
      </c>
      <c r="AS270" s="185">
        <f>BM_MWh!AS271</f>
        <v>0</v>
      </c>
      <c r="AT270" s="185">
        <f>BM_MWh!AT271</f>
        <v>0</v>
      </c>
      <c r="AU270" s="209">
        <f t="shared" si="234"/>
        <v>24401</v>
      </c>
      <c r="AV270" s="167">
        <f t="shared" si="220"/>
        <v>34066</v>
      </c>
      <c r="AW270" s="167">
        <f t="shared" si="235"/>
        <v>58467</v>
      </c>
      <c r="AX270" s="206">
        <f t="shared" si="236"/>
        <v>3104762.3497840646</v>
      </c>
      <c r="AY270" s="258"/>
      <c r="AZ270" s="258"/>
      <c r="BA270" s="258"/>
      <c r="BB270" s="258"/>
      <c r="BC270" s="258"/>
      <c r="BD270" s="258"/>
      <c r="BE270" s="104">
        <f t="shared" si="228"/>
        <v>2018</v>
      </c>
      <c r="BF270" s="28">
        <f t="shared" si="229"/>
        <v>1</v>
      </c>
      <c r="BG270" s="21">
        <f t="shared" si="221"/>
        <v>3163229.3497840646</v>
      </c>
      <c r="BH270" s="215">
        <f t="shared" si="226"/>
        <v>1677150.4982995871</v>
      </c>
      <c r="BI270" s="215">
        <f t="shared" si="226"/>
        <v>920164.82837316196</v>
      </c>
      <c r="BJ270" s="215">
        <f t="shared" si="226"/>
        <v>261532</v>
      </c>
      <c r="BK270" s="215">
        <f t="shared" si="226"/>
        <v>1926.9336614961501</v>
      </c>
      <c r="BL270" s="215">
        <f t="shared" si="226"/>
        <v>243988.089449819</v>
      </c>
      <c r="BM270" s="328">
        <f t="shared" si="222"/>
        <v>3104762.3497840646</v>
      </c>
      <c r="BN270" s="329">
        <f t="shared" si="223"/>
        <v>34066</v>
      </c>
      <c r="BO270" s="330">
        <f t="shared" si="232"/>
        <v>5219</v>
      </c>
      <c r="BP270" s="206">
        <f t="shared" si="233"/>
        <v>19182</v>
      </c>
      <c r="BQ270" s="206">
        <f t="shared" si="231"/>
        <v>24401</v>
      </c>
      <c r="BR270" s="206">
        <f t="shared" si="224"/>
        <v>58467</v>
      </c>
      <c r="BS270" s="327"/>
      <c r="BT270" s="327"/>
      <c r="BU270" s="327"/>
      <c r="BV270" s="327"/>
      <c r="BW270" s="327"/>
      <c r="BX270" s="327"/>
      <c r="BY270" s="327"/>
      <c r="BZ270" s="327"/>
      <c r="CA270" s="327"/>
      <c r="CB270" s="327"/>
      <c r="CC270" s="327"/>
      <c r="CD270" s="327"/>
      <c r="CE270" s="304"/>
    </row>
    <row r="271" spans="1:83">
      <c r="A271" s="28">
        <f t="shared" si="230"/>
        <v>2018</v>
      </c>
      <c r="B271" s="28">
        <f t="shared" si="227"/>
        <v>2</v>
      </c>
      <c r="C271" s="206">
        <f t="shared" si="225"/>
        <v>2729575.8730646875</v>
      </c>
      <c r="D271" s="206">
        <f>[3]TOTAL_PEF_C!K328</f>
        <v>1363512.151320762</v>
      </c>
      <c r="E271" s="206">
        <f>[3]TOTAL_PEF_C!L328</f>
        <v>829320.69064801093</v>
      </c>
      <c r="F271" s="206">
        <f>[3]TOTAL_PEF_C!M328</f>
        <v>247346</v>
      </c>
      <c r="G271" s="206">
        <f>[3]TOTAL_PEF_C!P328</f>
        <v>1928.16190518956</v>
      </c>
      <c r="H271" s="206">
        <f>[3]TOTAL_PEF_C!Q328</f>
        <v>243758.869190725</v>
      </c>
      <c r="I271" s="337">
        <f>BM_MWh!I272</f>
        <v>0</v>
      </c>
      <c r="J271" s="313">
        <f>BM_MWh!J272</f>
        <v>0</v>
      </c>
      <c r="K271" s="313">
        <f>BM_MWh!K273</f>
        <v>8</v>
      </c>
      <c r="L271" s="313">
        <f>BM_MWh!L272</f>
        <v>0</v>
      </c>
      <c r="M271" s="313">
        <f>BM_MWh!M272</f>
        <v>0</v>
      </c>
      <c r="N271" s="313">
        <f>BM_MWh!N272</f>
        <v>0</v>
      </c>
      <c r="O271" s="313">
        <f>BM_MWh!O272</f>
        <v>956</v>
      </c>
      <c r="P271" s="313">
        <f>BM_MWh!P272</f>
        <v>0</v>
      </c>
      <c r="Q271" s="313">
        <f>BM_MWh!Q272</f>
        <v>6242</v>
      </c>
      <c r="R271" s="313">
        <f>BM_MWh!R272</f>
        <v>621</v>
      </c>
      <c r="S271" s="313">
        <f>BM_MWh!S272</f>
        <v>16392</v>
      </c>
      <c r="T271" s="338">
        <f>BM_MWh!T273</f>
        <v>0</v>
      </c>
      <c r="U271" s="213">
        <f>BM_MWh!U273</f>
        <v>831</v>
      </c>
      <c r="V271" s="185">
        <f>BM_MWh!V272</f>
        <v>1600</v>
      </c>
      <c r="W271" s="185">
        <f>BM_MWh!W272</f>
        <v>1843</v>
      </c>
      <c r="X271" s="185">
        <f>BM_MWh!X272</f>
        <v>0</v>
      </c>
      <c r="Y271" s="185">
        <f>BM_MWh!Y273</f>
        <v>1496</v>
      </c>
      <c r="Z271" s="185">
        <f>BM_MWh!Z272</f>
        <v>0</v>
      </c>
      <c r="AA271" s="185">
        <f>BM_MWh!AA272</f>
        <v>12768</v>
      </c>
      <c r="AB271" s="185">
        <f>BM_MWh!AB272</f>
        <v>0</v>
      </c>
      <c r="AC271" s="185">
        <f>BM_MWh!AC272</f>
        <v>0</v>
      </c>
      <c r="AD271" s="185">
        <f>BM_MWh!AD272</f>
        <v>0</v>
      </c>
      <c r="AE271" s="185">
        <f>BM_MWh!AE272</f>
        <v>953</v>
      </c>
      <c r="AF271" s="185">
        <f>BM_MWh!AF272</f>
        <v>0</v>
      </c>
      <c r="AG271" s="185">
        <f>BM_MWh!AG272</f>
        <v>0</v>
      </c>
      <c r="AH271" s="185">
        <f>BM_MWh!AH272</f>
        <v>0</v>
      </c>
      <c r="AI271" s="185">
        <f>BM_MWh!AI272</f>
        <v>0</v>
      </c>
      <c r="AJ271" s="185">
        <f>BM_MWh!AJ272</f>
        <v>0</v>
      </c>
      <c r="AK271" s="185">
        <f>BM_MWh!AK273</f>
        <v>0</v>
      </c>
      <c r="AL271" s="185">
        <f>BM_MWh!AL273</f>
        <v>0</v>
      </c>
      <c r="AM271" s="185">
        <f>BM_MWh!AM272</f>
        <v>0</v>
      </c>
      <c r="AN271" s="185">
        <f>BM_MWh!AN272</f>
        <v>0</v>
      </c>
      <c r="AO271" s="185">
        <f>BM_MWh!AO272</f>
        <v>0</v>
      </c>
      <c r="AP271" s="185">
        <f>BM_MWh!AP272</f>
        <v>0</v>
      </c>
      <c r="AQ271" s="185">
        <f>BM_MWh!AQ272</f>
        <v>0</v>
      </c>
      <c r="AR271" s="185">
        <f>BM_MWh!AR272</f>
        <v>0</v>
      </c>
      <c r="AS271" s="185">
        <f>BM_MWh!AS272</f>
        <v>0</v>
      </c>
      <c r="AT271" s="185">
        <f>BM_MWh!AT272</f>
        <v>0</v>
      </c>
      <c r="AU271" s="209">
        <f t="shared" si="234"/>
        <v>19491</v>
      </c>
      <c r="AV271" s="167">
        <f t="shared" si="220"/>
        <v>24219</v>
      </c>
      <c r="AW271" s="167">
        <f t="shared" si="235"/>
        <v>43710</v>
      </c>
      <c r="AX271" s="206">
        <f t="shared" si="236"/>
        <v>2685865.8730646875</v>
      </c>
      <c r="AY271" s="258"/>
      <c r="AZ271" s="258"/>
      <c r="BA271" s="258"/>
      <c r="BB271" s="258"/>
      <c r="BC271" s="258"/>
      <c r="BD271" s="258"/>
      <c r="BE271" s="104">
        <f t="shared" si="228"/>
        <v>2018</v>
      </c>
      <c r="BF271" s="28">
        <f t="shared" si="229"/>
        <v>2</v>
      </c>
      <c r="BG271" s="21">
        <f t="shared" si="221"/>
        <v>2729575.8730646875</v>
      </c>
      <c r="BH271" s="215">
        <f t="shared" si="226"/>
        <v>1363512.151320762</v>
      </c>
      <c r="BI271" s="215">
        <f t="shared" si="226"/>
        <v>829320.69064801093</v>
      </c>
      <c r="BJ271" s="215">
        <f t="shared" si="226"/>
        <v>247346</v>
      </c>
      <c r="BK271" s="215">
        <f t="shared" si="226"/>
        <v>1928.16190518956</v>
      </c>
      <c r="BL271" s="215">
        <f t="shared" si="226"/>
        <v>243758.869190725</v>
      </c>
      <c r="BM271" s="328">
        <f t="shared" si="222"/>
        <v>2685865.8730646875</v>
      </c>
      <c r="BN271" s="329">
        <f t="shared" si="223"/>
        <v>24219</v>
      </c>
      <c r="BO271" s="330">
        <f t="shared" si="232"/>
        <v>4170</v>
      </c>
      <c r="BP271" s="206">
        <f t="shared" si="233"/>
        <v>15321</v>
      </c>
      <c r="BQ271" s="206">
        <f t="shared" si="231"/>
        <v>19491</v>
      </c>
      <c r="BR271" s="206">
        <f t="shared" si="224"/>
        <v>43710</v>
      </c>
      <c r="BS271" s="327"/>
      <c r="BT271" s="327"/>
      <c r="BU271" s="327"/>
      <c r="BV271" s="327"/>
      <c r="BW271" s="327"/>
      <c r="BX271" s="327"/>
      <c r="BY271" s="327"/>
      <c r="BZ271" s="327"/>
      <c r="CA271" s="327"/>
      <c r="CB271" s="327"/>
      <c r="CC271" s="327"/>
      <c r="CD271" s="327"/>
      <c r="CE271" s="304"/>
    </row>
    <row r="272" spans="1:83">
      <c r="A272" s="28">
        <f t="shared" si="230"/>
        <v>2018</v>
      </c>
      <c r="B272" s="28">
        <f t="shared" si="227"/>
        <v>3</v>
      </c>
      <c r="C272" s="206">
        <f t="shared" si="225"/>
        <v>2894778.996031581</v>
      </c>
      <c r="D272" s="206">
        <f>[3]TOTAL_PEF_C!K329</f>
        <v>1362021.2067765126</v>
      </c>
      <c r="E272" s="206">
        <f>[3]TOTAL_PEF_C!L329</f>
        <v>949351.11684005358</v>
      </c>
      <c r="F272" s="206">
        <f>[3]TOTAL_PEF_C!M329</f>
        <v>274788</v>
      </c>
      <c r="G272" s="206">
        <f>[3]TOTAL_PEF_C!P329</f>
        <v>1939.3352744848701</v>
      </c>
      <c r="H272" s="206">
        <f>[3]TOTAL_PEF_C!Q329</f>
        <v>247902.33714053</v>
      </c>
      <c r="I272" s="337">
        <f>BM_MWh!I273</f>
        <v>0</v>
      </c>
      <c r="J272" s="313">
        <f>BM_MWh!J273</f>
        <v>0</v>
      </c>
      <c r="K272" s="313">
        <f>BM_MWh!K274</f>
        <v>8</v>
      </c>
      <c r="L272" s="313">
        <f>BM_MWh!L273</f>
        <v>0</v>
      </c>
      <c r="M272" s="313">
        <f>BM_MWh!M273</f>
        <v>0</v>
      </c>
      <c r="N272" s="313">
        <f>BM_MWh!N273</f>
        <v>0</v>
      </c>
      <c r="O272" s="313">
        <f>BM_MWh!O273</f>
        <v>1851</v>
      </c>
      <c r="P272" s="313">
        <f>BM_MWh!P273</f>
        <v>0</v>
      </c>
      <c r="Q272" s="313">
        <f>BM_MWh!Q273</f>
        <v>3839</v>
      </c>
      <c r="R272" s="313">
        <f>BM_MWh!R273</f>
        <v>516</v>
      </c>
      <c r="S272" s="313">
        <f>BM_MWh!S273</f>
        <v>31579</v>
      </c>
      <c r="T272" s="338">
        <f>BM_MWh!T274</f>
        <v>0</v>
      </c>
      <c r="U272" s="213">
        <f>BM_MWh!U274</f>
        <v>502</v>
      </c>
      <c r="V272" s="185">
        <f>BM_MWh!V273</f>
        <v>805</v>
      </c>
      <c r="W272" s="185">
        <f>BM_MWh!W273</f>
        <v>2314</v>
      </c>
      <c r="X272" s="185">
        <f>BM_MWh!X273</f>
        <v>0</v>
      </c>
      <c r="Y272" s="185">
        <f>BM_MWh!Y274</f>
        <v>1759</v>
      </c>
      <c r="Z272" s="185">
        <f>BM_MWh!Z273</f>
        <v>0</v>
      </c>
      <c r="AA272" s="185">
        <f>BM_MWh!AA273</f>
        <v>14508</v>
      </c>
      <c r="AB272" s="185">
        <f>BM_MWh!AB273</f>
        <v>0</v>
      </c>
      <c r="AC272" s="185">
        <f>BM_MWh!AC273</f>
        <v>0</v>
      </c>
      <c r="AD272" s="185">
        <f>BM_MWh!AD273</f>
        <v>0</v>
      </c>
      <c r="AE272" s="185">
        <f>BM_MWh!AE273</f>
        <v>1096</v>
      </c>
      <c r="AF272" s="185">
        <f>BM_MWh!AF273</f>
        <v>0</v>
      </c>
      <c r="AG272" s="185">
        <f>BM_MWh!AG273</f>
        <v>0</v>
      </c>
      <c r="AH272" s="185">
        <f>BM_MWh!AH273</f>
        <v>0</v>
      </c>
      <c r="AI272" s="185">
        <f>BM_MWh!AI273</f>
        <v>0</v>
      </c>
      <c r="AJ272" s="185">
        <f>BM_MWh!AJ273</f>
        <v>0</v>
      </c>
      <c r="AK272" s="185">
        <f>BM_MWh!AK274</f>
        <v>0</v>
      </c>
      <c r="AL272" s="185">
        <f>BM_MWh!AL274</f>
        <v>0</v>
      </c>
      <c r="AM272" s="185">
        <f>BM_MWh!AM273</f>
        <v>0</v>
      </c>
      <c r="AN272" s="185">
        <f>BM_MWh!AN273</f>
        <v>0</v>
      </c>
      <c r="AO272" s="185">
        <f>BM_MWh!AO273</f>
        <v>0</v>
      </c>
      <c r="AP272" s="185">
        <f>BM_MWh!AP273</f>
        <v>0</v>
      </c>
      <c r="AQ272" s="185">
        <f>BM_MWh!AQ273</f>
        <v>0</v>
      </c>
      <c r="AR272" s="185">
        <f>BM_MWh!AR273</f>
        <v>0</v>
      </c>
      <c r="AS272" s="185">
        <f>BM_MWh!AS273</f>
        <v>0</v>
      </c>
      <c r="AT272" s="185">
        <f>BM_MWh!AT273</f>
        <v>0</v>
      </c>
      <c r="AU272" s="209">
        <f t="shared" si="234"/>
        <v>20984</v>
      </c>
      <c r="AV272" s="167">
        <f t="shared" si="220"/>
        <v>37793</v>
      </c>
      <c r="AW272" s="167">
        <f t="shared" si="235"/>
        <v>58777</v>
      </c>
      <c r="AX272" s="206">
        <f t="shared" si="236"/>
        <v>2836001.996031581</v>
      </c>
      <c r="AY272" s="258"/>
      <c r="AZ272" s="258"/>
      <c r="BA272" s="258"/>
      <c r="BB272" s="258"/>
      <c r="BC272" s="258"/>
      <c r="BD272" s="258"/>
      <c r="BE272" s="104">
        <f t="shared" si="228"/>
        <v>2018</v>
      </c>
      <c r="BF272" s="28">
        <f t="shared" si="229"/>
        <v>3</v>
      </c>
      <c r="BG272" s="21">
        <f t="shared" si="221"/>
        <v>2894778.996031581</v>
      </c>
      <c r="BH272" s="215">
        <f t="shared" si="226"/>
        <v>1362021.2067765126</v>
      </c>
      <c r="BI272" s="215">
        <f t="shared" si="226"/>
        <v>949351.11684005358</v>
      </c>
      <c r="BJ272" s="215">
        <f t="shared" si="226"/>
        <v>274788</v>
      </c>
      <c r="BK272" s="215">
        <f t="shared" si="226"/>
        <v>1939.3352744848701</v>
      </c>
      <c r="BL272" s="215">
        <f t="shared" si="226"/>
        <v>247902.33714053</v>
      </c>
      <c r="BM272" s="328">
        <f t="shared" si="222"/>
        <v>2836001.996031581</v>
      </c>
      <c r="BN272" s="329">
        <f t="shared" si="223"/>
        <v>37793</v>
      </c>
      <c r="BO272" s="330">
        <f t="shared" si="232"/>
        <v>4575</v>
      </c>
      <c r="BP272" s="206">
        <f t="shared" si="233"/>
        <v>16409</v>
      </c>
      <c r="BQ272" s="206">
        <f t="shared" si="231"/>
        <v>20984</v>
      </c>
      <c r="BR272" s="206">
        <f t="shared" si="224"/>
        <v>58777</v>
      </c>
      <c r="BS272" s="327"/>
      <c r="BT272" s="327"/>
      <c r="BU272" s="327"/>
      <c r="BV272" s="327"/>
      <c r="BW272" s="327"/>
      <c r="BX272" s="327"/>
      <c r="BY272" s="327"/>
      <c r="BZ272" s="327"/>
      <c r="CA272" s="327"/>
      <c r="CB272" s="327"/>
      <c r="CC272" s="327"/>
      <c r="CD272" s="327"/>
      <c r="CE272" s="304"/>
    </row>
    <row r="273" spans="1:83">
      <c r="A273" s="28">
        <f t="shared" si="230"/>
        <v>2018</v>
      </c>
      <c r="B273" s="28">
        <f t="shared" si="227"/>
        <v>4</v>
      </c>
      <c r="C273" s="206">
        <f t="shared" si="225"/>
        <v>2951625.7650402337</v>
      </c>
      <c r="D273" s="206">
        <f>[3]TOTAL_PEF_C!K330</f>
        <v>1391536.2298171383</v>
      </c>
      <c r="E273" s="206">
        <f>[3]TOTAL_PEF_C!L330</f>
        <v>968863.22828956798</v>
      </c>
      <c r="F273" s="206">
        <f>[3]TOTAL_PEF_C!M330</f>
        <v>271308</v>
      </c>
      <c r="G273" s="206">
        <f>[3]TOTAL_PEF_C!P330</f>
        <v>1917.45817786455</v>
      </c>
      <c r="H273" s="206">
        <f>[3]TOTAL_PEF_C!Q330</f>
        <v>256026.848755663</v>
      </c>
      <c r="I273" s="337">
        <f>BM_MWh!I274</f>
        <v>0</v>
      </c>
      <c r="J273" s="313">
        <f>BM_MWh!J274</f>
        <v>0</v>
      </c>
      <c r="K273" s="313">
        <f>BM_MWh!K275</f>
        <v>8</v>
      </c>
      <c r="L273" s="313">
        <f>BM_MWh!L274</f>
        <v>0</v>
      </c>
      <c r="M273" s="313">
        <f>BM_MWh!M274</f>
        <v>0</v>
      </c>
      <c r="N273" s="313">
        <f>BM_MWh!N274</f>
        <v>0</v>
      </c>
      <c r="O273" s="313">
        <f>BM_MWh!O274</f>
        <v>3839</v>
      </c>
      <c r="P273" s="313">
        <f>BM_MWh!P274</f>
        <v>0</v>
      </c>
      <c r="Q273" s="313">
        <f>BM_MWh!Q274</f>
        <v>0</v>
      </c>
      <c r="R273" s="313">
        <f>BM_MWh!R274</f>
        <v>832</v>
      </c>
      <c r="S273" s="313">
        <f>BM_MWh!S274</f>
        <v>35666</v>
      </c>
      <c r="T273" s="338">
        <f>BM_MWh!T275</f>
        <v>0</v>
      </c>
      <c r="U273" s="213">
        <f>BM_MWh!U275</f>
        <v>671</v>
      </c>
      <c r="V273" s="185">
        <f>BM_MWh!V274</f>
        <v>1871</v>
      </c>
      <c r="W273" s="185">
        <f>BM_MWh!W274</f>
        <v>2060</v>
      </c>
      <c r="X273" s="185">
        <f>BM_MWh!X274</f>
        <v>0</v>
      </c>
      <c r="Y273" s="185">
        <f>BM_MWh!Y275</f>
        <v>1523</v>
      </c>
      <c r="Z273" s="185">
        <f>BM_MWh!Z274</f>
        <v>0</v>
      </c>
      <c r="AA273" s="185">
        <f>BM_MWh!AA274</f>
        <v>14400</v>
      </c>
      <c r="AB273" s="185">
        <f>BM_MWh!AB274</f>
        <v>0</v>
      </c>
      <c r="AC273" s="185">
        <f>BM_MWh!AC274</f>
        <v>0</v>
      </c>
      <c r="AD273" s="185">
        <f>BM_MWh!AD274</f>
        <v>0</v>
      </c>
      <c r="AE273" s="185">
        <f>BM_MWh!AE274</f>
        <v>1104</v>
      </c>
      <c r="AF273" s="185">
        <f>BM_MWh!AF274</f>
        <v>0</v>
      </c>
      <c r="AG273" s="185">
        <f>BM_MWh!AG274</f>
        <v>0</v>
      </c>
      <c r="AH273" s="185">
        <f>BM_MWh!AH274</f>
        <v>0</v>
      </c>
      <c r="AI273" s="185">
        <f>BM_MWh!AI274</f>
        <v>0</v>
      </c>
      <c r="AJ273" s="185">
        <f>BM_MWh!AJ274</f>
        <v>0</v>
      </c>
      <c r="AK273" s="185">
        <f>BM_MWh!AK275</f>
        <v>0</v>
      </c>
      <c r="AL273" s="185">
        <f>BM_MWh!AL275</f>
        <v>0</v>
      </c>
      <c r="AM273" s="185">
        <f>BM_MWh!AM274</f>
        <v>0</v>
      </c>
      <c r="AN273" s="185">
        <f>BM_MWh!AN274</f>
        <v>0</v>
      </c>
      <c r="AO273" s="185">
        <f>BM_MWh!AO274</f>
        <v>0</v>
      </c>
      <c r="AP273" s="185">
        <f>BM_MWh!AP274</f>
        <v>0</v>
      </c>
      <c r="AQ273" s="185">
        <f>BM_MWh!AQ274</f>
        <v>0</v>
      </c>
      <c r="AR273" s="185">
        <f>BM_MWh!AR274</f>
        <v>0</v>
      </c>
      <c r="AS273" s="185">
        <f>BM_MWh!AS274</f>
        <v>0</v>
      </c>
      <c r="AT273" s="185">
        <f>BM_MWh!AT274</f>
        <v>0</v>
      </c>
      <c r="AU273" s="209">
        <f t="shared" si="234"/>
        <v>21629</v>
      </c>
      <c r="AV273" s="167">
        <f t="shared" si="220"/>
        <v>40345</v>
      </c>
      <c r="AW273" s="167">
        <f t="shared" si="235"/>
        <v>61974</v>
      </c>
      <c r="AX273" s="206">
        <f t="shared" si="236"/>
        <v>2889651.7650402337</v>
      </c>
      <c r="AY273" s="258"/>
      <c r="AZ273" s="258"/>
      <c r="BA273" s="258"/>
      <c r="BB273" s="258"/>
      <c r="BC273" s="258"/>
      <c r="BD273" s="258"/>
      <c r="BE273" s="104">
        <f t="shared" si="228"/>
        <v>2018</v>
      </c>
      <c r="BF273" s="28">
        <f t="shared" si="229"/>
        <v>4</v>
      </c>
      <c r="BG273" s="21">
        <f t="shared" si="221"/>
        <v>2951625.7650402337</v>
      </c>
      <c r="BH273" s="215">
        <f t="shared" ref="BH273:BL323" si="237">D273</f>
        <v>1391536.2298171383</v>
      </c>
      <c r="BI273" s="215">
        <f t="shared" si="237"/>
        <v>968863.22828956798</v>
      </c>
      <c r="BJ273" s="215">
        <f t="shared" si="237"/>
        <v>271308</v>
      </c>
      <c r="BK273" s="215">
        <f t="shared" si="237"/>
        <v>1917.45817786455</v>
      </c>
      <c r="BL273" s="215">
        <f t="shared" si="237"/>
        <v>256026.848755663</v>
      </c>
      <c r="BM273" s="328">
        <f t="shared" si="222"/>
        <v>2889651.7650402337</v>
      </c>
      <c r="BN273" s="329">
        <f t="shared" si="223"/>
        <v>40345</v>
      </c>
      <c r="BO273" s="330">
        <f t="shared" si="232"/>
        <v>4254</v>
      </c>
      <c r="BP273" s="206">
        <f t="shared" si="233"/>
        <v>17375</v>
      </c>
      <c r="BQ273" s="206">
        <f t="shared" si="231"/>
        <v>21629</v>
      </c>
      <c r="BR273" s="206">
        <f t="shared" si="224"/>
        <v>61974</v>
      </c>
      <c r="BS273" s="327"/>
      <c r="BT273" s="327"/>
      <c r="BU273" s="327"/>
      <c r="BV273" s="327"/>
      <c r="BW273" s="327"/>
      <c r="BX273" s="327"/>
      <c r="BY273" s="327"/>
      <c r="BZ273" s="327"/>
      <c r="CA273" s="327"/>
      <c r="CB273" s="327"/>
      <c r="CC273" s="327"/>
      <c r="CD273" s="327"/>
      <c r="CE273" s="304"/>
    </row>
    <row r="274" spans="1:83">
      <c r="A274" s="28">
        <f t="shared" si="230"/>
        <v>2018</v>
      </c>
      <c r="B274" s="28">
        <f t="shared" si="227"/>
        <v>5</v>
      </c>
      <c r="C274" s="206">
        <f t="shared" si="225"/>
        <v>3524046.7183960872</v>
      </c>
      <c r="D274" s="206">
        <f>[3]TOTAL_PEF_C!K331</f>
        <v>1782441.379670701</v>
      </c>
      <c r="E274" s="206">
        <f>[3]TOTAL_PEF_C!L331</f>
        <v>1103946.1051945379</v>
      </c>
      <c r="F274" s="206">
        <f>[3]TOTAL_PEF_C!M331</f>
        <v>282324</v>
      </c>
      <c r="G274" s="206">
        <f>[3]TOTAL_PEF_C!P331</f>
        <v>1917.60817786455</v>
      </c>
      <c r="H274" s="206">
        <f>[3]TOTAL_PEF_C!Q331</f>
        <v>283121.625352984</v>
      </c>
      <c r="I274" s="337">
        <f>BM_MWh!I275</f>
        <v>0</v>
      </c>
      <c r="J274" s="313">
        <f>BM_MWh!J275</f>
        <v>0</v>
      </c>
      <c r="K274" s="313">
        <f>BM_MWh!K276</f>
        <v>8</v>
      </c>
      <c r="L274" s="313">
        <f>BM_MWh!L275</f>
        <v>0</v>
      </c>
      <c r="M274" s="313">
        <f>BM_MWh!M275</f>
        <v>0</v>
      </c>
      <c r="N274" s="313">
        <f>BM_MWh!N275</f>
        <v>0</v>
      </c>
      <c r="O274" s="313">
        <f>BM_MWh!O275</f>
        <v>5290</v>
      </c>
      <c r="P274" s="313">
        <f>BM_MWh!P275</f>
        <v>0</v>
      </c>
      <c r="Q274" s="313">
        <f>BM_MWh!Q275</f>
        <v>0</v>
      </c>
      <c r="R274" s="313">
        <f>BM_MWh!R275</f>
        <v>1719</v>
      </c>
      <c r="S274" s="313">
        <f>BM_MWh!S275</f>
        <v>37428</v>
      </c>
      <c r="T274" s="338">
        <f>BM_MWh!T276</f>
        <v>0</v>
      </c>
      <c r="U274" s="213">
        <f>BM_MWh!U276</f>
        <v>1935</v>
      </c>
      <c r="V274" s="185">
        <f>BM_MWh!V275</f>
        <v>2577</v>
      </c>
      <c r="W274" s="185">
        <f>BM_MWh!W275</f>
        <v>2823</v>
      </c>
      <c r="X274" s="185">
        <f>BM_MWh!X275</f>
        <v>0</v>
      </c>
      <c r="Y274" s="185">
        <f>BM_MWh!Y276</f>
        <v>2128</v>
      </c>
      <c r="Z274" s="185">
        <f>BM_MWh!Z275</f>
        <v>0</v>
      </c>
      <c r="AA274" s="185">
        <f>BM_MWh!AA275</f>
        <v>15252</v>
      </c>
      <c r="AB274" s="185">
        <f>BM_MWh!AB275</f>
        <v>0</v>
      </c>
      <c r="AC274" s="185">
        <f>BM_MWh!AC275</f>
        <v>0</v>
      </c>
      <c r="AD274" s="185">
        <f>BM_MWh!AD275</f>
        <v>0</v>
      </c>
      <c r="AE274" s="185">
        <f>BM_MWh!AE275</f>
        <v>1136</v>
      </c>
      <c r="AF274" s="185">
        <f>BM_MWh!AF275</f>
        <v>0</v>
      </c>
      <c r="AG274" s="185">
        <f>BM_MWh!AG275</f>
        <v>0</v>
      </c>
      <c r="AH274" s="185">
        <f>BM_MWh!AH275</f>
        <v>0</v>
      </c>
      <c r="AI274" s="185">
        <f>BM_MWh!AI275</f>
        <v>0</v>
      </c>
      <c r="AJ274" s="185">
        <f>BM_MWh!AJ275</f>
        <v>0</v>
      </c>
      <c r="AK274" s="185">
        <f>BM_MWh!AK276</f>
        <v>0</v>
      </c>
      <c r="AL274" s="185">
        <f>BM_MWh!AL276</f>
        <v>0</v>
      </c>
      <c r="AM274" s="185">
        <f>BM_MWh!AM275</f>
        <v>0</v>
      </c>
      <c r="AN274" s="185">
        <f>BM_MWh!AN275</f>
        <v>0</v>
      </c>
      <c r="AO274" s="185">
        <f>BM_MWh!AO275</f>
        <v>0</v>
      </c>
      <c r="AP274" s="185">
        <f>BM_MWh!AP275</f>
        <v>0</v>
      </c>
      <c r="AQ274" s="185">
        <f>BM_MWh!AQ275</f>
        <v>0</v>
      </c>
      <c r="AR274" s="185">
        <f>BM_MWh!AR275</f>
        <v>0</v>
      </c>
      <c r="AS274" s="185">
        <f>BM_MWh!AS275</f>
        <v>0</v>
      </c>
      <c r="AT274" s="185">
        <f>BM_MWh!AT275</f>
        <v>0</v>
      </c>
      <c r="AU274" s="209">
        <f t="shared" si="234"/>
        <v>25851</v>
      </c>
      <c r="AV274" s="167">
        <f t="shared" ref="AV274:AV337" si="238">SUM(I274:T274)</f>
        <v>44445</v>
      </c>
      <c r="AW274" s="167">
        <f t="shared" si="235"/>
        <v>70296</v>
      </c>
      <c r="AX274" s="206">
        <f t="shared" si="236"/>
        <v>3453750.7183960872</v>
      </c>
      <c r="AY274" s="258"/>
      <c r="AZ274" s="258"/>
      <c r="BA274" s="258"/>
      <c r="BB274" s="258"/>
      <c r="BC274" s="258"/>
      <c r="BD274" s="258"/>
      <c r="BE274" s="104">
        <f t="shared" si="228"/>
        <v>2018</v>
      </c>
      <c r="BF274" s="28">
        <f t="shared" si="229"/>
        <v>5</v>
      </c>
      <c r="BG274" s="21">
        <f t="shared" ref="BG274:BG337" si="239">SUM(BH274:BL274,BN274:BP274)</f>
        <v>3524046.7183960872</v>
      </c>
      <c r="BH274" s="215">
        <f t="shared" si="237"/>
        <v>1782441.379670701</v>
      </c>
      <c r="BI274" s="215">
        <f t="shared" si="237"/>
        <v>1103946.1051945379</v>
      </c>
      <c r="BJ274" s="215">
        <f t="shared" si="237"/>
        <v>282324</v>
      </c>
      <c r="BK274" s="215">
        <f t="shared" si="237"/>
        <v>1917.60817786455</v>
      </c>
      <c r="BL274" s="215">
        <f t="shared" si="237"/>
        <v>283121.625352984</v>
      </c>
      <c r="BM274" s="328">
        <f t="shared" ref="BM274:BM337" si="240">SUM(BH274:BL274)</f>
        <v>3453750.7183960872</v>
      </c>
      <c r="BN274" s="329">
        <f t="shared" ref="BN274:BN337" si="241">SUM(I274:T274)</f>
        <v>44445</v>
      </c>
      <c r="BO274" s="330">
        <f t="shared" si="232"/>
        <v>6886</v>
      </c>
      <c r="BP274" s="206">
        <f t="shared" si="233"/>
        <v>18965</v>
      </c>
      <c r="BQ274" s="206">
        <f t="shared" si="231"/>
        <v>25851</v>
      </c>
      <c r="BR274" s="206">
        <f t="shared" ref="BR274:BR337" si="242">BQ274+BN274</f>
        <v>70296</v>
      </c>
      <c r="BS274" s="327"/>
      <c r="BT274" s="327"/>
      <c r="BU274" s="327"/>
      <c r="BV274" s="327"/>
      <c r="BW274" s="327"/>
      <c r="BX274" s="327"/>
      <c r="BY274" s="327"/>
      <c r="BZ274" s="327"/>
      <c r="CA274" s="327"/>
      <c r="CB274" s="327"/>
      <c r="CC274" s="327"/>
      <c r="CD274" s="327"/>
      <c r="CE274" s="304"/>
    </row>
    <row r="275" spans="1:83">
      <c r="A275" s="28">
        <f t="shared" si="230"/>
        <v>2018</v>
      </c>
      <c r="B275" s="28">
        <f t="shared" si="227"/>
        <v>6</v>
      </c>
      <c r="C275" s="206">
        <f t="shared" ref="C275:C338" si="243">SUM(D275:AT275)</f>
        <v>3705804.817861903</v>
      </c>
      <c r="D275" s="206">
        <f>[3]TOTAL_PEF_C!K332</f>
        <v>1937160.1624308</v>
      </c>
      <c r="E275" s="206">
        <f>[3]TOTAL_PEF_C!L332</f>
        <v>1127737.6388334103</v>
      </c>
      <c r="F275" s="206">
        <f>[3]TOTAL_PEF_C!M332</f>
        <v>274273</v>
      </c>
      <c r="G275" s="206">
        <f>[3]TOTAL_PEF_C!P332</f>
        <v>1927.3753553992999</v>
      </c>
      <c r="H275" s="206">
        <f>[3]TOTAL_PEF_C!Q332</f>
        <v>286332.641242293</v>
      </c>
      <c r="I275" s="337">
        <f>BM_MWh!I276</f>
        <v>0</v>
      </c>
      <c r="J275" s="313">
        <f>BM_MWh!J276</f>
        <v>0</v>
      </c>
      <c r="K275" s="313">
        <f>BM_MWh!K277</f>
        <v>8</v>
      </c>
      <c r="L275" s="313">
        <f>BM_MWh!L276</f>
        <v>0</v>
      </c>
      <c r="M275" s="313">
        <f>BM_MWh!M276</f>
        <v>0</v>
      </c>
      <c r="N275" s="313">
        <f>BM_MWh!N276</f>
        <v>0</v>
      </c>
      <c r="O275" s="313">
        <f>BM_MWh!O276</f>
        <v>6118</v>
      </c>
      <c r="P275" s="313">
        <f>BM_MWh!P276</f>
        <v>0</v>
      </c>
      <c r="Q275" s="313">
        <f>BM_MWh!Q276</f>
        <v>6192</v>
      </c>
      <c r="R275" s="313">
        <f>BM_MWh!R276</f>
        <v>2245</v>
      </c>
      <c r="S275" s="313">
        <f>BM_MWh!S276</f>
        <v>36429</v>
      </c>
      <c r="T275" s="338">
        <f>BM_MWh!T277</f>
        <v>0</v>
      </c>
      <c r="U275" s="213">
        <f>BM_MWh!U277</f>
        <v>2247</v>
      </c>
      <c r="V275" s="185">
        <f>BM_MWh!V276</f>
        <v>3741</v>
      </c>
      <c r="W275" s="185">
        <f>BM_MWh!W276</f>
        <v>2927</v>
      </c>
      <c r="X275" s="185">
        <f>BM_MWh!X276</f>
        <v>0</v>
      </c>
      <c r="Y275" s="185">
        <f>BM_MWh!Y277</f>
        <v>2242</v>
      </c>
      <c r="Z275" s="185">
        <f>BM_MWh!Z276</f>
        <v>0</v>
      </c>
      <c r="AA275" s="185">
        <f>BM_MWh!AA276</f>
        <v>15120</v>
      </c>
      <c r="AB275" s="185">
        <f>BM_MWh!AB276</f>
        <v>0</v>
      </c>
      <c r="AC275" s="185">
        <f>BM_MWh!AC276</f>
        <v>0</v>
      </c>
      <c r="AD275" s="185">
        <f>BM_MWh!AD276</f>
        <v>0</v>
      </c>
      <c r="AE275" s="185">
        <f>BM_MWh!AE276</f>
        <v>1105</v>
      </c>
      <c r="AF275" s="185">
        <f>BM_MWh!AF276</f>
        <v>0</v>
      </c>
      <c r="AG275" s="185">
        <f>BM_MWh!AG276</f>
        <v>0</v>
      </c>
      <c r="AH275" s="185">
        <f>BM_MWh!AH276</f>
        <v>0</v>
      </c>
      <c r="AI275" s="185">
        <f>BM_MWh!AI276</f>
        <v>0</v>
      </c>
      <c r="AJ275" s="185">
        <f>BM_MWh!AJ276</f>
        <v>0</v>
      </c>
      <c r="AK275" s="185">
        <f>BM_MWh!AK277</f>
        <v>0</v>
      </c>
      <c r="AL275" s="185">
        <f>BM_MWh!AL277</f>
        <v>0</v>
      </c>
      <c r="AM275" s="185">
        <f>BM_MWh!AM276</f>
        <v>0</v>
      </c>
      <c r="AN275" s="185">
        <f>BM_MWh!AN276</f>
        <v>0</v>
      </c>
      <c r="AO275" s="185">
        <f>BM_MWh!AO276</f>
        <v>0</v>
      </c>
      <c r="AP275" s="185">
        <f>BM_MWh!AP276</f>
        <v>0</v>
      </c>
      <c r="AQ275" s="185">
        <f>BM_MWh!AQ276</f>
        <v>0</v>
      </c>
      <c r="AR275" s="185">
        <f>BM_MWh!AR276</f>
        <v>0</v>
      </c>
      <c r="AS275" s="185">
        <f>BM_MWh!AS276</f>
        <v>0</v>
      </c>
      <c r="AT275" s="185">
        <f>BM_MWh!AT276</f>
        <v>0</v>
      </c>
      <c r="AU275" s="209">
        <f t="shared" si="234"/>
        <v>27382</v>
      </c>
      <c r="AV275" s="167">
        <f t="shared" si="238"/>
        <v>50992</v>
      </c>
      <c r="AW275" s="167">
        <f t="shared" si="235"/>
        <v>78374</v>
      </c>
      <c r="AX275" s="206">
        <f t="shared" si="236"/>
        <v>3627430.817861903</v>
      </c>
      <c r="AY275" s="258"/>
      <c r="AZ275" s="258"/>
      <c r="BA275" s="258"/>
      <c r="BB275" s="258"/>
      <c r="BC275" s="258"/>
      <c r="BD275" s="258"/>
      <c r="BE275" s="104">
        <f t="shared" si="228"/>
        <v>2018</v>
      </c>
      <c r="BF275" s="28">
        <f t="shared" si="229"/>
        <v>6</v>
      </c>
      <c r="BG275" s="21">
        <f t="shared" si="239"/>
        <v>3705804.817861903</v>
      </c>
      <c r="BH275" s="215">
        <f t="shared" si="237"/>
        <v>1937160.1624308</v>
      </c>
      <c r="BI275" s="215">
        <f t="shared" si="237"/>
        <v>1127737.6388334103</v>
      </c>
      <c r="BJ275" s="215">
        <f t="shared" si="237"/>
        <v>274273</v>
      </c>
      <c r="BK275" s="215">
        <f t="shared" si="237"/>
        <v>1927.3753553992999</v>
      </c>
      <c r="BL275" s="215">
        <f t="shared" si="237"/>
        <v>286332.641242293</v>
      </c>
      <c r="BM275" s="328">
        <f t="shared" si="240"/>
        <v>3627430.817861903</v>
      </c>
      <c r="BN275" s="329">
        <f t="shared" si="241"/>
        <v>50992</v>
      </c>
      <c r="BO275" s="330">
        <f t="shared" si="232"/>
        <v>7416</v>
      </c>
      <c r="BP275" s="206">
        <f t="shared" si="233"/>
        <v>19966</v>
      </c>
      <c r="BQ275" s="206">
        <f t="shared" si="231"/>
        <v>27382</v>
      </c>
      <c r="BR275" s="206">
        <f t="shared" si="242"/>
        <v>78374</v>
      </c>
      <c r="BS275" s="327"/>
      <c r="BT275" s="327"/>
      <c r="BU275" s="327"/>
      <c r="BV275" s="327"/>
      <c r="BW275" s="327"/>
      <c r="BX275" s="327"/>
      <c r="BY275" s="327"/>
      <c r="BZ275" s="327"/>
      <c r="CA275" s="327"/>
      <c r="CB275" s="327"/>
      <c r="CC275" s="327"/>
      <c r="CD275" s="327"/>
      <c r="CE275" s="304"/>
    </row>
    <row r="276" spans="1:83">
      <c r="A276" s="28">
        <f t="shared" si="230"/>
        <v>2018</v>
      </c>
      <c r="B276" s="28">
        <f t="shared" si="227"/>
        <v>7</v>
      </c>
      <c r="C276" s="206">
        <f t="shared" si="243"/>
        <v>3894345.1386303394</v>
      </c>
      <c r="D276" s="206">
        <f>[3]TOTAL_PEF_C!K333</f>
        <v>2061513.9293968806</v>
      </c>
      <c r="E276" s="206">
        <f>[3]TOTAL_PEF_C!L333</f>
        <v>1185937.8640995603</v>
      </c>
      <c r="F276" s="206">
        <f>[3]TOTAL_PEF_C!M333</f>
        <v>279459</v>
      </c>
      <c r="G276" s="206">
        <f>[3]TOTAL_PEF_C!P333</f>
        <v>1930.50381433454</v>
      </c>
      <c r="H276" s="206">
        <f>[3]TOTAL_PEF_C!Q333</f>
        <v>281716.84131956397</v>
      </c>
      <c r="I276" s="337">
        <f>BM_MWh!I277</f>
        <v>0</v>
      </c>
      <c r="J276" s="313">
        <f>BM_MWh!J277</f>
        <v>0</v>
      </c>
      <c r="K276" s="313">
        <f>BM_MWh!K278</f>
        <v>8</v>
      </c>
      <c r="L276" s="313">
        <f>BM_MWh!L277</f>
        <v>0</v>
      </c>
      <c r="M276" s="313">
        <f>BM_MWh!M277</f>
        <v>0</v>
      </c>
      <c r="N276" s="313">
        <f>BM_MWh!N277</f>
        <v>0</v>
      </c>
      <c r="O276" s="313">
        <f>BM_MWh!O277</f>
        <v>7273</v>
      </c>
      <c r="P276" s="313">
        <f>BM_MWh!P277</f>
        <v>0</v>
      </c>
      <c r="Q276" s="313">
        <f>BM_MWh!Q277</f>
        <v>6398</v>
      </c>
      <c r="R276" s="313">
        <f>BM_MWh!R277</f>
        <v>1805</v>
      </c>
      <c r="S276" s="313">
        <f>BM_MWh!S277</f>
        <v>39391</v>
      </c>
      <c r="T276" s="338">
        <f>BM_MWh!T278</f>
        <v>0</v>
      </c>
      <c r="U276" s="213">
        <f>BM_MWh!U278</f>
        <v>1935</v>
      </c>
      <c r="V276" s="185">
        <f>BM_MWh!V277</f>
        <v>4993</v>
      </c>
      <c r="W276" s="185">
        <f>BM_MWh!W277</f>
        <v>3001</v>
      </c>
      <c r="X276" s="185">
        <f>BM_MWh!X277</f>
        <v>0</v>
      </c>
      <c r="Y276" s="185">
        <f>BM_MWh!Y278</f>
        <v>2218</v>
      </c>
      <c r="Z276" s="185">
        <f>BM_MWh!Z277</f>
        <v>0</v>
      </c>
      <c r="AA276" s="185">
        <f>BM_MWh!AA277</f>
        <v>15624</v>
      </c>
      <c r="AB276" s="185">
        <f>BM_MWh!AB277</f>
        <v>0</v>
      </c>
      <c r="AC276" s="185">
        <f>BM_MWh!AC277</f>
        <v>0</v>
      </c>
      <c r="AD276" s="185">
        <f>BM_MWh!AD277</f>
        <v>0</v>
      </c>
      <c r="AE276" s="185">
        <f>BM_MWh!AE277</f>
        <v>1141</v>
      </c>
      <c r="AF276" s="185">
        <f>BM_MWh!AF277</f>
        <v>0</v>
      </c>
      <c r="AG276" s="185">
        <f>BM_MWh!AG277</f>
        <v>0</v>
      </c>
      <c r="AH276" s="185">
        <f>BM_MWh!AH277</f>
        <v>0</v>
      </c>
      <c r="AI276" s="185">
        <f>BM_MWh!AI277</f>
        <v>0</v>
      </c>
      <c r="AJ276" s="185">
        <f>BM_MWh!AJ277</f>
        <v>0</v>
      </c>
      <c r="AK276" s="185">
        <f>BM_MWh!AK278</f>
        <v>0</v>
      </c>
      <c r="AL276" s="185">
        <f>BM_MWh!AL278</f>
        <v>0</v>
      </c>
      <c r="AM276" s="185">
        <f>BM_MWh!AM277</f>
        <v>0</v>
      </c>
      <c r="AN276" s="185">
        <f>BM_MWh!AN277</f>
        <v>0</v>
      </c>
      <c r="AO276" s="185">
        <f>BM_MWh!AO277</f>
        <v>0</v>
      </c>
      <c r="AP276" s="185">
        <f>BM_MWh!AP277</f>
        <v>0</v>
      </c>
      <c r="AQ276" s="185">
        <f>BM_MWh!AQ277</f>
        <v>0</v>
      </c>
      <c r="AR276" s="185">
        <f>BM_MWh!AR277</f>
        <v>0</v>
      </c>
      <c r="AS276" s="185">
        <f>BM_MWh!AS277</f>
        <v>0</v>
      </c>
      <c r="AT276" s="185">
        <f>BM_MWh!AT277</f>
        <v>0</v>
      </c>
      <c r="AU276" s="209">
        <f t="shared" si="234"/>
        <v>28912</v>
      </c>
      <c r="AV276" s="167">
        <f t="shared" si="238"/>
        <v>54875</v>
      </c>
      <c r="AW276" s="167">
        <f t="shared" si="235"/>
        <v>83787</v>
      </c>
      <c r="AX276" s="206">
        <f t="shared" si="236"/>
        <v>3810558.1386303394</v>
      </c>
      <c r="AY276" s="258"/>
      <c r="AZ276" s="258"/>
      <c r="BA276" s="258"/>
      <c r="BB276" s="258"/>
      <c r="BC276" s="258"/>
      <c r="BD276" s="258"/>
      <c r="BE276" s="104">
        <f t="shared" si="228"/>
        <v>2018</v>
      </c>
      <c r="BF276" s="28">
        <f t="shared" si="229"/>
        <v>7</v>
      </c>
      <c r="BG276" s="21">
        <f t="shared" si="239"/>
        <v>3894345.1386303394</v>
      </c>
      <c r="BH276" s="215">
        <f t="shared" si="237"/>
        <v>2061513.9293968806</v>
      </c>
      <c r="BI276" s="215">
        <f t="shared" si="237"/>
        <v>1185937.8640995603</v>
      </c>
      <c r="BJ276" s="215">
        <f t="shared" si="237"/>
        <v>279459</v>
      </c>
      <c r="BK276" s="215">
        <f t="shared" si="237"/>
        <v>1930.50381433454</v>
      </c>
      <c r="BL276" s="215">
        <f t="shared" si="237"/>
        <v>281716.84131956397</v>
      </c>
      <c r="BM276" s="328">
        <f t="shared" si="240"/>
        <v>3810558.1386303394</v>
      </c>
      <c r="BN276" s="329">
        <f t="shared" si="241"/>
        <v>54875</v>
      </c>
      <c r="BO276" s="330">
        <f t="shared" si="232"/>
        <v>7154</v>
      </c>
      <c r="BP276" s="206">
        <f t="shared" si="233"/>
        <v>21758</v>
      </c>
      <c r="BQ276" s="206">
        <f t="shared" si="231"/>
        <v>28912</v>
      </c>
      <c r="BR276" s="206">
        <f t="shared" si="242"/>
        <v>83787</v>
      </c>
      <c r="BS276" s="327"/>
      <c r="BT276" s="327"/>
      <c r="BU276" s="327"/>
      <c r="BV276" s="327"/>
      <c r="BW276" s="327"/>
      <c r="BX276" s="327"/>
      <c r="BY276" s="327"/>
      <c r="BZ276" s="327"/>
      <c r="CA276" s="327"/>
      <c r="CB276" s="327"/>
      <c r="CC276" s="327"/>
      <c r="CD276" s="327"/>
      <c r="CE276" s="304"/>
    </row>
    <row r="277" spans="1:83">
      <c r="A277" s="28">
        <f t="shared" si="230"/>
        <v>2018</v>
      </c>
      <c r="B277" s="28">
        <f t="shared" si="227"/>
        <v>8</v>
      </c>
      <c r="C277" s="206">
        <f t="shared" si="243"/>
        <v>3928609.1310416446</v>
      </c>
      <c r="D277" s="206">
        <f>[3]TOTAL_PEF_C!K334</f>
        <v>2072925.1242555825</v>
      </c>
      <c r="E277" s="206">
        <f>[3]TOTAL_PEF_C!L334</f>
        <v>1189881.259033188</v>
      </c>
      <c r="F277" s="206">
        <f>[3]TOTAL_PEF_C!M334</f>
        <v>287740</v>
      </c>
      <c r="G277" s="206">
        <f>[3]TOTAL_PEF_C!P334</f>
        <v>1918.83731795724</v>
      </c>
      <c r="H277" s="206">
        <f>[3]TOTAL_PEF_C!Q334</f>
        <v>295620.91043491702</v>
      </c>
      <c r="I277" s="337">
        <f>BM_MWh!I278</f>
        <v>0</v>
      </c>
      <c r="J277" s="313">
        <f>BM_MWh!J278</f>
        <v>0</v>
      </c>
      <c r="K277" s="313">
        <f>BM_MWh!K279</f>
        <v>8</v>
      </c>
      <c r="L277" s="313">
        <f>BM_MWh!L278</f>
        <v>0</v>
      </c>
      <c r="M277" s="313">
        <f>BM_MWh!M278</f>
        <v>0</v>
      </c>
      <c r="N277" s="313">
        <f>BM_MWh!N278</f>
        <v>0</v>
      </c>
      <c r="O277" s="313">
        <f>BM_MWh!O278</f>
        <v>8017</v>
      </c>
      <c r="P277" s="313">
        <f>BM_MWh!P278</f>
        <v>0</v>
      </c>
      <c r="Q277" s="313">
        <f>BM_MWh!Q278</f>
        <v>6398</v>
      </c>
      <c r="R277" s="313">
        <f>BM_MWh!R278</f>
        <v>1719</v>
      </c>
      <c r="S277" s="313">
        <f>BM_MWh!S278</f>
        <v>34718</v>
      </c>
      <c r="T277" s="338">
        <f>BM_MWh!T279</f>
        <v>0</v>
      </c>
      <c r="U277" s="213">
        <f>BM_MWh!U279</f>
        <v>1935</v>
      </c>
      <c r="V277" s="185">
        <f>BM_MWh!V278</f>
        <v>5316</v>
      </c>
      <c r="W277" s="185">
        <f>BM_MWh!W278</f>
        <v>3170</v>
      </c>
      <c r="X277" s="185">
        <f>BM_MWh!X278</f>
        <v>0</v>
      </c>
      <c r="Y277" s="185">
        <f>BM_MWh!Y279</f>
        <v>2484</v>
      </c>
      <c r="Z277" s="185">
        <f>BM_MWh!Z278</f>
        <v>0</v>
      </c>
      <c r="AA277" s="185">
        <f>BM_MWh!AA278</f>
        <v>15624</v>
      </c>
      <c r="AB277" s="185">
        <f>BM_MWh!AB278</f>
        <v>0</v>
      </c>
      <c r="AC277" s="185">
        <f>BM_MWh!AC278</f>
        <v>0</v>
      </c>
      <c r="AD277" s="185">
        <f>BM_MWh!AD278</f>
        <v>0</v>
      </c>
      <c r="AE277" s="185">
        <f>BM_MWh!AE278</f>
        <v>1134</v>
      </c>
      <c r="AF277" s="185">
        <f>BM_MWh!AF278</f>
        <v>0</v>
      </c>
      <c r="AG277" s="185">
        <f>BM_MWh!AG278</f>
        <v>0</v>
      </c>
      <c r="AH277" s="185">
        <f>BM_MWh!AH278</f>
        <v>0</v>
      </c>
      <c r="AI277" s="185">
        <f>BM_MWh!AI278</f>
        <v>0</v>
      </c>
      <c r="AJ277" s="185">
        <f>BM_MWh!AJ278</f>
        <v>0</v>
      </c>
      <c r="AK277" s="185">
        <f>BM_MWh!AK279</f>
        <v>0</v>
      </c>
      <c r="AL277" s="185">
        <f>BM_MWh!AL279</f>
        <v>0</v>
      </c>
      <c r="AM277" s="185">
        <f>BM_MWh!AM278</f>
        <v>0</v>
      </c>
      <c r="AN277" s="185">
        <f>BM_MWh!AN278</f>
        <v>0</v>
      </c>
      <c r="AO277" s="185">
        <f>BM_MWh!AO278</f>
        <v>0</v>
      </c>
      <c r="AP277" s="185">
        <f>BM_MWh!AP278</f>
        <v>0</v>
      </c>
      <c r="AQ277" s="185">
        <f>BM_MWh!AQ278</f>
        <v>0</v>
      </c>
      <c r="AR277" s="185">
        <f>BM_MWh!AR278</f>
        <v>0</v>
      </c>
      <c r="AS277" s="185">
        <f>BM_MWh!AS278</f>
        <v>0</v>
      </c>
      <c r="AT277" s="185">
        <f>BM_MWh!AT278</f>
        <v>0</v>
      </c>
      <c r="AU277" s="209">
        <f t="shared" si="234"/>
        <v>29663</v>
      </c>
      <c r="AV277" s="167">
        <f t="shared" si="238"/>
        <v>50860</v>
      </c>
      <c r="AW277" s="167">
        <f t="shared" si="235"/>
        <v>80523</v>
      </c>
      <c r="AX277" s="206">
        <f t="shared" si="236"/>
        <v>3848086.1310416446</v>
      </c>
      <c r="AY277" s="258"/>
      <c r="AZ277" s="258"/>
      <c r="BA277" s="258"/>
      <c r="BB277" s="258"/>
      <c r="BC277" s="258"/>
      <c r="BD277" s="258"/>
      <c r="BE277" s="104">
        <f t="shared" si="228"/>
        <v>2018</v>
      </c>
      <c r="BF277" s="28">
        <f t="shared" si="229"/>
        <v>8</v>
      </c>
      <c r="BG277" s="21">
        <f t="shared" si="239"/>
        <v>3928609.1310416446</v>
      </c>
      <c r="BH277" s="215">
        <f t="shared" si="237"/>
        <v>2072925.1242555825</v>
      </c>
      <c r="BI277" s="215">
        <f t="shared" si="237"/>
        <v>1189881.259033188</v>
      </c>
      <c r="BJ277" s="215">
        <f t="shared" si="237"/>
        <v>287740</v>
      </c>
      <c r="BK277" s="215">
        <f t="shared" si="237"/>
        <v>1918.83731795724</v>
      </c>
      <c r="BL277" s="215">
        <f t="shared" si="237"/>
        <v>295620.91043491702</v>
      </c>
      <c r="BM277" s="328">
        <f t="shared" si="240"/>
        <v>3848086.1310416446</v>
      </c>
      <c r="BN277" s="329">
        <f t="shared" si="241"/>
        <v>50860</v>
      </c>
      <c r="BO277" s="330">
        <f t="shared" si="232"/>
        <v>7589</v>
      </c>
      <c r="BP277" s="206">
        <f t="shared" si="233"/>
        <v>22074</v>
      </c>
      <c r="BQ277" s="206">
        <f t="shared" si="231"/>
        <v>29663</v>
      </c>
      <c r="BR277" s="206">
        <f t="shared" si="242"/>
        <v>80523</v>
      </c>
      <c r="BS277" s="327"/>
      <c r="BT277" s="327"/>
      <c r="BU277" s="327"/>
      <c r="BV277" s="327"/>
      <c r="BW277" s="327"/>
      <c r="BX277" s="327"/>
      <c r="BY277" s="327"/>
      <c r="BZ277" s="327"/>
      <c r="CA277" s="327"/>
      <c r="CB277" s="327"/>
      <c r="CC277" s="327"/>
      <c r="CD277" s="327"/>
      <c r="CE277" s="304"/>
    </row>
    <row r="278" spans="1:83">
      <c r="A278" s="28">
        <f t="shared" si="230"/>
        <v>2018</v>
      </c>
      <c r="B278" s="28">
        <f t="shared" si="227"/>
        <v>9</v>
      </c>
      <c r="C278" s="206">
        <f t="shared" si="243"/>
        <v>3674780.8529094555</v>
      </c>
      <c r="D278" s="206">
        <f>[3]TOTAL_PEF_C!K335</f>
        <v>1904110.8672491137</v>
      </c>
      <c r="E278" s="206">
        <f>[3]TOTAL_PEF_C!L335</f>
        <v>1123174.6147653782</v>
      </c>
      <c r="F278" s="206">
        <f>[3]TOTAL_PEF_C!M335</f>
        <v>275620</v>
      </c>
      <c r="G278" s="206">
        <f>[3]TOTAL_PEF_C!P335</f>
        <v>1917.3928735127899</v>
      </c>
      <c r="H278" s="206">
        <f>[3]TOTAL_PEF_C!Q335</f>
        <v>297450.97802145098</v>
      </c>
      <c r="I278" s="337">
        <f>BM_MWh!I279</f>
        <v>0</v>
      </c>
      <c r="J278" s="313">
        <f>BM_MWh!J279</f>
        <v>0</v>
      </c>
      <c r="K278" s="313">
        <f>BM_MWh!K280</f>
        <v>8</v>
      </c>
      <c r="L278" s="313">
        <f>BM_MWh!L279</f>
        <v>0</v>
      </c>
      <c r="M278" s="313">
        <f>BM_MWh!M279</f>
        <v>0</v>
      </c>
      <c r="N278" s="313">
        <f>BM_MWh!N279</f>
        <v>0</v>
      </c>
      <c r="O278" s="313">
        <f>BM_MWh!O279</f>
        <v>6838</v>
      </c>
      <c r="P278" s="313">
        <f>BM_MWh!P279</f>
        <v>0</v>
      </c>
      <c r="Q278" s="313">
        <f>BM_MWh!Q279</f>
        <v>6192</v>
      </c>
      <c r="R278" s="313">
        <f>BM_MWh!R279</f>
        <v>582</v>
      </c>
      <c r="S278" s="313">
        <f>BM_MWh!S279</f>
        <v>32530</v>
      </c>
      <c r="T278" s="338">
        <f>BM_MWh!T280</f>
        <v>0</v>
      </c>
      <c r="U278" s="213">
        <f>BM_MWh!U280</f>
        <v>1872</v>
      </c>
      <c r="V278" s="185">
        <f>BM_MWh!V279</f>
        <v>4365</v>
      </c>
      <c r="W278" s="185">
        <f>BM_MWh!W279</f>
        <v>2618</v>
      </c>
      <c r="X278" s="185">
        <f>BM_MWh!X279</f>
        <v>0</v>
      </c>
      <c r="Y278" s="185">
        <f>BM_MWh!Y280</f>
        <v>2156</v>
      </c>
      <c r="Z278" s="185">
        <f>BM_MWh!Z279</f>
        <v>0</v>
      </c>
      <c r="AA278" s="185">
        <f>BM_MWh!AA279</f>
        <v>14400</v>
      </c>
      <c r="AB278" s="185">
        <f>BM_MWh!AB279</f>
        <v>0</v>
      </c>
      <c r="AC278" s="185">
        <f>BM_MWh!AC279</f>
        <v>0</v>
      </c>
      <c r="AD278" s="185">
        <f>BM_MWh!AD279</f>
        <v>0</v>
      </c>
      <c r="AE278" s="185">
        <f>BM_MWh!AE279</f>
        <v>946</v>
      </c>
      <c r="AF278" s="185">
        <f>BM_MWh!AF279</f>
        <v>0</v>
      </c>
      <c r="AG278" s="185">
        <f>BM_MWh!AG279</f>
        <v>0</v>
      </c>
      <c r="AH278" s="185">
        <f>BM_MWh!AH279</f>
        <v>0</v>
      </c>
      <c r="AI278" s="185">
        <f>BM_MWh!AI279</f>
        <v>0</v>
      </c>
      <c r="AJ278" s="185">
        <f>BM_MWh!AJ279</f>
        <v>0</v>
      </c>
      <c r="AK278" s="185">
        <f>BM_MWh!AK280</f>
        <v>0</v>
      </c>
      <c r="AL278" s="185">
        <f>BM_MWh!AL280</f>
        <v>0</v>
      </c>
      <c r="AM278" s="185">
        <f>BM_MWh!AM279</f>
        <v>0</v>
      </c>
      <c r="AN278" s="185">
        <f>BM_MWh!AN279</f>
        <v>0</v>
      </c>
      <c r="AO278" s="185">
        <f>BM_MWh!AO279</f>
        <v>0</v>
      </c>
      <c r="AP278" s="185">
        <f>BM_MWh!AP279</f>
        <v>0</v>
      </c>
      <c r="AQ278" s="185">
        <f>BM_MWh!AQ279</f>
        <v>0</v>
      </c>
      <c r="AR278" s="185">
        <f>BM_MWh!AR279</f>
        <v>0</v>
      </c>
      <c r="AS278" s="185">
        <f>BM_MWh!AS279</f>
        <v>0</v>
      </c>
      <c r="AT278" s="185">
        <f>BM_MWh!AT279</f>
        <v>0</v>
      </c>
      <c r="AU278" s="209">
        <f t="shared" si="234"/>
        <v>26357</v>
      </c>
      <c r="AV278" s="167">
        <f t="shared" si="238"/>
        <v>46150</v>
      </c>
      <c r="AW278" s="167">
        <f t="shared" si="235"/>
        <v>72507</v>
      </c>
      <c r="AX278" s="206">
        <f t="shared" si="236"/>
        <v>3602273.8529094555</v>
      </c>
      <c r="AY278" s="258"/>
      <c r="AZ278" s="258"/>
      <c r="BA278" s="258"/>
      <c r="BB278" s="258"/>
      <c r="BC278" s="258"/>
      <c r="BD278" s="258"/>
      <c r="BE278" s="104">
        <f t="shared" si="228"/>
        <v>2018</v>
      </c>
      <c r="BF278" s="28">
        <f t="shared" si="229"/>
        <v>9</v>
      </c>
      <c r="BG278" s="21">
        <f t="shared" si="239"/>
        <v>3674780.8529094555</v>
      </c>
      <c r="BH278" s="215">
        <f t="shared" si="237"/>
        <v>1904110.8672491137</v>
      </c>
      <c r="BI278" s="215">
        <f t="shared" si="237"/>
        <v>1123174.6147653782</v>
      </c>
      <c r="BJ278" s="215">
        <f t="shared" si="237"/>
        <v>275620</v>
      </c>
      <c r="BK278" s="215">
        <f t="shared" si="237"/>
        <v>1917.3928735127899</v>
      </c>
      <c r="BL278" s="215">
        <f t="shared" si="237"/>
        <v>297450.97802145098</v>
      </c>
      <c r="BM278" s="328">
        <f t="shared" si="240"/>
        <v>3602273.8529094555</v>
      </c>
      <c r="BN278" s="329">
        <f t="shared" si="241"/>
        <v>46150</v>
      </c>
      <c r="BO278" s="330">
        <f t="shared" si="232"/>
        <v>6646</v>
      </c>
      <c r="BP278" s="206">
        <f t="shared" si="233"/>
        <v>19711</v>
      </c>
      <c r="BQ278" s="206">
        <f t="shared" si="231"/>
        <v>26357</v>
      </c>
      <c r="BR278" s="206">
        <f t="shared" si="242"/>
        <v>72507</v>
      </c>
      <c r="BS278" s="327"/>
      <c r="BT278" s="327"/>
      <c r="BU278" s="327"/>
      <c r="BV278" s="327"/>
      <c r="BW278" s="327"/>
      <c r="BX278" s="327"/>
      <c r="BY278" s="327"/>
      <c r="BZ278" s="327"/>
      <c r="CA278" s="327"/>
      <c r="CB278" s="327"/>
      <c r="CC278" s="327"/>
      <c r="CD278" s="327"/>
      <c r="CE278" s="304"/>
    </row>
    <row r="279" spans="1:83">
      <c r="A279" s="28">
        <f t="shared" si="230"/>
        <v>2018</v>
      </c>
      <c r="B279" s="28">
        <f t="shared" si="227"/>
        <v>10</v>
      </c>
      <c r="C279" s="206">
        <f t="shared" si="243"/>
        <v>3307263.3737390768</v>
      </c>
      <c r="D279" s="206">
        <f>[3]TOTAL_PEF_C!K336</f>
        <v>1626093.6524326948</v>
      </c>
      <c r="E279" s="206">
        <f>[3]TOTAL_PEF_C!L336</f>
        <v>1062873.8474336339</v>
      </c>
      <c r="F279" s="206">
        <f>[3]TOTAL_PEF_C!M336</f>
        <v>278606</v>
      </c>
      <c r="G279" s="206">
        <f>[3]TOTAL_PEF_C!P336</f>
        <v>1915.22620684613</v>
      </c>
      <c r="H279" s="206">
        <f>[3]TOTAL_PEF_C!Q336</f>
        <v>278096.64766590198</v>
      </c>
      <c r="I279" s="337">
        <f>BM_MWh!I280</f>
        <v>0</v>
      </c>
      <c r="J279" s="313">
        <f>BM_MWh!J280</f>
        <v>0</v>
      </c>
      <c r="K279" s="313">
        <f>BM_MWh!K281</f>
        <v>8</v>
      </c>
      <c r="L279" s="313">
        <f>BM_MWh!L280</f>
        <v>0</v>
      </c>
      <c r="M279" s="313">
        <f>BM_MWh!M280</f>
        <v>0</v>
      </c>
      <c r="N279" s="313">
        <f>BM_MWh!N280</f>
        <v>0</v>
      </c>
      <c r="O279" s="313">
        <f>BM_MWh!O280</f>
        <v>4174</v>
      </c>
      <c r="P279" s="313">
        <f>BM_MWh!P280</f>
        <v>0</v>
      </c>
      <c r="Q279" s="313">
        <f>BM_MWh!Q280</f>
        <v>0</v>
      </c>
      <c r="R279" s="313">
        <f>BM_MWh!R280</f>
        <v>258</v>
      </c>
      <c r="S279" s="313">
        <f>BM_MWh!S280</f>
        <v>30725</v>
      </c>
      <c r="T279" s="338">
        <f>BM_MWh!T281</f>
        <v>0</v>
      </c>
      <c r="U279" s="213">
        <f>BM_MWh!U281</f>
        <v>2128</v>
      </c>
      <c r="V279" s="185">
        <f>BM_MWh!V280</f>
        <v>3060</v>
      </c>
      <c r="W279" s="185">
        <f>BM_MWh!W280</f>
        <v>2324</v>
      </c>
      <c r="X279" s="185">
        <f>BM_MWh!X280</f>
        <v>0</v>
      </c>
      <c r="Y279" s="185">
        <f>BM_MWh!Y281</f>
        <v>1682</v>
      </c>
      <c r="Z279" s="185">
        <f>BM_MWh!Z280</f>
        <v>0</v>
      </c>
      <c r="AA279" s="185">
        <f>BM_MWh!AA280</f>
        <v>14508</v>
      </c>
      <c r="AB279" s="185">
        <f>BM_MWh!AB280</f>
        <v>0</v>
      </c>
      <c r="AC279" s="185">
        <f>BM_MWh!AC280</f>
        <v>0</v>
      </c>
      <c r="AD279" s="185">
        <f>BM_MWh!AD280</f>
        <v>0</v>
      </c>
      <c r="AE279" s="185">
        <f>BM_MWh!AE280</f>
        <v>811</v>
      </c>
      <c r="AF279" s="185">
        <f>BM_MWh!AF280</f>
        <v>0</v>
      </c>
      <c r="AG279" s="185">
        <f>BM_MWh!AG280</f>
        <v>0</v>
      </c>
      <c r="AH279" s="185">
        <f>BM_MWh!AH280</f>
        <v>0</v>
      </c>
      <c r="AI279" s="185">
        <f>BM_MWh!AI280</f>
        <v>0</v>
      </c>
      <c r="AJ279" s="185">
        <f>BM_MWh!AJ280</f>
        <v>0</v>
      </c>
      <c r="AK279" s="185">
        <f>BM_MWh!AK281</f>
        <v>0</v>
      </c>
      <c r="AL279" s="185">
        <f>BM_MWh!AL281</f>
        <v>0</v>
      </c>
      <c r="AM279" s="185">
        <f>BM_MWh!AM280</f>
        <v>0</v>
      </c>
      <c r="AN279" s="185">
        <f>BM_MWh!AN280</f>
        <v>0</v>
      </c>
      <c r="AO279" s="185">
        <f>BM_MWh!AO280</f>
        <v>0</v>
      </c>
      <c r="AP279" s="185">
        <f>BM_MWh!AP280</f>
        <v>0</v>
      </c>
      <c r="AQ279" s="185">
        <f>BM_MWh!AQ280</f>
        <v>0</v>
      </c>
      <c r="AR279" s="185">
        <f>BM_MWh!AR280</f>
        <v>0</v>
      </c>
      <c r="AS279" s="185">
        <f>BM_MWh!AS280</f>
        <v>0</v>
      </c>
      <c r="AT279" s="185">
        <f>BM_MWh!AT280</f>
        <v>0</v>
      </c>
      <c r="AU279" s="209">
        <f t="shared" si="234"/>
        <v>24513</v>
      </c>
      <c r="AV279" s="167">
        <f t="shared" si="238"/>
        <v>35165</v>
      </c>
      <c r="AW279" s="167">
        <f t="shared" si="235"/>
        <v>59678</v>
      </c>
      <c r="AX279" s="206">
        <f t="shared" si="236"/>
        <v>3247585.3737390768</v>
      </c>
      <c r="AY279" s="258"/>
      <c r="AZ279" s="258"/>
      <c r="BA279" s="258"/>
      <c r="BB279" s="258"/>
      <c r="BC279" s="258"/>
      <c r="BD279" s="258"/>
      <c r="BE279" s="104">
        <f t="shared" si="228"/>
        <v>2018</v>
      </c>
      <c r="BF279" s="28">
        <f t="shared" si="229"/>
        <v>10</v>
      </c>
      <c r="BG279" s="21">
        <f t="shared" si="239"/>
        <v>3307263.3737390768</v>
      </c>
      <c r="BH279" s="215">
        <f t="shared" si="237"/>
        <v>1626093.6524326948</v>
      </c>
      <c r="BI279" s="215">
        <f t="shared" si="237"/>
        <v>1062873.8474336339</v>
      </c>
      <c r="BJ279" s="215">
        <f t="shared" si="237"/>
        <v>278606</v>
      </c>
      <c r="BK279" s="215">
        <f t="shared" si="237"/>
        <v>1915.22620684613</v>
      </c>
      <c r="BL279" s="215">
        <f t="shared" si="237"/>
        <v>278096.64766590198</v>
      </c>
      <c r="BM279" s="328">
        <f t="shared" si="240"/>
        <v>3247585.3737390768</v>
      </c>
      <c r="BN279" s="329">
        <f t="shared" si="241"/>
        <v>35165</v>
      </c>
      <c r="BO279" s="330">
        <f t="shared" si="232"/>
        <v>6134</v>
      </c>
      <c r="BP279" s="206">
        <f t="shared" si="233"/>
        <v>18379</v>
      </c>
      <c r="BQ279" s="206">
        <f t="shared" si="231"/>
        <v>24513</v>
      </c>
      <c r="BR279" s="206">
        <f t="shared" si="242"/>
        <v>59678</v>
      </c>
      <c r="BS279" s="327"/>
      <c r="BT279" s="327"/>
      <c r="BU279" s="327"/>
      <c r="BV279" s="327"/>
      <c r="BW279" s="327"/>
      <c r="BX279" s="327"/>
      <c r="BY279" s="327"/>
      <c r="BZ279" s="327"/>
      <c r="CA279" s="327"/>
      <c r="CB279" s="327"/>
      <c r="CC279" s="327"/>
      <c r="CD279" s="327"/>
      <c r="CE279" s="304"/>
    </row>
    <row r="280" spans="1:83">
      <c r="A280" s="28">
        <f t="shared" si="230"/>
        <v>2018</v>
      </c>
      <c r="B280" s="28">
        <f t="shared" si="227"/>
        <v>11</v>
      </c>
      <c r="C280" s="206">
        <f t="shared" si="243"/>
        <v>2758872.3107398595</v>
      </c>
      <c r="D280" s="206">
        <f>[3]TOTAL_PEF_C!K337</f>
        <v>1276862.5682433723</v>
      </c>
      <c r="E280" s="206">
        <f>[3]TOTAL_PEF_C!L337</f>
        <v>916999.6673965879</v>
      </c>
      <c r="F280" s="206">
        <f>[3]TOTAL_PEF_C!M337</f>
        <v>263266</v>
      </c>
      <c r="G280" s="206">
        <f>[3]TOTAL_PEF_C!P337</f>
        <v>1911.8921923553401</v>
      </c>
      <c r="H280" s="206">
        <f>[3]TOTAL_PEF_C!Q337</f>
        <v>257947.18290754399</v>
      </c>
      <c r="I280" s="337">
        <f>BM_MWh!I281</f>
        <v>0</v>
      </c>
      <c r="J280" s="313">
        <f>BM_MWh!J281</f>
        <v>0</v>
      </c>
      <c r="K280" s="313">
        <f>BM_MWh!K282</f>
        <v>8</v>
      </c>
      <c r="L280" s="313">
        <f>BM_MWh!L281</f>
        <v>0</v>
      </c>
      <c r="M280" s="313">
        <f>BM_MWh!M281</f>
        <v>0</v>
      </c>
      <c r="N280" s="313">
        <f>BM_MWh!N281</f>
        <v>0</v>
      </c>
      <c r="O280" s="313">
        <f>BM_MWh!O281</f>
        <v>1792</v>
      </c>
      <c r="P280" s="313">
        <f>BM_MWh!P281</f>
        <v>0</v>
      </c>
      <c r="Q280" s="313">
        <f>BM_MWh!Q281</f>
        <v>0</v>
      </c>
      <c r="R280" s="313">
        <f>BM_MWh!R281</f>
        <v>166</v>
      </c>
      <c r="S280" s="313">
        <f>BM_MWh!S281</f>
        <v>19232</v>
      </c>
      <c r="T280" s="338">
        <f>BM_MWh!T282</f>
        <v>0</v>
      </c>
      <c r="U280" s="213">
        <f>BM_MWh!U282</f>
        <v>664</v>
      </c>
      <c r="V280" s="185">
        <f>BM_MWh!V281</f>
        <v>1559</v>
      </c>
      <c r="W280" s="185">
        <f>BM_MWh!W281</f>
        <v>2350</v>
      </c>
      <c r="X280" s="185">
        <f>BM_MWh!X281</f>
        <v>0</v>
      </c>
      <c r="Y280" s="185">
        <f>BM_MWh!Y282</f>
        <v>1650</v>
      </c>
      <c r="Z280" s="185">
        <f>BM_MWh!Z281</f>
        <v>0</v>
      </c>
      <c r="AA280" s="185">
        <f>BM_MWh!AA281</f>
        <v>13680</v>
      </c>
      <c r="AB280" s="185">
        <f>BM_MWh!AB281</f>
        <v>0</v>
      </c>
      <c r="AC280" s="185">
        <f>BM_MWh!AC281</f>
        <v>0</v>
      </c>
      <c r="AD280" s="185">
        <f>BM_MWh!AD281</f>
        <v>0</v>
      </c>
      <c r="AE280" s="185">
        <f>BM_MWh!AE281</f>
        <v>784</v>
      </c>
      <c r="AF280" s="185">
        <f>BM_MWh!AF281</f>
        <v>0</v>
      </c>
      <c r="AG280" s="185">
        <f>BM_MWh!AG281</f>
        <v>0</v>
      </c>
      <c r="AH280" s="185">
        <f>BM_MWh!AH281</f>
        <v>0</v>
      </c>
      <c r="AI280" s="185">
        <f>BM_MWh!AI281</f>
        <v>0</v>
      </c>
      <c r="AJ280" s="185">
        <f>BM_MWh!AJ281</f>
        <v>0</v>
      </c>
      <c r="AK280" s="185">
        <f>BM_MWh!AK282</f>
        <v>0</v>
      </c>
      <c r="AL280" s="185">
        <f>BM_MWh!AL282</f>
        <v>0</v>
      </c>
      <c r="AM280" s="185">
        <f>BM_MWh!AM281</f>
        <v>0</v>
      </c>
      <c r="AN280" s="185">
        <f>BM_MWh!AN281</f>
        <v>0</v>
      </c>
      <c r="AO280" s="185">
        <f>BM_MWh!AO281</f>
        <v>0</v>
      </c>
      <c r="AP280" s="185">
        <f>BM_MWh!AP281</f>
        <v>0</v>
      </c>
      <c r="AQ280" s="185">
        <f>BM_MWh!AQ281</f>
        <v>0</v>
      </c>
      <c r="AR280" s="185">
        <f>BM_MWh!AR281</f>
        <v>0</v>
      </c>
      <c r="AS280" s="185">
        <f>BM_MWh!AS281</f>
        <v>0</v>
      </c>
      <c r="AT280" s="185">
        <f>BM_MWh!AT281</f>
        <v>0</v>
      </c>
      <c r="AU280" s="209">
        <f t="shared" si="234"/>
        <v>20687</v>
      </c>
      <c r="AV280" s="167">
        <f t="shared" si="238"/>
        <v>21198</v>
      </c>
      <c r="AW280" s="167">
        <f t="shared" si="235"/>
        <v>41885</v>
      </c>
      <c r="AX280" s="206">
        <f t="shared" si="236"/>
        <v>2716987.3107398595</v>
      </c>
      <c r="AY280" s="258"/>
      <c r="AZ280" s="258"/>
      <c r="BA280" s="258"/>
      <c r="BB280" s="258"/>
      <c r="BC280" s="258"/>
      <c r="BD280" s="258"/>
      <c r="BE280" s="104">
        <f t="shared" si="228"/>
        <v>2018</v>
      </c>
      <c r="BF280" s="28">
        <f t="shared" si="229"/>
        <v>11</v>
      </c>
      <c r="BG280" s="21">
        <f t="shared" si="239"/>
        <v>2758872.3107398595</v>
      </c>
      <c r="BH280" s="215">
        <f t="shared" si="237"/>
        <v>1276862.5682433723</v>
      </c>
      <c r="BI280" s="215">
        <f t="shared" si="237"/>
        <v>916999.6673965879</v>
      </c>
      <c r="BJ280" s="215">
        <f t="shared" si="237"/>
        <v>263266</v>
      </c>
      <c r="BK280" s="215">
        <f t="shared" si="237"/>
        <v>1911.8921923553401</v>
      </c>
      <c r="BL280" s="215">
        <f t="shared" si="237"/>
        <v>257947.18290754399</v>
      </c>
      <c r="BM280" s="328">
        <f t="shared" si="240"/>
        <v>2716987.3107398595</v>
      </c>
      <c r="BN280" s="329">
        <f t="shared" si="241"/>
        <v>21198</v>
      </c>
      <c r="BO280" s="330">
        <f t="shared" si="232"/>
        <v>4664</v>
      </c>
      <c r="BP280" s="206">
        <f t="shared" si="233"/>
        <v>16023</v>
      </c>
      <c r="BQ280" s="206">
        <f t="shared" si="231"/>
        <v>20687</v>
      </c>
      <c r="BR280" s="206">
        <f t="shared" si="242"/>
        <v>41885</v>
      </c>
      <c r="BS280" s="327"/>
      <c r="BT280" s="327"/>
      <c r="BU280" s="327"/>
      <c r="BV280" s="327"/>
      <c r="BW280" s="327"/>
      <c r="BX280" s="327"/>
      <c r="BY280" s="327"/>
      <c r="BZ280" s="327"/>
      <c r="CA280" s="327"/>
      <c r="CB280" s="327"/>
      <c r="CC280" s="327"/>
      <c r="CD280" s="327"/>
      <c r="CE280" s="304"/>
    </row>
    <row r="281" spans="1:83">
      <c r="A281" s="28">
        <f t="shared" si="230"/>
        <v>2018</v>
      </c>
      <c r="B281" s="28">
        <f t="shared" si="227"/>
        <v>12</v>
      </c>
      <c r="C281" s="206">
        <f t="shared" si="243"/>
        <v>3021907.6534337238</v>
      </c>
      <c r="D281" s="206">
        <f>[3]TOTAL_PEF_C!K338</f>
        <v>1537247.894234892</v>
      </c>
      <c r="E281" s="206">
        <f>[3]TOTAL_PEF_C!L338</f>
        <v>927247.5566760652</v>
      </c>
      <c r="F281" s="206">
        <f>[3]TOTAL_PEF_C!M338</f>
        <v>250151</v>
      </c>
      <c r="G281" s="206">
        <f>[3]TOTAL_PEF_C!P338</f>
        <v>1923.55283755082</v>
      </c>
      <c r="H281" s="206">
        <f>[3]TOTAL_PEF_C!Q338</f>
        <v>248496.64968521599</v>
      </c>
      <c r="I281" s="337">
        <f>BM_MWh!I282</f>
        <v>0</v>
      </c>
      <c r="J281" s="313">
        <f>BM_MWh!J282</f>
        <v>0</v>
      </c>
      <c r="K281" s="313">
        <f>BM_MWh!K283</f>
        <v>8</v>
      </c>
      <c r="L281" s="313">
        <f>BM_MWh!L282</f>
        <v>0</v>
      </c>
      <c r="M281" s="313">
        <f>BM_MWh!M282</f>
        <v>0</v>
      </c>
      <c r="N281" s="313">
        <f>BM_MWh!N282</f>
        <v>0</v>
      </c>
      <c r="O281" s="313">
        <f>BM_MWh!O282</f>
        <v>1851</v>
      </c>
      <c r="P281" s="313">
        <f>BM_MWh!P282</f>
        <v>0</v>
      </c>
      <c r="Q281" s="313">
        <f>BM_MWh!Q282</f>
        <v>3839</v>
      </c>
      <c r="R281" s="313">
        <f>BM_MWh!R282</f>
        <v>172</v>
      </c>
      <c r="S281" s="313">
        <f>BM_MWh!S282</f>
        <v>26137</v>
      </c>
      <c r="T281" s="338">
        <f>BM_MWh!T283</f>
        <v>0</v>
      </c>
      <c r="U281" s="213">
        <f>BM_MWh!U283</f>
        <v>1218</v>
      </c>
      <c r="V281" s="185">
        <f>BM_MWh!V282</f>
        <v>3544</v>
      </c>
      <c r="W281" s="185">
        <f>BM_MWh!W282</f>
        <v>2559</v>
      </c>
      <c r="X281" s="185">
        <f>BM_MWh!X282</f>
        <v>0</v>
      </c>
      <c r="Y281" s="185">
        <f>BM_MWh!Y283</f>
        <v>2027</v>
      </c>
      <c r="Z281" s="185">
        <f>BM_MWh!Z282</f>
        <v>0</v>
      </c>
      <c r="AA281" s="185">
        <f>BM_MWh!AA282</f>
        <v>14508</v>
      </c>
      <c r="AB281" s="185">
        <f>BM_MWh!AB282</f>
        <v>0</v>
      </c>
      <c r="AC281" s="185">
        <f>BM_MWh!AC282</f>
        <v>0</v>
      </c>
      <c r="AD281" s="185">
        <f>BM_MWh!AD282</f>
        <v>0</v>
      </c>
      <c r="AE281" s="185">
        <f>BM_MWh!AE282</f>
        <v>978</v>
      </c>
      <c r="AF281" s="185">
        <f>BM_MWh!AF282</f>
        <v>0</v>
      </c>
      <c r="AG281" s="185">
        <f>BM_MWh!AG282</f>
        <v>0</v>
      </c>
      <c r="AH281" s="185">
        <f>BM_MWh!AH282</f>
        <v>0</v>
      </c>
      <c r="AI281" s="185">
        <f>BM_MWh!AI282</f>
        <v>0</v>
      </c>
      <c r="AJ281" s="185">
        <f>BM_MWh!AJ282</f>
        <v>0</v>
      </c>
      <c r="AK281" s="185">
        <f>BM_MWh!AK283</f>
        <v>0</v>
      </c>
      <c r="AL281" s="185">
        <f>BM_MWh!AL283</f>
        <v>0</v>
      </c>
      <c r="AM281" s="185">
        <f>BM_MWh!AM282</f>
        <v>0</v>
      </c>
      <c r="AN281" s="185">
        <f>BM_MWh!AN282</f>
        <v>0</v>
      </c>
      <c r="AO281" s="185">
        <f>BM_MWh!AO282</f>
        <v>0</v>
      </c>
      <c r="AP281" s="185">
        <f>BM_MWh!AP282</f>
        <v>0</v>
      </c>
      <c r="AQ281" s="185">
        <f>BM_MWh!AQ282</f>
        <v>0</v>
      </c>
      <c r="AR281" s="185">
        <f>BM_MWh!AR282</f>
        <v>0</v>
      </c>
      <c r="AS281" s="185">
        <f>BM_MWh!AS282</f>
        <v>0</v>
      </c>
      <c r="AT281" s="185">
        <f>BM_MWh!AT282</f>
        <v>0</v>
      </c>
      <c r="AU281" s="209">
        <f t="shared" si="234"/>
        <v>24834</v>
      </c>
      <c r="AV281" s="167">
        <f t="shared" si="238"/>
        <v>32007</v>
      </c>
      <c r="AW281" s="167">
        <f t="shared" si="235"/>
        <v>56841</v>
      </c>
      <c r="AX281" s="206">
        <f t="shared" si="236"/>
        <v>2965066.6534337238</v>
      </c>
      <c r="AY281" s="258"/>
      <c r="AZ281" s="258"/>
      <c r="BA281" s="258"/>
      <c r="BB281" s="258"/>
      <c r="BC281" s="258"/>
      <c r="BD281" s="258"/>
      <c r="BE281" s="104">
        <f t="shared" si="228"/>
        <v>2018</v>
      </c>
      <c r="BF281" s="28">
        <f t="shared" si="229"/>
        <v>12</v>
      </c>
      <c r="BG281" s="21">
        <f t="shared" si="239"/>
        <v>3021907.6534337238</v>
      </c>
      <c r="BH281" s="215">
        <f t="shared" si="237"/>
        <v>1537247.894234892</v>
      </c>
      <c r="BI281" s="215">
        <f t="shared" si="237"/>
        <v>927247.5566760652</v>
      </c>
      <c r="BJ281" s="215">
        <f t="shared" si="237"/>
        <v>250151</v>
      </c>
      <c r="BK281" s="215">
        <f t="shared" si="237"/>
        <v>1923.55283755082</v>
      </c>
      <c r="BL281" s="215">
        <f t="shared" si="237"/>
        <v>248496.64968521599</v>
      </c>
      <c r="BM281" s="328">
        <f t="shared" si="240"/>
        <v>2965066.6534337238</v>
      </c>
      <c r="BN281" s="329">
        <f t="shared" si="241"/>
        <v>32007</v>
      </c>
      <c r="BO281" s="330">
        <f t="shared" si="232"/>
        <v>5804</v>
      </c>
      <c r="BP281" s="206">
        <f t="shared" si="233"/>
        <v>19030</v>
      </c>
      <c r="BQ281" s="206">
        <f t="shared" si="231"/>
        <v>24834</v>
      </c>
      <c r="BR281" s="206">
        <f t="shared" si="242"/>
        <v>56841</v>
      </c>
      <c r="BS281" s="327"/>
      <c r="BT281" s="327"/>
      <c r="BU281" s="327"/>
      <c r="BV281" s="327"/>
      <c r="BW281" s="327"/>
      <c r="BX281" s="327"/>
      <c r="BY281" s="327"/>
      <c r="BZ281" s="327"/>
      <c r="CA281" s="327"/>
      <c r="CB281" s="327"/>
      <c r="CC281" s="327"/>
      <c r="CD281" s="327"/>
      <c r="CE281" s="304"/>
    </row>
    <row r="282" spans="1:83">
      <c r="A282" s="28">
        <f t="shared" si="230"/>
        <v>2019</v>
      </c>
      <c r="B282" s="28">
        <f t="shared" si="227"/>
        <v>1</v>
      </c>
      <c r="C282" s="206">
        <f t="shared" si="243"/>
        <v>3209513.9187900941</v>
      </c>
      <c r="D282" s="206">
        <f>[3]TOTAL_PEF_C!K339</f>
        <v>1687461.4280228033</v>
      </c>
      <c r="E282" s="206">
        <f>[3]TOTAL_PEF_C!L339</f>
        <v>929528.67032910103</v>
      </c>
      <c r="F282" s="206">
        <f>[3]TOTAL_PEF_C!M339</f>
        <v>281081</v>
      </c>
      <c r="G282" s="206">
        <f>[3]TOTAL_PEF_C!P339</f>
        <v>1900.8252750148699</v>
      </c>
      <c r="H282" s="206">
        <f>[3]TOTAL_PEF_C!Q339</f>
        <v>245602.99516317499</v>
      </c>
      <c r="I282" s="337">
        <f>BM_MWh!I283</f>
        <v>0</v>
      </c>
      <c r="J282" s="313">
        <f>BM_MWh!J283</f>
        <v>0</v>
      </c>
      <c r="K282" s="313">
        <f>BM_MWh!K284</f>
        <v>8</v>
      </c>
      <c r="L282" s="313">
        <f>BM_MWh!L283</f>
        <v>0</v>
      </c>
      <c r="M282" s="313">
        <f>BM_MWh!M283</f>
        <v>0</v>
      </c>
      <c r="N282" s="313">
        <f>BM_MWh!N283</f>
        <v>0</v>
      </c>
      <c r="O282" s="313">
        <f>BM_MWh!O283</f>
        <v>0</v>
      </c>
      <c r="P282" s="313">
        <f>BM_MWh!P283</f>
        <v>0</v>
      </c>
      <c r="Q282" s="313">
        <f>BM_MWh!Q283</f>
        <v>6910</v>
      </c>
      <c r="R282" s="313">
        <f>BM_MWh!R283</f>
        <v>258</v>
      </c>
      <c r="S282" s="313">
        <f>BM_MWh!S283</f>
        <v>32290</v>
      </c>
      <c r="T282" s="338">
        <f>BM_MWh!T284</f>
        <v>0</v>
      </c>
      <c r="U282" s="213">
        <f>BM_MWh!U284</f>
        <v>709</v>
      </c>
      <c r="V282" s="185">
        <f>BM_MWh!V283</f>
        <v>4027</v>
      </c>
      <c r="W282" s="185">
        <f>BM_MWh!W283</f>
        <v>2539</v>
      </c>
      <c r="X282" s="185">
        <f>BM_MWh!X283</f>
        <v>0</v>
      </c>
      <c r="Y282" s="185">
        <f>BM_MWh!Y284</f>
        <v>2043</v>
      </c>
      <c r="Z282" s="185">
        <f>BM_MWh!Z283</f>
        <v>0</v>
      </c>
      <c r="AA282" s="185">
        <f>BM_MWh!AA283</f>
        <v>14136</v>
      </c>
      <c r="AB282" s="185">
        <f>BM_MWh!AB283</f>
        <v>0</v>
      </c>
      <c r="AC282" s="185">
        <f>BM_MWh!AC283</f>
        <v>0</v>
      </c>
      <c r="AD282" s="185">
        <f>BM_MWh!AD283</f>
        <v>0</v>
      </c>
      <c r="AE282" s="185">
        <f>BM_MWh!AE283</f>
        <v>1019</v>
      </c>
      <c r="AF282" s="185">
        <f>BM_MWh!AF283</f>
        <v>0</v>
      </c>
      <c r="AG282" s="185">
        <f>BM_MWh!AG283</f>
        <v>0</v>
      </c>
      <c r="AH282" s="185">
        <f>BM_MWh!AH283</f>
        <v>0</v>
      </c>
      <c r="AI282" s="185">
        <f>BM_MWh!AI283</f>
        <v>0</v>
      </c>
      <c r="AJ282" s="185">
        <f>BM_MWh!AJ283</f>
        <v>0</v>
      </c>
      <c r="AK282" s="185">
        <f>BM_MWh!AK284</f>
        <v>0</v>
      </c>
      <c r="AL282" s="185">
        <f>BM_MWh!AL284</f>
        <v>0</v>
      </c>
      <c r="AM282" s="185">
        <f>BM_MWh!AM283</f>
        <v>0</v>
      </c>
      <c r="AN282" s="185">
        <f>BM_MWh!AN283</f>
        <v>0</v>
      </c>
      <c r="AO282" s="185">
        <f>BM_MWh!AO283</f>
        <v>0</v>
      </c>
      <c r="AP282" s="185">
        <f>BM_MWh!AP283</f>
        <v>0</v>
      </c>
      <c r="AQ282" s="185">
        <f>BM_MWh!AQ283</f>
        <v>0</v>
      </c>
      <c r="AR282" s="185">
        <f>BM_MWh!AR283</f>
        <v>0</v>
      </c>
      <c r="AS282" s="185">
        <f>BM_MWh!AS283</f>
        <v>0</v>
      </c>
      <c r="AT282" s="185">
        <f>BM_MWh!AT283</f>
        <v>0</v>
      </c>
      <c r="AU282" s="209">
        <f t="shared" si="234"/>
        <v>24473</v>
      </c>
      <c r="AV282" s="167">
        <f t="shared" si="238"/>
        <v>39466</v>
      </c>
      <c r="AW282" s="167">
        <f t="shared" si="235"/>
        <v>63939</v>
      </c>
      <c r="AX282" s="206">
        <f t="shared" si="236"/>
        <v>3145574.9187900941</v>
      </c>
      <c r="AY282" s="258"/>
      <c r="AZ282" s="258"/>
      <c r="BA282" s="258"/>
      <c r="BB282" s="258"/>
      <c r="BC282" s="258"/>
      <c r="BD282" s="258"/>
      <c r="BE282" s="104">
        <f t="shared" si="228"/>
        <v>2019</v>
      </c>
      <c r="BF282" s="28">
        <f t="shared" si="229"/>
        <v>1</v>
      </c>
      <c r="BG282" s="21">
        <f t="shared" si="239"/>
        <v>3209513.9187900941</v>
      </c>
      <c r="BH282" s="215">
        <f t="shared" si="237"/>
        <v>1687461.4280228033</v>
      </c>
      <c r="BI282" s="215">
        <f t="shared" si="237"/>
        <v>929528.67032910103</v>
      </c>
      <c r="BJ282" s="215">
        <f t="shared" si="237"/>
        <v>281081</v>
      </c>
      <c r="BK282" s="215">
        <f t="shared" si="237"/>
        <v>1900.8252750148699</v>
      </c>
      <c r="BL282" s="215">
        <f t="shared" si="237"/>
        <v>245602.99516317499</v>
      </c>
      <c r="BM282" s="328">
        <f t="shared" si="240"/>
        <v>3145574.9187900941</v>
      </c>
      <c r="BN282" s="329">
        <f t="shared" si="241"/>
        <v>39466</v>
      </c>
      <c r="BO282" s="330">
        <f t="shared" si="232"/>
        <v>5291</v>
      </c>
      <c r="BP282" s="206">
        <f t="shared" si="233"/>
        <v>19182</v>
      </c>
      <c r="BQ282" s="206">
        <f t="shared" si="231"/>
        <v>24473</v>
      </c>
      <c r="BR282" s="206">
        <f t="shared" si="242"/>
        <v>63939</v>
      </c>
      <c r="BS282" s="327"/>
      <c r="BT282" s="327"/>
      <c r="BU282" s="327"/>
      <c r="BV282" s="327"/>
      <c r="BW282" s="327"/>
      <c r="BX282" s="327"/>
      <c r="BY282" s="327"/>
      <c r="BZ282" s="327"/>
      <c r="CA282" s="327"/>
      <c r="CB282" s="327"/>
      <c r="CC282" s="327"/>
      <c r="CD282" s="327"/>
      <c r="CE282" s="304"/>
    </row>
    <row r="283" spans="1:83">
      <c r="A283" s="28">
        <f t="shared" si="230"/>
        <v>2019</v>
      </c>
      <c r="B283" s="28">
        <f t="shared" si="227"/>
        <v>2</v>
      </c>
      <c r="C283" s="206">
        <f t="shared" si="243"/>
        <v>2774311.6662818836</v>
      </c>
      <c r="D283" s="206">
        <f>[3]TOTAL_PEF_C!K340</f>
        <v>1373808.504907608</v>
      </c>
      <c r="E283" s="206">
        <f>[3]TOTAL_PEF_C!L340</f>
        <v>839255.6888046402</v>
      </c>
      <c r="F283" s="206">
        <f>[3]TOTAL_PEF_C!M340</f>
        <v>267140</v>
      </c>
      <c r="G283" s="206">
        <f>[3]TOTAL_PEF_C!P340</f>
        <v>1902.0535187082801</v>
      </c>
      <c r="H283" s="206">
        <f>[3]TOTAL_PEF_C!Q340</f>
        <v>245310.41905092701</v>
      </c>
      <c r="I283" s="337">
        <f>BM_MWh!I284</f>
        <v>0</v>
      </c>
      <c r="J283" s="313">
        <f>BM_MWh!J284</f>
        <v>0</v>
      </c>
      <c r="K283" s="313">
        <f>BM_MWh!K285</f>
        <v>8</v>
      </c>
      <c r="L283" s="313">
        <f>BM_MWh!L284</f>
        <v>0</v>
      </c>
      <c r="M283" s="313">
        <f>BM_MWh!M284</f>
        <v>0</v>
      </c>
      <c r="N283" s="313">
        <f>BM_MWh!N284</f>
        <v>0</v>
      </c>
      <c r="O283" s="313">
        <f>BM_MWh!O284</f>
        <v>0</v>
      </c>
      <c r="P283" s="313">
        <f>BM_MWh!P284</f>
        <v>0</v>
      </c>
      <c r="Q283" s="313">
        <f>BM_MWh!Q284</f>
        <v>6242</v>
      </c>
      <c r="R283" s="313">
        <f>BM_MWh!R284</f>
        <v>621</v>
      </c>
      <c r="S283" s="313">
        <f>BM_MWh!S284</f>
        <v>20490</v>
      </c>
      <c r="T283" s="338">
        <f>BM_MWh!T285</f>
        <v>0</v>
      </c>
      <c r="U283" s="213">
        <f>BM_MWh!U285</f>
        <v>831</v>
      </c>
      <c r="V283" s="185">
        <f>BM_MWh!V284</f>
        <v>1600</v>
      </c>
      <c r="W283" s="185">
        <f>BM_MWh!W284</f>
        <v>1886</v>
      </c>
      <c r="X283" s="185">
        <f>BM_MWh!X284</f>
        <v>0</v>
      </c>
      <c r="Y283" s="185">
        <f>BM_MWh!Y285</f>
        <v>1496</v>
      </c>
      <c r="Z283" s="185">
        <f>BM_MWh!Z284</f>
        <v>0</v>
      </c>
      <c r="AA283" s="185">
        <f>BM_MWh!AA284</f>
        <v>12768</v>
      </c>
      <c r="AB283" s="185">
        <f>BM_MWh!AB284</f>
        <v>0</v>
      </c>
      <c r="AC283" s="185">
        <f>BM_MWh!AC284</f>
        <v>0</v>
      </c>
      <c r="AD283" s="185">
        <f>BM_MWh!AD284</f>
        <v>0</v>
      </c>
      <c r="AE283" s="185">
        <f>BM_MWh!AE284</f>
        <v>953</v>
      </c>
      <c r="AF283" s="185">
        <f>BM_MWh!AF284</f>
        <v>0</v>
      </c>
      <c r="AG283" s="185">
        <f>BM_MWh!AG284</f>
        <v>0</v>
      </c>
      <c r="AH283" s="185">
        <f>BM_MWh!AH284</f>
        <v>0</v>
      </c>
      <c r="AI283" s="185">
        <f>BM_MWh!AI284</f>
        <v>0</v>
      </c>
      <c r="AJ283" s="185">
        <f>BM_MWh!AJ284</f>
        <v>0</v>
      </c>
      <c r="AK283" s="185">
        <f>BM_MWh!AK285</f>
        <v>0</v>
      </c>
      <c r="AL283" s="185">
        <f>BM_MWh!AL285</f>
        <v>0</v>
      </c>
      <c r="AM283" s="185">
        <f>BM_MWh!AM284</f>
        <v>0</v>
      </c>
      <c r="AN283" s="185">
        <f>BM_MWh!AN284</f>
        <v>0</v>
      </c>
      <c r="AO283" s="185">
        <f>BM_MWh!AO284</f>
        <v>0</v>
      </c>
      <c r="AP283" s="185">
        <f>BM_MWh!AP284</f>
        <v>0</v>
      </c>
      <c r="AQ283" s="185">
        <f>BM_MWh!AQ284</f>
        <v>0</v>
      </c>
      <c r="AR283" s="185">
        <f>BM_MWh!AR284</f>
        <v>0</v>
      </c>
      <c r="AS283" s="185">
        <f>BM_MWh!AS284</f>
        <v>0</v>
      </c>
      <c r="AT283" s="185">
        <f>BM_MWh!AT284</f>
        <v>0</v>
      </c>
      <c r="AU283" s="209">
        <f t="shared" si="234"/>
        <v>19534</v>
      </c>
      <c r="AV283" s="167">
        <f t="shared" si="238"/>
        <v>27361</v>
      </c>
      <c r="AW283" s="167">
        <f t="shared" si="235"/>
        <v>46895</v>
      </c>
      <c r="AX283" s="206">
        <f t="shared" si="236"/>
        <v>2727416.6662818836</v>
      </c>
      <c r="AY283" s="258"/>
      <c r="AZ283" s="258"/>
      <c r="BA283" s="258"/>
      <c r="BB283" s="258"/>
      <c r="BC283" s="258"/>
      <c r="BD283" s="258"/>
      <c r="BE283" s="104">
        <f t="shared" si="228"/>
        <v>2019</v>
      </c>
      <c r="BF283" s="28">
        <f t="shared" si="229"/>
        <v>2</v>
      </c>
      <c r="BG283" s="21">
        <f t="shared" si="239"/>
        <v>2774311.6662818836</v>
      </c>
      <c r="BH283" s="215">
        <f t="shared" si="237"/>
        <v>1373808.504907608</v>
      </c>
      <c r="BI283" s="215">
        <f t="shared" si="237"/>
        <v>839255.6888046402</v>
      </c>
      <c r="BJ283" s="215">
        <f t="shared" si="237"/>
        <v>267140</v>
      </c>
      <c r="BK283" s="215">
        <f t="shared" si="237"/>
        <v>1902.0535187082801</v>
      </c>
      <c r="BL283" s="215">
        <f t="shared" si="237"/>
        <v>245310.41905092701</v>
      </c>
      <c r="BM283" s="328">
        <f t="shared" si="240"/>
        <v>2727416.6662818836</v>
      </c>
      <c r="BN283" s="329">
        <f t="shared" si="241"/>
        <v>27361</v>
      </c>
      <c r="BO283" s="330">
        <f t="shared" si="232"/>
        <v>4213</v>
      </c>
      <c r="BP283" s="206">
        <f t="shared" si="233"/>
        <v>15321</v>
      </c>
      <c r="BQ283" s="206">
        <f t="shared" si="231"/>
        <v>19534</v>
      </c>
      <c r="BR283" s="206">
        <f t="shared" si="242"/>
        <v>46895</v>
      </c>
      <c r="BS283" s="327"/>
      <c r="BT283" s="327"/>
      <c r="BU283" s="327"/>
      <c r="BV283" s="327"/>
      <c r="BW283" s="327"/>
      <c r="BX283" s="327"/>
      <c r="BY283" s="327"/>
      <c r="BZ283" s="327"/>
      <c r="CA283" s="327"/>
      <c r="CB283" s="327"/>
      <c r="CC283" s="327"/>
      <c r="CD283" s="327"/>
      <c r="CE283" s="304"/>
    </row>
    <row r="284" spans="1:83">
      <c r="A284" s="28">
        <f t="shared" si="230"/>
        <v>2019</v>
      </c>
      <c r="B284" s="28">
        <f t="shared" si="227"/>
        <v>3</v>
      </c>
      <c r="C284" s="206">
        <f t="shared" si="243"/>
        <v>2947172.7766767927</v>
      </c>
      <c r="D284" s="206">
        <f>[3]TOTAL_PEF_C!K341</f>
        <v>1373693.9402041552</v>
      </c>
      <c r="E284" s="206">
        <f>[3]TOTAL_PEF_C!L341</f>
        <v>962348.01342698268</v>
      </c>
      <c r="F284" s="206">
        <f>[3]TOTAL_PEF_C!M341</f>
        <v>294908</v>
      </c>
      <c r="G284" s="206">
        <f>[3]TOTAL_PEF_C!P341</f>
        <v>1913.2268880035799</v>
      </c>
      <c r="H284" s="206">
        <f>[3]TOTAL_PEF_C!Q341</f>
        <v>249433.59615765099</v>
      </c>
      <c r="I284" s="337">
        <f>BM_MWh!I285</f>
        <v>0</v>
      </c>
      <c r="J284" s="313">
        <f>BM_MWh!J285</f>
        <v>0</v>
      </c>
      <c r="K284" s="313">
        <f>BM_MWh!K286</f>
        <v>8</v>
      </c>
      <c r="L284" s="313">
        <f>BM_MWh!L285</f>
        <v>0</v>
      </c>
      <c r="M284" s="313">
        <f>BM_MWh!M285</f>
        <v>0</v>
      </c>
      <c r="N284" s="313">
        <f>BM_MWh!N285</f>
        <v>0</v>
      </c>
      <c r="O284" s="313">
        <f>BM_MWh!O285</f>
        <v>0</v>
      </c>
      <c r="P284" s="313">
        <f>BM_MWh!P285</f>
        <v>0</v>
      </c>
      <c r="Q284" s="313">
        <f>BM_MWh!Q285</f>
        <v>3839</v>
      </c>
      <c r="R284" s="313">
        <f>BM_MWh!R285</f>
        <v>516</v>
      </c>
      <c r="S284" s="313">
        <f>BM_MWh!S285</f>
        <v>39473</v>
      </c>
      <c r="T284" s="338">
        <f>BM_MWh!T286</f>
        <v>0</v>
      </c>
      <c r="U284" s="213">
        <f>BM_MWh!U286</f>
        <v>502</v>
      </c>
      <c r="V284" s="185">
        <f>BM_MWh!V285</f>
        <v>805</v>
      </c>
      <c r="W284" s="185">
        <f>BM_MWh!W285</f>
        <v>2331</v>
      </c>
      <c r="X284" s="185">
        <f>BM_MWh!X285</f>
        <v>0</v>
      </c>
      <c r="Y284" s="185">
        <f>BM_MWh!Y286</f>
        <v>1798</v>
      </c>
      <c r="Z284" s="185">
        <f>BM_MWh!Z285</f>
        <v>0</v>
      </c>
      <c r="AA284" s="185">
        <f>BM_MWh!AA285</f>
        <v>14508</v>
      </c>
      <c r="AB284" s="185">
        <f>BM_MWh!AB285</f>
        <v>0</v>
      </c>
      <c r="AC284" s="185">
        <f>BM_MWh!AC285</f>
        <v>0</v>
      </c>
      <c r="AD284" s="185">
        <f>BM_MWh!AD285</f>
        <v>0</v>
      </c>
      <c r="AE284" s="185">
        <f>BM_MWh!AE285</f>
        <v>1096</v>
      </c>
      <c r="AF284" s="185">
        <f>BM_MWh!AF285</f>
        <v>0</v>
      </c>
      <c r="AG284" s="185">
        <f>BM_MWh!AG285</f>
        <v>0</v>
      </c>
      <c r="AH284" s="185">
        <f>BM_MWh!AH285</f>
        <v>0</v>
      </c>
      <c r="AI284" s="185">
        <f>BM_MWh!AI285</f>
        <v>0</v>
      </c>
      <c r="AJ284" s="185">
        <f>BM_MWh!AJ285</f>
        <v>0</v>
      </c>
      <c r="AK284" s="185">
        <f>BM_MWh!AK286</f>
        <v>0</v>
      </c>
      <c r="AL284" s="185">
        <f>BM_MWh!AL286</f>
        <v>0</v>
      </c>
      <c r="AM284" s="185">
        <f>BM_MWh!AM285</f>
        <v>0</v>
      </c>
      <c r="AN284" s="185">
        <f>BM_MWh!AN285</f>
        <v>0</v>
      </c>
      <c r="AO284" s="185">
        <f>BM_MWh!AO285</f>
        <v>0</v>
      </c>
      <c r="AP284" s="185">
        <f>BM_MWh!AP285</f>
        <v>0</v>
      </c>
      <c r="AQ284" s="185">
        <f>BM_MWh!AQ285</f>
        <v>0</v>
      </c>
      <c r="AR284" s="185">
        <f>BM_MWh!AR285</f>
        <v>0</v>
      </c>
      <c r="AS284" s="185">
        <f>BM_MWh!AS285</f>
        <v>0</v>
      </c>
      <c r="AT284" s="185">
        <f>BM_MWh!AT285</f>
        <v>0</v>
      </c>
      <c r="AU284" s="209">
        <f t="shared" si="234"/>
        <v>21040</v>
      </c>
      <c r="AV284" s="167">
        <f t="shared" si="238"/>
        <v>43836</v>
      </c>
      <c r="AW284" s="167">
        <f t="shared" si="235"/>
        <v>64876</v>
      </c>
      <c r="AX284" s="206">
        <f t="shared" si="236"/>
        <v>2882296.7766767927</v>
      </c>
      <c r="AY284" s="258"/>
      <c r="AZ284" s="258"/>
      <c r="BA284" s="258"/>
      <c r="BB284" s="258"/>
      <c r="BC284" s="258"/>
      <c r="BD284" s="258"/>
      <c r="BE284" s="104">
        <f t="shared" si="228"/>
        <v>2019</v>
      </c>
      <c r="BF284" s="28">
        <f t="shared" si="229"/>
        <v>3</v>
      </c>
      <c r="BG284" s="21">
        <f t="shared" si="239"/>
        <v>2947172.7766767927</v>
      </c>
      <c r="BH284" s="215">
        <f t="shared" si="237"/>
        <v>1373693.9402041552</v>
      </c>
      <c r="BI284" s="215">
        <f t="shared" si="237"/>
        <v>962348.01342698268</v>
      </c>
      <c r="BJ284" s="215">
        <f t="shared" si="237"/>
        <v>294908</v>
      </c>
      <c r="BK284" s="215">
        <f t="shared" si="237"/>
        <v>1913.2268880035799</v>
      </c>
      <c r="BL284" s="215">
        <f t="shared" si="237"/>
        <v>249433.59615765099</v>
      </c>
      <c r="BM284" s="328">
        <f t="shared" si="240"/>
        <v>2882296.7766767927</v>
      </c>
      <c r="BN284" s="329">
        <f t="shared" si="241"/>
        <v>43836</v>
      </c>
      <c r="BO284" s="330">
        <f t="shared" si="232"/>
        <v>4631</v>
      </c>
      <c r="BP284" s="206">
        <f t="shared" si="233"/>
        <v>16409</v>
      </c>
      <c r="BQ284" s="206">
        <f t="shared" si="231"/>
        <v>21040</v>
      </c>
      <c r="BR284" s="206">
        <f t="shared" si="242"/>
        <v>64876</v>
      </c>
      <c r="BS284" s="327"/>
      <c r="BT284" s="327"/>
      <c r="BU284" s="327"/>
      <c r="BV284" s="327"/>
      <c r="BW284" s="327"/>
      <c r="BX284" s="327"/>
      <c r="BY284" s="327"/>
      <c r="BZ284" s="327"/>
      <c r="CA284" s="327"/>
      <c r="CB284" s="327"/>
      <c r="CC284" s="327"/>
      <c r="CD284" s="327"/>
      <c r="CE284" s="304"/>
    </row>
    <row r="285" spans="1:83">
      <c r="A285" s="28">
        <f t="shared" si="230"/>
        <v>2019</v>
      </c>
      <c r="B285" s="28">
        <f t="shared" si="227"/>
        <v>4</v>
      </c>
      <c r="C285" s="206">
        <f t="shared" si="243"/>
        <v>3006577.6636811881</v>
      </c>
      <c r="D285" s="206">
        <f>[3]TOTAL_PEF_C!K342</f>
        <v>1403522.1089759544</v>
      </c>
      <c r="E285" s="206">
        <f>[3]TOTAL_PEF_C!L342</f>
        <v>983794.2034523855</v>
      </c>
      <c r="F285" s="206">
        <f>[3]TOTAL_PEF_C!M342</f>
        <v>292729</v>
      </c>
      <c r="G285" s="206">
        <f>[3]TOTAL_PEF_C!P342</f>
        <v>1891.34979138326</v>
      </c>
      <c r="H285" s="206">
        <f>[3]TOTAL_PEF_C!Q342</f>
        <v>257569.001461465</v>
      </c>
      <c r="I285" s="337">
        <f>BM_MWh!I286</f>
        <v>0</v>
      </c>
      <c r="J285" s="313">
        <f>BM_MWh!J286</f>
        <v>0</v>
      </c>
      <c r="K285" s="313">
        <f>BM_MWh!K287</f>
        <v>8</v>
      </c>
      <c r="L285" s="313">
        <f>BM_MWh!L286</f>
        <v>0</v>
      </c>
      <c r="M285" s="313">
        <f>BM_MWh!M286</f>
        <v>0</v>
      </c>
      <c r="N285" s="313">
        <f>BM_MWh!N286</f>
        <v>0</v>
      </c>
      <c r="O285" s="313">
        <f>BM_MWh!O286</f>
        <v>0</v>
      </c>
      <c r="P285" s="313">
        <f>BM_MWh!P286</f>
        <v>0</v>
      </c>
      <c r="Q285" s="313">
        <f>BM_MWh!Q286</f>
        <v>0</v>
      </c>
      <c r="R285" s="313">
        <f>BM_MWh!R286</f>
        <v>832</v>
      </c>
      <c r="S285" s="313">
        <f>BM_MWh!S286</f>
        <v>44583</v>
      </c>
      <c r="T285" s="338">
        <f>BM_MWh!T287</f>
        <v>0</v>
      </c>
      <c r="U285" s="213">
        <f>BM_MWh!U287</f>
        <v>671</v>
      </c>
      <c r="V285" s="185">
        <f>BM_MWh!V286</f>
        <v>1871</v>
      </c>
      <c r="W285" s="185">
        <f>BM_MWh!W286</f>
        <v>2080</v>
      </c>
      <c r="X285" s="185">
        <f>BM_MWh!X286</f>
        <v>0</v>
      </c>
      <c r="Y285" s="185">
        <f>BM_MWh!Y287</f>
        <v>1523</v>
      </c>
      <c r="Z285" s="185">
        <f>BM_MWh!Z286</f>
        <v>0</v>
      </c>
      <c r="AA285" s="185">
        <f>BM_MWh!AA286</f>
        <v>14400</v>
      </c>
      <c r="AB285" s="185">
        <f>BM_MWh!AB286</f>
        <v>0</v>
      </c>
      <c r="AC285" s="185">
        <f>BM_MWh!AC286</f>
        <v>0</v>
      </c>
      <c r="AD285" s="185">
        <f>BM_MWh!AD286</f>
        <v>0</v>
      </c>
      <c r="AE285" s="185">
        <f>BM_MWh!AE286</f>
        <v>1104</v>
      </c>
      <c r="AF285" s="185">
        <f>BM_MWh!AF286</f>
        <v>0</v>
      </c>
      <c r="AG285" s="185">
        <f>BM_MWh!AG286</f>
        <v>0</v>
      </c>
      <c r="AH285" s="185">
        <f>BM_MWh!AH286</f>
        <v>0</v>
      </c>
      <c r="AI285" s="185">
        <f>BM_MWh!AI286</f>
        <v>0</v>
      </c>
      <c r="AJ285" s="185">
        <f>BM_MWh!AJ286</f>
        <v>0</v>
      </c>
      <c r="AK285" s="185">
        <f>BM_MWh!AK287</f>
        <v>0</v>
      </c>
      <c r="AL285" s="185">
        <f>BM_MWh!AL287</f>
        <v>0</v>
      </c>
      <c r="AM285" s="185">
        <f>BM_MWh!AM286</f>
        <v>0</v>
      </c>
      <c r="AN285" s="185">
        <f>BM_MWh!AN286</f>
        <v>0</v>
      </c>
      <c r="AO285" s="185">
        <f>BM_MWh!AO286</f>
        <v>0</v>
      </c>
      <c r="AP285" s="185">
        <f>BM_MWh!AP286</f>
        <v>0</v>
      </c>
      <c r="AQ285" s="185">
        <f>BM_MWh!AQ286</f>
        <v>0</v>
      </c>
      <c r="AR285" s="185">
        <f>BM_MWh!AR286</f>
        <v>0</v>
      </c>
      <c r="AS285" s="185">
        <f>BM_MWh!AS286</f>
        <v>0</v>
      </c>
      <c r="AT285" s="185">
        <f>BM_MWh!AT286</f>
        <v>0</v>
      </c>
      <c r="AU285" s="209">
        <f t="shared" si="234"/>
        <v>21649</v>
      </c>
      <c r="AV285" s="167">
        <f t="shared" si="238"/>
        <v>45423</v>
      </c>
      <c r="AW285" s="167">
        <f t="shared" si="235"/>
        <v>67072</v>
      </c>
      <c r="AX285" s="206">
        <f t="shared" si="236"/>
        <v>2939505.6636811881</v>
      </c>
      <c r="AY285" s="258"/>
      <c r="AZ285" s="258"/>
      <c r="BA285" s="258"/>
      <c r="BB285" s="258"/>
      <c r="BC285" s="258"/>
      <c r="BD285" s="258"/>
      <c r="BE285" s="104">
        <f t="shared" si="228"/>
        <v>2019</v>
      </c>
      <c r="BF285" s="28">
        <f t="shared" si="229"/>
        <v>4</v>
      </c>
      <c r="BG285" s="21">
        <f t="shared" si="239"/>
        <v>3006577.6636811881</v>
      </c>
      <c r="BH285" s="215">
        <f t="shared" si="237"/>
        <v>1403522.1089759544</v>
      </c>
      <c r="BI285" s="215">
        <f t="shared" si="237"/>
        <v>983794.2034523855</v>
      </c>
      <c r="BJ285" s="215">
        <f t="shared" si="237"/>
        <v>292729</v>
      </c>
      <c r="BK285" s="215">
        <f t="shared" si="237"/>
        <v>1891.34979138326</v>
      </c>
      <c r="BL285" s="215">
        <f t="shared" si="237"/>
        <v>257569.001461465</v>
      </c>
      <c r="BM285" s="328">
        <f t="shared" si="240"/>
        <v>2939505.6636811881</v>
      </c>
      <c r="BN285" s="329">
        <f t="shared" si="241"/>
        <v>45423</v>
      </c>
      <c r="BO285" s="330">
        <f t="shared" si="232"/>
        <v>4274</v>
      </c>
      <c r="BP285" s="206">
        <f t="shared" si="233"/>
        <v>17375</v>
      </c>
      <c r="BQ285" s="206">
        <f t="shared" si="231"/>
        <v>21649</v>
      </c>
      <c r="BR285" s="206">
        <f t="shared" si="242"/>
        <v>67072</v>
      </c>
      <c r="BS285" s="327"/>
      <c r="BT285" s="327"/>
      <c r="BU285" s="327"/>
      <c r="BV285" s="327"/>
      <c r="BW285" s="327"/>
      <c r="BX285" s="327"/>
      <c r="BY285" s="327"/>
      <c r="BZ285" s="327"/>
      <c r="CA285" s="327"/>
      <c r="CB285" s="327"/>
      <c r="CC285" s="327"/>
      <c r="CD285" s="327"/>
      <c r="CE285" s="304"/>
    </row>
    <row r="286" spans="1:83">
      <c r="A286" s="28">
        <f t="shared" si="230"/>
        <v>2019</v>
      </c>
      <c r="B286" s="28">
        <f t="shared" si="227"/>
        <v>5</v>
      </c>
      <c r="C286" s="206">
        <f t="shared" si="243"/>
        <v>3583997.8975508707</v>
      </c>
      <c r="D286" s="206">
        <f>[3]TOTAL_PEF_C!K343</f>
        <v>1796230.1922139935</v>
      </c>
      <c r="E286" s="206">
        <f>[3]TOTAL_PEF_C!L343</f>
        <v>1122479.359397352</v>
      </c>
      <c r="F286" s="206">
        <f>[3]TOTAL_PEF_C!M343</f>
        <v>304309</v>
      </c>
      <c r="G286" s="206">
        <f>[3]TOTAL_PEF_C!P343</f>
        <v>1891.4997913832599</v>
      </c>
      <c r="H286" s="206">
        <f>[3]TOTAL_PEF_C!Q343</f>
        <v>284682.84614814201</v>
      </c>
      <c r="I286" s="337">
        <f>BM_MWh!I287</f>
        <v>0</v>
      </c>
      <c r="J286" s="313">
        <f>BM_MWh!J287</f>
        <v>0</v>
      </c>
      <c r="K286" s="313">
        <f>BM_MWh!K288</f>
        <v>8</v>
      </c>
      <c r="L286" s="313">
        <f>BM_MWh!L287</f>
        <v>0</v>
      </c>
      <c r="M286" s="313">
        <f>BM_MWh!M287</f>
        <v>0</v>
      </c>
      <c r="N286" s="313">
        <f>BM_MWh!N287</f>
        <v>0</v>
      </c>
      <c r="O286" s="313">
        <f>BM_MWh!O287</f>
        <v>0</v>
      </c>
      <c r="P286" s="313">
        <f>BM_MWh!P287</f>
        <v>0</v>
      </c>
      <c r="Q286" s="313">
        <f>BM_MWh!Q287</f>
        <v>0</v>
      </c>
      <c r="R286" s="313">
        <f>BM_MWh!R287</f>
        <v>1719</v>
      </c>
      <c r="S286" s="313">
        <f>BM_MWh!S287</f>
        <v>46785</v>
      </c>
      <c r="T286" s="338">
        <f>BM_MWh!T288</f>
        <v>0</v>
      </c>
      <c r="U286" s="213">
        <f>BM_MWh!U288</f>
        <v>1935</v>
      </c>
      <c r="V286" s="185">
        <f>BM_MWh!V287</f>
        <v>2577</v>
      </c>
      <c r="W286" s="185">
        <f>BM_MWh!W287</f>
        <v>2865</v>
      </c>
      <c r="X286" s="185">
        <f>BM_MWh!X287</f>
        <v>0</v>
      </c>
      <c r="Y286" s="185">
        <f>BM_MWh!Y288</f>
        <v>2128</v>
      </c>
      <c r="Z286" s="185">
        <f>BM_MWh!Z287</f>
        <v>0</v>
      </c>
      <c r="AA286" s="185">
        <f>BM_MWh!AA287</f>
        <v>15252</v>
      </c>
      <c r="AB286" s="185">
        <f>BM_MWh!AB287</f>
        <v>0</v>
      </c>
      <c r="AC286" s="185">
        <f>BM_MWh!AC287</f>
        <v>0</v>
      </c>
      <c r="AD286" s="185">
        <f>BM_MWh!AD287</f>
        <v>0</v>
      </c>
      <c r="AE286" s="185">
        <f>BM_MWh!AE287</f>
        <v>1136</v>
      </c>
      <c r="AF286" s="185">
        <f>BM_MWh!AF287</f>
        <v>0</v>
      </c>
      <c r="AG286" s="185">
        <f>BM_MWh!AG287</f>
        <v>0</v>
      </c>
      <c r="AH286" s="185">
        <f>BM_MWh!AH287</f>
        <v>0</v>
      </c>
      <c r="AI286" s="185">
        <f>BM_MWh!AI287</f>
        <v>0</v>
      </c>
      <c r="AJ286" s="185">
        <f>BM_MWh!AJ287</f>
        <v>0</v>
      </c>
      <c r="AK286" s="185">
        <f>BM_MWh!AK288</f>
        <v>0</v>
      </c>
      <c r="AL286" s="185">
        <f>BM_MWh!AL288</f>
        <v>0</v>
      </c>
      <c r="AM286" s="185">
        <f>BM_MWh!AM287</f>
        <v>0</v>
      </c>
      <c r="AN286" s="185">
        <f>BM_MWh!AN287</f>
        <v>0</v>
      </c>
      <c r="AO286" s="185">
        <f>BM_MWh!AO287</f>
        <v>0</v>
      </c>
      <c r="AP286" s="185">
        <f>BM_MWh!AP287</f>
        <v>0</v>
      </c>
      <c r="AQ286" s="185">
        <f>BM_MWh!AQ287</f>
        <v>0</v>
      </c>
      <c r="AR286" s="185">
        <f>BM_MWh!AR287</f>
        <v>0</v>
      </c>
      <c r="AS286" s="185">
        <f>BM_MWh!AS287</f>
        <v>0</v>
      </c>
      <c r="AT286" s="185">
        <f>BM_MWh!AT287</f>
        <v>0</v>
      </c>
      <c r="AU286" s="209">
        <f t="shared" si="234"/>
        <v>25893</v>
      </c>
      <c r="AV286" s="167">
        <f t="shared" si="238"/>
        <v>48512</v>
      </c>
      <c r="AW286" s="167">
        <f t="shared" si="235"/>
        <v>74405</v>
      </c>
      <c r="AX286" s="206">
        <f t="shared" si="236"/>
        <v>3509592.8975508707</v>
      </c>
      <c r="AY286" s="258"/>
      <c r="AZ286" s="258"/>
      <c r="BA286" s="258"/>
      <c r="BB286" s="258"/>
      <c r="BC286" s="258"/>
      <c r="BD286" s="258"/>
      <c r="BE286" s="104">
        <f t="shared" si="228"/>
        <v>2019</v>
      </c>
      <c r="BF286" s="28">
        <f t="shared" si="229"/>
        <v>5</v>
      </c>
      <c r="BG286" s="21">
        <f t="shared" si="239"/>
        <v>3583997.8975508707</v>
      </c>
      <c r="BH286" s="215">
        <f t="shared" si="237"/>
        <v>1796230.1922139935</v>
      </c>
      <c r="BI286" s="215">
        <f t="shared" si="237"/>
        <v>1122479.359397352</v>
      </c>
      <c r="BJ286" s="215">
        <f t="shared" si="237"/>
        <v>304309</v>
      </c>
      <c r="BK286" s="215">
        <f t="shared" si="237"/>
        <v>1891.4997913832599</v>
      </c>
      <c r="BL286" s="215">
        <f t="shared" si="237"/>
        <v>284682.84614814201</v>
      </c>
      <c r="BM286" s="328">
        <f t="shared" si="240"/>
        <v>3509592.8975508707</v>
      </c>
      <c r="BN286" s="329">
        <f t="shared" si="241"/>
        <v>48512</v>
      </c>
      <c r="BO286" s="330">
        <f t="shared" si="232"/>
        <v>6928</v>
      </c>
      <c r="BP286" s="206">
        <f t="shared" si="233"/>
        <v>18965</v>
      </c>
      <c r="BQ286" s="206">
        <f t="shared" si="231"/>
        <v>25893</v>
      </c>
      <c r="BR286" s="206">
        <f t="shared" si="242"/>
        <v>74405</v>
      </c>
      <c r="BS286" s="327"/>
      <c r="BT286" s="327"/>
      <c r="BU286" s="327"/>
      <c r="BV286" s="327"/>
      <c r="BW286" s="327"/>
      <c r="BX286" s="327"/>
      <c r="BY286" s="327"/>
      <c r="BZ286" s="327"/>
      <c r="CA286" s="327"/>
      <c r="CB286" s="327"/>
      <c r="CC286" s="327"/>
      <c r="CD286" s="327"/>
      <c r="CE286" s="304"/>
    </row>
    <row r="287" spans="1:83">
      <c r="A287" s="28">
        <f t="shared" si="230"/>
        <v>2019</v>
      </c>
      <c r="B287" s="28">
        <f t="shared" si="227"/>
        <v>6</v>
      </c>
      <c r="C287" s="206">
        <f t="shared" si="243"/>
        <v>3814928.7437101086</v>
      </c>
      <c r="D287" s="206">
        <f>[3]TOTAL_PEF_C!K344</f>
        <v>1952142.4636120931</v>
      </c>
      <c r="E287" s="206">
        <f>[3]TOTAL_PEF_C!L344</f>
        <v>1148703.1272230155</v>
      </c>
      <c r="F287" s="206">
        <f>[3]TOTAL_PEF_C!M344</f>
        <v>297360</v>
      </c>
      <c r="G287" s="206">
        <f>[3]TOTAL_PEF_C!P344</f>
        <v>1901.26696891802</v>
      </c>
      <c r="H287" s="206">
        <f>[3]TOTAL_PEF_C!Q344</f>
        <v>287901.885906082</v>
      </c>
      <c r="I287" s="337">
        <f>BM_MWh!I288</f>
        <v>0</v>
      </c>
      <c r="J287" s="313">
        <f>BM_MWh!J288</f>
        <v>0</v>
      </c>
      <c r="K287" s="313">
        <f>BM_MWh!K289</f>
        <v>8</v>
      </c>
      <c r="L287" s="313">
        <f>BM_MWh!L288</f>
        <v>0</v>
      </c>
      <c r="M287" s="313">
        <f>BM_MWh!M288</f>
        <v>0</v>
      </c>
      <c r="N287" s="313">
        <f>BM_MWh!N288</f>
        <v>0</v>
      </c>
      <c r="O287" s="313">
        <f>BM_MWh!O288</f>
        <v>0</v>
      </c>
      <c r="P287" s="313">
        <f>BM_MWh!P288</f>
        <v>0</v>
      </c>
      <c r="Q287" s="313">
        <f>BM_MWh!Q288</f>
        <v>6192</v>
      </c>
      <c r="R287" s="313">
        <f>BM_MWh!R288</f>
        <v>2245</v>
      </c>
      <c r="S287" s="313">
        <f>BM_MWh!S288</f>
        <v>91072</v>
      </c>
      <c r="T287" s="338">
        <f>BM_MWh!T289</f>
        <v>0</v>
      </c>
      <c r="U287" s="213">
        <f>BM_MWh!U289</f>
        <v>2247</v>
      </c>
      <c r="V287" s="185">
        <f>BM_MWh!V288</f>
        <v>3741</v>
      </c>
      <c r="W287" s="185">
        <f>BM_MWh!W288</f>
        <v>2948</v>
      </c>
      <c r="X287" s="185">
        <f>BM_MWh!X288</f>
        <v>0</v>
      </c>
      <c r="Y287" s="185">
        <f>BM_MWh!Y289</f>
        <v>2242</v>
      </c>
      <c r="Z287" s="185">
        <f>BM_MWh!Z288</f>
        <v>0</v>
      </c>
      <c r="AA287" s="185">
        <f>BM_MWh!AA288</f>
        <v>15120</v>
      </c>
      <c r="AB287" s="185">
        <f>BM_MWh!AB288</f>
        <v>0</v>
      </c>
      <c r="AC287" s="185">
        <f>BM_MWh!AC288</f>
        <v>0</v>
      </c>
      <c r="AD287" s="185">
        <f>BM_MWh!AD288</f>
        <v>0</v>
      </c>
      <c r="AE287" s="185">
        <f>BM_MWh!AE288</f>
        <v>1105</v>
      </c>
      <c r="AF287" s="185">
        <f>BM_MWh!AF288</f>
        <v>0</v>
      </c>
      <c r="AG287" s="185">
        <f>BM_MWh!AG288</f>
        <v>0</v>
      </c>
      <c r="AH287" s="185">
        <f>BM_MWh!AH288</f>
        <v>0</v>
      </c>
      <c r="AI287" s="185">
        <f>BM_MWh!AI288</f>
        <v>0</v>
      </c>
      <c r="AJ287" s="185">
        <f>BM_MWh!AJ288</f>
        <v>0</v>
      </c>
      <c r="AK287" s="185">
        <f>BM_MWh!AK289</f>
        <v>0</v>
      </c>
      <c r="AL287" s="185">
        <f>BM_MWh!AL289</f>
        <v>0</v>
      </c>
      <c r="AM287" s="185">
        <f>BM_MWh!AM288</f>
        <v>0</v>
      </c>
      <c r="AN287" s="185">
        <f>BM_MWh!AN288</f>
        <v>0</v>
      </c>
      <c r="AO287" s="185">
        <f>BM_MWh!AO288</f>
        <v>0</v>
      </c>
      <c r="AP287" s="185">
        <f>BM_MWh!AP288</f>
        <v>0</v>
      </c>
      <c r="AQ287" s="185">
        <f>BM_MWh!AQ288</f>
        <v>0</v>
      </c>
      <c r="AR287" s="185">
        <f>BM_MWh!AR288</f>
        <v>0</v>
      </c>
      <c r="AS287" s="185">
        <f>BM_MWh!AS288</f>
        <v>0</v>
      </c>
      <c r="AT287" s="185">
        <f>BM_MWh!AT288</f>
        <v>0</v>
      </c>
      <c r="AU287" s="209">
        <f t="shared" si="234"/>
        <v>27403</v>
      </c>
      <c r="AV287" s="167">
        <f t="shared" si="238"/>
        <v>99517</v>
      </c>
      <c r="AW287" s="167">
        <f t="shared" si="235"/>
        <v>126920</v>
      </c>
      <c r="AX287" s="206">
        <f t="shared" si="236"/>
        <v>3688008.7437101086</v>
      </c>
      <c r="AY287" s="258"/>
      <c r="AZ287" s="258"/>
      <c r="BA287" s="258"/>
      <c r="BB287" s="258"/>
      <c r="BC287" s="258"/>
      <c r="BD287" s="258"/>
      <c r="BE287" s="104">
        <f t="shared" si="228"/>
        <v>2019</v>
      </c>
      <c r="BF287" s="28">
        <f t="shared" si="229"/>
        <v>6</v>
      </c>
      <c r="BG287" s="21">
        <f t="shared" si="239"/>
        <v>3814928.7437101086</v>
      </c>
      <c r="BH287" s="215">
        <f t="shared" si="237"/>
        <v>1952142.4636120931</v>
      </c>
      <c r="BI287" s="215">
        <f t="shared" si="237"/>
        <v>1148703.1272230155</v>
      </c>
      <c r="BJ287" s="215">
        <f t="shared" si="237"/>
        <v>297360</v>
      </c>
      <c r="BK287" s="215">
        <f t="shared" si="237"/>
        <v>1901.26696891802</v>
      </c>
      <c r="BL287" s="215">
        <f t="shared" si="237"/>
        <v>287901.885906082</v>
      </c>
      <c r="BM287" s="328">
        <f t="shared" si="240"/>
        <v>3688008.7437101086</v>
      </c>
      <c r="BN287" s="329">
        <f t="shared" si="241"/>
        <v>99517</v>
      </c>
      <c r="BO287" s="330">
        <f t="shared" si="232"/>
        <v>7437</v>
      </c>
      <c r="BP287" s="206">
        <f t="shared" si="233"/>
        <v>19966</v>
      </c>
      <c r="BQ287" s="206">
        <f t="shared" si="231"/>
        <v>27403</v>
      </c>
      <c r="BR287" s="206">
        <f t="shared" si="242"/>
        <v>126920</v>
      </c>
      <c r="BS287" s="327"/>
      <c r="BT287" s="327"/>
      <c r="BU287" s="327"/>
      <c r="BV287" s="327"/>
      <c r="BW287" s="327"/>
      <c r="BX287" s="327"/>
      <c r="BY287" s="327"/>
      <c r="BZ287" s="327"/>
      <c r="CA287" s="327"/>
      <c r="CB287" s="327"/>
      <c r="CC287" s="327"/>
      <c r="CD287" s="327"/>
      <c r="CE287" s="304"/>
    </row>
    <row r="288" spans="1:83">
      <c r="A288" s="28">
        <f t="shared" si="230"/>
        <v>2019</v>
      </c>
      <c r="B288" s="28">
        <f t="shared" si="227"/>
        <v>7</v>
      </c>
      <c r="C288" s="206">
        <f t="shared" si="243"/>
        <v>4008726.7478748793</v>
      </c>
      <c r="D288" s="206">
        <f>[3]TOTAL_PEF_C!K345</f>
        <v>2078135.9776624457</v>
      </c>
      <c r="E288" s="206">
        <f>[3]TOTAL_PEF_C!L345</f>
        <v>1207956.7195078281</v>
      </c>
      <c r="F288" s="206">
        <f>[3]TOTAL_PEF_C!M345</f>
        <v>301806</v>
      </c>
      <c r="G288" s="206">
        <f>[3]TOTAL_PEF_C!P345</f>
        <v>1904.3954278532599</v>
      </c>
      <c r="H288" s="206">
        <f>[3]TOTAL_PEF_C!Q345</f>
        <v>283281.65527675202</v>
      </c>
      <c r="I288" s="337">
        <f>BM_MWh!I289</f>
        <v>0</v>
      </c>
      <c r="J288" s="313">
        <f>BM_MWh!J289</f>
        <v>0</v>
      </c>
      <c r="K288" s="313">
        <f>BM_MWh!K290</f>
        <v>8</v>
      </c>
      <c r="L288" s="313">
        <f>BM_MWh!L289</f>
        <v>0</v>
      </c>
      <c r="M288" s="313">
        <f>BM_MWh!M289</f>
        <v>0</v>
      </c>
      <c r="N288" s="313">
        <f>BM_MWh!N289</f>
        <v>0</v>
      </c>
      <c r="O288" s="313">
        <f>BM_MWh!O289</f>
        <v>0</v>
      </c>
      <c r="P288" s="313">
        <f>BM_MWh!P289</f>
        <v>0</v>
      </c>
      <c r="Q288" s="313">
        <f>BM_MWh!Q289</f>
        <v>6398</v>
      </c>
      <c r="R288" s="313">
        <f>BM_MWh!R289</f>
        <v>1805</v>
      </c>
      <c r="S288" s="313">
        <f>BM_MWh!S289</f>
        <v>98478</v>
      </c>
      <c r="T288" s="338">
        <f>BM_MWh!T290</f>
        <v>0</v>
      </c>
      <c r="U288" s="213">
        <f>BM_MWh!U290</f>
        <v>1935</v>
      </c>
      <c r="V288" s="185">
        <f>BM_MWh!V289</f>
        <v>4993</v>
      </c>
      <c r="W288" s="185">
        <f>BM_MWh!W289</f>
        <v>3042</v>
      </c>
      <c r="X288" s="185">
        <f>BM_MWh!X289</f>
        <v>0</v>
      </c>
      <c r="Y288" s="185">
        <f>BM_MWh!Y290</f>
        <v>2218</v>
      </c>
      <c r="Z288" s="185">
        <f>BM_MWh!Z289</f>
        <v>0</v>
      </c>
      <c r="AA288" s="185">
        <f>BM_MWh!AA289</f>
        <v>15624</v>
      </c>
      <c r="AB288" s="185">
        <f>BM_MWh!AB289</f>
        <v>0</v>
      </c>
      <c r="AC288" s="185">
        <f>BM_MWh!AC289</f>
        <v>0</v>
      </c>
      <c r="AD288" s="185">
        <f>BM_MWh!AD289</f>
        <v>0</v>
      </c>
      <c r="AE288" s="185">
        <f>BM_MWh!AE289</f>
        <v>1141</v>
      </c>
      <c r="AF288" s="185">
        <f>BM_MWh!AF289</f>
        <v>0</v>
      </c>
      <c r="AG288" s="185">
        <f>BM_MWh!AG289</f>
        <v>0</v>
      </c>
      <c r="AH288" s="185">
        <f>BM_MWh!AH289</f>
        <v>0</v>
      </c>
      <c r="AI288" s="185">
        <f>BM_MWh!AI289</f>
        <v>0</v>
      </c>
      <c r="AJ288" s="185">
        <f>BM_MWh!AJ289</f>
        <v>0</v>
      </c>
      <c r="AK288" s="185">
        <f>BM_MWh!AK290</f>
        <v>0</v>
      </c>
      <c r="AL288" s="185">
        <f>BM_MWh!AL290</f>
        <v>0</v>
      </c>
      <c r="AM288" s="185">
        <f>BM_MWh!AM289</f>
        <v>0</v>
      </c>
      <c r="AN288" s="185">
        <f>BM_MWh!AN289</f>
        <v>0</v>
      </c>
      <c r="AO288" s="185">
        <f>BM_MWh!AO289</f>
        <v>0</v>
      </c>
      <c r="AP288" s="185">
        <f>BM_MWh!AP289</f>
        <v>0</v>
      </c>
      <c r="AQ288" s="185">
        <f>BM_MWh!AQ289</f>
        <v>0</v>
      </c>
      <c r="AR288" s="185">
        <f>BM_MWh!AR289</f>
        <v>0</v>
      </c>
      <c r="AS288" s="185">
        <f>BM_MWh!AS289</f>
        <v>0</v>
      </c>
      <c r="AT288" s="185">
        <f>BM_MWh!AT289</f>
        <v>0</v>
      </c>
      <c r="AU288" s="209">
        <f t="shared" si="234"/>
        <v>28953</v>
      </c>
      <c r="AV288" s="167">
        <f t="shared" si="238"/>
        <v>106689</v>
      </c>
      <c r="AW288" s="167">
        <f t="shared" si="235"/>
        <v>135642</v>
      </c>
      <c r="AX288" s="206">
        <f t="shared" si="236"/>
        <v>3873084.7478748793</v>
      </c>
      <c r="AY288" s="258"/>
      <c r="AZ288" s="258"/>
      <c r="BA288" s="258"/>
      <c r="BB288" s="258"/>
      <c r="BC288" s="258"/>
      <c r="BD288" s="258"/>
      <c r="BE288" s="104">
        <f t="shared" si="228"/>
        <v>2019</v>
      </c>
      <c r="BF288" s="28">
        <f t="shared" si="229"/>
        <v>7</v>
      </c>
      <c r="BG288" s="21">
        <f t="shared" si="239"/>
        <v>4008726.7478748793</v>
      </c>
      <c r="BH288" s="215">
        <f t="shared" si="237"/>
        <v>2078135.9776624457</v>
      </c>
      <c r="BI288" s="215">
        <f t="shared" si="237"/>
        <v>1207956.7195078281</v>
      </c>
      <c r="BJ288" s="215">
        <f t="shared" si="237"/>
        <v>301806</v>
      </c>
      <c r="BK288" s="215">
        <f t="shared" si="237"/>
        <v>1904.3954278532599</v>
      </c>
      <c r="BL288" s="215">
        <f t="shared" si="237"/>
        <v>283281.65527675202</v>
      </c>
      <c r="BM288" s="328">
        <f t="shared" si="240"/>
        <v>3873084.7478748793</v>
      </c>
      <c r="BN288" s="329">
        <f t="shared" si="241"/>
        <v>106689</v>
      </c>
      <c r="BO288" s="330">
        <f t="shared" si="232"/>
        <v>7195</v>
      </c>
      <c r="BP288" s="206">
        <f t="shared" si="233"/>
        <v>21758</v>
      </c>
      <c r="BQ288" s="206">
        <f t="shared" si="231"/>
        <v>28953</v>
      </c>
      <c r="BR288" s="206">
        <f t="shared" si="242"/>
        <v>135642</v>
      </c>
      <c r="BS288" s="327"/>
      <c r="BT288" s="327"/>
      <c r="BU288" s="327"/>
      <c r="BV288" s="327"/>
      <c r="BW288" s="327"/>
      <c r="BX288" s="327"/>
      <c r="BY288" s="327"/>
      <c r="BZ288" s="327"/>
      <c r="CA288" s="327"/>
      <c r="CB288" s="327"/>
      <c r="CC288" s="327"/>
      <c r="CD288" s="327"/>
      <c r="CE288" s="304"/>
    </row>
    <row r="289" spans="1:83">
      <c r="A289" s="28">
        <f t="shared" si="230"/>
        <v>2019</v>
      </c>
      <c r="B289" s="28">
        <f t="shared" si="227"/>
        <v>8</v>
      </c>
      <c r="C289" s="206">
        <f t="shared" si="243"/>
        <v>4037737.2543189134</v>
      </c>
      <c r="D289" s="206">
        <f>[3]TOTAL_PEF_C!K346</f>
        <v>2090672.5326906003</v>
      </c>
      <c r="E289" s="206">
        <f>[3]TOTAL_PEF_C!L346</f>
        <v>1212115.6819085293</v>
      </c>
      <c r="F289" s="206">
        <f>[3]TOTAL_PEF_C!M346</f>
        <v>311277</v>
      </c>
      <c r="G289" s="206">
        <f>[3]TOTAL_PEF_C!P346</f>
        <v>1892.72893147595</v>
      </c>
      <c r="H289" s="206">
        <f>[3]TOTAL_PEF_C!Q346</f>
        <v>297173.31078830798</v>
      </c>
      <c r="I289" s="337">
        <f>BM_MWh!I290</f>
        <v>0</v>
      </c>
      <c r="J289" s="313">
        <f>BM_MWh!J290</f>
        <v>0</v>
      </c>
      <c r="K289" s="313">
        <f>BM_MWh!K291</f>
        <v>8</v>
      </c>
      <c r="L289" s="313">
        <f>BM_MWh!L290</f>
        <v>0</v>
      </c>
      <c r="M289" s="313">
        <f>BM_MWh!M290</f>
        <v>0</v>
      </c>
      <c r="N289" s="313">
        <f>BM_MWh!N290</f>
        <v>0</v>
      </c>
      <c r="O289" s="313">
        <f>BM_MWh!O290</f>
        <v>0</v>
      </c>
      <c r="P289" s="313">
        <f>BM_MWh!P290</f>
        <v>0</v>
      </c>
      <c r="Q289" s="313">
        <f>BM_MWh!Q290</f>
        <v>6398</v>
      </c>
      <c r="R289" s="313">
        <f>BM_MWh!R290</f>
        <v>1719</v>
      </c>
      <c r="S289" s="313">
        <f>BM_MWh!S290</f>
        <v>86796</v>
      </c>
      <c r="T289" s="338">
        <f>BM_MWh!T291</f>
        <v>0</v>
      </c>
      <c r="U289" s="213">
        <f>BM_MWh!U291</f>
        <v>1935</v>
      </c>
      <c r="V289" s="185">
        <f>BM_MWh!V290</f>
        <v>5316</v>
      </c>
      <c r="W289" s="185">
        <f>BM_MWh!W290</f>
        <v>3192</v>
      </c>
      <c r="X289" s="185">
        <f>BM_MWh!X290</f>
        <v>0</v>
      </c>
      <c r="Y289" s="185">
        <f>BM_MWh!Y291</f>
        <v>2484</v>
      </c>
      <c r="Z289" s="185">
        <f>BM_MWh!Z290</f>
        <v>0</v>
      </c>
      <c r="AA289" s="185">
        <f>BM_MWh!AA290</f>
        <v>15624</v>
      </c>
      <c r="AB289" s="185">
        <f>BM_MWh!AB290</f>
        <v>0</v>
      </c>
      <c r="AC289" s="185">
        <f>BM_MWh!AC290</f>
        <v>0</v>
      </c>
      <c r="AD289" s="185">
        <f>BM_MWh!AD290</f>
        <v>0</v>
      </c>
      <c r="AE289" s="185">
        <f>BM_MWh!AE290</f>
        <v>1134</v>
      </c>
      <c r="AF289" s="185">
        <f>BM_MWh!AF290</f>
        <v>0</v>
      </c>
      <c r="AG289" s="185">
        <f>BM_MWh!AG290</f>
        <v>0</v>
      </c>
      <c r="AH289" s="185">
        <f>BM_MWh!AH290</f>
        <v>0</v>
      </c>
      <c r="AI289" s="185">
        <f>BM_MWh!AI290</f>
        <v>0</v>
      </c>
      <c r="AJ289" s="185">
        <f>BM_MWh!AJ290</f>
        <v>0</v>
      </c>
      <c r="AK289" s="185">
        <f>BM_MWh!AK291</f>
        <v>0</v>
      </c>
      <c r="AL289" s="185">
        <f>BM_MWh!AL291</f>
        <v>0</v>
      </c>
      <c r="AM289" s="185">
        <f>BM_MWh!AM290</f>
        <v>0</v>
      </c>
      <c r="AN289" s="185">
        <f>BM_MWh!AN290</f>
        <v>0</v>
      </c>
      <c r="AO289" s="185">
        <f>BM_MWh!AO290</f>
        <v>0</v>
      </c>
      <c r="AP289" s="185">
        <f>BM_MWh!AP290</f>
        <v>0</v>
      </c>
      <c r="AQ289" s="185">
        <f>BM_MWh!AQ290</f>
        <v>0</v>
      </c>
      <c r="AR289" s="185">
        <f>BM_MWh!AR290</f>
        <v>0</v>
      </c>
      <c r="AS289" s="185">
        <f>BM_MWh!AS290</f>
        <v>0</v>
      </c>
      <c r="AT289" s="185">
        <f>BM_MWh!AT290</f>
        <v>0</v>
      </c>
      <c r="AU289" s="209">
        <f t="shared" si="234"/>
        <v>29685</v>
      </c>
      <c r="AV289" s="167">
        <f t="shared" si="238"/>
        <v>94921</v>
      </c>
      <c r="AW289" s="167">
        <f t="shared" si="235"/>
        <v>124606</v>
      </c>
      <c r="AX289" s="206">
        <f t="shared" si="236"/>
        <v>3913131.2543189134</v>
      </c>
      <c r="AY289" s="258"/>
      <c r="AZ289" s="258"/>
      <c r="BA289" s="258"/>
      <c r="BB289" s="258"/>
      <c r="BC289" s="258"/>
      <c r="BD289" s="258"/>
      <c r="BE289" s="104">
        <f t="shared" si="228"/>
        <v>2019</v>
      </c>
      <c r="BF289" s="28">
        <f t="shared" si="229"/>
        <v>8</v>
      </c>
      <c r="BG289" s="21">
        <f t="shared" si="239"/>
        <v>4037737.2543189134</v>
      </c>
      <c r="BH289" s="215">
        <f t="shared" si="237"/>
        <v>2090672.5326906003</v>
      </c>
      <c r="BI289" s="215">
        <f t="shared" si="237"/>
        <v>1212115.6819085293</v>
      </c>
      <c r="BJ289" s="215">
        <f t="shared" si="237"/>
        <v>311277</v>
      </c>
      <c r="BK289" s="215">
        <f t="shared" si="237"/>
        <v>1892.72893147595</v>
      </c>
      <c r="BL289" s="215">
        <f t="shared" si="237"/>
        <v>297173.31078830798</v>
      </c>
      <c r="BM289" s="328">
        <f t="shared" si="240"/>
        <v>3913131.2543189134</v>
      </c>
      <c r="BN289" s="329">
        <f t="shared" si="241"/>
        <v>94921</v>
      </c>
      <c r="BO289" s="330">
        <f t="shared" si="232"/>
        <v>7611</v>
      </c>
      <c r="BP289" s="206">
        <f t="shared" si="233"/>
        <v>22074</v>
      </c>
      <c r="BQ289" s="206">
        <f t="shared" si="231"/>
        <v>29685</v>
      </c>
      <c r="BR289" s="206">
        <f t="shared" si="242"/>
        <v>124606</v>
      </c>
      <c r="BS289" s="327"/>
      <c r="BT289" s="327"/>
      <c r="BU289" s="327"/>
      <c r="BV289" s="327"/>
      <c r="BW289" s="327"/>
      <c r="BX289" s="327"/>
      <c r="BY289" s="327"/>
      <c r="BZ289" s="327"/>
      <c r="CA289" s="327"/>
      <c r="CB289" s="327"/>
      <c r="CC289" s="327"/>
      <c r="CD289" s="327"/>
      <c r="CE289" s="304"/>
    </row>
    <row r="290" spans="1:83">
      <c r="A290" s="28">
        <f t="shared" si="230"/>
        <v>2019</v>
      </c>
      <c r="B290" s="28">
        <f t="shared" si="227"/>
        <v>9</v>
      </c>
      <c r="C290" s="206">
        <f t="shared" si="243"/>
        <v>3779834.8886404559</v>
      </c>
      <c r="D290" s="206">
        <f>[3]TOTAL_PEF_C!K347</f>
        <v>1921825.8690255093</v>
      </c>
      <c r="E290" s="206">
        <f>[3]TOTAL_PEF_C!L347</f>
        <v>1144179.0346868446</v>
      </c>
      <c r="F290" s="206">
        <f>[3]TOTAL_PEF_C!M347</f>
        <v>298442</v>
      </c>
      <c r="G290" s="206">
        <f>[3]TOTAL_PEF_C!P347</f>
        <v>1891.28448703151</v>
      </c>
      <c r="H290" s="206">
        <f>[3]TOTAL_PEF_C!Q347</f>
        <v>298987.70044107101</v>
      </c>
      <c r="I290" s="337">
        <f>BM_MWh!I291</f>
        <v>0</v>
      </c>
      <c r="J290" s="313">
        <f>BM_MWh!J291</f>
        <v>0</v>
      </c>
      <c r="K290" s="313">
        <f>BM_MWh!K292</f>
        <v>8</v>
      </c>
      <c r="L290" s="313">
        <f>BM_MWh!L291</f>
        <v>0</v>
      </c>
      <c r="M290" s="313">
        <f>BM_MWh!M291</f>
        <v>0</v>
      </c>
      <c r="N290" s="313">
        <f>BM_MWh!N291</f>
        <v>0</v>
      </c>
      <c r="O290" s="313">
        <f>BM_MWh!O291</f>
        <v>0</v>
      </c>
      <c r="P290" s="313">
        <f>BM_MWh!P291</f>
        <v>0</v>
      </c>
      <c r="Q290" s="313">
        <f>BM_MWh!Q291</f>
        <v>6192</v>
      </c>
      <c r="R290" s="313">
        <f>BM_MWh!R291</f>
        <v>582</v>
      </c>
      <c r="S290" s="313">
        <f>BM_MWh!S291</f>
        <v>81324</v>
      </c>
      <c r="T290" s="338">
        <f>BM_MWh!T292</f>
        <v>0</v>
      </c>
      <c r="U290" s="213">
        <f>BM_MWh!U292</f>
        <v>1872</v>
      </c>
      <c r="V290" s="185">
        <f>BM_MWh!V291</f>
        <v>4365</v>
      </c>
      <c r="W290" s="185">
        <f>BM_MWh!W291</f>
        <v>2628</v>
      </c>
      <c r="X290" s="185">
        <f>BM_MWh!X291</f>
        <v>0</v>
      </c>
      <c r="Y290" s="185">
        <f>BM_MWh!Y292</f>
        <v>2192</v>
      </c>
      <c r="Z290" s="185">
        <f>BM_MWh!Z291</f>
        <v>0</v>
      </c>
      <c r="AA290" s="185">
        <f>BM_MWh!AA291</f>
        <v>14400</v>
      </c>
      <c r="AB290" s="185">
        <f>BM_MWh!AB291</f>
        <v>0</v>
      </c>
      <c r="AC290" s="185">
        <f>BM_MWh!AC291</f>
        <v>0</v>
      </c>
      <c r="AD290" s="185">
        <f>BM_MWh!AD291</f>
        <v>0</v>
      </c>
      <c r="AE290" s="185">
        <f>BM_MWh!AE291</f>
        <v>946</v>
      </c>
      <c r="AF290" s="185">
        <f>BM_MWh!AF291</f>
        <v>0</v>
      </c>
      <c r="AG290" s="185">
        <f>BM_MWh!AG291</f>
        <v>0</v>
      </c>
      <c r="AH290" s="185">
        <f>BM_MWh!AH291</f>
        <v>0</v>
      </c>
      <c r="AI290" s="185">
        <f>BM_MWh!AI291</f>
        <v>0</v>
      </c>
      <c r="AJ290" s="185">
        <f>BM_MWh!AJ291</f>
        <v>0</v>
      </c>
      <c r="AK290" s="185">
        <f>BM_MWh!AK292</f>
        <v>0</v>
      </c>
      <c r="AL290" s="185">
        <f>BM_MWh!AL292</f>
        <v>0</v>
      </c>
      <c r="AM290" s="185">
        <f>BM_MWh!AM291</f>
        <v>0</v>
      </c>
      <c r="AN290" s="185">
        <f>BM_MWh!AN291</f>
        <v>0</v>
      </c>
      <c r="AO290" s="185">
        <f>BM_MWh!AO291</f>
        <v>0</v>
      </c>
      <c r="AP290" s="185">
        <f>BM_MWh!AP291</f>
        <v>0</v>
      </c>
      <c r="AQ290" s="185">
        <f>BM_MWh!AQ291</f>
        <v>0</v>
      </c>
      <c r="AR290" s="185">
        <f>BM_MWh!AR291</f>
        <v>0</v>
      </c>
      <c r="AS290" s="185">
        <f>BM_MWh!AS291</f>
        <v>0</v>
      </c>
      <c r="AT290" s="185">
        <f>BM_MWh!AT291</f>
        <v>0</v>
      </c>
      <c r="AU290" s="209">
        <f t="shared" si="234"/>
        <v>26403</v>
      </c>
      <c r="AV290" s="167">
        <f t="shared" si="238"/>
        <v>88106</v>
      </c>
      <c r="AW290" s="167">
        <f t="shared" si="235"/>
        <v>114509</v>
      </c>
      <c r="AX290" s="206">
        <f t="shared" si="236"/>
        <v>3665325.8886404559</v>
      </c>
      <c r="AY290" s="258"/>
      <c r="AZ290" s="258"/>
      <c r="BA290" s="258"/>
      <c r="BB290" s="258"/>
      <c r="BC290" s="258"/>
      <c r="BD290" s="258"/>
      <c r="BE290" s="104">
        <f t="shared" si="228"/>
        <v>2019</v>
      </c>
      <c r="BF290" s="28">
        <f t="shared" si="229"/>
        <v>9</v>
      </c>
      <c r="BG290" s="21">
        <f t="shared" si="239"/>
        <v>3779834.8886404559</v>
      </c>
      <c r="BH290" s="215">
        <f t="shared" si="237"/>
        <v>1921825.8690255093</v>
      </c>
      <c r="BI290" s="215">
        <f t="shared" si="237"/>
        <v>1144179.0346868446</v>
      </c>
      <c r="BJ290" s="215">
        <f t="shared" si="237"/>
        <v>298442</v>
      </c>
      <c r="BK290" s="215">
        <f t="shared" si="237"/>
        <v>1891.28448703151</v>
      </c>
      <c r="BL290" s="215">
        <f t="shared" si="237"/>
        <v>298987.70044107101</v>
      </c>
      <c r="BM290" s="328">
        <f t="shared" si="240"/>
        <v>3665325.8886404559</v>
      </c>
      <c r="BN290" s="329">
        <f t="shared" si="241"/>
        <v>88106</v>
      </c>
      <c r="BO290" s="330">
        <f t="shared" si="232"/>
        <v>6692</v>
      </c>
      <c r="BP290" s="206">
        <f t="shared" si="233"/>
        <v>19711</v>
      </c>
      <c r="BQ290" s="206">
        <f t="shared" si="231"/>
        <v>26403</v>
      </c>
      <c r="BR290" s="206">
        <f t="shared" si="242"/>
        <v>114509</v>
      </c>
      <c r="BS290" s="327"/>
      <c r="BT290" s="327"/>
      <c r="BU290" s="327"/>
      <c r="BV290" s="327"/>
      <c r="BW290" s="327"/>
      <c r="BX290" s="327"/>
      <c r="BY290" s="327"/>
      <c r="BZ290" s="327"/>
      <c r="CA290" s="327"/>
      <c r="CB290" s="327"/>
      <c r="CC290" s="327"/>
      <c r="CD290" s="327"/>
      <c r="CE290" s="304"/>
    </row>
    <row r="291" spans="1:83">
      <c r="A291" s="28">
        <f t="shared" si="230"/>
        <v>2019</v>
      </c>
      <c r="B291" s="28">
        <f t="shared" si="227"/>
        <v>10</v>
      </c>
      <c r="C291" s="206">
        <f t="shared" si="243"/>
        <v>3409758.3064231621</v>
      </c>
      <c r="D291" s="206">
        <f>[3]TOTAL_PEF_C!K348</f>
        <v>1643205.1776674332</v>
      </c>
      <c r="E291" s="206">
        <f>[3]TOTAL_PEF_C!L348</f>
        <v>1083282.6038856849</v>
      </c>
      <c r="F291" s="206">
        <f>[3]TOTAL_PEF_C!M348</f>
        <v>300116</v>
      </c>
      <c r="G291" s="206">
        <f>[3]TOTAL_PEF_C!P348</f>
        <v>1889.1178203648501</v>
      </c>
      <c r="H291" s="206">
        <f>[3]TOTAL_PEF_C!Q348</f>
        <v>279617.40704967902</v>
      </c>
      <c r="I291" s="337">
        <f>BM_MWh!I292</f>
        <v>0</v>
      </c>
      <c r="J291" s="313">
        <f>BM_MWh!J292</f>
        <v>0</v>
      </c>
      <c r="K291" s="313">
        <f>BM_MWh!K293</f>
        <v>8</v>
      </c>
      <c r="L291" s="313">
        <f>BM_MWh!L292</f>
        <v>0</v>
      </c>
      <c r="M291" s="313">
        <f>BM_MWh!M292</f>
        <v>0</v>
      </c>
      <c r="N291" s="313">
        <f>BM_MWh!N292</f>
        <v>0</v>
      </c>
      <c r="O291" s="313">
        <f>BM_MWh!O292</f>
        <v>0</v>
      </c>
      <c r="P291" s="313">
        <f>BM_MWh!P292</f>
        <v>0</v>
      </c>
      <c r="Q291" s="313">
        <f>BM_MWh!Q292</f>
        <v>0</v>
      </c>
      <c r="R291" s="313">
        <f>BM_MWh!R292</f>
        <v>258</v>
      </c>
      <c r="S291" s="313">
        <f>BM_MWh!S292</f>
        <v>76814</v>
      </c>
      <c r="T291" s="338">
        <f>BM_MWh!T293</f>
        <v>0</v>
      </c>
      <c r="U291" s="213">
        <f>BM_MWh!U293</f>
        <v>2128</v>
      </c>
      <c r="V291" s="185">
        <f>BM_MWh!V292</f>
        <v>3060</v>
      </c>
      <c r="W291" s="185">
        <f>BM_MWh!W292</f>
        <v>2338</v>
      </c>
      <c r="X291" s="185">
        <f>BM_MWh!X292</f>
        <v>0</v>
      </c>
      <c r="Y291" s="185">
        <f>BM_MWh!Y293</f>
        <v>1723</v>
      </c>
      <c r="Z291" s="185">
        <f>BM_MWh!Z292</f>
        <v>0</v>
      </c>
      <c r="AA291" s="185">
        <f>BM_MWh!AA292</f>
        <v>14508</v>
      </c>
      <c r="AB291" s="185">
        <f>BM_MWh!AB292</f>
        <v>0</v>
      </c>
      <c r="AC291" s="185">
        <f>BM_MWh!AC292</f>
        <v>0</v>
      </c>
      <c r="AD291" s="185">
        <f>BM_MWh!AD292</f>
        <v>0</v>
      </c>
      <c r="AE291" s="185">
        <f>BM_MWh!AE292</f>
        <v>811</v>
      </c>
      <c r="AF291" s="185">
        <f>BM_MWh!AF292</f>
        <v>0</v>
      </c>
      <c r="AG291" s="185">
        <f>BM_MWh!AG292</f>
        <v>0</v>
      </c>
      <c r="AH291" s="185">
        <f>BM_MWh!AH292</f>
        <v>0</v>
      </c>
      <c r="AI291" s="185">
        <f>BM_MWh!AI292</f>
        <v>0</v>
      </c>
      <c r="AJ291" s="185">
        <f>BM_MWh!AJ292</f>
        <v>0</v>
      </c>
      <c r="AK291" s="185">
        <f>BM_MWh!AK293</f>
        <v>0</v>
      </c>
      <c r="AL291" s="185">
        <f>BM_MWh!AL293</f>
        <v>0</v>
      </c>
      <c r="AM291" s="185">
        <f>BM_MWh!AM292</f>
        <v>0</v>
      </c>
      <c r="AN291" s="185">
        <f>BM_MWh!AN292</f>
        <v>0</v>
      </c>
      <c r="AO291" s="185">
        <f>BM_MWh!AO292</f>
        <v>0</v>
      </c>
      <c r="AP291" s="185">
        <f>BM_MWh!AP292</f>
        <v>0</v>
      </c>
      <c r="AQ291" s="185">
        <f>BM_MWh!AQ292</f>
        <v>0</v>
      </c>
      <c r="AR291" s="185">
        <f>BM_MWh!AR292</f>
        <v>0</v>
      </c>
      <c r="AS291" s="185">
        <f>BM_MWh!AS292</f>
        <v>0</v>
      </c>
      <c r="AT291" s="185">
        <f>BM_MWh!AT292</f>
        <v>0</v>
      </c>
      <c r="AU291" s="209">
        <f t="shared" si="234"/>
        <v>24568</v>
      </c>
      <c r="AV291" s="167">
        <f t="shared" si="238"/>
        <v>77080</v>
      </c>
      <c r="AW291" s="167">
        <f t="shared" si="235"/>
        <v>101648</v>
      </c>
      <c r="AX291" s="206">
        <f t="shared" si="236"/>
        <v>3308110.3064231621</v>
      </c>
      <c r="AY291" s="258"/>
      <c r="AZ291" s="258"/>
      <c r="BA291" s="258"/>
      <c r="BB291" s="258"/>
      <c r="BC291" s="258"/>
      <c r="BD291" s="258"/>
      <c r="BE291" s="104">
        <f t="shared" si="228"/>
        <v>2019</v>
      </c>
      <c r="BF291" s="28">
        <f t="shared" si="229"/>
        <v>10</v>
      </c>
      <c r="BG291" s="21">
        <f t="shared" si="239"/>
        <v>3409758.3064231621</v>
      </c>
      <c r="BH291" s="215">
        <f t="shared" si="237"/>
        <v>1643205.1776674332</v>
      </c>
      <c r="BI291" s="215">
        <f t="shared" si="237"/>
        <v>1083282.6038856849</v>
      </c>
      <c r="BJ291" s="215">
        <f t="shared" si="237"/>
        <v>300116</v>
      </c>
      <c r="BK291" s="215">
        <f t="shared" si="237"/>
        <v>1889.1178203648501</v>
      </c>
      <c r="BL291" s="215">
        <f t="shared" si="237"/>
        <v>279617.40704967902</v>
      </c>
      <c r="BM291" s="328">
        <f t="shared" si="240"/>
        <v>3308110.3064231621</v>
      </c>
      <c r="BN291" s="329">
        <f t="shared" si="241"/>
        <v>77080</v>
      </c>
      <c r="BO291" s="330">
        <f t="shared" si="232"/>
        <v>6189</v>
      </c>
      <c r="BP291" s="206">
        <f t="shared" si="233"/>
        <v>18379</v>
      </c>
      <c r="BQ291" s="206">
        <f t="shared" si="231"/>
        <v>24568</v>
      </c>
      <c r="BR291" s="206">
        <f t="shared" si="242"/>
        <v>101648</v>
      </c>
      <c r="BS291" s="327"/>
      <c r="BT291" s="327"/>
      <c r="BU291" s="327"/>
      <c r="BV291" s="327"/>
      <c r="BW291" s="327"/>
      <c r="BX291" s="327"/>
      <c r="BY291" s="327"/>
      <c r="BZ291" s="327"/>
      <c r="CA291" s="327"/>
      <c r="CB291" s="327"/>
      <c r="CC291" s="327"/>
      <c r="CD291" s="327"/>
      <c r="CE291" s="304"/>
    </row>
    <row r="292" spans="1:83">
      <c r="A292" s="28">
        <f t="shared" si="230"/>
        <v>2019</v>
      </c>
      <c r="B292" s="28">
        <f t="shared" si="227"/>
        <v>11</v>
      </c>
      <c r="C292" s="206">
        <f t="shared" si="243"/>
        <v>2843031.9601865988</v>
      </c>
      <c r="D292" s="206">
        <f>[3]TOTAL_PEF_C!K349</f>
        <v>1291990.0233471729</v>
      </c>
      <c r="E292" s="206">
        <f>[3]TOTAL_PEF_C!L349</f>
        <v>935383.71909469471</v>
      </c>
      <c r="F292" s="206">
        <f>[3]TOTAL_PEF_C!M349</f>
        <v>285316</v>
      </c>
      <c r="G292" s="206">
        <f>[3]TOTAL_PEF_C!P349</f>
        <v>1885.7838058740499</v>
      </c>
      <c r="H292" s="206">
        <f>[3]TOTAL_PEF_C!Q349</f>
        <v>259454.43393885699</v>
      </c>
      <c r="I292" s="337">
        <f>BM_MWh!I293</f>
        <v>0</v>
      </c>
      <c r="J292" s="313">
        <f>BM_MWh!J293</f>
        <v>0</v>
      </c>
      <c r="K292" s="313">
        <f>BM_MWh!K294</f>
        <v>8</v>
      </c>
      <c r="L292" s="313">
        <f>BM_MWh!L293</f>
        <v>0</v>
      </c>
      <c r="M292" s="313">
        <f>BM_MWh!M293</f>
        <v>0</v>
      </c>
      <c r="N292" s="313">
        <f>BM_MWh!N293</f>
        <v>0</v>
      </c>
      <c r="O292" s="313">
        <f>BM_MWh!O293</f>
        <v>0</v>
      </c>
      <c r="P292" s="313">
        <f>BM_MWh!P293</f>
        <v>0</v>
      </c>
      <c r="Q292" s="313">
        <f>BM_MWh!Q293</f>
        <v>0</v>
      </c>
      <c r="R292" s="313">
        <f>BM_MWh!R293</f>
        <v>166</v>
      </c>
      <c r="S292" s="313">
        <f>BM_MWh!S293</f>
        <v>48081</v>
      </c>
      <c r="T292" s="338">
        <f>BM_MWh!T294</f>
        <v>0</v>
      </c>
      <c r="U292" s="213">
        <f>BM_MWh!U294</f>
        <v>664</v>
      </c>
      <c r="V292" s="185">
        <f>BM_MWh!V293</f>
        <v>1559</v>
      </c>
      <c r="W292" s="185">
        <f>BM_MWh!W293</f>
        <v>2372</v>
      </c>
      <c r="X292" s="185">
        <f>BM_MWh!X293</f>
        <v>0</v>
      </c>
      <c r="Y292" s="185">
        <f>BM_MWh!Y294</f>
        <v>1688</v>
      </c>
      <c r="Z292" s="185">
        <f>BM_MWh!Z293</f>
        <v>0</v>
      </c>
      <c r="AA292" s="185">
        <f>BM_MWh!AA293</f>
        <v>13680</v>
      </c>
      <c r="AB292" s="185">
        <f>BM_MWh!AB293</f>
        <v>0</v>
      </c>
      <c r="AC292" s="185">
        <f>BM_MWh!AC293</f>
        <v>0</v>
      </c>
      <c r="AD292" s="185">
        <f>BM_MWh!AD293</f>
        <v>0</v>
      </c>
      <c r="AE292" s="185">
        <f>BM_MWh!AE293</f>
        <v>784</v>
      </c>
      <c r="AF292" s="185">
        <f>BM_MWh!AF293</f>
        <v>0</v>
      </c>
      <c r="AG292" s="185">
        <f>BM_MWh!AG293</f>
        <v>0</v>
      </c>
      <c r="AH292" s="185">
        <f>BM_MWh!AH293</f>
        <v>0</v>
      </c>
      <c r="AI292" s="185">
        <f>BM_MWh!AI293</f>
        <v>0</v>
      </c>
      <c r="AJ292" s="185">
        <f>BM_MWh!AJ293</f>
        <v>0</v>
      </c>
      <c r="AK292" s="185">
        <f>BM_MWh!AK294</f>
        <v>0</v>
      </c>
      <c r="AL292" s="185">
        <f>BM_MWh!AL294</f>
        <v>0</v>
      </c>
      <c r="AM292" s="185">
        <f>BM_MWh!AM293</f>
        <v>0</v>
      </c>
      <c r="AN292" s="185">
        <f>BM_MWh!AN293</f>
        <v>0</v>
      </c>
      <c r="AO292" s="185">
        <f>BM_MWh!AO293</f>
        <v>0</v>
      </c>
      <c r="AP292" s="185">
        <f>BM_MWh!AP293</f>
        <v>0</v>
      </c>
      <c r="AQ292" s="185">
        <f>BM_MWh!AQ293</f>
        <v>0</v>
      </c>
      <c r="AR292" s="185">
        <f>BM_MWh!AR293</f>
        <v>0</v>
      </c>
      <c r="AS292" s="185">
        <f>BM_MWh!AS293</f>
        <v>0</v>
      </c>
      <c r="AT292" s="185">
        <f>BM_MWh!AT293</f>
        <v>0</v>
      </c>
      <c r="AU292" s="209">
        <f t="shared" si="234"/>
        <v>20747</v>
      </c>
      <c r="AV292" s="167">
        <f t="shared" si="238"/>
        <v>48255</v>
      </c>
      <c r="AW292" s="167">
        <f t="shared" si="235"/>
        <v>69002</v>
      </c>
      <c r="AX292" s="206">
        <f t="shared" si="236"/>
        <v>2774029.9601865988</v>
      </c>
      <c r="AY292" s="258"/>
      <c r="AZ292" s="258"/>
      <c r="BA292" s="258"/>
      <c r="BB292" s="258"/>
      <c r="BC292" s="258"/>
      <c r="BD292" s="258"/>
      <c r="BE292" s="104">
        <f t="shared" si="228"/>
        <v>2019</v>
      </c>
      <c r="BF292" s="28">
        <f t="shared" si="229"/>
        <v>11</v>
      </c>
      <c r="BG292" s="21">
        <f t="shared" si="239"/>
        <v>2843031.9601865988</v>
      </c>
      <c r="BH292" s="215">
        <f t="shared" si="237"/>
        <v>1291990.0233471729</v>
      </c>
      <c r="BI292" s="215">
        <f t="shared" si="237"/>
        <v>935383.71909469471</v>
      </c>
      <c r="BJ292" s="215">
        <f t="shared" si="237"/>
        <v>285316</v>
      </c>
      <c r="BK292" s="215">
        <f t="shared" si="237"/>
        <v>1885.7838058740499</v>
      </c>
      <c r="BL292" s="215">
        <f t="shared" si="237"/>
        <v>259454.43393885699</v>
      </c>
      <c r="BM292" s="328">
        <f t="shared" si="240"/>
        <v>2774029.9601865988</v>
      </c>
      <c r="BN292" s="329">
        <f t="shared" si="241"/>
        <v>48255</v>
      </c>
      <c r="BO292" s="330">
        <f t="shared" si="232"/>
        <v>4724</v>
      </c>
      <c r="BP292" s="206">
        <f t="shared" si="233"/>
        <v>16023</v>
      </c>
      <c r="BQ292" s="206">
        <f t="shared" si="231"/>
        <v>20747</v>
      </c>
      <c r="BR292" s="206">
        <f t="shared" si="242"/>
        <v>69002</v>
      </c>
      <c r="BS292" s="327"/>
      <c r="BT292" s="327"/>
      <c r="BU292" s="327"/>
      <c r="BV292" s="327"/>
      <c r="BW292" s="327"/>
      <c r="BX292" s="327"/>
      <c r="BY292" s="327"/>
      <c r="BZ292" s="327"/>
      <c r="CA292" s="327"/>
      <c r="CB292" s="327"/>
      <c r="CC292" s="327"/>
      <c r="CD292" s="327"/>
      <c r="CE292" s="304"/>
    </row>
    <row r="293" spans="1:83">
      <c r="A293" s="28">
        <f t="shared" si="230"/>
        <v>2019</v>
      </c>
      <c r="B293" s="28">
        <f t="shared" si="227"/>
        <v>12</v>
      </c>
      <c r="C293" s="206">
        <f t="shared" si="243"/>
        <v>3116936.6761904256</v>
      </c>
      <c r="D293" s="206">
        <f>[3]TOTAL_PEF_C!K350</f>
        <v>1554928.8167340346</v>
      </c>
      <c r="E293" s="206">
        <f>[3]TOTAL_PEF_C!L350</f>
        <v>946059.49650813767</v>
      </c>
      <c r="F293" s="206">
        <f>[3]TOTAL_PEF_C!M350</f>
        <v>269819</v>
      </c>
      <c r="G293" s="206">
        <f>[3]TOTAL_PEF_C!P350</f>
        <v>1897.44445106954</v>
      </c>
      <c r="H293" s="206">
        <f>[3]TOTAL_PEF_C!Q350</f>
        <v>249994.918497184</v>
      </c>
      <c r="I293" s="337">
        <f>BM_MWh!I294</f>
        <v>0</v>
      </c>
      <c r="J293" s="313">
        <f>BM_MWh!J294</f>
        <v>0</v>
      </c>
      <c r="K293" s="313">
        <f>BM_MWh!K295</f>
        <v>8</v>
      </c>
      <c r="L293" s="313">
        <f>BM_MWh!L294</f>
        <v>0</v>
      </c>
      <c r="M293" s="313">
        <f>BM_MWh!M294</f>
        <v>0</v>
      </c>
      <c r="N293" s="313">
        <f>BM_MWh!N294</f>
        <v>0</v>
      </c>
      <c r="O293" s="313">
        <f>BM_MWh!O294</f>
        <v>0</v>
      </c>
      <c r="P293" s="313">
        <f>BM_MWh!P294</f>
        <v>0</v>
      </c>
      <c r="Q293" s="313">
        <f>BM_MWh!Q294</f>
        <v>3839</v>
      </c>
      <c r="R293" s="313">
        <f>BM_MWh!R294</f>
        <v>172</v>
      </c>
      <c r="S293" s="313">
        <f>BM_MWh!S294</f>
        <v>65343</v>
      </c>
      <c r="T293" s="338">
        <f>BM_MWh!T295</f>
        <v>0</v>
      </c>
      <c r="U293" s="213">
        <f>BM_MWh!U295</f>
        <v>1218</v>
      </c>
      <c r="V293" s="185">
        <f>BM_MWh!V294</f>
        <v>3544</v>
      </c>
      <c r="W293" s="185">
        <f>BM_MWh!W294</f>
        <v>2600</v>
      </c>
      <c r="X293" s="185">
        <f>BM_MWh!X294</f>
        <v>0</v>
      </c>
      <c r="Y293" s="185">
        <f>BM_MWh!Y295</f>
        <v>2027</v>
      </c>
      <c r="Z293" s="185">
        <f>BM_MWh!Z294</f>
        <v>0</v>
      </c>
      <c r="AA293" s="185">
        <f>BM_MWh!AA294</f>
        <v>14508</v>
      </c>
      <c r="AB293" s="185">
        <f>BM_MWh!AB294</f>
        <v>0</v>
      </c>
      <c r="AC293" s="185">
        <f>BM_MWh!AC294</f>
        <v>0</v>
      </c>
      <c r="AD293" s="185">
        <f>BM_MWh!AD294</f>
        <v>0</v>
      </c>
      <c r="AE293" s="185">
        <f>BM_MWh!AE294</f>
        <v>978</v>
      </c>
      <c r="AF293" s="185">
        <f>BM_MWh!AF294</f>
        <v>0</v>
      </c>
      <c r="AG293" s="185">
        <f>BM_MWh!AG294</f>
        <v>0</v>
      </c>
      <c r="AH293" s="185">
        <f>BM_MWh!AH294</f>
        <v>0</v>
      </c>
      <c r="AI293" s="185">
        <f>BM_MWh!AI294</f>
        <v>0</v>
      </c>
      <c r="AJ293" s="185">
        <f>BM_MWh!AJ294</f>
        <v>0</v>
      </c>
      <c r="AK293" s="185">
        <f>BM_MWh!AK295</f>
        <v>0</v>
      </c>
      <c r="AL293" s="185">
        <f>BM_MWh!AL295</f>
        <v>0</v>
      </c>
      <c r="AM293" s="185">
        <f>BM_MWh!AM294</f>
        <v>0</v>
      </c>
      <c r="AN293" s="185">
        <f>BM_MWh!AN294</f>
        <v>0</v>
      </c>
      <c r="AO293" s="185">
        <f>BM_MWh!AO294</f>
        <v>0</v>
      </c>
      <c r="AP293" s="185">
        <f>BM_MWh!AP294</f>
        <v>0</v>
      </c>
      <c r="AQ293" s="185">
        <f>BM_MWh!AQ294</f>
        <v>0</v>
      </c>
      <c r="AR293" s="185">
        <f>BM_MWh!AR294</f>
        <v>0</v>
      </c>
      <c r="AS293" s="185">
        <f>BM_MWh!AS294</f>
        <v>0</v>
      </c>
      <c r="AT293" s="185">
        <f>BM_MWh!AT294</f>
        <v>0</v>
      </c>
      <c r="AU293" s="209">
        <f t="shared" si="234"/>
        <v>24875</v>
      </c>
      <c r="AV293" s="167">
        <f t="shared" si="238"/>
        <v>69362</v>
      </c>
      <c r="AW293" s="167">
        <f t="shared" si="235"/>
        <v>94237</v>
      </c>
      <c r="AX293" s="206">
        <f t="shared" si="236"/>
        <v>3022699.6761904256</v>
      </c>
      <c r="AY293" s="258"/>
      <c r="AZ293" s="258"/>
      <c r="BA293" s="258"/>
      <c r="BB293" s="258"/>
      <c r="BC293" s="258"/>
      <c r="BD293" s="258"/>
      <c r="BE293" s="104">
        <f t="shared" si="228"/>
        <v>2019</v>
      </c>
      <c r="BF293" s="28">
        <f t="shared" si="229"/>
        <v>12</v>
      </c>
      <c r="BG293" s="21">
        <f t="shared" si="239"/>
        <v>3116936.6761904256</v>
      </c>
      <c r="BH293" s="215">
        <f t="shared" si="237"/>
        <v>1554928.8167340346</v>
      </c>
      <c r="BI293" s="215">
        <f t="shared" si="237"/>
        <v>946059.49650813767</v>
      </c>
      <c r="BJ293" s="215">
        <f t="shared" si="237"/>
        <v>269819</v>
      </c>
      <c r="BK293" s="215">
        <f t="shared" si="237"/>
        <v>1897.44445106954</v>
      </c>
      <c r="BL293" s="215">
        <f t="shared" si="237"/>
        <v>249994.918497184</v>
      </c>
      <c r="BM293" s="328">
        <f t="shared" si="240"/>
        <v>3022699.6761904256</v>
      </c>
      <c r="BN293" s="329">
        <f t="shared" si="241"/>
        <v>69362</v>
      </c>
      <c r="BO293" s="330">
        <f t="shared" si="232"/>
        <v>5845</v>
      </c>
      <c r="BP293" s="206">
        <f t="shared" si="233"/>
        <v>19030</v>
      </c>
      <c r="BQ293" s="206">
        <f t="shared" si="231"/>
        <v>24875</v>
      </c>
      <c r="BR293" s="206">
        <f t="shared" si="242"/>
        <v>94237</v>
      </c>
      <c r="BS293" s="327"/>
      <c r="BT293" s="327"/>
      <c r="BU293" s="327"/>
      <c r="BV293" s="327"/>
      <c r="BW293" s="327"/>
      <c r="BX293" s="327"/>
      <c r="BY293" s="327"/>
      <c r="BZ293" s="327"/>
      <c r="CA293" s="327"/>
      <c r="CB293" s="327"/>
      <c r="CC293" s="327"/>
      <c r="CD293" s="327"/>
      <c r="CE293" s="304"/>
    </row>
    <row r="294" spans="1:83">
      <c r="A294" s="28">
        <f t="shared" si="230"/>
        <v>2020</v>
      </c>
      <c r="B294" s="28">
        <f t="shared" si="227"/>
        <v>1</v>
      </c>
      <c r="C294" s="206">
        <f t="shared" si="243"/>
        <v>3285207.7515813196</v>
      </c>
      <c r="D294" s="206">
        <f>[3]TOTAL_PEF_C!K351</f>
        <v>1704027.1190078382</v>
      </c>
      <c r="E294" s="206">
        <f>[3]TOTAL_PEF_C!L351</f>
        <v>946803.90082627966</v>
      </c>
      <c r="F294" s="206">
        <f>[3]TOTAL_PEF_C!M351</f>
        <v>289092</v>
      </c>
      <c r="G294" s="206">
        <f>[3]TOTAL_PEF_C!P351</f>
        <v>1874.71688853359</v>
      </c>
      <c r="H294" s="206">
        <f>[3]TOTAL_PEF_C!Q351</f>
        <v>247108.014858668</v>
      </c>
      <c r="I294" s="337">
        <f>BM_MWh!I295</f>
        <v>0</v>
      </c>
      <c r="J294" s="313">
        <f>BM_MWh!J295</f>
        <v>0</v>
      </c>
      <c r="K294" s="313">
        <f>BM_MWh!K296</f>
        <v>8</v>
      </c>
      <c r="L294" s="313">
        <f>BM_MWh!L295</f>
        <v>0</v>
      </c>
      <c r="M294" s="313">
        <f>BM_MWh!M295</f>
        <v>0</v>
      </c>
      <c r="N294" s="313">
        <f>BM_MWh!N295</f>
        <v>0</v>
      </c>
      <c r="O294" s="313">
        <f>BM_MWh!O295</f>
        <v>0</v>
      </c>
      <c r="P294" s="313">
        <f>BM_MWh!P295</f>
        <v>0</v>
      </c>
      <c r="Q294" s="313">
        <f>BM_MWh!Q295</f>
        <v>6910</v>
      </c>
      <c r="R294" s="313">
        <f>BM_MWh!R295</f>
        <v>258</v>
      </c>
      <c r="S294" s="313">
        <f>BM_MWh!S295</f>
        <v>64579</v>
      </c>
      <c r="T294" s="338">
        <f>BM_MWh!T296</f>
        <v>0</v>
      </c>
      <c r="U294" s="213">
        <f>BM_MWh!U296</f>
        <v>709</v>
      </c>
      <c r="V294" s="185">
        <f>BM_MWh!V295</f>
        <v>4027</v>
      </c>
      <c r="W294" s="185">
        <f>BM_MWh!W295</f>
        <v>2576</v>
      </c>
      <c r="X294" s="185">
        <f>BM_MWh!X295</f>
        <v>0</v>
      </c>
      <c r="Y294" s="185">
        <f>BM_MWh!Y296</f>
        <v>2080</v>
      </c>
      <c r="Z294" s="185">
        <f>BM_MWh!Z295</f>
        <v>0</v>
      </c>
      <c r="AA294" s="185">
        <f>BM_MWh!AA295</f>
        <v>14136</v>
      </c>
      <c r="AB294" s="185">
        <f>BM_MWh!AB295</f>
        <v>0</v>
      </c>
      <c r="AC294" s="185">
        <f>BM_MWh!AC295</f>
        <v>0</v>
      </c>
      <c r="AD294" s="185">
        <f>BM_MWh!AD295</f>
        <v>0</v>
      </c>
      <c r="AE294" s="185">
        <f>BM_MWh!AE295</f>
        <v>1019</v>
      </c>
      <c r="AF294" s="185">
        <f>BM_MWh!AF295</f>
        <v>0</v>
      </c>
      <c r="AG294" s="185">
        <f>BM_MWh!AG295</f>
        <v>0</v>
      </c>
      <c r="AH294" s="185">
        <f>BM_MWh!AH295</f>
        <v>0</v>
      </c>
      <c r="AI294" s="185">
        <f>BM_MWh!AI295</f>
        <v>0</v>
      </c>
      <c r="AJ294" s="185">
        <f>BM_MWh!AJ295</f>
        <v>0</v>
      </c>
      <c r="AK294" s="185">
        <f>BM_MWh!AK296</f>
        <v>0</v>
      </c>
      <c r="AL294" s="185">
        <f>BM_MWh!AL296</f>
        <v>0</v>
      </c>
      <c r="AM294" s="185">
        <f>BM_MWh!AM295</f>
        <v>0</v>
      </c>
      <c r="AN294" s="185">
        <f>BM_MWh!AN295</f>
        <v>0</v>
      </c>
      <c r="AO294" s="185">
        <f>BM_MWh!AO295</f>
        <v>0</v>
      </c>
      <c r="AP294" s="185">
        <f>BM_MWh!AP295</f>
        <v>0</v>
      </c>
      <c r="AQ294" s="185">
        <f>BM_MWh!AQ295</f>
        <v>0</v>
      </c>
      <c r="AR294" s="185">
        <f>BM_MWh!AR295</f>
        <v>0</v>
      </c>
      <c r="AS294" s="185">
        <f>BM_MWh!AS295</f>
        <v>0</v>
      </c>
      <c r="AT294" s="185">
        <f>BM_MWh!AT295</f>
        <v>0</v>
      </c>
      <c r="AU294" s="209">
        <f t="shared" si="234"/>
        <v>24547</v>
      </c>
      <c r="AV294" s="167">
        <f t="shared" si="238"/>
        <v>71755</v>
      </c>
      <c r="AW294" s="167">
        <f t="shared" si="235"/>
        <v>96302</v>
      </c>
      <c r="AX294" s="206">
        <f t="shared" si="236"/>
        <v>3188905.7515813196</v>
      </c>
      <c r="AY294" s="258"/>
      <c r="AZ294" s="258"/>
      <c r="BA294" s="258"/>
      <c r="BB294" s="258"/>
      <c r="BC294" s="258"/>
      <c r="BD294" s="258"/>
      <c r="BE294" s="104">
        <f t="shared" si="228"/>
        <v>2020</v>
      </c>
      <c r="BF294" s="28">
        <f t="shared" si="229"/>
        <v>1</v>
      </c>
      <c r="BG294" s="21">
        <f t="shared" si="239"/>
        <v>3285207.7515813196</v>
      </c>
      <c r="BH294" s="215">
        <f t="shared" si="237"/>
        <v>1704027.1190078382</v>
      </c>
      <c r="BI294" s="215">
        <f t="shared" si="237"/>
        <v>946803.90082627966</v>
      </c>
      <c r="BJ294" s="215">
        <f t="shared" si="237"/>
        <v>289092</v>
      </c>
      <c r="BK294" s="215">
        <f t="shared" si="237"/>
        <v>1874.71688853359</v>
      </c>
      <c r="BL294" s="215">
        <f t="shared" si="237"/>
        <v>247108.014858668</v>
      </c>
      <c r="BM294" s="328">
        <f t="shared" si="240"/>
        <v>3188905.7515813196</v>
      </c>
      <c r="BN294" s="329">
        <f t="shared" si="241"/>
        <v>71755</v>
      </c>
      <c r="BO294" s="330">
        <f t="shared" si="232"/>
        <v>5365</v>
      </c>
      <c r="BP294" s="206">
        <f t="shared" si="233"/>
        <v>19182</v>
      </c>
      <c r="BQ294" s="206">
        <f t="shared" si="231"/>
        <v>24547</v>
      </c>
      <c r="BR294" s="206">
        <f t="shared" si="242"/>
        <v>96302</v>
      </c>
      <c r="BS294" s="327"/>
      <c r="BT294" s="327"/>
      <c r="BU294" s="327"/>
      <c r="BV294" s="327"/>
      <c r="BW294" s="327"/>
      <c r="BX294" s="327"/>
      <c r="BY294" s="327"/>
      <c r="BZ294" s="327"/>
      <c r="CA294" s="327"/>
      <c r="CB294" s="327"/>
      <c r="CC294" s="327"/>
      <c r="CD294" s="327"/>
      <c r="CE294" s="304"/>
    </row>
    <row r="295" spans="1:83">
      <c r="A295" s="28">
        <f t="shared" si="230"/>
        <v>2020</v>
      </c>
      <c r="B295" s="28">
        <f t="shared" si="227"/>
        <v>2</v>
      </c>
      <c r="C295" s="206">
        <f t="shared" si="243"/>
        <v>2922534.0308753364</v>
      </c>
      <c r="D295" s="206">
        <f>[3]TOTAL_PEF_C!K352</f>
        <v>1434044.4971260931</v>
      </c>
      <c r="E295" s="206">
        <f>[3]TOTAL_PEF_C!L352</f>
        <v>885763.40054822213</v>
      </c>
      <c r="F295" s="206">
        <f>[3]TOTAL_PEF_C!M352</f>
        <v>284112</v>
      </c>
      <c r="G295" s="206">
        <f>[3]TOTAL_PEF_C!P352</f>
        <v>1875.9451322269999</v>
      </c>
      <c r="H295" s="206">
        <f>[3]TOTAL_PEF_C!Q352</f>
        <v>246948.188068794</v>
      </c>
      <c r="I295" s="337">
        <f>BM_MWh!I296</f>
        <v>0</v>
      </c>
      <c r="J295" s="313">
        <f>BM_MWh!J296</f>
        <v>0</v>
      </c>
      <c r="K295" s="313">
        <f>BM_MWh!K297</f>
        <v>8</v>
      </c>
      <c r="L295" s="313">
        <f>BM_MWh!L296</f>
        <v>0</v>
      </c>
      <c r="M295" s="313">
        <f>BM_MWh!M296</f>
        <v>0</v>
      </c>
      <c r="N295" s="313">
        <f>BM_MWh!N296</f>
        <v>0</v>
      </c>
      <c r="O295" s="313">
        <f>BM_MWh!O296</f>
        <v>0</v>
      </c>
      <c r="P295" s="313">
        <f>BM_MWh!P296</f>
        <v>0</v>
      </c>
      <c r="Q295" s="313">
        <f>BM_MWh!Q296</f>
        <v>6464</v>
      </c>
      <c r="R295" s="313">
        <f>BM_MWh!R296</f>
        <v>643</v>
      </c>
      <c r="S295" s="313">
        <f>BM_MWh!S296</f>
        <v>42444</v>
      </c>
      <c r="T295" s="338">
        <f>BM_MWh!T297</f>
        <v>0</v>
      </c>
      <c r="U295" s="213">
        <f>BM_MWh!U297</f>
        <v>860</v>
      </c>
      <c r="V295" s="185">
        <f>BM_MWh!V296</f>
        <v>1658</v>
      </c>
      <c r="W295" s="185">
        <f>BM_MWh!W296</f>
        <v>1953</v>
      </c>
      <c r="X295" s="185">
        <f>BM_MWh!X296</f>
        <v>0</v>
      </c>
      <c r="Y295" s="185">
        <f>BM_MWh!Y297</f>
        <v>1549</v>
      </c>
      <c r="Z295" s="185">
        <f>BM_MWh!Z296</f>
        <v>0</v>
      </c>
      <c r="AA295" s="185">
        <f>BM_MWh!AA296</f>
        <v>13224</v>
      </c>
      <c r="AB295" s="185">
        <f>BM_MWh!AB296</f>
        <v>0</v>
      </c>
      <c r="AC295" s="185">
        <f>BM_MWh!AC296</f>
        <v>0</v>
      </c>
      <c r="AD295" s="185">
        <f>BM_MWh!AD296</f>
        <v>0</v>
      </c>
      <c r="AE295" s="185">
        <f>BM_MWh!AE296</f>
        <v>987</v>
      </c>
      <c r="AF295" s="185">
        <f>BM_MWh!AF296</f>
        <v>0</v>
      </c>
      <c r="AG295" s="185">
        <f>BM_MWh!AG296</f>
        <v>0</v>
      </c>
      <c r="AH295" s="185">
        <f>BM_MWh!AH296</f>
        <v>0</v>
      </c>
      <c r="AI295" s="185">
        <f>BM_MWh!AI296</f>
        <v>0</v>
      </c>
      <c r="AJ295" s="185">
        <f>BM_MWh!AJ296</f>
        <v>0</v>
      </c>
      <c r="AK295" s="185">
        <f>BM_MWh!AK297</f>
        <v>0</v>
      </c>
      <c r="AL295" s="185">
        <f>BM_MWh!AL297</f>
        <v>0</v>
      </c>
      <c r="AM295" s="185">
        <f>BM_MWh!AM296</f>
        <v>0</v>
      </c>
      <c r="AN295" s="185">
        <f>BM_MWh!AN296</f>
        <v>0</v>
      </c>
      <c r="AO295" s="185">
        <f>BM_MWh!AO296</f>
        <v>0</v>
      </c>
      <c r="AP295" s="185">
        <f>BM_MWh!AP296</f>
        <v>0</v>
      </c>
      <c r="AQ295" s="185">
        <f>BM_MWh!AQ296</f>
        <v>0</v>
      </c>
      <c r="AR295" s="185">
        <f>BM_MWh!AR296</f>
        <v>0</v>
      </c>
      <c r="AS295" s="185">
        <f>BM_MWh!AS296</f>
        <v>0</v>
      </c>
      <c r="AT295" s="185">
        <f>BM_MWh!AT296</f>
        <v>0</v>
      </c>
      <c r="AU295" s="209">
        <f t="shared" si="234"/>
        <v>20231</v>
      </c>
      <c r="AV295" s="167">
        <f t="shared" si="238"/>
        <v>49559</v>
      </c>
      <c r="AW295" s="167">
        <f t="shared" si="235"/>
        <v>69790</v>
      </c>
      <c r="AX295" s="206">
        <f t="shared" si="236"/>
        <v>2852744.0308753364</v>
      </c>
      <c r="AY295" s="258"/>
      <c r="AZ295" s="258"/>
      <c r="BA295" s="258"/>
      <c r="BB295" s="258"/>
      <c r="BC295" s="258"/>
      <c r="BD295" s="258"/>
      <c r="BE295" s="104">
        <f t="shared" si="228"/>
        <v>2020</v>
      </c>
      <c r="BF295" s="28">
        <f t="shared" si="229"/>
        <v>2</v>
      </c>
      <c r="BG295" s="21">
        <f t="shared" si="239"/>
        <v>2922534.0308753364</v>
      </c>
      <c r="BH295" s="215">
        <f t="shared" si="237"/>
        <v>1434044.4971260931</v>
      </c>
      <c r="BI295" s="215">
        <f t="shared" si="237"/>
        <v>885763.40054822213</v>
      </c>
      <c r="BJ295" s="215">
        <f t="shared" si="237"/>
        <v>284112</v>
      </c>
      <c r="BK295" s="215">
        <f t="shared" si="237"/>
        <v>1875.9451322269999</v>
      </c>
      <c r="BL295" s="215">
        <f t="shared" si="237"/>
        <v>246948.188068794</v>
      </c>
      <c r="BM295" s="328">
        <f t="shared" si="240"/>
        <v>2852744.0308753364</v>
      </c>
      <c r="BN295" s="329">
        <f t="shared" si="241"/>
        <v>49559</v>
      </c>
      <c r="BO295" s="330">
        <f t="shared" si="232"/>
        <v>4362</v>
      </c>
      <c r="BP295" s="206">
        <f t="shared" si="233"/>
        <v>15869</v>
      </c>
      <c r="BQ295" s="206">
        <f t="shared" si="231"/>
        <v>20231</v>
      </c>
      <c r="BR295" s="206">
        <f t="shared" si="242"/>
        <v>69790</v>
      </c>
      <c r="BS295" s="327"/>
      <c r="BT295" s="327"/>
      <c r="BU295" s="327"/>
      <c r="BV295" s="327"/>
      <c r="BW295" s="327"/>
      <c r="BX295" s="327"/>
      <c r="BY295" s="327"/>
      <c r="BZ295" s="327"/>
      <c r="CA295" s="327"/>
      <c r="CB295" s="327"/>
      <c r="CC295" s="327"/>
      <c r="CD295" s="327"/>
      <c r="CE295" s="304"/>
    </row>
    <row r="296" spans="1:83">
      <c r="A296" s="28">
        <f t="shared" si="230"/>
        <v>2020</v>
      </c>
      <c r="B296" s="28">
        <f t="shared" si="227"/>
        <v>3</v>
      </c>
      <c r="C296" s="206">
        <f t="shared" si="243"/>
        <v>3028488.8336214293</v>
      </c>
      <c r="D296" s="206">
        <f>[3]TOTAL_PEF_C!K353</f>
        <v>1387830.4327632603</v>
      </c>
      <c r="E296" s="206">
        <f>[3]TOTAL_PEF_C!L353</f>
        <v>980207.43749713816</v>
      </c>
      <c r="F296" s="206">
        <f>[3]TOTAL_PEF_C!M353</f>
        <v>303260</v>
      </c>
      <c r="G296" s="206">
        <f>[3]TOTAL_PEF_C!P353</f>
        <v>1887.1185015223</v>
      </c>
      <c r="H296" s="206">
        <f>[3]TOTAL_PEF_C!Q353</f>
        <v>250937.844859509</v>
      </c>
      <c r="I296" s="337">
        <f>BM_MWh!I297</f>
        <v>0</v>
      </c>
      <c r="J296" s="313">
        <f>BM_MWh!J297</f>
        <v>0</v>
      </c>
      <c r="K296" s="313">
        <f>BM_MWh!K298</f>
        <v>8</v>
      </c>
      <c r="L296" s="313">
        <f>BM_MWh!L297</f>
        <v>0</v>
      </c>
      <c r="M296" s="313">
        <f>BM_MWh!M297</f>
        <v>0</v>
      </c>
      <c r="N296" s="313">
        <f>BM_MWh!N297</f>
        <v>0</v>
      </c>
      <c r="O296" s="313">
        <f>BM_MWh!O297</f>
        <v>0</v>
      </c>
      <c r="P296" s="313">
        <f>BM_MWh!P297</f>
        <v>0</v>
      </c>
      <c r="Q296" s="313">
        <f>BM_MWh!Q297</f>
        <v>3839</v>
      </c>
      <c r="R296" s="313">
        <f>BM_MWh!R297</f>
        <v>516</v>
      </c>
      <c r="S296" s="313">
        <f>BM_MWh!S297</f>
        <v>78947</v>
      </c>
      <c r="T296" s="338">
        <f>BM_MWh!T298</f>
        <v>0</v>
      </c>
      <c r="U296" s="213">
        <f>BM_MWh!U298</f>
        <v>502</v>
      </c>
      <c r="V296" s="185">
        <f>BM_MWh!V297</f>
        <v>805</v>
      </c>
      <c r="W296" s="185">
        <f>BM_MWh!W297</f>
        <v>2347</v>
      </c>
      <c r="X296" s="185">
        <f>BM_MWh!X297</f>
        <v>0</v>
      </c>
      <c r="Y296" s="185">
        <f>BM_MWh!Y298</f>
        <v>1798</v>
      </c>
      <c r="Z296" s="185">
        <f>BM_MWh!Z297</f>
        <v>0</v>
      </c>
      <c r="AA296" s="185">
        <f>BM_MWh!AA297</f>
        <v>14508</v>
      </c>
      <c r="AB296" s="185">
        <f>BM_MWh!AB297</f>
        <v>0</v>
      </c>
      <c r="AC296" s="185">
        <f>BM_MWh!AC297</f>
        <v>0</v>
      </c>
      <c r="AD296" s="185">
        <f>BM_MWh!AD297</f>
        <v>0</v>
      </c>
      <c r="AE296" s="185">
        <f>BM_MWh!AE297</f>
        <v>1096</v>
      </c>
      <c r="AF296" s="185">
        <f>BM_MWh!AF297</f>
        <v>0</v>
      </c>
      <c r="AG296" s="185">
        <f>BM_MWh!AG297</f>
        <v>0</v>
      </c>
      <c r="AH296" s="185">
        <f>BM_MWh!AH297</f>
        <v>0</v>
      </c>
      <c r="AI296" s="185">
        <f>BM_MWh!AI297</f>
        <v>0</v>
      </c>
      <c r="AJ296" s="185">
        <f>BM_MWh!AJ297</f>
        <v>0</v>
      </c>
      <c r="AK296" s="185">
        <f>BM_MWh!AK298</f>
        <v>0</v>
      </c>
      <c r="AL296" s="185">
        <f>BM_MWh!AL298</f>
        <v>0</v>
      </c>
      <c r="AM296" s="185">
        <f>BM_MWh!AM297</f>
        <v>0</v>
      </c>
      <c r="AN296" s="185">
        <f>BM_MWh!AN297</f>
        <v>0</v>
      </c>
      <c r="AO296" s="185">
        <f>BM_MWh!AO297</f>
        <v>0</v>
      </c>
      <c r="AP296" s="185">
        <f>BM_MWh!AP297</f>
        <v>0</v>
      </c>
      <c r="AQ296" s="185">
        <f>BM_MWh!AQ297</f>
        <v>0</v>
      </c>
      <c r="AR296" s="185">
        <f>BM_MWh!AR297</f>
        <v>0</v>
      </c>
      <c r="AS296" s="185">
        <f>BM_MWh!AS297</f>
        <v>0</v>
      </c>
      <c r="AT296" s="185">
        <f>BM_MWh!AT297</f>
        <v>0</v>
      </c>
      <c r="AU296" s="209">
        <f t="shared" si="234"/>
        <v>21056</v>
      </c>
      <c r="AV296" s="167">
        <f t="shared" si="238"/>
        <v>83310</v>
      </c>
      <c r="AW296" s="167">
        <f t="shared" si="235"/>
        <v>104366</v>
      </c>
      <c r="AX296" s="206">
        <f t="shared" si="236"/>
        <v>2924122.8336214293</v>
      </c>
      <c r="AY296" s="258"/>
      <c r="AZ296" s="258"/>
      <c r="BA296" s="258"/>
      <c r="BB296" s="258"/>
      <c r="BC296" s="258"/>
      <c r="BD296" s="258"/>
      <c r="BE296" s="104">
        <f t="shared" si="228"/>
        <v>2020</v>
      </c>
      <c r="BF296" s="28">
        <f t="shared" si="229"/>
        <v>3</v>
      </c>
      <c r="BG296" s="21">
        <f t="shared" si="239"/>
        <v>3028488.8336214293</v>
      </c>
      <c r="BH296" s="215">
        <f t="shared" si="237"/>
        <v>1387830.4327632603</v>
      </c>
      <c r="BI296" s="215">
        <f t="shared" si="237"/>
        <v>980207.43749713816</v>
      </c>
      <c r="BJ296" s="215">
        <f t="shared" si="237"/>
        <v>303260</v>
      </c>
      <c r="BK296" s="215">
        <f t="shared" si="237"/>
        <v>1887.1185015223</v>
      </c>
      <c r="BL296" s="215">
        <f t="shared" si="237"/>
        <v>250937.844859509</v>
      </c>
      <c r="BM296" s="328">
        <f t="shared" si="240"/>
        <v>2924122.8336214293</v>
      </c>
      <c r="BN296" s="329">
        <f t="shared" si="241"/>
        <v>83310</v>
      </c>
      <c r="BO296" s="330">
        <f t="shared" si="232"/>
        <v>4647</v>
      </c>
      <c r="BP296" s="206">
        <f t="shared" si="233"/>
        <v>16409</v>
      </c>
      <c r="BQ296" s="206">
        <f t="shared" si="231"/>
        <v>21056</v>
      </c>
      <c r="BR296" s="206">
        <f t="shared" si="242"/>
        <v>104366</v>
      </c>
      <c r="BS296" s="327"/>
      <c r="BT296" s="327"/>
      <c r="BU296" s="327"/>
      <c r="BV296" s="327"/>
      <c r="BW296" s="327"/>
      <c r="BX296" s="327"/>
      <c r="BY296" s="327"/>
      <c r="BZ296" s="327"/>
      <c r="CA296" s="327"/>
      <c r="CB296" s="327"/>
      <c r="CC296" s="327"/>
      <c r="CD296" s="327"/>
      <c r="CE296" s="304"/>
    </row>
    <row r="297" spans="1:83">
      <c r="A297" s="28">
        <f t="shared" si="230"/>
        <v>2020</v>
      </c>
      <c r="B297" s="28">
        <f t="shared" si="227"/>
        <v>4</v>
      </c>
      <c r="C297" s="206">
        <f t="shared" si="243"/>
        <v>3094098.3561185682</v>
      </c>
      <c r="D297" s="206">
        <f>[3]TOTAL_PEF_C!K354</f>
        <v>1417951.3725568785</v>
      </c>
      <c r="E297" s="206">
        <f>[3]TOTAL_PEF_C!L354</f>
        <v>1001764.4746900707</v>
      </c>
      <c r="F297" s="206">
        <f>[3]TOTAL_PEF_C!M354</f>
        <v>301768</v>
      </c>
      <c r="G297" s="206">
        <f>[3]TOTAL_PEF_C!P354</f>
        <v>1865.2414049019801</v>
      </c>
      <c r="H297" s="206">
        <f>[3]TOTAL_PEF_C!Q354</f>
        <v>259073.26746671699</v>
      </c>
      <c r="I297" s="337">
        <f>BM_MWh!I298</f>
        <v>0</v>
      </c>
      <c r="J297" s="313">
        <f>BM_MWh!J298</f>
        <v>0</v>
      </c>
      <c r="K297" s="313">
        <f>BM_MWh!K299</f>
        <v>8</v>
      </c>
      <c r="L297" s="313">
        <f>BM_MWh!L298</f>
        <v>0</v>
      </c>
      <c r="M297" s="313">
        <f>BM_MWh!M298</f>
        <v>0</v>
      </c>
      <c r="N297" s="313">
        <f>BM_MWh!N298</f>
        <v>0</v>
      </c>
      <c r="O297" s="313">
        <f>BM_MWh!O298</f>
        <v>0</v>
      </c>
      <c r="P297" s="313">
        <f>BM_MWh!P298</f>
        <v>0</v>
      </c>
      <c r="Q297" s="313">
        <f>BM_MWh!Q298</f>
        <v>0</v>
      </c>
      <c r="R297" s="313">
        <f>BM_MWh!R298</f>
        <v>832</v>
      </c>
      <c r="S297" s="313">
        <f>BM_MWh!S298</f>
        <v>89166</v>
      </c>
      <c r="T297" s="338">
        <f>BM_MWh!T299</f>
        <v>0</v>
      </c>
      <c r="U297" s="213">
        <f>BM_MWh!U299</f>
        <v>671</v>
      </c>
      <c r="V297" s="185">
        <f>BM_MWh!V298</f>
        <v>1871</v>
      </c>
      <c r="W297" s="185">
        <f>BM_MWh!W298</f>
        <v>2101</v>
      </c>
      <c r="X297" s="185">
        <f>BM_MWh!X298</f>
        <v>0</v>
      </c>
      <c r="Y297" s="185">
        <f>BM_MWh!Y299</f>
        <v>1523</v>
      </c>
      <c r="Z297" s="185">
        <f>BM_MWh!Z298</f>
        <v>0</v>
      </c>
      <c r="AA297" s="185">
        <f>BM_MWh!AA298</f>
        <v>14400</v>
      </c>
      <c r="AB297" s="185">
        <f>BM_MWh!AB298</f>
        <v>0</v>
      </c>
      <c r="AC297" s="185">
        <f>BM_MWh!AC298</f>
        <v>0</v>
      </c>
      <c r="AD297" s="185">
        <f>BM_MWh!AD298</f>
        <v>0</v>
      </c>
      <c r="AE297" s="185">
        <f>BM_MWh!AE298</f>
        <v>1104</v>
      </c>
      <c r="AF297" s="185">
        <f>BM_MWh!AF298</f>
        <v>0</v>
      </c>
      <c r="AG297" s="185">
        <f>BM_MWh!AG298</f>
        <v>0</v>
      </c>
      <c r="AH297" s="185">
        <f>BM_MWh!AH298</f>
        <v>0</v>
      </c>
      <c r="AI297" s="185">
        <f>BM_MWh!AI298</f>
        <v>0</v>
      </c>
      <c r="AJ297" s="185">
        <f>BM_MWh!AJ298</f>
        <v>0</v>
      </c>
      <c r="AK297" s="185">
        <f>BM_MWh!AK299</f>
        <v>0</v>
      </c>
      <c r="AL297" s="185">
        <f>BM_MWh!AL299</f>
        <v>0</v>
      </c>
      <c r="AM297" s="185">
        <f>BM_MWh!AM298</f>
        <v>0</v>
      </c>
      <c r="AN297" s="185">
        <f>BM_MWh!AN298</f>
        <v>0</v>
      </c>
      <c r="AO297" s="185">
        <f>BM_MWh!AO298</f>
        <v>0</v>
      </c>
      <c r="AP297" s="185">
        <f>BM_MWh!AP298</f>
        <v>0</v>
      </c>
      <c r="AQ297" s="185">
        <f>BM_MWh!AQ298</f>
        <v>0</v>
      </c>
      <c r="AR297" s="185">
        <f>BM_MWh!AR298</f>
        <v>0</v>
      </c>
      <c r="AS297" s="185">
        <f>BM_MWh!AS298</f>
        <v>0</v>
      </c>
      <c r="AT297" s="185">
        <f>BM_MWh!AT298</f>
        <v>0</v>
      </c>
      <c r="AU297" s="209">
        <f t="shared" si="234"/>
        <v>21670</v>
      </c>
      <c r="AV297" s="167">
        <f t="shared" si="238"/>
        <v>90006</v>
      </c>
      <c r="AW297" s="167">
        <f t="shared" si="235"/>
        <v>111676</v>
      </c>
      <c r="AX297" s="206">
        <f t="shared" si="236"/>
        <v>2982422.3561185682</v>
      </c>
      <c r="AY297" s="258"/>
      <c r="AZ297" s="258"/>
      <c r="BA297" s="258"/>
      <c r="BB297" s="258"/>
      <c r="BC297" s="258"/>
      <c r="BD297" s="258"/>
      <c r="BE297" s="104">
        <f t="shared" si="228"/>
        <v>2020</v>
      </c>
      <c r="BF297" s="28">
        <f t="shared" si="229"/>
        <v>4</v>
      </c>
      <c r="BG297" s="21">
        <f t="shared" si="239"/>
        <v>3094098.3561185682</v>
      </c>
      <c r="BH297" s="215">
        <f t="shared" si="237"/>
        <v>1417951.3725568785</v>
      </c>
      <c r="BI297" s="215">
        <f t="shared" si="237"/>
        <v>1001764.4746900707</v>
      </c>
      <c r="BJ297" s="215">
        <f t="shared" si="237"/>
        <v>301768</v>
      </c>
      <c r="BK297" s="215">
        <f t="shared" si="237"/>
        <v>1865.2414049019801</v>
      </c>
      <c r="BL297" s="215">
        <f t="shared" si="237"/>
        <v>259073.26746671699</v>
      </c>
      <c r="BM297" s="328">
        <f t="shared" si="240"/>
        <v>2982422.3561185682</v>
      </c>
      <c r="BN297" s="329">
        <f t="shared" si="241"/>
        <v>90006</v>
      </c>
      <c r="BO297" s="330">
        <f t="shared" si="232"/>
        <v>4295</v>
      </c>
      <c r="BP297" s="206">
        <f t="shared" si="233"/>
        <v>17375</v>
      </c>
      <c r="BQ297" s="206">
        <f t="shared" si="231"/>
        <v>21670</v>
      </c>
      <c r="BR297" s="206">
        <f t="shared" si="242"/>
        <v>111676</v>
      </c>
      <c r="BS297" s="327"/>
      <c r="BT297" s="327"/>
      <c r="BU297" s="327"/>
      <c r="BV297" s="327"/>
      <c r="BW297" s="327"/>
      <c r="BX297" s="327"/>
      <c r="BY297" s="327"/>
      <c r="BZ297" s="327"/>
      <c r="CA297" s="327"/>
      <c r="CB297" s="327"/>
      <c r="CC297" s="327"/>
      <c r="CD297" s="327"/>
      <c r="CE297" s="304"/>
    </row>
    <row r="298" spans="1:83">
      <c r="A298" s="28">
        <f t="shared" si="230"/>
        <v>2020</v>
      </c>
      <c r="B298" s="28">
        <f t="shared" si="227"/>
        <v>5</v>
      </c>
      <c r="C298" s="206">
        <f t="shared" si="243"/>
        <v>3686967.2747232458</v>
      </c>
      <c r="D298" s="206">
        <f>[3]TOTAL_PEF_C!K355</f>
        <v>1821786.7835134682</v>
      </c>
      <c r="E298" s="206">
        <f>[3]TOTAL_PEF_C!L355</f>
        <v>1142231.7392104543</v>
      </c>
      <c r="F298" s="206">
        <f>[3]TOTAL_PEF_C!M355</f>
        <v>313664</v>
      </c>
      <c r="G298" s="206">
        <f>[3]TOTAL_PEF_C!P355</f>
        <v>1865.39140490198</v>
      </c>
      <c r="H298" s="206">
        <f>[3]TOTAL_PEF_C!Q355</f>
        <v>286185.36059442098</v>
      </c>
      <c r="I298" s="337">
        <f>BM_MWh!I299</f>
        <v>0</v>
      </c>
      <c r="J298" s="313">
        <f>BM_MWh!J299</f>
        <v>0</v>
      </c>
      <c r="K298" s="313">
        <f>BM_MWh!K300</f>
        <v>8</v>
      </c>
      <c r="L298" s="313">
        <f>BM_MWh!L299</f>
        <v>0</v>
      </c>
      <c r="M298" s="313">
        <f>BM_MWh!M299</f>
        <v>0</v>
      </c>
      <c r="N298" s="313">
        <f>BM_MWh!N299</f>
        <v>0</v>
      </c>
      <c r="O298" s="313">
        <f>BM_MWh!O299</f>
        <v>0</v>
      </c>
      <c r="P298" s="313">
        <f>BM_MWh!P299</f>
        <v>0</v>
      </c>
      <c r="Q298" s="313">
        <f>BM_MWh!Q299</f>
        <v>0</v>
      </c>
      <c r="R298" s="313">
        <f>BM_MWh!R299</f>
        <v>1719</v>
      </c>
      <c r="S298" s="313">
        <f>BM_MWh!S299</f>
        <v>93571</v>
      </c>
      <c r="T298" s="338">
        <f>BM_MWh!T300</f>
        <v>0</v>
      </c>
      <c r="U298" s="213">
        <f>BM_MWh!U300</f>
        <v>1935</v>
      </c>
      <c r="V298" s="185">
        <f>BM_MWh!V299</f>
        <v>2577</v>
      </c>
      <c r="W298" s="185">
        <f>BM_MWh!W299</f>
        <v>2908</v>
      </c>
      <c r="X298" s="185">
        <f>BM_MWh!X299</f>
        <v>0</v>
      </c>
      <c r="Y298" s="185">
        <f>BM_MWh!Y300</f>
        <v>2128</v>
      </c>
      <c r="Z298" s="185">
        <f>BM_MWh!Z299</f>
        <v>0</v>
      </c>
      <c r="AA298" s="185">
        <f>BM_MWh!AA299</f>
        <v>15252</v>
      </c>
      <c r="AB298" s="185">
        <f>BM_MWh!AB299</f>
        <v>0</v>
      </c>
      <c r="AC298" s="185">
        <f>BM_MWh!AC299</f>
        <v>0</v>
      </c>
      <c r="AD298" s="185">
        <f>BM_MWh!AD299</f>
        <v>0</v>
      </c>
      <c r="AE298" s="185">
        <f>BM_MWh!AE299</f>
        <v>1136</v>
      </c>
      <c r="AF298" s="185">
        <f>BM_MWh!AF299</f>
        <v>0</v>
      </c>
      <c r="AG298" s="185">
        <f>BM_MWh!AG299</f>
        <v>0</v>
      </c>
      <c r="AH298" s="185">
        <f>BM_MWh!AH299</f>
        <v>0</v>
      </c>
      <c r="AI298" s="185">
        <f>BM_MWh!AI299</f>
        <v>0</v>
      </c>
      <c r="AJ298" s="185">
        <f>BM_MWh!AJ299</f>
        <v>0</v>
      </c>
      <c r="AK298" s="185">
        <f>BM_MWh!AK300</f>
        <v>0</v>
      </c>
      <c r="AL298" s="185">
        <f>BM_MWh!AL300</f>
        <v>0</v>
      </c>
      <c r="AM298" s="185">
        <f>BM_MWh!AM299</f>
        <v>0</v>
      </c>
      <c r="AN298" s="185">
        <f>BM_MWh!AN299</f>
        <v>0</v>
      </c>
      <c r="AO298" s="185">
        <f>BM_MWh!AO299</f>
        <v>0</v>
      </c>
      <c r="AP298" s="185">
        <f>BM_MWh!AP299</f>
        <v>0</v>
      </c>
      <c r="AQ298" s="185">
        <f>BM_MWh!AQ299</f>
        <v>0</v>
      </c>
      <c r="AR298" s="185">
        <f>BM_MWh!AR299</f>
        <v>0</v>
      </c>
      <c r="AS298" s="185">
        <f>BM_MWh!AS299</f>
        <v>0</v>
      </c>
      <c r="AT298" s="185">
        <f>BM_MWh!AT299</f>
        <v>0</v>
      </c>
      <c r="AU298" s="209">
        <f t="shared" si="234"/>
        <v>25936</v>
      </c>
      <c r="AV298" s="167">
        <f t="shared" si="238"/>
        <v>95298</v>
      </c>
      <c r="AW298" s="167">
        <f t="shared" si="235"/>
        <v>121234</v>
      </c>
      <c r="AX298" s="206">
        <f t="shared" si="236"/>
        <v>3565733.2747232458</v>
      </c>
      <c r="AY298" s="258"/>
      <c r="AZ298" s="258"/>
      <c r="BA298" s="258"/>
      <c r="BB298" s="258"/>
      <c r="BC298" s="258"/>
      <c r="BD298" s="258"/>
      <c r="BE298" s="104">
        <f t="shared" si="228"/>
        <v>2020</v>
      </c>
      <c r="BF298" s="28">
        <f t="shared" si="229"/>
        <v>5</v>
      </c>
      <c r="BG298" s="21">
        <f t="shared" si="239"/>
        <v>3686967.2747232458</v>
      </c>
      <c r="BH298" s="215">
        <f t="shared" si="237"/>
        <v>1821786.7835134682</v>
      </c>
      <c r="BI298" s="215">
        <f t="shared" si="237"/>
        <v>1142231.7392104543</v>
      </c>
      <c r="BJ298" s="215">
        <f t="shared" si="237"/>
        <v>313664</v>
      </c>
      <c r="BK298" s="215">
        <f t="shared" si="237"/>
        <v>1865.39140490198</v>
      </c>
      <c r="BL298" s="215">
        <f t="shared" si="237"/>
        <v>286185.36059442098</v>
      </c>
      <c r="BM298" s="328">
        <f t="shared" si="240"/>
        <v>3565733.2747232458</v>
      </c>
      <c r="BN298" s="329">
        <f t="shared" si="241"/>
        <v>95298</v>
      </c>
      <c r="BO298" s="330">
        <f t="shared" si="232"/>
        <v>6971</v>
      </c>
      <c r="BP298" s="206">
        <f t="shared" si="233"/>
        <v>18965</v>
      </c>
      <c r="BQ298" s="206">
        <f t="shared" si="231"/>
        <v>25936</v>
      </c>
      <c r="BR298" s="206">
        <f t="shared" si="242"/>
        <v>121234</v>
      </c>
      <c r="BS298" s="327"/>
      <c r="BT298" s="327"/>
      <c r="BU298" s="327"/>
      <c r="BV298" s="327"/>
      <c r="BW298" s="327"/>
      <c r="BX298" s="327"/>
      <c r="BY298" s="327"/>
      <c r="BZ298" s="327"/>
      <c r="CA298" s="327"/>
      <c r="CB298" s="327"/>
      <c r="CC298" s="327"/>
      <c r="CD298" s="327"/>
      <c r="CE298" s="304"/>
    </row>
    <row r="299" spans="1:83">
      <c r="A299" s="28">
        <f t="shared" si="230"/>
        <v>2020</v>
      </c>
      <c r="B299" s="28">
        <f t="shared" si="227"/>
        <v>6</v>
      </c>
      <c r="C299" s="206">
        <f t="shared" si="243"/>
        <v>3881044.8471414284</v>
      </c>
      <c r="D299" s="206">
        <f>[3]TOTAL_PEF_C!K356</f>
        <v>1986952.2406081406</v>
      </c>
      <c r="E299" s="206">
        <f>[3]TOTAL_PEF_C!L356</f>
        <v>1168572.2979971308</v>
      </c>
      <c r="F299" s="206">
        <f>[3]TOTAL_PEF_C!M356</f>
        <v>307268</v>
      </c>
      <c r="G299" s="206">
        <f>[3]TOTAL_PEF_C!P356</f>
        <v>1875.1585824367401</v>
      </c>
      <c r="H299" s="206">
        <f>[3]TOTAL_PEF_C!Q356</f>
        <v>289399.14995371999</v>
      </c>
      <c r="I299" s="337">
        <f>BM_MWh!I300</f>
        <v>0</v>
      </c>
      <c r="J299" s="313">
        <f>BM_MWh!J300</f>
        <v>0</v>
      </c>
      <c r="K299" s="313">
        <f>BM_MWh!K301</f>
        <v>8</v>
      </c>
      <c r="L299" s="313">
        <f>BM_MWh!L300</f>
        <v>0</v>
      </c>
      <c r="M299" s="313">
        <f>BM_MWh!M300</f>
        <v>0</v>
      </c>
      <c r="N299" s="313">
        <f>BM_MWh!N300</f>
        <v>0</v>
      </c>
      <c r="O299" s="313">
        <f>BM_MWh!O300</f>
        <v>0</v>
      </c>
      <c r="P299" s="313">
        <f>BM_MWh!P300</f>
        <v>0</v>
      </c>
      <c r="Q299" s="313">
        <f>BM_MWh!Q300</f>
        <v>6192</v>
      </c>
      <c r="R299" s="313">
        <f>BM_MWh!R300</f>
        <v>2245</v>
      </c>
      <c r="S299" s="313">
        <f>BM_MWh!S300</f>
        <v>91072</v>
      </c>
      <c r="T299" s="338">
        <f>BM_MWh!T301</f>
        <v>0</v>
      </c>
      <c r="U299" s="213">
        <f>BM_MWh!U301</f>
        <v>2247</v>
      </c>
      <c r="V299" s="185">
        <f>BM_MWh!V300</f>
        <v>3741</v>
      </c>
      <c r="W299" s="185">
        <f>BM_MWh!W300</f>
        <v>2968</v>
      </c>
      <c r="X299" s="185">
        <f>BM_MWh!X300</f>
        <v>0</v>
      </c>
      <c r="Y299" s="185">
        <f>BM_MWh!Y301</f>
        <v>2280</v>
      </c>
      <c r="Z299" s="185">
        <f>BM_MWh!Z300</f>
        <v>0</v>
      </c>
      <c r="AA299" s="185">
        <f>BM_MWh!AA300</f>
        <v>15120</v>
      </c>
      <c r="AB299" s="185">
        <f>BM_MWh!AB300</f>
        <v>0</v>
      </c>
      <c r="AC299" s="185">
        <f>BM_MWh!AC300</f>
        <v>0</v>
      </c>
      <c r="AD299" s="185">
        <f>BM_MWh!AD300</f>
        <v>0</v>
      </c>
      <c r="AE299" s="185">
        <f>BM_MWh!AE300</f>
        <v>1105</v>
      </c>
      <c r="AF299" s="185">
        <f>BM_MWh!AF300</f>
        <v>0</v>
      </c>
      <c r="AG299" s="185">
        <f>BM_MWh!AG300</f>
        <v>0</v>
      </c>
      <c r="AH299" s="185">
        <f>BM_MWh!AH300</f>
        <v>0</v>
      </c>
      <c r="AI299" s="185">
        <f>BM_MWh!AI300</f>
        <v>0</v>
      </c>
      <c r="AJ299" s="185">
        <f>BM_MWh!AJ300</f>
        <v>0</v>
      </c>
      <c r="AK299" s="185">
        <f>BM_MWh!AK301</f>
        <v>0</v>
      </c>
      <c r="AL299" s="185">
        <f>BM_MWh!AL301</f>
        <v>0</v>
      </c>
      <c r="AM299" s="185">
        <f>BM_MWh!AM300</f>
        <v>0</v>
      </c>
      <c r="AN299" s="185">
        <f>BM_MWh!AN300</f>
        <v>0</v>
      </c>
      <c r="AO299" s="185">
        <f>BM_MWh!AO300</f>
        <v>0</v>
      </c>
      <c r="AP299" s="185">
        <f>BM_MWh!AP300</f>
        <v>0</v>
      </c>
      <c r="AQ299" s="185">
        <f>BM_MWh!AQ300</f>
        <v>0</v>
      </c>
      <c r="AR299" s="185">
        <f>BM_MWh!AR300</f>
        <v>0</v>
      </c>
      <c r="AS299" s="185">
        <f>BM_MWh!AS300</f>
        <v>0</v>
      </c>
      <c r="AT299" s="185">
        <f>BM_MWh!AT300</f>
        <v>0</v>
      </c>
      <c r="AU299" s="209">
        <f t="shared" si="234"/>
        <v>27461</v>
      </c>
      <c r="AV299" s="167">
        <f t="shared" si="238"/>
        <v>99517</v>
      </c>
      <c r="AW299" s="167">
        <f t="shared" si="235"/>
        <v>126978</v>
      </c>
      <c r="AX299" s="206">
        <f t="shared" si="236"/>
        <v>3754066.8471414284</v>
      </c>
      <c r="AY299" s="258"/>
      <c r="AZ299" s="258"/>
      <c r="BA299" s="258"/>
      <c r="BB299" s="258"/>
      <c r="BC299" s="258"/>
      <c r="BD299" s="258"/>
      <c r="BE299" s="104">
        <f t="shared" si="228"/>
        <v>2020</v>
      </c>
      <c r="BF299" s="28">
        <f t="shared" si="229"/>
        <v>6</v>
      </c>
      <c r="BG299" s="21">
        <f t="shared" si="239"/>
        <v>3881044.8471414284</v>
      </c>
      <c r="BH299" s="215">
        <f t="shared" si="237"/>
        <v>1986952.2406081406</v>
      </c>
      <c r="BI299" s="215">
        <f t="shared" si="237"/>
        <v>1168572.2979971308</v>
      </c>
      <c r="BJ299" s="215">
        <f t="shared" si="237"/>
        <v>307268</v>
      </c>
      <c r="BK299" s="215">
        <f t="shared" si="237"/>
        <v>1875.1585824367401</v>
      </c>
      <c r="BL299" s="215">
        <f t="shared" si="237"/>
        <v>289399.14995371999</v>
      </c>
      <c r="BM299" s="328">
        <f t="shared" si="240"/>
        <v>3754066.8471414284</v>
      </c>
      <c r="BN299" s="329">
        <f t="shared" si="241"/>
        <v>99517</v>
      </c>
      <c r="BO299" s="330">
        <f t="shared" si="232"/>
        <v>7495</v>
      </c>
      <c r="BP299" s="206">
        <f t="shared" si="233"/>
        <v>19966</v>
      </c>
      <c r="BQ299" s="206">
        <f t="shared" si="231"/>
        <v>27461</v>
      </c>
      <c r="BR299" s="206">
        <f t="shared" si="242"/>
        <v>126978</v>
      </c>
      <c r="BS299" s="327"/>
      <c r="BT299" s="327"/>
      <c r="BU299" s="327"/>
      <c r="BV299" s="327"/>
      <c r="BW299" s="327"/>
      <c r="BX299" s="327"/>
      <c r="BY299" s="327"/>
      <c r="BZ299" s="327"/>
      <c r="CA299" s="327"/>
      <c r="CB299" s="327"/>
      <c r="CC299" s="327"/>
      <c r="CD299" s="327"/>
      <c r="CE299" s="304"/>
    </row>
    <row r="300" spans="1:83">
      <c r="A300" s="28">
        <f t="shared" si="230"/>
        <v>2020</v>
      </c>
      <c r="B300" s="28">
        <f t="shared" si="227"/>
        <v>7</v>
      </c>
      <c r="C300" s="206">
        <f t="shared" si="243"/>
        <v>4076262.8535865173</v>
      </c>
      <c r="D300" s="206">
        <f>[3]TOTAL_PEF_C!K357</f>
        <v>2113974.365772862</v>
      </c>
      <c r="E300" s="206">
        <f>[3]TOTAL_PEF_C!L357</f>
        <v>1228571.2863174721</v>
      </c>
      <c r="F300" s="206">
        <f>[3]TOTAL_PEF_C!M357</f>
        <v>311348</v>
      </c>
      <c r="G300" s="206">
        <f>[3]TOTAL_PEF_C!P357</f>
        <v>1878.28704137198</v>
      </c>
      <c r="H300" s="206">
        <f>[3]TOTAL_PEF_C!Q357</f>
        <v>284770.91445481102</v>
      </c>
      <c r="I300" s="337">
        <f>BM_MWh!I301</f>
        <v>0</v>
      </c>
      <c r="J300" s="313">
        <f>BM_MWh!J301</f>
        <v>0</v>
      </c>
      <c r="K300" s="313">
        <f>BM_MWh!K302</f>
        <v>8</v>
      </c>
      <c r="L300" s="313">
        <f>BM_MWh!L301</f>
        <v>0</v>
      </c>
      <c r="M300" s="313">
        <f>BM_MWh!M301</f>
        <v>0</v>
      </c>
      <c r="N300" s="313">
        <f>BM_MWh!N301</f>
        <v>0</v>
      </c>
      <c r="O300" s="313">
        <f>BM_MWh!O301</f>
        <v>0</v>
      </c>
      <c r="P300" s="313">
        <f>BM_MWh!P301</f>
        <v>0</v>
      </c>
      <c r="Q300" s="313">
        <f>BM_MWh!Q301</f>
        <v>6398</v>
      </c>
      <c r="R300" s="313">
        <f>BM_MWh!R301</f>
        <v>1805</v>
      </c>
      <c r="S300" s="313">
        <f>BM_MWh!S301</f>
        <v>98478</v>
      </c>
      <c r="T300" s="338">
        <f>BM_MWh!T302</f>
        <v>0</v>
      </c>
      <c r="U300" s="213">
        <f>BM_MWh!U302</f>
        <v>1935</v>
      </c>
      <c r="V300" s="185">
        <f>BM_MWh!V301</f>
        <v>4993</v>
      </c>
      <c r="W300" s="185">
        <f>BM_MWh!W301</f>
        <v>3082</v>
      </c>
      <c r="X300" s="185">
        <f>BM_MWh!X301</f>
        <v>0</v>
      </c>
      <c r="Y300" s="185">
        <f>BM_MWh!Y302</f>
        <v>2256</v>
      </c>
      <c r="Z300" s="185">
        <f>BM_MWh!Z301</f>
        <v>0</v>
      </c>
      <c r="AA300" s="185">
        <f>BM_MWh!AA301</f>
        <v>15624</v>
      </c>
      <c r="AB300" s="185">
        <f>BM_MWh!AB301</f>
        <v>0</v>
      </c>
      <c r="AC300" s="185">
        <f>BM_MWh!AC301</f>
        <v>0</v>
      </c>
      <c r="AD300" s="185">
        <f>BM_MWh!AD301</f>
        <v>0</v>
      </c>
      <c r="AE300" s="185">
        <f>BM_MWh!AE301</f>
        <v>1141</v>
      </c>
      <c r="AF300" s="185">
        <f>BM_MWh!AF301</f>
        <v>0</v>
      </c>
      <c r="AG300" s="185">
        <f>BM_MWh!AG301</f>
        <v>0</v>
      </c>
      <c r="AH300" s="185">
        <f>BM_MWh!AH301</f>
        <v>0</v>
      </c>
      <c r="AI300" s="185">
        <f>BM_MWh!AI301</f>
        <v>0</v>
      </c>
      <c r="AJ300" s="185">
        <f>BM_MWh!AJ301</f>
        <v>0</v>
      </c>
      <c r="AK300" s="185">
        <f>BM_MWh!AK302</f>
        <v>0</v>
      </c>
      <c r="AL300" s="185">
        <f>BM_MWh!AL302</f>
        <v>0</v>
      </c>
      <c r="AM300" s="185">
        <f>BM_MWh!AM301</f>
        <v>0</v>
      </c>
      <c r="AN300" s="185">
        <f>BM_MWh!AN301</f>
        <v>0</v>
      </c>
      <c r="AO300" s="185">
        <f>BM_MWh!AO301</f>
        <v>0</v>
      </c>
      <c r="AP300" s="185">
        <f>BM_MWh!AP301</f>
        <v>0</v>
      </c>
      <c r="AQ300" s="185">
        <f>BM_MWh!AQ301</f>
        <v>0</v>
      </c>
      <c r="AR300" s="185">
        <f>BM_MWh!AR301</f>
        <v>0</v>
      </c>
      <c r="AS300" s="185">
        <f>BM_MWh!AS301</f>
        <v>0</v>
      </c>
      <c r="AT300" s="185">
        <f>BM_MWh!AT301</f>
        <v>0</v>
      </c>
      <c r="AU300" s="209">
        <f t="shared" si="234"/>
        <v>29031</v>
      </c>
      <c r="AV300" s="167">
        <f t="shared" si="238"/>
        <v>106689</v>
      </c>
      <c r="AW300" s="167">
        <f t="shared" si="235"/>
        <v>135720</v>
      </c>
      <c r="AX300" s="206">
        <f t="shared" si="236"/>
        <v>3940542.8535865173</v>
      </c>
      <c r="AY300" s="258"/>
      <c r="AZ300" s="258"/>
      <c r="BA300" s="258"/>
      <c r="BB300" s="258"/>
      <c r="BC300" s="258"/>
      <c r="BD300" s="258"/>
      <c r="BE300" s="104">
        <f t="shared" si="228"/>
        <v>2020</v>
      </c>
      <c r="BF300" s="28">
        <f t="shared" si="229"/>
        <v>7</v>
      </c>
      <c r="BG300" s="21">
        <f t="shared" si="239"/>
        <v>4076262.8535865173</v>
      </c>
      <c r="BH300" s="215">
        <f t="shared" si="237"/>
        <v>2113974.365772862</v>
      </c>
      <c r="BI300" s="215">
        <f t="shared" si="237"/>
        <v>1228571.2863174721</v>
      </c>
      <c r="BJ300" s="215">
        <f t="shared" si="237"/>
        <v>311348</v>
      </c>
      <c r="BK300" s="215">
        <f t="shared" si="237"/>
        <v>1878.28704137198</v>
      </c>
      <c r="BL300" s="215">
        <f t="shared" si="237"/>
        <v>284770.91445481102</v>
      </c>
      <c r="BM300" s="328">
        <f t="shared" si="240"/>
        <v>3940542.8535865173</v>
      </c>
      <c r="BN300" s="329">
        <f t="shared" si="241"/>
        <v>106689</v>
      </c>
      <c r="BO300" s="330">
        <f t="shared" si="232"/>
        <v>7273</v>
      </c>
      <c r="BP300" s="206">
        <f t="shared" si="233"/>
        <v>21758</v>
      </c>
      <c r="BQ300" s="206">
        <f t="shared" si="231"/>
        <v>29031</v>
      </c>
      <c r="BR300" s="206">
        <f t="shared" si="242"/>
        <v>135720</v>
      </c>
      <c r="BS300" s="327"/>
      <c r="BT300" s="327"/>
      <c r="BU300" s="327"/>
      <c r="BV300" s="327"/>
      <c r="BW300" s="327"/>
      <c r="BX300" s="327"/>
      <c r="BY300" s="327"/>
      <c r="BZ300" s="327"/>
      <c r="CA300" s="327"/>
      <c r="CB300" s="327"/>
      <c r="CC300" s="327"/>
      <c r="CD300" s="327"/>
      <c r="CE300" s="304"/>
    </row>
    <row r="301" spans="1:83">
      <c r="A301" s="28">
        <f t="shared" si="230"/>
        <v>2020</v>
      </c>
      <c r="B301" s="28">
        <f t="shared" si="227"/>
        <v>8</v>
      </c>
      <c r="C301" s="206">
        <f t="shared" si="243"/>
        <v>4105683.4321281118</v>
      </c>
      <c r="D301" s="206">
        <f>[3]TOTAL_PEF_C!K358</f>
        <v>2126365.0169063951</v>
      </c>
      <c r="E301" s="206">
        <f>[3]TOTAL_PEF_C!L358</f>
        <v>1232712.5016773739</v>
      </c>
      <c r="F301" s="206">
        <f>[3]TOTAL_PEF_C!M358</f>
        <v>321416</v>
      </c>
      <c r="G301" s="206">
        <f>[3]TOTAL_PEF_C!P358</f>
        <v>1866.6205449946699</v>
      </c>
      <c r="H301" s="206">
        <f>[3]TOTAL_PEF_C!Q358</f>
        <v>298653.29299934802</v>
      </c>
      <c r="I301" s="337">
        <f>BM_MWh!I302</f>
        <v>0</v>
      </c>
      <c r="J301" s="313">
        <f>BM_MWh!J302</f>
        <v>0</v>
      </c>
      <c r="K301" s="313">
        <f>BM_MWh!K303</f>
        <v>8</v>
      </c>
      <c r="L301" s="313">
        <f>BM_MWh!L302</f>
        <v>0</v>
      </c>
      <c r="M301" s="313">
        <f>BM_MWh!M302</f>
        <v>0</v>
      </c>
      <c r="N301" s="313">
        <f>BM_MWh!N302</f>
        <v>0</v>
      </c>
      <c r="O301" s="313">
        <f>BM_MWh!O302</f>
        <v>0</v>
      </c>
      <c r="P301" s="313">
        <f>BM_MWh!P302</f>
        <v>0</v>
      </c>
      <c r="Q301" s="313">
        <f>BM_MWh!Q302</f>
        <v>6398</v>
      </c>
      <c r="R301" s="313">
        <f>BM_MWh!R302</f>
        <v>1719</v>
      </c>
      <c r="S301" s="313">
        <f>BM_MWh!S302</f>
        <v>86796</v>
      </c>
      <c r="T301" s="338">
        <f>BM_MWh!T303</f>
        <v>0</v>
      </c>
      <c r="U301" s="213">
        <f>BM_MWh!U303</f>
        <v>1935</v>
      </c>
      <c r="V301" s="185">
        <f>BM_MWh!V302</f>
        <v>5316</v>
      </c>
      <c r="W301" s="185">
        <f>BM_MWh!W302</f>
        <v>3215</v>
      </c>
      <c r="X301" s="185">
        <f>BM_MWh!X302</f>
        <v>0</v>
      </c>
      <c r="Y301" s="185">
        <f>BM_MWh!Y303</f>
        <v>2525</v>
      </c>
      <c r="Z301" s="185">
        <f>BM_MWh!Z302</f>
        <v>0</v>
      </c>
      <c r="AA301" s="185">
        <f>BM_MWh!AA302</f>
        <v>15624</v>
      </c>
      <c r="AB301" s="185">
        <f>BM_MWh!AB302</f>
        <v>0</v>
      </c>
      <c r="AC301" s="185">
        <f>BM_MWh!AC302</f>
        <v>0</v>
      </c>
      <c r="AD301" s="185">
        <f>BM_MWh!AD302</f>
        <v>0</v>
      </c>
      <c r="AE301" s="185">
        <f>BM_MWh!AE302</f>
        <v>1134</v>
      </c>
      <c r="AF301" s="185">
        <f>BM_MWh!AF302</f>
        <v>0</v>
      </c>
      <c r="AG301" s="185">
        <f>BM_MWh!AG302</f>
        <v>0</v>
      </c>
      <c r="AH301" s="185">
        <f>BM_MWh!AH302</f>
        <v>0</v>
      </c>
      <c r="AI301" s="185">
        <f>BM_MWh!AI302</f>
        <v>0</v>
      </c>
      <c r="AJ301" s="185">
        <f>BM_MWh!AJ302</f>
        <v>0</v>
      </c>
      <c r="AK301" s="185">
        <f>BM_MWh!AK303</f>
        <v>0</v>
      </c>
      <c r="AL301" s="185">
        <f>BM_MWh!AL303</f>
        <v>0</v>
      </c>
      <c r="AM301" s="185">
        <f>BM_MWh!AM302</f>
        <v>0</v>
      </c>
      <c r="AN301" s="185">
        <f>BM_MWh!AN302</f>
        <v>0</v>
      </c>
      <c r="AO301" s="185">
        <f>BM_MWh!AO302</f>
        <v>0</v>
      </c>
      <c r="AP301" s="185">
        <f>BM_MWh!AP302</f>
        <v>0</v>
      </c>
      <c r="AQ301" s="185">
        <f>BM_MWh!AQ302</f>
        <v>0</v>
      </c>
      <c r="AR301" s="185">
        <f>BM_MWh!AR302</f>
        <v>0</v>
      </c>
      <c r="AS301" s="185">
        <f>BM_MWh!AS302</f>
        <v>0</v>
      </c>
      <c r="AT301" s="185">
        <f>BM_MWh!AT302</f>
        <v>0</v>
      </c>
      <c r="AU301" s="209">
        <f t="shared" si="234"/>
        <v>29749</v>
      </c>
      <c r="AV301" s="167">
        <f t="shared" si="238"/>
        <v>94921</v>
      </c>
      <c r="AW301" s="167">
        <f t="shared" si="235"/>
        <v>124670</v>
      </c>
      <c r="AX301" s="206">
        <f t="shared" si="236"/>
        <v>3981013.4321281118</v>
      </c>
      <c r="AY301" s="258"/>
      <c r="AZ301" s="258"/>
      <c r="BA301" s="258"/>
      <c r="BB301" s="258"/>
      <c r="BC301" s="258"/>
      <c r="BD301" s="258"/>
      <c r="BE301" s="104">
        <f t="shared" si="228"/>
        <v>2020</v>
      </c>
      <c r="BF301" s="28">
        <f t="shared" si="229"/>
        <v>8</v>
      </c>
      <c r="BG301" s="21">
        <f t="shared" si="239"/>
        <v>4105683.4321281118</v>
      </c>
      <c r="BH301" s="215">
        <f t="shared" si="237"/>
        <v>2126365.0169063951</v>
      </c>
      <c r="BI301" s="215">
        <f t="shared" si="237"/>
        <v>1232712.5016773739</v>
      </c>
      <c r="BJ301" s="215">
        <f t="shared" si="237"/>
        <v>321416</v>
      </c>
      <c r="BK301" s="215">
        <f t="shared" si="237"/>
        <v>1866.6205449946699</v>
      </c>
      <c r="BL301" s="215">
        <f t="shared" si="237"/>
        <v>298653.29299934802</v>
      </c>
      <c r="BM301" s="328">
        <f t="shared" si="240"/>
        <v>3981013.4321281118</v>
      </c>
      <c r="BN301" s="329">
        <f t="shared" si="241"/>
        <v>94921</v>
      </c>
      <c r="BO301" s="330">
        <f t="shared" si="232"/>
        <v>7675</v>
      </c>
      <c r="BP301" s="206">
        <f t="shared" si="233"/>
        <v>22074</v>
      </c>
      <c r="BQ301" s="206">
        <f t="shared" si="231"/>
        <v>29749</v>
      </c>
      <c r="BR301" s="206">
        <f t="shared" si="242"/>
        <v>124670</v>
      </c>
      <c r="BS301" s="327"/>
      <c r="BT301" s="327"/>
      <c r="BU301" s="327"/>
      <c r="BV301" s="327"/>
      <c r="BW301" s="327"/>
      <c r="BX301" s="327"/>
      <c r="BY301" s="327"/>
      <c r="BZ301" s="327"/>
      <c r="CA301" s="327"/>
      <c r="CB301" s="327"/>
      <c r="CC301" s="327"/>
      <c r="CD301" s="327"/>
      <c r="CE301" s="304"/>
    </row>
    <row r="302" spans="1:83">
      <c r="A302" s="28">
        <f t="shared" si="230"/>
        <v>2020</v>
      </c>
      <c r="B302" s="28">
        <f t="shared" si="227"/>
        <v>9</v>
      </c>
      <c r="C302" s="206">
        <f t="shared" si="243"/>
        <v>3844796.8463221188</v>
      </c>
      <c r="D302" s="206">
        <f>[3]TOTAL_PEF_C!K359</f>
        <v>1955765.302278952</v>
      </c>
      <c r="E302" s="206">
        <f>[3]TOTAL_PEF_C!L359</f>
        <v>1163940.3866456579</v>
      </c>
      <c r="F302" s="206">
        <f>[3]TOTAL_PEF_C!M359</f>
        <v>308249</v>
      </c>
      <c r="G302" s="206">
        <f>[3]TOTAL_PEF_C!P359</f>
        <v>1865.1761005502301</v>
      </c>
      <c r="H302" s="206">
        <f>[3]TOTAL_PEF_C!Q359</f>
        <v>300458.98129695898</v>
      </c>
      <c r="I302" s="337">
        <f>BM_MWh!I303</f>
        <v>0</v>
      </c>
      <c r="J302" s="313">
        <f>BM_MWh!J303</f>
        <v>0</v>
      </c>
      <c r="K302" s="313">
        <f>BM_MWh!K304</f>
        <v>8</v>
      </c>
      <c r="L302" s="313">
        <f>BM_MWh!L303</f>
        <v>0</v>
      </c>
      <c r="M302" s="313">
        <f>BM_MWh!M303</f>
        <v>0</v>
      </c>
      <c r="N302" s="313">
        <f>BM_MWh!N303</f>
        <v>0</v>
      </c>
      <c r="O302" s="313">
        <f>BM_MWh!O303</f>
        <v>0</v>
      </c>
      <c r="P302" s="313">
        <f>BM_MWh!P303</f>
        <v>0</v>
      </c>
      <c r="Q302" s="313">
        <f>BM_MWh!Q303</f>
        <v>6192</v>
      </c>
      <c r="R302" s="313">
        <f>BM_MWh!R303</f>
        <v>582</v>
      </c>
      <c r="S302" s="313">
        <f>BM_MWh!S303</f>
        <v>81324</v>
      </c>
      <c r="T302" s="338">
        <f>BM_MWh!T304</f>
        <v>0</v>
      </c>
      <c r="U302" s="213">
        <f>BM_MWh!U304</f>
        <v>1872</v>
      </c>
      <c r="V302" s="185">
        <f>BM_MWh!V303</f>
        <v>4365</v>
      </c>
      <c r="W302" s="185">
        <f>BM_MWh!W303</f>
        <v>2637</v>
      </c>
      <c r="X302" s="185">
        <f>BM_MWh!X303</f>
        <v>0</v>
      </c>
      <c r="Y302" s="185">
        <f>BM_MWh!Y304</f>
        <v>2192</v>
      </c>
      <c r="Z302" s="185">
        <f>BM_MWh!Z303</f>
        <v>0</v>
      </c>
      <c r="AA302" s="185">
        <f>BM_MWh!AA303</f>
        <v>14400</v>
      </c>
      <c r="AB302" s="185">
        <f>BM_MWh!AB303</f>
        <v>0</v>
      </c>
      <c r="AC302" s="185">
        <f>BM_MWh!AC303</f>
        <v>0</v>
      </c>
      <c r="AD302" s="185">
        <f>BM_MWh!AD303</f>
        <v>0</v>
      </c>
      <c r="AE302" s="185">
        <f>BM_MWh!AE303</f>
        <v>946</v>
      </c>
      <c r="AF302" s="185">
        <f>BM_MWh!AF303</f>
        <v>0</v>
      </c>
      <c r="AG302" s="185">
        <f>BM_MWh!AG303</f>
        <v>0</v>
      </c>
      <c r="AH302" s="185">
        <f>BM_MWh!AH303</f>
        <v>0</v>
      </c>
      <c r="AI302" s="185">
        <f>BM_MWh!AI303</f>
        <v>0</v>
      </c>
      <c r="AJ302" s="185">
        <f>BM_MWh!AJ303</f>
        <v>0</v>
      </c>
      <c r="AK302" s="185">
        <f>BM_MWh!AK304</f>
        <v>0</v>
      </c>
      <c r="AL302" s="185">
        <f>BM_MWh!AL304</f>
        <v>0</v>
      </c>
      <c r="AM302" s="185">
        <f>BM_MWh!AM303</f>
        <v>0</v>
      </c>
      <c r="AN302" s="185">
        <f>BM_MWh!AN303</f>
        <v>0</v>
      </c>
      <c r="AO302" s="185">
        <f>BM_MWh!AO303</f>
        <v>0</v>
      </c>
      <c r="AP302" s="185">
        <f>BM_MWh!AP303</f>
        <v>0</v>
      </c>
      <c r="AQ302" s="185">
        <f>BM_MWh!AQ303</f>
        <v>0</v>
      </c>
      <c r="AR302" s="185">
        <f>BM_MWh!AR303</f>
        <v>0</v>
      </c>
      <c r="AS302" s="185">
        <f>BM_MWh!AS303</f>
        <v>0</v>
      </c>
      <c r="AT302" s="185">
        <f>BM_MWh!AT303</f>
        <v>0</v>
      </c>
      <c r="AU302" s="209">
        <f t="shared" si="234"/>
        <v>26412</v>
      </c>
      <c r="AV302" s="167">
        <f t="shared" si="238"/>
        <v>88106</v>
      </c>
      <c r="AW302" s="167">
        <f t="shared" si="235"/>
        <v>114518</v>
      </c>
      <c r="AX302" s="206">
        <f t="shared" si="236"/>
        <v>3730278.8463221188</v>
      </c>
      <c r="AY302" s="258"/>
      <c r="AZ302" s="258"/>
      <c r="BA302" s="258"/>
      <c r="BB302" s="258"/>
      <c r="BC302" s="258"/>
      <c r="BD302" s="258"/>
      <c r="BE302" s="104">
        <f t="shared" si="228"/>
        <v>2020</v>
      </c>
      <c r="BF302" s="28">
        <f t="shared" si="229"/>
        <v>9</v>
      </c>
      <c r="BG302" s="21">
        <f t="shared" si="239"/>
        <v>3844796.8463221188</v>
      </c>
      <c r="BH302" s="215">
        <f t="shared" si="237"/>
        <v>1955765.302278952</v>
      </c>
      <c r="BI302" s="215">
        <f t="shared" si="237"/>
        <v>1163940.3866456579</v>
      </c>
      <c r="BJ302" s="215">
        <f t="shared" si="237"/>
        <v>308249</v>
      </c>
      <c r="BK302" s="215">
        <f t="shared" si="237"/>
        <v>1865.1761005502301</v>
      </c>
      <c r="BL302" s="215">
        <f t="shared" si="237"/>
        <v>300458.98129695898</v>
      </c>
      <c r="BM302" s="328">
        <f t="shared" si="240"/>
        <v>3730278.8463221188</v>
      </c>
      <c r="BN302" s="329">
        <f t="shared" si="241"/>
        <v>88106</v>
      </c>
      <c r="BO302" s="330">
        <f t="shared" si="232"/>
        <v>6701</v>
      </c>
      <c r="BP302" s="206">
        <f t="shared" si="233"/>
        <v>19711</v>
      </c>
      <c r="BQ302" s="206">
        <f t="shared" si="231"/>
        <v>26412</v>
      </c>
      <c r="BR302" s="206">
        <f t="shared" si="242"/>
        <v>114518</v>
      </c>
      <c r="BS302" s="327"/>
      <c r="BT302" s="327"/>
      <c r="BU302" s="327"/>
      <c r="BV302" s="327"/>
      <c r="BW302" s="327"/>
      <c r="BX302" s="327"/>
      <c r="BY302" s="327"/>
      <c r="BZ302" s="327"/>
      <c r="CA302" s="327"/>
      <c r="CB302" s="327"/>
      <c r="CC302" s="327"/>
      <c r="CD302" s="327"/>
      <c r="CE302" s="304"/>
    </row>
    <row r="303" spans="1:83">
      <c r="A303" s="28">
        <f t="shared" si="230"/>
        <v>2020</v>
      </c>
      <c r="B303" s="28">
        <f>B291</f>
        <v>10</v>
      </c>
      <c r="C303" s="206">
        <f t="shared" si="243"/>
        <v>3471465.9009248395</v>
      </c>
      <c r="D303" s="206">
        <f>[3]TOTAL_PEF_C!K360</f>
        <v>1674762.0390636122</v>
      </c>
      <c r="E303" s="206">
        <f>[3]TOTAL_PEF_C!L360</f>
        <v>1102759.1193725185</v>
      </c>
      <c r="F303" s="206">
        <f>[3]TOTAL_PEF_C!M360</f>
        <v>309296</v>
      </c>
      <c r="G303" s="206">
        <f>[3]TOTAL_PEF_C!P360</f>
        <v>1863.00943388356</v>
      </c>
      <c r="H303" s="206">
        <f>[3]TOTAL_PEF_C!Q360</f>
        <v>281081.73305482499</v>
      </c>
      <c r="I303" s="337">
        <f>BM_MWh!I304</f>
        <v>0</v>
      </c>
      <c r="J303" s="313">
        <f>BM_MWh!J304</f>
        <v>0</v>
      </c>
      <c r="K303" s="313">
        <f>BM_MWh!K305</f>
        <v>8</v>
      </c>
      <c r="L303" s="313">
        <f>BM_MWh!L304</f>
        <v>0</v>
      </c>
      <c r="M303" s="313">
        <f>BM_MWh!M304</f>
        <v>0</v>
      </c>
      <c r="N303" s="313">
        <f>BM_MWh!N304</f>
        <v>0</v>
      </c>
      <c r="O303" s="313">
        <f>BM_MWh!O304</f>
        <v>0</v>
      </c>
      <c r="P303" s="313">
        <f>BM_MWh!P304</f>
        <v>0</v>
      </c>
      <c r="Q303" s="313">
        <f>BM_MWh!Q304</f>
        <v>0</v>
      </c>
      <c r="R303" s="313">
        <f>BM_MWh!R304</f>
        <v>258</v>
      </c>
      <c r="S303" s="313">
        <f>BM_MWh!S304</f>
        <v>76814</v>
      </c>
      <c r="T303" s="338">
        <f>BM_MWh!T305</f>
        <v>0</v>
      </c>
      <c r="U303" s="213">
        <f>BM_MWh!U305</f>
        <v>2128</v>
      </c>
      <c r="V303" s="185">
        <f>BM_MWh!V304</f>
        <v>3060</v>
      </c>
      <c r="W303" s="185">
        <f>BM_MWh!W304</f>
        <v>2354</v>
      </c>
      <c r="X303" s="185">
        <f>BM_MWh!X304</f>
        <v>0</v>
      </c>
      <c r="Y303" s="185">
        <f>BM_MWh!Y305</f>
        <v>1763</v>
      </c>
      <c r="Z303" s="185">
        <f>BM_MWh!Z304</f>
        <v>0</v>
      </c>
      <c r="AA303" s="185">
        <f>BM_MWh!AA304</f>
        <v>14508</v>
      </c>
      <c r="AB303" s="185">
        <f>BM_MWh!AB304</f>
        <v>0</v>
      </c>
      <c r="AC303" s="185">
        <f>BM_MWh!AC304</f>
        <v>0</v>
      </c>
      <c r="AD303" s="185">
        <f>BM_MWh!AD304</f>
        <v>0</v>
      </c>
      <c r="AE303" s="185">
        <f>BM_MWh!AE304</f>
        <v>811</v>
      </c>
      <c r="AF303" s="185">
        <f>BM_MWh!AF304</f>
        <v>0</v>
      </c>
      <c r="AG303" s="185">
        <f>BM_MWh!AG304</f>
        <v>0</v>
      </c>
      <c r="AH303" s="185">
        <f>BM_MWh!AH304</f>
        <v>0</v>
      </c>
      <c r="AI303" s="185">
        <f>BM_MWh!AI304</f>
        <v>0</v>
      </c>
      <c r="AJ303" s="185">
        <f>BM_MWh!AJ304</f>
        <v>0</v>
      </c>
      <c r="AK303" s="185">
        <f>BM_MWh!AK305</f>
        <v>0</v>
      </c>
      <c r="AL303" s="185">
        <f>BM_MWh!AL305</f>
        <v>0</v>
      </c>
      <c r="AM303" s="185">
        <f>BM_MWh!AM304</f>
        <v>0</v>
      </c>
      <c r="AN303" s="185">
        <f>BM_MWh!AN304</f>
        <v>0</v>
      </c>
      <c r="AO303" s="185">
        <f>BM_MWh!AO304</f>
        <v>0</v>
      </c>
      <c r="AP303" s="185">
        <f>BM_MWh!AP304</f>
        <v>0</v>
      </c>
      <c r="AQ303" s="185">
        <f>BM_MWh!AQ304</f>
        <v>0</v>
      </c>
      <c r="AR303" s="185">
        <f>BM_MWh!AR304</f>
        <v>0</v>
      </c>
      <c r="AS303" s="185">
        <f>BM_MWh!AS304</f>
        <v>0</v>
      </c>
      <c r="AT303" s="185">
        <f>BM_MWh!AT304</f>
        <v>0</v>
      </c>
      <c r="AU303" s="209">
        <f t="shared" si="234"/>
        <v>24624</v>
      </c>
      <c r="AV303" s="167">
        <f t="shared" si="238"/>
        <v>77080</v>
      </c>
      <c r="AW303" s="167">
        <f t="shared" si="235"/>
        <v>101704</v>
      </c>
      <c r="AX303" s="206">
        <f t="shared" si="236"/>
        <v>3369761.9009248395</v>
      </c>
      <c r="AY303" s="258"/>
      <c r="AZ303" s="258"/>
      <c r="BA303" s="258"/>
      <c r="BB303" s="258"/>
      <c r="BC303" s="258"/>
      <c r="BD303" s="258"/>
      <c r="BE303" s="104">
        <f>1+BE291</f>
        <v>2020</v>
      </c>
      <c r="BF303" s="28">
        <f>BF291</f>
        <v>10</v>
      </c>
      <c r="BG303" s="21">
        <f t="shared" si="239"/>
        <v>3471465.9009248395</v>
      </c>
      <c r="BH303" s="215">
        <f t="shared" si="237"/>
        <v>1674762.0390636122</v>
      </c>
      <c r="BI303" s="215">
        <f t="shared" si="237"/>
        <v>1102759.1193725185</v>
      </c>
      <c r="BJ303" s="215">
        <f t="shared" si="237"/>
        <v>309296</v>
      </c>
      <c r="BK303" s="215">
        <f t="shared" si="237"/>
        <v>1863.00943388356</v>
      </c>
      <c r="BL303" s="215">
        <f t="shared" si="237"/>
        <v>281081.73305482499</v>
      </c>
      <c r="BM303" s="328">
        <f t="shared" si="240"/>
        <v>3369761.9009248395</v>
      </c>
      <c r="BN303" s="329">
        <f t="shared" si="241"/>
        <v>77080</v>
      </c>
      <c r="BO303" s="330">
        <f t="shared" si="232"/>
        <v>6245</v>
      </c>
      <c r="BP303" s="206">
        <f t="shared" si="233"/>
        <v>18379</v>
      </c>
      <c r="BQ303" s="206">
        <f t="shared" si="231"/>
        <v>24624</v>
      </c>
      <c r="BR303" s="206">
        <f t="shared" si="242"/>
        <v>101704</v>
      </c>
      <c r="BS303" s="327"/>
      <c r="BT303" s="327"/>
      <c r="BU303" s="327"/>
      <c r="BV303" s="327"/>
      <c r="BW303" s="327"/>
      <c r="BX303" s="327"/>
      <c r="BY303" s="327"/>
      <c r="BZ303" s="327"/>
      <c r="CA303" s="327"/>
      <c r="CB303" s="327"/>
      <c r="CC303" s="327"/>
      <c r="CD303" s="327"/>
      <c r="CE303" s="304"/>
    </row>
    <row r="304" spans="1:83">
      <c r="A304" s="28">
        <f t="shared" si="230"/>
        <v>2020</v>
      </c>
      <c r="B304" s="28">
        <f>B292</f>
        <v>11</v>
      </c>
      <c r="C304" s="206">
        <f t="shared" si="243"/>
        <v>2900345.9566562008</v>
      </c>
      <c r="D304" s="206">
        <f>[3]TOTAL_PEF_C!K361</f>
        <v>1320546.527625747</v>
      </c>
      <c r="E304" s="206">
        <f>[3]TOTAL_PEF_C!L361</f>
        <v>953209.01744329568</v>
      </c>
      <c r="F304" s="206">
        <f>[3]TOTAL_PEF_C!M361</f>
        <v>294793</v>
      </c>
      <c r="G304" s="206">
        <f>[3]TOTAL_PEF_C!P361</f>
        <v>1859.67541939277</v>
      </c>
      <c r="H304" s="206">
        <f>[3]TOTAL_PEF_C!Q361</f>
        <v>260914.73616776499</v>
      </c>
      <c r="I304" s="337">
        <f>BM_MWh!I305</f>
        <v>0</v>
      </c>
      <c r="J304" s="313">
        <f>BM_MWh!J305</f>
        <v>0</v>
      </c>
      <c r="K304" s="313">
        <f>BM_MWh!K306</f>
        <v>8</v>
      </c>
      <c r="L304" s="313">
        <f>BM_MWh!L305</f>
        <v>0</v>
      </c>
      <c r="M304" s="313">
        <f>BM_MWh!M305</f>
        <v>0</v>
      </c>
      <c r="N304" s="313">
        <f>BM_MWh!N305</f>
        <v>0</v>
      </c>
      <c r="O304" s="313">
        <f>BM_MWh!O305</f>
        <v>0</v>
      </c>
      <c r="P304" s="313">
        <f>BM_MWh!P305</f>
        <v>0</v>
      </c>
      <c r="Q304" s="313">
        <f>BM_MWh!Q305</f>
        <v>0</v>
      </c>
      <c r="R304" s="313">
        <f>BM_MWh!R305</f>
        <v>166</v>
      </c>
      <c r="S304" s="313">
        <f>BM_MWh!S305</f>
        <v>48081</v>
      </c>
      <c r="T304" s="338">
        <f>BM_MWh!T306</f>
        <v>0</v>
      </c>
      <c r="U304" s="213">
        <f>BM_MWh!U306</f>
        <v>664</v>
      </c>
      <c r="V304" s="185">
        <f>BM_MWh!V305</f>
        <v>1559</v>
      </c>
      <c r="W304" s="185">
        <f>BM_MWh!W305</f>
        <v>2393</v>
      </c>
      <c r="X304" s="185">
        <f>BM_MWh!X305</f>
        <v>0</v>
      </c>
      <c r="Y304" s="185">
        <f>BM_MWh!Y306</f>
        <v>1688</v>
      </c>
      <c r="Z304" s="185">
        <f>BM_MWh!Z305</f>
        <v>0</v>
      </c>
      <c r="AA304" s="185">
        <f>BM_MWh!AA305</f>
        <v>13680</v>
      </c>
      <c r="AB304" s="185">
        <f>BM_MWh!AB305</f>
        <v>0</v>
      </c>
      <c r="AC304" s="185">
        <f>BM_MWh!AC305</f>
        <v>0</v>
      </c>
      <c r="AD304" s="185">
        <f>BM_MWh!AD305</f>
        <v>0</v>
      </c>
      <c r="AE304" s="185">
        <f>BM_MWh!AE305</f>
        <v>784</v>
      </c>
      <c r="AF304" s="185">
        <f>BM_MWh!AF305</f>
        <v>0</v>
      </c>
      <c r="AG304" s="185">
        <f>BM_MWh!AG305</f>
        <v>0</v>
      </c>
      <c r="AH304" s="185">
        <f>BM_MWh!AH305</f>
        <v>0</v>
      </c>
      <c r="AI304" s="185">
        <f>BM_MWh!AI305</f>
        <v>0</v>
      </c>
      <c r="AJ304" s="185">
        <f>BM_MWh!AJ305</f>
        <v>0</v>
      </c>
      <c r="AK304" s="185">
        <f>BM_MWh!AK306</f>
        <v>0</v>
      </c>
      <c r="AL304" s="185">
        <f>BM_MWh!AL306</f>
        <v>0</v>
      </c>
      <c r="AM304" s="185">
        <f>BM_MWh!AM305</f>
        <v>0</v>
      </c>
      <c r="AN304" s="185">
        <f>BM_MWh!AN305</f>
        <v>0</v>
      </c>
      <c r="AO304" s="185">
        <f>BM_MWh!AO305</f>
        <v>0</v>
      </c>
      <c r="AP304" s="185">
        <f>BM_MWh!AP305</f>
        <v>0</v>
      </c>
      <c r="AQ304" s="185">
        <f>BM_MWh!AQ305</f>
        <v>0</v>
      </c>
      <c r="AR304" s="185">
        <f>BM_MWh!AR305</f>
        <v>0</v>
      </c>
      <c r="AS304" s="185">
        <f>BM_MWh!AS305</f>
        <v>0</v>
      </c>
      <c r="AT304" s="185">
        <f>BM_MWh!AT305</f>
        <v>0</v>
      </c>
      <c r="AU304" s="209">
        <f t="shared" si="234"/>
        <v>20768</v>
      </c>
      <c r="AV304" s="167">
        <f t="shared" si="238"/>
        <v>48255</v>
      </c>
      <c r="AW304" s="167">
        <f t="shared" si="235"/>
        <v>69023</v>
      </c>
      <c r="AX304" s="206">
        <f t="shared" si="236"/>
        <v>2831322.9566562008</v>
      </c>
      <c r="AY304" s="258"/>
      <c r="AZ304" s="258"/>
      <c r="BA304" s="258"/>
      <c r="BB304" s="258"/>
      <c r="BC304" s="258"/>
      <c r="BD304" s="258"/>
      <c r="BE304" s="104">
        <f>1+BE292</f>
        <v>2020</v>
      </c>
      <c r="BF304" s="28">
        <f>BF292</f>
        <v>11</v>
      </c>
      <c r="BG304" s="21">
        <f t="shared" si="239"/>
        <v>2900345.9566562008</v>
      </c>
      <c r="BH304" s="215">
        <f t="shared" si="237"/>
        <v>1320546.527625747</v>
      </c>
      <c r="BI304" s="215">
        <f t="shared" si="237"/>
        <v>953209.01744329568</v>
      </c>
      <c r="BJ304" s="215">
        <f t="shared" si="237"/>
        <v>294793</v>
      </c>
      <c r="BK304" s="215">
        <f t="shared" si="237"/>
        <v>1859.67541939277</v>
      </c>
      <c r="BL304" s="215">
        <f t="shared" si="237"/>
        <v>260914.73616776499</v>
      </c>
      <c r="BM304" s="328">
        <f t="shared" si="240"/>
        <v>2831322.9566562008</v>
      </c>
      <c r="BN304" s="329">
        <f t="shared" si="241"/>
        <v>48255</v>
      </c>
      <c r="BO304" s="330">
        <f t="shared" si="232"/>
        <v>4745</v>
      </c>
      <c r="BP304" s="206">
        <f t="shared" si="233"/>
        <v>16023</v>
      </c>
      <c r="BQ304" s="206">
        <f t="shared" si="231"/>
        <v>20768</v>
      </c>
      <c r="BR304" s="206">
        <f t="shared" si="242"/>
        <v>69023</v>
      </c>
      <c r="BS304" s="327"/>
      <c r="BT304" s="327"/>
      <c r="BU304" s="327"/>
      <c r="BV304" s="327"/>
      <c r="BW304" s="327"/>
      <c r="BX304" s="327"/>
      <c r="BY304" s="327"/>
      <c r="BZ304" s="327"/>
      <c r="CA304" s="327"/>
      <c r="CB304" s="327"/>
      <c r="CC304" s="327"/>
      <c r="CD304" s="327"/>
      <c r="CE304" s="304"/>
    </row>
    <row r="305" spans="1:83">
      <c r="A305" s="28">
        <f t="shared" si="230"/>
        <v>2020</v>
      </c>
      <c r="B305" s="28">
        <f>B293</f>
        <v>12</v>
      </c>
      <c r="C305" s="206">
        <f t="shared" si="243"/>
        <v>3174912.8152128286</v>
      </c>
      <c r="D305" s="206">
        <f>[3]TOTAL_PEF_C!K362</f>
        <v>1585080.5456984828</v>
      </c>
      <c r="E305" s="206">
        <f>[3]TOTAL_PEF_C!L362</f>
        <v>964103.73531569261</v>
      </c>
      <c r="F305" s="206">
        <f>[3]TOTAL_PEF_C!M362</f>
        <v>278086</v>
      </c>
      <c r="G305" s="206">
        <f>[3]TOTAL_PEF_C!P362</f>
        <v>1871.3360645882599</v>
      </c>
      <c r="H305" s="206">
        <f>[3]TOTAL_PEF_C!Q362</f>
        <v>251454.19813406499</v>
      </c>
      <c r="I305" s="337">
        <f>BM_MWh!I306</f>
        <v>0</v>
      </c>
      <c r="J305" s="313">
        <f>BM_MWh!J306</f>
        <v>0</v>
      </c>
      <c r="K305" s="313">
        <f>BM_MWh!K307</f>
        <v>8</v>
      </c>
      <c r="L305" s="313">
        <f>BM_MWh!L306</f>
        <v>0</v>
      </c>
      <c r="M305" s="313">
        <f>BM_MWh!M306</f>
        <v>0</v>
      </c>
      <c r="N305" s="313">
        <f>BM_MWh!N306</f>
        <v>0</v>
      </c>
      <c r="O305" s="313">
        <f>BM_MWh!O306</f>
        <v>0</v>
      </c>
      <c r="P305" s="313">
        <f>BM_MWh!P306</f>
        <v>0</v>
      </c>
      <c r="Q305" s="313">
        <f>BM_MWh!Q306</f>
        <v>3839</v>
      </c>
      <c r="R305" s="313">
        <f>BM_MWh!R306</f>
        <v>172</v>
      </c>
      <c r="S305" s="313">
        <f>BM_MWh!S306</f>
        <v>65343</v>
      </c>
      <c r="T305" s="338">
        <f>BM_MWh!T307</f>
        <v>0</v>
      </c>
      <c r="U305" s="213">
        <f>BM_MWh!U307</f>
        <v>1218</v>
      </c>
      <c r="V305" s="185">
        <f>BM_MWh!V306</f>
        <v>3544</v>
      </c>
      <c r="W305" s="185">
        <f>BM_MWh!W306</f>
        <v>2642</v>
      </c>
      <c r="X305" s="185">
        <f>BM_MWh!X306</f>
        <v>0</v>
      </c>
      <c r="Y305" s="185">
        <f>BM_MWh!Y307</f>
        <v>2065</v>
      </c>
      <c r="Z305" s="185">
        <f>BM_MWh!Z306</f>
        <v>0</v>
      </c>
      <c r="AA305" s="185">
        <f>BM_MWh!AA306</f>
        <v>14508</v>
      </c>
      <c r="AB305" s="185">
        <f>BM_MWh!AB306</f>
        <v>0</v>
      </c>
      <c r="AC305" s="185">
        <f>BM_MWh!AC306</f>
        <v>0</v>
      </c>
      <c r="AD305" s="185">
        <f>BM_MWh!AD306</f>
        <v>0</v>
      </c>
      <c r="AE305" s="185">
        <f>BM_MWh!AE306</f>
        <v>978</v>
      </c>
      <c r="AF305" s="185">
        <f>BM_MWh!AF306</f>
        <v>0</v>
      </c>
      <c r="AG305" s="185">
        <f>BM_MWh!AG306</f>
        <v>0</v>
      </c>
      <c r="AH305" s="185">
        <f>BM_MWh!AH306</f>
        <v>0</v>
      </c>
      <c r="AI305" s="185">
        <f>BM_MWh!AI306</f>
        <v>0</v>
      </c>
      <c r="AJ305" s="185">
        <f>BM_MWh!AJ306</f>
        <v>0</v>
      </c>
      <c r="AK305" s="185">
        <f>BM_MWh!AK307</f>
        <v>0</v>
      </c>
      <c r="AL305" s="185">
        <f>BM_MWh!AL307</f>
        <v>0</v>
      </c>
      <c r="AM305" s="185">
        <f>BM_MWh!AM306</f>
        <v>0</v>
      </c>
      <c r="AN305" s="185">
        <f>BM_MWh!AN306</f>
        <v>0</v>
      </c>
      <c r="AO305" s="185">
        <f>BM_MWh!AO306</f>
        <v>0</v>
      </c>
      <c r="AP305" s="185">
        <f>BM_MWh!AP306</f>
        <v>0</v>
      </c>
      <c r="AQ305" s="185">
        <f>BM_MWh!AQ306</f>
        <v>0</v>
      </c>
      <c r="AR305" s="185">
        <f>BM_MWh!AR306</f>
        <v>0</v>
      </c>
      <c r="AS305" s="185">
        <f>BM_MWh!AS306</f>
        <v>0</v>
      </c>
      <c r="AT305" s="185">
        <f>BM_MWh!AT306</f>
        <v>0</v>
      </c>
      <c r="AU305" s="209">
        <f t="shared" si="234"/>
        <v>24955</v>
      </c>
      <c r="AV305" s="167">
        <f t="shared" si="238"/>
        <v>69362</v>
      </c>
      <c r="AW305" s="167">
        <f t="shared" si="235"/>
        <v>94317</v>
      </c>
      <c r="AX305" s="206">
        <f t="shared" si="236"/>
        <v>3080595.8152128286</v>
      </c>
      <c r="AY305" s="258"/>
      <c r="AZ305" s="258"/>
      <c r="BA305" s="258"/>
      <c r="BB305" s="258"/>
      <c r="BC305" s="258"/>
      <c r="BD305" s="258"/>
      <c r="BE305" s="104">
        <f>1+BE293</f>
        <v>2020</v>
      </c>
      <c r="BF305" s="28">
        <f>BF293</f>
        <v>12</v>
      </c>
      <c r="BG305" s="21">
        <f t="shared" si="239"/>
        <v>3174912.8152128286</v>
      </c>
      <c r="BH305" s="215">
        <f t="shared" si="237"/>
        <v>1585080.5456984828</v>
      </c>
      <c r="BI305" s="215">
        <f t="shared" si="237"/>
        <v>964103.73531569261</v>
      </c>
      <c r="BJ305" s="215">
        <f t="shared" si="237"/>
        <v>278086</v>
      </c>
      <c r="BK305" s="215">
        <f t="shared" si="237"/>
        <v>1871.3360645882599</v>
      </c>
      <c r="BL305" s="215">
        <f t="shared" si="237"/>
        <v>251454.19813406499</v>
      </c>
      <c r="BM305" s="328">
        <f t="shared" si="240"/>
        <v>3080595.8152128286</v>
      </c>
      <c r="BN305" s="329">
        <f t="shared" si="241"/>
        <v>69362</v>
      </c>
      <c r="BO305" s="330">
        <f t="shared" si="232"/>
        <v>5925</v>
      </c>
      <c r="BP305" s="206">
        <f t="shared" si="233"/>
        <v>19030</v>
      </c>
      <c r="BQ305" s="206">
        <f t="shared" si="231"/>
        <v>24955</v>
      </c>
      <c r="BR305" s="206">
        <f t="shared" si="242"/>
        <v>94317</v>
      </c>
      <c r="BS305" s="327"/>
      <c r="BT305" s="327"/>
      <c r="BU305" s="327"/>
      <c r="BV305" s="327"/>
      <c r="BW305" s="327"/>
      <c r="BX305" s="327"/>
      <c r="BY305" s="327"/>
      <c r="BZ305" s="327"/>
      <c r="CA305" s="327"/>
      <c r="CB305" s="327"/>
      <c r="CC305" s="327"/>
      <c r="CD305" s="327"/>
      <c r="CE305" s="304"/>
    </row>
    <row r="306" spans="1:83">
      <c r="A306" s="28">
        <f t="shared" si="230"/>
        <v>2021</v>
      </c>
      <c r="B306" s="28">
        <f t="shared" ref="B306:B369" si="244">B294</f>
        <v>1</v>
      </c>
      <c r="C306" s="206">
        <f t="shared" si="243"/>
        <v>3334815.2203271901</v>
      </c>
      <c r="D306" s="206">
        <f>[3]TOTAL_PEF_C!K363</f>
        <v>1736005.7068838044</v>
      </c>
      <c r="E306" s="206">
        <f>[3]TOTAL_PEF_C!L363</f>
        <v>966296.06627610768</v>
      </c>
      <c r="F306" s="206">
        <f>[3]TOTAL_PEF_C!M363</f>
        <v>285750</v>
      </c>
      <c r="G306" s="206">
        <f>[3]TOTAL_PEF_C!P363</f>
        <v>1848.6085020523101</v>
      </c>
      <c r="H306" s="206">
        <f>[3]TOTAL_PEF_C!Q363</f>
        <v>248576.83866522601</v>
      </c>
      <c r="I306" s="337">
        <f>BM_MWh!I307</f>
        <v>0</v>
      </c>
      <c r="J306" s="313">
        <f>BM_MWh!J307</f>
        <v>0</v>
      </c>
      <c r="K306" s="313">
        <f>BM_MWh!K308</f>
        <v>8</v>
      </c>
      <c r="L306" s="313">
        <f>BM_MWh!L307</f>
        <v>0</v>
      </c>
      <c r="M306" s="313">
        <f>BM_MWh!M307</f>
        <v>0</v>
      </c>
      <c r="N306" s="313">
        <f>BM_MWh!N307</f>
        <v>0</v>
      </c>
      <c r="O306" s="313">
        <f>BM_MWh!O307</f>
        <v>0</v>
      </c>
      <c r="P306" s="313">
        <f>BM_MWh!P307</f>
        <v>0</v>
      </c>
      <c r="Q306" s="313">
        <f>BM_MWh!Q307</f>
        <v>6910</v>
      </c>
      <c r="R306" s="313">
        <f>BM_MWh!R307</f>
        <v>258</v>
      </c>
      <c r="S306" s="313">
        <f>BM_MWh!S307</f>
        <v>64579</v>
      </c>
      <c r="T306" s="338">
        <f>BM_MWh!T308</f>
        <v>0</v>
      </c>
      <c r="U306" s="213">
        <f>BM_MWh!U308</f>
        <v>709</v>
      </c>
      <c r="V306" s="185">
        <f>BM_MWh!V307</f>
        <v>4027</v>
      </c>
      <c r="W306" s="185">
        <f>BM_MWh!W307</f>
        <v>2612</v>
      </c>
      <c r="X306" s="185">
        <f>BM_MWh!X307</f>
        <v>0</v>
      </c>
      <c r="Y306" s="185">
        <f>BM_MWh!Y308</f>
        <v>2080</v>
      </c>
      <c r="Z306" s="185">
        <f>BM_MWh!Z307</f>
        <v>0</v>
      </c>
      <c r="AA306" s="185">
        <f>BM_MWh!AA307</f>
        <v>14136</v>
      </c>
      <c r="AB306" s="185">
        <f>BM_MWh!AB307</f>
        <v>0</v>
      </c>
      <c r="AC306" s="185">
        <f>BM_MWh!AC307</f>
        <v>0</v>
      </c>
      <c r="AD306" s="185">
        <f>BM_MWh!AD307</f>
        <v>0</v>
      </c>
      <c r="AE306" s="185">
        <f>BM_MWh!AE307</f>
        <v>1019</v>
      </c>
      <c r="AF306" s="185">
        <f>BM_MWh!AF307</f>
        <v>0</v>
      </c>
      <c r="AG306" s="185">
        <f>BM_MWh!AG307</f>
        <v>0</v>
      </c>
      <c r="AH306" s="185">
        <f>BM_MWh!AH307</f>
        <v>0</v>
      </c>
      <c r="AI306" s="185">
        <f>BM_MWh!AI307</f>
        <v>0</v>
      </c>
      <c r="AJ306" s="185">
        <f>BM_MWh!AJ307</f>
        <v>0</v>
      </c>
      <c r="AK306" s="185">
        <f>BM_MWh!AK308</f>
        <v>0</v>
      </c>
      <c r="AL306" s="185">
        <f>BM_MWh!AL308</f>
        <v>0</v>
      </c>
      <c r="AM306" s="185">
        <f>BM_MWh!AM307</f>
        <v>0</v>
      </c>
      <c r="AN306" s="185">
        <f>BM_MWh!AN307</f>
        <v>0</v>
      </c>
      <c r="AO306" s="185">
        <f>BM_MWh!AO307</f>
        <v>0</v>
      </c>
      <c r="AP306" s="185">
        <f>BM_MWh!AP307</f>
        <v>0</v>
      </c>
      <c r="AQ306" s="185">
        <f>BM_MWh!AQ307</f>
        <v>0</v>
      </c>
      <c r="AR306" s="185">
        <f>BM_MWh!AR307</f>
        <v>0</v>
      </c>
      <c r="AS306" s="185">
        <f>BM_MWh!AS307</f>
        <v>0</v>
      </c>
      <c r="AT306" s="185">
        <f>BM_MWh!AT307</f>
        <v>0</v>
      </c>
      <c r="AU306" s="209">
        <f t="shared" si="234"/>
        <v>24583</v>
      </c>
      <c r="AV306" s="167">
        <f t="shared" si="238"/>
        <v>71755</v>
      </c>
      <c r="AW306" s="167">
        <f t="shared" si="235"/>
        <v>96338</v>
      </c>
      <c r="AX306" s="206">
        <f t="shared" si="236"/>
        <v>3238477.2203271901</v>
      </c>
      <c r="AY306" s="258"/>
      <c r="AZ306" s="258"/>
      <c r="BE306" s="104">
        <f t="shared" ref="BE306:BE364" si="245">1+BE294</f>
        <v>2021</v>
      </c>
      <c r="BF306" s="28">
        <f t="shared" ref="BF306:BF364" si="246">BF294</f>
        <v>1</v>
      </c>
      <c r="BG306" s="21">
        <f t="shared" si="239"/>
        <v>3334815.2203271901</v>
      </c>
      <c r="BH306" s="215">
        <f t="shared" si="237"/>
        <v>1736005.7068838044</v>
      </c>
      <c r="BI306" s="215">
        <f t="shared" si="237"/>
        <v>966296.06627610768</v>
      </c>
      <c r="BJ306" s="215">
        <f t="shared" si="237"/>
        <v>285750</v>
      </c>
      <c r="BK306" s="215">
        <f t="shared" si="237"/>
        <v>1848.6085020523101</v>
      </c>
      <c r="BL306" s="215">
        <f t="shared" si="237"/>
        <v>248576.83866522601</v>
      </c>
      <c r="BM306" s="328">
        <f t="shared" si="240"/>
        <v>3238477.2203271901</v>
      </c>
      <c r="BN306" s="329">
        <f t="shared" si="241"/>
        <v>71755</v>
      </c>
      <c r="BO306" s="330">
        <f t="shared" si="232"/>
        <v>5401</v>
      </c>
      <c r="BP306" s="206">
        <f t="shared" si="233"/>
        <v>19182</v>
      </c>
      <c r="BQ306" s="206">
        <f t="shared" si="231"/>
        <v>24583</v>
      </c>
      <c r="BR306" s="206">
        <f t="shared" si="242"/>
        <v>96338</v>
      </c>
      <c r="BS306" s="327"/>
      <c r="BT306" s="327"/>
      <c r="BU306" s="327"/>
      <c r="BV306" s="327"/>
      <c r="BW306" s="327"/>
      <c r="BX306" s="327"/>
      <c r="BY306" s="327"/>
      <c r="BZ306" s="327"/>
      <c r="CA306" s="327"/>
      <c r="CB306" s="327"/>
      <c r="CC306" s="327"/>
      <c r="CD306" s="327"/>
    </row>
    <row r="307" spans="1:83">
      <c r="A307" s="28">
        <f t="shared" si="230"/>
        <v>2021</v>
      </c>
      <c r="B307" s="28">
        <f t="shared" si="244"/>
        <v>2</v>
      </c>
      <c r="C307" s="206">
        <f t="shared" si="243"/>
        <v>2880012.8837013515</v>
      </c>
      <c r="D307" s="206">
        <f>[3]TOTAL_PEF_C!K364</f>
        <v>1417516.1158185105</v>
      </c>
      <c r="E307" s="206">
        <f>[3]TOTAL_PEF_C!L364</f>
        <v>873027.3395299312</v>
      </c>
      <c r="F307" s="206">
        <f>[3]TOTAL_PEF_C!M364</f>
        <v>271932</v>
      </c>
      <c r="G307" s="206">
        <f>[3]TOTAL_PEF_C!P364</f>
        <v>1849.83674574571</v>
      </c>
      <c r="H307" s="206">
        <f>[3]TOTAL_PEF_C!Q364</f>
        <v>248270.59160716401</v>
      </c>
      <c r="I307" s="337">
        <f>BM_MWh!I308</f>
        <v>0</v>
      </c>
      <c r="J307" s="313">
        <f>BM_MWh!J308</f>
        <v>0</v>
      </c>
      <c r="K307" s="313">
        <f>BM_MWh!K309</f>
        <v>8</v>
      </c>
      <c r="L307" s="313">
        <f>BM_MWh!L308</f>
        <v>0</v>
      </c>
      <c r="M307" s="313">
        <f>BM_MWh!M308</f>
        <v>0</v>
      </c>
      <c r="N307" s="313">
        <f>BM_MWh!N308</f>
        <v>0</v>
      </c>
      <c r="O307" s="313">
        <f>BM_MWh!O308</f>
        <v>0</v>
      </c>
      <c r="P307" s="313">
        <f>BM_MWh!P308</f>
        <v>0</v>
      </c>
      <c r="Q307" s="313">
        <f>BM_MWh!Q308</f>
        <v>6242</v>
      </c>
      <c r="R307" s="313">
        <f>BM_MWh!R308</f>
        <v>621</v>
      </c>
      <c r="S307" s="313">
        <f>BM_MWh!S308</f>
        <v>40980</v>
      </c>
      <c r="T307" s="338">
        <f>BM_MWh!T309</f>
        <v>0</v>
      </c>
      <c r="U307" s="213">
        <f>BM_MWh!U309</f>
        <v>831</v>
      </c>
      <c r="V307" s="185">
        <f>BM_MWh!V308</f>
        <v>1600</v>
      </c>
      <c r="W307" s="185">
        <f>BM_MWh!W308</f>
        <v>1886</v>
      </c>
      <c r="X307" s="185">
        <f>BM_MWh!X308</f>
        <v>0</v>
      </c>
      <c r="Y307" s="185">
        <f>BM_MWh!Y309</f>
        <v>1528</v>
      </c>
      <c r="Z307" s="185">
        <f>BM_MWh!Z308</f>
        <v>0</v>
      </c>
      <c r="AA307" s="185">
        <f>BM_MWh!AA308</f>
        <v>12768</v>
      </c>
      <c r="AB307" s="185">
        <f>BM_MWh!AB308</f>
        <v>0</v>
      </c>
      <c r="AC307" s="185">
        <f>BM_MWh!AC308</f>
        <v>0</v>
      </c>
      <c r="AD307" s="185">
        <f>BM_MWh!AD308</f>
        <v>0</v>
      </c>
      <c r="AE307" s="185">
        <f>BM_MWh!AE308</f>
        <v>953</v>
      </c>
      <c r="AF307" s="185">
        <f>BM_MWh!AF308</f>
        <v>0</v>
      </c>
      <c r="AG307" s="185">
        <f>BM_MWh!AG308</f>
        <v>0</v>
      </c>
      <c r="AH307" s="185">
        <f>BM_MWh!AH308</f>
        <v>0</v>
      </c>
      <c r="AI307" s="185">
        <f>BM_MWh!AI308</f>
        <v>0</v>
      </c>
      <c r="AJ307" s="185">
        <f>BM_MWh!AJ308</f>
        <v>0</v>
      </c>
      <c r="AK307" s="185">
        <f>BM_MWh!AK309</f>
        <v>0</v>
      </c>
      <c r="AL307" s="185">
        <f>BM_MWh!AL309</f>
        <v>0</v>
      </c>
      <c r="AM307" s="185">
        <f>BM_MWh!AM308</f>
        <v>0</v>
      </c>
      <c r="AN307" s="185">
        <f>BM_MWh!AN308</f>
        <v>0</v>
      </c>
      <c r="AO307" s="185">
        <f>BM_MWh!AO308</f>
        <v>0</v>
      </c>
      <c r="AP307" s="185">
        <f>BM_MWh!AP308</f>
        <v>0</v>
      </c>
      <c r="AQ307" s="185">
        <f>BM_MWh!AQ308</f>
        <v>0</v>
      </c>
      <c r="AR307" s="185">
        <f>BM_MWh!AR308</f>
        <v>0</v>
      </c>
      <c r="AS307" s="185">
        <f>BM_MWh!AS308</f>
        <v>0</v>
      </c>
      <c r="AT307" s="185">
        <f>BM_MWh!AT308</f>
        <v>0</v>
      </c>
      <c r="AU307" s="209">
        <f t="shared" si="234"/>
        <v>19566</v>
      </c>
      <c r="AV307" s="167">
        <f t="shared" si="238"/>
        <v>47851</v>
      </c>
      <c r="AW307" s="167">
        <f t="shared" si="235"/>
        <v>67417</v>
      </c>
      <c r="AX307" s="206">
        <f t="shared" si="236"/>
        <v>2812595.8837013515</v>
      </c>
      <c r="AY307" s="258"/>
      <c r="AZ307" s="258"/>
      <c r="BE307" s="104">
        <f t="shared" si="245"/>
        <v>2021</v>
      </c>
      <c r="BF307" s="28">
        <f t="shared" si="246"/>
        <v>2</v>
      </c>
      <c r="BG307" s="21">
        <f t="shared" si="239"/>
        <v>2880012.8837013515</v>
      </c>
      <c r="BH307" s="215">
        <f t="shared" si="237"/>
        <v>1417516.1158185105</v>
      </c>
      <c r="BI307" s="215">
        <f t="shared" si="237"/>
        <v>873027.3395299312</v>
      </c>
      <c r="BJ307" s="215">
        <f t="shared" si="237"/>
        <v>271932</v>
      </c>
      <c r="BK307" s="215">
        <f t="shared" si="237"/>
        <v>1849.83674574571</v>
      </c>
      <c r="BL307" s="215">
        <f t="shared" si="237"/>
        <v>248270.59160716401</v>
      </c>
      <c r="BM307" s="328">
        <f t="shared" si="240"/>
        <v>2812595.8837013515</v>
      </c>
      <c r="BN307" s="329">
        <f t="shared" si="241"/>
        <v>47851</v>
      </c>
      <c r="BO307" s="330">
        <f t="shared" si="232"/>
        <v>4245</v>
      </c>
      <c r="BP307" s="206">
        <f t="shared" si="233"/>
        <v>15321</v>
      </c>
      <c r="BQ307" s="206">
        <f t="shared" si="231"/>
        <v>19566</v>
      </c>
      <c r="BR307" s="206">
        <f t="shared" si="242"/>
        <v>67417</v>
      </c>
      <c r="BS307" s="327"/>
      <c r="BT307" s="327"/>
      <c r="BU307" s="327"/>
      <c r="BV307" s="327"/>
      <c r="BW307" s="327"/>
      <c r="BX307" s="327"/>
      <c r="BY307" s="327"/>
      <c r="BZ307" s="327"/>
      <c r="CA307" s="327"/>
      <c r="CB307" s="327"/>
      <c r="CC307" s="327"/>
      <c r="CD307" s="327"/>
    </row>
    <row r="308" spans="1:83">
      <c r="A308" s="28">
        <f t="shared" si="230"/>
        <v>2021</v>
      </c>
      <c r="B308" s="28">
        <f t="shared" si="244"/>
        <v>3</v>
      </c>
      <c r="C308" s="206">
        <f t="shared" si="243"/>
        <v>3076688.3462654562</v>
      </c>
      <c r="D308" s="206">
        <f>[3]TOTAL_PEF_C!K365</f>
        <v>1418108.8405899096</v>
      </c>
      <c r="E308" s="206">
        <f>[3]TOTAL_PEF_C!L365</f>
        <v>1000017.6765296884</v>
      </c>
      <c r="F308" s="206">
        <f>[3]TOTAL_PEF_C!M365</f>
        <v>299904</v>
      </c>
      <c r="G308" s="206">
        <f>[3]TOTAL_PEF_C!P365</f>
        <v>1861.0101150410201</v>
      </c>
      <c r="H308" s="206">
        <f>[3]TOTAL_PEF_C!Q365</f>
        <v>252375.81903081699</v>
      </c>
      <c r="I308" s="337">
        <f>BM_MWh!I309</f>
        <v>0</v>
      </c>
      <c r="J308" s="313">
        <f>BM_MWh!J309</f>
        <v>0</v>
      </c>
      <c r="K308" s="313">
        <f>BM_MWh!K310</f>
        <v>8</v>
      </c>
      <c r="L308" s="313">
        <f>BM_MWh!L309</f>
        <v>0</v>
      </c>
      <c r="M308" s="313">
        <f>BM_MWh!M309</f>
        <v>0</v>
      </c>
      <c r="N308" s="313">
        <f>BM_MWh!N309</f>
        <v>0</v>
      </c>
      <c r="O308" s="313">
        <f>BM_MWh!O309</f>
        <v>0</v>
      </c>
      <c r="P308" s="313">
        <f>BM_MWh!P309</f>
        <v>0</v>
      </c>
      <c r="Q308" s="313">
        <f>BM_MWh!Q309</f>
        <v>3839</v>
      </c>
      <c r="R308" s="313">
        <f>BM_MWh!R309</f>
        <v>516</v>
      </c>
      <c r="S308" s="313">
        <f>BM_MWh!S309</f>
        <v>78947</v>
      </c>
      <c r="T308" s="338">
        <f>BM_MWh!T310</f>
        <v>0</v>
      </c>
      <c r="U308" s="213">
        <f>BM_MWh!U310</f>
        <v>502</v>
      </c>
      <c r="V308" s="185">
        <f>BM_MWh!V309</f>
        <v>805</v>
      </c>
      <c r="W308" s="185">
        <f>BM_MWh!W309</f>
        <v>2365</v>
      </c>
      <c r="X308" s="185">
        <f>BM_MWh!X309</f>
        <v>0</v>
      </c>
      <c r="Y308" s="185">
        <f>BM_MWh!Y310</f>
        <v>1835</v>
      </c>
      <c r="Z308" s="185">
        <f>BM_MWh!Z309</f>
        <v>0</v>
      </c>
      <c r="AA308" s="185">
        <f>BM_MWh!AA309</f>
        <v>14508</v>
      </c>
      <c r="AB308" s="185">
        <f>BM_MWh!AB309</f>
        <v>0</v>
      </c>
      <c r="AC308" s="185">
        <f>BM_MWh!AC309</f>
        <v>0</v>
      </c>
      <c r="AD308" s="185">
        <f>BM_MWh!AD309</f>
        <v>0</v>
      </c>
      <c r="AE308" s="185">
        <f>BM_MWh!AE309</f>
        <v>1096</v>
      </c>
      <c r="AF308" s="185">
        <f>BM_MWh!AF309</f>
        <v>0</v>
      </c>
      <c r="AG308" s="185">
        <f>BM_MWh!AG309</f>
        <v>0</v>
      </c>
      <c r="AH308" s="185">
        <f>BM_MWh!AH309</f>
        <v>0</v>
      </c>
      <c r="AI308" s="185">
        <f>BM_MWh!AI309</f>
        <v>0</v>
      </c>
      <c r="AJ308" s="185">
        <f>BM_MWh!AJ309</f>
        <v>0</v>
      </c>
      <c r="AK308" s="185">
        <f>BM_MWh!AK310</f>
        <v>0</v>
      </c>
      <c r="AL308" s="185">
        <f>BM_MWh!AL310</f>
        <v>0</v>
      </c>
      <c r="AM308" s="185">
        <f>BM_MWh!AM309</f>
        <v>0</v>
      </c>
      <c r="AN308" s="185">
        <f>BM_MWh!AN309</f>
        <v>0</v>
      </c>
      <c r="AO308" s="185">
        <f>BM_MWh!AO309</f>
        <v>0</v>
      </c>
      <c r="AP308" s="185">
        <f>BM_MWh!AP309</f>
        <v>0</v>
      </c>
      <c r="AQ308" s="185">
        <f>BM_MWh!AQ309</f>
        <v>0</v>
      </c>
      <c r="AR308" s="185">
        <f>BM_MWh!AR309</f>
        <v>0</v>
      </c>
      <c r="AS308" s="185">
        <f>BM_MWh!AS309</f>
        <v>0</v>
      </c>
      <c r="AT308" s="185">
        <f>BM_MWh!AT309</f>
        <v>0</v>
      </c>
      <c r="AU308" s="209">
        <f t="shared" si="234"/>
        <v>21111</v>
      </c>
      <c r="AV308" s="167">
        <f t="shared" si="238"/>
        <v>83310</v>
      </c>
      <c r="AW308" s="167">
        <f t="shared" si="235"/>
        <v>104421</v>
      </c>
      <c r="AX308" s="206">
        <f t="shared" si="236"/>
        <v>2972267.3462654562</v>
      </c>
      <c r="AY308" s="258"/>
      <c r="AZ308" s="258"/>
      <c r="BE308" s="104">
        <f t="shared" si="245"/>
        <v>2021</v>
      </c>
      <c r="BF308" s="28">
        <f t="shared" si="246"/>
        <v>3</v>
      </c>
      <c r="BG308" s="21">
        <f t="shared" si="239"/>
        <v>3076688.3462654562</v>
      </c>
      <c r="BH308" s="215">
        <f t="shared" si="237"/>
        <v>1418108.8405899096</v>
      </c>
      <c r="BI308" s="215">
        <f t="shared" si="237"/>
        <v>1000017.6765296884</v>
      </c>
      <c r="BJ308" s="215">
        <f t="shared" si="237"/>
        <v>299904</v>
      </c>
      <c r="BK308" s="215">
        <f t="shared" si="237"/>
        <v>1861.0101150410201</v>
      </c>
      <c r="BL308" s="215">
        <f t="shared" si="237"/>
        <v>252375.81903081699</v>
      </c>
      <c r="BM308" s="328">
        <f t="shared" si="240"/>
        <v>2972267.3462654562</v>
      </c>
      <c r="BN308" s="329">
        <f t="shared" si="241"/>
        <v>83310</v>
      </c>
      <c r="BO308" s="330">
        <f t="shared" si="232"/>
        <v>4702</v>
      </c>
      <c r="BP308" s="206">
        <f t="shared" si="233"/>
        <v>16409</v>
      </c>
      <c r="BQ308" s="206">
        <f t="shared" si="231"/>
        <v>21111</v>
      </c>
      <c r="BR308" s="206">
        <f t="shared" si="242"/>
        <v>104421</v>
      </c>
      <c r="BS308" s="327"/>
      <c r="BT308" s="327"/>
      <c r="BU308" s="327"/>
      <c r="BV308" s="327"/>
      <c r="BW308" s="327"/>
      <c r="BX308" s="327"/>
      <c r="BY308" s="327"/>
      <c r="BZ308" s="327"/>
      <c r="CA308" s="327"/>
      <c r="CB308" s="327"/>
      <c r="CC308" s="327"/>
      <c r="CD308" s="327"/>
    </row>
    <row r="309" spans="1:83">
      <c r="A309" s="28">
        <f t="shared" si="230"/>
        <v>2021</v>
      </c>
      <c r="B309" s="28">
        <f t="shared" si="244"/>
        <v>4</v>
      </c>
      <c r="C309" s="206">
        <f t="shared" si="243"/>
        <v>3143032.0296944305</v>
      </c>
      <c r="D309" s="206">
        <f>[3]TOTAL_PEF_C!K366</f>
        <v>1448989.1170353948</v>
      </c>
      <c r="E309" s="206">
        <f>[3]TOTAL_PEF_C!L366</f>
        <v>1021567.3258327652</v>
      </c>
      <c r="F309" s="206">
        <f>[3]TOTAL_PEF_C!M366</f>
        <v>298415</v>
      </c>
      <c r="G309" s="206">
        <f>[3]TOTAL_PEF_C!P366</f>
        <v>1839.1330184207</v>
      </c>
      <c r="H309" s="206">
        <f>[3]TOTAL_PEF_C!Q366</f>
        <v>260489.45380785002</v>
      </c>
      <c r="I309" s="337">
        <f>BM_MWh!I310</f>
        <v>0</v>
      </c>
      <c r="J309" s="313">
        <f>BM_MWh!J310</f>
        <v>0</v>
      </c>
      <c r="K309" s="313">
        <f>BM_MWh!K311</f>
        <v>8</v>
      </c>
      <c r="L309" s="313">
        <f>BM_MWh!L310</f>
        <v>0</v>
      </c>
      <c r="M309" s="313">
        <f>BM_MWh!M310</f>
        <v>0</v>
      </c>
      <c r="N309" s="313">
        <f>BM_MWh!N310</f>
        <v>0</v>
      </c>
      <c r="O309" s="313">
        <f>BM_MWh!O310</f>
        <v>0</v>
      </c>
      <c r="P309" s="313">
        <f>BM_MWh!P310</f>
        <v>0</v>
      </c>
      <c r="Q309" s="313">
        <f>BM_MWh!Q310</f>
        <v>0</v>
      </c>
      <c r="R309" s="313">
        <f>BM_MWh!R310</f>
        <v>832</v>
      </c>
      <c r="S309" s="313">
        <f>BM_MWh!S310</f>
        <v>89166</v>
      </c>
      <c r="T309" s="338">
        <f>BM_MWh!T311</f>
        <v>0</v>
      </c>
      <c r="U309" s="213">
        <f>BM_MWh!U311</f>
        <v>671</v>
      </c>
      <c r="V309" s="185">
        <f>BM_MWh!V310</f>
        <v>1871</v>
      </c>
      <c r="W309" s="185">
        <f>BM_MWh!W310</f>
        <v>2121</v>
      </c>
      <c r="X309" s="185">
        <f>BM_MWh!X310</f>
        <v>0</v>
      </c>
      <c r="Y309" s="185">
        <f>BM_MWh!Y311</f>
        <v>1559</v>
      </c>
      <c r="Z309" s="185">
        <f>BM_MWh!Z310</f>
        <v>0</v>
      </c>
      <c r="AA309" s="185">
        <f>BM_MWh!AA310</f>
        <v>14400</v>
      </c>
      <c r="AB309" s="185">
        <f>BM_MWh!AB310</f>
        <v>0</v>
      </c>
      <c r="AC309" s="185">
        <f>BM_MWh!AC310</f>
        <v>0</v>
      </c>
      <c r="AD309" s="185">
        <f>BM_MWh!AD310</f>
        <v>0</v>
      </c>
      <c r="AE309" s="185">
        <f>BM_MWh!AE310</f>
        <v>1104</v>
      </c>
      <c r="AF309" s="185">
        <f>BM_MWh!AF310</f>
        <v>0</v>
      </c>
      <c r="AG309" s="185">
        <f>BM_MWh!AG310</f>
        <v>0</v>
      </c>
      <c r="AH309" s="185">
        <f>BM_MWh!AH310</f>
        <v>0</v>
      </c>
      <c r="AI309" s="185">
        <f>BM_MWh!AI310</f>
        <v>0</v>
      </c>
      <c r="AJ309" s="185">
        <f>BM_MWh!AJ310</f>
        <v>0</v>
      </c>
      <c r="AK309" s="185">
        <f>BM_MWh!AK311</f>
        <v>0</v>
      </c>
      <c r="AL309" s="185">
        <f>BM_MWh!AL311</f>
        <v>0</v>
      </c>
      <c r="AM309" s="185">
        <f>BM_MWh!AM310</f>
        <v>0</v>
      </c>
      <c r="AN309" s="185">
        <f>BM_MWh!AN310</f>
        <v>0</v>
      </c>
      <c r="AO309" s="185">
        <f>BM_MWh!AO310</f>
        <v>0</v>
      </c>
      <c r="AP309" s="185">
        <f>BM_MWh!AP310</f>
        <v>0</v>
      </c>
      <c r="AQ309" s="185">
        <f>BM_MWh!AQ310</f>
        <v>0</v>
      </c>
      <c r="AR309" s="185">
        <f>BM_MWh!AR310</f>
        <v>0</v>
      </c>
      <c r="AS309" s="185">
        <f>BM_MWh!AS310</f>
        <v>0</v>
      </c>
      <c r="AT309" s="185">
        <f>BM_MWh!AT310</f>
        <v>0</v>
      </c>
      <c r="AU309" s="209">
        <f t="shared" si="234"/>
        <v>21726</v>
      </c>
      <c r="AV309" s="167">
        <f t="shared" si="238"/>
        <v>90006</v>
      </c>
      <c r="AW309" s="167">
        <f t="shared" si="235"/>
        <v>111732</v>
      </c>
      <c r="AX309" s="206">
        <f t="shared" si="236"/>
        <v>3031300.0296944305</v>
      </c>
      <c r="AY309" s="258"/>
      <c r="AZ309" s="258"/>
      <c r="BE309" s="104">
        <f t="shared" si="245"/>
        <v>2021</v>
      </c>
      <c r="BF309" s="28">
        <f t="shared" si="246"/>
        <v>4</v>
      </c>
      <c r="BG309" s="21">
        <f t="shared" si="239"/>
        <v>3143032.0296944305</v>
      </c>
      <c r="BH309" s="215">
        <f t="shared" si="237"/>
        <v>1448989.1170353948</v>
      </c>
      <c r="BI309" s="215">
        <f t="shared" si="237"/>
        <v>1021567.3258327652</v>
      </c>
      <c r="BJ309" s="215">
        <f t="shared" si="237"/>
        <v>298415</v>
      </c>
      <c r="BK309" s="215">
        <f t="shared" si="237"/>
        <v>1839.1330184207</v>
      </c>
      <c r="BL309" s="215">
        <f t="shared" si="237"/>
        <v>260489.45380785002</v>
      </c>
      <c r="BM309" s="328">
        <f t="shared" si="240"/>
        <v>3031300.0296944305</v>
      </c>
      <c r="BN309" s="329">
        <f t="shared" si="241"/>
        <v>90006</v>
      </c>
      <c r="BO309" s="330">
        <f t="shared" si="232"/>
        <v>4351</v>
      </c>
      <c r="BP309" s="206">
        <f t="shared" si="233"/>
        <v>17375</v>
      </c>
      <c r="BQ309" s="206">
        <f t="shared" si="231"/>
        <v>21726</v>
      </c>
      <c r="BR309" s="206">
        <f t="shared" si="242"/>
        <v>111732</v>
      </c>
      <c r="BS309" s="327"/>
      <c r="BT309" s="327"/>
      <c r="BU309" s="327"/>
      <c r="BV309" s="327"/>
      <c r="BW309" s="327"/>
      <c r="BX309" s="327"/>
      <c r="BY309" s="327"/>
      <c r="BZ309" s="327"/>
      <c r="CA309" s="327"/>
      <c r="CB309" s="327"/>
      <c r="CC309" s="327"/>
      <c r="CD309" s="327"/>
    </row>
    <row r="310" spans="1:83">
      <c r="A310" s="28">
        <f t="shared" si="230"/>
        <v>2021</v>
      </c>
      <c r="B310" s="28">
        <f t="shared" si="244"/>
        <v>5</v>
      </c>
      <c r="C310" s="206">
        <f t="shared" si="243"/>
        <v>3734119.1604218548</v>
      </c>
      <c r="D310" s="206">
        <f>[3]TOTAL_PEF_C!K367</f>
        <v>1849298.8495395915</v>
      </c>
      <c r="E310" s="206">
        <f>[3]TOTAL_PEF_C!L367</f>
        <v>1163808.4001155156</v>
      </c>
      <c r="F310" s="206">
        <f>[3]TOTAL_PEF_C!M367</f>
        <v>310316</v>
      </c>
      <c r="G310" s="206">
        <f>[3]TOTAL_PEF_C!P367</f>
        <v>1839.2830184207</v>
      </c>
      <c r="H310" s="206">
        <f>[3]TOTAL_PEF_C!Q367</f>
        <v>287580.62774832698</v>
      </c>
      <c r="I310" s="337">
        <f>BM_MWh!I311</f>
        <v>0</v>
      </c>
      <c r="J310" s="313">
        <f>BM_MWh!J311</f>
        <v>0</v>
      </c>
      <c r="K310" s="313">
        <f>BM_MWh!K312</f>
        <v>8</v>
      </c>
      <c r="L310" s="313">
        <f>BM_MWh!L311</f>
        <v>0</v>
      </c>
      <c r="M310" s="313">
        <f>BM_MWh!M311</f>
        <v>0</v>
      </c>
      <c r="N310" s="313">
        <f>BM_MWh!N311</f>
        <v>0</v>
      </c>
      <c r="O310" s="313">
        <f>BM_MWh!O311</f>
        <v>0</v>
      </c>
      <c r="P310" s="313">
        <f>BM_MWh!P311</f>
        <v>0</v>
      </c>
      <c r="Q310" s="313">
        <f>BM_MWh!Q311</f>
        <v>0</v>
      </c>
      <c r="R310" s="313">
        <f>BM_MWh!R311</f>
        <v>1719</v>
      </c>
      <c r="S310" s="313">
        <f>BM_MWh!S311</f>
        <v>93571</v>
      </c>
      <c r="T310" s="338">
        <f>BM_MWh!T312</f>
        <v>0</v>
      </c>
      <c r="U310" s="213">
        <f>BM_MWh!U312</f>
        <v>1935</v>
      </c>
      <c r="V310" s="185">
        <f>BM_MWh!V311</f>
        <v>2577</v>
      </c>
      <c r="W310" s="185">
        <f>BM_MWh!W311</f>
        <v>2950</v>
      </c>
      <c r="X310" s="185">
        <f>BM_MWh!X311</f>
        <v>0</v>
      </c>
      <c r="Y310" s="185">
        <f>BM_MWh!Y312</f>
        <v>2128</v>
      </c>
      <c r="Z310" s="185">
        <f>BM_MWh!Z311</f>
        <v>0</v>
      </c>
      <c r="AA310" s="185">
        <f>BM_MWh!AA311</f>
        <v>15252</v>
      </c>
      <c r="AB310" s="185">
        <f>BM_MWh!AB311</f>
        <v>0</v>
      </c>
      <c r="AC310" s="185">
        <f>BM_MWh!AC311</f>
        <v>0</v>
      </c>
      <c r="AD310" s="185">
        <f>BM_MWh!AD311</f>
        <v>0</v>
      </c>
      <c r="AE310" s="185">
        <f>BM_MWh!AE311</f>
        <v>1136</v>
      </c>
      <c r="AF310" s="185">
        <f>BM_MWh!AF311</f>
        <v>0</v>
      </c>
      <c r="AG310" s="185">
        <f>BM_MWh!AG311</f>
        <v>0</v>
      </c>
      <c r="AH310" s="185">
        <f>BM_MWh!AH311</f>
        <v>0</v>
      </c>
      <c r="AI310" s="185">
        <f>BM_MWh!AI311</f>
        <v>0</v>
      </c>
      <c r="AJ310" s="185">
        <f>BM_MWh!AJ311</f>
        <v>0</v>
      </c>
      <c r="AK310" s="185">
        <f>BM_MWh!AK312</f>
        <v>0</v>
      </c>
      <c r="AL310" s="185">
        <f>BM_MWh!AL312</f>
        <v>0</v>
      </c>
      <c r="AM310" s="185">
        <f>BM_MWh!AM311</f>
        <v>0</v>
      </c>
      <c r="AN310" s="185">
        <f>BM_MWh!AN311</f>
        <v>0</v>
      </c>
      <c r="AO310" s="185">
        <f>BM_MWh!AO311</f>
        <v>0</v>
      </c>
      <c r="AP310" s="185">
        <f>BM_MWh!AP311</f>
        <v>0</v>
      </c>
      <c r="AQ310" s="185">
        <f>BM_MWh!AQ311</f>
        <v>0</v>
      </c>
      <c r="AR310" s="185">
        <f>BM_MWh!AR311</f>
        <v>0</v>
      </c>
      <c r="AS310" s="185">
        <f>BM_MWh!AS311</f>
        <v>0</v>
      </c>
      <c r="AT310" s="185">
        <f>BM_MWh!AT311</f>
        <v>0</v>
      </c>
      <c r="AU310" s="209">
        <f t="shared" si="234"/>
        <v>25978</v>
      </c>
      <c r="AV310" s="167">
        <f t="shared" si="238"/>
        <v>95298</v>
      </c>
      <c r="AW310" s="167">
        <f t="shared" si="235"/>
        <v>121276</v>
      </c>
      <c r="AX310" s="206">
        <f t="shared" si="236"/>
        <v>3612843.1604218548</v>
      </c>
      <c r="AY310" s="258"/>
      <c r="AZ310" s="258"/>
      <c r="BE310" s="104">
        <f t="shared" si="245"/>
        <v>2021</v>
      </c>
      <c r="BF310" s="28">
        <f t="shared" si="246"/>
        <v>5</v>
      </c>
      <c r="BG310" s="21">
        <f t="shared" si="239"/>
        <v>3734119.1604218548</v>
      </c>
      <c r="BH310" s="215">
        <f t="shared" si="237"/>
        <v>1849298.8495395915</v>
      </c>
      <c r="BI310" s="215">
        <f t="shared" si="237"/>
        <v>1163808.4001155156</v>
      </c>
      <c r="BJ310" s="215">
        <f t="shared" si="237"/>
        <v>310316</v>
      </c>
      <c r="BK310" s="215">
        <f t="shared" si="237"/>
        <v>1839.2830184207</v>
      </c>
      <c r="BL310" s="215">
        <f t="shared" si="237"/>
        <v>287580.62774832698</v>
      </c>
      <c r="BM310" s="328">
        <f t="shared" si="240"/>
        <v>3612843.1604218548</v>
      </c>
      <c r="BN310" s="329">
        <f t="shared" si="241"/>
        <v>95298</v>
      </c>
      <c r="BO310" s="330">
        <f t="shared" si="232"/>
        <v>7013</v>
      </c>
      <c r="BP310" s="206">
        <f t="shared" si="233"/>
        <v>18965</v>
      </c>
      <c r="BQ310" s="206">
        <f t="shared" si="231"/>
        <v>25978</v>
      </c>
      <c r="BR310" s="206">
        <f t="shared" si="242"/>
        <v>121276</v>
      </c>
      <c r="BS310" s="327"/>
      <c r="BT310" s="327"/>
      <c r="BU310" s="327"/>
      <c r="BV310" s="327"/>
      <c r="BW310" s="327"/>
      <c r="BX310" s="327"/>
      <c r="BY310" s="327"/>
      <c r="BZ310" s="327"/>
      <c r="CA310" s="327"/>
      <c r="CB310" s="327"/>
      <c r="CC310" s="327"/>
      <c r="CD310" s="327"/>
    </row>
    <row r="311" spans="1:83">
      <c r="A311" s="28">
        <f t="shared" si="230"/>
        <v>2021</v>
      </c>
      <c r="B311" s="28">
        <f t="shared" si="244"/>
        <v>6</v>
      </c>
      <c r="C311" s="206">
        <f t="shared" si="243"/>
        <v>3916345.7146679834</v>
      </c>
      <c r="D311" s="206">
        <f>[3]TOTAL_PEF_C!K368</f>
        <v>2008678.9991278891</v>
      </c>
      <c r="E311" s="206">
        <f>[3]TOTAL_PEF_C!L368</f>
        <v>1190330.2176884566</v>
      </c>
      <c r="F311" s="206">
        <f>[3]TOTAL_PEF_C!M368</f>
        <v>303902</v>
      </c>
      <c r="G311" s="206">
        <f>[3]TOTAL_PEF_C!P368</f>
        <v>1849.0501959554599</v>
      </c>
      <c r="H311" s="206">
        <f>[3]TOTAL_PEF_C!Q368</f>
        <v>290778.44765568199</v>
      </c>
      <c r="I311" s="337">
        <f>BM_MWh!I312</f>
        <v>0</v>
      </c>
      <c r="J311" s="313">
        <f>BM_MWh!J312</f>
        <v>0</v>
      </c>
      <c r="K311" s="313">
        <f>BM_MWh!K313</f>
        <v>8</v>
      </c>
      <c r="L311" s="313">
        <f>BM_MWh!L312</f>
        <v>0</v>
      </c>
      <c r="M311" s="313">
        <f>BM_MWh!M312</f>
        <v>0</v>
      </c>
      <c r="N311" s="313">
        <f>BM_MWh!N312</f>
        <v>0</v>
      </c>
      <c r="O311" s="313">
        <f>BM_MWh!O312</f>
        <v>0</v>
      </c>
      <c r="P311" s="313">
        <f>BM_MWh!P312</f>
        <v>0</v>
      </c>
      <c r="Q311" s="313">
        <f>BM_MWh!Q312</f>
        <v>0</v>
      </c>
      <c r="R311" s="313">
        <f>BM_MWh!R312</f>
        <v>2245</v>
      </c>
      <c r="S311" s="313">
        <f>BM_MWh!S312</f>
        <v>91072</v>
      </c>
      <c r="T311" s="338">
        <f>BM_MWh!T313</f>
        <v>0</v>
      </c>
      <c r="U311" s="213">
        <f>BM_MWh!U313</f>
        <v>2247</v>
      </c>
      <c r="V311" s="185">
        <f>BM_MWh!V312</f>
        <v>3741</v>
      </c>
      <c r="W311" s="185">
        <f>BM_MWh!W312</f>
        <v>2989</v>
      </c>
      <c r="X311" s="185">
        <f>BM_MWh!X312</f>
        <v>0</v>
      </c>
      <c r="Y311" s="185">
        <f>BM_MWh!Y313</f>
        <v>2280</v>
      </c>
      <c r="Z311" s="185">
        <f>BM_MWh!Z312</f>
        <v>0</v>
      </c>
      <c r="AA311" s="185">
        <f>BM_MWh!AA312</f>
        <v>15120</v>
      </c>
      <c r="AB311" s="185">
        <f>BM_MWh!AB312</f>
        <v>0</v>
      </c>
      <c r="AC311" s="185">
        <f>BM_MWh!AC312</f>
        <v>0</v>
      </c>
      <c r="AD311" s="185">
        <f>BM_MWh!AD312</f>
        <v>0</v>
      </c>
      <c r="AE311" s="185">
        <f>BM_MWh!AE312</f>
        <v>1105</v>
      </c>
      <c r="AF311" s="185">
        <f>BM_MWh!AF312</f>
        <v>0</v>
      </c>
      <c r="AG311" s="185">
        <f>BM_MWh!AG312</f>
        <v>0</v>
      </c>
      <c r="AH311" s="185">
        <f>BM_MWh!AH312</f>
        <v>0</v>
      </c>
      <c r="AI311" s="185">
        <f>BM_MWh!AI312</f>
        <v>0</v>
      </c>
      <c r="AJ311" s="185">
        <f>BM_MWh!AJ312</f>
        <v>0</v>
      </c>
      <c r="AK311" s="185">
        <f>BM_MWh!AK313</f>
        <v>0</v>
      </c>
      <c r="AL311" s="185">
        <f>BM_MWh!AL313</f>
        <v>0</v>
      </c>
      <c r="AM311" s="185">
        <f>BM_MWh!AM312</f>
        <v>0</v>
      </c>
      <c r="AN311" s="185">
        <f>BM_MWh!AN312</f>
        <v>0</v>
      </c>
      <c r="AO311" s="185">
        <f>BM_MWh!AO312</f>
        <v>0</v>
      </c>
      <c r="AP311" s="185">
        <f>BM_MWh!AP312</f>
        <v>0</v>
      </c>
      <c r="AQ311" s="185">
        <f>BM_MWh!AQ312</f>
        <v>0</v>
      </c>
      <c r="AR311" s="185">
        <f>BM_MWh!AR312</f>
        <v>0</v>
      </c>
      <c r="AS311" s="185">
        <f>BM_MWh!AS312</f>
        <v>0</v>
      </c>
      <c r="AT311" s="185">
        <f>BM_MWh!AT312</f>
        <v>0</v>
      </c>
      <c r="AU311" s="209">
        <f t="shared" si="234"/>
        <v>27482</v>
      </c>
      <c r="AV311" s="167">
        <f t="shared" si="238"/>
        <v>93325</v>
      </c>
      <c r="AW311" s="167">
        <f t="shared" si="235"/>
        <v>120807</v>
      </c>
      <c r="AX311" s="206">
        <f t="shared" si="236"/>
        <v>3795538.7146679834</v>
      </c>
      <c r="AY311" s="258"/>
      <c r="AZ311" s="258"/>
      <c r="BE311" s="104">
        <f t="shared" si="245"/>
        <v>2021</v>
      </c>
      <c r="BF311" s="28">
        <f t="shared" si="246"/>
        <v>6</v>
      </c>
      <c r="BG311" s="21">
        <f t="shared" si="239"/>
        <v>3916345.7146679834</v>
      </c>
      <c r="BH311" s="215">
        <f t="shared" si="237"/>
        <v>2008678.9991278891</v>
      </c>
      <c r="BI311" s="215">
        <f t="shared" si="237"/>
        <v>1190330.2176884566</v>
      </c>
      <c r="BJ311" s="215">
        <f t="shared" si="237"/>
        <v>303902</v>
      </c>
      <c r="BK311" s="215">
        <f t="shared" si="237"/>
        <v>1849.0501959554599</v>
      </c>
      <c r="BL311" s="215">
        <f t="shared" si="237"/>
        <v>290778.44765568199</v>
      </c>
      <c r="BM311" s="328">
        <f t="shared" si="240"/>
        <v>3795538.7146679834</v>
      </c>
      <c r="BN311" s="329">
        <f t="shared" si="241"/>
        <v>93325</v>
      </c>
      <c r="BO311" s="330">
        <f t="shared" si="232"/>
        <v>7516</v>
      </c>
      <c r="BP311" s="206">
        <f t="shared" si="233"/>
        <v>19966</v>
      </c>
      <c r="BQ311" s="206">
        <f t="shared" si="231"/>
        <v>27482</v>
      </c>
      <c r="BR311" s="206">
        <f t="shared" si="242"/>
        <v>120807</v>
      </c>
      <c r="BS311" s="327"/>
      <c r="BT311" s="327"/>
      <c r="BU311" s="327"/>
      <c r="BV311" s="327"/>
      <c r="BW311" s="327"/>
      <c r="BX311" s="327"/>
      <c r="BY311" s="327"/>
      <c r="BZ311" s="327"/>
      <c r="CA311" s="327"/>
      <c r="CB311" s="327"/>
      <c r="CC311" s="327"/>
      <c r="CD311" s="327"/>
    </row>
    <row r="312" spans="1:83">
      <c r="A312" s="28">
        <f t="shared" si="230"/>
        <v>2021</v>
      </c>
      <c r="B312" s="28">
        <f t="shared" si="244"/>
        <v>7</v>
      </c>
      <c r="C312" s="206">
        <f t="shared" si="243"/>
        <v>4113610.4124631304</v>
      </c>
      <c r="D312" s="206">
        <f>[3]TOTAL_PEF_C!K369</f>
        <v>2137136.2604094944</v>
      </c>
      <c r="E312" s="206">
        <f>[3]TOTAL_PEF_C!L369</f>
        <v>1251195.5316272187</v>
      </c>
      <c r="F312" s="206">
        <f>[3]TOTAL_PEF_C!M369</f>
        <v>307964</v>
      </c>
      <c r="G312" s="206">
        <f>[3]TOTAL_PEF_C!P369</f>
        <v>1852.17865489069</v>
      </c>
      <c r="H312" s="206">
        <f>[3]TOTAL_PEF_C!Q369</f>
        <v>286140.441771527</v>
      </c>
      <c r="I312" s="337">
        <f>BM_MWh!I313</f>
        <v>0</v>
      </c>
      <c r="J312" s="313">
        <f>BM_MWh!J313</f>
        <v>0</v>
      </c>
      <c r="K312" s="313">
        <f>BM_MWh!K314</f>
        <v>8</v>
      </c>
      <c r="L312" s="313">
        <f>BM_MWh!L313</f>
        <v>0</v>
      </c>
      <c r="M312" s="313">
        <f>BM_MWh!M313</f>
        <v>0</v>
      </c>
      <c r="N312" s="313">
        <f>BM_MWh!N313</f>
        <v>0</v>
      </c>
      <c r="O312" s="313">
        <f>BM_MWh!O313</f>
        <v>0</v>
      </c>
      <c r="P312" s="313">
        <f>BM_MWh!P313</f>
        <v>0</v>
      </c>
      <c r="Q312" s="313">
        <f>BM_MWh!Q313</f>
        <v>0</v>
      </c>
      <c r="R312" s="313">
        <f>BM_MWh!R313</f>
        <v>1805</v>
      </c>
      <c r="S312" s="313">
        <f>BM_MWh!S313</f>
        <v>98478</v>
      </c>
      <c r="T312" s="338">
        <f>BM_MWh!T314</f>
        <v>0</v>
      </c>
      <c r="U312" s="213">
        <f>BM_MWh!U314</f>
        <v>1935</v>
      </c>
      <c r="V312" s="185">
        <f>BM_MWh!V313</f>
        <v>4993</v>
      </c>
      <c r="W312" s="185">
        <f>BM_MWh!W313</f>
        <v>3082</v>
      </c>
      <c r="X312" s="185">
        <f>BM_MWh!X313</f>
        <v>0</v>
      </c>
      <c r="Y312" s="185">
        <f>BM_MWh!Y314</f>
        <v>2256</v>
      </c>
      <c r="Z312" s="185">
        <f>BM_MWh!Z313</f>
        <v>0</v>
      </c>
      <c r="AA312" s="185">
        <f>BM_MWh!AA313</f>
        <v>15624</v>
      </c>
      <c r="AB312" s="185">
        <f>BM_MWh!AB313</f>
        <v>0</v>
      </c>
      <c r="AC312" s="185">
        <f>BM_MWh!AC313</f>
        <v>0</v>
      </c>
      <c r="AD312" s="185">
        <f>BM_MWh!AD313</f>
        <v>0</v>
      </c>
      <c r="AE312" s="185">
        <f>BM_MWh!AE313</f>
        <v>1141</v>
      </c>
      <c r="AF312" s="185">
        <f>BM_MWh!AF313</f>
        <v>0</v>
      </c>
      <c r="AG312" s="185">
        <f>BM_MWh!AG313</f>
        <v>0</v>
      </c>
      <c r="AH312" s="185">
        <f>BM_MWh!AH313</f>
        <v>0</v>
      </c>
      <c r="AI312" s="185">
        <f>BM_MWh!AI313</f>
        <v>0</v>
      </c>
      <c r="AJ312" s="185">
        <f>BM_MWh!AJ313</f>
        <v>0</v>
      </c>
      <c r="AK312" s="185">
        <f>BM_MWh!AK314</f>
        <v>0</v>
      </c>
      <c r="AL312" s="185">
        <f>BM_MWh!AL314</f>
        <v>0</v>
      </c>
      <c r="AM312" s="185">
        <f>BM_MWh!AM313</f>
        <v>0</v>
      </c>
      <c r="AN312" s="185">
        <f>BM_MWh!AN313</f>
        <v>0</v>
      </c>
      <c r="AO312" s="185">
        <f>BM_MWh!AO313</f>
        <v>0</v>
      </c>
      <c r="AP312" s="185">
        <f>BM_MWh!AP313</f>
        <v>0</v>
      </c>
      <c r="AQ312" s="185">
        <f>BM_MWh!AQ313</f>
        <v>0</v>
      </c>
      <c r="AR312" s="185">
        <f>BM_MWh!AR313</f>
        <v>0</v>
      </c>
      <c r="AS312" s="185">
        <f>BM_MWh!AS313</f>
        <v>0</v>
      </c>
      <c r="AT312" s="185">
        <f>BM_MWh!AT313</f>
        <v>0</v>
      </c>
      <c r="AU312" s="209">
        <f t="shared" si="234"/>
        <v>29031</v>
      </c>
      <c r="AV312" s="167">
        <f t="shared" si="238"/>
        <v>100291</v>
      </c>
      <c r="AW312" s="167">
        <f t="shared" si="235"/>
        <v>129322</v>
      </c>
      <c r="AX312" s="206">
        <f t="shared" si="236"/>
        <v>3984288.4124631304</v>
      </c>
      <c r="AY312" s="258"/>
      <c r="AZ312" s="258"/>
      <c r="BE312" s="104">
        <f t="shared" si="245"/>
        <v>2021</v>
      </c>
      <c r="BF312" s="28">
        <f t="shared" si="246"/>
        <v>7</v>
      </c>
      <c r="BG312" s="21">
        <f t="shared" si="239"/>
        <v>4113610.4124631304</v>
      </c>
      <c r="BH312" s="215">
        <f t="shared" si="237"/>
        <v>2137136.2604094944</v>
      </c>
      <c r="BI312" s="215">
        <f t="shared" si="237"/>
        <v>1251195.5316272187</v>
      </c>
      <c r="BJ312" s="215">
        <f t="shared" si="237"/>
        <v>307964</v>
      </c>
      <c r="BK312" s="215">
        <f t="shared" si="237"/>
        <v>1852.17865489069</v>
      </c>
      <c r="BL312" s="215">
        <f t="shared" si="237"/>
        <v>286140.441771527</v>
      </c>
      <c r="BM312" s="328">
        <f t="shared" si="240"/>
        <v>3984288.4124631304</v>
      </c>
      <c r="BN312" s="329">
        <f t="shared" si="241"/>
        <v>100291</v>
      </c>
      <c r="BO312" s="330">
        <f t="shared" si="232"/>
        <v>7273</v>
      </c>
      <c r="BP312" s="206">
        <f t="shared" si="233"/>
        <v>21758</v>
      </c>
      <c r="BQ312" s="206">
        <f t="shared" si="231"/>
        <v>29031</v>
      </c>
      <c r="BR312" s="206">
        <f t="shared" si="242"/>
        <v>129322</v>
      </c>
      <c r="BS312" s="327"/>
      <c r="BT312" s="327"/>
      <c r="BU312" s="327"/>
      <c r="BV312" s="327"/>
      <c r="BW312" s="327"/>
      <c r="BX312" s="327"/>
      <c r="BY312" s="327"/>
      <c r="BZ312" s="327"/>
      <c r="CA312" s="327"/>
      <c r="CB312" s="327"/>
      <c r="CC312" s="327"/>
      <c r="CD312" s="327"/>
    </row>
    <row r="313" spans="1:83">
      <c r="A313" s="28">
        <f t="shared" si="230"/>
        <v>2021</v>
      </c>
      <c r="B313" s="28">
        <f t="shared" si="244"/>
        <v>8</v>
      </c>
      <c r="C313" s="206">
        <f t="shared" si="243"/>
        <v>4143193.3708941001</v>
      </c>
      <c r="D313" s="206">
        <f>[3]TOTAL_PEF_C!K370</f>
        <v>2149643.7652181573</v>
      </c>
      <c r="E313" s="206">
        <f>[3]TOTAL_PEF_C!L370</f>
        <v>1255381.6920370604</v>
      </c>
      <c r="F313" s="206">
        <f>[3]TOTAL_PEF_C!M370</f>
        <v>318014</v>
      </c>
      <c r="G313" s="206">
        <f>[3]TOTAL_PEF_C!P370</f>
        <v>1840.51215851339</v>
      </c>
      <c r="H313" s="206">
        <f>[3]TOTAL_PEF_C!Q370</f>
        <v>300019.40148036898</v>
      </c>
      <c r="I313" s="337">
        <f>BM_MWh!I314</f>
        <v>0</v>
      </c>
      <c r="J313" s="313">
        <f>BM_MWh!J314</f>
        <v>0</v>
      </c>
      <c r="K313" s="313">
        <f>BM_MWh!K315</f>
        <v>8</v>
      </c>
      <c r="L313" s="313">
        <f>BM_MWh!L314</f>
        <v>0</v>
      </c>
      <c r="M313" s="313">
        <f>BM_MWh!M314</f>
        <v>0</v>
      </c>
      <c r="N313" s="313">
        <f>BM_MWh!N314</f>
        <v>0</v>
      </c>
      <c r="O313" s="313">
        <f>BM_MWh!O314</f>
        <v>0</v>
      </c>
      <c r="P313" s="313">
        <f>BM_MWh!P314</f>
        <v>0</v>
      </c>
      <c r="Q313" s="313">
        <f>BM_MWh!Q314</f>
        <v>0</v>
      </c>
      <c r="R313" s="313">
        <f>BM_MWh!R314</f>
        <v>1719</v>
      </c>
      <c r="S313" s="313">
        <f>BM_MWh!S314</f>
        <v>86796</v>
      </c>
      <c r="T313" s="338">
        <f>BM_MWh!T315</f>
        <v>0</v>
      </c>
      <c r="U313" s="213">
        <f>BM_MWh!U315</f>
        <v>1935</v>
      </c>
      <c r="V313" s="185">
        <f>BM_MWh!V314</f>
        <v>5316</v>
      </c>
      <c r="W313" s="185">
        <f>BM_MWh!W314</f>
        <v>3237</v>
      </c>
      <c r="X313" s="185">
        <f>BM_MWh!X314</f>
        <v>0</v>
      </c>
      <c r="Y313" s="185">
        <f>BM_MWh!Y315</f>
        <v>2525</v>
      </c>
      <c r="Z313" s="185">
        <f>BM_MWh!Z314</f>
        <v>0</v>
      </c>
      <c r="AA313" s="185">
        <f>BM_MWh!AA314</f>
        <v>15624</v>
      </c>
      <c r="AB313" s="185">
        <f>BM_MWh!AB314</f>
        <v>0</v>
      </c>
      <c r="AC313" s="185">
        <f>BM_MWh!AC314</f>
        <v>0</v>
      </c>
      <c r="AD313" s="185">
        <f>BM_MWh!AD314</f>
        <v>0</v>
      </c>
      <c r="AE313" s="185">
        <f>BM_MWh!AE314</f>
        <v>1134</v>
      </c>
      <c r="AF313" s="185">
        <f>BM_MWh!AF314</f>
        <v>0</v>
      </c>
      <c r="AG313" s="185">
        <f>BM_MWh!AG314</f>
        <v>0</v>
      </c>
      <c r="AH313" s="185">
        <f>BM_MWh!AH314</f>
        <v>0</v>
      </c>
      <c r="AI313" s="185">
        <f>BM_MWh!AI314</f>
        <v>0</v>
      </c>
      <c r="AJ313" s="185">
        <f>BM_MWh!AJ314</f>
        <v>0</v>
      </c>
      <c r="AK313" s="185">
        <f>BM_MWh!AK315</f>
        <v>0</v>
      </c>
      <c r="AL313" s="185">
        <f>BM_MWh!AL315</f>
        <v>0</v>
      </c>
      <c r="AM313" s="185">
        <f>BM_MWh!AM314</f>
        <v>0</v>
      </c>
      <c r="AN313" s="185">
        <f>BM_MWh!AN314</f>
        <v>0</v>
      </c>
      <c r="AO313" s="185">
        <f>BM_MWh!AO314</f>
        <v>0</v>
      </c>
      <c r="AP313" s="185">
        <f>BM_MWh!AP314</f>
        <v>0</v>
      </c>
      <c r="AQ313" s="185">
        <f>BM_MWh!AQ314</f>
        <v>0</v>
      </c>
      <c r="AR313" s="185">
        <f>BM_MWh!AR314</f>
        <v>0</v>
      </c>
      <c r="AS313" s="185">
        <f>BM_MWh!AS314</f>
        <v>0</v>
      </c>
      <c r="AT313" s="185">
        <f>BM_MWh!AT314</f>
        <v>0</v>
      </c>
      <c r="AU313" s="209">
        <f t="shared" si="234"/>
        <v>29771</v>
      </c>
      <c r="AV313" s="167">
        <f t="shared" si="238"/>
        <v>88523</v>
      </c>
      <c r="AW313" s="167">
        <f t="shared" si="235"/>
        <v>118294</v>
      </c>
      <c r="AX313" s="206">
        <f t="shared" si="236"/>
        <v>4024899.3708941001</v>
      </c>
      <c r="AY313" s="258"/>
      <c r="AZ313" s="258"/>
      <c r="BE313" s="104">
        <f t="shared" si="245"/>
        <v>2021</v>
      </c>
      <c r="BF313" s="28">
        <f t="shared" si="246"/>
        <v>8</v>
      </c>
      <c r="BG313" s="21">
        <f t="shared" si="239"/>
        <v>4143193.3708941001</v>
      </c>
      <c r="BH313" s="215">
        <f t="shared" si="237"/>
        <v>2149643.7652181573</v>
      </c>
      <c r="BI313" s="215">
        <f t="shared" si="237"/>
        <v>1255381.6920370604</v>
      </c>
      <c r="BJ313" s="215">
        <f t="shared" si="237"/>
        <v>318014</v>
      </c>
      <c r="BK313" s="215">
        <f t="shared" si="237"/>
        <v>1840.51215851339</v>
      </c>
      <c r="BL313" s="215">
        <f t="shared" si="237"/>
        <v>300019.40148036898</v>
      </c>
      <c r="BM313" s="328">
        <f t="shared" si="240"/>
        <v>4024899.3708941001</v>
      </c>
      <c r="BN313" s="329">
        <f t="shared" si="241"/>
        <v>88523</v>
      </c>
      <c r="BO313" s="330">
        <f t="shared" si="232"/>
        <v>7697</v>
      </c>
      <c r="BP313" s="206">
        <f t="shared" si="233"/>
        <v>22074</v>
      </c>
      <c r="BQ313" s="206">
        <f t="shared" si="231"/>
        <v>29771</v>
      </c>
      <c r="BR313" s="206">
        <f t="shared" si="242"/>
        <v>118294</v>
      </c>
      <c r="BS313" s="327"/>
      <c r="BT313" s="327"/>
      <c r="BU313" s="327"/>
      <c r="BV313" s="327"/>
      <c r="BW313" s="327"/>
      <c r="BX313" s="327"/>
      <c r="BY313" s="327"/>
      <c r="BZ313" s="327"/>
      <c r="CA313" s="327"/>
      <c r="CB313" s="327"/>
      <c r="CC313" s="327"/>
      <c r="CD313" s="327"/>
    </row>
    <row r="314" spans="1:83">
      <c r="A314" s="28">
        <f t="shared" ref="A314:A377" si="247">1+A302</f>
        <v>2021</v>
      </c>
      <c r="B314" s="28">
        <f t="shared" si="244"/>
        <v>9</v>
      </c>
      <c r="C314" s="206">
        <f t="shared" si="243"/>
        <v>3879517.1906778472</v>
      </c>
      <c r="D314" s="206">
        <f>[3]TOTAL_PEF_C!K371</f>
        <v>1977085.1376251904</v>
      </c>
      <c r="E314" s="206">
        <f>[3]TOTAL_PEF_C!L371</f>
        <v>1185587.9096300958</v>
      </c>
      <c r="F314" s="206">
        <f>[3]TOTAL_PEF_C!M371</f>
        <v>304841</v>
      </c>
      <c r="G314" s="206">
        <f>[3]TOTAL_PEF_C!P371</f>
        <v>1839.06771406895</v>
      </c>
      <c r="H314" s="206">
        <f>[3]TOTAL_PEF_C!Q371</f>
        <v>301827.07570849202</v>
      </c>
      <c r="I314" s="337">
        <f>BM_MWh!I315</f>
        <v>0</v>
      </c>
      <c r="J314" s="313">
        <f>BM_MWh!J315</f>
        <v>0</v>
      </c>
      <c r="K314" s="313">
        <f>BM_MWh!K316</f>
        <v>8</v>
      </c>
      <c r="L314" s="313">
        <f>BM_MWh!L315</f>
        <v>0</v>
      </c>
      <c r="M314" s="313">
        <f>BM_MWh!M315</f>
        <v>0</v>
      </c>
      <c r="N314" s="313">
        <f>BM_MWh!N315</f>
        <v>0</v>
      </c>
      <c r="O314" s="313">
        <f>BM_MWh!O315</f>
        <v>0</v>
      </c>
      <c r="P314" s="313">
        <f>BM_MWh!P315</f>
        <v>0</v>
      </c>
      <c r="Q314" s="313">
        <f>BM_MWh!Q315</f>
        <v>0</v>
      </c>
      <c r="R314" s="313">
        <f>BM_MWh!R315</f>
        <v>582</v>
      </c>
      <c r="S314" s="313">
        <f>BM_MWh!S315</f>
        <v>81324</v>
      </c>
      <c r="T314" s="338">
        <f>BM_MWh!T316</f>
        <v>0</v>
      </c>
      <c r="U314" s="213">
        <f>BM_MWh!U316</f>
        <v>1872</v>
      </c>
      <c r="V314" s="185">
        <f>BM_MWh!V315</f>
        <v>4365</v>
      </c>
      <c r="W314" s="185">
        <f>BM_MWh!W315</f>
        <v>2648</v>
      </c>
      <c r="X314" s="185">
        <f>BM_MWh!X315</f>
        <v>0</v>
      </c>
      <c r="Y314" s="185">
        <f>BM_MWh!Y316</f>
        <v>2192</v>
      </c>
      <c r="Z314" s="185">
        <f>BM_MWh!Z315</f>
        <v>0</v>
      </c>
      <c r="AA314" s="185">
        <f>BM_MWh!AA315</f>
        <v>14400</v>
      </c>
      <c r="AB314" s="185">
        <f>BM_MWh!AB315</f>
        <v>0</v>
      </c>
      <c r="AC314" s="185">
        <f>BM_MWh!AC315</f>
        <v>0</v>
      </c>
      <c r="AD314" s="185">
        <f>BM_MWh!AD315</f>
        <v>0</v>
      </c>
      <c r="AE314" s="185">
        <f>BM_MWh!AE315</f>
        <v>946</v>
      </c>
      <c r="AF314" s="185">
        <f>BM_MWh!AF315</f>
        <v>0</v>
      </c>
      <c r="AG314" s="185">
        <f>BM_MWh!AG315</f>
        <v>0</v>
      </c>
      <c r="AH314" s="185">
        <f>BM_MWh!AH315</f>
        <v>0</v>
      </c>
      <c r="AI314" s="185">
        <f>BM_MWh!AI315</f>
        <v>0</v>
      </c>
      <c r="AJ314" s="185">
        <f>BM_MWh!AJ315</f>
        <v>0</v>
      </c>
      <c r="AK314" s="185">
        <f>BM_MWh!AK316</f>
        <v>0</v>
      </c>
      <c r="AL314" s="185">
        <f>BM_MWh!AL316</f>
        <v>0</v>
      </c>
      <c r="AM314" s="185">
        <f>BM_MWh!AM315</f>
        <v>0</v>
      </c>
      <c r="AN314" s="185">
        <f>BM_MWh!AN315</f>
        <v>0</v>
      </c>
      <c r="AO314" s="185">
        <f>BM_MWh!AO315</f>
        <v>0</v>
      </c>
      <c r="AP314" s="185">
        <f>BM_MWh!AP315</f>
        <v>0</v>
      </c>
      <c r="AQ314" s="185">
        <f>BM_MWh!AQ315</f>
        <v>0</v>
      </c>
      <c r="AR314" s="185">
        <f>BM_MWh!AR315</f>
        <v>0</v>
      </c>
      <c r="AS314" s="185">
        <f>BM_MWh!AS315</f>
        <v>0</v>
      </c>
      <c r="AT314" s="185">
        <f>BM_MWh!AT315</f>
        <v>0</v>
      </c>
      <c r="AU314" s="209">
        <f t="shared" si="234"/>
        <v>26423</v>
      </c>
      <c r="AV314" s="167">
        <f t="shared" si="238"/>
        <v>81914</v>
      </c>
      <c r="AW314" s="167">
        <f t="shared" si="235"/>
        <v>108337</v>
      </c>
      <c r="AX314" s="206">
        <f t="shared" si="236"/>
        <v>3771180.1906778472</v>
      </c>
      <c r="AY314" s="258"/>
      <c r="AZ314" s="258"/>
      <c r="BE314" s="104">
        <f t="shared" si="245"/>
        <v>2021</v>
      </c>
      <c r="BF314" s="28">
        <f t="shared" si="246"/>
        <v>9</v>
      </c>
      <c r="BG314" s="21">
        <f t="shared" si="239"/>
        <v>3879517.1906778472</v>
      </c>
      <c r="BH314" s="215">
        <f t="shared" si="237"/>
        <v>1977085.1376251904</v>
      </c>
      <c r="BI314" s="215">
        <f t="shared" si="237"/>
        <v>1185587.9096300958</v>
      </c>
      <c r="BJ314" s="215">
        <f t="shared" si="237"/>
        <v>304841</v>
      </c>
      <c r="BK314" s="215">
        <f t="shared" si="237"/>
        <v>1839.06771406895</v>
      </c>
      <c r="BL314" s="215">
        <f t="shared" si="237"/>
        <v>301827.07570849202</v>
      </c>
      <c r="BM314" s="328">
        <f t="shared" si="240"/>
        <v>3771180.1906778472</v>
      </c>
      <c r="BN314" s="329">
        <f t="shared" si="241"/>
        <v>81914</v>
      </c>
      <c r="BO314" s="330">
        <f t="shared" si="232"/>
        <v>6712</v>
      </c>
      <c r="BP314" s="206">
        <f t="shared" si="233"/>
        <v>19711</v>
      </c>
      <c r="BQ314" s="206">
        <f t="shared" si="231"/>
        <v>26423</v>
      </c>
      <c r="BR314" s="206">
        <f t="shared" si="242"/>
        <v>108337</v>
      </c>
      <c r="BS314" s="327"/>
      <c r="BT314" s="327"/>
      <c r="BU314" s="327"/>
      <c r="BV314" s="327"/>
      <c r="BW314" s="327"/>
      <c r="BX314" s="327"/>
      <c r="BY314" s="327"/>
      <c r="BZ314" s="327"/>
      <c r="CA314" s="327"/>
      <c r="CB314" s="327"/>
      <c r="CC314" s="327"/>
      <c r="CD314" s="327"/>
    </row>
    <row r="315" spans="1:83">
      <c r="A315" s="28">
        <f t="shared" si="247"/>
        <v>2021</v>
      </c>
      <c r="B315" s="28">
        <f t="shared" si="244"/>
        <v>10</v>
      </c>
      <c r="C315" s="206">
        <f t="shared" si="243"/>
        <v>3508746.1869167853</v>
      </c>
      <c r="D315" s="206">
        <f>[3]TOTAL_PEF_C!K372</f>
        <v>1692858.2714121065</v>
      </c>
      <c r="E315" s="206">
        <f>[3]TOTAL_PEF_C!L372</f>
        <v>1123997.630265963</v>
      </c>
      <c r="F315" s="206">
        <f>[3]TOTAL_PEF_C!M372</f>
        <v>305881</v>
      </c>
      <c r="G315" s="206">
        <f>[3]TOTAL_PEF_C!P372</f>
        <v>1836.90104740228</v>
      </c>
      <c r="H315" s="206">
        <f>[3]TOTAL_PEF_C!Q372</f>
        <v>282452.38419131399</v>
      </c>
      <c r="I315" s="337">
        <f>BM_MWh!I316</f>
        <v>0</v>
      </c>
      <c r="J315" s="313">
        <f>BM_MWh!J316</f>
        <v>0</v>
      </c>
      <c r="K315" s="313">
        <f>BM_MWh!K317</f>
        <v>8</v>
      </c>
      <c r="L315" s="313">
        <f>BM_MWh!L316</f>
        <v>0</v>
      </c>
      <c r="M315" s="313">
        <f>BM_MWh!M316</f>
        <v>0</v>
      </c>
      <c r="N315" s="313">
        <f>BM_MWh!N316</f>
        <v>0</v>
      </c>
      <c r="O315" s="313">
        <f>BM_MWh!O316</f>
        <v>0</v>
      </c>
      <c r="P315" s="313">
        <f>BM_MWh!P316</f>
        <v>0</v>
      </c>
      <c r="Q315" s="313">
        <f>BM_MWh!Q316</f>
        <v>0</v>
      </c>
      <c r="R315" s="313">
        <f>BM_MWh!R316</f>
        <v>258</v>
      </c>
      <c r="S315" s="313">
        <f>BM_MWh!S316</f>
        <v>76814</v>
      </c>
      <c r="T315" s="338">
        <f>BM_MWh!T317</f>
        <v>0</v>
      </c>
      <c r="U315" s="213">
        <f>BM_MWh!U317</f>
        <v>2128</v>
      </c>
      <c r="V315" s="185">
        <f>BM_MWh!V316</f>
        <v>3060</v>
      </c>
      <c r="W315" s="185">
        <f>BM_MWh!W316</f>
        <v>2370</v>
      </c>
      <c r="X315" s="185">
        <f>BM_MWh!X316</f>
        <v>0</v>
      </c>
      <c r="Y315" s="185">
        <f>BM_MWh!Y317</f>
        <v>1763</v>
      </c>
      <c r="Z315" s="185">
        <f>BM_MWh!Z316</f>
        <v>0</v>
      </c>
      <c r="AA315" s="185">
        <f>BM_MWh!AA316</f>
        <v>14508</v>
      </c>
      <c r="AB315" s="185">
        <f>BM_MWh!AB316</f>
        <v>0</v>
      </c>
      <c r="AC315" s="185">
        <f>BM_MWh!AC316</f>
        <v>0</v>
      </c>
      <c r="AD315" s="185">
        <f>BM_MWh!AD316</f>
        <v>0</v>
      </c>
      <c r="AE315" s="185">
        <f>BM_MWh!AE316</f>
        <v>811</v>
      </c>
      <c r="AF315" s="185">
        <f>BM_MWh!AF316</f>
        <v>0</v>
      </c>
      <c r="AG315" s="185">
        <f>BM_MWh!AG316</f>
        <v>0</v>
      </c>
      <c r="AH315" s="185">
        <f>BM_MWh!AH316</f>
        <v>0</v>
      </c>
      <c r="AI315" s="185">
        <f>BM_MWh!AI316</f>
        <v>0</v>
      </c>
      <c r="AJ315" s="185">
        <f>BM_MWh!AJ316</f>
        <v>0</v>
      </c>
      <c r="AK315" s="185">
        <f>BM_MWh!AK317</f>
        <v>0</v>
      </c>
      <c r="AL315" s="185">
        <f>BM_MWh!AL317</f>
        <v>0</v>
      </c>
      <c r="AM315" s="185">
        <f>BM_MWh!AM316</f>
        <v>0</v>
      </c>
      <c r="AN315" s="185">
        <f>BM_MWh!AN316</f>
        <v>0</v>
      </c>
      <c r="AO315" s="185">
        <f>BM_MWh!AO316</f>
        <v>0</v>
      </c>
      <c r="AP315" s="185">
        <f>BM_MWh!AP316</f>
        <v>0</v>
      </c>
      <c r="AQ315" s="185">
        <f>BM_MWh!AQ316</f>
        <v>0</v>
      </c>
      <c r="AR315" s="185">
        <f>BM_MWh!AR316</f>
        <v>0</v>
      </c>
      <c r="AS315" s="185">
        <f>BM_MWh!AS316</f>
        <v>0</v>
      </c>
      <c r="AT315" s="185">
        <f>BM_MWh!AT316</f>
        <v>0</v>
      </c>
      <c r="AU315" s="209">
        <f t="shared" si="234"/>
        <v>24640</v>
      </c>
      <c r="AV315" s="167">
        <f t="shared" si="238"/>
        <v>77080</v>
      </c>
      <c r="AW315" s="167">
        <f t="shared" si="235"/>
        <v>101720</v>
      </c>
      <c r="AX315" s="206">
        <f t="shared" si="236"/>
        <v>3407026.1869167853</v>
      </c>
      <c r="AY315" s="258"/>
      <c r="AZ315" s="258"/>
      <c r="BE315" s="104">
        <f t="shared" si="245"/>
        <v>2021</v>
      </c>
      <c r="BF315" s="28">
        <f t="shared" si="246"/>
        <v>10</v>
      </c>
      <c r="BG315" s="21">
        <f t="shared" si="239"/>
        <v>3508746.1869167853</v>
      </c>
      <c r="BH315" s="215">
        <f t="shared" si="237"/>
        <v>1692858.2714121065</v>
      </c>
      <c r="BI315" s="215">
        <f t="shared" si="237"/>
        <v>1123997.630265963</v>
      </c>
      <c r="BJ315" s="215">
        <f t="shared" si="237"/>
        <v>305881</v>
      </c>
      <c r="BK315" s="215">
        <f t="shared" si="237"/>
        <v>1836.90104740228</v>
      </c>
      <c r="BL315" s="215">
        <f t="shared" si="237"/>
        <v>282452.38419131399</v>
      </c>
      <c r="BM315" s="328">
        <f t="shared" si="240"/>
        <v>3407026.1869167853</v>
      </c>
      <c r="BN315" s="329">
        <f t="shared" si="241"/>
        <v>77080</v>
      </c>
      <c r="BO315" s="330">
        <f t="shared" si="232"/>
        <v>6261</v>
      </c>
      <c r="BP315" s="206">
        <f t="shared" si="233"/>
        <v>18379</v>
      </c>
      <c r="BQ315" s="206">
        <f t="shared" ref="BQ315:BQ378" si="248">AU315</f>
        <v>24640</v>
      </c>
      <c r="BR315" s="206">
        <f t="shared" si="242"/>
        <v>101720</v>
      </c>
      <c r="BS315" s="327"/>
      <c r="BT315" s="327"/>
      <c r="BU315" s="327"/>
      <c r="BV315" s="327"/>
      <c r="BW315" s="327"/>
      <c r="BX315" s="327"/>
      <c r="BY315" s="327"/>
      <c r="BZ315" s="327"/>
      <c r="CA315" s="327"/>
      <c r="CB315" s="327"/>
      <c r="CC315" s="327"/>
      <c r="CD315" s="327"/>
    </row>
    <row r="316" spans="1:83">
      <c r="A316" s="28">
        <f t="shared" si="247"/>
        <v>2021</v>
      </c>
      <c r="B316" s="28">
        <f t="shared" si="244"/>
        <v>11</v>
      </c>
      <c r="C316" s="206">
        <f t="shared" si="243"/>
        <v>2931668.2552596992</v>
      </c>
      <c r="D316" s="206">
        <f>[3]TOTAL_PEF_C!K373</f>
        <v>1334498.202514851</v>
      </c>
      <c r="E316" s="206">
        <f>[3]TOTAL_PEF_C!L373</f>
        <v>972600.81505777955</v>
      </c>
      <c r="F316" s="206">
        <f>[3]TOTAL_PEF_C!M373</f>
        <v>291371</v>
      </c>
      <c r="G316" s="206">
        <f>[3]TOTAL_PEF_C!P373</f>
        <v>1833.5670329114901</v>
      </c>
      <c r="H316" s="206">
        <f>[3]TOTAL_PEF_C!Q373</f>
        <v>262282.670654157</v>
      </c>
      <c r="I316" s="337">
        <f>BM_MWh!I317</f>
        <v>0</v>
      </c>
      <c r="J316" s="313">
        <f>BM_MWh!J317</f>
        <v>0</v>
      </c>
      <c r="K316" s="313">
        <f>BM_MWh!K318</f>
        <v>8</v>
      </c>
      <c r="L316" s="313">
        <f>BM_MWh!L317</f>
        <v>0</v>
      </c>
      <c r="M316" s="313">
        <f>BM_MWh!M317</f>
        <v>0</v>
      </c>
      <c r="N316" s="313">
        <f>BM_MWh!N317</f>
        <v>0</v>
      </c>
      <c r="O316" s="313">
        <f>BM_MWh!O317</f>
        <v>0</v>
      </c>
      <c r="P316" s="313">
        <f>BM_MWh!P317</f>
        <v>0</v>
      </c>
      <c r="Q316" s="313">
        <f>BM_MWh!Q317</f>
        <v>0</v>
      </c>
      <c r="R316" s="313">
        <f>BM_MWh!R317</f>
        <v>166</v>
      </c>
      <c r="S316" s="313">
        <f>BM_MWh!S317</f>
        <v>48081</v>
      </c>
      <c r="T316" s="338">
        <f>BM_MWh!T318</f>
        <v>0</v>
      </c>
      <c r="U316" s="213">
        <f>BM_MWh!U318</f>
        <v>664</v>
      </c>
      <c r="V316" s="185">
        <f>BM_MWh!V317</f>
        <v>1559</v>
      </c>
      <c r="W316" s="185">
        <f>BM_MWh!W317</f>
        <v>2414</v>
      </c>
      <c r="X316" s="185">
        <f>BM_MWh!X317</f>
        <v>0</v>
      </c>
      <c r="Y316" s="185">
        <f>BM_MWh!Y318</f>
        <v>1726</v>
      </c>
      <c r="Z316" s="185">
        <f>BM_MWh!Z317</f>
        <v>0</v>
      </c>
      <c r="AA316" s="185">
        <f>BM_MWh!AA317</f>
        <v>13680</v>
      </c>
      <c r="AB316" s="185">
        <f>BM_MWh!AB317</f>
        <v>0</v>
      </c>
      <c r="AC316" s="185">
        <f>BM_MWh!AC317</f>
        <v>0</v>
      </c>
      <c r="AD316" s="185">
        <f>BM_MWh!AD317</f>
        <v>0</v>
      </c>
      <c r="AE316" s="185">
        <f>BM_MWh!AE317</f>
        <v>784</v>
      </c>
      <c r="AF316" s="185">
        <f>BM_MWh!AF317</f>
        <v>0</v>
      </c>
      <c r="AG316" s="185">
        <f>BM_MWh!AG317</f>
        <v>0</v>
      </c>
      <c r="AH316" s="185">
        <f>BM_MWh!AH317</f>
        <v>0</v>
      </c>
      <c r="AI316" s="185">
        <f>BM_MWh!AI317</f>
        <v>0</v>
      </c>
      <c r="AJ316" s="185">
        <f>BM_MWh!AJ317</f>
        <v>0</v>
      </c>
      <c r="AK316" s="185">
        <f>BM_MWh!AK318</f>
        <v>0</v>
      </c>
      <c r="AL316" s="185">
        <f>BM_MWh!AL318</f>
        <v>0</v>
      </c>
      <c r="AM316" s="185">
        <f>BM_MWh!AM317</f>
        <v>0</v>
      </c>
      <c r="AN316" s="185">
        <f>BM_MWh!AN317</f>
        <v>0</v>
      </c>
      <c r="AO316" s="185">
        <f>BM_MWh!AO317</f>
        <v>0</v>
      </c>
      <c r="AP316" s="185">
        <f>BM_MWh!AP317</f>
        <v>0</v>
      </c>
      <c r="AQ316" s="185">
        <f>BM_MWh!AQ317</f>
        <v>0</v>
      </c>
      <c r="AR316" s="185">
        <f>BM_MWh!AR317</f>
        <v>0</v>
      </c>
      <c r="AS316" s="185">
        <f>BM_MWh!AS317</f>
        <v>0</v>
      </c>
      <c r="AT316" s="185">
        <f>BM_MWh!AT317</f>
        <v>0</v>
      </c>
      <c r="AU316" s="209">
        <f t="shared" si="234"/>
        <v>20827</v>
      </c>
      <c r="AV316" s="167">
        <f t="shared" si="238"/>
        <v>48255</v>
      </c>
      <c r="AW316" s="167">
        <f t="shared" si="235"/>
        <v>69082</v>
      </c>
      <c r="AX316" s="206">
        <f t="shared" si="236"/>
        <v>2862586.2552596992</v>
      </c>
      <c r="AY316" s="258"/>
      <c r="AZ316" s="258"/>
      <c r="BE316" s="104">
        <f t="shared" si="245"/>
        <v>2021</v>
      </c>
      <c r="BF316" s="28">
        <f t="shared" si="246"/>
        <v>11</v>
      </c>
      <c r="BG316" s="21">
        <f t="shared" si="239"/>
        <v>2931668.2552596992</v>
      </c>
      <c r="BH316" s="215">
        <f t="shared" si="237"/>
        <v>1334498.202514851</v>
      </c>
      <c r="BI316" s="215">
        <f t="shared" si="237"/>
        <v>972600.81505777955</v>
      </c>
      <c r="BJ316" s="215">
        <f t="shared" si="237"/>
        <v>291371</v>
      </c>
      <c r="BK316" s="215">
        <f t="shared" si="237"/>
        <v>1833.5670329114901</v>
      </c>
      <c r="BL316" s="215">
        <f t="shared" si="237"/>
        <v>262282.670654157</v>
      </c>
      <c r="BM316" s="328">
        <f t="shared" si="240"/>
        <v>2862586.2552596992</v>
      </c>
      <c r="BN316" s="329">
        <f t="shared" si="241"/>
        <v>48255</v>
      </c>
      <c r="BO316" s="330">
        <f t="shared" ref="BO316:BO379" si="249">SUM(U316,W316,Y316,AF316)</f>
        <v>4804</v>
      </c>
      <c r="BP316" s="206">
        <f t="shared" ref="BP316:BP379" si="250">AU316-BO316</f>
        <v>16023</v>
      </c>
      <c r="BQ316" s="206">
        <f t="shared" si="248"/>
        <v>20827</v>
      </c>
      <c r="BR316" s="206">
        <f t="shared" si="242"/>
        <v>69082</v>
      </c>
      <c r="BS316" s="327"/>
      <c r="BT316" s="327"/>
      <c r="BU316" s="327"/>
      <c r="BV316" s="327"/>
      <c r="BW316" s="327"/>
      <c r="BX316" s="327"/>
      <c r="BY316" s="327"/>
      <c r="BZ316" s="327"/>
      <c r="CA316" s="327"/>
      <c r="CB316" s="327"/>
      <c r="CC316" s="327"/>
      <c r="CD316" s="327"/>
    </row>
    <row r="317" spans="1:83">
      <c r="A317" s="28">
        <f t="shared" si="247"/>
        <v>2021</v>
      </c>
      <c r="B317" s="28">
        <f t="shared" si="244"/>
        <v>12</v>
      </c>
      <c r="C317" s="206">
        <f t="shared" si="243"/>
        <v>3206461.1648658249</v>
      </c>
      <c r="D317" s="206">
        <f>[3]TOTAL_PEF_C!K374</f>
        <v>1599031.1428045612</v>
      </c>
      <c r="E317" s="206">
        <f>[3]TOTAL_PEF_C!L374</f>
        <v>983735.49408146285</v>
      </c>
      <c r="F317" s="206">
        <f>[3]TOTAL_PEF_C!M374</f>
        <v>274642</v>
      </c>
      <c r="G317" s="206">
        <f>[3]TOTAL_PEF_C!P374</f>
        <v>1845.22767810697</v>
      </c>
      <c r="H317" s="206">
        <f>[3]TOTAL_PEF_C!Q374</f>
        <v>252810.30030169399</v>
      </c>
      <c r="I317" s="337">
        <f>BM_MWh!I318</f>
        <v>0</v>
      </c>
      <c r="J317" s="313">
        <f>BM_MWh!J318</f>
        <v>0</v>
      </c>
      <c r="K317" s="313">
        <f>BM_MWh!K319</f>
        <v>8</v>
      </c>
      <c r="L317" s="313">
        <f>BM_MWh!L318</f>
        <v>0</v>
      </c>
      <c r="M317" s="313">
        <f>BM_MWh!M318</f>
        <v>0</v>
      </c>
      <c r="N317" s="313">
        <f>BM_MWh!N318</f>
        <v>0</v>
      </c>
      <c r="O317" s="313">
        <f>BM_MWh!O318</f>
        <v>0</v>
      </c>
      <c r="P317" s="313">
        <f>BM_MWh!P318</f>
        <v>0</v>
      </c>
      <c r="Q317" s="313">
        <f>BM_MWh!Q318</f>
        <v>3839</v>
      </c>
      <c r="R317" s="313">
        <f>BM_MWh!R318</f>
        <v>172</v>
      </c>
      <c r="S317" s="313">
        <f>BM_MWh!S318</f>
        <v>65343</v>
      </c>
      <c r="T317" s="338">
        <f>BM_MWh!T319</f>
        <v>0</v>
      </c>
      <c r="U317" s="213">
        <f>BM_MWh!U319</f>
        <v>1218</v>
      </c>
      <c r="V317" s="185">
        <f>BM_MWh!V318</f>
        <v>3544</v>
      </c>
      <c r="W317" s="185">
        <f>BM_MWh!W318</f>
        <v>2683</v>
      </c>
      <c r="X317" s="185">
        <f>BM_MWh!X318</f>
        <v>0</v>
      </c>
      <c r="Y317" s="185">
        <f>BM_MWh!Y319</f>
        <v>2104</v>
      </c>
      <c r="Z317" s="185">
        <f>BM_MWh!Z318</f>
        <v>0</v>
      </c>
      <c r="AA317" s="185">
        <f>BM_MWh!AA318</f>
        <v>14508</v>
      </c>
      <c r="AB317" s="185">
        <f>BM_MWh!AB318</f>
        <v>0</v>
      </c>
      <c r="AC317" s="185">
        <f>BM_MWh!AC318</f>
        <v>0</v>
      </c>
      <c r="AD317" s="185">
        <f>BM_MWh!AD318</f>
        <v>0</v>
      </c>
      <c r="AE317" s="185">
        <f>BM_MWh!AE318</f>
        <v>978</v>
      </c>
      <c r="AF317" s="185">
        <f>BM_MWh!AF318</f>
        <v>0</v>
      </c>
      <c r="AG317" s="185">
        <f>BM_MWh!AG318</f>
        <v>0</v>
      </c>
      <c r="AH317" s="185">
        <f>BM_MWh!AH318</f>
        <v>0</v>
      </c>
      <c r="AI317" s="185">
        <f>BM_MWh!AI318</f>
        <v>0</v>
      </c>
      <c r="AJ317" s="185">
        <f>BM_MWh!AJ318</f>
        <v>0</v>
      </c>
      <c r="AK317" s="185">
        <f>BM_MWh!AK319</f>
        <v>0</v>
      </c>
      <c r="AL317" s="185">
        <f>BM_MWh!AL319</f>
        <v>0</v>
      </c>
      <c r="AM317" s="185">
        <f>BM_MWh!AM318</f>
        <v>0</v>
      </c>
      <c r="AN317" s="185">
        <f>BM_MWh!AN318</f>
        <v>0</v>
      </c>
      <c r="AO317" s="185">
        <f>BM_MWh!AO318</f>
        <v>0</v>
      </c>
      <c r="AP317" s="185">
        <f>BM_MWh!AP318</f>
        <v>0</v>
      </c>
      <c r="AQ317" s="185">
        <f>BM_MWh!AQ318</f>
        <v>0</v>
      </c>
      <c r="AR317" s="185">
        <f>BM_MWh!AR318</f>
        <v>0</v>
      </c>
      <c r="AS317" s="185">
        <f>BM_MWh!AS318</f>
        <v>0</v>
      </c>
      <c r="AT317" s="185">
        <f>BM_MWh!AT318</f>
        <v>0</v>
      </c>
      <c r="AU317" s="209">
        <f t="shared" si="234"/>
        <v>25035</v>
      </c>
      <c r="AV317" s="167">
        <f t="shared" si="238"/>
        <v>69362</v>
      </c>
      <c r="AW317" s="167">
        <f t="shared" si="235"/>
        <v>94397</v>
      </c>
      <c r="AX317" s="206">
        <f t="shared" si="236"/>
        <v>3112064.1648658249</v>
      </c>
      <c r="AY317" s="258"/>
      <c r="AZ317" s="258"/>
      <c r="BE317" s="104">
        <f t="shared" si="245"/>
        <v>2021</v>
      </c>
      <c r="BF317" s="28">
        <f t="shared" si="246"/>
        <v>12</v>
      </c>
      <c r="BG317" s="21">
        <f t="shared" si="239"/>
        <v>3206461.1648658249</v>
      </c>
      <c r="BH317" s="215">
        <f t="shared" si="237"/>
        <v>1599031.1428045612</v>
      </c>
      <c r="BI317" s="215">
        <f t="shared" si="237"/>
        <v>983735.49408146285</v>
      </c>
      <c r="BJ317" s="215">
        <f t="shared" si="237"/>
        <v>274642</v>
      </c>
      <c r="BK317" s="215">
        <f t="shared" si="237"/>
        <v>1845.22767810697</v>
      </c>
      <c r="BL317" s="215">
        <f t="shared" si="237"/>
        <v>252810.30030169399</v>
      </c>
      <c r="BM317" s="328">
        <f t="shared" si="240"/>
        <v>3112064.1648658249</v>
      </c>
      <c r="BN317" s="329">
        <f t="shared" si="241"/>
        <v>69362</v>
      </c>
      <c r="BO317" s="330">
        <f t="shared" si="249"/>
        <v>6005</v>
      </c>
      <c r="BP317" s="206">
        <f t="shared" si="250"/>
        <v>19030</v>
      </c>
      <c r="BQ317" s="206">
        <f t="shared" si="248"/>
        <v>25035</v>
      </c>
      <c r="BR317" s="206">
        <f t="shared" si="242"/>
        <v>94397</v>
      </c>
      <c r="BS317" s="327"/>
      <c r="BT317" s="327"/>
      <c r="BU317" s="327"/>
      <c r="BV317" s="327"/>
      <c r="BW317" s="327"/>
      <c r="BX317" s="327"/>
      <c r="BY317" s="327"/>
      <c r="BZ317" s="327"/>
      <c r="CA317" s="327"/>
      <c r="CB317" s="327"/>
      <c r="CC317" s="327"/>
      <c r="CD317" s="327"/>
    </row>
    <row r="318" spans="1:83">
      <c r="A318" s="28">
        <f t="shared" si="247"/>
        <v>2022</v>
      </c>
      <c r="B318" s="28">
        <f t="shared" si="244"/>
        <v>1</v>
      </c>
      <c r="C318" s="206">
        <f t="shared" si="243"/>
        <v>3367216.7462993083</v>
      </c>
      <c r="D318" s="206">
        <f>[3]TOTAL_PEF_C!K375</f>
        <v>1750578.2964945193</v>
      </c>
      <c r="E318" s="206">
        <f>[3]TOTAL_PEF_C!L375</f>
        <v>986193.4225372842</v>
      </c>
      <c r="F318" s="206">
        <f>[3]TOTAL_PEF_C!M375</f>
        <v>282287</v>
      </c>
      <c r="G318" s="206">
        <f>[3]TOTAL_PEF_C!P375</f>
        <v>1822.5001155710299</v>
      </c>
      <c r="H318" s="206">
        <f>[3]TOTAL_PEF_C!Q375</f>
        <v>249924.52715193399</v>
      </c>
      <c r="I318" s="337">
        <f>BM_MWh!I319</f>
        <v>0</v>
      </c>
      <c r="J318" s="313">
        <f>BM_MWh!J319</f>
        <v>0</v>
      </c>
      <c r="K318" s="313">
        <f>BM_MWh!K320</f>
        <v>8</v>
      </c>
      <c r="L318" s="313">
        <f>BM_MWh!L319</f>
        <v>0</v>
      </c>
      <c r="M318" s="313">
        <f>BM_MWh!M319</f>
        <v>0</v>
      </c>
      <c r="N318" s="313">
        <f>BM_MWh!N319</f>
        <v>0</v>
      </c>
      <c r="O318" s="313">
        <f>BM_MWh!O319</f>
        <v>0</v>
      </c>
      <c r="P318" s="313">
        <f>BM_MWh!P319</f>
        <v>0</v>
      </c>
      <c r="Q318" s="313">
        <f>BM_MWh!Q319</f>
        <v>6910</v>
      </c>
      <c r="R318" s="313">
        <f>BM_MWh!R319</f>
        <v>258</v>
      </c>
      <c r="S318" s="313">
        <f>BM_MWh!S319</f>
        <v>64579</v>
      </c>
      <c r="T318" s="338">
        <f>BM_MWh!T320</f>
        <v>0</v>
      </c>
      <c r="U318" s="213">
        <f>BM_MWh!U320</f>
        <v>709</v>
      </c>
      <c r="V318" s="185">
        <f>BM_MWh!V319</f>
        <v>4027</v>
      </c>
      <c r="W318" s="185">
        <f>BM_MWh!W319</f>
        <v>2648</v>
      </c>
      <c r="X318" s="185">
        <f>BM_MWh!X319</f>
        <v>0</v>
      </c>
      <c r="Y318" s="185">
        <f>BM_MWh!Y320</f>
        <v>2117</v>
      </c>
      <c r="Z318" s="185">
        <f>BM_MWh!Z319</f>
        <v>0</v>
      </c>
      <c r="AA318" s="185">
        <f>BM_MWh!AA319</f>
        <v>14136</v>
      </c>
      <c r="AB318" s="185">
        <f>BM_MWh!AB319</f>
        <v>0</v>
      </c>
      <c r="AC318" s="185">
        <f>BM_MWh!AC319</f>
        <v>0</v>
      </c>
      <c r="AD318" s="185">
        <f>BM_MWh!AD319</f>
        <v>0</v>
      </c>
      <c r="AE318" s="185">
        <f>BM_MWh!AE319</f>
        <v>1019</v>
      </c>
      <c r="AF318" s="185">
        <f>BM_MWh!AF319</f>
        <v>0</v>
      </c>
      <c r="AG318" s="185">
        <f>BM_MWh!AG319</f>
        <v>0</v>
      </c>
      <c r="AH318" s="185">
        <f>BM_MWh!AH319</f>
        <v>0</v>
      </c>
      <c r="AI318" s="185">
        <f>BM_MWh!AI319</f>
        <v>0</v>
      </c>
      <c r="AJ318" s="185">
        <f>BM_MWh!AJ319</f>
        <v>0</v>
      </c>
      <c r="AK318" s="185">
        <f>BM_MWh!AK320</f>
        <v>0</v>
      </c>
      <c r="AL318" s="185">
        <f>BM_MWh!AL320</f>
        <v>0</v>
      </c>
      <c r="AM318" s="185">
        <f>BM_MWh!AM319</f>
        <v>0</v>
      </c>
      <c r="AN318" s="185">
        <f>BM_MWh!AN319</f>
        <v>0</v>
      </c>
      <c r="AO318" s="185">
        <f>BM_MWh!AO319</f>
        <v>0</v>
      </c>
      <c r="AP318" s="185">
        <f>BM_MWh!AP319</f>
        <v>0</v>
      </c>
      <c r="AQ318" s="185">
        <f>BM_MWh!AQ319</f>
        <v>0</v>
      </c>
      <c r="AR318" s="185">
        <f>BM_MWh!AR319</f>
        <v>0</v>
      </c>
      <c r="AS318" s="185">
        <f>BM_MWh!AS319</f>
        <v>0</v>
      </c>
      <c r="AT318" s="185">
        <f>BM_MWh!AT319</f>
        <v>0</v>
      </c>
      <c r="AU318" s="209">
        <f t="shared" si="234"/>
        <v>24656</v>
      </c>
      <c r="AV318" s="167">
        <f t="shared" si="238"/>
        <v>71755</v>
      </c>
      <c r="AW318" s="167">
        <f t="shared" si="235"/>
        <v>96411</v>
      </c>
      <c r="AX318" s="206">
        <f t="shared" si="236"/>
        <v>3270805.7462993083</v>
      </c>
      <c r="AY318" s="258"/>
      <c r="AZ318" s="258"/>
      <c r="BE318" s="104">
        <f t="shared" si="245"/>
        <v>2022</v>
      </c>
      <c r="BF318" s="28">
        <f t="shared" si="246"/>
        <v>1</v>
      </c>
      <c r="BG318" s="21">
        <f t="shared" si="239"/>
        <v>3367216.7462993083</v>
      </c>
      <c r="BH318" s="215">
        <f t="shared" si="237"/>
        <v>1750578.2964945193</v>
      </c>
      <c r="BI318" s="215">
        <f t="shared" si="237"/>
        <v>986193.4225372842</v>
      </c>
      <c r="BJ318" s="215">
        <f t="shared" si="237"/>
        <v>282287</v>
      </c>
      <c r="BK318" s="215">
        <f t="shared" si="237"/>
        <v>1822.5001155710299</v>
      </c>
      <c r="BL318" s="215">
        <f t="shared" si="237"/>
        <v>249924.52715193399</v>
      </c>
      <c r="BM318" s="328">
        <f t="shared" si="240"/>
        <v>3270805.7462993083</v>
      </c>
      <c r="BN318" s="329">
        <f t="shared" si="241"/>
        <v>71755</v>
      </c>
      <c r="BO318" s="330">
        <f t="shared" si="249"/>
        <v>5474</v>
      </c>
      <c r="BP318" s="206">
        <f t="shared" si="250"/>
        <v>19182</v>
      </c>
      <c r="BQ318" s="206">
        <f t="shared" si="248"/>
        <v>24656</v>
      </c>
      <c r="BR318" s="206">
        <f t="shared" si="242"/>
        <v>96411</v>
      </c>
      <c r="BS318" s="327"/>
      <c r="BT318" s="327"/>
      <c r="BU318" s="327"/>
      <c r="BV318" s="327"/>
      <c r="BW318" s="327"/>
      <c r="BX318" s="327"/>
      <c r="BY318" s="327"/>
      <c r="BZ318" s="327"/>
      <c r="CA318" s="327"/>
      <c r="CB318" s="327"/>
      <c r="CC318" s="327"/>
      <c r="CD318" s="327"/>
    </row>
    <row r="319" spans="1:83">
      <c r="A319" s="28">
        <f t="shared" si="247"/>
        <v>2022</v>
      </c>
      <c r="B319" s="28">
        <f t="shared" si="244"/>
        <v>2</v>
      </c>
      <c r="C319" s="206">
        <f t="shared" si="243"/>
        <v>2908127.4013867276</v>
      </c>
      <c r="D319" s="206">
        <f>[3]TOTAL_PEF_C!K376</f>
        <v>1429618.3394005233</v>
      </c>
      <c r="E319" s="206">
        <f>[3]TOTAL_PEF_C!L376</f>
        <v>891224.52070229431</v>
      </c>
      <c r="F319" s="206">
        <f>[3]TOTAL_PEF_C!M376</f>
        <v>268448</v>
      </c>
      <c r="G319" s="206">
        <f>[3]TOTAL_PEF_C!P376</f>
        <v>1823.7283592644301</v>
      </c>
      <c r="H319" s="206">
        <f>[3]TOTAL_PEF_C!Q376</f>
        <v>249595.81292464599</v>
      </c>
      <c r="I319" s="337">
        <f>BM_MWh!I320</f>
        <v>0</v>
      </c>
      <c r="J319" s="313">
        <f>BM_MWh!J320</f>
        <v>0</v>
      </c>
      <c r="K319" s="313">
        <f>BM_MWh!K321</f>
        <v>8</v>
      </c>
      <c r="L319" s="313">
        <f>BM_MWh!L320</f>
        <v>0</v>
      </c>
      <c r="M319" s="313">
        <f>BM_MWh!M320</f>
        <v>0</v>
      </c>
      <c r="N319" s="313">
        <f>BM_MWh!N320</f>
        <v>0</v>
      </c>
      <c r="O319" s="313">
        <f>BM_MWh!O320</f>
        <v>0</v>
      </c>
      <c r="P319" s="313">
        <f>BM_MWh!P320</f>
        <v>0</v>
      </c>
      <c r="Q319" s="313">
        <f>BM_MWh!Q320</f>
        <v>6242</v>
      </c>
      <c r="R319" s="313">
        <f>BM_MWh!R320</f>
        <v>621</v>
      </c>
      <c r="S319" s="313">
        <f>BM_MWh!S320</f>
        <v>40980</v>
      </c>
      <c r="T319" s="338">
        <f>BM_MWh!T321</f>
        <v>0</v>
      </c>
      <c r="U319" s="213">
        <f>BM_MWh!U321</f>
        <v>831</v>
      </c>
      <c r="V319" s="185">
        <f>BM_MWh!V320</f>
        <v>1600</v>
      </c>
      <c r="W319" s="185">
        <f>BM_MWh!W320</f>
        <v>1886</v>
      </c>
      <c r="X319" s="185">
        <f>BM_MWh!X320</f>
        <v>0</v>
      </c>
      <c r="Y319" s="185">
        <f>BM_MWh!Y321</f>
        <v>1528</v>
      </c>
      <c r="Z319" s="185">
        <f>BM_MWh!Z320</f>
        <v>0</v>
      </c>
      <c r="AA319" s="185">
        <f>BM_MWh!AA320</f>
        <v>12768</v>
      </c>
      <c r="AB319" s="185">
        <f>BM_MWh!AB320</f>
        <v>0</v>
      </c>
      <c r="AC319" s="185">
        <f>BM_MWh!AC320</f>
        <v>0</v>
      </c>
      <c r="AD319" s="185">
        <f>BM_MWh!AD320</f>
        <v>0</v>
      </c>
      <c r="AE319" s="185">
        <f>BM_MWh!AE320</f>
        <v>953</v>
      </c>
      <c r="AF319" s="185">
        <f>BM_MWh!AF320</f>
        <v>0</v>
      </c>
      <c r="AG319" s="185">
        <f>BM_MWh!AG320</f>
        <v>0</v>
      </c>
      <c r="AH319" s="185">
        <f>BM_MWh!AH320</f>
        <v>0</v>
      </c>
      <c r="AI319" s="185">
        <f>BM_MWh!AI320</f>
        <v>0</v>
      </c>
      <c r="AJ319" s="185">
        <f>BM_MWh!AJ320</f>
        <v>0</v>
      </c>
      <c r="AK319" s="185">
        <f>BM_MWh!AK321</f>
        <v>0</v>
      </c>
      <c r="AL319" s="185">
        <f>BM_MWh!AL321</f>
        <v>0</v>
      </c>
      <c r="AM319" s="185">
        <f>BM_MWh!AM320</f>
        <v>0</v>
      </c>
      <c r="AN319" s="185">
        <f>BM_MWh!AN320</f>
        <v>0</v>
      </c>
      <c r="AO319" s="185">
        <f>BM_MWh!AO320</f>
        <v>0</v>
      </c>
      <c r="AP319" s="185">
        <f>BM_MWh!AP320</f>
        <v>0</v>
      </c>
      <c r="AQ319" s="185">
        <f>BM_MWh!AQ320</f>
        <v>0</v>
      </c>
      <c r="AR319" s="185">
        <f>BM_MWh!AR320</f>
        <v>0</v>
      </c>
      <c r="AS319" s="185">
        <f>BM_MWh!AS320</f>
        <v>0</v>
      </c>
      <c r="AT319" s="185">
        <f>BM_MWh!AT320</f>
        <v>0</v>
      </c>
      <c r="AU319" s="209">
        <f t="shared" si="234"/>
        <v>19566</v>
      </c>
      <c r="AV319" s="167">
        <f t="shared" si="238"/>
        <v>47851</v>
      </c>
      <c r="AW319" s="167">
        <f t="shared" si="235"/>
        <v>67417</v>
      </c>
      <c r="AX319" s="206">
        <f t="shared" si="236"/>
        <v>2840710.4013867276</v>
      </c>
      <c r="AY319" s="258"/>
      <c r="AZ319" s="258"/>
      <c r="BE319" s="104">
        <f t="shared" si="245"/>
        <v>2022</v>
      </c>
      <c r="BF319" s="28">
        <f t="shared" si="246"/>
        <v>2</v>
      </c>
      <c r="BG319" s="21">
        <f t="shared" si="239"/>
        <v>2908127.4013867276</v>
      </c>
      <c r="BH319" s="215">
        <f t="shared" si="237"/>
        <v>1429618.3394005233</v>
      </c>
      <c r="BI319" s="215">
        <f t="shared" si="237"/>
        <v>891224.52070229431</v>
      </c>
      <c r="BJ319" s="215">
        <f t="shared" si="237"/>
        <v>268448</v>
      </c>
      <c r="BK319" s="215">
        <f t="shared" si="237"/>
        <v>1823.7283592644301</v>
      </c>
      <c r="BL319" s="215">
        <f t="shared" si="237"/>
        <v>249595.81292464599</v>
      </c>
      <c r="BM319" s="328">
        <f t="shared" si="240"/>
        <v>2840710.4013867276</v>
      </c>
      <c r="BN319" s="329">
        <f t="shared" si="241"/>
        <v>47851</v>
      </c>
      <c r="BO319" s="330">
        <f t="shared" si="249"/>
        <v>4245</v>
      </c>
      <c r="BP319" s="206">
        <f t="shared" si="250"/>
        <v>15321</v>
      </c>
      <c r="BQ319" s="206">
        <f t="shared" si="248"/>
        <v>19566</v>
      </c>
      <c r="BR319" s="206">
        <f t="shared" si="242"/>
        <v>67417</v>
      </c>
      <c r="BS319" s="327"/>
      <c r="BT319" s="327"/>
      <c r="BU319" s="327"/>
      <c r="BV319" s="327"/>
      <c r="BW319" s="327"/>
      <c r="BX319" s="327"/>
      <c r="BY319" s="327"/>
      <c r="BZ319" s="327"/>
      <c r="CA319" s="327"/>
      <c r="CB319" s="327"/>
      <c r="CC319" s="327"/>
      <c r="CD319" s="327"/>
    </row>
    <row r="320" spans="1:83">
      <c r="A320" s="28">
        <f t="shared" si="247"/>
        <v>2022</v>
      </c>
      <c r="B320" s="28">
        <f t="shared" si="244"/>
        <v>3</v>
      </c>
      <c r="C320" s="206">
        <f t="shared" si="243"/>
        <v>3107477.4349156236</v>
      </c>
      <c r="D320" s="206">
        <f>[3]TOTAL_PEF_C!K377</f>
        <v>1430922.4881271066</v>
      </c>
      <c r="E320" s="206">
        <f>[3]TOTAL_PEF_C!L377</f>
        <v>1020185.1524474859</v>
      </c>
      <c r="F320" s="206">
        <f>[3]TOTAL_PEF_C!M377</f>
        <v>296417</v>
      </c>
      <c r="G320" s="206">
        <f>[3]TOTAL_PEF_C!P377</f>
        <v>1834.9017285597399</v>
      </c>
      <c r="H320" s="206">
        <f>[3]TOTAL_PEF_C!Q377</f>
        <v>253680.89261247101</v>
      </c>
      <c r="I320" s="337">
        <f>BM_MWh!I321</f>
        <v>0</v>
      </c>
      <c r="J320" s="313">
        <f>BM_MWh!J321</f>
        <v>0</v>
      </c>
      <c r="K320" s="313">
        <f>BM_MWh!K322</f>
        <v>8</v>
      </c>
      <c r="L320" s="313">
        <f>BM_MWh!L321</f>
        <v>0</v>
      </c>
      <c r="M320" s="313">
        <f>BM_MWh!M321</f>
        <v>0</v>
      </c>
      <c r="N320" s="313">
        <f>BM_MWh!N321</f>
        <v>0</v>
      </c>
      <c r="O320" s="313">
        <f>BM_MWh!O321</f>
        <v>0</v>
      </c>
      <c r="P320" s="313">
        <f>BM_MWh!P321</f>
        <v>0</v>
      </c>
      <c r="Q320" s="313">
        <f>BM_MWh!Q321</f>
        <v>3839</v>
      </c>
      <c r="R320" s="313">
        <f>BM_MWh!R321</f>
        <v>516</v>
      </c>
      <c r="S320" s="313">
        <f>BM_MWh!S321</f>
        <v>78947</v>
      </c>
      <c r="T320" s="338">
        <f>BM_MWh!T322</f>
        <v>0</v>
      </c>
      <c r="U320" s="213">
        <f>BM_MWh!U322</f>
        <v>502</v>
      </c>
      <c r="V320" s="185">
        <f>BM_MWh!V321</f>
        <v>805</v>
      </c>
      <c r="W320" s="185">
        <f>BM_MWh!W321</f>
        <v>2381</v>
      </c>
      <c r="X320" s="185">
        <f>BM_MWh!X321</f>
        <v>0</v>
      </c>
      <c r="Y320" s="185">
        <f>BM_MWh!Y322</f>
        <v>1835</v>
      </c>
      <c r="Z320" s="185">
        <f>BM_MWh!Z321</f>
        <v>0</v>
      </c>
      <c r="AA320" s="185">
        <f>BM_MWh!AA321</f>
        <v>14508</v>
      </c>
      <c r="AB320" s="185">
        <f>BM_MWh!AB321</f>
        <v>0</v>
      </c>
      <c r="AC320" s="185">
        <f>BM_MWh!AC321</f>
        <v>0</v>
      </c>
      <c r="AD320" s="185">
        <f>BM_MWh!AD321</f>
        <v>0</v>
      </c>
      <c r="AE320" s="185">
        <f>BM_MWh!AE321</f>
        <v>1096</v>
      </c>
      <c r="AF320" s="185">
        <f>BM_MWh!AF321</f>
        <v>0</v>
      </c>
      <c r="AG320" s="185">
        <f>BM_MWh!AG321</f>
        <v>0</v>
      </c>
      <c r="AH320" s="185">
        <f>BM_MWh!AH321</f>
        <v>0</v>
      </c>
      <c r="AI320" s="185">
        <f>BM_MWh!AI321</f>
        <v>0</v>
      </c>
      <c r="AJ320" s="185">
        <f>BM_MWh!AJ321</f>
        <v>0</v>
      </c>
      <c r="AK320" s="185">
        <f>BM_MWh!AK322</f>
        <v>0</v>
      </c>
      <c r="AL320" s="185">
        <f>BM_MWh!AL322</f>
        <v>0</v>
      </c>
      <c r="AM320" s="185">
        <f>BM_MWh!AM321</f>
        <v>0</v>
      </c>
      <c r="AN320" s="185">
        <f>BM_MWh!AN321</f>
        <v>0</v>
      </c>
      <c r="AO320" s="185">
        <f>BM_MWh!AO321</f>
        <v>0</v>
      </c>
      <c r="AP320" s="185">
        <f>BM_MWh!AP321</f>
        <v>0</v>
      </c>
      <c r="AQ320" s="185">
        <f>BM_MWh!AQ321</f>
        <v>0</v>
      </c>
      <c r="AR320" s="185">
        <f>BM_MWh!AR321</f>
        <v>0</v>
      </c>
      <c r="AS320" s="185">
        <f>BM_MWh!AS321</f>
        <v>0</v>
      </c>
      <c r="AT320" s="185">
        <f>BM_MWh!AT321</f>
        <v>0</v>
      </c>
      <c r="AU320" s="209">
        <f t="shared" si="234"/>
        <v>21127</v>
      </c>
      <c r="AV320" s="167">
        <f t="shared" si="238"/>
        <v>83310</v>
      </c>
      <c r="AW320" s="167">
        <f t="shared" si="235"/>
        <v>104437</v>
      </c>
      <c r="AX320" s="206">
        <f t="shared" si="236"/>
        <v>3003040.4349156236</v>
      </c>
      <c r="AY320" s="258"/>
      <c r="AZ320" s="258"/>
      <c r="BE320" s="104">
        <f t="shared" si="245"/>
        <v>2022</v>
      </c>
      <c r="BF320" s="28">
        <f t="shared" si="246"/>
        <v>3</v>
      </c>
      <c r="BG320" s="21">
        <f t="shared" si="239"/>
        <v>3107477.4349156236</v>
      </c>
      <c r="BH320" s="215">
        <f t="shared" si="237"/>
        <v>1430922.4881271066</v>
      </c>
      <c r="BI320" s="215">
        <f t="shared" si="237"/>
        <v>1020185.1524474859</v>
      </c>
      <c r="BJ320" s="215">
        <f t="shared" si="237"/>
        <v>296417</v>
      </c>
      <c r="BK320" s="215">
        <f t="shared" si="237"/>
        <v>1834.9017285597399</v>
      </c>
      <c r="BL320" s="215">
        <f t="shared" si="237"/>
        <v>253680.89261247101</v>
      </c>
      <c r="BM320" s="328">
        <f t="shared" si="240"/>
        <v>3003040.4349156236</v>
      </c>
      <c r="BN320" s="329">
        <f t="shared" si="241"/>
        <v>83310</v>
      </c>
      <c r="BO320" s="330">
        <f t="shared" si="249"/>
        <v>4718</v>
      </c>
      <c r="BP320" s="206">
        <f t="shared" si="250"/>
        <v>16409</v>
      </c>
      <c r="BQ320" s="206">
        <f t="shared" si="248"/>
        <v>21127</v>
      </c>
      <c r="BR320" s="206">
        <f t="shared" si="242"/>
        <v>104437</v>
      </c>
      <c r="BS320" s="327"/>
      <c r="BT320" s="327"/>
      <c r="BU320" s="327"/>
      <c r="BV320" s="327"/>
      <c r="BW320" s="327"/>
      <c r="BX320" s="327"/>
      <c r="BY320" s="327"/>
      <c r="BZ320" s="327"/>
      <c r="CA320" s="327"/>
      <c r="CB320" s="327"/>
      <c r="CC320" s="327"/>
      <c r="CD320" s="327"/>
    </row>
    <row r="321" spans="1:82">
      <c r="A321" s="28">
        <f t="shared" si="247"/>
        <v>2022</v>
      </c>
      <c r="B321" s="28">
        <f t="shared" si="244"/>
        <v>4</v>
      </c>
      <c r="C321" s="206">
        <f t="shared" si="243"/>
        <v>3174569.0484668929</v>
      </c>
      <c r="D321" s="206">
        <f>[3]TOTAL_PEF_C!K378</f>
        <v>1462619.4237618682</v>
      </c>
      <c r="E321" s="206">
        <f>[3]TOTAL_PEF_C!L378</f>
        <v>1041679.9569825755</v>
      </c>
      <c r="F321" s="206">
        <f>[3]TOTAL_PEF_C!M378</f>
        <v>294926</v>
      </c>
      <c r="G321" s="206">
        <f>[3]TOTAL_PEF_C!P378</f>
        <v>1813.02463193942</v>
      </c>
      <c r="H321" s="206">
        <f>[3]TOTAL_PEF_C!Q378</f>
        <v>261777.64309050998</v>
      </c>
      <c r="I321" s="337">
        <f>BM_MWh!I322</f>
        <v>0</v>
      </c>
      <c r="J321" s="313">
        <f>BM_MWh!J322</f>
        <v>0</v>
      </c>
      <c r="K321" s="313">
        <f>BM_MWh!K323</f>
        <v>8</v>
      </c>
      <c r="L321" s="313">
        <f>BM_MWh!L322</f>
        <v>0</v>
      </c>
      <c r="M321" s="313">
        <f>BM_MWh!M322</f>
        <v>0</v>
      </c>
      <c r="N321" s="313">
        <f>BM_MWh!N322</f>
        <v>0</v>
      </c>
      <c r="O321" s="313">
        <f>BM_MWh!O322</f>
        <v>0</v>
      </c>
      <c r="P321" s="313">
        <f>BM_MWh!P322</f>
        <v>0</v>
      </c>
      <c r="Q321" s="313">
        <f>BM_MWh!Q322</f>
        <v>0</v>
      </c>
      <c r="R321" s="313">
        <f>BM_MWh!R322</f>
        <v>832</v>
      </c>
      <c r="S321" s="313">
        <f>BM_MWh!S322</f>
        <v>89166</v>
      </c>
      <c r="T321" s="338">
        <f>BM_MWh!T323</f>
        <v>0</v>
      </c>
      <c r="U321" s="213">
        <f>BM_MWh!U323</f>
        <v>671</v>
      </c>
      <c r="V321" s="185">
        <f>BM_MWh!V322</f>
        <v>1871</v>
      </c>
      <c r="W321" s="185">
        <f>BM_MWh!W322</f>
        <v>2142</v>
      </c>
      <c r="X321" s="185">
        <f>BM_MWh!X322</f>
        <v>0</v>
      </c>
      <c r="Y321" s="185">
        <f>BM_MWh!Y323</f>
        <v>1559</v>
      </c>
      <c r="Z321" s="185">
        <f>BM_MWh!Z322</f>
        <v>0</v>
      </c>
      <c r="AA321" s="185">
        <f>BM_MWh!AA322</f>
        <v>14400</v>
      </c>
      <c r="AB321" s="185">
        <f>BM_MWh!AB322</f>
        <v>0</v>
      </c>
      <c r="AC321" s="185">
        <f>BM_MWh!AC322</f>
        <v>0</v>
      </c>
      <c r="AD321" s="185">
        <f>BM_MWh!AD322</f>
        <v>0</v>
      </c>
      <c r="AE321" s="185">
        <f>BM_MWh!AE322</f>
        <v>1104</v>
      </c>
      <c r="AF321" s="185">
        <f>BM_MWh!AF322</f>
        <v>0</v>
      </c>
      <c r="AG321" s="185">
        <f>BM_MWh!AG322</f>
        <v>0</v>
      </c>
      <c r="AH321" s="185">
        <f>BM_MWh!AH322</f>
        <v>0</v>
      </c>
      <c r="AI321" s="185">
        <f>BM_MWh!AI322</f>
        <v>0</v>
      </c>
      <c r="AJ321" s="185">
        <f>BM_MWh!AJ322</f>
        <v>0</v>
      </c>
      <c r="AK321" s="185">
        <f>BM_MWh!AK323</f>
        <v>0</v>
      </c>
      <c r="AL321" s="185">
        <f>BM_MWh!AL323</f>
        <v>0</v>
      </c>
      <c r="AM321" s="185">
        <f>BM_MWh!AM322</f>
        <v>0</v>
      </c>
      <c r="AN321" s="185">
        <f>BM_MWh!AN322</f>
        <v>0</v>
      </c>
      <c r="AO321" s="185">
        <f>BM_MWh!AO322</f>
        <v>0</v>
      </c>
      <c r="AP321" s="185">
        <f>BM_MWh!AP322</f>
        <v>0</v>
      </c>
      <c r="AQ321" s="185">
        <f>BM_MWh!AQ322</f>
        <v>0</v>
      </c>
      <c r="AR321" s="185">
        <f>BM_MWh!AR322</f>
        <v>0</v>
      </c>
      <c r="AS321" s="185">
        <f>BM_MWh!AS322</f>
        <v>0</v>
      </c>
      <c r="AT321" s="185">
        <f>BM_MWh!AT322</f>
        <v>0</v>
      </c>
      <c r="AU321" s="209">
        <f t="shared" si="234"/>
        <v>21747</v>
      </c>
      <c r="AV321" s="167">
        <f t="shared" si="238"/>
        <v>90006</v>
      </c>
      <c r="AW321" s="167">
        <f t="shared" si="235"/>
        <v>111753</v>
      </c>
      <c r="AX321" s="206">
        <f t="shared" si="236"/>
        <v>3062816.0484668929</v>
      </c>
      <c r="AY321" s="258"/>
      <c r="AZ321" s="258"/>
      <c r="BE321" s="104">
        <f t="shared" si="245"/>
        <v>2022</v>
      </c>
      <c r="BF321" s="28">
        <f t="shared" si="246"/>
        <v>4</v>
      </c>
      <c r="BG321" s="21">
        <f t="shared" si="239"/>
        <v>3174569.0484668929</v>
      </c>
      <c r="BH321" s="215">
        <f t="shared" si="237"/>
        <v>1462619.4237618682</v>
      </c>
      <c r="BI321" s="215">
        <f t="shared" si="237"/>
        <v>1041679.9569825755</v>
      </c>
      <c r="BJ321" s="215">
        <f t="shared" si="237"/>
        <v>294926</v>
      </c>
      <c r="BK321" s="215">
        <f t="shared" si="237"/>
        <v>1813.02463193942</v>
      </c>
      <c r="BL321" s="215">
        <f t="shared" si="237"/>
        <v>261777.64309050998</v>
      </c>
      <c r="BM321" s="328">
        <f t="shared" si="240"/>
        <v>3062816.0484668929</v>
      </c>
      <c r="BN321" s="329">
        <f t="shared" si="241"/>
        <v>90006</v>
      </c>
      <c r="BO321" s="330">
        <f t="shared" si="249"/>
        <v>4372</v>
      </c>
      <c r="BP321" s="206">
        <f t="shared" si="250"/>
        <v>17375</v>
      </c>
      <c r="BQ321" s="206">
        <f t="shared" si="248"/>
        <v>21747</v>
      </c>
      <c r="BR321" s="206">
        <f t="shared" si="242"/>
        <v>111753</v>
      </c>
      <c r="BS321" s="327"/>
      <c r="BT321" s="327"/>
      <c r="BU321" s="327"/>
      <c r="BV321" s="327"/>
      <c r="BW321" s="327"/>
      <c r="BX321" s="327"/>
      <c r="BY321" s="327"/>
      <c r="BZ321" s="327"/>
      <c r="CA321" s="327"/>
      <c r="CB321" s="327"/>
      <c r="CC321" s="327"/>
      <c r="CD321" s="327"/>
    </row>
    <row r="322" spans="1:82">
      <c r="A322" s="28">
        <f t="shared" si="247"/>
        <v>2022</v>
      </c>
      <c r="B322" s="28">
        <f t="shared" si="244"/>
        <v>5</v>
      </c>
      <c r="C322" s="206">
        <f t="shared" si="243"/>
        <v>3772082.7162911496</v>
      </c>
      <c r="D322" s="206">
        <f>[3]TOTAL_PEF_C!K379</f>
        <v>1867595.1623424394</v>
      </c>
      <c r="E322" s="206">
        <f>[3]TOTAL_PEF_C!L379</f>
        <v>1185716.642663273</v>
      </c>
      <c r="F322" s="206">
        <f>[3]TOTAL_PEF_C!M379</f>
        <v>306825</v>
      </c>
      <c r="G322" s="206">
        <f>[3]TOTAL_PEF_C!P379</f>
        <v>1813.1746319394199</v>
      </c>
      <c r="H322" s="206">
        <f>[3]TOTAL_PEF_C!Q379</f>
        <v>288856.73665349802</v>
      </c>
      <c r="I322" s="337">
        <f>BM_MWh!I323</f>
        <v>0</v>
      </c>
      <c r="J322" s="313">
        <f>BM_MWh!J323</f>
        <v>0</v>
      </c>
      <c r="K322" s="313">
        <f>BM_MWh!K324</f>
        <v>8</v>
      </c>
      <c r="L322" s="313">
        <f>BM_MWh!L323</f>
        <v>0</v>
      </c>
      <c r="M322" s="313">
        <f>BM_MWh!M323</f>
        <v>0</v>
      </c>
      <c r="N322" s="313">
        <f>BM_MWh!N323</f>
        <v>0</v>
      </c>
      <c r="O322" s="313">
        <f>BM_MWh!O323</f>
        <v>0</v>
      </c>
      <c r="P322" s="313">
        <f>BM_MWh!P323</f>
        <v>0</v>
      </c>
      <c r="Q322" s="313">
        <f>BM_MWh!Q323</f>
        <v>0</v>
      </c>
      <c r="R322" s="313">
        <f>BM_MWh!R323</f>
        <v>1719</v>
      </c>
      <c r="S322" s="313">
        <f>BM_MWh!S323</f>
        <v>93571</v>
      </c>
      <c r="T322" s="338">
        <f>BM_MWh!T324</f>
        <v>0</v>
      </c>
      <c r="U322" s="213">
        <f>BM_MWh!U324</f>
        <v>1935</v>
      </c>
      <c r="V322" s="185">
        <f>BM_MWh!V323</f>
        <v>2577</v>
      </c>
      <c r="W322" s="185">
        <f>BM_MWh!W323</f>
        <v>2950</v>
      </c>
      <c r="X322" s="185">
        <f>BM_MWh!X323</f>
        <v>0</v>
      </c>
      <c r="Y322" s="185">
        <f>BM_MWh!Y324</f>
        <v>2128</v>
      </c>
      <c r="Z322" s="185">
        <f>BM_MWh!Z323</f>
        <v>0</v>
      </c>
      <c r="AA322" s="185">
        <f>BM_MWh!AA323</f>
        <v>15252</v>
      </c>
      <c r="AB322" s="185">
        <f>BM_MWh!AB323</f>
        <v>0</v>
      </c>
      <c r="AC322" s="185">
        <f>BM_MWh!AC323</f>
        <v>0</v>
      </c>
      <c r="AD322" s="185">
        <f>BM_MWh!AD323</f>
        <v>0</v>
      </c>
      <c r="AE322" s="185">
        <f>BM_MWh!AE323</f>
        <v>1136</v>
      </c>
      <c r="AF322" s="185">
        <f>BM_MWh!AF323</f>
        <v>0</v>
      </c>
      <c r="AG322" s="185">
        <f>BM_MWh!AG323</f>
        <v>0</v>
      </c>
      <c r="AH322" s="185">
        <f>BM_MWh!AH323</f>
        <v>0</v>
      </c>
      <c r="AI322" s="185">
        <f>BM_MWh!AI323</f>
        <v>0</v>
      </c>
      <c r="AJ322" s="185">
        <f>BM_MWh!AJ323</f>
        <v>0</v>
      </c>
      <c r="AK322" s="185">
        <f>BM_MWh!AK324</f>
        <v>0</v>
      </c>
      <c r="AL322" s="185">
        <f>BM_MWh!AL324</f>
        <v>0</v>
      </c>
      <c r="AM322" s="185">
        <f>BM_MWh!AM323</f>
        <v>0</v>
      </c>
      <c r="AN322" s="185">
        <f>BM_MWh!AN323</f>
        <v>0</v>
      </c>
      <c r="AO322" s="185">
        <f>BM_MWh!AO323</f>
        <v>0</v>
      </c>
      <c r="AP322" s="185">
        <f>BM_MWh!AP323</f>
        <v>0</v>
      </c>
      <c r="AQ322" s="185">
        <f>BM_MWh!AQ323</f>
        <v>0</v>
      </c>
      <c r="AR322" s="185">
        <f>BM_MWh!AR323</f>
        <v>0</v>
      </c>
      <c r="AS322" s="185">
        <f>BM_MWh!AS323</f>
        <v>0</v>
      </c>
      <c r="AT322" s="185">
        <f>BM_MWh!AT323</f>
        <v>0</v>
      </c>
      <c r="AU322" s="209">
        <f t="shared" si="234"/>
        <v>25978</v>
      </c>
      <c r="AV322" s="167">
        <f t="shared" si="238"/>
        <v>95298</v>
      </c>
      <c r="AW322" s="167">
        <f t="shared" si="235"/>
        <v>121276</v>
      </c>
      <c r="AX322" s="206">
        <f t="shared" si="236"/>
        <v>3650806.7162911496</v>
      </c>
      <c r="AY322" s="258"/>
      <c r="AZ322" s="258"/>
      <c r="BE322" s="104">
        <f t="shared" si="245"/>
        <v>2022</v>
      </c>
      <c r="BF322" s="28">
        <f t="shared" si="246"/>
        <v>5</v>
      </c>
      <c r="BG322" s="21">
        <f t="shared" si="239"/>
        <v>3772082.7162911496</v>
      </c>
      <c r="BH322" s="215">
        <f t="shared" si="237"/>
        <v>1867595.1623424394</v>
      </c>
      <c r="BI322" s="215">
        <f t="shared" si="237"/>
        <v>1185716.642663273</v>
      </c>
      <c r="BJ322" s="215">
        <f t="shared" si="237"/>
        <v>306825</v>
      </c>
      <c r="BK322" s="215">
        <f t="shared" si="237"/>
        <v>1813.1746319394199</v>
      </c>
      <c r="BL322" s="215">
        <f t="shared" si="237"/>
        <v>288856.73665349802</v>
      </c>
      <c r="BM322" s="328">
        <f t="shared" si="240"/>
        <v>3650806.7162911496</v>
      </c>
      <c r="BN322" s="329">
        <f t="shared" si="241"/>
        <v>95298</v>
      </c>
      <c r="BO322" s="330">
        <f t="shared" si="249"/>
        <v>7013</v>
      </c>
      <c r="BP322" s="206">
        <f t="shared" si="250"/>
        <v>18965</v>
      </c>
      <c r="BQ322" s="206">
        <f t="shared" si="248"/>
        <v>25978</v>
      </c>
      <c r="BR322" s="206">
        <f t="shared" si="242"/>
        <v>121276</v>
      </c>
      <c r="BS322" s="327"/>
      <c r="BT322" s="327"/>
      <c r="BU322" s="327"/>
      <c r="BV322" s="327"/>
      <c r="BW322" s="327"/>
      <c r="BX322" s="327"/>
      <c r="BY322" s="327"/>
      <c r="BZ322" s="327"/>
      <c r="CA322" s="327"/>
      <c r="CB322" s="327"/>
      <c r="CC322" s="327"/>
      <c r="CD322" s="327"/>
    </row>
    <row r="323" spans="1:82">
      <c r="A323" s="28">
        <f t="shared" si="247"/>
        <v>2022</v>
      </c>
      <c r="B323" s="28">
        <f t="shared" si="244"/>
        <v>6</v>
      </c>
      <c r="C323" s="206">
        <f t="shared" si="243"/>
        <v>3956537.2273459379</v>
      </c>
      <c r="D323" s="206">
        <f>[3]TOTAL_PEF_C!K380</f>
        <v>2029014.7619532584</v>
      </c>
      <c r="E323" s="206">
        <f>[3]TOTAL_PEF_C!L380</f>
        <v>1212422.9588303384</v>
      </c>
      <c r="F323" s="206">
        <f>[3]TOTAL_PEF_C!M380</f>
        <v>300403</v>
      </c>
      <c r="G323" s="206">
        <f>[3]TOTAL_PEF_C!P380</f>
        <v>1822.94180947418</v>
      </c>
      <c r="H323" s="206">
        <f>[3]TOTAL_PEF_C!Q380</f>
        <v>292046.56475286698</v>
      </c>
      <c r="I323" s="337">
        <f>BM_MWh!I324</f>
        <v>0</v>
      </c>
      <c r="J323" s="313">
        <f>BM_MWh!J324</f>
        <v>0</v>
      </c>
      <c r="K323" s="313">
        <f>BM_MWh!K325</f>
        <v>8</v>
      </c>
      <c r="L323" s="313">
        <f>BM_MWh!L324</f>
        <v>0</v>
      </c>
      <c r="M323" s="313">
        <f>BM_MWh!M324</f>
        <v>0</v>
      </c>
      <c r="N323" s="313">
        <f>BM_MWh!N324</f>
        <v>0</v>
      </c>
      <c r="O323" s="313">
        <f>BM_MWh!O324</f>
        <v>0</v>
      </c>
      <c r="P323" s="313">
        <f>BM_MWh!P324</f>
        <v>0</v>
      </c>
      <c r="Q323" s="313">
        <f>BM_MWh!Q324</f>
        <v>0</v>
      </c>
      <c r="R323" s="313">
        <f>BM_MWh!R324</f>
        <v>2245</v>
      </c>
      <c r="S323" s="313">
        <f>BM_MWh!S324</f>
        <v>91072</v>
      </c>
      <c r="T323" s="338">
        <f>BM_MWh!T325</f>
        <v>0</v>
      </c>
      <c r="U323" s="213">
        <f>BM_MWh!U325</f>
        <v>2247</v>
      </c>
      <c r="V323" s="185">
        <f>BM_MWh!V324</f>
        <v>3741</v>
      </c>
      <c r="W323" s="185">
        <f>BM_MWh!W324</f>
        <v>3009</v>
      </c>
      <c r="X323" s="185">
        <f>BM_MWh!X324</f>
        <v>0</v>
      </c>
      <c r="Y323" s="185">
        <f>BM_MWh!Y325</f>
        <v>2280</v>
      </c>
      <c r="Z323" s="185">
        <f>BM_MWh!Z324</f>
        <v>0</v>
      </c>
      <c r="AA323" s="185">
        <f>BM_MWh!AA324</f>
        <v>15120</v>
      </c>
      <c r="AB323" s="185">
        <f>BM_MWh!AB324</f>
        <v>0</v>
      </c>
      <c r="AC323" s="185">
        <f>BM_MWh!AC324</f>
        <v>0</v>
      </c>
      <c r="AD323" s="185">
        <f>BM_MWh!AD324</f>
        <v>0</v>
      </c>
      <c r="AE323" s="185">
        <f>BM_MWh!AE324</f>
        <v>1105</v>
      </c>
      <c r="AF323" s="185">
        <f>BM_MWh!AF324</f>
        <v>0</v>
      </c>
      <c r="AG323" s="185">
        <f>BM_MWh!AG324</f>
        <v>0</v>
      </c>
      <c r="AH323" s="185">
        <f>BM_MWh!AH324</f>
        <v>0</v>
      </c>
      <c r="AI323" s="185">
        <f>BM_MWh!AI324</f>
        <v>0</v>
      </c>
      <c r="AJ323" s="185">
        <f>BM_MWh!AJ324</f>
        <v>0</v>
      </c>
      <c r="AK323" s="185">
        <f>BM_MWh!AK325</f>
        <v>0</v>
      </c>
      <c r="AL323" s="185">
        <f>BM_MWh!AL325</f>
        <v>0</v>
      </c>
      <c r="AM323" s="185">
        <f>BM_MWh!AM324</f>
        <v>0</v>
      </c>
      <c r="AN323" s="185">
        <f>BM_MWh!AN324</f>
        <v>0</v>
      </c>
      <c r="AO323" s="185">
        <f>BM_MWh!AO324</f>
        <v>0</v>
      </c>
      <c r="AP323" s="185">
        <f>BM_MWh!AP324</f>
        <v>0</v>
      </c>
      <c r="AQ323" s="185">
        <f>BM_MWh!AQ324</f>
        <v>0</v>
      </c>
      <c r="AR323" s="185">
        <f>BM_MWh!AR324</f>
        <v>0</v>
      </c>
      <c r="AS323" s="185">
        <f>BM_MWh!AS324</f>
        <v>0</v>
      </c>
      <c r="AT323" s="185">
        <f>BM_MWh!AT324</f>
        <v>0</v>
      </c>
      <c r="AU323" s="209">
        <f t="shared" si="234"/>
        <v>27502</v>
      </c>
      <c r="AV323" s="167">
        <f t="shared" si="238"/>
        <v>93325</v>
      </c>
      <c r="AW323" s="167">
        <f t="shared" si="235"/>
        <v>120827</v>
      </c>
      <c r="AX323" s="206">
        <f t="shared" si="236"/>
        <v>3835710.2273459379</v>
      </c>
      <c r="AY323" s="258"/>
      <c r="AZ323" s="258"/>
      <c r="BE323" s="104">
        <f t="shared" si="245"/>
        <v>2022</v>
      </c>
      <c r="BF323" s="28">
        <f t="shared" si="246"/>
        <v>6</v>
      </c>
      <c r="BG323" s="21">
        <f t="shared" si="239"/>
        <v>3956537.2273459379</v>
      </c>
      <c r="BH323" s="215">
        <f t="shared" si="237"/>
        <v>2029014.7619532584</v>
      </c>
      <c r="BI323" s="215">
        <f t="shared" si="237"/>
        <v>1212422.9588303384</v>
      </c>
      <c r="BJ323" s="215">
        <f t="shared" si="237"/>
        <v>300403</v>
      </c>
      <c r="BK323" s="215">
        <f t="shared" si="237"/>
        <v>1822.94180947418</v>
      </c>
      <c r="BL323" s="215">
        <f t="shared" si="237"/>
        <v>292046.56475286698</v>
      </c>
      <c r="BM323" s="328">
        <f t="shared" si="240"/>
        <v>3835710.2273459379</v>
      </c>
      <c r="BN323" s="329">
        <f t="shared" si="241"/>
        <v>93325</v>
      </c>
      <c r="BO323" s="330">
        <f t="shared" si="249"/>
        <v>7536</v>
      </c>
      <c r="BP323" s="206">
        <f t="shared" si="250"/>
        <v>19966</v>
      </c>
      <c r="BQ323" s="206">
        <f t="shared" si="248"/>
        <v>27502</v>
      </c>
      <c r="BR323" s="206">
        <f t="shared" si="242"/>
        <v>120827</v>
      </c>
      <c r="BS323" s="327"/>
      <c r="BT323" s="327"/>
      <c r="BU323" s="327"/>
      <c r="BV323" s="327"/>
      <c r="BW323" s="327"/>
      <c r="BX323" s="327"/>
      <c r="BY323" s="327"/>
      <c r="BZ323" s="327"/>
      <c r="CA323" s="327"/>
      <c r="CB323" s="327"/>
      <c r="CC323" s="327"/>
      <c r="CD323" s="327"/>
    </row>
    <row r="324" spans="1:82">
      <c r="A324" s="28">
        <f t="shared" si="247"/>
        <v>2022</v>
      </c>
      <c r="B324" s="28">
        <f t="shared" si="244"/>
        <v>7</v>
      </c>
      <c r="C324" s="206">
        <f t="shared" si="243"/>
        <v>4156130.6603675089</v>
      </c>
      <c r="D324" s="206">
        <f>[3]TOTAL_PEF_C!K381</f>
        <v>2158909.2433875366</v>
      </c>
      <c r="E324" s="206">
        <f>[3]TOTAL_PEF_C!L381</f>
        <v>1274138.65252435</v>
      </c>
      <c r="F324" s="206">
        <f>[3]TOTAL_PEF_C!M381</f>
        <v>304459</v>
      </c>
      <c r="G324" s="206">
        <f>[3]TOTAL_PEF_C!P381</f>
        <v>1826.0702684094099</v>
      </c>
      <c r="H324" s="206">
        <f>[3]TOTAL_PEF_C!Q381</f>
        <v>287399.69418721303</v>
      </c>
      <c r="I324" s="337">
        <f>BM_MWh!I325</f>
        <v>0</v>
      </c>
      <c r="J324" s="313">
        <f>BM_MWh!J325</f>
        <v>0</v>
      </c>
      <c r="K324" s="313">
        <f>BM_MWh!K326</f>
        <v>8</v>
      </c>
      <c r="L324" s="313">
        <f>BM_MWh!L325</f>
        <v>0</v>
      </c>
      <c r="M324" s="313">
        <f>BM_MWh!M325</f>
        <v>0</v>
      </c>
      <c r="N324" s="313">
        <f>BM_MWh!N325</f>
        <v>0</v>
      </c>
      <c r="O324" s="313">
        <f>BM_MWh!O325</f>
        <v>0</v>
      </c>
      <c r="P324" s="313">
        <f>BM_MWh!P325</f>
        <v>0</v>
      </c>
      <c r="Q324" s="313">
        <f>BM_MWh!Q325</f>
        <v>0</v>
      </c>
      <c r="R324" s="313">
        <f>BM_MWh!R325</f>
        <v>1805</v>
      </c>
      <c r="S324" s="313">
        <f>BM_MWh!S325</f>
        <v>98478</v>
      </c>
      <c r="T324" s="338">
        <f>BM_MWh!T326</f>
        <v>0</v>
      </c>
      <c r="U324" s="213">
        <f>BM_MWh!U326</f>
        <v>1935</v>
      </c>
      <c r="V324" s="185">
        <f>BM_MWh!V325</f>
        <v>4993</v>
      </c>
      <c r="W324" s="185">
        <f>BM_MWh!W325</f>
        <v>3122</v>
      </c>
      <c r="X324" s="185">
        <f>BM_MWh!X325</f>
        <v>0</v>
      </c>
      <c r="Y324" s="185">
        <f>BM_MWh!Y326</f>
        <v>2292</v>
      </c>
      <c r="Z324" s="185">
        <f>BM_MWh!Z325</f>
        <v>0</v>
      </c>
      <c r="AA324" s="185">
        <f>BM_MWh!AA325</f>
        <v>15624</v>
      </c>
      <c r="AB324" s="185">
        <f>BM_MWh!AB325</f>
        <v>0</v>
      </c>
      <c r="AC324" s="185">
        <f>BM_MWh!AC325</f>
        <v>0</v>
      </c>
      <c r="AD324" s="185">
        <f>BM_MWh!AD325</f>
        <v>0</v>
      </c>
      <c r="AE324" s="185">
        <f>BM_MWh!AE325</f>
        <v>1141</v>
      </c>
      <c r="AF324" s="185">
        <f>BM_MWh!AF325</f>
        <v>0</v>
      </c>
      <c r="AG324" s="185">
        <f>BM_MWh!AG325</f>
        <v>0</v>
      </c>
      <c r="AH324" s="185">
        <f>BM_MWh!AH325</f>
        <v>0</v>
      </c>
      <c r="AI324" s="185">
        <f>BM_MWh!AI325</f>
        <v>0</v>
      </c>
      <c r="AJ324" s="185">
        <f>BM_MWh!AJ325</f>
        <v>0</v>
      </c>
      <c r="AK324" s="185">
        <f>BM_MWh!AK326</f>
        <v>0</v>
      </c>
      <c r="AL324" s="185">
        <f>BM_MWh!AL326</f>
        <v>0</v>
      </c>
      <c r="AM324" s="185">
        <f>BM_MWh!AM325</f>
        <v>0</v>
      </c>
      <c r="AN324" s="185">
        <f>BM_MWh!AN325</f>
        <v>0</v>
      </c>
      <c r="AO324" s="185">
        <f>BM_MWh!AO325</f>
        <v>0</v>
      </c>
      <c r="AP324" s="185">
        <f>BM_MWh!AP325</f>
        <v>0</v>
      </c>
      <c r="AQ324" s="185">
        <f>BM_MWh!AQ325</f>
        <v>0</v>
      </c>
      <c r="AR324" s="185">
        <f>BM_MWh!AR325</f>
        <v>0</v>
      </c>
      <c r="AS324" s="185">
        <f>BM_MWh!AS325</f>
        <v>0</v>
      </c>
      <c r="AT324" s="185">
        <f>BM_MWh!AT325</f>
        <v>0</v>
      </c>
      <c r="AU324" s="209">
        <f t="shared" si="234"/>
        <v>29107</v>
      </c>
      <c r="AV324" s="167">
        <f t="shared" si="238"/>
        <v>100291</v>
      </c>
      <c r="AW324" s="167">
        <f t="shared" si="235"/>
        <v>129398</v>
      </c>
      <c r="AX324" s="206">
        <f t="shared" si="236"/>
        <v>4026732.6603675089</v>
      </c>
      <c r="AY324" s="258"/>
      <c r="AZ324" s="258"/>
      <c r="BE324" s="104">
        <f t="shared" si="245"/>
        <v>2022</v>
      </c>
      <c r="BF324" s="28">
        <f t="shared" si="246"/>
        <v>7</v>
      </c>
      <c r="BG324" s="21">
        <f t="shared" si="239"/>
        <v>4156130.6603675089</v>
      </c>
      <c r="BH324" s="215">
        <f t="shared" ref="BH324:BL366" si="251">D324</f>
        <v>2158909.2433875366</v>
      </c>
      <c r="BI324" s="215">
        <f t="shared" si="251"/>
        <v>1274138.65252435</v>
      </c>
      <c r="BJ324" s="215">
        <f t="shared" si="251"/>
        <v>304459</v>
      </c>
      <c r="BK324" s="215">
        <f t="shared" si="251"/>
        <v>1826.0702684094099</v>
      </c>
      <c r="BL324" s="215">
        <f t="shared" si="251"/>
        <v>287399.69418721303</v>
      </c>
      <c r="BM324" s="328">
        <f t="shared" si="240"/>
        <v>4026732.6603675089</v>
      </c>
      <c r="BN324" s="329">
        <f t="shared" si="241"/>
        <v>100291</v>
      </c>
      <c r="BO324" s="330">
        <f t="shared" si="249"/>
        <v>7349</v>
      </c>
      <c r="BP324" s="206">
        <f t="shared" si="250"/>
        <v>21758</v>
      </c>
      <c r="BQ324" s="206">
        <f t="shared" si="248"/>
        <v>29107</v>
      </c>
      <c r="BR324" s="206">
        <f t="shared" si="242"/>
        <v>129398</v>
      </c>
      <c r="BS324" s="327"/>
      <c r="BT324" s="327"/>
      <c r="BU324" s="327"/>
      <c r="BV324" s="327"/>
      <c r="BW324" s="327"/>
      <c r="BX324" s="327"/>
      <c r="BY324" s="327"/>
      <c r="BZ324" s="327"/>
      <c r="CA324" s="327"/>
      <c r="CB324" s="327"/>
      <c r="CC324" s="327"/>
      <c r="CD324" s="327"/>
    </row>
    <row r="325" spans="1:82">
      <c r="A325" s="28">
        <f t="shared" si="247"/>
        <v>2022</v>
      </c>
      <c r="B325" s="28">
        <f t="shared" si="244"/>
        <v>8</v>
      </c>
      <c r="C325" s="206">
        <f t="shared" si="243"/>
        <v>4185712.3011377496</v>
      </c>
      <c r="D325" s="206">
        <f>[3]TOTAL_PEF_C!K382</f>
        <v>2171453.785217315</v>
      </c>
      <c r="E325" s="206">
        <f>[3]TOTAL_PEF_C!L382</f>
        <v>1278323.9049319986</v>
      </c>
      <c r="F325" s="206">
        <f>[3]TOTAL_PEF_C!M382</f>
        <v>314501</v>
      </c>
      <c r="G325" s="206">
        <f>[3]TOTAL_PEF_C!P382</f>
        <v>1814.4037720321101</v>
      </c>
      <c r="H325" s="206">
        <f>[3]TOTAL_PEF_C!Q382</f>
        <v>301262.20721640397</v>
      </c>
      <c r="I325" s="337">
        <f>BM_MWh!I326</f>
        <v>0</v>
      </c>
      <c r="J325" s="313">
        <f>BM_MWh!J326</f>
        <v>0</v>
      </c>
      <c r="K325" s="313">
        <f>BM_MWh!K327</f>
        <v>8</v>
      </c>
      <c r="L325" s="313">
        <f>BM_MWh!L326</f>
        <v>0</v>
      </c>
      <c r="M325" s="313">
        <f>BM_MWh!M326</f>
        <v>0</v>
      </c>
      <c r="N325" s="313">
        <f>BM_MWh!N326</f>
        <v>0</v>
      </c>
      <c r="O325" s="313">
        <f>BM_MWh!O326</f>
        <v>0</v>
      </c>
      <c r="P325" s="313">
        <f>BM_MWh!P326</f>
        <v>0</v>
      </c>
      <c r="Q325" s="313">
        <f>BM_MWh!Q326</f>
        <v>0</v>
      </c>
      <c r="R325" s="313">
        <f>BM_MWh!R326</f>
        <v>1719</v>
      </c>
      <c r="S325" s="313">
        <f>BM_MWh!S326</f>
        <v>86796</v>
      </c>
      <c r="T325" s="338">
        <f>BM_MWh!T327</f>
        <v>0</v>
      </c>
      <c r="U325" s="213">
        <f>BM_MWh!U327</f>
        <v>1935</v>
      </c>
      <c r="V325" s="185">
        <f>BM_MWh!V326</f>
        <v>5316</v>
      </c>
      <c r="W325" s="185">
        <f>BM_MWh!W326</f>
        <v>3259</v>
      </c>
      <c r="X325" s="185">
        <f>BM_MWh!X326</f>
        <v>0</v>
      </c>
      <c r="Y325" s="185">
        <f>BM_MWh!Y327</f>
        <v>2566</v>
      </c>
      <c r="Z325" s="185">
        <f>BM_MWh!Z326</f>
        <v>0</v>
      </c>
      <c r="AA325" s="185">
        <f>BM_MWh!AA326</f>
        <v>15624</v>
      </c>
      <c r="AB325" s="185">
        <f>BM_MWh!AB326</f>
        <v>0</v>
      </c>
      <c r="AC325" s="185">
        <f>BM_MWh!AC326</f>
        <v>0</v>
      </c>
      <c r="AD325" s="185">
        <f>BM_MWh!AD326</f>
        <v>0</v>
      </c>
      <c r="AE325" s="185">
        <f>BM_MWh!AE326</f>
        <v>1134</v>
      </c>
      <c r="AF325" s="185">
        <f>BM_MWh!AF326</f>
        <v>0</v>
      </c>
      <c r="AG325" s="185">
        <f>BM_MWh!AG326</f>
        <v>0</v>
      </c>
      <c r="AH325" s="185">
        <f>BM_MWh!AH326</f>
        <v>0</v>
      </c>
      <c r="AI325" s="185">
        <f>BM_MWh!AI326</f>
        <v>0</v>
      </c>
      <c r="AJ325" s="185">
        <f>BM_MWh!AJ326</f>
        <v>0</v>
      </c>
      <c r="AK325" s="185">
        <f>BM_MWh!AK327</f>
        <v>0</v>
      </c>
      <c r="AL325" s="185">
        <f>BM_MWh!AL327</f>
        <v>0</v>
      </c>
      <c r="AM325" s="185">
        <f>BM_MWh!AM326</f>
        <v>0</v>
      </c>
      <c r="AN325" s="185">
        <f>BM_MWh!AN326</f>
        <v>0</v>
      </c>
      <c r="AO325" s="185">
        <f>BM_MWh!AO326</f>
        <v>0</v>
      </c>
      <c r="AP325" s="185">
        <f>BM_MWh!AP326</f>
        <v>0</v>
      </c>
      <c r="AQ325" s="185">
        <f>BM_MWh!AQ326</f>
        <v>0</v>
      </c>
      <c r="AR325" s="185">
        <f>BM_MWh!AR326</f>
        <v>0</v>
      </c>
      <c r="AS325" s="185">
        <f>BM_MWh!AS326</f>
        <v>0</v>
      </c>
      <c r="AT325" s="185">
        <f>BM_MWh!AT326</f>
        <v>0</v>
      </c>
      <c r="AU325" s="209">
        <f t="shared" si="234"/>
        <v>29834</v>
      </c>
      <c r="AV325" s="167">
        <f t="shared" si="238"/>
        <v>88523</v>
      </c>
      <c r="AW325" s="167">
        <f t="shared" si="235"/>
        <v>118357</v>
      </c>
      <c r="AX325" s="206">
        <f t="shared" si="236"/>
        <v>4067355.3011377496</v>
      </c>
      <c r="AY325" s="258"/>
      <c r="AZ325" s="258"/>
      <c r="BE325" s="104">
        <f t="shared" si="245"/>
        <v>2022</v>
      </c>
      <c r="BF325" s="28">
        <f t="shared" si="246"/>
        <v>8</v>
      </c>
      <c r="BG325" s="21">
        <f t="shared" si="239"/>
        <v>4185712.3011377496</v>
      </c>
      <c r="BH325" s="215">
        <f t="shared" si="251"/>
        <v>2171453.785217315</v>
      </c>
      <c r="BI325" s="215">
        <f t="shared" si="251"/>
        <v>1278323.9049319986</v>
      </c>
      <c r="BJ325" s="215">
        <f t="shared" si="251"/>
        <v>314501</v>
      </c>
      <c r="BK325" s="215">
        <f t="shared" si="251"/>
        <v>1814.4037720321101</v>
      </c>
      <c r="BL325" s="215">
        <f t="shared" si="251"/>
        <v>301262.20721640397</v>
      </c>
      <c r="BM325" s="328">
        <f t="shared" si="240"/>
        <v>4067355.3011377496</v>
      </c>
      <c r="BN325" s="329">
        <f t="shared" si="241"/>
        <v>88523</v>
      </c>
      <c r="BO325" s="330">
        <f t="shared" si="249"/>
        <v>7760</v>
      </c>
      <c r="BP325" s="206">
        <f t="shared" si="250"/>
        <v>22074</v>
      </c>
      <c r="BQ325" s="206">
        <f t="shared" si="248"/>
        <v>29834</v>
      </c>
      <c r="BR325" s="206">
        <f t="shared" si="242"/>
        <v>118357</v>
      </c>
      <c r="BS325" s="327"/>
      <c r="BT325" s="327"/>
      <c r="BU325" s="327"/>
      <c r="BV325" s="327"/>
      <c r="BW325" s="327"/>
      <c r="BX325" s="327"/>
      <c r="BY325" s="327"/>
      <c r="BZ325" s="327"/>
      <c r="CA325" s="327"/>
      <c r="CB325" s="327"/>
      <c r="CC325" s="327"/>
      <c r="CD325" s="327"/>
    </row>
    <row r="326" spans="1:82">
      <c r="A326" s="28">
        <f t="shared" si="247"/>
        <v>2022</v>
      </c>
      <c r="B326" s="28">
        <f t="shared" si="244"/>
        <v>9</v>
      </c>
      <c r="C326" s="206">
        <f t="shared" si="243"/>
        <v>3918608.6868850267</v>
      </c>
      <c r="D326" s="206">
        <f>[3]TOTAL_PEF_C!K383</f>
        <v>1996804.5481469394</v>
      </c>
      <c r="E326" s="206">
        <f>[3]TOTAL_PEF_C!L383</f>
        <v>1207280.6761341216</v>
      </c>
      <c r="F326" s="206">
        <f>[3]TOTAL_PEF_C!M383</f>
        <v>301321</v>
      </c>
      <c r="G326" s="206">
        <f>[3]TOTAL_PEF_C!P383</f>
        <v>1812.95932758767</v>
      </c>
      <c r="H326" s="206">
        <f>[3]TOTAL_PEF_C!Q383</f>
        <v>303042.50327637797</v>
      </c>
      <c r="I326" s="337">
        <f>BM_MWh!I327</f>
        <v>0</v>
      </c>
      <c r="J326" s="313">
        <f>BM_MWh!J327</f>
        <v>0</v>
      </c>
      <c r="K326" s="313">
        <f>BM_MWh!K328</f>
        <v>8</v>
      </c>
      <c r="L326" s="313">
        <f>BM_MWh!L327</f>
        <v>0</v>
      </c>
      <c r="M326" s="313">
        <f>BM_MWh!M327</f>
        <v>0</v>
      </c>
      <c r="N326" s="313">
        <f>BM_MWh!N327</f>
        <v>0</v>
      </c>
      <c r="O326" s="313">
        <f>BM_MWh!O327</f>
        <v>0</v>
      </c>
      <c r="P326" s="313">
        <f>BM_MWh!P327</f>
        <v>0</v>
      </c>
      <c r="Q326" s="313">
        <f>BM_MWh!Q327</f>
        <v>0</v>
      </c>
      <c r="R326" s="313">
        <f>BM_MWh!R327</f>
        <v>582</v>
      </c>
      <c r="S326" s="313">
        <f>BM_MWh!S327</f>
        <v>81324</v>
      </c>
      <c r="T326" s="338">
        <f>BM_MWh!T328</f>
        <v>0</v>
      </c>
      <c r="U326" s="213">
        <f>BM_MWh!U328</f>
        <v>1872</v>
      </c>
      <c r="V326" s="185">
        <f>BM_MWh!V327</f>
        <v>4365</v>
      </c>
      <c r="W326" s="185">
        <f>BM_MWh!W327</f>
        <v>2658</v>
      </c>
      <c r="X326" s="185">
        <f>BM_MWh!X327</f>
        <v>0</v>
      </c>
      <c r="Y326" s="185">
        <f>BM_MWh!Y328</f>
        <v>2192</v>
      </c>
      <c r="Z326" s="185">
        <f>BM_MWh!Z327</f>
        <v>0</v>
      </c>
      <c r="AA326" s="185">
        <f>BM_MWh!AA327</f>
        <v>14400</v>
      </c>
      <c r="AB326" s="185">
        <f>BM_MWh!AB327</f>
        <v>0</v>
      </c>
      <c r="AC326" s="185">
        <f>BM_MWh!AC327</f>
        <v>0</v>
      </c>
      <c r="AD326" s="185">
        <f>BM_MWh!AD327</f>
        <v>0</v>
      </c>
      <c r="AE326" s="185">
        <f>BM_MWh!AE327</f>
        <v>946</v>
      </c>
      <c r="AF326" s="185">
        <f>BM_MWh!AF327</f>
        <v>0</v>
      </c>
      <c r="AG326" s="185">
        <f>BM_MWh!AG327</f>
        <v>0</v>
      </c>
      <c r="AH326" s="185">
        <f>BM_MWh!AH327</f>
        <v>0</v>
      </c>
      <c r="AI326" s="185">
        <f>BM_MWh!AI327</f>
        <v>0</v>
      </c>
      <c r="AJ326" s="185">
        <f>BM_MWh!AJ327</f>
        <v>0</v>
      </c>
      <c r="AK326" s="185">
        <f>BM_MWh!AK328</f>
        <v>0</v>
      </c>
      <c r="AL326" s="185">
        <f>BM_MWh!AL328</f>
        <v>0</v>
      </c>
      <c r="AM326" s="185">
        <f>BM_MWh!AM327</f>
        <v>0</v>
      </c>
      <c r="AN326" s="185">
        <f>BM_MWh!AN327</f>
        <v>0</v>
      </c>
      <c r="AO326" s="185">
        <f>BM_MWh!AO327</f>
        <v>0</v>
      </c>
      <c r="AP326" s="185">
        <f>BM_MWh!AP327</f>
        <v>0</v>
      </c>
      <c r="AQ326" s="185">
        <f>BM_MWh!AQ327</f>
        <v>0</v>
      </c>
      <c r="AR326" s="185">
        <f>BM_MWh!AR327</f>
        <v>0</v>
      </c>
      <c r="AS326" s="185">
        <f>BM_MWh!AS327</f>
        <v>0</v>
      </c>
      <c r="AT326" s="185">
        <f>BM_MWh!AT327</f>
        <v>0</v>
      </c>
      <c r="AU326" s="209">
        <f t="shared" si="234"/>
        <v>26433</v>
      </c>
      <c r="AV326" s="167">
        <f t="shared" si="238"/>
        <v>81914</v>
      </c>
      <c r="AW326" s="167">
        <f t="shared" si="235"/>
        <v>108347</v>
      </c>
      <c r="AX326" s="206">
        <f t="shared" si="236"/>
        <v>3810261.6868850267</v>
      </c>
      <c r="AY326" s="258"/>
      <c r="AZ326" s="258"/>
      <c r="BE326" s="104">
        <f t="shared" si="245"/>
        <v>2022</v>
      </c>
      <c r="BF326" s="28">
        <f t="shared" si="246"/>
        <v>9</v>
      </c>
      <c r="BG326" s="21">
        <f t="shared" si="239"/>
        <v>3918608.6868850267</v>
      </c>
      <c r="BH326" s="215">
        <f t="shared" si="251"/>
        <v>1996804.5481469394</v>
      </c>
      <c r="BI326" s="215">
        <f t="shared" si="251"/>
        <v>1207280.6761341216</v>
      </c>
      <c r="BJ326" s="215">
        <f t="shared" si="251"/>
        <v>301321</v>
      </c>
      <c r="BK326" s="215">
        <f t="shared" si="251"/>
        <v>1812.95932758767</v>
      </c>
      <c r="BL326" s="215">
        <f t="shared" si="251"/>
        <v>303042.50327637797</v>
      </c>
      <c r="BM326" s="328">
        <f t="shared" si="240"/>
        <v>3810261.6868850267</v>
      </c>
      <c r="BN326" s="329">
        <f t="shared" si="241"/>
        <v>81914</v>
      </c>
      <c r="BO326" s="330">
        <f t="shared" si="249"/>
        <v>6722</v>
      </c>
      <c r="BP326" s="206">
        <f t="shared" si="250"/>
        <v>19711</v>
      </c>
      <c r="BQ326" s="206">
        <f t="shared" si="248"/>
        <v>26433</v>
      </c>
      <c r="BR326" s="206">
        <f t="shared" si="242"/>
        <v>108347</v>
      </c>
      <c r="BS326" s="327"/>
      <c r="BT326" s="327"/>
      <c r="BU326" s="327"/>
      <c r="BV326" s="327"/>
      <c r="BW326" s="327"/>
      <c r="BX326" s="327"/>
      <c r="BY326" s="327"/>
      <c r="BZ326" s="327"/>
      <c r="CA326" s="327"/>
      <c r="CB326" s="327"/>
      <c r="CC326" s="327"/>
      <c r="CD326" s="327"/>
    </row>
    <row r="327" spans="1:82">
      <c r="A327" s="28">
        <f t="shared" si="247"/>
        <v>2022</v>
      </c>
      <c r="B327" s="28">
        <f t="shared" si="244"/>
        <v>10</v>
      </c>
      <c r="C327" s="206">
        <f t="shared" si="243"/>
        <v>3543769.4938358585</v>
      </c>
      <c r="D327" s="206">
        <f>[3]TOTAL_PEF_C!K384</f>
        <v>1709131.8858168677</v>
      </c>
      <c r="E327" s="206">
        <f>[3]TOTAL_PEF_C!L384</f>
        <v>1145021.9772173655</v>
      </c>
      <c r="F327" s="206">
        <f>[3]TOTAL_PEF_C!M384</f>
        <v>302354</v>
      </c>
      <c r="G327" s="206">
        <f>[3]TOTAL_PEF_C!P384</f>
        <v>1810.7926609210001</v>
      </c>
      <c r="H327" s="206">
        <f>[3]TOTAL_PEF_C!Q384</f>
        <v>283632.83814070403</v>
      </c>
      <c r="I327" s="337">
        <f>BM_MWh!I328</f>
        <v>0</v>
      </c>
      <c r="J327" s="313">
        <f>BM_MWh!J328</f>
        <v>0</v>
      </c>
      <c r="K327" s="313">
        <f>BM_MWh!K329</f>
        <v>8</v>
      </c>
      <c r="L327" s="313">
        <f>BM_MWh!L328</f>
        <v>0</v>
      </c>
      <c r="M327" s="313">
        <f>BM_MWh!M328</f>
        <v>0</v>
      </c>
      <c r="N327" s="313">
        <f>BM_MWh!N328</f>
        <v>0</v>
      </c>
      <c r="O327" s="313">
        <f>BM_MWh!O328</f>
        <v>0</v>
      </c>
      <c r="P327" s="313">
        <f>BM_MWh!P328</f>
        <v>0</v>
      </c>
      <c r="Q327" s="313">
        <f>BM_MWh!Q328</f>
        <v>0</v>
      </c>
      <c r="R327" s="313">
        <f>BM_MWh!R328</f>
        <v>258</v>
      </c>
      <c r="S327" s="313">
        <f>BM_MWh!S328</f>
        <v>76814</v>
      </c>
      <c r="T327" s="338">
        <f>BM_MWh!T329</f>
        <v>0</v>
      </c>
      <c r="U327" s="213">
        <f>BM_MWh!U329</f>
        <v>2128</v>
      </c>
      <c r="V327" s="185">
        <f>BM_MWh!V328</f>
        <v>3060</v>
      </c>
      <c r="W327" s="185">
        <f>BM_MWh!W328</f>
        <v>2385</v>
      </c>
      <c r="X327" s="185">
        <f>BM_MWh!X328</f>
        <v>0</v>
      </c>
      <c r="Y327" s="185">
        <f>BM_MWh!Y329</f>
        <v>1846</v>
      </c>
      <c r="Z327" s="185">
        <f>BM_MWh!Z328</f>
        <v>0</v>
      </c>
      <c r="AA327" s="185">
        <f>BM_MWh!AA328</f>
        <v>14508</v>
      </c>
      <c r="AB327" s="185">
        <f>BM_MWh!AB328</f>
        <v>0</v>
      </c>
      <c r="AC327" s="185">
        <f>BM_MWh!AC328</f>
        <v>0</v>
      </c>
      <c r="AD327" s="185">
        <f>BM_MWh!AD328</f>
        <v>0</v>
      </c>
      <c r="AE327" s="185">
        <f>BM_MWh!AE328</f>
        <v>811</v>
      </c>
      <c r="AF327" s="185">
        <f>BM_MWh!AF328</f>
        <v>0</v>
      </c>
      <c r="AG327" s="185">
        <f>BM_MWh!AG328</f>
        <v>0</v>
      </c>
      <c r="AH327" s="185">
        <f>BM_MWh!AH328</f>
        <v>0</v>
      </c>
      <c r="AI327" s="185">
        <f>BM_MWh!AI328</f>
        <v>0</v>
      </c>
      <c r="AJ327" s="185">
        <f>BM_MWh!AJ328</f>
        <v>0</v>
      </c>
      <c r="AK327" s="185">
        <f>BM_MWh!AK329</f>
        <v>0</v>
      </c>
      <c r="AL327" s="185">
        <f>BM_MWh!AL329</f>
        <v>0</v>
      </c>
      <c r="AM327" s="185">
        <f>BM_MWh!AM328</f>
        <v>0</v>
      </c>
      <c r="AN327" s="185">
        <f>BM_MWh!AN328</f>
        <v>0</v>
      </c>
      <c r="AO327" s="185">
        <f>BM_MWh!AO328</f>
        <v>0</v>
      </c>
      <c r="AP327" s="185">
        <f>BM_MWh!AP328</f>
        <v>0</v>
      </c>
      <c r="AQ327" s="185">
        <f>BM_MWh!AQ328</f>
        <v>0</v>
      </c>
      <c r="AR327" s="185">
        <f>BM_MWh!AR328</f>
        <v>0</v>
      </c>
      <c r="AS327" s="185">
        <f>BM_MWh!AS328</f>
        <v>0</v>
      </c>
      <c r="AT327" s="185">
        <f>BM_MWh!AT328</f>
        <v>0</v>
      </c>
      <c r="AU327" s="209">
        <f t="shared" ref="AU327:AU390" si="252">SUM(U327:AT327)</f>
        <v>24738</v>
      </c>
      <c r="AV327" s="167">
        <f t="shared" si="238"/>
        <v>77080</v>
      </c>
      <c r="AW327" s="167">
        <f t="shared" ref="AW327:AW390" si="253">AV327+AU327</f>
        <v>101818</v>
      </c>
      <c r="AX327" s="206">
        <f t="shared" ref="AX327:AX390" si="254">SUM(D327:H327)</f>
        <v>3441951.4938358585</v>
      </c>
      <c r="AY327" s="258"/>
      <c r="AZ327" s="258"/>
      <c r="BE327" s="104">
        <f t="shared" si="245"/>
        <v>2022</v>
      </c>
      <c r="BF327" s="28">
        <f t="shared" si="246"/>
        <v>10</v>
      </c>
      <c r="BG327" s="21">
        <f t="shared" si="239"/>
        <v>3543769.4938358585</v>
      </c>
      <c r="BH327" s="215">
        <f t="shared" si="251"/>
        <v>1709131.8858168677</v>
      </c>
      <c r="BI327" s="215">
        <f t="shared" si="251"/>
        <v>1145021.9772173655</v>
      </c>
      <c r="BJ327" s="215">
        <f t="shared" si="251"/>
        <v>302354</v>
      </c>
      <c r="BK327" s="215">
        <f t="shared" si="251"/>
        <v>1810.7926609210001</v>
      </c>
      <c r="BL327" s="215">
        <f t="shared" si="251"/>
        <v>283632.83814070403</v>
      </c>
      <c r="BM327" s="328">
        <f t="shared" si="240"/>
        <v>3441951.4938358585</v>
      </c>
      <c r="BN327" s="329">
        <f t="shared" si="241"/>
        <v>77080</v>
      </c>
      <c r="BO327" s="330">
        <f t="shared" si="249"/>
        <v>6359</v>
      </c>
      <c r="BP327" s="206">
        <f t="shared" si="250"/>
        <v>18379</v>
      </c>
      <c r="BQ327" s="206">
        <f t="shared" si="248"/>
        <v>24738</v>
      </c>
      <c r="BR327" s="206">
        <f t="shared" si="242"/>
        <v>101818</v>
      </c>
      <c r="BS327" s="327"/>
      <c r="BT327" s="327"/>
      <c r="BU327" s="327"/>
      <c r="BV327" s="327"/>
      <c r="BW327" s="327"/>
      <c r="BX327" s="327"/>
      <c r="BY327" s="327"/>
      <c r="BZ327" s="327"/>
      <c r="CA327" s="327"/>
      <c r="CB327" s="327"/>
      <c r="CC327" s="327"/>
      <c r="CD327" s="327"/>
    </row>
    <row r="328" spans="1:82">
      <c r="A328" s="28">
        <f t="shared" si="247"/>
        <v>2022</v>
      </c>
      <c r="B328" s="28">
        <f t="shared" si="244"/>
        <v>11</v>
      </c>
      <c r="C328" s="206">
        <f t="shared" si="243"/>
        <v>2959968.1821234701</v>
      </c>
      <c r="D328" s="206">
        <f>[3]TOTAL_PEF_C!K385</f>
        <v>1346242.1138364514</v>
      </c>
      <c r="E328" s="206">
        <f>[3]TOTAL_PEF_C!L385</f>
        <v>991552.05309988151</v>
      </c>
      <c r="F328" s="206">
        <f>[3]TOTAL_PEF_C!M385</f>
        <v>287836</v>
      </c>
      <c r="G328" s="206">
        <f>[3]TOTAL_PEF_C!P385</f>
        <v>1807.4586464302099</v>
      </c>
      <c r="H328" s="206">
        <f>[3]TOTAL_PEF_C!Q385</f>
        <v>263426.55654070701</v>
      </c>
      <c r="I328" s="337">
        <f>BM_MWh!I329</f>
        <v>0</v>
      </c>
      <c r="J328" s="313">
        <f>BM_MWh!J329</f>
        <v>0</v>
      </c>
      <c r="K328" s="313">
        <f>BM_MWh!K330</f>
        <v>8</v>
      </c>
      <c r="L328" s="313">
        <f>BM_MWh!L329</f>
        <v>0</v>
      </c>
      <c r="M328" s="313">
        <f>BM_MWh!M329</f>
        <v>0</v>
      </c>
      <c r="N328" s="313">
        <f>BM_MWh!N329</f>
        <v>0</v>
      </c>
      <c r="O328" s="313">
        <f>BM_MWh!O329</f>
        <v>0</v>
      </c>
      <c r="P328" s="313">
        <f>BM_MWh!P329</f>
        <v>0</v>
      </c>
      <c r="Q328" s="313">
        <f>BM_MWh!Q329</f>
        <v>0</v>
      </c>
      <c r="R328" s="313">
        <f>BM_MWh!R329</f>
        <v>166</v>
      </c>
      <c r="S328" s="313">
        <f>BM_MWh!S329</f>
        <v>48081</v>
      </c>
      <c r="T328" s="338">
        <f>BM_MWh!T330</f>
        <v>0</v>
      </c>
      <c r="U328" s="213">
        <f>BM_MWh!U330</f>
        <v>664</v>
      </c>
      <c r="V328" s="185">
        <f>BM_MWh!V329</f>
        <v>1559</v>
      </c>
      <c r="W328" s="185">
        <f>BM_MWh!W329</f>
        <v>2436</v>
      </c>
      <c r="X328" s="185">
        <f>BM_MWh!X329</f>
        <v>0</v>
      </c>
      <c r="Y328" s="185">
        <f>BM_MWh!Y330</f>
        <v>1726</v>
      </c>
      <c r="Z328" s="185">
        <f>BM_MWh!Z329</f>
        <v>0</v>
      </c>
      <c r="AA328" s="185">
        <f>BM_MWh!AA329</f>
        <v>13680</v>
      </c>
      <c r="AB328" s="185">
        <f>BM_MWh!AB329</f>
        <v>0</v>
      </c>
      <c r="AC328" s="185">
        <f>BM_MWh!AC329</f>
        <v>0</v>
      </c>
      <c r="AD328" s="185">
        <f>BM_MWh!AD329</f>
        <v>0</v>
      </c>
      <c r="AE328" s="185">
        <f>BM_MWh!AE329</f>
        <v>784</v>
      </c>
      <c r="AF328" s="185">
        <f>BM_MWh!AF329</f>
        <v>0</v>
      </c>
      <c r="AG328" s="185">
        <f>BM_MWh!AG329</f>
        <v>0</v>
      </c>
      <c r="AH328" s="185">
        <f>BM_MWh!AH329</f>
        <v>0</v>
      </c>
      <c r="AI328" s="185">
        <f>BM_MWh!AI329</f>
        <v>0</v>
      </c>
      <c r="AJ328" s="185">
        <f>BM_MWh!AJ329</f>
        <v>0</v>
      </c>
      <c r="AK328" s="185">
        <f>BM_MWh!AK330</f>
        <v>0</v>
      </c>
      <c r="AL328" s="185">
        <f>BM_MWh!AL330</f>
        <v>0</v>
      </c>
      <c r="AM328" s="185">
        <f>BM_MWh!AM329</f>
        <v>0</v>
      </c>
      <c r="AN328" s="185">
        <f>BM_MWh!AN329</f>
        <v>0</v>
      </c>
      <c r="AO328" s="185">
        <f>BM_MWh!AO329</f>
        <v>0</v>
      </c>
      <c r="AP328" s="185">
        <f>BM_MWh!AP329</f>
        <v>0</v>
      </c>
      <c r="AQ328" s="185">
        <f>BM_MWh!AQ329</f>
        <v>0</v>
      </c>
      <c r="AR328" s="185">
        <f>BM_MWh!AR329</f>
        <v>0</v>
      </c>
      <c r="AS328" s="185">
        <f>BM_MWh!AS329</f>
        <v>0</v>
      </c>
      <c r="AT328" s="185">
        <f>BM_MWh!AT329</f>
        <v>0</v>
      </c>
      <c r="AU328" s="209">
        <f t="shared" si="252"/>
        <v>20849</v>
      </c>
      <c r="AV328" s="167">
        <f t="shared" si="238"/>
        <v>48255</v>
      </c>
      <c r="AW328" s="167">
        <f t="shared" si="253"/>
        <v>69104</v>
      </c>
      <c r="AX328" s="206">
        <f t="shared" si="254"/>
        <v>2890864.1821234701</v>
      </c>
      <c r="AY328" s="258"/>
      <c r="AZ328" s="258"/>
      <c r="BE328" s="104">
        <f t="shared" si="245"/>
        <v>2022</v>
      </c>
      <c r="BF328" s="28">
        <f t="shared" si="246"/>
        <v>11</v>
      </c>
      <c r="BG328" s="21">
        <f t="shared" si="239"/>
        <v>2959968.1821234701</v>
      </c>
      <c r="BH328" s="215">
        <f t="shared" si="251"/>
        <v>1346242.1138364514</v>
      </c>
      <c r="BI328" s="215">
        <f t="shared" si="251"/>
        <v>991552.05309988151</v>
      </c>
      <c r="BJ328" s="215">
        <f t="shared" si="251"/>
        <v>287836</v>
      </c>
      <c r="BK328" s="215">
        <f t="shared" si="251"/>
        <v>1807.4586464302099</v>
      </c>
      <c r="BL328" s="215">
        <f t="shared" si="251"/>
        <v>263426.55654070701</v>
      </c>
      <c r="BM328" s="328">
        <f t="shared" si="240"/>
        <v>2890864.1821234701</v>
      </c>
      <c r="BN328" s="329">
        <f t="shared" si="241"/>
        <v>48255</v>
      </c>
      <c r="BO328" s="330">
        <f t="shared" si="249"/>
        <v>4826</v>
      </c>
      <c r="BP328" s="206">
        <f t="shared" si="250"/>
        <v>16023</v>
      </c>
      <c r="BQ328" s="206">
        <f t="shared" si="248"/>
        <v>20849</v>
      </c>
      <c r="BR328" s="206">
        <f t="shared" si="242"/>
        <v>69104</v>
      </c>
      <c r="BS328" s="327"/>
      <c r="BT328" s="327"/>
      <c r="BU328" s="327"/>
      <c r="BV328" s="327"/>
      <c r="BW328" s="327"/>
      <c r="BX328" s="327"/>
      <c r="BY328" s="327"/>
      <c r="BZ328" s="327"/>
      <c r="CA328" s="327"/>
      <c r="CB328" s="327"/>
      <c r="CC328" s="327"/>
      <c r="CD328" s="327"/>
    </row>
    <row r="329" spans="1:82">
      <c r="A329" s="28">
        <f t="shared" si="247"/>
        <v>2022</v>
      </c>
      <c r="B329" s="28">
        <f t="shared" si="244"/>
        <v>12</v>
      </c>
      <c r="C329" s="206">
        <f t="shared" si="243"/>
        <v>3243709.5162087865</v>
      </c>
      <c r="D329" s="206">
        <f>[3]TOTAL_PEF_C!K386</f>
        <v>1619568.6300287524</v>
      </c>
      <c r="E329" s="206">
        <f>[3]TOTAL_PEF_C!L386</f>
        <v>1002821.4935308364</v>
      </c>
      <c r="F329" s="206">
        <f>[3]TOTAL_PEF_C!M386</f>
        <v>271100</v>
      </c>
      <c r="G329" s="206">
        <f>[3]TOTAL_PEF_C!P386</f>
        <v>1819.11929162569</v>
      </c>
      <c r="H329" s="206">
        <f>[3]TOTAL_PEF_C!Q386</f>
        <v>253921.273357572</v>
      </c>
      <c r="I329" s="337">
        <f>BM_MWh!I330</f>
        <v>0</v>
      </c>
      <c r="J329" s="313">
        <f>BM_MWh!J330</f>
        <v>0</v>
      </c>
      <c r="K329" s="313">
        <f>BM_MWh!K331</f>
        <v>8</v>
      </c>
      <c r="L329" s="313">
        <f>BM_MWh!L330</f>
        <v>0</v>
      </c>
      <c r="M329" s="313">
        <f>BM_MWh!M330</f>
        <v>0</v>
      </c>
      <c r="N329" s="313">
        <f>BM_MWh!N330</f>
        <v>0</v>
      </c>
      <c r="O329" s="313">
        <f>BM_MWh!O330</f>
        <v>0</v>
      </c>
      <c r="P329" s="313">
        <f>BM_MWh!P330</f>
        <v>0</v>
      </c>
      <c r="Q329" s="313">
        <f>BM_MWh!Q330</f>
        <v>3839</v>
      </c>
      <c r="R329" s="313">
        <f>BM_MWh!R330</f>
        <v>172</v>
      </c>
      <c r="S329" s="313">
        <f>BM_MWh!S330</f>
        <v>65343</v>
      </c>
      <c r="T329" s="338">
        <f>BM_MWh!T331</f>
        <v>0</v>
      </c>
      <c r="U329" s="213">
        <f>BM_MWh!U331</f>
        <v>1218</v>
      </c>
      <c r="V329" s="185">
        <f>BM_MWh!V330</f>
        <v>3544</v>
      </c>
      <c r="W329" s="185">
        <f>BM_MWh!W330</f>
        <v>2725</v>
      </c>
      <c r="X329" s="185">
        <f>BM_MWh!X330</f>
        <v>0</v>
      </c>
      <c r="Y329" s="185">
        <f>BM_MWh!Y331</f>
        <v>2144</v>
      </c>
      <c r="Z329" s="185">
        <f>BM_MWh!Z330</f>
        <v>0</v>
      </c>
      <c r="AA329" s="185">
        <f>BM_MWh!AA330</f>
        <v>14508</v>
      </c>
      <c r="AB329" s="185">
        <f>BM_MWh!AB330</f>
        <v>0</v>
      </c>
      <c r="AC329" s="185">
        <f>BM_MWh!AC330</f>
        <v>0</v>
      </c>
      <c r="AD329" s="185">
        <f>BM_MWh!AD330</f>
        <v>0</v>
      </c>
      <c r="AE329" s="185">
        <f>BM_MWh!AE330</f>
        <v>978</v>
      </c>
      <c r="AF329" s="185">
        <f>BM_MWh!AF330</f>
        <v>0</v>
      </c>
      <c r="AG329" s="185">
        <f>BM_MWh!AG330</f>
        <v>0</v>
      </c>
      <c r="AH329" s="185">
        <f>BM_MWh!AH330</f>
        <v>0</v>
      </c>
      <c r="AI329" s="185">
        <f>BM_MWh!AI330</f>
        <v>0</v>
      </c>
      <c r="AJ329" s="185">
        <f>BM_MWh!AJ330</f>
        <v>0</v>
      </c>
      <c r="AK329" s="185">
        <f>BM_MWh!AK331</f>
        <v>0</v>
      </c>
      <c r="AL329" s="185">
        <f>BM_MWh!AL331</f>
        <v>0</v>
      </c>
      <c r="AM329" s="185">
        <f>BM_MWh!AM330</f>
        <v>0</v>
      </c>
      <c r="AN329" s="185">
        <f>BM_MWh!AN330</f>
        <v>0</v>
      </c>
      <c r="AO329" s="185">
        <f>BM_MWh!AO330</f>
        <v>0</v>
      </c>
      <c r="AP329" s="185">
        <f>BM_MWh!AP330</f>
        <v>0</v>
      </c>
      <c r="AQ329" s="185">
        <f>BM_MWh!AQ330</f>
        <v>0</v>
      </c>
      <c r="AR329" s="185">
        <f>BM_MWh!AR330</f>
        <v>0</v>
      </c>
      <c r="AS329" s="185">
        <f>BM_MWh!AS330</f>
        <v>0</v>
      </c>
      <c r="AT329" s="185">
        <f>BM_MWh!AT330</f>
        <v>0</v>
      </c>
      <c r="AU329" s="209">
        <f t="shared" si="252"/>
        <v>25117</v>
      </c>
      <c r="AV329" s="167">
        <f t="shared" si="238"/>
        <v>69362</v>
      </c>
      <c r="AW329" s="167">
        <f t="shared" si="253"/>
        <v>94479</v>
      </c>
      <c r="AX329" s="206">
        <f t="shared" si="254"/>
        <v>3149230.5162087865</v>
      </c>
      <c r="AY329" s="258"/>
      <c r="AZ329" s="258"/>
      <c r="BE329" s="104">
        <f t="shared" si="245"/>
        <v>2022</v>
      </c>
      <c r="BF329" s="28">
        <f t="shared" si="246"/>
        <v>12</v>
      </c>
      <c r="BG329" s="21">
        <f t="shared" si="239"/>
        <v>3243709.5162087865</v>
      </c>
      <c r="BH329" s="215">
        <f t="shared" si="251"/>
        <v>1619568.6300287524</v>
      </c>
      <c r="BI329" s="215">
        <f t="shared" si="251"/>
        <v>1002821.4935308364</v>
      </c>
      <c r="BJ329" s="215">
        <f t="shared" si="251"/>
        <v>271100</v>
      </c>
      <c r="BK329" s="215">
        <f t="shared" si="251"/>
        <v>1819.11929162569</v>
      </c>
      <c r="BL329" s="215">
        <f t="shared" si="251"/>
        <v>253921.273357572</v>
      </c>
      <c r="BM329" s="328">
        <f t="shared" si="240"/>
        <v>3149230.5162087865</v>
      </c>
      <c r="BN329" s="329">
        <f t="shared" si="241"/>
        <v>69362</v>
      </c>
      <c r="BO329" s="330">
        <f t="shared" si="249"/>
        <v>6087</v>
      </c>
      <c r="BP329" s="206">
        <f t="shared" si="250"/>
        <v>19030</v>
      </c>
      <c r="BQ329" s="206">
        <f t="shared" si="248"/>
        <v>25117</v>
      </c>
      <c r="BR329" s="206">
        <f t="shared" si="242"/>
        <v>94479</v>
      </c>
      <c r="BS329" s="327"/>
      <c r="BT329" s="327"/>
      <c r="BU329" s="327"/>
      <c r="BV329" s="327"/>
      <c r="BW329" s="327"/>
      <c r="BX329" s="327"/>
      <c r="BY329" s="327"/>
      <c r="BZ329" s="327"/>
      <c r="CA329" s="327"/>
      <c r="CB329" s="327"/>
      <c r="CC329" s="327"/>
      <c r="CD329" s="327"/>
    </row>
    <row r="330" spans="1:82">
      <c r="A330" s="28">
        <f t="shared" si="247"/>
        <v>2023</v>
      </c>
      <c r="B330" s="28">
        <f t="shared" si="244"/>
        <v>1</v>
      </c>
      <c r="C330" s="206">
        <f t="shared" si="243"/>
        <v>3413730.8631218839</v>
      </c>
      <c r="D330" s="206">
        <f>[3]TOTAL_PEF_C!K387</f>
        <v>1779810.9935427767</v>
      </c>
      <c r="E330" s="206">
        <f>[3]TOTAL_PEF_C!L387</f>
        <v>1005883.362469044</v>
      </c>
      <c r="F330" s="206">
        <f>[3]TOTAL_PEF_C!M387</f>
        <v>278737</v>
      </c>
      <c r="G330" s="206">
        <f>[3]TOTAL_PEF_C!P387</f>
        <v>1796.39172908975</v>
      </c>
      <c r="H330" s="206">
        <f>[3]TOTAL_PEF_C!Q387</f>
        <v>251017.115380973</v>
      </c>
      <c r="I330" s="337">
        <f>BM_MWh!I331</f>
        <v>0</v>
      </c>
      <c r="J330" s="313">
        <f>BM_MWh!J331</f>
        <v>0</v>
      </c>
      <c r="K330" s="313">
        <f>BM_MWh!K332</f>
        <v>8</v>
      </c>
      <c r="L330" s="313">
        <f>BM_MWh!L331</f>
        <v>0</v>
      </c>
      <c r="M330" s="313">
        <f>BM_MWh!M331</f>
        <v>0</v>
      </c>
      <c r="N330" s="313">
        <f>BM_MWh!N331</f>
        <v>0</v>
      </c>
      <c r="O330" s="313">
        <f>BM_MWh!O331</f>
        <v>0</v>
      </c>
      <c r="P330" s="313">
        <f>BM_MWh!P331</f>
        <v>0</v>
      </c>
      <c r="Q330" s="313">
        <f>BM_MWh!Q331</f>
        <v>6910</v>
      </c>
      <c r="R330" s="313">
        <f>BM_MWh!R331</f>
        <v>258</v>
      </c>
      <c r="S330" s="313">
        <f>BM_MWh!S331</f>
        <v>64580</v>
      </c>
      <c r="T330" s="338">
        <f>BM_MWh!T332</f>
        <v>0</v>
      </c>
      <c r="U330" s="213">
        <f>BM_MWh!U332</f>
        <v>709</v>
      </c>
      <c r="V330" s="185">
        <f>BM_MWh!V331</f>
        <v>4027</v>
      </c>
      <c r="W330" s="185">
        <f>BM_MWh!W331</f>
        <v>2685</v>
      </c>
      <c r="X330" s="185">
        <f>BM_MWh!X331</f>
        <v>0</v>
      </c>
      <c r="Y330" s="185">
        <f>BM_MWh!Y332</f>
        <v>2154</v>
      </c>
      <c r="Z330" s="185">
        <f>BM_MWh!Z331</f>
        <v>0</v>
      </c>
      <c r="AA330" s="185">
        <f>BM_MWh!AA331</f>
        <v>14136</v>
      </c>
      <c r="AB330" s="185">
        <f>BM_MWh!AB331</f>
        <v>0</v>
      </c>
      <c r="AC330" s="185">
        <f>BM_MWh!AC331</f>
        <v>0</v>
      </c>
      <c r="AD330" s="185">
        <f>BM_MWh!AD331</f>
        <v>0</v>
      </c>
      <c r="AE330" s="185">
        <f>BM_MWh!AE331</f>
        <v>1019</v>
      </c>
      <c r="AF330" s="185">
        <f>BM_MWh!AF331</f>
        <v>0</v>
      </c>
      <c r="AG330" s="185">
        <f>BM_MWh!AG331</f>
        <v>0</v>
      </c>
      <c r="AH330" s="185">
        <f>BM_MWh!AH331</f>
        <v>0</v>
      </c>
      <c r="AI330" s="185">
        <f>BM_MWh!AI331</f>
        <v>0</v>
      </c>
      <c r="AJ330" s="185">
        <f>BM_MWh!AJ331</f>
        <v>0</v>
      </c>
      <c r="AK330" s="185">
        <f>BM_MWh!AK332</f>
        <v>0</v>
      </c>
      <c r="AL330" s="185">
        <f>BM_MWh!AL332</f>
        <v>0</v>
      </c>
      <c r="AM330" s="185">
        <f>BM_MWh!AM331</f>
        <v>0</v>
      </c>
      <c r="AN330" s="185">
        <f>BM_MWh!AN331</f>
        <v>0</v>
      </c>
      <c r="AO330" s="185">
        <f>BM_MWh!AO331</f>
        <v>0</v>
      </c>
      <c r="AP330" s="185">
        <f>BM_MWh!AP331</f>
        <v>0</v>
      </c>
      <c r="AQ330" s="185">
        <f>BM_MWh!AQ331</f>
        <v>0</v>
      </c>
      <c r="AR330" s="185">
        <f>BM_MWh!AR331</f>
        <v>0</v>
      </c>
      <c r="AS330" s="185">
        <f>BM_MWh!AS331</f>
        <v>0</v>
      </c>
      <c r="AT330" s="185">
        <f>BM_MWh!AT331</f>
        <v>0</v>
      </c>
      <c r="AU330" s="209">
        <f t="shared" si="252"/>
        <v>24730</v>
      </c>
      <c r="AV330" s="167">
        <f t="shared" si="238"/>
        <v>71756</v>
      </c>
      <c r="AW330" s="167">
        <f t="shared" si="253"/>
        <v>96486</v>
      </c>
      <c r="AX330" s="206">
        <f t="shared" si="254"/>
        <v>3317244.8631218839</v>
      </c>
      <c r="AY330" s="258"/>
      <c r="AZ330" s="258"/>
      <c r="BE330" s="104">
        <f t="shared" si="245"/>
        <v>2023</v>
      </c>
      <c r="BF330" s="28">
        <f t="shared" si="246"/>
        <v>1</v>
      </c>
      <c r="BG330" s="21">
        <f t="shared" si="239"/>
        <v>3413730.8631218839</v>
      </c>
      <c r="BH330" s="215">
        <f t="shared" si="251"/>
        <v>1779810.9935427767</v>
      </c>
      <c r="BI330" s="215">
        <f t="shared" si="251"/>
        <v>1005883.362469044</v>
      </c>
      <c r="BJ330" s="215">
        <f t="shared" si="251"/>
        <v>278737</v>
      </c>
      <c r="BK330" s="215">
        <f t="shared" si="251"/>
        <v>1796.39172908975</v>
      </c>
      <c r="BL330" s="215">
        <f t="shared" si="251"/>
        <v>251017.115380973</v>
      </c>
      <c r="BM330" s="328">
        <f t="shared" si="240"/>
        <v>3317244.8631218839</v>
      </c>
      <c r="BN330" s="329">
        <f t="shared" si="241"/>
        <v>71756</v>
      </c>
      <c r="BO330" s="330">
        <f t="shared" si="249"/>
        <v>5548</v>
      </c>
      <c r="BP330" s="206">
        <f t="shared" si="250"/>
        <v>19182</v>
      </c>
      <c r="BQ330" s="206">
        <f t="shared" si="248"/>
        <v>24730</v>
      </c>
      <c r="BR330" s="206">
        <f t="shared" si="242"/>
        <v>96486</v>
      </c>
      <c r="BS330" s="327"/>
      <c r="BT330" s="327"/>
      <c r="BU330" s="327"/>
      <c r="BV330" s="327"/>
      <c r="BW330" s="327"/>
      <c r="BX330" s="327"/>
      <c r="BY330" s="327"/>
      <c r="BZ330" s="327"/>
      <c r="CA330" s="327"/>
      <c r="CB330" s="327"/>
      <c r="CC330" s="327"/>
      <c r="CD330" s="327"/>
    </row>
    <row r="331" spans="1:82">
      <c r="A331" s="28">
        <f t="shared" si="247"/>
        <v>2023</v>
      </c>
      <c r="B331" s="28">
        <f t="shared" si="244"/>
        <v>2</v>
      </c>
      <c r="C331" s="206">
        <f t="shared" si="243"/>
        <v>2949944.9718568665</v>
      </c>
      <c r="D331" s="206">
        <f>[3]TOTAL_PEF_C!K388</f>
        <v>1456164.0371481727</v>
      </c>
      <c r="E331" s="206">
        <f>[3]TOTAL_PEF_C!L388</f>
        <v>908973.30292238365</v>
      </c>
      <c r="F331" s="206">
        <f>[3]TOTAL_PEF_C!M388</f>
        <v>264891</v>
      </c>
      <c r="G331" s="206">
        <f>[3]TOTAL_PEF_C!P388</f>
        <v>1797.6199727831499</v>
      </c>
      <c r="H331" s="206">
        <f>[3]TOTAL_PEF_C!Q388</f>
        <v>250669.011813527</v>
      </c>
      <c r="I331" s="337">
        <f>BM_MWh!I332</f>
        <v>0</v>
      </c>
      <c r="J331" s="313">
        <f>BM_MWh!J332</f>
        <v>0</v>
      </c>
      <c r="K331" s="313">
        <f>BM_MWh!K333</f>
        <v>8</v>
      </c>
      <c r="L331" s="313">
        <f>BM_MWh!L332</f>
        <v>0</v>
      </c>
      <c r="M331" s="313">
        <f>BM_MWh!M332</f>
        <v>0</v>
      </c>
      <c r="N331" s="313">
        <f>BM_MWh!N332</f>
        <v>0</v>
      </c>
      <c r="O331" s="313">
        <f>BM_MWh!O332</f>
        <v>0</v>
      </c>
      <c r="P331" s="313">
        <f>BM_MWh!P332</f>
        <v>0</v>
      </c>
      <c r="Q331" s="313">
        <f>BM_MWh!Q332</f>
        <v>6242</v>
      </c>
      <c r="R331" s="313">
        <f>BM_MWh!R332</f>
        <v>621</v>
      </c>
      <c r="S331" s="313">
        <f>BM_MWh!S332</f>
        <v>40980</v>
      </c>
      <c r="T331" s="338">
        <f>BM_MWh!T333</f>
        <v>0</v>
      </c>
      <c r="U331" s="213">
        <f>BM_MWh!U333</f>
        <v>831</v>
      </c>
      <c r="V331" s="185">
        <f>BM_MWh!V332</f>
        <v>1600</v>
      </c>
      <c r="W331" s="185">
        <f>BM_MWh!W332</f>
        <v>1886</v>
      </c>
      <c r="X331" s="185">
        <f>BM_MWh!X332</f>
        <v>0</v>
      </c>
      <c r="Y331" s="185">
        <f>BM_MWh!Y333</f>
        <v>1561</v>
      </c>
      <c r="Z331" s="185">
        <f>BM_MWh!Z332</f>
        <v>0</v>
      </c>
      <c r="AA331" s="185">
        <f>BM_MWh!AA332</f>
        <v>12768</v>
      </c>
      <c r="AB331" s="185">
        <f>BM_MWh!AB332</f>
        <v>0</v>
      </c>
      <c r="AC331" s="185">
        <f>BM_MWh!AC332</f>
        <v>0</v>
      </c>
      <c r="AD331" s="185">
        <f>BM_MWh!AD332</f>
        <v>0</v>
      </c>
      <c r="AE331" s="185">
        <f>BM_MWh!AE332</f>
        <v>953</v>
      </c>
      <c r="AF331" s="185">
        <f>BM_MWh!AF332</f>
        <v>0</v>
      </c>
      <c r="AG331" s="185">
        <f>BM_MWh!AG332</f>
        <v>0</v>
      </c>
      <c r="AH331" s="185">
        <f>BM_MWh!AH332</f>
        <v>0</v>
      </c>
      <c r="AI331" s="185">
        <f>BM_MWh!AI332</f>
        <v>0</v>
      </c>
      <c r="AJ331" s="185">
        <f>BM_MWh!AJ332</f>
        <v>0</v>
      </c>
      <c r="AK331" s="185">
        <f>BM_MWh!AK333</f>
        <v>0</v>
      </c>
      <c r="AL331" s="185">
        <f>BM_MWh!AL333</f>
        <v>0</v>
      </c>
      <c r="AM331" s="185">
        <f>BM_MWh!AM332</f>
        <v>0</v>
      </c>
      <c r="AN331" s="185">
        <f>BM_MWh!AN332</f>
        <v>0</v>
      </c>
      <c r="AO331" s="185">
        <f>BM_MWh!AO332</f>
        <v>0</v>
      </c>
      <c r="AP331" s="185">
        <f>BM_MWh!AP332</f>
        <v>0</v>
      </c>
      <c r="AQ331" s="185">
        <f>BM_MWh!AQ332</f>
        <v>0</v>
      </c>
      <c r="AR331" s="185">
        <f>BM_MWh!AR332</f>
        <v>0</v>
      </c>
      <c r="AS331" s="185">
        <f>BM_MWh!AS332</f>
        <v>0</v>
      </c>
      <c r="AT331" s="185">
        <f>BM_MWh!AT332</f>
        <v>0</v>
      </c>
      <c r="AU331" s="209">
        <f t="shared" si="252"/>
        <v>19599</v>
      </c>
      <c r="AV331" s="167">
        <f t="shared" si="238"/>
        <v>47851</v>
      </c>
      <c r="AW331" s="167">
        <f t="shared" si="253"/>
        <v>67450</v>
      </c>
      <c r="AX331" s="206">
        <f t="shared" si="254"/>
        <v>2882494.9718568665</v>
      </c>
      <c r="AY331" s="258"/>
      <c r="AZ331" s="258"/>
      <c r="BE331" s="104">
        <f t="shared" si="245"/>
        <v>2023</v>
      </c>
      <c r="BF331" s="28">
        <f t="shared" si="246"/>
        <v>2</v>
      </c>
      <c r="BG331" s="21">
        <f t="shared" si="239"/>
        <v>2949944.9718568665</v>
      </c>
      <c r="BH331" s="215">
        <f t="shared" si="251"/>
        <v>1456164.0371481727</v>
      </c>
      <c r="BI331" s="215">
        <f t="shared" si="251"/>
        <v>908973.30292238365</v>
      </c>
      <c r="BJ331" s="215">
        <f t="shared" si="251"/>
        <v>264891</v>
      </c>
      <c r="BK331" s="215">
        <f t="shared" si="251"/>
        <v>1797.6199727831499</v>
      </c>
      <c r="BL331" s="215">
        <f t="shared" si="251"/>
        <v>250669.011813527</v>
      </c>
      <c r="BM331" s="328">
        <f t="shared" si="240"/>
        <v>2882494.9718568665</v>
      </c>
      <c r="BN331" s="329">
        <f t="shared" si="241"/>
        <v>47851</v>
      </c>
      <c r="BO331" s="330">
        <f t="shared" si="249"/>
        <v>4278</v>
      </c>
      <c r="BP331" s="206">
        <f t="shared" si="250"/>
        <v>15321</v>
      </c>
      <c r="BQ331" s="206">
        <f t="shared" si="248"/>
        <v>19599</v>
      </c>
      <c r="BR331" s="206">
        <f t="shared" si="242"/>
        <v>67450</v>
      </c>
      <c r="BS331" s="327"/>
      <c r="BT331" s="327"/>
      <c r="BU331" s="327"/>
      <c r="BV331" s="327"/>
      <c r="BW331" s="327"/>
      <c r="BX331" s="327"/>
      <c r="BY331" s="327"/>
      <c r="BZ331" s="327"/>
      <c r="CA331" s="327"/>
      <c r="CB331" s="327"/>
      <c r="CC331" s="327"/>
      <c r="CD331" s="327"/>
    </row>
    <row r="332" spans="1:82">
      <c r="A332" s="28">
        <f t="shared" si="247"/>
        <v>2023</v>
      </c>
      <c r="B332" s="28">
        <f t="shared" si="244"/>
        <v>3</v>
      </c>
      <c r="C332" s="206">
        <f t="shared" si="243"/>
        <v>3151506.267999833</v>
      </c>
      <c r="D332" s="206">
        <f>[3]TOTAL_PEF_C!K389</f>
        <v>1458077.8991140602</v>
      </c>
      <c r="E332" s="206">
        <f>[3]TOTAL_PEF_C!L389</f>
        <v>1039577.8819306894</v>
      </c>
      <c r="F332" s="206">
        <f>[3]TOTAL_PEF_C!M389</f>
        <v>292844</v>
      </c>
      <c r="G332" s="206">
        <f>[3]TOTAL_PEF_C!P389</f>
        <v>1808.79334207846</v>
      </c>
      <c r="H332" s="206">
        <f>[3]TOTAL_PEF_C!Q389</f>
        <v>254743.69361300499</v>
      </c>
      <c r="I332" s="337">
        <f>BM_MWh!I333</f>
        <v>0</v>
      </c>
      <c r="J332" s="313">
        <f>BM_MWh!J333</f>
        <v>0</v>
      </c>
      <c r="K332" s="313">
        <f>BM_MWh!K334</f>
        <v>8</v>
      </c>
      <c r="L332" s="313">
        <f>BM_MWh!L333</f>
        <v>0</v>
      </c>
      <c r="M332" s="313">
        <f>BM_MWh!M333</f>
        <v>0</v>
      </c>
      <c r="N332" s="313">
        <f>BM_MWh!N333</f>
        <v>0</v>
      </c>
      <c r="O332" s="313">
        <f>BM_MWh!O333</f>
        <v>0</v>
      </c>
      <c r="P332" s="313">
        <f>BM_MWh!P333</f>
        <v>0</v>
      </c>
      <c r="Q332" s="313">
        <f>BM_MWh!Q333</f>
        <v>3839</v>
      </c>
      <c r="R332" s="313">
        <f>BM_MWh!R333</f>
        <v>516</v>
      </c>
      <c r="S332" s="313">
        <f>BM_MWh!S333</f>
        <v>78947</v>
      </c>
      <c r="T332" s="338">
        <f>BM_MWh!T334</f>
        <v>0</v>
      </c>
      <c r="U332" s="213">
        <f>BM_MWh!U334</f>
        <v>502</v>
      </c>
      <c r="V332" s="185">
        <f>BM_MWh!V333</f>
        <v>805</v>
      </c>
      <c r="W332" s="185">
        <f>BM_MWh!W333</f>
        <v>2398</v>
      </c>
      <c r="X332" s="185">
        <f>BM_MWh!X333</f>
        <v>0</v>
      </c>
      <c r="Y332" s="185">
        <f>BM_MWh!Y334</f>
        <v>1835</v>
      </c>
      <c r="Z332" s="185">
        <f>BM_MWh!Z333</f>
        <v>0</v>
      </c>
      <c r="AA332" s="185">
        <f>BM_MWh!AA333</f>
        <v>14508</v>
      </c>
      <c r="AB332" s="185">
        <f>BM_MWh!AB333</f>
        <v>0</v>
      </c>
      <c r="AC332" s="185">
        <f>BM_MWh!AC333</f>
        <v>0</v>
      </c>
      <c r="AD332" s="185">
        <f>BM_MWh!AD333</f>
        <v>0</v>
      </c>
      <c r="AE332" s="185">
        <f>BM_MWh!AE333</f>
        <v>1096</v>
      </c>
      <c r="AF332" s="185">
        <f>BM_MWh!AF333</f>
        <v>0</v>
      </c>
      <c r="AG332" s="185">
        <f>BM_MWh!AG333</f>
        <v>0</v>
      </c>
      <c r="AH332" s="185">
        <f>BM_MWh!AH333</f>
        <v>0</v>
      </c>
      <c r="AI332" s="185">
        <f>BM_MWh!AI333</f>
        <v>0</v>
      </c>
      <c r="AJ332" s="185">
        <f>BM_MWh!AJ333</f>
        <v>0</v>
      </c>
      <c r="AK332" s="185">
        <f>BM_MWh!AK334</f>
        <v>0</v>
      </c>
      <c r="AL332" s="185">
        <f>BM_MWh!AL334</f>
        <v>0</v>
      </c>
      <c r="AM332" s="185">
        <f>BM_MWh!AM333</f>
        <v>0</v>
      </c>
      <c r="AN332" s="185">
        <f>BM_MWh!AN333</f>
        <v>0</v>
      </c>
      <c r="AO332" s="185">
        <f>BM_MWh!AO333</f>
        <v>0</v>
      </c>
      <c r="AP332" s="185">
        <f>BM_MWh!AP333</f>
        <v>0</v>
      </c>
      <c r="AQ332" s="185">
        <f>BM_MWh!AQ333</f>
        <v>0</v>
      </c>
      <c r="AR332" s="185">
        <f>BM_MWh!AR333</f>
        <v>0</v>
      </c>
      <c r="AS332" s="185">
        <f>BM_MWh!AS333</f>
        <v>0</v>
      </c>
      <c r="AT332" s="185">
        <f>BM_MWh!AT333</f>
        <v>0</v>
      </c>
      <c r="AU332" s="209">
        <f t="shared" si="252"/>
        <v>21144</v>
      </c>
      <c r="AV332" s="167">
        <f t="shared" si="238"/>
        <v>83310</v>
      </c>
      <c r="AW332" s="167">
        <f t="shared" si="253"/>
        <v>104454</v>
      </c>
      <c r="AX332" s="206">
        <f t="shared" si="254"/>
        <v>3047052.267999833</v>
      </c>
      <c r="AY332" s="258"/>
      <c r="AZ332" s="258"/>
      <c r="BE332" s="104">
        <f t="shared" si="245"/>
        <v>2023</v>
      </c>
      <c r="BF332" s="28">
        <f t="shared" si="246"/>
        <v>3</v>
      </c>
      <c r="BG332" s="21">
        <f t="shared" si="239"/>
        <v>3151506.267999833</v>
      </c>
      <c r="BH332" s="215">
        <f t="shared" si="251"/>
        <v>1458077.8991140602</v>
      </c>
      <c r="BI332" s="215">
        <f t="shared" si="251"/>
        <v>1039577.8819306894</v>
      </c>
      <c r="BJ332" s="215">
        <f t="shared" si="251"/>
        <v>292844</v>
      </c>
      <c r="BK332" s="215">
        <f t="shared" si="251"/>
        <v>1808.79334207846</v>
      </c>
      <c r="BL332" s="215">
        <f t="shared" si="251"/>
        <v>254743.69361300499</v>
      </c>
      <c r="BM332" s="328">
        <f t="shared" si="240"/>
        <v>3047052.267999833</v>
      </c>
      <c r="BN332" s="329">
        <f t="shared" si="241"/>
        <v>83310</v>
      </c>
      <c r="BO332" s="330">
        <f t="shared" si="249"/>
        <v>4735</v>
      </c>
      <c r="BP332" s="206">
        <f t="shared" si="250"/>
        <v>16409</v>
      </c>
      <c r="BQ332" s="206">
        <f t="shared" si="248"/>
        <v>21144</v>
      </c>
      <c r="BR332" s="206">
        <f t="shared" si="242"/>
        <v>104454</v>
      </c>
      <c r="BS332" s="327"/>
      <c r="BT332" s="327"/>
      <c r="BU332" s="327"/>
      <c r="BV332" s="327"/>
      <c r="BW332" s="327"/>
      <c r="BX332" s="327"/>
      <c r="BY332" s="327"/>
      <c r="BZ332" s="327"/>
      <c r="CA332" s="327"/>
      <c r="CB332" s="327"/>
      <c r="CC332" s="327"/>
      <c r="CD332" s="327"/>
    </row>
    <row r="333" spans="1:82">
      <c r="A333" s="28">
        <f t="shared" si="247"/>
        <v>2023</v>
      </c>
      <c r="B333" s="28">
        <f t="shared" si="244"/>
        <v>4</v>
      </c>
      <c r="C333" s="206">
        <f t="shared" si="243"/>
        <v>3218968.5950957942</v>
      </c>
      <c r="D333" s="206">
        <f>[3]TOTAL_PEF_C!K390</f>
        <v>1490466.8139034179</v>
      </c>
      <c r="E333" s="206">
        <f>[3]TOTAL_PEF_C!L390</f>
        <v>1060736.4949862361</v>
      </c>
      <c r="F333" s="206">
        <f>[3]TOTAL_PEF_C!M390</f>
        <v>291337</v>
      </c>
      <c r="G333" s="206">
        <f>[3]TOTAL_PEF_C!P390</f>
        <v>1786.9162454581401</v>
      </c>
      <c r="H333" s="206">
        <f>[3]TOTAL_PEF_C!Q390</f>
        <v>262833.369960682</v>
      </c>
      <c r="I333" s="337">
        <f>BM_MWh!I334</f>
        <v>0</v>
      </c>
      <c r="J333" s="313">
        <f>BM_MWh!J334</f>
        <v>0</v>
      </c>
      <c r="K333" s="313">
        <f>BM_MWh!K335</f>
        <v>8</v>
      </c>
      <c r="L333" s="313">
        <f>BM_MWh!L334</f>
        <v>0</v>
      </c>
      <c r="M333" s="313">
        <f>BM_MWh!M334</f>
        <v>0</v>
      </c>
      <c r="N333" s="313">
        <f>BM_MWh!N334</f>
        <v>0</v>
      </c>
      <c r="O333" s="313">
        <f>BM_MWh!O334</f>
        <v>0</v>
      </c>
      <c r="P333" s="313">
        <f>BM_MWh!P334</f>
        <v>0</v>
      </c>
      <c r="Q333" s="313">
        <f>BM_MWh!Q334</f>
        <v>0</v>
      </c>
      <c r="R333" s="313">
        <f>BM_MWh!R334</f>
        <v>832</v>
      </c>
      <c r="S333" s="313">
        <f>BM_MWh!S334</f>
        <v>89166</v>
      </c>
      <c r="T333" s="338">
        <f>BM_MWh!T335</f>
        <v>0</v>
      </c>
      <c r="U333" s="213">
        <f>BM_MWh!U335</f>
        <v>671</v>
      </c>
      <c r="V333" s="185">
        <f>BM_MWh!V334</f>
        <v>1871</v>
      </c>
      <c r="W333" s="185">
        <f>BM_MWh!W334</f>
        <v>2162</v>
      </c>
      <c r="X333" s="185">
        <f>BM_MWh!X334</f>
        <v>0</v>
      </c>
      <c r="Y333" s="185">
        <f>BM_MWh!Y335</f>
        <v>1594</v>
      </c>
      <c r="Z333" s="185">
        <f>BM_MWh!Z334</f>
        <v>0</v>
      </c>
      <c r="AA333" s="185">
        <f>BM_MWh!AA334</f>
        <v>14400</v>
      </c>
      <c r="AB333" s="185">
        <f>BM_MWh!AB334</f>
        <v>0</v>
      </c>
      <c r="AC333" s="185">
        <f>BM_MWh!AC334</f>
        <v>0</v>
      </c>
      <c r="AD333" s="185">
        <f>BM_MWh!AD334</f>
        <v>0</v>
      </c>
      <c r="AE333" s="185">
        <f>BM_MWh!AE334</f>
        <v>1104</v>
      </c>
      <c r="AF333" s="185">
        <f>BM_MWh!AF334</f>
        <v>0</v>
      </c>
      <c r="AG333" s="185">
        <f>BM_MWh!AG334</f>
        <v>0</v>
      </c>
      <c r="AH333" s="185">
        <f>BM_MWh!AH334</f>
        <v>0</v>
      </c>
      <c r="AI333" s="185">
        <f>BM_MWh!AI334</f>
        <v>0</v>
      </c>
      <c r="AJ333" s="185">
        <f>BM_MWh!AJ334</f>
        <v>0</v>
      </c>
      <c r="AK333" s="185">
        <f>BM_MWh!AK335</f>
        <v>0</v>
      </c>
      <c r="AL333" s="185">
        <f>BM_MWh!AL335</f>
        <v>0</v>
      </c>
      <c r="AM333" s="185">
        <f>BM_MWh!AM334</f>
        <v>0</v>
      </c>
      <c r="AN333" s="185">
        <f>BM_MWh!AN334</f>
        <v>0</v>
      </c>
      <c r="AO333" s="185">
        <f>BM_MWh!AO334</f>
        <v>0</v>
      </c>
      <c r="AP333" s="185">
        <f>BM_MWh!AP334</f>
        <v>0</v>
      </c>
      <c r="AQ333" s="185">
        <f>BM_MWh!AQ334</f>
        <v>0</v>
      </c>
      <c r="AR333" s="185">
        <f>BM_MWh!AR334</f>
        <v>0</v>
      </c>
      <c r="AS333" s="185">
        <f>BM_MWh!AS334</f>
        <v>0</v>
      </c>
      <c r="AT333" s="185">
        <f>BM_MWh!AT334</f>
        <v>0</v>
      </c>
      <c r="AU333" s="209">
        <f t="shared" si="252"/>
        <v>21802</v>
      </c>
      <c r="AV333" s="167">
        <f t="shared" si="238"/>
        <v>90006</v>
      </c>
      <c r="AW333" s="167">
        <f t="shared" si="253"/>
        <v>111808</v>
      </c>
      <c r="AX333" s="206">
        <f t="shared" si="254"/>
        <v>3107160.5950957942</v>
      </c>
      <c r="AY333" s="258"/>
      <c r="AZ333" s="258"/>
      <c r="BE333" s="104">
        <f t="shared" si="245"/>
        <v>2023</v>
      </c>
      <c r="BF333" s="28">
        <f t="shared" si="246"/>
        <v>4</v>
      </c>
      <c r="BG333" s="21">
        <f t="shared" si="239"/>
        <v>3218968.5950957942</v>
      </c>
      <c r="BH333" s="215">
        <f t="shared" si="251"/>
        <v>1490466.8139034179</v>
      </c>
      <c r="BI333" s="215">
        <f t="shared" si="251"/>
        <v>1060736.4949862361</v>
      </c>
      <c r="BJ333" s="215">
        <f t="shared" si="251"/>
        <v>291337</v>
      </c>
      <c r="BK333" s="215">
        <f t="shared" si="251"/>
        <v>1786.9162454581401</v>
      </c>
      <c r="BL333" s="215">
        <f t="shared" si="251"/>
        <v>262833.369960682</v>
      </c>
      <c r="BM333" s="328">
        <f t="shared" si="240"/>
        <v>3107160.5950957942</v>
      </c>
      <c r="BN333" s="329">
        <f t="shared" si="241"/>
        <v>90006</v>
      </c>
      <c r="BO333" s="330">
        <f t="shared" si="249"/>
        <v>4427</v>
      </c>
      <c r="BP333" s="206">
        <f t="shared" si="250"/>
        <v>17375</v>
      </c>
      <c r="BQ333" s="206">
        <f t="shared" si="248"/>
        <v>21802</v>
      </c>
      <c r="BR333" s="206">
        <f t="shared" si="242"/>
        <v>111808</v>
      </c>
      <c r="BS333" s="327"/>
      <c r="BT333" s="327"/>
      <c r="BU333" s="327"/>
      <c r="BV333" s="327"/>
      <c r="BW333" s="327"/>
      <c r="BX333" s="327"/>
      <c r="BY333" s="327"/>
      <c r="BZ333" s="327"/>
      <c r="CA333" s="327"/>
      <c r="CB333" s="327"/>
      <c r="CC333" s="327"/>
      <c r="CD333" s="327"/>
    </row>
    <row r="334" spans="1:82">
      <c r="A334" s="28">
        <f t="shared" si="247"/>
        <v>2023</v>
      </c>
      <c r="B334" s="28">
        <f t="shared" si="244"/>
        <v>5</v>
      </c>
      <c r="C334" s="206">
        <f t="shared" si="243"/>
        <v>3822130.5261757644</v>
      </c>
      <c r="D334" s="206">
        <f>[3]TOTAL_PEF_C!K391</f>
        <v>1899843.5987657944</v>
      </c>
      <c r="E334" s="206">
        <f>[3]TOTAL_PEF_C!L391</f>
        <v>1206061.36719839</v>
      </c>
      <c r="F334" s="206">
        <f>[3]TOTAL_PEF_C!M391</f>
        <v>303220</v>
      </c>
      <c r="G334" s="206">
        <f>[3]TOTAL_PEF_C!P391</f>
        <v>1787.06624545814</v>
      </c>
      <c r="H334" s="206">
        <f>[3]TOTAL_PEF_C!Q391</f>
        <v>289901.49396612198</v>
      </c>
      <c r="I334" s="337">
        <f>BM_MWh!I335</f>
        <v>0</v>
      </c>
      <c r="J334" s="313">
        <f>BM_MWh!J335</f>
        <v>0</v>
      </c>
      <c r="K334" s="313">
        <f>BM_MWh!K336</f>
        <v>8</v>
      </c>
      <c r="L334" s="313">
        <f>BM_MWh!L335</f>
        <v>0</v>
      </c>
      <c r="M334" s="313">
        <f>BM_MWh!M335</f>
        <v>0</v>
      </c>
      <c r="N334" s="313">
        <f>BM_MWh!N335</f>
        <v>0</v>
      </c>
      <c r="O334" s="313">
        <f>BM_MWh!O335</f>
        <v>0</v>
      </c>
      <c r="P334" s="313">
        <f>BM_MWh!P335</f>
        <v>0</v>
      </c>
      <c r="Q334" s="313">
        <f>BM_MWh!Q335</f>
        <v>0</v>
      </c>
      <c r="R334" s="313">
        <f>BM_MWh!R335</f>
        <v>1719</v>
      </c>
      <c r="S334" s="313">
        <f>BM_MWh!S335</f>
        <v>93570</v>
      </c>
      <c r="T334" s="338">
        <f>BM_MWh!T336</f>
        <v>0</v>
      </c>
      <c r="U334" s="213">
        <f>BM_MWh!U336</f>
        <v>1935</v>
      </c>
      <c r="V334" s="185">
        <f>BM_MWh!V335</f>
        <v>2577</v>
      </c>
      <c r="W334" s="185">
        <f>BM_MWh!W335</f>
        <v>2992</v>
      </c>
      <c r="X334" s="185">
        <f>BM_MWh!X335</f>
        <v>0</v>
      </c>
      <c r="Y334" s="185">
        <f>BM_MWh!Y336</f>
        <v>2128</v>
      </c>
      <c r="Z334" s="185">
        <f>BM_MWh!Z335</f>
        <v>0</v>
      </c>
      <c r="AA334" s="185">
        <f>BM_MWh!AA335</f>
        <v>15252</v>
      </c>
      <c r="AB334" s="185">
        <f>BM_MWh!AB335</f>
        <v>0</v>
      </c>
      <c r="AC334" s="185">
        <f>BM_MWh!AC335</f>
        <v>0</v>
      </c>
      <c r="AD334" s="185">
        <f>BM_MWh!AD335</f>
        <v>0</v>
      </c>
      <c r="AE334" s="185">
        <f>BM_MWh!AE335</f>
        <v>1136</v>
      </c>
      <c r="AF334" s="185">
        <f>BM_MWh!AF335</f>
        <v>0</v>
      </c>
      <c r="AG334" s="185">
        <f>BM_MWh!AG335</f>
        <v>0</v>
      </c>
      <c r="AH334" s="185">
        <f>BM_MWh!AH335</f>
        <v>0</v>
      </c>
      <c r="AI334" s="185">
        <f>BM_MWh!AI335</f>
        <v>0</v>
      </c>
      <c r="AJ334" s="185">
        <f>BM_MWh!AJ335</f>
        <v>0</v>
      </c>
      <c r="AK334" s="185">
        <f>BM_MWh!AK336</f>
        <v>0</v>
      </c>
      <c r="AL334" s="185">
        <f>BM_MWh!AL336</f>
        <v>0</v>
      </c>
      <c r="AM334" s="185">
        <f>BM_MWh!AM335</f>
        <v>0</v>
      </c>
      <c r="AN334" s="185">
        <f>BM_MWh!AN335</f>
        <v>0</v>
      </c>
      <c r="AO334" s="185">
        <f>BM_MWh!AO335</f>
        <v>0</v>
      </c>
      <c r="AP334" s="185">
        <f>BM_MWh!AP335</f>
        <v>0</v>
      </c>
      <c r="AQ334" s="185">
        <f>BM_MWh!AQ335</f>
        <v>0</v>
      </c>
      <c r="AR334" s="185">
        <f>BM_MWh!AR335</f>
        <v>0</v>
      </c>
      <c r="AS334" s="185">
        <f>BM_MWh!AS335</f>
        <v>0</v>
      </c>
      <c r="AT334" s="185">
        <f>BM_MWh!AT335</f>
        <v>0</v>
      </c>
      <c r="AU334" s="209">
        <f t="shared" si="252"/>
        <v>26020</v>
      </c>
      <c r="AV334" s="167">
        <f t="shared" si="238"/>
        <v>95297</v>
      </c>
      <c r="AW334" s="167">
        <f t="shared" si="253"/>
        <v>121317</v>
      </c>
      <c r="AX334" s="206">
        <f t="shared" si="254"/>
        <v>3700813.5261757644</v>
      </c>
      <c r="AY334" s="258"/>
      <c r="AZ334" s="258"/>
      <c r="BE334" s="104">
        <f t="shared" si="245"/>
        <v>2023</v>
      </c>
      <c r="BF334" s="28">
        <f t="shared" si="246"/>
        <v>5</v>
      </c>
      <c r="BG334" s="21">
        <f t="shared" si="239"/>
        <v>3822130.5261757644</v>
      </c>
      <c r="BH334" s="215">
        <f t="shared" si="251"/>
        <v>1899843.5987657944</v>
      </c>
      <c r="BI334" s="215">
        <f t="shared" si="251"/>
        <v>1206061.36719839</v>
      </c>
      <c r="BJ334" s="215">
        <f t="shared" si="251"/>
        <v>303220</v>
      </c>
      <c r="BK334" s="215">
        <f t="shared" si="251"/>
        <v>1787.06624545814</v>
      </c>
      <c r="BL334" s="215">
        <f t="shared" si="251"/>
        <v>289901.49396612198</v>
      </c>
      <c r="BM334" s="328">
        <f t="shared" si="240"/>
        <v>3700813.5261757644</v>
      </c>
      <c r="BN334" s="329">
        <f t="shared" si="241"/>
        <v>95297</v>
      </c>
      <c r="BO334" s="330">
        <f t="shared" si="249"/>
        <v>7055</v>
      </c>
      <c r="BP334" s="206">
        <f t="shared" si="250"/>
        <v>18965</v>
      </c>
      <c r="BQ334" s="206">
        <f t="shared" si="248"/>
        <v>26020</v>
      </c>
      <c r="BR334" s="206">
        <f t="shared" si="242"/>
        <v>121317</v>
      </c>
      <c r="BS334" s="327"/>
      <c r="BT334" s="327"/>
      <c r="BU334" s="327"/>
      <c r="BV334" s="327"/>
      <c r="BW334" s="327"/>
      <c r="BX334" s="327"/>
      <c r="BY334" s="327"/>
      <c r="BZ334" s="327"/>
      <c r="CA334" s="327"/>
      <c r="CB334" s="327"/>
      <c r="CC334" s="327"/>
      <c r="CD334" s="327"/>
    </row>
    <row r="335" spans="1:82">
      <c r="A335" s="28">
        <f t="shared" si="247"/>
        <v>2023</v>
      </c>
      <c r="B335" s="28">
        <f t="shared" si="244"/>
        <v>6</v>
      </c>
      <c r="C335" s="206">
        <f t="shared" si="243"/>
        <v>4008001.427627326</v>
      </c>
      <c r="D335" s="206">
        <f>[3]TOTAL_PEF_C!K392</f>
        <v>2063051.910246368</v>
      </c>
      <c r="E335" s="206">
        <f>[3]TOTAL_PEF_C!L392</f>
        <v>1232408.0313222962</v>
      </c>
      <c r="F335" s="206">
        <f>[3]TOTAL_PEF_C!M392</f>
        <v>296787</v>
      </c>
      <c r="G335" s="206">
        <f>[3]TOTAL_PEF_C!P392</f>
        <v>1796.8334229929001</v>
      </c>
      <c r="H335" s="206">
        <f>[3]TOTAL_PEF_C!Q392</f>
        <v>293071.65263566899</v>
      </c>
      <c r="I335" s="337">
        <f>BM_MWh!I336</f>
        <v>0</v>
      </c>
      <c r="J335" s="313">
        <f>BM_MWh!J336</f>
        <v>0</v>
      </c>
      <c r="K335" s="313">
        <f>BM_MWh!K337</f>
        <v>8</v>
      </c>
      <c r="L335" s="313">
        <f>BM_MWh!L336</f>
        <v>0</v>
      </c>
      <c r="M335" s="313">
        <f>BM_MWh!M336</f>
        <v>0</v>
      </c>
      <c r="N335" s="313">
        <f>BM_MWh!N336</f>
        <v>0</v>
      </c>
      <c r="O335" s="313">
        <f>BM_MWh!O336</f>
        <v>0</v>
      </c>
      <c r="P335" s="313">
        <f>BM_MWh!P336</f>
        <v>0</v>
      </c>
      <c r="Q335" s="313">
        <f>BM_MWh!Q336</f>
        <v>0</v>
      </c>
      <c r="R335" s="313">
        <f>BM_MWh!R336</f>
        <v>2245</v>
      </c>
      <c r="S335" s="313">
        <f>BM_MWh!S336</f>
        <v>91072</v>
      </c>
      <c r="T335" s="338">
        <f>BM_MWh!T337</f>
        <v>0</v>
      </c>
      <c r="U335" s="213">
        <f>BM_MWh!U337</f>
        <v>2247</v>
      </c>
      <c r="V335" s="185">
        <f>BM_MWh!V336</f>
        <v>3741</v>
      </c>
      <c r="W335" s="185">
        <f>BM_MWh!W336</f>
        <v>3030</v>
      </c>
      <c r="X335" s="185">
        <f>BM_MWh!X336</f>
        <v>0</v>
      </c>
      <c r="Y335" s="185">
        <f>BM_MWh!Y337</f>
        <v>2318</v>
      </c>
      <c r="Z335" s="185">
        <f>BM_MWh!Z336</f>
        <v>0</v>
      </c>
      <c r="AA335" s="185">
        <f>BM_MWh!AA336</f>
        <v>15120</v>
      </c>
      <c r="AB335" s="185">
        <f>BM_MWh!AB336</f>
        <v>0</v>
      </c>
      <c r="AC335" s="185">
        <f>BM_MWh!AC336</f>
        <v>0</v>
      </c>
      <c r="AD335" s="185">
        <f>BM_MWh!AD336</f>
        <v>0</v>
      </c>
      <c r="AE335" s="185">
        <f>BM_MWh!AE336</f>
        <v>1105</v>
      </c>
      <c r="AF335" s="185">
        <f>BM_MWh!AF336</f>
        <v>0</v>
      </c>
      <c r="AG335" s="185">
        <f>BM_MWh!AG336</f>
        <v>0</v>
      </c>
      <c r="AH335" s="185">
        <f>BM_MWh!AH336</f>
        <v>0</v>
      </c>
      <c r="AI335" s="185">
        <f>BM_MWh!AI336</f>
        <v>0</v>
      </c>
      <c r="AJ335" s="185">
        <f>BM_MWh!AJ336</f>
        <v>0</v>
      </c>
      <c r="AK335" s="185">
        <f>BM_MWh!AK337</f>
        <v>0</v>
      </c>
      <c r="AL335" s="185">
        <f>BM_MWh!AL337</f>
        <v>0</v>
      </c>
      <c r="AM335" s="185">
        <f>BM_MWh!AM336</f>
        <v>0</v>
      </c>
      <c r="AN335" s="185">
        <f>BM_MWh!AN336</f>
        <v>0</v>
      </c>
      <c r="AO335" s="185">
        <f>BM_MWh!AO336</f>
        <v>0</v>
      </c>
      <c r="AP335" s="185">
        <f>BM_MWh!AP336</f>
        <v>0</v>
      </c>
      <c r="AQ335" s="185">
        <f>BM_MWh!AQ336</f>
        <v>0</v>
      </c>
      <c r="AR335" s="185">
        <f>BM_MWh!AR336</f>
        <v>0</v>
      </c>
      <c r="AS335" s="185">
        <f>BM_MWh!AS336</f>
        <v>0</v>
      </c>
      <c r="AT335" s="185">
        <f>BM_MWh!AT336</f>
        <v>0</v>
      </c>
      <c r="AU335" s="209">
        <f t="shared" si="252"/>
        <v>27561</v>
      </c>
      <c r="AV335" s="167">
        <f t="shared" si="238"/>
        <v>93325</v>
      </c>
      <c r="AW335" s="167">
        <f t="shared" si="253"/>
        <v>120886</v>
      </c>
      <c r="AX335" s="206">
        <f t="shared" si="254"/>
        <v>3887115.427627326</v>
      </c>
      <c r="AY335" s="258"/>
      <c r="AZ335" s="258"/>
      <c r="BE335" s="104">
        <f t="shared" si="245"/>
        <v>2023</v>
      </c>
      <c r="BF335" s="28">
        <f t="shared" si="246"/>
        <v>6</v>
      </c>
      <c r="BG335" s="21">
        <f t="shared" si="239"/>
        <v>4008001.427627326</v>
      </c>
      <c r="BH335" s="215">
        <f t="shared" si="251"/>
        <v>2063051.910246368</v>
      </c>
      <c r="BI335" s="215">
        <f t="shared" si="251"/>
        <v>1232408.0313222962</v>
      </c>
      <c r="BJ335" s="215">
        <f t="shared" si="251"/>
        <v>296787</v>
      </c>
      <c r="BK335" s="215">
        <f t="shared" si="251"/>
        <v>1796.8334229929001</v>
      </c>
      <c r="BL335" s="215">
        <f t="shared" si="251"/>
        <v>293071.65263566899</v>
      </c>
      <c r="BM335" s="328">
        <f t="shared" si="240"/>
        <v>3887115.427627326</v>
      </c>
      <c r="BN335" s="329">
        <f t="shared" si="241"/>
        <v>93325</v>
      </c>
      <c r="BO335" s="330">
        <f t="shared" si="249"/>
        <v>7595</v>
      </c>
      <c r="BP335" s="206">
        <f t="shared" si="250"/>
        <v>19966</v>
      </c>
      <c r="BQ335" s="206">
        <f t="shared" si="248"/>
        <v>27561</v>
      </c>
      <c r="BR335" s="206">
        <f t="shared" si="242"/>
        <v>120886</v>
      </c>
      <c r="BS335" s="327"/>
      <c r="BT335" s="327"/>
      <c r="BU335" s="327"/>
      <c r="BV335" s="327"/>
      <c r="BW335" s="327"/>
      <c r="BX335" s="327"/>
      <c r="BY335" s="327"/>
      <c r="BZ335" s="327"/>
      <c r="CA335" s="327"/>
      <c r="CB335" s="327"/>
      <c r="CC335" s="327"/>
      <c r="CD335" s="327"/>
    </row>
    <row r="336" spans="1:82">
      <c r="A336" s="28">
        <f t="shared" si="247"/>
        <v>2023</v>
      </c>
      <c r="B336" s="28">
        <f t="shared" si="244"/>
        <v>7</v>
      </c>
      <c r="C336" s="206">
        <f t="shared" si="243"/>
        <v>4209282.6108930614</v>
      </c>
      <c r="D336" s="206">
        <f>[3]TOTAL_PEF_C!K393</f>
        <v>2194131.2369811842</v>
      </c>
      <c r="E336" s="206">
        <f>[3]TOTAL_PEF_C!L393</f>
        <v>1294684.0840831839</v>
      </c>
      <c r="F336" s="206">
        <f>[3]TOTAL_PEF_C!M393</f>
        <v>300831</v>
      </c>
      <c r="G336" s="206">
        <f>[3]TOTAL_PEF_C!P393</f>
        <v>1799.96188192813</v>
      </c>
      <c r="H336" s="206">
        <f>[3]TOTAL_PEF_C!Q393</f>
        <v>288400.327946765</v>
      </c>
      <c r="I336" s="337">
        <f>BM_MWh!I337</f>
        <v>0</v>
      </c>
      <c r="J336" s="313">
        <f>BM_MWh!J337</f>
        <v>0</v>
      </c>
      <c r="K336" s="313">
        <f>BM_MWh!K338</f>
        <v>8</v>
      </c>
      <c r="L336" s="313">
        <f>BM_MWh!L337</f>
        <v>0</v>
      </c>
      <c r="M336" s="313">
        <f>BM_MWh!M337</f>
        <v>0</v>
      </c>
      <c r="N336" s="313">
        <f>BM_MWh!N337</f>
        <v>0</v>
      </c>
      <c r="O336" s="313">
        <f>BM_MWh!O337</f>
        <v>0</v>
      </c>
      <c r="P336" s="313">
        <f>BM_MWh!P337</f>
        <v>0</v>
      </c>
      <c r="Q336" s="313">
        <f>BM_MWh!Q337</f>
        <v>0</v>
      </c>
      <c r="R336" s="313">
        <f>BM_MWh!R337</f>
        <v>1805</v>
      </c>
      <c r="S336" s="313">
        <f>BM_MWh!S337</f>
        <v>98478</v>
      </c>
      <c r="T336" s="338">
        <f>BM_MWh!T338</f>
        <v>0</v>
      </c>
      <c r="U336" s="213">
        <f>BM_MWh!U338</f>
        <v>1935</v>
      </c>
      <c r="V336" s="185">
        <f>BM_MWh!V337</f>
        <v>4993</v>
      </c>
      <c r="W336" s="185">
        <f>BM_MWh!W337</f>
        <v>3122</v>
      </c>
      <c r="X336" s="185">
        <f>BM_MWh!X337</f>
        <v>0</v>
      </c>
      <c r="Y336" s="185">
        <f>BM_MWh!Y338</f>
        <v>2330</v>
      </c>
      <c r="Z336" s="185">
        <f>BM_MWh!Z337</f>
        <v>0</v>
      </c>
      <c r="AA336" s="185">
        <f>BM_MWh!AA337</f>
        <v>15624</v>
      </c>
      <c r="AB336" s="185">
        <f>BM_MWh!AB337</f>
        <v>0</v>
      </c>
      <c r="AC336" s="185">
        <f>BM_MWh!AC337</f>
        <v>0</v>
      </c>
      <c r="AD336" s="185">
        <f>BM_MWh!AD337</f>
        <v>0</v>
      </c>
      <c r="AE336" s="185">
        <f>BM_MWh!AE337</f>
        <v>1141</v>
      </c>
      <c r="AF336" s="185">
        <f>BM_MWh!AF337</f>
        <v>0</v>
      </c>
      <c r="AG336" s="185">
        <f>BM_MWh!AG337</f>
        <v>0</v>
      </c>
      <c r="AH336" s="185">
        <f>BM_MWh!AH337</f>
        <v>0</v>
      </c>
      <c r="AI336" s="185">
        <f>BM_MWh!AI337</f>
        <v>0</v>
      </c>
      <c r="AJ336" s="185">
        <f>BM_MWh!AJ337</f>
        <v>0</v>
      </c>
      <c r="AK336" s="185">
        <f>BM_MWh!AK338</f>
        <v>0</v>
      </c>
      <c r="AL336" s="185">
        <f>BM_MWh!AL338</f>
        <v>0</v>
      </c>
      <c r="AM336" s="185">
        <f>BM_MWh!AM337</f>
        <v>0</v>
      </c>
      <c r="AN336" s="185">
        <f>BM_MWh!AN337</f>
        <v>0</v>
      </c>
      <c r="AO336" s="185">
        <f>BM_MWh!AO337</f>
        <v>0</v>
      </c>
      <c r="AP336" s="185">
        <f>BM_MWh!AP337</f>
        <v>0</v>
      </c>
      <c r="AQ336" s="185">
        <f>BM_MWh!AQ337</f>
        <v>0</v>
      </c>
      <c r="AR336" s="185">
        <f>BM_MWh!AR337</f>
        <v>0</v>
      </c>
      <c r="AS336" s="185">
        <f>BM_MWh!AS337</f>
        <v>0</v>
      </c>
      <c r="AT336" s="185">
        <f>BM_MWh!AT337</f>
        <v>0</v>
      </c>
      <c r="AU336" s="209">
        <f t="shared" si="252"/>
        <v>29145</v>
      </c>
      <c r="AV336" s="167">
        <f t="shared" si="238"/>
        <v>100291</v>
      </c>
      <c r="AW336" s="167">
        <f t="shared" si="253"/>
        <v>129436</v>
      </c>
      <c r="AX336" s="206">
        <f t="shared" si="254"/>
        <v>4079846.6108930609</v>
      </c>
      <c r="AY336" s="258"/>
      <c r="AZ336" s="258"/>
      <c r="BE336" s="104">
        <f t="shared" si="245"/>
        <v>2023</v>
      </c>
      <c r="BF336" s="28">
        <f t="shared" si="246"/>
        <v>7</v>
      </c>
      <c r="BG336" s="21">
        <f t="shared" si="239"/>
        <v>4209282.6108930614</v>
      </c>
      <c r="BH336" s="215">
        <f t="shared" si="251"/>
        <v>2194131.2369811842</v>
      </c>
      <c r="BI336" s="215">
        <f t="shared" si="251"/>
        <v>1294684.0840831839</v>
      </c>
      <c r="BJ336" s="215">
        <f t="shared" si="251"/>
        <v>300831</v>
      </c>
      <c r="BK336" s="215">
        <f t="shared" si="251"/>
        <v>1799.96188192813</v>
      </c>
      <c r="BL336" s="215">
        <f t="shared" si="251"/>
        <v>288400.327946765</v>
      </c>
      <c r="BM336" s="328">
        <f t="shared" si="240"/>
        <v>4079846.6108930609</v>
      </c>
      <c r="BN336" s="329">
        <f t="shared" si="241"/>
        <v>100291</v>
      </c>
      <c r="BO336" s="330">
        <f t="shared" si="249"/>
        <v>7387</v>
      </c>
      <c r="BP336" s="206">
        <f t="shared" si="250"/>
        <v>21758</v>
      </c>
      <c r="BQ336" s="206">
        <f t="shared" si="248"/>
        <v>29145</v>
      </c>
      <c r="BR336" s="206">
        <f t="shared" si="242"/>
        <v>129436</v>
      </c>
      <c r="BS336" s="327"/>
      <c r="BT336" s="327"/>
      <c r="BU336" s="327"/>
      <c r="BV336" s="327"/>
      <c r="BW336" s="327"/>
      <c r="BX336" s="327"/>
      <c r="BY336" s="327"/>
      <c r="BZ336" s="327"/>
      <c r="CA336" s="327"/>
      <c r="CB336" s="327"/>
      <c r="CC336" s="327"/>
      <c r="CD336" s="327"/>
    </row>
    <row r="337" spans="1:82">
      <c r="A337" s="28">
        <f t="shared" si="247"/>
        <v>2023</v>
      </c>
      <c r="B337" s="28">
        <f t="shared" si="244"/>
        <v>8</v>
      </c>
      <c r="C337" s="206">
        <f t="shared" si="243"/>
        <v>4238607.7073557582</v>
      </c>
      <c r="D337" s="206">
        <f>[3]TOTAL_PEF_C!K394</f>
        <v>2206596.8295658473</v>
      </c>
      <c r="E337" s="206">
        <f>[3]TOTAL_PEF_C!L394</f>
        <v>1298699.3811865144</v>
      </c>
      <c r="F337" s="206">
        <f>[3]TOTAL_PEF_C!M394</f>
        <v>310862</v>
      </c>
      <c r="G337" s="206">
        <f>[3]TOTAL_PEF_C!P394</f>
        <v>1788.2953855508299</v>
      </c>
      <c r="H337" s="206">
        <f>[3]TOTAL_PEF_C!Q394</f>
        <v>302240.20121784601</v>
      </c>
      <c r="I337" s="337">
        <f>BM_MWh!I338</f>
        <v>0</v>
      </c>
      <c r="J337" s="313">
        <f>BM_MWh!J338</f>
        <v>0</v>
      </c>
      <c r="K337" s="313">
        <f>BM_MWh!K339</f>
        <v>8</v>
      </c>
      <c r="L337" s="313">
        <f>BM_MWh!L338</f>
        <v>0</v>
      </c>
      <c r="M337" s="313">
        <f>BM_MWh!M338</f>
        <v>0</v>
      </c>
      <c r="N337" s="313">
        <f>BM_MWh!N338</f>
        <v>0</v>
      </c>
      <c r="O337" s="313">
        <f>BM_MWh!O338</f>
        <v>0</v>
      </c>
      <c r="P337" s="313">
        <f>BM_MWh!P338</f>
        <v>0</v>
      </c>
      <c r="Q337" s="313">
        <f>BM_MWh!Q338</f>
        <v>0</v>
      </c>
      <c r="R337" s="313">
        <f>BM_MWh!R338</f>
        <v>1719</v>
      </c>
      <c r="S337" s="313">
        <f>BM_MWh!S338</f>
        <v>86796</v>
      </c>
      <c r="T337" s="338">
        <f>BM_MWh!T339</f>
        <v>0</v>
      </c>
      <c r="U337" s="213">
        <f>BM_MWh!U339</f>
        <v>1935</v>
      </c>
      <c r="V337" s="185">
        <f>BM_MWh!V338</f>
        <v>5316</v>
      </c>
      <c r="W337" s="185">
        <f>BM_MWh!W338</f>
        <v>3282</v>
      </c>
      <c r="X337" s="185">
        <f>BM_MWh!X338</f>
        <v>0</v>
      </c>
      <c r="Y337" s="185">
        <f>BM_MWh!Y339</f>
        <v>2607</v>
      </c>
      <c r="Z337" s="185">
        <f>BM_MWh!Z338</f>
        <v>0</v>
      </c>
      <c r="AA337" s="185">
        <f>BM_MWh!AA338</f>
        <v>15624</v>
      </c>
      <c r="AB337" s="185">
        <f>BM_MWh!AB338</f>
        <v>0</v>
      </c>
      <c r="AC337" s="185">
        <f>BM_MWh!AC338</f>
        <v>0</v>
      </c>
      <c r="AD337" s="185">
        <f>BM_MWh!AD338</f>
        <v>0</v>
      </c>
      <c r="AE337" s="185">
        <f>BM_MWh!AE338</f>
        <v>1134</v>
      </c>
      <c r="AF337" s="185">
        <f>BM_MWh!AF338</f>
        <v>0</v>
      </c>
      <c r="AG337" s="185">
        <f>BM_MWh!AG338</f>
        <v>0</v>
      </c>
      <c r="AH337" s="185">
        <f>BM_MWh!AH338</f>
        <v>0</v>
      </c>
      <c r="AI337" s="185">
        <f>BM_MWh!AI338</f>
        <v>0</v>
      </c>
      <c r="AJ337" s="185">
        <f>BM_MWh!AJ338</f>
        <v>0</v>
      </c>
      <c r="AK337" s="185">
        <f>BM_MWh!AK339</f>
        <v>0</v>
      </c>
      <c r="AL337" s="185">
        <f>BM_MWh!AL339</f>
        <v>0</v>
      </c>
      <c r="AM337" s="185">
        <f>BM_MWh!AM338</f>
        <v>0</v>
      </c>
      <c r="AN337" s="185">
        <f>BM_MWh!AN338</f>
        <v>0</v>
      </c>
      <c r="AO337" s="185">
        <f>BM_MWh!AO338</f>
        <v>0</v>
      </c>
      <c r="AP337" s="185">
        <f>BM_MWh!AP338</f>
        <v>0</v>
      </c>
      <c r="AQ337" s="185">
        <f>BM_MWh!AQ338</f>
        <v>0</v>
      </c>
      <c r="AR337" s="185">
        <f>BM_MWh!AR338</f>
        <v>0</v>
      </c>
      <c r="AS337" s="185">
        <f>BM_MWh!AS338</f>
        <v>0</v>
      </c>
      <c r="AT337" s="185">
        <f>BM_MWh!AT338</f>
        <v>0</v>
      </c>
      <c r="AU337" s="209">
        <f t="shared" si="252"/>
        <v>29898</v>
      </c>
      <c r="AV337" s="167">
        <f t="shared" si="238"/>
        <v>88523</v>
      </c>
      <c r="AW337" s="167">
        <f t="shared" si="253"/>
        <v>118421</v>
      </c>
      <c r="AX337" s="206">
        <f t="shared" si="254"/>
        <v>4120186.7073557582</v>
      </c>
      <c r="AY337" s="258"/>
      <c r="AZ337" s="258"/>
      <c r="BE337" s="104">
        <f t="shared" si="245"/>
        <v>2023</v>
      </c>
      <c r="BF337" s="28">
        <f t="shared" si="246"/>
        <v>8</v>
      </c>
      <c r="BG337" s="21">
        <f t="shared" si="239"/>
        <v>4238607.7073557582</v>
      </c>
      <c r="BH337" s="215">
        <f t="shared" si="251"/>
        <v>2206596.8295658473</v>
      </c>
      <c r="BI337" s="215">
        <f t="shared" si="251"/>
        <v>1298699.3811865144</v>
      </c>
      <c r="BJ337" s="215">
        <f t="shared" si="251"/>
        <v>310862</v>
      </c>
      <c r="BK337" s="215">
        <f t="shared" si="251"/>
        <v>1788.2953855508299</v>
      </c>
      <c r="BL337" s="215">
        <f t="shared" si="251"/>
        <v>302240.20121784601</v>
      </c>
      <c r="BM337" s="328">
        <f t="shared" si="240"/>
        <v>4120186.7073557582</v>
      </c>
      <c r="BN337" s="329">
        <f t="shared" si="241"/>
        <v>88523</v>
      </c>
      <c r="BO337" s="330">
        <f t="shared" si="249"/>
        <v>7824</v>
      </c>
      <c r="BP337" s="206">
        <f t="shared" si="250"/>
        <v>22074</v>
      </c>
      <c r="BQ337" s="206">
        <f t="shared" si="248"/>
        <v>29898</v>
      </c>
      <c r="BR337" s="206">
        <f t="shared" si="242"/>
        <v>118421</v>
      </c>
      <c r="BS337" s="327"/>
      <c r="BT337" s="327"/>
      <c r="BU337" s="327"/>
      <c r="BV337" s="327"/>
      <c r="BW337" s="327"/>
      <c r="BX337" s="327"/>
      <c r="BY337" s="327"/>
      <c r="BZ337" s="327"/>
      <c r="CA337" s="327"/>
      <c r="CB337" s="327"/>
      <c r="CC337" s="327"/>
      <c r="CD337" s="327"/>
    </row>
    <row r="338" spans="1:82">
      <c r="A338" s="28">
        <f t="shared" si="247"/>
        <v>2023</v>
      </c>
      <c r="B338" s="28">
        <f t="shared" si="244"/>
        <v>9</v>
      </c>
      <c r="C338" s="206">
        <f t="shared" si="243"/>
        <v>3968302.9256534902</v>
      </c>
      <c r="D338" s="206">
        <f>[3]TOTAL_PEF_C!K395</f>
        <v>2029831.2595888774</v>
      </c>
      <c r="E338" s="206">
        <f>[3]TOTAL_PEF_C!L395</f>
        <v>1226654.1296805295</v>
      </c>
      <c r="F338" s="206">
        <f>[3]TOTAL_PEF_C!M395</f>
        <v>297667</v>
      </c>
      <c r="G338" s="206">
        <f>[3]TOTAL_PEF_C!P395</f>
        <v>1786.8509411063801</v>
      </c>
      <c r="H338" s="206">
        <f>[3]TOTAL_PEF_C!Q395</f>
        <v>304005.685442977</v>
      </c>
      <c r="I338" s="337">
        <f>BM_MWh!I339</f>
        <v>0</v>
      </c>
      <c r="J338" s="313">
        <f>BM_MWh!J339</f>
        <v>0</v>
      </c>
      <c r="K338" s="313">
        <f>BM_MWh!K340</f>
        <v>8</v>
      </c>
      <c r="L338" s="313">
        <f>BM_MWh!L339</f>
        <v>0</v>
      </c>
      <c r="M338" s="313">
        <f>BM_MWh!M339</f>
        <v>0</v>
      </c>
      <c r="N338" s="313">
        <f>BM_MWh!N339</f>
        <v>0</v>
      </c>
      <c r="O338" s="313">
        <f>BM_MWh!O339</f>
        <v>0</v>
      </c>
      <c r="P338" s="313">
        <f>BM_MWh!P339</f>
        <v>0</v>
      </c>
      <c r="Q338" s="313">
        <f>BM_MWh!Q339</f>
        <v>0</v>
      </c>
      <c r="R338" s="313">
        <f>BM_MWh!R339</f>
        <v>582</v>
      </c>
      <c r="S338" s="313">
        <f>BM_MWh!S339</f>
        <v>81325</v>
      </c>
      <c r="T338" s="338">
        <f>BM_MWh!T340</f>
        <v>0</v>
      </c>
      <c r="U338" s="213">
        <f>BM_MWh!U340</f>
        <v>1872</v>
      </c>
      <c r="V338" s="185">
        <f>BM_MWh!V339</f>
        <v>4365</v>
      </c>
      <c r="W338" s="185">
        <f>BM_MWh!W339</f>
        <v>2668</v>
      </c>
      <c r="X338" s="185">
        <f>BM_MWh!X339</f>
        <v>0</v>
      </c>
      <c r="Y338" s="185">
        <f>BM_MWh!Y340</f>
        <v>2192</v>
      </c>
      <c r="Z338" s="185">
        <f>BM_MWh!Z339</f>
        <v>0</v>
      </c>
      <c r="AA338" s="185">
        <f>BM_MWh!AA339</f>
        <v>14400</v>
      </c>
      <c r="AB338" s="185">
        <f>BM_MWh!AB339</f>
        <v>0</v>
      </c>
      <c r="AC338" s="185">
        <f>BM_MWh!AC339</f>
        <v>0</v>
      </c>
      <c r="AD338" s="185">
        <f>BM_MWh!AD339</f>
        <v>0</v>
      </c>
      <c r="AE338" s="185">
        <f>BM_MWh!AE339</f>
        <v>946</v>
      </c>
      <c r="AF338" s="185">
        <f>BM_MWh!AF339</f>
        <v>0</v>
      </c>
      <c r="AG338" s="185">
        <f>BM_MWh!AG339</f>
        <v>0</v>
      </c>
      <c r="AH338" s="185">
        <f>BM_MWh!AH339</f>
        <v>0</v>
      </c>
      <c r="AI338" s="185">
        <f>BM_MWh!AI339</f>
        <v>0</v>
      </c>
      <c r="AJ338" s="185">
        <f>BM_MWh!AJ339</f>
        <v>0</v>
      </c>
      <c r="AK338" s="185">
        <f>BM_MWh!AK340</f>
        <v>0</v>
      </c>
      <c r="AL338" s="185">
        <f>BM_MWh!AL340</f>
        <v>0</v>
      </c>
      <c r="AM338" s="185">
        <f>BM_MWh!AM339</f>
        <v>0</v>
      </c>
      <c r="AN338" s="185">
        <f>BM_MWh!AN339</f>
        <v>0</v>
      </c>
      <c r="AO338" s="185">
        <f>BM_MWh!AO339</f>
        <v>0</v>
      </c>
      <c r="AP338" s="185">
        <f>BM_MWh!AP339</f>
        <v>0</v>
      </c>
      <c r="AQ338" s="185">
        <f>BM_MWh!AQ339</f>
        <v>0</v>
      </c>
      <c r="AR338" s="185">
        <f>BM_MWh!AR339</f>
        <v>0</v>
      </c>
      <c r="AS338" s="185">
        <f>BM_MWh!AS339</f>
        <v>0</v>
      </c>
      <c r="AT338" s="185">
        <f>BM_MWh!AT339</f>
        <v>0</v>
      </c>
      <c r="AU338" s="209">
        <f t="shared" si="252"/>
        <v>26443</v>
      </c>
      <c r="AV338" s="167">
        <f t="shared" ref="AV338:AV401" si="255">SUM(I338:T338)</f>
        <v>81915</v>
      </c>
      <c r="AW338" s="167">
        <f t="shared" si="253"/>
        <v>108358</v>
      </c>
      <c r="AX338" s="206">
        <f t="shared" si="254"/>
        <v>3859944.9256534902</v>
      </c>
      <c r="AY338" s="258"/>
      <c r="AZ338" s="258"/>
      <c r="BE338" s="104">
        <f t="shared" si="245"/>
        <v>2023</v>
      </c>
      <c r="BF338" s="28">
        <f t="shared" si="246"/>
        <v>9</v>
      </c>
      <c r="BG338" s="21">
        <f t="shared" ref="BG338:BG401" si="256">SUM(BH338:BL338,BN338:BP338)</f>
        <v>3968302.9256534902</v>
      </c>
      <c r="BH338" s="215">
        <f t="shared" si="251"/>
        <v>2029831.2595888774</v>
      </c>
      <c r="BI338" s="215">
        <f t="shared" si="251"/>
        <v>1226654.1296805295</v>
      </c>
      <c r="BJ338" s="215">
        <f t="shared" si="251"/>
        <v>297667</v>
      </c>
      <c r="BK338" s="215">
        <f t="shared" si="251"/>
        <v>1786.8509411063801</v>
      </c>
      <c r="BL338" s="215">
        <f t="shared" si="251"/>
        <v>304005.685442977</v>
      </c>
      <c r="BM338" s="328">
        <f t="shared" ref="BM338:BM401" si="257">SUM(BH338:BL338)</f>
        <v>3859944.9256534902</v>
      </c>
      <c r="BN338" s="329">
        <f t="shared" ref="BN338:BN401" si="258">SUM(I338:T338)</f>
        <v>81915</v>
      </c>
      <c r="BO338" s="330">
        <f t="shared" si="249"/>
        <v>6732</v>
      </c>
      <c r="BP338" s="206">
        <f t="shared" si="250"/>
        <v>19711</v>
      </c>
      <c r="BQ338" s="206">
        <f t="shared" si="248"/>
        <v>26443</v>
      </c>
      <c r="BR338" s="206">
        <f t="shared" ref="BR338:BR401" si="259">BQ338+BN338</f>
        <v>108358</v>
      </c>
      <c r="BS338" s="327"/>
      <c r="BT338" s="327"/>
      <c r="BU338" s="327"/>
      <c r="BV338" s="327"/>
      <c r="BW338" s="327"/>
      <c r="BX338" s="327"/>
      <c r="BY338" s="327"/>
      <c r="BZ338" s="327"/>
      <c r="CA338" s="327"/>
      <c r="CB338" s="327"/>
      <c r="CC338" s="327"/>
      <c r="CD338" s="327"/>
    </row>
    <row r="339" spans="1:82">
      <c r="A339" s="28">
        <f t="shared" si="247"/>
        <v>2023</v>
      </c>
      <c r="B339" s="28">
        <f t="shared" si="244"/>
        <v>10</v>
      </c>
      <c r="C339" s="206">
        <f t="shared" ref="C339:C402" si="260">SUM(D339:AT339)</f>
        <v>3589808.2479815511</v>
      </c>
      <c r="D339" s="206">
        <f>[3]TOTAL_PEF_C!K396</f>
        <v>1738873.8246938877</v>
      </c>
      <c r="E339" s="206">
        <f>[3]TOTAL_PEF_C!L396</f>
        <v>1164004.6760138622</v>
      </c>
      <c r="F339" s="206">
        <f>[3]TOTAL_PEF_C!M396</f>
        <v>298684</v>
      </c>
      <c r="G339" s="206">
        <f>[3]TOTAL_PEF_C!P396</f>
        <v>1784.68427443972</v>
      </c>
      <c r="H339" s="206">
        <f>[3]TOTAL_PEF_C!Q396</f>
        <v>284589.06299936102</v>
      </c>
      <c r="I339" s="337">
        <f>BM_MWh!I340</f>
        <v>0</v>
      </c>
      <c r="J339" s="313">
        <f>BM_MWh!J340</f>
        <v>0</v>
      </c>
      <c r="K339" s="313">
        <f>BM_MWh!K341</f>
        <v>8</v>
      </c>
      <c r="L339" s="313">
        <f>BM_MWh!L340</f>
        <v>0</v>
      </c>
      <c r="M339" s="313">
        <f>BM_MWh!M340</f>
        <v>0</v>
      </c>
      <c r="N339" s="313">
        <f>BM_MWh!N340</f>
        <v>0</v>
      </c>
      <c r="O339" s="313">
        <f>BM_MWh!O340</f>
        <v>0</v>
      </c>
      <c r="P339" s="313">
        <f>BM_MWh!P340</f>
        <v>0</v>
      </c>
      <c r="Q339" s="313">
        <f>BM_MWh!Q340</f>
        <v>0</v>
      </c>
      <c r="R339" s="313">
        <f>BM_MWh!R340</f>
        <v>258</v>
      </c>
      <c r="S339" s="313">
        <f>BM_MWh!S340</f>
        <v>76813</v>
      </c>
      <c r="T339" s="338">
        <f>BM_MWh!T341</f>
        <v>0</v>
      </c>
      <c r="U339" s="213">
        <f>BM_MWh!U341</f>
        <v>2128</v>
      </c>
      <c r="V339" s="185">
        <f>BM_MWh!V340</f>
        <v>3060</v>
      </c>
      <c r="W339" s="185">
        <f>BM_MWh!W340</f>
        <v>2400</v>
      </c>
      <c r="X339" s="185">
        <f>BM_MWh!X340</f>
        <v>0</v>
      </c>
      <c r="Y339" s="185">
        <f>BM_MWh!Y341</f>
        <v>1886</v>
      </c>
      <c r="Z339" s="185">
        <f>BM_MWh!Z340</f>
        <v>0</v>
      </c>
      <c r="AA339" s="185">
        <f>BM_MWh!AA340</f>
        <v>14508</v>
      </c>
      <c r="AB339" s="185">
        <f>BM_MWh!AB340</f>
        <v>0</v>
      </c>
      <c r="AC339" s="185">
        <f>BM_MWh!AC340</f>
        <v>0</v>
      </c>
      <c r="AD339" s="185">
        <f>BM_MWh!AD340</f>
        <v>0</v>
      </c>
      <c r="AE339" s="185">
        <f>BM_MWh!AE340</f>
        <v>811</v>
      </c>
      <c r="AF339" s="185">
        <f>BM_MWh!AF340</f>
        <v>0</v>
      </c>
      <c r="AG339" s="185">
        <f>BM_MWh!AG340</f>
        <v>0</v>
      </c>
      <c r="AH339" s="185">
        <f>BM_MWh!AH340</f>
        <v>0</v>
      </c>
      <c r="AI339" s="185">
        <f>BM_MWh!AI340</f>
        <v>0</v>
      </c>
      <c r="AJ339" s="185">
        <f>BM_MWh!AJ340</f>
        <v>0</v>
      </c>
      <c r="AK339" s="185">
        <f>BM_MWh!AK341</f>
        <v>0</v>
      </c>
      <c r="AL339" s="185">
        <f>BM_MWh!AL341</f>
        <v>0</v>
      </c>
      <c r="AM339" s="185">
        <f>BM_MWh!AM340</f>
        <v>0</v>
      </c>
      <c r="AN339" s="185">
        <f>BM_MWh!AN340</f>
        <v>0</v>
      </c>
      <c r="AO339" s="185">
        <f>BM_MWh!AO340</f>
        <v>0</v>
      </c>
      <c r="AP339" s="185">
        <f>BM_MWh!AP340</f>
        <v>0</v>
      </c>
      <c r="AQ339" s="185">
        <f>BM_MWh!AQ340</f>
        <v>0</v>
      </c>
      <c r="AR339" s="185">
        <f>BM_MWh!AR340</f>
        <v>0</v>
      </c>
      <c r="AS339" s="185">
        <f>BM_MWh!AS340</f>
        <v>0</v>
      </c>
      <c r="AT339" s="185">
        <f>BM_MWh!AT340</f>
        <v>0</v>
      </c>
      <c r="AU339" s="209">
        <f t="shared" si="252"/>
        <v>24793</v>
      </c>
      <c r="AV339" s="167">
        <f t="shared" si="255"/>
        <v>77079</v>
      </c>
      <c r="AW339" s="167">
        <f t="shared" si="253"/>
        <v>101872</v>
      </c>
      <c r="AX339" s="206">
        <f t="shared" si="254"/>
        <v>3487936.2479815511</v>
      </c>
      <c r="AY339" s="258"/>
      <c r="AZ339" s="258"/>
      <c r="BE339" s="104">
        <f t="shared" si="245"/>
        <v>2023</v>
      </c>
      <c r="BF339" s="28">
        <f t="shared" si="246"/>
        <v>10</v>
      </c>
      <c r="BG339" s="21">
        <f t="shared" si="256"/>
        <v>3589808.2479815511</v>
      </c>
      <c r="BH339" s="215">
        <f t="shared" si="251"/>
        <v>1738873.8246938877</v>
      </c>
      <c r="BI339" s="215">
        <f t="shared" si="251"/>
        <v>1164004.6760138622</v>
      </c>
      <c r="BJ339" s="215">
        <f t="shared" si="251"/>
        <v>298684</v>
      </c>
      <c r="BK339" s="215">
        <f t="shared" si="251"/>
        <v>1784.68427443972</v>
      </c>
      <c r="BL339" s="215">
        <f t="shared" si="251"/>
        <v>284589.06299936102</v>
      </c>
      <c r="BM339" s="328">
        <f t="shared" si="257"/>
        <v>3487936.2479815511</v>
      </c>
      <c r="BN339" s="329">
        <f t="shared" si="258"/>
        <v>77079</v>
      </c>
      <c r="BO339" s="330">
        <f t="shared" si="249"/>
        <v>6414</v>
      </c>
      <c r="BP339" s="206">
        <f t="shared" si="250"/>
        <v>18379</v>
      </c>
      <c r="BQ339" s="206">
        <f t="shared" si="248"/>
        <v>24793</v>
      </c>
      <c r="BR339" s="206">
        <f t="shared" si="259"/>
        <v>101872</v>
      </c>
      <c r="BS339" s="327"/>
      <c r="BT339" s="327"/>
      <c r="BU339" s="327"/>
      <c r="BV339" s="327"/>
      <c r="BW339" s="327"/>
      <c r="BX339" s="327"/>
      <c r="BY339" s="327"/>
      <c r="BZ339" s="327"/>
      <c r="CA339" s="327"/>
      <c r="CB339" s="327"/>
      <c r="CC339" s="327"/>
      <c r="CD339" s="327"/>
    </row>
    <row r="340" spans="1:82">
      <c r="A340" s="28">
        <f t="shared" si="247"/>
        <v>2023</v>
      </c>
      <c r="B340" s="28">
        <f t="shared" si="244"/>
        <v>11</v>
      </c>
      <c r="C340" s="206">
        <f t="shared" si="260"/>
        <v>3000187.3697281494</v>
      </c>
      <c r="D340" s="206">
        <f>[3]TOTAL_PEF_C!K397</f>
        <v>1371757.8533062092</v>
      </c>
      <c r="E340" s="206">
        <f>[3]TOTAL_PEF_C!L397</f>
        <v>1008914.7674045552</v>
      </c>
      <c r="F340" s="206">
        <f>[3]TOTAL_PEF_C!M397</f>
        <v>284151</v>
      </c>
      <c r="G340" s="206">
        <f>[3]TOTAL_PEF_C!P397</f>
        <v>1781.35025994893</v>
      </c>
      <c r="H340" s="206">
        <f>[3]TOTAL_PEF_C!Q397</f>
        <v>264382.39875743602</v>
      </c>
      <c r="I340" s="337">
        <f>BM_MWh!I341</f>
        <v>0</v>
      </c>
      <c r="J340" s="313">
        <f>BM_MWh!J341</f>
        <v>0</v>
      </c>
      <c r="K340" s="313">
        <f>BM_MWh!K342</f>
        <v>8</v>
      </c>
      <c r="L340" s="313">
        <f>BM_MWh!L341</f>
        <v>0</v>
      </c>
      <c r="M340" s="313">
        <f>BM_MWh!M341</f>
        <v>0</v>
      </c>
      <c r="N340" s="313">
        <f>BM_MWh!N341</f>
        <v>0</v>
      </c>
      <c r="O340" s="313">
        <f>BM_MWh!O341</f>
        <v>0</v>
      </c>
      <c r="P340" s="313">
        <f>BM_MWh!P341</f>
        <v>0</v>
      </c>
      <c r="Q340" s="313">
        <f>BM_MWh!Q341</f>
        <v>0</v>
      </c>
      <c r="R340" s="313">
        <f>BM_MWh!R341</f>
        <v>166</v>
      </c>
      <c r="S340" s="313">
        <f>BM_MWh!S341</f>
        <v>48080</v>
      </c>
      <c r="T340" s="338">
        <f>BM_MWh!T342</f>
        <v>0</v>
      </c>
      <c r="U340" s="213">
        <f>BM_MWh!U342</f>
        <v>664</v>
      </c>
      <c r="V340" s="185">
        <f>BM_MWh!V341</f>
        <v>1559</v>
      </c>
      <c r="W340" s="185">
        <f>BM_MWh!W341</f>
        <v>2458</v>
      </c>
      <c r="X340" s="185">
        <f>BM_MWh!X341</f>
        <v>0</v>
      </c>
      <c r="Y340" s="185">
        <f>BM_MWh!Y342</f>
        <v>1801</v>
      </c>
      <c r="Z340" s="185">
        <f>BM_MWh!Z341</f>
        <v>0</v>
      </c>
      <c r="AA340" s="185">
        <f>BM_MWh!AA341</f>
        <v>13680</v>
      </c>
      <c r="AB340" s="185">
        <f>BM_MWh!AB341</f>
        <v>0</v>
      </c>
      <c r="AC340" s="185">
        <f>BM_MWh!AC341</f>
        <v>0</v>
      </c>
      <c r="AD340" s="185">
        <f>BM_MWh!AD341</f>
        <v>0</v>
      </c>
      <c r="AE340" s="185">
        <f>BM_MWh!AE341</f>
        <v>784</v>
      </c>
      <c r="AF340" s="185">
        <f>BM_MWh!AF341</f>
        <v>0</v>
      </c>
      <c r="AG340" s="185">
        <f>BM_MWh!AG341</f>
        <v>0</v>
      </c>
      <c r="AH340" s="185">
        <f>BM_MWh!AH341</f>
        <v>0</v>
      </c>
      <c r="AI340" s="185">
        <f>BM_MWh!AI341</f>
        <v>0</v>
      </c>
      <c r="AJ340" s="185">
        <f>BM_MWh!AJ341</f>
        <v>0</v>
      </c>
      <c r="AK340" s="185">
        <f>BM_MWh!AK342</f>
        <v>0</v>
      </c>
      <c r="AL340" s="185">
        <f>BM_MWh!AL342</f>
        <v>0</v>
      </c>
      <c r="AM340" s="185">
        <f>BM_MWh!AM341</f>
        <v>0</v>
      </c>
      <c r="AN340" s="185">
        <f>BM_MWh!AN341</f>
        <v>0</v>
      </c>
      <c r="AO340" s="185">
        <f>BM_MWh!AO341</f>
        <v>0</v>
      </c>
      <c r="AP340" s="185">
        <f>BM_MWh!AP341</f>
        <v>0</v>
      </c>
      <c r="AQ340" s="185">
        <f>BM_MWh!AQ341</f>
        <v>0</v>
      </c>
      <c r="AR340" s="185">
        <f>BM_MWh!AR341</f>
        <v>0</v>
      </c>
      <c r="AS340" s="185">
        <f>BM_MWh!AS341</f>
        <v>0</v>
      </c>
      <c r="AT340" s="185">
        <f>BM_MWh!AT341</f>
        <v>0</v>
      </c>
      <c r="AU340" s="209">
        <f t="shared" si="252"/>
        <v>20946</v>
      </c>
      <c r="AV340" s="167">
        <f t="shared" si="255"/>
        <v>48254</v>
      </c>
      <c r="AW340" s="167">
        <f t="shared" si="253"/>
        <v>69200</v>
      </c>
      <c r="AX340" s="206">
        <f t="shared" si="254"/>
        <v>2930987.3697281494</v>
      </c>
      <c r="AY340" s="258"/>
      <c r="AZ340" s="258"/>
      <c r="BE340" s="104">
        <f t="shared" si="245"/>
        <v>2023</v>
      </c>
      <c r="BF340" s="28">
        <f t="shared" si="246"/>
        <v>11</v>
      </c>
      <c r="BG340" s="21">
        <f t="shared" si="256"/>
        <v>3000187.3697281494</v>
      </c>
      <c r="BH340" s="215">
        <f t="shared" si="251"/>
        <v>1371757.8533062092</v>
      </c>
      <c r="BI340" s="215">
        <f t="shared" si="251"/>
        <v>1008914.7674045552</v>
      </c>
      <c r="BJ340" s="215">
        <f t="shared" si="251"/>
        <v>284151</v>
      </c>
      <c r="BK340" s="215">
        <f t="shared" si="251"/>
        <v>1781.35025994893</v>
      </c>
      <c r="BL340" s="215">
        <f t="shared" si="251"/>
        <v>264382.39875743602</v>
      </c>
      <c r="BM340" s="328">
        <f t="shared" si="257"/>
        <v>2930987.3697281494</v>
      </c>
      <c r="BN340" s="329">
        <f t="shared" si="258"/>
        <v>48254</v>
      </c>
      <c r="BO340" s="330">
        <f t="shared" si="249"/>
        <v>4923</v>
      </c>
      <c r="BP340" s="206">
        <f t="shared" si="250"/>
        <v>16023</v>
      </c>
      <c r="BQ340" s="206">
        <f t="shared" si="248"/>
        <v>20946</v>
      </c>
      <c r="BR340" s="206">
        <f t="shared" si="259"/>
        <v>69200</v>
      </c>
      <c r="BS340" s="327"/>
      <c r="BT340" s="327"/>
      <c r="BU340" s="327"/>
      <c r="BV340" s="327"/>
      <c r="BW340" s="327"/>
      <c r="BX340" s="327"/>
      <c r="BY340" s="327"/>
      <c r="BZ340" s="327"/>
      <c r="CA340" s="327"/>
      <c r="CB340" s="327"/>
      <c r="CC340" s="327"/>
      <c r="CD340" s="327"/>
    </row>
    <row r="341" spans="1:82">
      <c r="A341" s="28">
        <f t="shared" si="247"/>
        <v>2023</v>
      </c>
      <c r="B341" s="28">
        <f t="shared" si="244"/>
        <v>12</v>
      </c>
      <c r="C341" s="206">
        <f t="shared" si="260"/>
        <v>3279672.7534762225</v>
      </c>
      <c r="D341" s="206">
        <f>[3]TOTAL_PEF_C!K398</f>
        <v>1640620.5059173051</v>
      </c>
      <c r="E341" s="206">
        <f>[3]TOTAL_PEF_C!L398</f>
        <v>1020393.6970107</v>
      </c>
      <c r="F341" s="206">
        <f>[3]TOTAL_PEF_C!M398</f>
        <v>267426</v>
      </c>
      <c r="G341" s="206">
        <f>[3]TOTAL_PEF_C!P398</f>
        <v>1793.0109051444099</v>
      </c>
      <c r="H341" s="206">
        <f>[3]TOTAL_PEF_C!Q398</f>
        <v>254881.53964307299</v>
      </c>
      <c r="I341" s="337">
        <f>BM_MWh!I342</f>
        <v>0</v>
      </c>
      <c r="J341" s="313">
        <f>BM_MWh!J342</f>
        <v>0</v>
      </c>
      <c r="K341" s="313">
        <f>BM_MWh!K343</f>
        <v>8</v>
      </c>
      <c r="L341" s="313">
        <f>BM_MWh!L342</f>
        <v>0</v>
      </c>
      <c r="M341" s="313">
        <f>BM_MWh!M342</f>
        <v>0</v>
      </c>
      <c r="N341" s="313">
        <f>BM_MWh!N342</f>
        <v>0</v>
      </c>
      <c r="O341" s="313">
        <f>BM_MWh!O342</f>
        <v>0</v>
      </c>
      <c r="P341" s="313">
        <f>BM_MWh!P342</f>
        <v>0</v>
      </c>
      <c r="Q341" s="313">
        <f>BM_MWh!Q342</f>
        <v>3839</v>
      </c>
      <c r="R341" s="313">
        <f>BM_MWh!R342</f>
        <v>172</v>
      </c>
      <c r="S341" s="313">
        <f>BM_MWh!S342</f>
        <v>65343</v>
      </c>
      <c r="T341" s="338">
        <f>BM_MWh!T343</f>
        <v>0</v>
      </c>
      <c r="U341" s="213">
        <f>BM_MWh!U343</f>
        <v>1218</v>
      </c>
      <c r="V341" s="185">
        <f>BM_MWh!V342</f>
        <v>3544</v>
      </c>
      <c r="W341" s="185">
        <f>BM_MWh!W342</f>
        <v>2766</v>
      </c>
      <c r="X341" s="185">
        <f>BM_MWh!X342</f>
        <v>0</v>
      </c>
      <c r="Y341" s="185">
        <f>BM_MWh!Y343</f>
        <v>2182</v>
      </c>
      <c r="Z341" s="185">
        <f>BM_MWh!Z342</f>
        <v>0</v>
      </c>
      <c r="AA341" s="185">
        <f>BM_MWh!AA342</f>
        <v>14508</v>
      </c>
      <c r="AB341" s="185">
        <f>BM_MWh!AB342</f>
        <v>0</v>
      </c>
      <c r="AC341" s="185">
        <f>BM_MWh!AC342</f>
        <v>0</v>
      </c>
      <c r="AD341" s="185">
        <f>BM_MWh!AD342</f>
        <v>0</v>
      </c>
      <c r="AE341" s="185">
        <f>BM_MWh!AE342</f>
        <v>978</v>
      </c>
      <c r="AF341" s="185">
        <f>BM_MWh!AF342</f>
        <v>0</v>
      </c>
      <c r="AG341" s="185">
        <f>BM_MWh!AG342</f>
        <v>0</v>
      </c>
      <c r="AH341" s="185">
        <f>BM_MWh!AH342</f>
        <v>0</v>
      </c>
      <c r="AI341" s="185">
        <f>BM_MWh!AI342</f>
        <v>0</v>
      </c>
      <c r="AJ341" s="185">
        <f>BM_MWh!AJ342</f>
        <v>0</v>
      </c>
      <c r="AK341" s="185">
        <f>BM_MWh!AK343</f>
        <v>0</v>
      </c>
      <c r="AL341" s="185">
        <f>BM_MWh!AL343</f>
        <v>0</v>
      </c>
      <c r="AM341" s="185">
        <f>BM_MWh!AM342</f>
        <v>0</v>
      </c>
      <c r="AN341" s="185">
        <f>BM_MWh!AN342</f>
        <v>0</v>
      </c>
      <c r="AO341" s="185">
        <f>BM_MWh!AO342</f>
        <v>0</v>
      </c>
      <c r="AP341" s="185">
        <f>BM_MWh!AP342</f>
        <v>0</v>
      </c>
      <c r="AQ341" s="185">
        <f>BM_MWh!AQ342</f>
        <v>0</v>
      </c>
      <c r="AR341" s="185">
        <f>BM_MWh!AR342</f>
        <v>0</v>
      </c>
      <c r="AS341" s="185">
        <f>BM_MWh!AS342</f>
        <v>0</v>
      </c>
      <c r="AT341" s="185">
        <f>BM_MWh!AT342</f>
        <v>0</v>
      </c>
      <c r="AU341" s="209">
        <f t="shared" si="252"/>
        <v>25196</v>
      </c>
      <c r="AV341" s="167">
        <f t="shared" si="255"/>
        <v>69362</v>
      </c>
      <c r="AW341" s="167">
        <f t="shared" si="253"/>
        <v>94558</v>
      </c>
      <c r="AX341" s="206">
        <f t="shared" si="254"/>
        <v>3185114.7534762225</v>
      </c>
      <c r="AY341" s="258"/>
      <c r="AZ341" s="258"/>
      <c r="BE341" s="104">
        <f t="shared" si="245"/>
        <v>2023</v>
      </c>
      <c r="BF341" s="28">
        <f t="shared" si="246"/>
        <v>12</v>
      </c>
      <c r="BG341" s="21">
        <f t="shared" si="256"/>
        <v>3279672.7534762225</v>
      </c>
      <c r="BH341" s="215">
        <f t="shared" si="251"/>
        <v>1640620.5059173051</v>
      </c>
      <c r="BI341" s="215">
        <f t="shared" si="251"/>
        <v>1020393.6970107</v>
      </c>
      <c r="BJ341" s="215">
        <f t="shared" si="251"/>
        <v>267426</v>
      </c>
      <c r="BK341" s="215">
        <f t="shared" si="251"/>
        <v>1793.0109051444099</v>
      </c>
      <c r="BL341" s="215">
        <f t="shared" si="251"/>
        <v>254881.53964307299</v>
      </c>
      <c r="BM341" s="328">
        <f t="shared" si="257"/>
        <v>3185114.7534762225</v>
      </c>
      <c r="BN341" s="329">
        <f t="shared" si="258"/>
        <v>69362</v>
      </c>
      <c r="BO341" s="330">
        <f t="shared" si="249"/>
        <v>6166</v>
      </c>
      <c r="BP341" s="206">
        <f t="shared" si="250"/>
        <v>19030</v>
      </c>
      <c r="BQ341" s="206">
        <f t="shared" si="248"/>
        <v>25196</v>
      </c>
      <c r="BR341" s="206">
        <f t="shared" si="259"/>
        <v>94558</v>
      </c>
      <c r="BS341" s="327"/>
      <c r="BT341" s="327"/>
      <c r="BU341" s="327"/>
      <c r="BV341" s="327"/>
      <c r="BW341" s="327"/>
      <c r="BX341" s="327"/>
      <c r="BY341" s="327"/>
      <c r="BZ341" s="327"/>
      <c r="CA341" s="327"/>
      <c r="CB341" s="327"/>
      <c r="CC341" s="327"/>
      <c r="CD341" s="327"/>
    </row>
    <row r="342" spans="1:82">
      <c r="A342" s="28">
        <f t="shared" si="247"/>
        <v>2024</v>
      </c>
      <c r="B342" s="28">
        <f t="shared" si="244"/>
        <v>1</v>
      </c>
      <c r="C342" s="206">
        <f t="shared" si="260"/>
        <v>3445791.7416878752</v>
      </c>
      <c r="D342" s="206">
        <f>[3]TOTAL_PEF_C!K399</f>
        <v>1796485.1178199919</v>
      </c>
      <c r="E342" s="206">
        <f>[3]TOTAL_PEF_C!L399</f>
        <v>1023948.9755427397</v>
      </c>
      <c r="F342" s="206">
        <f>[3]TOTAL_PEF_C!M399</f>
        <v>275075</v>
      </c>
      <c r="G342" s="206">
        <f>[3]TOTAL_PEF_C!P399</f>
        <v>1770.2833426084601</v>
      </c>
      <c r="H342" s="206">
        <f>[3]TOTAL_PEF_C!Q399</f>
        <v>251990.36498253499</v>
      </c>
      <c r="I342" s="337">
        <f>BM_MWh!I343</f>
        <v>0</v>
      </c>
      <c r="J342" s="313">
        <f>BM_MWh!J343</f>
        <v>0</v>
      </c>
      <c r="K342" s="313">
        <f>BM_MWh!K344</f>
        <v>8</v>
      </c>
      <c r="L342" s="313">
        <f>BM_MWh!L343</f>
        <v>0</v>
      </c>
      <c r="M342" s="313">
        <f>BM_MWh!M343</f>
        <v>0</v>
      </c>
      <c r="N342" s="313">
        <f>BM_MWh!N343</f>
        <v>0</v>
      </c>
      <c r="O342" s="313">
        <f>BM_MWh!O343</f>
        <v>0</v>
      </c>
      <c r="P342" s="313">
        <f>BM_MWh!P343</f>
        <v>0</v>
      </c>
      <c r="Q342" s="313">
        <f>BM_MWh!Q343</f>
        <v>6910</v>
      </c>
      <c r="R342" s="313">
        <f>BM_MWh!R343</f>
        <v>258</v>
      </c>
      <c r="S342" s="313">
        <f>BM_MWh!S343</f>
        <v>64580</v>
      </c>
      <c r="T342" s="338">
        <f>BM_MWh!T344</f>
        <v>0</v>
      </c>
      <c r="U342" s="213">
        <f>BM_MWh!U344</f>
        <v>709</v>
      </c>
      <c r="V342" s="185">
        <f>BM_MWh!V343</f>
        <v>4027</v>
      </c>
      <c r="W342" s="185">
        <f>BM_MWh!W343</f>
        <v>2721</v>
      </c>
      <c r="X342" s="185">
        <f>BM_MWh!X343</f>
        <v>0</v>
      </c>
      <c r="Y342" s="185">
        <f>BM_MWh!Y344</f>
        <v>2154</v>
      </c>
      <c r="Z342" s="185">
        <f>BM_MWh!Z343</f>
        <v>0</v>
      </c>
      <c r="AA342" s="185">
        <f>BM_MWh!AA343</f>
        <v>14136</v>
      </c>
      <c r="AB342" s="185">
        <f>BM_MWh!AB343</f>
        <v>0</v>
      </c>
      <c r="AC342" s="185">
        <f>BM_MWh!AC343</f>
        <v>0</v>
      </c>
      <c r="AD342" s="185">
        <f>BM_MWh!AD343</f>
        <v>0</v>
      </c>
      <c r="AE342" s="185">
        <f>BM_MWh!AE343</f>
        <v>1019</v>
      </c>
      <c r="AF342" s="185">
        <f>BM_MWh!AF343</f>
        <v>0</v>
      </c>
      <c r="AG342" s="185">
        <f>BM_MWh!AG343</f>
        <v>0</v>
      </c>
      <c r="AH342" s="185">
        <f>BM_MWh!AH343</f>
        <v>0</v>
      </c>
      <c r="AI342" s="185">
        <f>BM_MWh!AI343</f>
        <v>0</v>
      </c>
      <c r="AJ342" s="185">
        <f>BM_MWh!AJ343</f>
        <v>0</v>
      </c>
      <c r="AK342" s="185">
        <f>BM_MWh!AK344</f>
        <v>0</v>
      </c>
      <c r="AL342" s="185">
        <f>BM_MWh!AL344</f>
        <v>0</v>
      </c>
      <c r="AM342" s="185">
        <f>BM_MWh!AM343</f>
        <v>0</v>
      </c>
      <c r="AN342" s="185">
        <f>BM_MWh!AN343</f>
        <v>0</v>
      </c>
      <c r="AO342" s="185">
        <f>BM_MWh!AO343</f>
        <v>0</v>
      </c>
      <c r="AP342" s="185">
        <f>BM_MWh!AP343</f>
        <v>0</v>
      </c>
      <c r="AQ342" s="185">
        <f>BM_MWh!AQ343</f>
        <v>0</v>
      </c>
      <c r="AR342" s="185">
        <f>BM_MWh!AR343</f>
        <v>0</v>
      </c>
      <c r="AS342" s="185">
        <f>BM_MWh!AS343</f>
        <v>0</v>
      </c>
      <c r="AT342" s="185">
        <f>BM_MWh!AT343</f>
        <v>0</v>
      </c>
      <c r="AU342" s="209">
        <f t="shared" si="252"/>
        <v>24766</v>
      </c>
      <c r="AV342" s="167">
        <f t="shared" si="255"/>
        <v>71756</v>
      </c>
      <c r="AW342" s="167">
        <f t="shared" si="253"/>
        <v>96522</v>
      </c>
      <c r="AX342" s="206">
        <f t="shared" si="254"/>
        <v>3349269.7416878752</v>
      </c>
      <c r="AY342" s="258"/>
      <c r="AZ342" s="258"/>
      <c r="BE342" s="104">
        <f t="shared" si="245"/>
        <v>2024</v>
      </c>
      <c r="BF342" s="28">
        <f t="shared" si="246"/>
        <v>1</v>
      </c>
      <c r="BG342" s="21">
        <f t="shared" si="256"/>
        <v>3445791.7416878752</v>
      </c>
      <c r="BH342" s="215">
        <f t="shared" si="251"/>
        <v>1796485.1178199919</v>
      </c>
      <c r="BI342" s="215">
        <f t="shared" si="251"/>
        <v>1023948.9755427397</v>
      </c>
      <c r="BJ342" s="215">
        <f t="shared" si="251"/>
        <v>275075</v>
      </c>
      <c r="BK342" s="215">
        <f t="shared" si="251"/>
        <v>1770.2833426084601</v>
      </c>
      <c r="BL342" s="215">
        <f t="shared" si="251"/>
        <v>251990.36498253499</v>
      </c>
      <c r="BM342" s="328">
        <f t="shared" si="257"/>
        <v>3349269.7416878752</v>
      </c>
      <c r="BN342" s="329">
        <f t="shared" si="258"/>
        <v>71756</v>
      </c>
      <c r="BO342" s="330">
        <f t="shared" si="249"/>
        <v>5584</v>
      </c>
      <c r="BP342" s="206">
        <f t="shared" si="250"/>
        <v>19182</v>
      </c>
      <c r="BQ342" s="206">
        <f t="shared" si="248"/>
        <v>24766</v>
      </c>
      <c r="BR342" s="206">
        <f t="shared" si="259"/>
        <v>96522</v>
      </c>
      <c r="BS342" s="327"/>
      <c r="BT342" s="327"/>
      <c r="BU342" s="327"/>
      <c r="BV342" s="327"/>
      <c r="BW342" s="327"/>
      <c r="BX342" s="327"/>
      <c r="BY342" s="327"/>
      <c r="BZ342" s="327"/>
      <c r="CA342" s="327"/>
      <c r="CB342" s="327"/>
      <c r="CC342" s="327"/>
      <c r="CD342" s="327"/>
    </row>
    <row r="343" spans="1:82">
      <c r="A343" s="28">
        <f t="shared" si="247"/>
        <v>2024</v>
      </c>
      <c r="B343" s="28">
        <f t="shared" si="244"/>
        <v>2</v>
      </c>
      <c r="C343" s="206">
        <f t="shared" si="260"/>
        <v>3070370.3481164682</v>
      </c>
      <c r="D343" s="206">
        <f>[3]TOTAL_PEF_C!K400</f>
        <v>1518593.3904342465</v>
      </c>
      <c r="E343" s="206">
        <f>[3]TOTAL_PEF_C!L400</f>
        <v>958276.59501458914</v>
      </c>
      <c r="F343" s="206">
        <f>[3]TOTAL_PEF_C!M400</f>
        <v>270059</v>
      </c>
      <c r="G343" s="206">
        <f>[3]TOTAL_PEF_C!P400</f>
        <v>1771.51158630187</v>
      </c>
      <c r="H343" s="206">
        <f>[3]TOTAL_PEF_C!Q400</f>
        <v>251778.851081331</v>
      </c>
      <c r="I343" s="337">
        <f>BM_MWh!I344</f>
        <v>0</v>
      </c>
      <c r="J343" s="313">
        <f>BM_MWh!J344</f>
        <v>0</v>
      </c>
      <c r="K343" s="313">
        <f>BM_MWh!K345</f>
        <v>8</v>
      </c>
      <c r="L343" s="313">
        <f>BM_MWh!L344</f>
        <v>0</v>
      </c>
      <c r="M343" s="313">
        <f>BM_MWh!M344</f>
        <v>0</v>
      </c>
      <c r="N343" s="313">
        <f>BM_MWh!N344</f>
        <v>0</v>
      </c>
      <c r="O343" s="313">
        <f>BM_MWh!O344</f>
        <v>0</v>
      </c>
      <c r="P343" s="313">
        <f>BM_MWh!P344</f>
        <v>0</v>
      </c>
      <c r="Q343" s="313">
        <f>BM_MWh!Q344</f>
        <v>6464</v>
      </c>
      <c r="R343" s="313">
        <f>BM_MWh!R344</f>
        <v>643</v>
      </c>
      <c r="S343" s="313">
        <f>BM_MWh!S344</f>
        <v>42444</v>
      </c>
      <c r="T343" s="338">
        <f>BM_MWh!T345</f>
        <v>0</v>
      </c>
      <c r="U343" s="213">
        <f>BM_MWh!U345</f>
        <v>860</v>
      </c>
      <c r="V343" s="185">
        <f>BM_MWh!V344</f>
        <v>1658</v>
      </c>
      <c r="W343" s="185">
        <f>BM_MWh!W344</f>
        <v>1953</v>
      </c>
      <c r="X343" s="185">
        <f>BM_MWh!X344</f>
        <v>0</v>
      </c>
      <c r="Y343" s="185">
        <f>BM_MWh!Y345</f>
        <v>1650</v>
      </c>
      <c r="Z343" s="185">
        <f>BM_MWh!Z344</f>
        <v>0</v>
      </c>
      <c r="AA343" s="185">
        <f>BM_MWh!AA344</f>
        <v>13224</v>
      </c>
      <c r="AB343" s="185">
        <f>BM_MWh!AB344</f>
        <v>0</v>
      </c>
      <c r="AC343" s="185">
        <f>BM_MWh!AC344</f>
        <v>0</v>
      </c>
      <c r="AD343" s="185">
        <f>BM_MWh!AD344</f>
        <v>0</v>
      </c>
      <c r="AE343" s="185">
        <f>BM_MWh!AE344</f>
        <v>987</v>
      </c>
      <c r="AF343" s="185">
        <f>BM_MWh!AF344</f>
        <v>0</v>
      </c>
      <c r="AG343" s="185">
        <f>BM_MWh!AG344</f>
        <v>0</v>
      </c>
      <c r="AH343" s="185">
        <f>BM_MWh!AH344</f>
        <v>0</v>
      </c>
      <c r="AI343" s="185">
        <f>BM_MWh!AI344</f>
        <v>0</v>
      </c>
      <c r="AJ343" s="185">
        <f>BM_MWh!AJ344</f>
        <v>0</v>
      </c>
      <c r="AK343" s="185">
        <f>BM_MWh!AK345</f>
        <v>0</v>
      </c>
      <c r="AL343" s="185">
        <f>BM_MWh!AL345</f>
        <v>0</v>
      </c>
      <c r="AM343" s="185">
        <f>BM_MWh!AM344</f>
        <v>0</v>
      </c>
      <c r="AN343" s="185">
        <f>BM_MWh!AN344</f>
        <v>0</v>
      </c>
      <c r="AO343" s="185">
        <f>BM_MWh!AO344</f>
        <v>0</v>
      </c>
      <c r="AP343" s="185">
        <f>BM_MWh!AP344</f>
        <v>0</v>
      </c>
      <c r="AQ343" s="185">
        <f>BM_MWh!AQ344</f>
        <v>0</v>
      </c>
      <c r="AR343" s="185">
        <f>BM_MWh!AR344</f>
        <v>0</v>
      </c>
      <c r="AS343" s="185">
        <f>BM_MWh!AS344</f>
        <v>0</v>
      </c>
      <c r="AT343" s="185">
        <f>BM_MWh!AT344</f>
        <v>0</v>
      </c>
      <c r="AU343" s="209">
        <f t="shared" si="252"/>
        <v>20332</v>
      </c>
      <c r="AV343" s="167">
        <f t="shared" si="255"/>
        <v>49559</v>
      </c>
      <c r="AW343" s="167">
        <f t="shared" si="253"/>
        <v>69891</v>
      </c>
      <c r="AX343" s="206">
        <f t="shared" si="254"/>
        <v>3000479.3481164682</v>
      </c>
      <c r="AY343" s="258"/>
      <c r="AZ343" s="258"/>
      <c r="BE343" s="104">
        <f t="shared" si="245"/>
        <v>2024</v>
      </c>
      <c r="BF343" s="28">
        <f t="shared" si="246"/>
        <v>2</v>
      </c>
      <c r="BG343" s="21">
        <f t="shared" si="256"/>
        <v>3070370.3481164682</v>
      </c>
      <c r="BH343" s="215">
        <f t="shared" si="251"/>
        <v>1518593.3904342465</v>
      </c>
      <c r="BI343" s="215">
        <f t="shared" si="251"/>
        <v>958276.59501458914</v>
      </c>
      <c r="BJ343" s="215">
        <f t="shared" si="251"/>
        <v>270059</v>
      </c>
      <c r="BK343" s="215">
        <f t="shared" si="251"/>
        <v>1771.51158630187</v>
      </c>
      <c r="BL343" s="215">
        <f t="shared" si="251"/>
        <v>251778.851081331</v>
      </c>
      <c r="BM343" s="328">
        <f t="shared" si="257"/>
        <v>3000479.3481164682</v>
      </c>
      <c r="BN343" s="329">
        <f t="shared" si="258"/>
        <v>49559</v>
      </c>
      <c r="BO343" s="330">
        <f t="shared" si="249"/>
        <v>4463</v>
      </c>
      <c r="BP343" s="206">
        <f t="shared" si="250"/>
        <v>15869</v>
      </c>
      <c r="BQ343" s="206">
        <f t="shared" si="248"/>
        <v>20332</v>
      </c>
      <c r="BR343" s="206">
        <f t="shared" si="259"/>
        <v>69891</v>
      </c>
      <c r="BS343" s="327"/>
      <c r="BT343" s="327"/>
      <c r="BU343" s="327"/>
      <c r="BV343" s="327"/>
      <c r="BW343" s="327"/>
      <c r="BX343" s="327"/>
      <c r="BY343" s="327"/>
      <c r="BZ343" s="327"/>
      <c r="CA343" s="327"/>
      <c r="CB343" s="327"/>
      <c r="CC343" s="327"/>
      <c r="CD343" s="327"/>
    </row>
    <row r="344" spans="1:82">
      <c r="A344" s="28">
        <f t="shared" si="247"/>
        <v>2024</v>
      </c>
      <c r="B344" s="28">
        <f t="shared" si="244"/>
        <v>3</v>
      </c>
      <c r="C344" s="206">
        <f t="shared" si="260"/>
        <v>3182466.9373100298</v>
      </c>
      <c r="D344" s="206">
        <f>[3]TOTAL_PEF_C!K401</f>
        <v>1473370.1415422007</v>
      </c>
      <c r="E344" s="206">
        <f>[3]TOTAL_PEF_C!L401</f>
        <v>1057908.4713675135</v>
      </c>
      <c r="F344" s="206">
        <f>[3]TOTAL_PEF_C!M401</f>
        <v>289181</v>
      </c>
      <c r="G344" s="206">
        <f>[3]TOTAL_PEF_C!P401</f>
        <v>1782.6849555971801</v>
      </c>
      <c r="H344" s="206">
        <f>[3]TOTAL_PEF_C!Q401</f>
        <v>255715.63944471799</v>
      </c>
      <c r="I344" s="337">
        <f>BM_MWh!I345</f>
        <v>0</v>
      </c>
      <c r="J344" s="313">
        <f>BM_MWh!J345</f>
        <v>0</v>
      </c>
      <c r="K344" s="313">
        <f>BM_MWh!K346</f>
        <v>8</v>
      </c>
      <c r="L344" s="313">
        <f>BM_MWh!L345</f>
        <v>0</v>
      </c>
      <c r="M344" s="313">
        <f>BM_MWh!M345</f>
        <v>0</v>
      </c>
      <c r="N344" s="313">
        <f>BM_MWh!N345</f>
        <v>0</v>
      </c>
      <c r="O344" s="313">
        <f>BM_MWh!O345</f>
        <v>0</v>
      </c>
      <c r="P344" s="313">
        <f>BM_MWh!P345</f>
        <v>0</v>
      </c>
      <c r="Q344" s="313">
        <f>BM_MWh!Q345</f>
        <v>3839</v>
      </c>
      <c r="R344" s="313">
        <f>BM_MWh!R345</f>
        <v>516</v>
      </c>
      <c r="S344" s="313">
        <f>BM_MWh!S345</f>
        <v>78947</v>
      </c>
      <c r="T344" s="338">
        <f>BM_MWh!T346</f>
        <v>0</v>
      </c>
      <c r="U344" s="213">
        <f>BM_MWh!U346</f>
        <v>502</v>
      </c>
      <c r="V344" s="185">
        <f>BM_MWh!V345</f>
        <v>805</v>
      </c>
      <c r="W344" s="185">
        <f>BM_MWh!W345</f>
        <v>2415</v>
      </c>
      <c r="X344" s="185">
        <f>BM_MWh!X345</f>
        <v>0</v>
      </c>
      <c r="Y344" s="185">
        <f>BM_MWh!Y346</f>
        <v>1873</v>
      </c>
      <c r="Z344" s="185">
        <f>BM_MWh!Z345</f>
        <v>0</v>
      </c>
      <c r="AA344" s="185">
        <f>BM_MWh!AA345</f>
        <v>14508</v>
      </c>
      <c r="AB344" s="185">
        <f>BM_MWh!AB345</f>
        <v>0</v>
      </c>
      <c r="AC344" s="185">
        <f>BM_MWh!AC345</f>
        <v>0</v>
      </c>
      <c r="AD344" s="185">
        <f>BM_MWh!AD345</f>
        <v>0</v>
      </c>
      <c r="AE344" s="185">
        <f>BM_MWh!AE345</f>
        <v>1096</v>
      </c>
      <c r="AF344" s="185">
        <f>BM_MWh!AF345</f>
        <v>0</v>
      </c>
      <c r="AG344" s="185">
        <f>BM_MWh!AG345</f>
        <v>0</v>
      </c>
      <c r="AH344" s="185">
        <f>BM_MWh!AH345</f>
        <v>0</v>
      </c>
      <c r="AI344" s="185">
        <f>BM_MWh!AI345</f>
        <v>0</v>
      </c>
      <c r="AJ344" s="185">
        <f>BM_MWh!AJ345</f>
        <v>0</v>
      </c>
      <c r="AK344" s="185">
        <f>BM_MWh!AK346</f>
        <v>0</v>
      </c>
      <c r="AL344" s="185">
        <f>BM_MWh!AL346</f>
        <v>0</v>
      </c>
      <c r="AM344" s="185">
        <f>BM_MWh!AM345</f>
        <v>0</v>
      </c>
      <c r="AN344" s="185">
        <f>BM_MWh!AN345</f>
        <v>0</v>
      </c>
      <c r="AO344" s="185">
        <f>BM_MWh!AO345</f>
        <v>0</v>
      </c>
      <c r="AP344" s="185">
        <f>BM_MWh!AP345</f>
        <v>0</v>
      </c>
      <c r="AQ344" s="185">
        <f>BM_MWh!AQ345</f>
        <v>0</v>
      </c>
      <c r="AR344" s="185">
        <f>BM_MWh!AR345</f>
        <v>0</v>
      </c>
      <c r="AS344" s="185">
        <f>BM_MWh!AS345</f>
        <v>0</v>
      </c>
      <c r="AT344" s="185">
        <f>BM_MWh!AT345</f>
        <v>0</v>
      </c>
      <c r="AU344" s="209">
        <f t="shared" si="252"/>
        <v>21199</v>
      </c>
      <c r="AV344" s="167">
        <f t="shared" si="255"/>
        <v>83310</v>
      </c>
      <c r="AW344" s="167">
        <f t="shared" si="253"/>
        <v>104509</v>
      </c>
      <c r="AX344" s="206">
        <f t="shared" si="254"/>
        <v>3077957.9373100298</v>
      </c>
      <c r="AY344" s="258"/>
      <c r="AZ344" s="258"/>
      <c r="BE344" s="104">
        <f t="shared" si="245"/>
        <v>2024</v>
      </c>
      <c r="BF344" s="28">
        <f t="shared" si="246"/>
        <v>3</v>
      </c>
      <c r="BG344" s="21">
        <f t="shared" si="256"/>
        <v>3182466.9373100298</v>
      </c>
      <c r="BH344" s="215">
        <f t="shared" si="251"/>
        <v>1473370.1415422007</v>
      </c>
      <c r="BI344" s="215">
        <f t="shared" si="251"/>
        <v>1057908.4713675135</v>
      </c>
      <c r="BJ344" s="215">
        <f t="shared" si="251"/>
        <v>289181</v>
      </c>
      <c r="BK344" s="215">
        <f t="shared" si="251"/>
        <v>1782.6849555971801</v>
      </c>
      <c r="BL344" s="215">
        <f t="shared" si="251"/>
        <v>255715.63944471799</v>
      </c>
      <c r="BM344" s="328">
        <f t="shared" si="257"/>
        <v>3077957.9373100298</v>
      </c>
      <c r="BN344" s="329">
        <f t="shared" si="258"/>
        <v>83310</v>
      </c>
      <c r="BO344" s="330">
        <f t="shared" si="249"/>
        <v>4790</v>
      </c>
      <c r="BP344" s="206">
        <f t="shared" si="250"/>
        <v>16409</v>
      </c>
      <c r="BQ344" s="206">
        <f t="shared" si="248"/>
        <v>21199</v>
      </c>
      <c r="BR344" s="206">
        <f t="shared" si="259"/>
        <v>104509</v>
      </c>
      <c r="BS344" s="327"/>
      <c r="BT344" s="327"/>
      <c r="BU344" s="327"/>
      <c r="BV344" s="327"/>
      <c r="BW344" s="327"/>
      <c r="BX344" s="327"/>
      <c r="BY344" s="327"/>
      <c r="BZ344" s="327"/>
      <c r="CA344" s="327"/>
      <c r="CB344" s="327"/>
      <c r="CC344" s="327"/>
      <c r="CD344" s="327"/>
    </row>
    <row r="345" spans="1:82">
      <c r="A345" s="28">
        <f t="shared" si="247"/>
        <v>2024</v>
      </c>
      <c r="B345" s="28">
        <f t="shared" si="244"/>
        <v>4</v>
      </c>
      <c r="C345" s="206">
        <f t="shared" si="260"/>
        <v>3250655.8260384905</v>
      </c>
      <c r="D345" s="206">
        <f>[3]TOTAL_PEF_C!K402</f>
        <v>1506598.3761513936</v>
      </c>
      <c r="E345" s="206">
        <f>[3]TOTAL_PEF_C!L402</f>
        <v>1079008.5386852899</v>
      </c>
      <c r="F345" s="206">
        <f>[3]TOTAL_PEF_C!M402</f>
        <v>287663</v>
      </c>
      <c r="G345" s="206">
        <f>[3]TOTAL_PEF_C!P402</f>
        <v>1760.80785897685</v>
      </c>
      <c r="H345" s="206">
        <f>[3]TOTAL_PEF_C!Q402</f>
        <v>263797.10334283003</v>
      </c>
      <c r="I345" s="337">
        <f>BM_MWh!I346</f>
        <v>0</v>
      </c>
      <c r="J345" s="313">
        <f>BM_MWh!J346</f>
        <v>0</v>
      </c>
      <c r="K345" s="313">
        <f>BM_MWh!K347</f>
        <v>8</v>
      </c>
      <c r="L345" s="313">
        <f>BM_MWh!L346</f>
        <v>0</v>
      </c>
      <c r="M345" s="313">
        <f>BM_MWh!M346</f>
        <v>0</v>
      </c>
      <c r="N345" s="313">
        <f>BM_MWh!N346</f>
        <v>0</v>
      </c>
      <c r="O345" s="313">
        <f>BM_MWh!O346</f>
        <v>0</v>
      </c>
      <c r="P345" s="313">
        <f>BM_MWh!P346</f>
        <v>0</v>
      </c>
      <c r="Q345" s="313">
        <f>BM_MWh!Q346</f>
        <v>0</v>
      </c>
      <c r="R345" s="313">
        <f>BM_MWh!R346</f>
        <v>832</v>
      </c>
      <c r="S345" s="313">
        <f>BM_MWh!S346</f>
        <v>89166</v>
      </c>
      <c r="T345" s="338">
        <f>BM_MWh!T347</f>
        <v>0</v>
      </c>
      <c r="U345" s="213">
        <f>BM_MWh!U347</f>
        <v>671</v>
      </c>
      <c r="V345" s="185">
        <f>BM_MWh!V346</f>
        <v>1871</v>
      </c>
      <c r="W345" s="185">
        <f>BM_MWh!W346</f>
        <v>2182</v>
      </c>
      <c r="X345" s="185">
        <f>BM_MWh!X346</f>
        <v>0</v>
      </c>
      <c r="Y345" s="185">
        <f>BM_MWh!Y347</f>
        <v>1594</v>
      </c>
      <c r="Z345" s="185">
        <f>BM_MWh!Z346</f>
        <v>0</v>
      </c>
      <c r="AA345" s="185">
        <f>BM_MWh!AA346</f>
        <v>14400</v>
      </c>
      <c r="AB345" s="185">
        <f>BM_MWh!AB346</f>
        <v>0</v>
      </c>
      <c r="AC345" s="185">
        <f>BM_MWh!AC346</f>
        <v>0</v>
      </c>
      <c r="AD345" s="185">
        <f>BM_MWh!AD346</f>
        <v>0</v>
      </c>
      <c r="AE345" s="185">
        <f>BM_MWh!AE346</f>
        <v>1104</v>
      </c>
      <c r="AF345" s="185">
        <f>BM_MWh!AF346</f>
        <v>0</v>
      </c>
      <c r="AG345" s="185">
        <f>BM_MWh!AG346</f>
        <v>0</v>
      </c>
      <c r="AH345" s="185">
        <f>BM_MWh!AH346</f>
        <v>0</v>
      </c>
      <c r="AI345" s="185">
        <f>BM_MWh!AI346</f>
        <v>0</v>
      </c>
      <c r="AJ345" s="185">
        <f>BM_MWh!AJ346</f>
        <v>0</v>
      </c>
      <c r="AK345" s="185">
        <f>BM_MWh!AK347</f>
        <v>0</v>
      </c>
      <c r="AL345" s="185">
        <f>BM_MWh!AL347</f>
        <v>0</v>
      </c>
      <c r="AM345" s="185">
        <f>BM_MWh!AM346</f>
        <v>0</v>
      </c>
      <c r="AN345" s="185">
        <f>BM_MWh!AN346</f>
        <v>0</v>
      </c>
      <c r="AO345" s="185">
        <f>BM_MWh!AO346</f>
        <v>0</v>
      </c>
      <c r="AP345" s="185">
        <f>BM_MWh!AP346</f>
        <v>0</v>
      </c>
      <c r="AQ345" s="185">
        <f>BM_MWh!AQ346</f>
        <v>0</v>
      </c>
      <c r="AR345" s="185">
        <f>BM_MWh!AR346</f>
        <v>0</v>
      </c>
      <c r="AS345" s="185">
        <f>BM_MWh!AS346</f>
        <v>0</v>
      </c>
      <c r="AT345" s="185">
        <f>BM_MWh!AT346</f>
        <v>0</v>
      </c>
      <c r="AU345" s="209">
        <f t="shared" si="252"/>
        <v>21822</v>
      </c>
      <c r="AV345" s="167">
        <f t="shared" si="255"/>
        <v>90006</v>
      </c>
      <c r="AW345" s="167">
        <f t="shared" si="253"/>
        <v>111828</v>
      </c>
      <c r="AX345" s="206">
        <f t="shared" si="254"/>
        <v>3138827.8260384905</v>
      </c>
      <c r="AY345" s="258"/>
      <c r="AZ345" s="258"/>
      <c r="BE345" s="104">
        <f t="shared" si="245"/>
        <v>2024</v>
      </c>
      <c r="BF345" s="28">
        <f t="shared" si="246"/>
        <v>4</v>
      </c>
      <c r="BG345" s="21">
        <f t="shared" si="256"/>
        <v>3250655.8260384905</v>
      </c>
      <c r="BH345" s="215">
        <f t="shared" si="251"/>
        <v>1506598.3761513936</v>
      </c>
      <c r="BI345" s="215">
        <f t="shared" si="251"/>
        <v>1079008.5386852899</v>
      </c>
      <c r="BJ345" s="215">
        <f t="shared" si="251"/>
        <v>287663</v>
      </c>
      <c r="BK345" s="215">
        <f t="shared" si="251"/>
        <v>1760.80785897685</v>
      </c>
      <c r="BL345" s="215">
        <f t="shared" si="251"/>
        <v>263797.10334283003</v>
      </c>
      <c r="BM345" s="328">
        <f t="shared" si="257"/>
        <v>3138827.8260384905</v>
      </c>
      <c r="BN345" s="329">
        <f t="shared" si="258"/>
        <v>90006</v>
      </c>
      <c r="BO345" s="330">
        <f t="shared" si="249"/>
        <v>4447</v>
      </c>
      <c r="BP345" s="206">
        <f t="shared" si="250"/>
        <v>17375</v>
      </c>
      <c r="BQ345" s="206">
        <f t="shared" si="248"/>
        <v>21822</v>
      </c>
      <c r="BR345" s="206">
        <f t="shared" si="259"/>
        <v>111828</v>
      </c>
      <c r="BS345" s="327"/>
      <c r="BT345" s="327"/>
      <c r="BU345" s="327"/>
      <c r="BV345" s="327"/>
      <c r="BW345" s="327"/>
      <c r="BX345" s="327"/>
      <c r="BY345" s="327"/>
      <c r="BZ345" s="327"/>
      <c r="CA345" s="327"/>
      <c r="CB345" s="327"/>
      <c r="CC345" s="327"/>
      <c r="CD345" s="327"/>
    </row>
    <row r="346" spans="1:82">
      <c r="A346" s="28">
        <f t="shared" si="247"/>
        <v>2024</v>
      </c>
      <c r="B346" s="28">
        <f t="shared" si="244"/>
        <v>5</v>
      </c>
      <c r="C346" s="206">
        <f t="shared" si="260"/>
        <v>3859750.2973683244</v>
      </c>
      <c r="D346" s="206">
        <f>[3]TOTAL_PEF_C!K403</f>
        <v>1920409.5554526213</v>
      </c>
      <c r="E346" s="206">
        <f>[3]TOTAL_PEF_C!L403</f>
        <v>1225833.4104657341</v>
      </c>
      <c r="F346" s="206">
        <f>[3]TOTAL_PEF_C!M403</f>
        <v>299534</v>
      </c>
      <c r="G346" s="206">
        <f>[3]TOTAL_PEF_C!P403</f>
        <v>1760.95785897685</v>
      </c>
      <c r="H346" s="206">
        <f>[3]TOTAL_PEF_C!Q403</f>
        <v>290856.37359099201</v>
      </c>
      <c r="I346" s="337">
        <f>BM_MWh!I347</f>
        <v>0</v>
      </c>
      <c r="J346" s="313">
        <f>BM_MWh!J347</f>
        <v>0</v>
      </c>
      <c r="K346" s="313">
        <f>BM_MWh!K348</f>
        <v>8</v>
      </c>
      <c r="L346" s="313">
        <f>BM_MWh!L347</f>
        <v>0</v>
      </c>
      <c r="M346" s="313">
        <f>BM_MWh!M347</f>
        <v>0</v>
      </c>
      <c r="N346" s="313">
        <f>BM_MWh!N347</f>
        <v>0</v>
      </c>
      <c r="O346" s="313">
        <f>BM_MWh!O347</f>
        <v>0</v>
      </c>
      <c r="P346" s="313">
        <f>BM_MWh!P347</f>
        <v>0</v>
      </c>
      <c r="Q346" s="313">
        <f>BM_MWh!Q347</f>
        <v>0</v>
      </c>
      <c r="R346" s="313">
        <f>BM_MWh!R347</f>
        <v>1719</v>
      </c>
      <c r="S346" s="313">
        <f>BM_MWh!S347</f>
        <v>93570</v>
      </c>
      <c r="T346" s="338">
        <f>BM_MWh!T348</f>
        <v>0</v>
      </c>
      <c r="U346" s="213">
        <f>BM_MWh!U348</f>
        <v>1935</v>
      </c>
      <c r="V346" s="185">
        <f>BM_MWh!V347</f>
        <v>2577</v>
      </c>
      <c r="W346" s="185">
        <f>BM_MWh!W347</f>
        <v>2992</v>
      </c>
      <c r="X346" s="185">
        <f>BM_MWh!X347</f>
        <v>0</v>
      </c>
      <c r="Y346" s="185">
        <f>BM_MWh!Y348</f>
        <v>2167</v>
      </c>
      <c r="Z346" s="185">
        <f>BM_MWh!Z347</f>
        <v>0</v>
      </c>
      <c r="AA346" s="185">
        <f>BM_MWh!AA347</f>
        <v>15252</v>
      </c>
      <c r="AB346" s="185">
        <f>BM_MWh!AB347</f>
        <v>0</v>
      </c>
      <c r="AC346" s="185">
        <f>BM_MWh!AC347</f>
        <v>0</v>
      </c>
      <c r="AD346" s="185">
        <f>BM_MWh!AD347</f>
        <v>0</v>
      </c>
      <c r="AE346" s="185">
        <f>BM_MWh!AE347</f>
        <v>1136</v>
      </c>
      <c r="AF346" s="185">
        <f>BM_MWh!AF347</f>
        <v>0</v>
      </c>
      <c r="AG346" s="185">
        <f>BM_MWh!AG347</f>
        <v>0</v>
      </c>
      <c r="AH346" s="185">
        <f>BM_MWh!AH347</f>
        <v>0</v>
      </c>
      <c r="AI346" s="185">
        <f>BM_MWh!AI347</f>
        <v>0</v>
      </c>
      <c r="AJ346" s="185">
        <f>BM_MWh!AJ347</f>
        <v>0</v>
      </c>
      <c r="AK346" s="185">
        <f>BM_MWh!AK348</f>
        <v>0</v>
      </c>
      <c r="AL346" s="185">
        <f>BM_MWh!AL348</f>
        <v>0</v>
      </c>
      <c r="AM346" s="185">
        <f>BM_MWh!AM347</f>
        <v>0</v>
      </c>
      <c r="AN346" s="185">
        <f>BM_MWh!AN347</f>
        <v>0</v>
      </c>
      <c r="AO346" s="185">
        <f>BM_MWh!AO347</f>
        <v>0</v>
      </c>
      <c r="AP346" s="185">
        <f>BM_MWh!AP347</f>
        <v>0</v>
      </c>
      <c r="AQ346" s="185">
        <f>BM_MWh!AQ347</f>
        <v>0</v>
      </c>
      <c r="AR346" s="185">
        <f>BM_MWh!AR347</f>
        <v>0</v>
      </c>
      <c r="AS346" s="185">
        <f>BM_MWh!AS347</f>
        <v>0</v>
      </c>
      <c r="AT346" s="185">
        <f>BM_MWh!AT347</f>
        <v>0</v>
      </c>
      <c r="AU346" s="209">
        <f t="shared" si="252"/>
        <v>26059</v>
      </c>
      <c r="AV346" s="167">
        <f t="shared" si="255"/>
        <v>95297</v>
      </c>
      <c r="AW346" s="167">
        <f t="shared" si="253"/>
        <v>121356</v>
      </c>
      <c r="AX346" s="206">
        <f t="shared" si="254"/>
        <v>3738394.2973683244</v>
      </c>
      <c r="AY346" s="258"/>
      <c r="AZ346" s="258"/>
      <c r="BE346" s="104">
        <f t="shared" si="245"/>
        <v>2024</v>
      </c>
      <c r="BF346" s="28">
        <f t="shared" si="246"/>
        <v>5</v>
      </c>
      <c r="BG346" s="21">
        <f t="shared" si="256"/>
        <v>3859750.2973683244</v>
      </c>
      <c r="BH346" s="215">
        <f t="shared" si="251"/>
        <v>1920409.5554526213</v>
      </c>
      <c r="BI346" s="215">
        <f t="shared" si="251"/>
        <v>1225833.4104657341</v>
      </c>
      <c r="BJ346" s="215">
        <f t="shared" si="251"/>
        <v>299534</v>
      </c>
      <c r="BK346" s="215">
        <f t="shared" si="251"/>
        <v>1760.95785897685</v>
      </c>
      <c r="BL346" s="215">
        <f t="shared" si="251"/>
        <v>290856.37359099201</v>
      </c>
      <c r="BM346" s="328">
        <f t="shared" si="257"/>
        <v>3738394.2973683244</v>
      </c>
      <c r="BN346" s="329">
        <f t="shared" si="258"/>
        <v>95297</v>
      </c>
      <c r="BO346" s="330">
        <f t="shared" si="249"/>
        <v>7094</v>
      </c>
      <c r="BP346" s="206">
        <f t="shared" si="250"/>
        <v>18965</v>
      </c>
      <c r="BQ346" s="206">
        <f t="shared" si="248"/>
        <v>26059</v>
      </c>
      <c r="BR346" s="206">
        <f t="shared" si="259"/>
        <v>121356</v>
      </c>
      <c r="BS346" s="327"/>
      <c r="BT346" s="327"/>
      <c r="BU346" s="327"/>
      <c r="BV346" s="327"/>
      <c r="BW346" s="327"/>
      <c r="BX346" s="327"/>
      <c r="BY346" s="327"/>
      <c r="BZ346" s="327"/>
      <c r="CA346" s="327"/>
      <c r="CB346" s="327"/>
      <c r="CC346" s="327"/>
      <c r="CD346" s="327"/>
    </row>
    <row r="347" spans="1:82">
      <c r="A347" s="28">
        <f t="shared" si="247"/>
        <v>2024</v>
      </c>
      <c r="B347" s="28">
        <f t="shared" si="244"/>
        <v>6</v>
      </c>
      <c r="C347" s="206">
        <f t="shared" si="260"/>
        <v>4047685.7765197847</v>
      </c>
      <c r="D347" s="206">
        <f>[3]TOTAL_PEF_C!K404</f>
        <v>2085529.2876418019</v>
      </c>
      <c r="E347" s="206">
        <f>[3]TOTAL_PEF_C!L404</f>
        <v>1252343.7164252775</v>
      </c>
      <c r="F347" s="206">
        <f>[3]TOTAL_PEF_C!M404</f>
        <v>293116</v>
      </c>
      <c r="G347" s="206">
        <f>[3]TOTAL_PEF_C!P404</f>
        <v>1770.7250365116099</v>
      </c>
      <c r="H347" s="206">
        <f>[3]TOTAL_PEF_C!Q404</f>
        <v>294020.04741619399</v>
      </c>
      <c r="I347" s="337">
        <f>BM_MWh!I348</f>
        <v>0</v>
      </c>
      <c r="J347" s="313">
        <f>BM_MWh!J348</f>
        <v>0</v>
      </c>
      <c r="K347" s="313">
        <f>BM_MWh!K349</f>
        <v>8</v>
      </c>
      <c r="L347" s="313">
        <f>BM_MWh!L348</f>
        <v>0</v>
      </c>
      <c r="M347" s="313">
        <f>BM_MWh!M348</f>
        <v>0</v>
      </c>
      <c r="N347" s="313">
        <f>BM_MWh!N348</f>
        <v>0</v>
      </c>
      <c r="O347" s="313">
        <f>BM_MWh!O348</f>
        <v>0</v>
      </c>
      <c r="P347" s="313">
        <f>BM_MWh!P348</f>
        <v>0</v>
      </c>
      <c r="Q347" s="313">
        <f>BM_MWh!Q348</f>
        <v>0</v>
      </c>
      <c r="R347" s="313">
        <f>BM_MWh!R348</f>
        <v>2245</v>
      </c>
      <c r="S347" s="313">
        <f>BM_MWh!S348</f>
        <v>91072</v>
      </c>
      <c r="T347" s="338">
        <f>BM_MWh!T349</f>
        <v>0</v>
      </c>
      <c r="U347" s="213">
        <f>BM_MWh!U349</f>
        <v>2247</v>
      </c>
      <c r="V347" s="185">
        <f>BM_MWh!V348</f>
        <v>3741</v>
      </c>
      <c r="W347" s="185">
        <f>BM_MWh!W348</f>
        <v>3050</v>
      </c>
      <c r="X347" s="185">
        <f>BM_MWh!X348</f>
        <v>0</v>
      </c>
      <c r="Y347" s="185">
        <f>BM_MWh!Y349</f>
        <v>2318</v>
      </c>
      <c r="Z347" s="185">
        <f>BM_MWh!Z348</f>
        <v>0</v>
      </c>
      <c r="AA347" s="185">
        <f>BM_MWh!AA348</f>
        <v>15120</v>
      </c>
      <c r="AB347" s="185">
        <f>BM_MWh!AB348</f>
        <v>0</v>
      </c>
      <c r="AC347" s="185">
        <f>BM_MWh!AC348</f>
        <v>0</v>
      </c>
      <c r="AD347" s="185">
        <f>BM_MWh!AD348</f>
        <v>0</v>
      </c>
      <c r="AE347" s="185">
        <f>BM_MWh!AE348</f>
        <v>1105</v>
      </c>
      <c r="AF347" s="185">
        <f>BM_MWh!AF348</f>
        <v>0</v>
      </c>
      <c r="AG347" s="185">
        <f>BM_MWh!AG348</f>
        <v>0</v>
      </c>
      <c r="AH347" s="185">
        <f>BM_MWh!AH348</f>
        <v>0</v>
      </c>
      <c r="AI347" s="185">
        <f>BM_MWh!AI348</f>
        <v>0</v>
      </c>
      <c r="AJ347" s="185">
        <f>BM_MWh!AJ348</f>
        <v>0</v>
      </c>
      <c r="AK347" s="185">
        <f>BM_MWh!AK349</f>
        <v>0</v>
      </c>
      <c r="AL347" s="185">
        <f>BM_MWh!AL349</f>
        <v>0</v>
      </c>
      <c r="AM347" s="185">
        <f>BM_MWh!AM348</f>
        <v>0</v>
      </c>
      <c r="AN347" s="185">
        <f>BM_MWh!AN348</f>
        <v>0</v>
      </c>
      <c r="AO347" s="185">
        <f>BM_MWh!AO348</f>
        <v>0</v>
      </c>
      <c r="AP347" s="185">
        <f>BM_MWh!AP348</f>
        <v>0</v>
      </c>
      <c r="AQ347" s="185">
        <f>BM_MWh!AQ348</f>
        <v>0</v>
      </c>
      <c r="AR347" s="185">
        <f>BM_MWh!AR348</f>
        <v>0</v>
      </c>
      <c r="AS347" s="185">
        <f>BM_MWh!AS348</f>
        <v>0</v>
      </c>
      <c r="AT347" s="185">
        <f>BM_MWh!AT348</f>
        <v>0</v>
      </c>
      <c r="AU347" s="209">
        <f t="shared" si="252"/>
        <v>27581</v>
      </c>
      <c r="AV347" s="167">
        <f t="shared" si="255"/>
        <v>93325</v>
      </c>
      <c r="AW347" s="167">
        <f t="shared" si="253"/>
        <v>120906</v>
      </c>
      <c r="AX347" s="206">
        <f t="shared" si="254"/>
        <v>3926779.7765197847</v>
      </c>
      <c r="AY347" s="258"/>
      <c r="AZ347" s="258"/>
      <c r="BE347" s="104">
        <f t="shared" si="245"/>
        <v>2024</v>
      </c>
      <c r="BF347" s="28">
        <f t="shared" si="246"/>
        <v>6</v>
      </c>
      <c r="BG347" s="21">
        <f t="shared" si="256"/>
        <v>4047685.7765197847</v>
      </c>
      <c r="BH347" s="215">
        <f t="shared" si="251"/>
        <v>2085529.2876418019</v>
      </c>
      <c r="BI347" s="215">
        <f t="shared" si="251"/>
        <v>1252343.7164252775</v>
      </c>
      <c r="BJ347" s="215">
        <f t="shared" si="251"/>
        <v>293116</v>
      </c>
      <c r="BK347" s="215">
        <f t="shared" si="251"/>
        <v>1770.7250365116099</v>
      </c>
      <c r="BL347" s="215">
        <f t="shared" si="251"/>
        <v>294020.04741619399</v>
      </c>
      <c r="BM347" s="328">
        <f t="shared" si="257"/>
        <v>3926779.7765197847</v>
      </c>
      <c r="BN347" s="329">
        <f t="shared" si="258"/>
        <v>93325</v>
      </c>
      <c r="BO347" s="330">
        <f t="shared" si="249"/>
        <v>7615</v>
      </c>
      <c r="BP347" s="206">
        <f t="shared" si="250"/>
        <v>19966</v>
      </c>
      <c r="BQ347" s="206">
        <f t="shared" si="248"/>
        <v>27581</v>
      </c>
      <c r="BR347" s="206">
        <f t="shared" si="259"/>
        <v>120906</v>
      </c>
      <c r="BS347" s="327"/>
      <c r="BT347" s="327"/>
      <c r="BU347" s="327"/>
      <c r="BV347" s="327"/>
      <c r="BW347" s="327"/>
      <c r="BX347" s="327"/>
      <c r="BY347" s="327"/>
      <c r="BZ347" s="327"/>
      <c r="CA347" s="327"/>
      <c r="CB347" s="327"/>
      <c r="CC347" s="327"/>
      <c r="CD347" s="327"/>
    </row>
    <row r="348" spans="1:82">
      <c r="A348" s="28">
        <f t="shared" si="247"/>
        <v>2024</v>
      </c>
      <c r="B348" s="28">
        <f t="shared" si="244"/>
        <v>7</v>
      </c>
      <c r="C348" s="206">
        <f t="shared" si="260"/>
        <v>4251163.0346645406</v>
      </c>
      <c r="D348" s="206">
        <f>[3]TOTAL_PEF_C!K405</f>
        <v>2217945.5727875074</v>
      </c>
      <c r="E348" s="206">
        <f>[3]TOTAL_PEF_C!L405</f>
        <v>1315428.5258453763</v>
      </c>
      <c r="F348" s="206">
        <f>[3]TOTAL_PEF_C!M405</f>
        <v>297176</v>
      </c>
      <c r="G348" s="206">
        <f>[3]TOTAL_PEF_C!P405</f>
        <v>1773.85349544685</v>
      </c>
      <c r="H348" s="206">
        <f>[3]TOTAL_PEF_C!Q405</f>
        <v>289347.08253621001</v>
      </c>
      <c r="I348" s="337">
        <f>BM_MWh!I349</f>
        <v>0</v>
      </c>
      <c r="J348" s="313">
        <f>BM_MWh!J349</f>
        <v>0</v>
      </c>
      <c r="K348" s="313">
        <f>BM_MWh!K350</f>
        <v>8</v>
      </c>
      <c r="L348" s="313">
        <f>BM_MWh!L349</f>
        <v>0</v>
      </c>
      <c r="M348" s="313">
        <f>BM_MWh!M349</f>
        <v>0</v>
      </c>
      <c r="N348" s="313">
        <f>BM_MWh!N349</f>
        <v>0</v>
      </c>
      <c r="O348" s="313">
        <f>BM_MWh!O349</f>
        <v>0</v>
      </c>
      <c r="P348" s="313">
        <f>BM_MWh!P349</f>
        <v>0</v>
      </c>
      <c r="Q348" s="313">
        <f>BM_MWh!Q349</f>
        <v>0</v>
      </c>
      <c r="R348" s="313">
        <f>BM_MWh!R349</f>
        <v>1805</v>
      </c>
      <c r="S348" s="313">
        <f>BM_MWh!S349</f>
        <v>98478</v>
      </c>
      <c r="T348" s="338">
        <f>BM_MWh!T350</f>
        <v>0</v>
      </c>
      <c r="U348" s="213">
        <f>BM_MWh!U350</f>
        <v>1935</v>
      </c>
      <c r="V348" s="185">
        <f>BM_MWh!V349</f>
        <v>4993</v>
      </c>
      <c r="W348" s="185">
        <f>BM_MWh!W349</f>
        <v>3142</v>
      </c>
      <c r="X348" s="185">
        <f>BM_MWh!X349</f>
        <v>0</v>
      </c>
      <c r="Y348" s="185">
        <f>BM_MWh!Y350</f>
        <v>2366</v>
      </c>
      <c r="Z348" s="185">
        <f>BM_MWh!Z349</f>
        <v>0</v>
      </c>
      <c r="AA348" s="185">
        <f>BM_MWh!AA349</f>
        <v>15624</v>
      </c>
      <c r="AB348" s="185">
        <f>BM_MWh!AB349</f>
        <v>0</v>
      </c>
      <c r="AC348" s="185">
        <f>BM_MWh!AC349</f>
        <v>0</v>
      </c>
      <c r="AD348" s="185">
        <f>BM_MWh!AD349</f>
        <v>0</v>
      </c>
      <c r="AE348" s="185">
        <f>BM_MWh!AE349</f>
        <v>1141</v>
      </c>
      <c r="AF348" s="185">
        <f>BM_MWh!AF349</f>
        <v>0</v>
      </c>
      <c r="AG348" s="185">
        <f>BM_MWh!AG349</f>
        <v>0</v>
      </c>
      <c r="AH348" s="185">
        <f>BM_MWh!AH349</f>
        <v>0</v>
      </c>
      <c r="AI348" s="185">
        <f>BM_MWh!AI349</f>
        <v>0</v>
      </c>
      <c r="AJ348" s="185">
        <f>BM_MWh!AJ349</f>
        <v>0</v>
      </c>
      <c r="AK348" s="185">
        <f>BM_MWh!AK350</f>
        <v>0</v>
      </c>
      <c r="AL348" s="185">
        <f>BM_MWh!AL350</f>
        <v>0</v>
      </c>
      <c r="AM348" s="185">
        <f>BM_MWh!AM349</f>
        <v>0</v>
      </c>
      <c r="AN348" s="185">
        <f>BM_MWh!AN349</f>
        <v>0</v>
      </c>
      <c r="AO348" s="185">
        <f>BM_MWh!AO349</f>
        <v>0</v>
      </c>
      <c r="AP348" s="185">
        <f>BM_MWh!AP349</f>
        <v>0</v>
      </c>
      <c r="AQ348" s="185">
        <f>BM_MWh!AQ349</f>
        <v>0</v>
      </c>
      <c r="AR348" s="185">
        <f>BM_MWh!AR349</f>
        <v>0</v>
      </c>
      <c r="AS348" s="185">
        <f>BM_MWh!AS349</f>
        <v>0</v>
      </c>
      <c r="AT348" s="185">
        <f>BM_MWh!AT349</f>
        <v>0</v>
      </c>
      <c r="AU348" s="209">
        <f t="shared" si="252"/>
        <v>29201</v>
      </c>
      <c r="AV348" s="167">
        <f t="shared" si="255"/>
        <v>100291</v>
      </c>
      <c r="AW348" s="167">
        <f t="shared" si="253"/>
        <v>129492</v>
      </c>
      <c r="AX348" s="206">
        <f t="shared" si="254"/>
        <v>4121671.0346645406</v>
      </c>
      <c r="AY348" s="258"/>
      <c r="AZ348" s="258"/>
      <c r="BE348" s="104">
        <f t="shared" si="245"/>
        <v>2024</v>
      </c>
      <c r="BF348" s="28">
        <f t="shared" si="246"/>
        <v>7</v>
      </c>
      <c r="BG348" s="21">
        <f t="shared" si="256"/>
        <v>4251163.0346645406</v>
      </c>
      <c r="BH348" s="215">
        <f t="shared" si="251"/>
        <v>2217945.5727875074</v>
      </c>
      <c r="BI348" s="215">
        <f t="shared" si="251"/>
        <v>1315428.5258453763</v>
      </c>
      <c r="BJ348" s="215">
        <f t="shared" si="251"/>
        <v>297176</v>
      </c>
      <c r="BK348" s="215">
        <f t="shared" si="251"/>
        <v>1773.85349544685</v>
      </c>
      <c r="BL348" s="215">
        <f t="shared" si="251"/>
        <v>289347.08253621001</v>
      </c>
      <c r="BM348" s="328">
        <f t="shared" si="257"/>
        <v>4121671.0346645406</v>
      </c>
      <c r="BN348" s="329">
        <f t="shared" si="258"/>
        <v>100291</v>
      </c>
      <c r="BO348" s="330">
        <f t="shared" si="249"/>
        <v>7443</v>
      </c>
      <c r="BP348" s="206">
        <f t="shared" si="250"/>
        <v>21758</v>
      </c>
      <c r="BQ348" s="206">
        <f t="shared" si="248"/>
        <v>29201</v>
      </c>
      <c r="BR348" s="206">
        <f t="shared" si="259"/>
        <v>129492</v>
      </c>
      <c r="BS348" s="327"/>
      <c r="BT348" s="327"/>
      <c r="BU348" s="327"/>
      <c r="BV348" s="327"/>
      <c r="BW348" s="327"/>
      <c r="BX348" s="327"/>
      <c r="BY348" s="327"/>
      <c r="BZ348" s="327"/>
      <c r="CA348" s="327"/>
      <c r="CB348" s="327"/>
      <c r="CC348" s="327"/>
      <c r="CD348" s="327"/>
    </row>
    <row r="349" spans="1:82">
      <c r="A349" s="28">
        <f t="shared" si="247"/>
        <v>2024</v>
      </c>
      <c r="B349" s="28">
        <f t="shared" si="244"/>
        <v>8</v>
      </c>
      <c r="C349" s="206">
        <f t="shared" si="260"/>
        <v>4280654.7990885656</v>
      </c>
      <c r="D349" s="206">
        <f>[3]TOTAL_PEF_C!K406</f>
        <v>2230460.2643726827</v>
      </c>
      <c r="E349" s="206">
        <f>[3]TOTAL_PEF_C!L406</f>
        <v>1319533.8583082573</v>
      </c>
      <c r="F349" s="206">
        <f>[3]TOTAL_PEF_C!M406</f>
        <v>307223</v>
      </c>
      <c r="G349" s="206">
        <f>[3]TOTAL_PEF_C!P406</f>
        <v>1762.18699906955</v>
      </c>
      <c r="H349" s="206">
        <f>[3]TOTAL_PEF_C!Q406</f>
        <v>303192.48940855602</v>
      </c>
      <c r="I349" s="337">
        <f>BM_MWh!I350</f>
        <v>0</v>
      </c>
      <c r="J349" s="313">
        <f>BM_MWh!J350</f>
        <v>0</v>
      </c>
      <c r="K349" s="313">
        <f>BM_MWh!K351</f>
        <v>8</v>
      </c>
      <c r="L349" s="313">
        <f>BM_MWh!L350</f>
        <v>0</v>
      </c>
      <c r="M349" s="313">
        <f>BM_MWh!M350</f>
        <v>0</v>
      </c>
      <c r="N349" s="313">
        <f>BM_MWh!N350</f>
        <v>0</v>
      </c>
      <c r="O349" s="313">
        <f>BM_MWh!O350</f>
        <v>0</v>
      </c>
      <c r="P349" s="313">
        <f>BM_MWh!P350</f>
        <v>0</v>
      </c>
      <c r="Q349" s="313">
        <f>BM_MWh!Q350</f>
        <v>0</v>
      </c>
      <c r="R349" s="313">
        <f>BM_MWh!R350</f>
        <v>1719</v>
      </c>
      <c r="S349" s="313">
        <f>BM_MWh!S350</f>
        <v>86796</v>
      </c>
      <c r="T349" s="338">
        <f>BM_MWh!T351</f>
        <v>0</v>
      </c>
      <c r="U349" s="213">
        <f>BM_MWh!U351</f>
        <v>1935</v>
      </c>
      <c r="V349" s="185">
        <f>BM_MWh!V350</f>
        <v>5316</v>
      </c>
      <c r="W349" s="185">
        <f>BM_MWh!W350</f>
        <v>3304</v>
      </c>
      <c r="X349" s="185">
        <f>BM_MWh!X350</f>
        <v>0</v>
      </c>
      <c r="Y349" s="185">
        <f>BM_MWh!Y351</f>
        <v>2647</v>
      </c>
      <c r="Z349" s="185">
        <f>BM_MWh!Z350</f>
        <v>0</v>
      </c>
      <c r="AA349" s="185">
        <f>BM_MWh!AA350</f>
        <v>15624</v>
      </c>
      <c r="AB349" s="185">
        <f>BM_MWh!AB350</f>
        <v>0</v>
      </c>
      <c r="AC349" s="185">
        <f>BM_MWh!AC350</f>
        <v>0</v>
      </c>
      <c r="AD349" s="185">
        <f>BM_MWh!AD350</f>
        <v>0</v>
      </c>
      <c r="AE349" s="185">
        <f>BM_MWh!AE350</f>
        <v>1134</v>
      </c>
      <c r="AF349" s="185">
        <f>BM_MWh!AF350</f>
        <v>0</v>
      </c>
      <c r="AG349" s="185">
        <f>BM_MWh!AG350</f>
        <v>0</v>
      </c>
      <c r="AH349" s="185">
        <f>BM_MWh!AH350</f>
        <v>0</v>
      </c>
      <c r="AI349" s="185">
        <f>BM_MWh!AI350</f>
        <v>0</v>
      </c>
      <c r="AJ349" s="185">
        <f>BM_MWh!AJ350</f>
        <v>0</v>
      </c>
      <c r="AK349" s="185">
        <f>BM_MWh!AK351</f>
        <v>0</v>
      </c>
      <c r="AL349" s="185">
        <f>BM_MWh!AL351</f>
        <v>0</v>
      </c>
      <c r="AM349" s="185">
        <f>BM_MWh!AM350</f>
        <v>0</v>
      </c>
      <c r="AN349" s="185">
        <f>BM_MWh!AN350</f>
        <v>0</v>
      </c>
      <c r="AO349" s="185">
        <f>BM_MWh!AO350</f>
        <v>0</v>
      </c>
      <c r="AP349" s="185">
        <f>BM_MWh!AP350</f>
        <v>0</v>
      </c>
      <c r="AQ349" s="185">
        <f>BM_MWh!AQ350</f>
        <v>0</v>
      </c>
      <c r="AR349" s="185">
        <f>BM_MWh!AR350</f>
        <v>0</v>
      </c>
      <c r="AS349" s="185">
        <f>BM_MWh!AS350</f>
        <v>0</v>
      </c>
      <c r="AT349" s="185">
        <f>BM_MWh!AT350</f>
        <v>0</v>
      </c>
      <c r="AU349" s="209">
        <f t="shared" si="252"/>
        <v>29960</v>
      </c>
      <c r="AV349" s="167">
        <f t="shared" si="255"/>
        <v>88523</v>
      </c>
      <c r="AW349" s="167">
        <f t="shared" si="253"/>
        <v>118483</v>
      </c>
      <c r="AX349" s="206">
        <f t="shared" si="254"/>
        <v>4162171.7990885652</v>
      </c>
      <c r="AY349" s="258"/>
      <c r="AZ349" s="258"/>
      <c r="BA349" s="258"/>
      <c r="BE349" s="104">
        <f t="shared" si="245"/>
        <v>2024</v>
      </c>
      <c r="BF349" s="28">
        <f t="shared" si="246"/>
        <v>8</v>
      </c>
      <c r="BG349" s="21">
        <f t="shared" si="256"/>
        <v>4280654.7990885656</v>
      </c>
      <c r="BH349" s="215">
        <f t="shared" si="251"/>
        <v>2230460.2643726827</v>
      </c>
      <c r="BI349" s="215">
        <f t="shared" si="251"/>
        <v>1319533.8583082573</v>
      </c>
      <c r="BJ349" s="215">
        <f t="shared" si="251"/>
        <v>307223</v>
      </c>
      <c r="BK349" s="215">
        <f t="shared" si="251"/>
        <v>1762.18699906955</v>
      </c>
      <c r="BL349" s="215">
        <f t="shared" si="251"/>
        <v>303192.48940855602</v>
      </c>
      <c r="BM349" s="328">
        <f t="shared" si="257"/>
        <v>4162171.7990885652</v>
      </c>
      <c r="BN349" s="329">
        <f t="shared" si="258"/>
        <v>88523</v>
      </c>
      <c r="BO349" s="330">
        <f t="shared" si="249"/>
        <v>7886</v>
      </c>
      <c r="BP349" s="206">
        <f t="shared" si="250"/>
        <v>22074</v>
      </c>
      <c r="BQ349" s="206">
        <f t="shared" si="248"/>
        <v>29960</v>
      </c>
      <c r="BR349" s="206">
        <f t="shared" si="259"/>
        <v>118483</v>
      </c>
      <c r="BS349" s="327"/>
      <c r="BT349" s="327"/>
      <c r="BU349" s="327"/>
      <c r="BV349" s="327"/>
      <c r="BW349" s="327"/>
      <c r="BX349" s="327"/>
      <c r="BY349" s="327"/>
      <c r="BZ349" s="327"/>
      <c r="CA349" s="327"/>
      <c r="CB349" s="327"/>
      <c r="CC349" s="327"/>
      <c r="CD349" s="327"/>
    </row>
    <row r="350" spans="1:82">
      <c r="A350" s="28">
        <f t="shared" si="247"/>
        <v>2024</v>
      </c>
      <c r="B350" s="28">
        <f t="shared" si="244"/>
        <v>9</v>
      </c>
      <c r="C350" s="206">
        <f t="shared" si="260"/>
        <v>4007545.0346599161</v>
      </c>
      <c r="D350" s="206">
        <f>[3]TOTAL_PEF_C!K407</f>
        <v>2051719.1061964429</v>
      </c>
      <c r="E350" s="206">
        <f>[3]TOTAL_PEF_C!L407</f>
        <v>1246637.5945616215</v>
      </c>
      <c r="F350" s="206">
        <f>[3]TOTAL_PEF_C!M407</f>
        <v>294053</v>
      </c>
      <c r="G350" s="206">
        <f>[3]TOTAL_PEF_C!P407</f>
        <v>1760.7425546251</v>
      </c>
      <c r="H350" s="206">
        <f>[3]TOTAL_PEF_C!Q407</f>
        <v>304970.59134722699</v>
      </c>
      <c r="I350" s="337">
        <f>BM_MWh!I351</f>
        <v>0</v>
      </c>
      <c r="J350" s="313">
        <f>BM_MWh!J351</f>
        <v>0</v>
      </c>
      <c r="K350" s="313">
        <f>BM_MWh!K352</f>
        <v>8</v>
      </c>
      <c r="L350" s="313">
        <f>BM_MWh!L351</f>
        <v>0</v>
      </c>
      <c r="M350" s="313">
        <f>BM_MWh!M351</f>
        <v>0</v>
      </c>
      <c r="N350" s="313">
        <f>BM_MWh!N351</f>
        <v>0</v>
      </c>
      <c r="O350" s="313">
        <f>BM_MWh!O351</f>
        <v>0</v>
      </c>
      <c r="P350" s="313">
        <f>BM_MWh!P351</f>
        <v>0</v>
      </c>
      <c r="Q350" s="313">
        <f>BM_MWh!Q351</f>
        <v>0</v>
      </c>
      <c r="R350" s="313">
        <f>BM_MWh!R351</f>
        <v>582</v>
      </c>
      <c r="S350" s="313">
        <f>BM_MWh!S351</f>
        <v>81325</v>
      </c>
      <c r="T350" s="338">
        <f>BM_MWh!T352</f>
        <v>0</v>
      </c>
      <c r="U350" s="213">
        <f>BM_MWh!U352</f>
        <v>1872</v>
      </c>
      <c r="V350" s="185">
        <f>BM_MWh!V351</f>
        <v>4365</v>
      </c>
      <c r="W350" s="185">
        <f>BM_MWh!W351</f>
        <v>2678</v>
      </c>
      <c r="X350" s="185">
        <f>BM_MWh!X351</f>
        <v>0</v>
      </c>
      <c r="Y350" s="185">
        <f>BM_MWh!Y352</f>
        <v>2228</v>
      </c>
      <c r="Z350" s="185">
        <f>BM_MWh!Z351</f>
        <v>0</v>
      </c>
      <c r="AA350" s="185">
        <f>BM_MWh!AA351</f>
        <v>14400</v>
      </c>
      <c r="AB350" s="185">
        <f>BM_MWh!AB351</f>
        <v>0</v>
      </c>
      <c r="AC350" s="185">
        <f>BM_MWh!AC351</f>
        <v>0</v>
      </c>
      <c r="AD350" s="185">
        <f>BM_MWh!AD351</f>
        <v>0</v>
      </c>
      <c r="AE350" s="185">
        <f>BM_MWh!AE351</f>
        <v>946</v>
      </c>
      <c r="AF350" s="185">
        <f>BM_MWh!AF351</f>
        <v>0</v>
      </c>
      <c r="AG350" s="185">
        <f>BM_MWh!AG351</f>
        <v>0</v>
      </c>
      <c r="AH350" s="185">
        <f>BM_MWh!AH351</f>
        <v>0</v>
      </c>
      <c r="AI350" s="185">
        <f>BM_MWh!AI351</f>
        <v>0</v>
      </c>
      <c r="AJ350" s="185">
        <f>BM_MWh!AJ351</f>
        <v>0</v>
      </c>
      <c r="AK350" s="185">
        <f>BM_MWh!AK352</f>
        <v>0</v>
      </c>
      <c r="AL350" s="185">
        <f>BM_MWh!AL352</f>
        <v>0</v>
      </c>
      <c r="AM350" s="185">
        <f>BM_MWh!AM351</f>
        <v>0</v>
      </c>
      <c r="AN350" s="185">
        <f>BM_MWh!AN351</f>
        <v>0</v>
      </c>
      <c r="AO350" s="185">
        <f>BM_MWh!AO351</f>
        <v>0</v>
      </c>
      <c r="AP350" s="185">
        <f>BM_MWh!AP351</f>
        <v>0</v>
      </c>
      <c r="AQ350" s="185">
        <f>BM_MWh!AQ351</f>
        <v>0</v>
      </c>
      <c r="AR350" s="185">
        <f>BM_MWh!AR351</f>
        <v>0</v>
      </c>
      <c r="AS350" s="185">
        <f>BM_MWh!AS351</f>
        <v>0</v>
      </c>
      <c r="AT350" s="185">
        <f>BM_MWh!AT351</f>
        <v>0</v>
      </c>
      <c r="AU350" s="209">
        <f t="shared" si="252"/>
        <v>26489</v>
      </c>
      <c r="AV350" s="167">
        <f t="shared" si="255"/>
        <v>81915</v>
      </c>
      <c r="AW350" s="167">
        <f t="shared" si="253"/>
        <v>108404</v>
      </c>
      <c r="AX350" s="206">
        <f t="shared" si="254"/>
        <v>3899141.0346599161</v>
      </c>
      <c r="AY350" s="258"/>
      <c r="AZ350" s="258"/>
      <c r="BA350" s="258"/>
      <c r="BE350" s="104">
        <f t="shared" si="245"/>
        <v>2024</v>
      </c>
      <c r="BF350" s="28">
        <f t="shared" si="246"/>
        <v>9</v>
      </c>
      <c r="BG350" s="21">
        <f t="shared" si="256"/>
        <v>4007545.0346599161</v>
      </c>
      <c r="BH350" s="215">
        <f t="shared" si="251"/>
        <v>2051719.1061964429</v>
      </c>
      <c r="BI350" s="215">
        <f t="shared" si="251"/>
        <v>1246637.5945616215</v>
      </c>
      <c r="BJ350" s="215">
        <f t="shared" si="251"/>
        <v>294053</v>
      </c>
      <c r="BK350" s="215">
        <f t="shared" si="251"/>
        <v>1760.7425546251</v>
      </c>
      <c r="BL350" s="215">
        <f t="shared" si="251"/>
        <v>304970.59134722699</v>
      </c>
      <c r="BM350" s="328">
        <f t="shared" si="257"/>
        <v>3899141.0346599161</v>
      </c>
      <c r="BN350" s="329">
        <f t="shared" si="258"/>
        <v>81915</v>
      </c>
      <c r="BO350" s="330">
        <f t="shared" si="249"/>
        <v>6778</v>
      </c>
      <c r="BP350" s="206">
        <f t="shared" si="250"/>
        <v>19711</v>
      </c>
      <c r="BQ350" s="206">
        <f t="shared" si="248"/>
        <v>26489</v>
      </c>
      <c r="BR350" s="206">
        <f t="shared" si="259"/>
        <v>108404</v>
      </c>
      <c r="BS350" s="327"/>
      <c r="BT350" s="327"/>
      <c r="BU350" s="327"/>
      <c r="BV350" s="327"/>
      <c r="BW350" s="327"/>
      <c r="BX350" s="327"/>
      <c r="BY350" s="327"/>
      <c r="BZ350" s="327"/>
      <c r="CA350" s="327"/>
      <c r="CB350" s="327"/>
      <c r="CC350" s="327"/>
      <c r="CD350" s="327"/>
    </row>
    <row r="351" spans="1:82">
      <c r="A351" s="28">
        <f t="shared" si="247"/>
        <v>2024</v>
      </c>
      <c r="B351" s="28">
        <f t="shared" si="244"/>
        <v>10</v>
      </c>
      <c r="C351" s="206">
        <f t="shared" si="260"/>
        <v>3625576.9572190531</v>
      </c>
      <c r="D351" s="206">
        <f>[3]TOTAL_PEF_C!K408</f>
        <v>1757509.847321623</v>
      </c>
      <c r="E351" s="206">
        <f>[3]TOTAL_PEF_C!L408</f>
        <v>1183758.0125923567</v>
      </c>
      <c r="F351" s="206">
        <f>[3]TOTAL_PEF_C!M408</f>
        <v>295096</v>
      </c>
      <c r="G351" s="206">
        <f>[3]TOTAL_PEF_C!P408</f>
        <v>1758.57588795844</v>
      </c>
      <c r="H351" s="206">
        <f>[3]TOTAL_PEF_C!Q408</f>
        <v>285567.521417115</v>
      </c>
      <c r="I351" s="337">
        <f>BM_MWh!I352</f>
        <v>0</v>
      </c>
      <c r="J351" s="313">
        <f>BM_MWh!J352</f>
        <v>0</v>
      </c>
      <c r="K351" s="313">
        <f>BM_MWh!K353</f>
        <v>8</v>
      </c>
      <c r="L351" s="313">
        <f>BM_MWh!L352</f>
        <v>0</v>
      </c>
      <c r="M351" s="313">
        <f>BM_MWh!M352</f>
        <v>0</v>
      </c>
      <c r="N351" s="313">
        <f>BM_MWh!N352</f>
        <v>0</v>
      </c>
      <c r="O351" s="313">
        <f>BM_MWh!O352</f>
        <v>0</v>
      </c>
      <c r="P351" s="313">
        <f>BM_MWh!P352</f>
        <v>0</v>
      </c>
      <c r="Q351" s="313">
        <f>BM_MWh!Q352</f>
        <v>0</v>
      </c>
      <c r="R351" s="313">
        <f>BM_MWh!R352</f>
        <v>258</v>
      </c>
      <c r="S351" s="313">
        <f>BM_MWh!S352</f>
        <v>76813</v>
      </c>
      <c r="T351" s="338">
        <f>BM_MWh!T353</f>
        <v>0</v>
      </c>
      <c r="U351" s="213">
        <f>BM_MWh!U353</f>
        <v>2128</v>
      </c>
      <c r="V351" s="185">
        <f>BM_MWh!V352</f>
        <v>3060</v>
      </c>
      <c r="W351" s="185">
        <f>BM_MWh!W352</f>
        <v>2415</v>
      </c>
      <c r="X351" s="185">
        <f>BM_MWh!X352</f>
        <v>0</v>
      </c>
      <c r="Y351" s="185">
        <f>BM_MWh!Y353</f>
        <v>1886</v>
      </c>
      <c r="Z351" s="185">
        <f>BM_MWh!Z352</f>
        <v>0</v>
      </c>
      <c r="AA351" s="185">
        <f>BM_MWh!AA352</f>
        <v>14508</v>
      </c>
      <c r="AB351" s="185">
        <f>BM_MWh!AB352</f>
        <v>0</v>
      </c>
      <c r="AC351" s="185">
        <f>BM_MWh!AC352</f>
        <v>0</v>
      </c>
      <c r="AD351" s="185">
        <f>BM_MWh!AD352</f>
        <v>0</v>
      </c>
      <c r="AE351" s="185">
        <f>BM_MWh!AE352</f>
        <v>811</v>
      </c>
      <c r="AF351" s="185">
        <f>BM_MWh!AF352</f>
        <v>0</v>
      </c>
      <c r="AG351" s="185">
        <f>BM_MWh!AG352</f>
        <v>0</v>
      </c>
      <c r="AH351" s="185">
        <f>BM_MWh!AH352</f>
        <v>0</v>
      </c>
      <c r="AI351" s="185">
        <f>BM_MWh!AI352</f>
        <v>0</v>
      </c>
      <c r="AJ351" s="185">
        <f>BM_MWh!AJ352</f>
        <v>0</v>
      </c>
      <c r="AK351" s="185">
        <f>BM_MWh!AK353</f>
        <v>0</v>
      </c>
      <c r="AL351" s="185">
        <f>BM_MWh!AL353</f>
        <v>0</v>
      </c>
      <c r="AM351" s="185">
        <f>BM_MWh!AM352</f>
        <v>0</v>
      </c>
      <c r="AN351" s="185">
        <f>BM_MWh!AN352</f>
        <v>0</v>
      </c>
      <c r="AO351" s="185">
        <f>BM_MWh!AO352</f>
        <v>0</v>
      </c>
      <c r="AP351" s="185">
        <f>BM_MWh!AP352</f>
        <v>0</v>
      </c>
      <c r="AQ351" s="185">
        <f>BM_MWh!AQ352</f>
        <v>0</v>
      </c>
      <c r="AR351" s="185">
        <f>BM_MWh!AR352</f>
        <v>0</v>
      </c>
      <c r="AS351" s="185">
        <f>BM_MWh!AS352</f>
        <v>0</v>
      </c>
      <c r="AT351" s="185">
        <f>BM_MWh!AT352</f>
        <v>0</v>
      </c>
      <c r="AU351" s="209">
        <f t="shared" si="252"/>
        <v>24808</v>
      </c>
      <c r="AV351" s="167">
        <f t="shared" si="255"/>
        <v>77079</v>
      </c>
      <c r="AW351" s="167">
        <f t="shared" si="253"/>
        <v>101887</v>
      </c>
      <c r="AX351" s="206">
        <f t="shared" si="254"/>
        <v>3523689.9572190531</v>
      </c>
      <c r="AY351" s="258"/>
      <c r="AZ351" s="258"/>
      <c r="BA351" s="258"/>
      <c r="BE351" s="104">
        <f t="shared" si="245"/>
        <v>2024</v>
      </c>
      <c r="BF351" s="28">
        <f t="shared" si="246"/>
        <v>10</v>
      </c>
      <c r="BG351" s="21">
        <f t="shared" si="256"/>
        <v>3625576.9572190531</v>
      </c>
      <c r="BH351" s="215">
        <f t="shared" si="251"/>
        <v>1757509.847321623</v>
      </c>
      <c r="BI351" s="215">
        <f t="shared" si="251"/>
        <v>1183758.0125923567</v>
      </c>
      <c r="BJ351" s="215">
        <f t="shared" si="251"/>
        <v>295096</v>
      </c>
      <c r="BK351" s="215">
        <f t="shared" si="251"/>
        <v>1758.57588795844</v>
      </c>
      <c r="BL351" s="215">
        <f t="shared" si="251"/>
        <v>285567.521417115</v>
      </c>
      <c r="BM351" s="328">
        <f t="shared" si="257"/>
        <v>3523689.9572190531</v>
      </c>
      <c r="BN351" s="329">
        <f t="shared" si="258"/>
        <v>77079</v>
      </c>
      <c r="BO351" s="330">
        <f t="shared" si="249"/>
        <v>6429</v>
      </c>
      <c r="BP351" s="206">
        <f t="shared" si="250"/>
        <v>18379</v>
      </c>
      <c r="BQ351" s="206">
        <f t="shared" si="248"/>
        <v>24808</v>
      </c>
      <c r="BR351" s="206">
        <f t="shared" si="259"/>
        <v>101887</v>
      </c>
      <c r="BS351" s="327"/>
      <c r="BT351" s="327"/>
      <c r="BU351" s="327"/>
      <c r="BV351" s="327"/>
      <c r="BW351" s="327"/>
      <c r="BX351" s="327"/>
      <c r="BY351" s="327"/>
      <c r="BZ351" s="327"/>
      <c r="CA351" s="327"/>
      <c r="CB351" s="327"/>
      <c r="CC351" s="327"/>
      <c r="CD351" s="327"/>
    </row>
    <row r="352" spans="1:82">
      <c r="A352" s="28">
        <f t="shared" si="247"/>
        <v>2024</v>
      </c>
      <c r="B352" s="28">
        <f t="shared" si="244"/>
        <v>11</v>
      </c>
      <c r="C352" s="206">
        <f t="shared" si="260"/>
        <v>3030126.0504380735</v>
      </c>
      <c r="D352" s="206">
        <f>[3]TOTAL_PEF_C!K409</f>
        <v>1386067.2374641923</v>
      </c>
      <c r="E352" s="206">
        <f>[3]TOTAL_PEF_C!L409</f>
        <v>1027126.328680986</v>
      </c>
      <c r="F352" s="206">
        <f>[3]TOTAL_PEF_C!M409</f>
        <v>280588</v>
      </c>
      <c r="G352" s="206">
        <f>[3]TOTAL_PEF_C!P409</f>
        <v>1755.2418734676501</v>
      </c>
      <c r="H352" s="206">
        <f>[3]TOTAL_PEF_C!Q409</f>
        <v>265367.24241942703</v>
      </c>
      <c r="I352" s="337">
        <f>BM_MWh!I353</f>
        <v>0</v>
      </c>
      <c r="J352" s="313">
        <f>BM_MWh!J353</f>
        <v>0</v>
      </c>
      <c r="K352" s="313">
        <f>BM_MWh!K354</f>
        <v>8</v>
      </c>
      <c r="L352" s="313">
        <f>BM_MWh!L353</f>
        <v>0</v>
      </c>
      <c r="M352" s="313">
        <f>BM_MWh!M353</f>
        <v>0</v>
      </c>
      <c r="N352" s="313">
        <f>BM_MWh!N353</f>
        <v>0</v>
      </c>
      <c r="O352" s="313">
        <f>BM_MWh!O353</f>
        <v>0</v>
      </c>
      <c r="P352" s="313">
        <f>BM_MWh!P353</f>
        <v>0</v>
      </c>
      <c r="Q352" s="313">
        <f>BM_MWh!Q353</f>
        <v>0</v>
      </c>
      <c r="R352" s="313">
        <f>BM_MWh!R353</f>
        <v>166</v>
      </c>
      <c r="S352" s="313">
        <f>BM_MWh!S353</f>
        <v>48080</v>
      </c>
      <c r="T352" s="338">
        <f>BM_MWh!T354</f>
        <v>0</v>
      </c>
      <c r="U352" s="213">
        <f>BM_MWh!U354</f>
        <v>664</v>
      </c>
      <c r="V352" s="185">
        <f>BM_MWh!V353</f>
        <v>1559</v>
      </c>
      <c r="W352" s="185">
        <f>BM_MWh!W353</f>
        <v>2480</v>
      </c>
      <c r="X352" s="185">
        <f>BM_MWh!X353</f>
        <v>0</v>
      </c>
      <c r="Y352" s="185">
        <f>BM_MWh!Y354</f>
        <v>1801</v>
      </c>
      <c r="Z352" s="185">
        <f>BM_MWh!Z353</f>
        <v>0</v>
      </c>
      <c r="AA352" s="185">
        <f>BM_MWh!AA353</f>
        <v>13680</v>
      </c>
      <c r="AB352" s="185">
        <f>BM_MWh!AB353</f>
        <v>0</v>
      </c>
      <c r="AC352" s="185">
        <f>BM_MWh!AC353</f>
        <v>0</v>
      </c>
      <c r="AD352" s="185">
        <f>BM_MWh!AD353</f>
        <v>0</v>
      </c>
      <c r="AE352" s="185">
        <f>BM_MWh!AE353</f>
        <v>784</v>
      </c>
      <c r="AF352" s="185">
        <f>BM_MWh!AF353</f>
        <v>0</v>
      </c>
      <c r="AG352" s="185">
        <f>BM_MWh!AG353</f>
        <v>0</v>
      </c>
      <c r="AH352" s="185">
        <f>BM_MWh!AH353</f>
        <v>0</v>
      </c>
      <c r="AI352" s="185">
        <f>BM_MWh!AI353</f>
        <v>0</v>
      </c>
      <c r="AJ352" s="185">
        <f>BM_MWh!AJ353</f>
        <v>0</v>
      </c>
      <c r="AK352" s="185">
        <f>BM_MWh!AK354</f>
        <v>0</v>
      </c>
      <c r="AL352" s="185">
        <f>BM_MWh!AL354</f>
        <v>0</v>
      </c>
      <c r="AM352" s="185">
        <f>BM_MWh!AM353</f>
        <v>0</v>
      </c>
      <c r="AN352" s="185">
        <f>BM_MWh!AN353</f>
        <v>0</v>
      </c>
      <c r="AO352" s="185">
        <f>BM_MWh!AO353</f>
        <v>0</v>
      </c>
      <c r="AP352" s="185">
        <f>BM_MWh!AP353</f>
        <v>0</v>
      </c>
      <c r="AQ352" s="185">
        <f>BM_MWh!AQ353</f>
        <v>0</v>
      </c>
      <c r="AR352" s="185">
        <f>BM_MWh!AR353</f>
        <v>0</v>
      </c>
      <c r="AS352" s="185">
        <f>BM_MWh!AS353</f>
        <v>0</v>
      </c>
      <c r="AT352" s="185">
        <f>BM_MWh!AT353</f>
        <v>0</v>
      </c>
      <c r="AU352" s="209">
        <f t="shared" si="252"/>
        <v>20968</v>
      </c>
      <c r="AV352" s="167">
        <f t="shared" si="255"/>
        <v>48254</v>
      </c>
      <c r="AW352" s="167">
        <f t="shared" si="253"/>
        <v>69222</v>
      </c>
      <c r="AX352" s="206">
        <f t="shared" si="254"/>
        <v>2960904.0504380735</v>
      </c>
      <c r="AY352" s="258"/>
      <c r="AZ352" s="258"/>
      <c r="BA352" s="258"/>
      <c r="BE352" s="104">
        <f t="shared" si="245"/>
        <v>2024</v>
      </c>
      <c r="BF352" s="28">
        <f t="shared" si="246"/>
        <v>11</v>
      </c>
      <c r="BG352" s="21">
        <f t="shared" si="256"/>
        <v>3030126.0504380735</v>
      </c>
      <c r="BH352" s="215">
        <f t="shared" si="251"/>
        <v>1386067.2374641923</v>
      </c>
      <c r="BI352" s="215">
        <f t="shared" si="251"/>
        <v>1027126.328680986</v>
      </c>
      <c r="BJ352" s="215">
        <f t="shared" si="251"/>
        <v>280588</v>
      </c>
      <c r="BK352" s="215">
        <f t="shared" si="251"/>
        <v>1755.2418734676501</v>
      </c>
      <c r="BL352" s="215">
        <f t="shared" si="251"/>
        <v>265367.24241942703</v>
      </c>
      <c r="BM352" s="328">
        <f t="shared" si="257"/>
        <v>2960904.0504380735</v>
      </c>
      <c r="BN352" s="329">
        <f t="shared" si="258"/>
        <v>48254</v>
      </c>
      <c r="BO352" s="330">
        <f t="shared" si="249"/>
        <v>4945</v>
      </c>
      <c r="BP352" s="206">
        <f t="shared" si="250"/>
        <v>16023</v>
      </c>
      <c r="BQ352" s="206">
        <f t="shared" si="248"/>
        <v>20968</v>
      </c>
      <c r="BR352" s="206">
        <f t="shared" si="259"/>
        <v>69222</v>
      </c>
      <c r="BS352" s="327"/>
      <c r="BT352" s="327"/>
      <c r="BU352" s="327"/>
      <c r="BV352" s="327"/>
      <c r="BW352" s="327"/>
      <c r="BX352" s="327"/>
      <c r="BY352" s="327"/>
      <c r="BZ352" s="327"/>
      <c r="CA352" s="327"/>
      <c r="CB352" s="327"/>
      <c r="CC352" s="327"/>
      <c r="CD352" s="327"/>
    </row>
    <row r="353" spans="1:82">
      <c r="A353" s="28">
        <f t="shared" si="247"/>
        <v>2024</v>
      </c>
      <c r="B353" s="28">
        <f t="shared" si="244"/>
        <v>12</v>
      </c>
      <c r="C353" s="206">
        <f t="shared" si="260"/>
        <v>3311129.8449536073</v>
      </c>
      <c r="D353" s="206">
        <f>[3]TOTAL_PEF_C!K410</f>
        <v>1656168.3836895691</v>
      </c>
      <c r="E353" s="206">
        <f>[3]TOTAL_PEF_C!L410</f>
        <v>1038861.2751573792</v>
      </c>
      <c r="F353" s="206">
        <f>[3]TOTAL_PEF_C!M410</f>
        <v>263874</v>
      </c>
      <c r="G353" s="206">
        <f>[3]TOTAL_PEF_C!P410</f>
        <v>1766.90251866313</v>
      </c>
      <c r="H353" s="206">
        <f>[3]TOTAL_PEF_C!Q410</f>
        <v>255860.283587996</v>
      </c>
      <c r="I353" s="337">
        <f>BM_MWh!I354</f>
        <v>0</v>
      </c>
      <c r="J353" s="313">
        <f>BM_MWh!J354</f>
        <v>0</v>
      </c>
      <c r="K353" s="313">
        <f>BM_MWh!K355</f>
        <v>8</v>
      </c>
      <c r="L353" s="313">
        <f>BM_MWh!L354</f>
        <v>0</v>
      </c>
      <c r="M353" s="313">
        <f>BM_MWh!M354</f>
        <v>0</v>
      </c>
      <c r="N353" s="313">
        <f>BM_MWh!N354</f>
        <v>0</v>
      </c>
      <c r="O353" s="313">
        <f>BM_MWh!O354</f>
        <v>0</v>
      </c>
      <c r="P353" s="313">
        <f>BM_MWh!P354</f>
        <v>0</v>
      </c>
      <c r="Q353" s="313">
        <f>BM_MWh!Q354</f>
        <v>3839</v>
      </c>
      <c r="R353" s="313">
        <f>BM_MWh!R354</f>
        <v>172</v>
      </c>
      <c r="S353" s="313">
        <f>BM_MWh!S354</f>
        <v>65343</v>
      </c>
      <c r="T353" s="338">
        <f>BM_MWh!T355</f>
        <v>0</v>
      </c>
      <c r="U353" s="213">
        <f>BM_MWh!U355</f>
        <v>1218</v>
      </c>
      <c r="V353" s="185">
        <f>BM_MWh!V354</f>
        <v>3544</v>
      </c>
      <c r="W353" s="185">
        <f>BM_MWh!W354</f>
        <v>2807</v>
      </c>
      <c r="X353" s="185">
        <f>BM_MWh!X354</f>
        <v>0</v>
      </c>
      <c r="Y353" s="185">
        <f>BM_MWh!Y355</f>
        <v>2182</v>
      </c>
      <c r="Z353" s="185">
        <f>BM_MWh!Z354</f>
        <v>0</v>
      </c>
      <c r="AA353" s="185">
        <f>BM_MWh!AA354</f>
        <v>14508</v>
      </c>
      <c r="AB353" s="185">
        <f>BM_MWh!AB354</f>
        <v>0</v>
      </c>
      <c r="AC353" s="185">
        <f>BM_MWh!AC354</f>
        <v>0</v>
      </c>
      <c r="AD353" s="185">
        <f>BM_MWh!AD354</f>
        <v>0</v>
      </c>
      <c r="AE353" s="185">
        <f>BM_MWh!AE354</f>
        <v>978</v>
      </c>
      <c r="AF353" s="185">
        <f>BM_MWh!AF354</f>
        <v>0</v>
      </c>
      <c r="AG353" s="185">
        <f>BM_MWh!AG354</f>
        <v>0</v>
      </c>
      <c r="AH353" s="185">
        <f>BM_MWh!AH354</f>
        <v>0</v>
      </c>
      <c r="AI353" s="185">
        <f>BM_MWh!AI354</f>
        <v>0</v>
      </c>
      <c r="AJ353" s="185">
        <f>BM_MWh!AJ354</f>
        <v>0</v>
      </c>
      <c r="AK353" s="185">
        <f>BM_MWh!AK355</f>
        <v>0</v>
      </c>
      <c r="AL353" s="185">
        <f>BM_MWh!AL355</f>
        <v>0</v>
      </c>
      <c r="AM353" s="185">
        <f>BM_MWh!AM354</f>
        <v>0</v>
      </c>
      <c r="AN353" s="185">
        <f>BM_MWh!AN354</f>
        <v>0</v>
      </c>
      <c r="AO353" s="185">
        <f>BM_MWh!AO354</f>
        <v>0</v>
      </c>
      <c r="AP353" s="185">
        <f>BM_MWh!AP354</f>
        <v>0</v>
      </c>
      <c r="AQ353" s="185">
        <f>BM_MWh!AQ354</f>
        <v>0</v>
      </c>
      <c r="AR353" s="185">
        <f>BM_MWh!AR354</f>
        <v>0</v>
      </c>
      <c r="AS353" s="185">
        <f>BM_MWh!AS354</f>
        <v>0</v>
      </c>
      <c r="AT353" s="185">
        <f>BM_MWh!AT354</f>
        <v>0</v>
      </c>
      <c r="AU353" s="209">
        <f t="shared" si="252"/>
        <v>25237</v>
      </c>
      <c r="AV353" s="167">
        <f t="shared" si="255"/>
        <v>69362</v>
      </c>
      <c r="AW353" s="167">
        <f t="shared" si="253"/>
        <v>94599</v>
      </c>
      <c r="AX353" s="206">
        <f t="shared" si="254"/>
        <v>3216530.8449536073</v>
      </c>
      <c r="AY353" s="258"/>
      <c r="AZ353" s="258"/>
      <c r="BA353" s="258"/>
      <c r="BE353" s="104">
        <f t="shared" si="245"/>
        <v>2024</v>
      </c>
      <c r="BF353" s="28">
        <f t="shared" si="246"/>
        <v>12</v>
      </c>
      <c r="BG353" s="21">
        <f t="shared" si="256"/>
        <v>3311129.8449536073</v>
      </c>
      <c r="BH353" s="215">
        <f t="shared" si="251"/>
        <v>1656168.3836895691</v>
      </c>
      <c r="BI353" s="215">
        <f t="shared" si="251"/>
        <v>1038861.2751573792</v>
      </c>
      <c r="BJ353" s="215">
        <f t="shared" si="251"/>
        <v>263874</v>
      </c>
      <c r="BK353" s="215">
        <f t="shared" si="251"/>
        <v>1766.90251866313</v>
      </c>
      <c r="BL353" s="215">
        <f t="shared" si="251"/>
        <v>255860.283587996</v>
      </c>
      <c r="BM353" s="328">
        <f t="shared" si="257"/>
        <v>3216530.8449536073</v>
      </c>
      <c r="BN353" s="329">
        <f t="shared" si="258"/>
        <v>69362</v>
      </c>
      <c r="BO353" s="330">
        <f t="shared" si="249"/>
        <v>6207</v>
      </c>
      <c r="BP353" s="206">
        <f t="shared" si="250"/>
        <v>19030</v>
      </c>
      <c r="BQ353" s="206">
        <f t="shared" si="248"/>
        <v>25237</v>
      </c>
      <c r="BR353" s="206">
        <f t="shared" si="259"/>
        <v>94599</v>
      </c>
      <c r="BS353" s="327"/>
      <c r="BT353" s="327"/>
      <c r="BU353" s="327"/>
      <c r="BV353" s="327"/>
      <c r="BW353" s="327"/>
      <c r="BX353" s="327"/>
      <c r="BY353" s="327"/>
      <c r="BZ353" s="327"/>
      <c r="CA353" s="327"/>
      <c r="CB353" s="327"/>
      <c r="CC353" s="327"/>
      <c r="CD353" s="327"/>
    </row>
    <row r="354" spans="1:82">
      <c r="A354" s="28">
        <f t="shared" si="247"/>
        <v>2025</v>
      </c>
      <c r="B354" s="28">
        <f>B342</f>
        <v>1</v>
      </c>
      <c r="C354" s="206">
        <f t="shared" si="260"/>
        <v>3479527.5342446747</v>
      </c>
      <c r="D354" s="206">
        <f>[3]TOTAL_PEF_C!K411</f>
        <v>1813223.8584432066</v>
      </c>
      <c r="E354" s="206">
        <f>[3]TOTAL_PEF_C!L411</f>
        <v>1043470.1752028747</v>
      </c>
      <c r="F354" s="206">
        <f>[3]TOTAL_PEF_C!M411</f>
        <v>271534</v>
      </c>
      <c r="G354" s="206">
        <f>[3]TOTAL_PEF_C!P411</f>
        <v>1744.1749561271799</v>
      </c>
      <c r="H354" s="206">
        <f>[3]TOTAL_PEF_C!Q411</f>
        <v>252961.32564246599</v>
      </c>
      <c r="I354" s="337">
        <f>BM_MWh!I355</f>
        <v>0</v>
      </c>
      <c r="J354" s="313">
        <f>BM_MWh!J355</f>
        <v>0</v>
      </c>
      <c r="K354" s="313">
        <f>BM_MWh!K356</f>
        <v>8</v>
      </c>
      <c r="L354" s="313">
        <f>BM_MWh!L355</f>
        <v>0</v>
      </c>
      <c r="M354" s="313">
        <f>BM_MWh!M355</f>
        <v>0</v>
      </c>
      <c r="N354" s="313">
        <f>BM_MWh!N355</f>
        <v>0</v>
      </c>
      <c r="O354" s="313">
        <f>BM_MWh!O355</f>
        <v>0</v>
      </c>
      <c r="P354" s="313">
        <f>BM_MWh!P355</f>
        <v>0</v>
      </c>
      <c r="Q354" s="313">
        <f>BM_MWh!Q355</f>
        <v>6910</v>
      </c>
      <c r="R354" s="313">
        <f>BM_MWh!R355</f>
        <v>258</v>
      </c>
      <c r="S354" s="313">
        <f>BM_MWh!S355</f>
        <v>64580</v>
      </c>
      <c r="T354" s="338">
        <f>BM_MWh!T356</f>
        <v>0</v>
      </c>
      <c r="U354" s="213">
        <f>BM_MWh!U356</f>
        <v>709</v>
      </c>
      <c r="V354" s="185">
        <f>BM_MWh!V355</f>
        <v>4027</v>
      </c>
      <c r="W354" s="185">
        <f>BM_MWh!W355</f>
        <v>2757</v>
      </c>
      <c r="X354" s="185">
        <f>BM_MWh!X355</f>
        <v>0</v>
      </c>
      <c r="Y354" s="185">
        <f>BM_MWh!Y356</f>
        <v>2190</v>
      </c>
      <c r="Z354" s="185">
        <f>BM_MWh!Z355</f>
        <v>0</v>
      </c>
      <c r="AA354" s="185">
        <f>BM_MWh!AA355</f>
        <v>14136</v>
      </c>
      <c r="AB354" s="185">
        <f>BM_MWh!AB355</f>
        <v>0</v>
      </c>
      <c r="AC354" s="185">
        <f>BM_MWh!AC355</f>
        <v>0</v>
      </c>
      <c r="AD354" s="185">
        <f>BM_MWh!AD355</f>
        <v>0</v>
      </c>
      <c r="AE354" s="185">
        <f>BM_MWh!AE355</f>
        <v>1019</v>
      </c>
      <c r="AF354" s="185">
        <f>BM_MWh!AF355</f>
        <v>0</v>
      </c>
      <c r="AG354" s="185">
        <f>BM_MWh!AG355</f>
        <v>0</v>
      </c>
      <c r="AH354" s="185">
        <f>BM_MWh!AH355</f>
        <v>0</v>
      </c>
      <c r="AI354" s="185">
        <f>BM_MWh!AI355</f>
        <v>0</v>
      </c>
      <c r="AJ354" s="185">
        <f>BM_MWh!AJ355</f>
        <v>0</v>
      </c>
      <c r="AK354" s="185">
        <f>BM_MWh!AK356</f>
        <v>0</v>
      </c>
      <c r="AL354" s="185">
        <f>BM_MWh!AL356</f>
        <v>0</v>
      </c>
      <c r="AM354" s="185">
        <f>BM_MWh!AM355</f>
        <v>0</v>
      </c>
      <c r="AN354" s="185">
        <f>BM_MWh!AN355</f>
        <v>0</v>
      </c>
      <c r="AO354" s="185">
        <f>BM_MWh!AO355</f>
        <v>0</v>
      </c>
      <c r="AP354" s="185">
        <f>BM_MWh!AP355</f>
        <v>0</v>
      </c>
      <c r="AQ354" s="185">
        <f>BM_MWh!AQ355</f>
        <v>0</v>
      </c>
      <c r="AR354" s="185">
        <f>BM_MWh!AR355</f>
        <v>0</v>
      </c>
      <c r="AS354" s="185">
        <f>BM_MWh!AS355</f>
        <v>0</v>
      </c>
      <c r="AT354" s="185">
        <f>BM_MWh!AT355</f>
        <v>0</v>
      </c>
      <c r="AU354" s="209">
        <f t="shared" si="252"/>
        <v>24838</v>
      </c>
      <c r="AV354" s="167">
        <f t="shared" si="255"/>
        <v>71756</v>
      </c>
      <c r="AW354" s="167">
        <f t="shared" si="253"/>
        <v>96594</v>
      </c>
      <c r="AX354" s="206">
        <f t="shared" si="254"/>
        <v>3382933.5342446747</v>
      </c>
      <c r="AY354" s="258"/>
      <c r="AZ354" s="258"/>
      <c r="BA354" s="258"/>
      <c r="BE354" s="104">
        <f t="shared" si="245"/>
        <v>2025</v>
      </c>
      <c r="BF354" s="28">
        <f t="shared" si="246"/>
        <v>1</v>
      </c>
      <c r="BG354" s="21">
        <f t="shared" si="256"/>
        <v>3479527.5342446747</v>
      </c>
      <c r="BH354" s="215">
        <f t="shared" si="251"/>
        <v>1813223.8584432066</v>
      </c>
      <c r="BI354" s="215">
        <f t="shared" si="251"/>
        <v>1043470.1752028747</v>
      </c>
      <c r="BJ354" s="215">
        <f t="shared" si="251"/>
        <v>271534</v>
      </c>
      <c r="BK354" s="215">
        <f t="shared" si="251"/>
        <v>1744.1749561271799</v>
      </c>
      <c r="BL354" s="215">
        <f t="shared" si="251"/>
        <v>252961.32564246599</v>
      </c>
      <c r="BM354" s="328">
        <f t="shared" si="257"/>
        <v>3382933.5342446747</v>
      </c>
      <c r="BN354" s="329">
        <f t="shared" si="258"/>
        <v>71756</v>
      </c>
      <c r="BO354" s="330">
        <f t="shared" si="249"/>
        <v>5656</v>
      </c>
      <c r="BP354" s="206">
        <f t="shared" si="250"/>
        <v>19182</v>
      </c>
      <c r="BQ354" s="206">
        <f t="shared" si="248"/>
        <v>24838</v>
      </c>
      <c r="BR354" s="206">
        <f t="shared" si="259"/>
        <v>96594</v>
      </c>
      <c r="BS354" s="327"/>
      <c r="BT354" s="327"/>
      <c r="BU354" s="327"/>
      <c r="BV354" s="327"/>
      <c r="BW354" s="327"/>
      <c r="BY354" s="327"/>
      <c r="BZ354" s="327"/>
      <c r="CA354" s="327"/>
      <c r="CB354" s="327"/>
      <c r="CC354" s="327"/>
      <c r="CD354" s="327"/>
    </row>
    <row r="355" spans="1:82">
      <c r="A355" s="28">
        <f t="shared" si="247"/>
        <v>2025</v>
      </c>
      <c r="B355" s="28">
        <f t="shared" si="244"/>
        <v>2</v>
      </c>
      <c r="C355" s="206">
        <f t="shared" si="260"/>
        <v>3008982.0808315501</v>
      </c>
      <c r="D355" s="206">
        <f>[3]TOTAL_PEF_C!K412</f>
        <v>1485042.0294259025</v>
      </c>
      <c r="E355" s="206">
        <f>[3]TOTAL_PEF_C!L412</f>
        <v>943464.82350481104</v>
      </c>
      <c r="F355" s="206">
        <f>[3]TOTAL_PEF_C!M412</f>
        <v>257710</v>
      </c>
      <c r="G355" s="206">
        <f>[3]TOTAL_PEF_C!P412</f>
        <v>1745.4031998205901</v>
      </c>
      <c r="H355" s="206">
        <f>[3]TOTAL_PEF_C!Q412</f>
        <v>252594.82470101601</v>
      </c>
      <c r="I355" s="337">
        <f>BM_MWh!I356</f>
        <v>0</v>
      </c>
      <c r="J355" s="313">
        <f>BM_MWh!J356</f>
        <v>0</v>
      </c>
      <c r="K355" s="313">
        <f>BM_MWh!K357</f>
        <v>8</v>
      </c>
      <c r="L355" s="313">
        <f>BM_MWh!L356</f>
        <v>0</v>
      </c>
      <c r="M355" s="313">
        <f>BM_MWh!M356</f>
        <v>0</v>
      </c>
      <c r="N355" s="313">
        <f>BM_MWh!N356</f>
        <v>0</v>
      </c>
      <c r="O355" s="313">
        <f>BM_MWh!O356</f>
        <v>0</v>
      </c>
      <c r="P355" s="313">
        <f>BM_MWh!P356</f>
        <v>0</v>
      </c>
      <c r="Q355" s="313">
        <f>BM_MWh!Q356</f>
        <v>6242</v>
      </c>
      <c r="R355" s="313">
        <f>BM_MWh!R356</f>
        <v>621</v>
      </c>
      <c r="S355" s="313">
        <f>BM_MWh!S356</f>
        <v>41858</v>
      </c>
      <c r="T355" s="338">
        <f>BM_MWh!T357</f>
        <v>0</v>
      </c>
      <c r="U355" s="213">
        <f>BM_MWh!U357</f>
        <v>831</v>
      </c>
      <c r="V355" s="185">
        <f>BM_MWh!V356</f>
        <v>1600</v>
      </c>
      <c r="W355" s="185">
        <f>BM_MWh!W356</f>
        <v>1886</v>
      </c>
      <c r="X355" s="185">
        <f>BM_MWh!X356</f>
        <v>0</v>
      </c>
      <c r="Y355" s="185">
        <f>BM_MWh!Y357</f>
        <v>1658</v>
      </c>
      <c r="Z355" s="185">
        <f>BM_MWh!Z356</f>
        <v>0</v>
      </c>
      <c r="AA355" s="185">
        <f>BM_MWh!AA356</f>
        <v>12768</v>
      </c>
      <c r="AB355" s="185">
        <f>BM_MWh!AB356</f>
        <v>0</v>
      </c>
      <c r="AC355" s="185">
        <f>BM_MWh!AC356</f>
        <v>0</v>
      </c>
      <c r="AD355" s="185">
        <f>BM_MWh!AD356</f>
        <v>0</v>
      </c>
      <c r="AE355" s="185">
        <f>BM_MWh!AE356</f>
        <v>953</v>
      </c>
      <c r="AF355" s="185">
        <f>BM_MWh!AF356</f>
        <v>0</v>
      </c>
      <c r="AG355" s="185">
        <f>BM_MWh!AG356</f>
        <v>0</v>
      </c>
      <c r="AH355" s="185">
        <f>BM_MWh!AH356</f>
        <v>0</v>
      </c>
      <c r="AI355" s="185">
        <f>BM_MWh!AI356</f>
        <v>0</v>
      </c>
      <c r="AJ355" s="185">
        <f>BM_MWh!AJ356</f>
        <v>0</v>
      </c>
      <c r="AK355" s="185">
        <f>BM_MWh!AK357</f>
        <v>0</v>
      </c>
      <c r="AL355" s="185">
        <f>BM_MWh!AL357</f>
        <v>0</v>
      </c>
      <c r="AM355" s="185">
        <f>BM_MWh!AM356</f>
        <v>0</v>
      </c>
      <c r="AN355" s="185">
        <f>BM_MWh!AN356</f>
        <v>0</v>
      </c>
      <c r="AO355" s="185">
        <f>BM_MWh!AO356</f>
        <v>0</v>
      </c>
      <c r="AP355" s="185">
        <f>BM_MWh!AP356</f>
        <v>0</v>
      </c>
      <c r="AQ355" s="185">
        <f>BM_MWh!AQ356</f>
        <v>0</v>
      </c>
      <c r="AR355" s="185">
        <f>BM_MWh!AR356</f>
        <v>0</v>
      </c>
      <c r="AS355" s="185">
        <f>BM_MWh!AS356</f>
        <v>0</v>
      </c>
      <c r="AT355" s="185">
        <f>BM_MWh!AT356</f>
        <v>0</v>
      </c>
      <c r="AU355" s="209">
        <f t="shared" si="252"/>
        <v>19696</v>
      </c>
      <c r="AV355" s="167">
        <f t="shared" si="255"/>
        <v>48729</v>
      </c>
      <c r="AW355" s="167">
        <f t="shared" si="253"/>
        <v>68425</v>
      </c>
      <c r="AX355" s="206">
        <f t="shared" si="254"/>
        <v>2940557.0808315501</v>
      </c>
      <c r="AY355" s="258"/>
      <c r="AZ355" s="258"/>
      <c r="BA355" s="258"/>
      <c r="BE355" s="104">
        <f t="shared" si="245"/>
        <v>2025</v>
      </c>
      <c r="BF355" s="28">
        <f t="shared" si="246"/>
        <v>2</v>
      </c>
      <c r="BG355" s="21">
        <f t="shared" si="256"/>
        <v>3008982.0808315501</v>
      </c>
      <c r="BH355" s="215">
        <f t="shared" si="251"/>
        <v>1485042.0294259025</v>
      </c>
      <c r="BI355" s="215">
        <f t="shared" si="251"/>
        <v>943464.82350481104</v>
      </c>
      <c r="BJ355" s="215">
        <f t="shared" si="251"/>
        <v>257710</v>
      </c>
      <c r="BK355" s="215">
        <f t="shared" si="251"/>
        <v>1745.4031998205901</v>
      </c>
      <c r="BL355" s="215">
        <f t="shared" si="251"/>
        <v>252594.82470101601</v>
      </c>
      <c r="BM355" s="328">
        <f t="shared" si="257"/>
        <v>2940557.0808315501</v>
      </c>
      <c r="BN355" s="329">
        <f t="shared" si="258"/>
        <v>48729</v>
      </c>
      <c r="BO355" s="330">
        <f t="shared" si="249"/>
        <v>4375</v>
      </c>
      <c r="BP355" s="206">
        <f t="shared" si="250"/>
        <v>15321</v>
      </c>
      <c r="BQ355" s="206">
        <f t="shared" si="248"/>
        <v>19696</v>
      </c>
      <c r="BR355" s="206">
        <f t="shared" si="259"/>
        <v>68425</v>
      </c>
      <c r="BS355" s="327"/>
      <c r="BT355" s="327"/>
      <c r="BU355" s="327"/>
      <c r="BV355" s="327"/>
      <c r="BW355" s="327"/>
      <c r="BY355" s="327"/>
      <c r="BZ355" s="327"/>
      <c r="CA355" s="327"/>
      <c r="CB355" s="327"/>
      <c r="CC355" s="327"/>
      <c r="CD355" s="327"/>
    </row>
    <row r="356" spans="1:82">
      <c r="A356" s="28">
        <f t="shared" si="247"/>
        <v>2025</v>
      </c>
      <c r="B356" s="28">
        <f t="shared" si="244"/>
        <v>3</v>
      </c>
      <c r="C356" s="206">
        <f t="shared" si="260"/>
        <v>3214970.9188631736</v>
      </c>
      <c r="D356" s="206">
        <f>[3]TOTAL_PEF_C!K413</f>
        <v>1488584.3625984709</v>
      </c>
      <c r="E356" s="206">
        <f>[3]TOTAL_PEF_C!L413</f>
        <v>1077778.9285336318</v>
      </c>
      <c r="F356" s="206">
        <f>[3]TOTAL_PEF_C!M413</f>
        <v>285676</v>
      </c>
      <c r="G356" s="206">
        <f>[3]TOTAL_PEF_C!P413</f>
        <v>1756.5765691158899</v>
      </c>
      <c r="H356" s="206">
        <f>[3]TOTAL_PEF_C!Q413</f>
        <v>256649.05116195499</v>
      </c>
      <c r="I356" s="337">
        <f>BM_MWh!I357</f>
        <v>0</v>
      </c>
      <c r="J356" s="313">
        <f>BM_MWh!J357</f>
        <v>0</v>
      </c>
      <c r="K356" s="313">
        <f>BM_MWh!K358</f>
        <v>8</v>
      </c>
      <c r="L356" s="313">
        <f>BM_MWh!L357</f>
        <v>0</v>
      </c>
      <c r="M356" s="313">
        <f>BM_MWh!M357</f>
        <v>0</v>
      </c>
      <c r="N356" s="313">
        <f>BM_MWh!N357</f>
        <v>0</v>
      </c>
      <c r="O356" s="313">
        <f>BM_MWh!O357</f>
        <v>0</v>
      </c>
      <c r="P356" s="313">
        <f>BM_MWh!P357</f>
        <v>0</v>
      </c>
      <c r="Q356" s="313">
        <f>BM_MWh!Q357</f>
        <v>3839</v>
      </c>
      <c r="R356" s="313">
        <f>BM_MWh!R357</f>
        <v>516</v>
      </c>
      <c r="S356" s="313">
        <f>BM_MWh!S357</f>
        <v>78947</v>
      </c>
      <c r="T356" s="338">
        <f>BM_MWh!T358</f>
        <v>0</v>
      </c>
      <c r="U356" s="213">
        <f>BM_MWh!U358</f>
        <v>502</v>
      </c>
      <c r="V356" s="185">
        <f>BM_MWh!V357</f>
        <v>805</v>
      </c>
      <c r="W356" s="185">
        <f>BM_MWh!W357</f>
        <v>2432</v>
      </c>
      <c r="X356" s="185">
        <f>BM_MWh!X357</f>
        <v>0</v>
      </c>
      <c r="Y356" s="185">
        <f>BM_MWh!Y358</f>
        <v>1873</v>
      </c>
      <c r="Z356" s="185">
        <f>BM_MWh!Z357</f>
        <v>0</v>
      </c>
      <c r="AA356" s="185">
        <f>BM_MWh!AA357</f>
        <v>14508</v>
      </c>
      <c r="AB356" s="185">
        <f>BM_MWh!AB357</f>
        <v>0</v>
      </c>
      <c r="AC356" s="185">
        <f>BM_MWh!AC357</f>
        <v>0</v>
      </c>
      <c r="AD356" s="185">
        <f>BM_MWh!AD357</f>
        <v>0</v>
      </c>
      <c r="AE356" s="185">
        <f>BM_MWh!AE357</f>
        <v>1096</v>
      </c>
      <c r="AF356" s="185">
        <f>BM_MWh!AF357</f>
        <v>0</v>
      </c>
      <c r="AG356" s="185">
        <f>BM_MWh!AG357</f>
        <v>0</v>
      </c>
      <c r="AH356" s="185">
        <f>BM_MWh!AH357</f>
        <v>0</v>
      </c>
      <c r="AI356" s="185">
        <f>BM_MWh!AI357</f>
        <v>0</v>
      </c>
      <c r="AJ356" s="185">
        <f>BM_MWh!AJ357</f>
        <v>0</v>
      </c>
      <c r="AK356" s="185">
        <f>BM_MWh!AK358</f>
        <v>0</v>
      </c>
      <c r="AL356" s="185">
        <f>BM_MWh!AL358</f>
        <v>0</v>
      </c>
      <c r="AM356" s="185">
        <f>BM_MWh!AM357</f>
        <v>0</v>
      </c>
      <c r="AN356" s="185">
        <f>BM_MWh!AN357</f>
        <v>0</v>
      </c>
      <c r="AO356" s="185">
        <f>BM_MWh!AO357</f>
        <v>0</v>
      </c>
      <c r="AP356" s="185">
        <f>BM_MWh!AP357</f>
        <v>0</v>
      </c>
      <c r="AQ356" s="185">
        <f>BM_MWh!AQ357</f>
        <v>0</v>
      </c>
      <c r="AR356" s="185">
        <f>BM_MWh!AR357</f>
        <v>0</v>
      </c>
      <c r="AS356" s="185">
        <f>BM_MWh!AS357</f>
        <v>0</v>
      </c>
      <c r="AT356" s="185">
        <f>BM_MWh!AT357</f>
        <v>0</v>
      </c>
      <c r="AU356" s="209">
        <f t="shared" si="252"/>
        <v>21216</v>
      </c>
      <c r="AV356" s="167">
        <f t="shared" si="255"/>
        <v>83310</v>
      </c>
      <c r="AW356" s="167">
        <f t="shared" si="253"/>
        <v>104526</v>
      </c>
      <c r="AX356" s="206">
        <f t="shared" si="254"/>
        <v>3110444.9188631736</v>
      </c>
      <c r="AY356" s="258"/>
      <c r="AZ356" s="258"/>
      <c r="BA356" s="258"/>
      <c r="BE356" s="104">
        <f t="shared" si="245"/>
        <v>2025</v>
      </c>
      <c r="BF356" s="28">
        <f t="shared" si="246"/>
        <v>3</v>
      </c>
      <c r="BG356" s="21">
        <f t="shared" si="256"/>
        <v>3214970.9188631736</v>
      </c>
      <c r="BH356" s="215">
        <f t="shared" si="251"/>
        <v>1488584.3625984709</v>
      </c>
      <c r="BI356" s="215">
        <f t="shared" si="251"/>
        <v>1077778.9285336318</v>
      </c>
      <c r="BJ356" s="215">
        <f t="shared" si="251"/>
        <v>285676</v>
      </c>
      <c r="BK356" s="215">
        <f t="shared" si="251"/>
        <v>1756.5765691158899</v>
      </c>
      <c r="BL356" s="215">
        <f t="shared" si="251"/>
        <v>256649.05116195499</v>
      </c>
      <c r="BM356" s="328">
        <f t="shared" si="257"/>
        <v>3110444.9188631736</v>
      </c>
      <c r="BN356" s="329">
        <f t="shared" si="258"/>
        <v>83310</v>
      </c>
      <c r="BO356" s="330">
        <f t="shared" si="249"/>
        <v>4807</v>
      </c>
      <c r="BP356" s="206">
        <f t="shared" si="250"/>
        <v>16409</v>
      </c>
      <c r="BQ356" s="206">
        <f t="shared" si="248"/>
        <v>21216</v>
      </c>
      <c r="BR356" s="206">
        <f t="shared" si="259"/>
        <v>104526</v>
      </c>
      <c r="BS356" s="327"/>
      <c r="BT356" s="327"/>
      <c r="BU356" s="327"/>
      <c r="BV356" s="327"/>
      <c r="BW356" s="327"/>
      <c r="BY356" s="327"/>
      <c r="BZ356" s="327"/>
      <c r="CA356" s="327"/>
      <c r="CB356" s="327"/>
      <c r="CC356" s="327"/>
      <c r="CD356" s="327"/>
    </row>
    <row r="357" spans="1:82">
      <c r="A357" s="28">
        <f t="shared" si="247"/>
        <v>2025</v>
      </c>
      <c r="B357" s="28">
        <f t="shared" si="244"/>
        <v>4</v>
      </c>
      <c r="C357" s="206">
        <f t="shared" si="260"/>
        <v>3283989.1888108482</v>
      </c>
      <c r="D357" s="206">
        <f>[3]TOTAL_PEF_C!K414</f>
        <v>1522655.1093040628</v>
      </c>
      <c r="E357" s="206">
        <f>[3]TOTAL_PEF_C!L414</f>
        <v>1098849.0546171488</v>
      </c>
      <c r="F357" s="206">
        <f>[3]TOTAL_PEF_C!M414</f>
        <v>284183</v>
      </c>
      <c r="G357" s="206">
        <f>[3]TOTAL_PEF_C!P414</f>
        <v>1734.69947249557</v>
      </c>
      <c r="H357" s="206">
        <f>[3]TOTAL_PEF_C!Q414</f>
        <v>264719.32541714102</v>
      </c>
      <c r="I357" s="337">
        <f>BM_MWh!I358</f>
        <v>0</v>
      </c>
      <c r="J357" s="313">
        <f>BM_MWh!J358</f>
        <v>0</v>
      </c>
      <c r="K357" s="313">
        <f>BM_MWh!K359</f>
        <v>8</v>
      </c>
      <c r="L357" s="313">
        <f>BM_MWh!L358</f>
        <v>0</v>
      </c>
      <c r="M357" s="313">
        <f>BM_MWh!M358</f>
        <v>0</v>
      </c>
      <c r="N357" s="313">
        <f>BM_MWh!N358</f>
        <v>0</v>
      </c>
      <c r="O357" s="313">
        <f>BM_MWh!O358</f>
        <v>0</v>
      </c>
      <c r="P357" s="313">
        <f>BM_MWh!P358</f>
        <v>0</v>
      </c>
      <c r="Q357" s="313">
        <f>BM_MWh!Q358</f>
        <v>0</v>
      </c>
      <c r="R357" s="313">
        <f>BM_MWh!R358</f>
        <v>832</v>
      </c>
      <c r="S357" s="313">
        <f>BM_MWh!S358</f>
        <v>89166</v>
      </c>
      <c r="T357" s="338">
        <f>BM_MWh!T359</f>
        <v>0</v>
      </c>
      <c r="U357" s="213">
        <f>BM_MWh!U359</f>
        <v>671</v>
      </c>
      <c r="V357" s="185">
        <f>BM_MWh!V358</f>
        <v>1871</v>
      </c>
      <c r="W357" s="185">
        <f>BM_MWh!W358</f>
        <v>2202</v>
      </c>
      <c r="X357" s="185">
        <f>BM_MWh!X358</f>
        <v>0</v>
      </c>
      <c r="Y357" s="185">
        <f>BM_MWh!Y359</f>
        <v>1594</v>
      </c>
      <c r="Z357" s="185">
        <f>BM_MWh!Z358</f>
        <v>0</v>
      </c>
      <c r="AA357" s="185">
        <f>BM_MWh!AA358</f>
        <v>14400</v>
      </c>
      <c r="AB357" s="185">
        <f>BM_MWh!AB358</f>
        <v>0</v>
      </c>
      <c r="AC357" s="185">
        <f>BM_MWh!AC358</f>
        <v>0</v>
      </c>
      <c r="AD357" s="185">
        <f>BM_MWh!AD358</f>
        <v>0</v>
      </c>
      <c r="AE357" s="185">
        <f>BM_MWh!AE358</f>
        <v>1104</v>
      </c>
      <c r="AF357" s="185">
        <f>BM_MWh!AF358</f>
        <v>0</v>
      </c>
      <c r="AG357" s="185">
        <f>BM_MWh!AG358</f>
        <v>0</v>
      </c>
      <c r="AH357" s="185">
        <f>BM_MWh!AH358</f>
        <v>0</v>
      </c>
      <c r="AI357" s="185">
        <f>BM_MWh!AI358</f>
        <v>0</v>
      </c>
      <c r="AJ357" s="185">
        <f>BM_MWh!AJ358</f>
        <v>0</v>
      </c>
      <c r="AK357" s="185">
        <f>BM_MWh!AK359</f>
        <v>0</v>
      </c>
      <c r="AL357" s="185">
        <f>BM_MWh!AL359</f>
        <v>0</v>
      </c>
      <c r="AM357" s="185">
        <f>BM_MWh!AM358</f>
        <v>0</v>
      </c>
      <c r="AN357" s="185">
        <f>BM_MWh!AN358</f>
        <v>0</v>
      </c>
      <c r="AO357" s="185">
        <f>BM_MWh!AO358</f>
        <v>0</v>
      </c>
      <c r="AP357" s="185">
        <f>BM_MWh!AP358</f>
        <v>0</v>
      </c>
      <c r="AQ357" s="185">
        <f>BM_MWh!AQ358</f>
        <v>0</v>
      </c>
      <c r="AR357" s="185">
        <f>BM_MWh!AR358</f>
        <v>0</v>
      </c>
      <c r="AS357" s="185">
        <f>BM_MWh!AS358</f>
        <v>0</v>
      </c>
      <c r="AT357" s="185">
        <f>BM_MWh!AT358</f>
        <v>0</v>
      </c>
      <c r="AU357" s="209">
        <f t="shared" si="252"/>
        <v>21842</v>
      </c>
      <c r="AV357" s="167">
        <f t="shared" si="255"/>
        <v>90006</v>
      </c>
      <c r="AW357" s="167">
        <f t="shared" si="253"/>
        <v>111848</v>
      </c>
      <c r="AX357" s="206">
        <f t="shared" si="254"/>
        <v>3172141.1888108482</v>
      </c>
      <c r="AY357" s="258"/>
      <c r="AZ357" s="258"/>
      <c r="BA357" s="258"/>
      <c r="BE357" s="104">
        <f t="shared" si="245"/>
        <v>2025</v>
      </c>
      <c r="BF357" s="28">
        <f t="shared" si="246"/>
        <v>4</v>
      </c>
      <c r="BG357" s="21">
        <f t="shared" si="256"/>
        <v>3283989.1888108482</v>
      </c>
      <c r="BH357" s="215">
        <f t="shared" si="251"/>
        <v>1522655.1093040628</v>
      </c>
      <c r="BI357" s="215">
        <f t="shared" si="251"/>
        <v>1098849.0546171488</v>
      </c>
      <c r="BJ357" s="215">
        <f t="shared" si="251"/>
        <v>284183</v>
      </c>
      <c r="BK357" s="215">
        <f t="shared" si="251"/>
        <v>1734.69947249557</v>
      </c>
      <c r="BL357" s="215">
        <f t="shared" si="251"/>
        <v>264719.32541714102</v>
      </c>
      <c r="BM357" s="328">
        <f t="shared" si="257"/>
        <v>3172141.1888108482</v>
      </c>
      <c r="BN357" s="329">
        <f t="shared" si="258"/>
        <v>90006</v>
      </c>
      <c r="BO357" s="330">
        <f t="shared" si="249"/>
        <v>4467</v>
      </c>
      <c r="BP357" s="206">
        <f t="shared" si="250"/>
        <v>17375</v>
      </c>
      <c r="BQ357" s="206">
        <f t="shared" si="248"/>
        <v>21842</v>
      </c>
      <c r="BR357" s="206">
        <f t="shared" si="259"/>
        <v>111848</v>
      </c>
      <c r="BS357" s="327"/>
      <c r="BT357" s="327"/>
      <c r="BU357" s="327"/>
      <c r="BV357" s="327"/>
      <c r="BW357" s="327"/>
      <c r="BY357" s="327"/>
      <c r="BZ357" s="327"/>
      <c r="CA357" s="327"/>
      <c r="CB357" s="327"/>
      <c r="CC357" s="327"/>
      <c r="CD357" s="327"/>
    </row>
    <row r="358" spans="1:82">
      <c r="A358" s="28">
        <f t="shared" si="247"/>
        <v>2025</v>
      </c>
      <c r="B358" s="28">
        <f t="shared" si="244"/>
        <v>5</v>
      </c>
      <c r="C358" s="206">
        <f t="shared" si="260"/>
        <v>3899371.7999319411</v>
      </c>
      <c r="D358" s="206">
        <f>[3]TOTAL_PEF_C!K415</f>
        <v>1941012.1967026538</v>
      </c>
      <c r="E358" s="206">
        <f>[3]TOTAL_PEF_C!L415</f>
        <v>1247394.7751637828</v>
      </c>
      <c r="F358" s="206">
        <f>[3]TOTAL_PEF_C!M415</f>
        <v>296079</v>
      </c>
      <c r="G358" s="206">
        <f>[3]TOTAL_PEF_C!P415</f>
        <v>1734.8494724955699</v>
      </c>
      <c r="H358" s="206">
        <f>[3]TOTAL_PEF_C!Q415</f>
        <v>291773.978593009</v>
      </c>
      <c r="I358" s="337">
        <f>BM_MWh!I359</f>
        <v>0</v>
      </c>
      <c r="J358" s="313">
        <f>BM_MWh!J359</f>
        <v>0</v>
      </c>
      <c r="K358" s="313">
        <f>BM_MWh!K360</f>
        <v>8</v>
      </c>
      <c r="L358" s="313">
        <f>BM_MWh!L359</f>
        <v>0</v>
      </c>
      <c r="M358" s="313">
        <f>BM_MWh!M359</f>
        <v>0</v>
      </c>
      <c r="N358" s="313">
        <f>BM_MWh!N359</f>
        <v>0</v>
      </c>
      <c r="O358" s="313">
        <f>BM_MWh!O359</f>
        <v>0</v>
      </c>
      <c r="P358" s="313">
        <f>BM_MWh!P359</f>
        <v>0</v>
      </c>
      <c r="Q358" s="313">
        <f>BM_MWh!Q359</f>
        <v>0</v>
      </c>
      <c r="R358" s="313">
        <f>BM_MWh!R359</f>
        <v>1719</v>
      </c>
      <c r="S358" s="313">
        <f>BM_MWh!S359</f>
        <v>93570</v>
      </c>
      <c r="T358" s="338">
        <f>BM_MWh!T360</f>
        <v>0</v>
      </c>
      <c r="U358" s="213">
        <f>BM_MWh!U360</f>
        <v>1935</v>
      </c>
      <c r="V358" s="185">
        <f>BM_MWh!V359</f>
        <v>2577</v>
      </c>
      <c r="W358" s="185">
        <f>BM_MWh!W359</f>
        <v>3013</v>
      </c>
      <c r="X358" s="185">
        <f>BM_MWh!X359</f>
        <v>0</v>
      </c>
      <c r="Y358" s="185">
        <f>BM_MWh!Y360</f>
        <v>2167</v>
      </c>
      <c r="Z358" s="185">
        <f>BM_MWh!Z359</f>
        <v>0</v>
      </c>
      <c r="AA358" s="185">
        <f>BM_MWh!AA359</f>
        <v>15252</v>
      </c>
      <c r="AB358" s="185">
        <f>BM_MWh!AB359</f>
        <v>0</v>
      </c>
      <c r="AC358" s="185">
        <f>BM_MWh!AC359</f>
        <v>0</v>
      </c>
      <c r="AD358" s="185">
        <f>BM_MWh!AD359</f>
        <v>0</v>
      </c>
      <c r="AE358" s="185">
        <f>BM_MWh!AE359</f>
        <v>1136</v>
      </c>
      <c r="AF358" s="185">
        <f>BM_MWh!AF359</f>
        <v>0</v>
      </c>
      <c r="AG358" s="185">
        <f>BM_MWh!AG359</f>
        <v>0</v>
      </c>
      <c r="AH358" s="185">
        <f>BM_MWh!AH359</f>
        <v>0</v>
      </c>
      <c r="AI358" s="185">
        <f>BM_MWh!AI359</f>
        <v>0</v>
      </c>
      <c r="AJ358" s="185">
        <f>BM_MWh!AJ359</f>
        <v>0</v>
      </c>
      <c r="AK358" s="185">
        <f>BM_MWh!AK360</f>
        <v>0</v>
      </c>
      <c r="AL358" s="185">
        <f>BM_MWh!AL360</f>
        <v>0</v>
      </c>
      <c r="AM358" s="185">
        <f>BM_MWh!AM359</f>
        <v>0</v>
      </c>
      <c r="AN358" s="185">
        <f>BM_MWh!AN359</f>
        <v>0</v>
      </c>
      <c r="AO358" s="185">
        <f>BM_MWh!AO359</f>
        <v>0</v>
      </c>
      <c r="AP358" s="185">
        <f>BM_MWh!AP359</f>
        <v>0</v>
      </c>
      <c r="AQ358" s="185">
        <f>BM_MWh!AQ359</f>
        <v>0</v>
      </c>
      <c r="AR358" s="185">
        <f>BM_MWh!AR359</f>
        <v>0</v>
      </c>
      <c r="AS358" s="185">
        <f>BM_MWh!AS359</f>
        <v>0</v>
      </c>
      <c r="AT358" s="185">
        <f>BM_MWh!AT359</f>
        <v>0</v>
      </c>
      <c r="AU358" s="209">
        <f t="shared" si="252"/>
        <v>26080</v>
      </c>
      <c r="AV358" s="167">
        <f t="shared" si="255"/>
        <v>95297</v>
      </c>
      <c r="AW358" s="167">
        <f t="shared" si="253"/>
        <v>121377</v>
      </c>
      <c r="AX358" s="206">
        <f t="shared" si="254"/>
        <v>3777994.7999319411</v>
      </c>
      <c r="AY358" s="258"/>
      <c r="AZ358" s="258"/>
      <c r="BA358" s="258"/>
      <c r="BE358" s="104">
        <f t="shared" si="245"/>
        <v>2025</v>
      </c>
      <c r="BF358" s="28">
        <f t="shared" si="246"/>
        <v>5</v>
      </c>
      <c r="BG358" s="21">
        <f t="shared" si="256"/>
        <v>3899371.7999319411</v>
      </c>
      <c r="BH358" s="215">
        <f t="shared" si="251"/>
        <v>1941012.1967026538</v>
      </c>
      <c r="BI358" s="215">
        <f t="shared" si="251"/>
        <v>1247394.7751637828</v>
      </c>
      <c r="BJ358" s="215">
        <f t="shared" si="251"/>
        <v>296079</v>
      </c>
      <c r="BK358" s="215">
        <f t="shared" si="251"/>
        <v>1734.8494724955699</v>
      </c>
      <c r="BL358" s="215">
        <f t="shared" si="251"/>
        <v>291773.978593009</v>
      </c>
      <c r="BM358" s="328">
        <f t="shared" si="257"/>
        <v>3777994.7999319411</v>
      </c>
      <c r="BN358" s="329">
        <f t="shared" si="258"/>
        <v>95297</v>
      </c>
      <c r="BO358" s="330">
        <f t="shared" si="249"/>
        <v>7115</v>
      </c>
      <c r="BP358" s="206">
        <f t="shared" si="250"/>
        <v>18965</v>
      </c>
      <c r="BQ358" s="206">
        <f t="shared" si="248"/>
        <v>26080</v>
      </c>
      <c r="BR358" s="206">
        <f t="shared" si="259"/>
        <v>121377</v>
      </c>
      <c r="BS358" s="327"/>
      <c r="BT358" s="327"/>
      <c r="BU358" s="327"/>
      <c r="BV358" s="327"/>
      <c r="BW358" s="327"/>
      <c r="BY358" s="327"/>
      <c r="BZ358" s="327"/>
      <c r="CA358" s="327"/>
      <c r="CB358" s="327"/>
      <c r="CC358" s="327"/>
      <c r="CD358" s="327"/>
    </row>
    <row r="359" spans="1:82">
      <c r="A359" s="28">
        <f t="shared" si="247"/>
        <v>2025</v>
      </c>
      <c r="B359" s="28">
        <f t="shared" si="244"/>
        <v>6</v>
      </c>
      <c r="C359" s="206">
        <f t="shared" si="260"/>
        <v>4089559.3222827413</v>
      </c>
      <c r="D359" s="206">
        <f>[3]TOTAL_PEF_C!K416</f>
        <v>2108140.9607223207</v>
      </c>
      <c r="E359" s="206">
        <f>[3]TOTAL_PEF_C!L416</f>
        <v>1274087.6275950931</v>
      </c>
      <c r="F359" s="206">
        <f>[3]TOTAL_PEF_C!M416</f>
        <v>289682</v>
      </c>
      <c r="G359" s="206">
        <f>[3]TOTAL_PEF_C!P416</f>
        <v>1744.61665003033</v>
      </c>
      <c r="H359" s="206">
        <f>[3]TOTAL_PEF_C!Q416</f>
        <v>294939.11731529702</v>
      </c>
      <c r="I359" s="337">
        <f>BM_MWh!I360</f>
        <v>0</v>
      </c>
      <c r="J359" s="313">
        <f>BM_MWh!J360</f>
        <v>0</v>
      </c>
      <c r="K359" s="313">
        <f>BM_MWh!K361</f>
        <v>8</v>
      </c>
      <c r="L359" s="313">
        <f>BM_MWh!L360</f>
        <v>0</v>
      </c>
      <c r="M359" s="313">
        <f>BM_MWh!M360</f>
        <v>0</v>
      </c>
      <c r="N359" s="313">
        <f>BM_MWh!N360</f>
        <v>0</v>
      </c>
      <c r="O359" s="313">
        <f>BM_MWh!O360</f>
        <v>0</v>
      </c>
      <c r="P359" s="313">
        <f>BM_MWh!P360</f>
        <v>0</v>
      </c>
      <c r="Q359" s="313">
        <f>BM_MWh!Q360</f>
        <v>0</v>
      </c>
      <c r="R359" s="313">
        <f>BM_MWh!R360</f>
        <v>2245</v>
      </c>
      <c r="S359" s="313">
        <f>BM_MWh!S360</f>
        <v>91072</v>
      </c>
      <c r="T359" s="338">
        <f>BM_MWh!T361</f>
        <v>0</v>
      </c>
      <c r="U359" s="213">
        <f>BM_MWh!U361</f>
        <v>2247</v>
      </c>
      <c r="V359" s="185">
        <f>BM_MWh!V360</f>
        <v>3741</v>
      </c>
      <c r="W359" s="185">
        <f>BM_MWh!W360</f>
        <v>3071</v>
      </c>
      <c r="X359" s="185">
        <f>BM_MWh!X360</f>
        <v>0</v>
      </c>
      <c r="Y359" s="185">
        <f>BM_MWh!Y361</f>
        <v>2356</v>
      </c>
      <c r="Z359" s="185">
        <f>BM_MWh!Z360</f>
        <v>0</v>
      </c>
      <c r="AA359" s="185">
        <f>BM_MWh!AA360</f>
        <v>15120</v>
      </c>
      <c r="AB359" s="185">
        <f>BM_MWh!AB360</f>
        <v>0</v>
      </c>
      <c r="AC359" s="185">
        <f>BM_MWh!AC360</f>
        <v>0</v>
      </c>
      <c r="AD359" s="185">
        <f>BM_MWh!AD360</f>
        <v>0</v>
      </c>
      <c r="AE359" s="185">
        <f>BM_MWh!AE360</f>
        <v>1105</v>
      </c>
      <c r="AF359" s="185">
        <f>BM_MWh!AF360</f>
        <v>0</v>
      </c>
      <c r="AG359" s="185">
        <f>BM_MWh!AG360</f>
        <v>0</v>
      </c>
      <c r="AH359" s="185">
        <f>BM_MWh!AH360</f>
        <v>0</v>
      </c>
      <c r="AI359" s="185">
        <f>BM_MWh!AI360</f>
        <v>0</v>
      </c>
      <c r="AJ359" s="185">
        <f>BM_MWh!AJ360</f>
        <v>0</v>
      </c>
      <c r="AK359" s="185">
        <f>BM_MWh!AK361</f>
        <v>0</v>
      </c>
      <c r="AL359" s="185">
        <f>BM_MWh!AL361</f>
        <v>0</v>
      </c>
      <c r="AM359" s="185">
        <f>BM_MWh!AM360</f>
        <v>0</v>
      </c>
      <c r="AN359" s="185">
        <f>BM_MWh!AN360</f>
        <v>0</v>
      </c>
      <c r="AO359" s="185">
        <f>BM_MWh!AO360</f>
        <v>0</v>
      </c>
      <c r="AP359" s="185">
        <f>BM_MWh!AP360</f>
        <v>0</v>
      </c>
      <c r="AQ359" s="185">
        <f>BM_MWh!AQ360</f>
        <v>0</v>
      </c>
      <c r="AR359" s="185">
        <f>BM_MWh!AR360</f>
        <v>0</v>
      </c>
      <c r="AS359" s="185">
        <f>BM_MWh!AS360</f>
        <v>0</v>
      </c>
      <c r="AT359" s="185">
        <f>BM_MWh!AT360</f>
        <v>0</v>
      </c>
      <c r="AU359" s="209">
        <f t="shared" si="252"/>
        <v>27640</v>
      </c>
      <c r="AV359" s="167">
        <f t="shared" si="255"/>
        <v>93325</v>
      </c>
      <c r="AW359" s="167">
        <f t="shared" si="253"/>
        <v>120965</v>
      </c>
      <c r="AX359" s="206">
        <f t="shared" si="254"/>
        <v>3968594.3222827413</v>
      </c>
      <c r="AY359" s="258"/>
      <c r="AZ359" s="258"/>
      <c r="BA359" s="258"/>
      <c r="BE359" s="104">
        <f t="shared" si="245"/>
        <v>2025</v>
      </c>
      <c r="BF359" s="28">
        <f t="shared" si="246"/>
        <v>6</v>
      </c>
      <c r="BG359" s="21">
        <f t="shared" si="256"/>
        <v>4089559.3222827413</v>
      </c>
      <c r="BH359" s="215">
        <f t="shared" si="251"/>
        <v>2108140.9607223207</v>
      </c>
      <c r="BI359" s="215">
        <f t="shared" si="251"/>
        <v>1274087.6275950931</v>
      </c>
      <c r="BJ359" s="215">
        <f t="shared" si="251"/>
        <v>289682</v>
      </c>
      <c r="BK359" s="215">
        <f t="shared" si="251"/>
        <v>1744.61665003033</v>
      </c>
      <c r="BL359" s="215">
        <f t="shared" si="251"/>
        <v>294939.11731529702</v>
      </c>
      <c r="BM359" s="328">
        <f t="shared" si="257"/>
        <v>3968594.3222827413</v>
      </c>
      <c r="BN359" s="329">
        <f t="shared" si="258"/>
        <v>93325</v>
      </c>
      <c r="BO359" s="330">
        <f t="shared" si="249"/>
        <v>7674</v>
      </c>
      <c r="BP359" s="206">
        <f t="shared" si="250"/>
        <v>19966</v>
      </c>
      <c r="BQ359" s="206">
        <f t="shared" si="248"/>
        <v>27640</v>
      </c>
      <c r="BR359" s="206">
        <f t="shared" si="259"/>
        <v>120965</v>
      </c>
      <c r="BS359" s="327"/>
      <c r="BT359" s="327"/>
      <c r="BU359" s="327"/>
      <c r="BV359" s="327"/>
      <c r="BW359" s="327"/>
      <c r="BY359" s="327"/>
      <c r="BZ359" s="327"/>
      <c r="CA359" s="327"/>
      <c r="CB359" s="327"/>
      <c r="CC359" s="327"/>
      <c r="CD359" s="327"/>
    </row>
    <row r="360" spans="1:82">
      <c r="A360" s="28">
        <f t="shared" si="247"/>
        <v>2025</v>
      </c>
      <c r="B360" s="28">
        <f t="shared" si="244"/>
        <v>7</v>
      </c>
      <c r="C360" s="206">
        <f t="shared" si="260"/>
        <v>4295345.6936233081</v>
      </c>
      <c r="D360" s="206">
        <f>[3]TOTAL_PEF_C!K417</f>
        <v>2241971.8389199208</v>
      </c>
      <c r="E360" s="206">
        <f>[3]TOTAL_PEF_C!L417</f>
        <v>1338050.0788272982</v>
      </c>
      <c r="F360" s="206">
        <f>[3]TOTAL_PEF_C!M417</f>
        <v>293762</v>
      </c>
      <c r="G360" s="206">
        <f>[3]TOTAL_PEF_C!P417</f>
        <v>1747.7451089655699</v>
      </c>
      <c r="H360" s="206">
        <f>[3]TOTAL_PEF_C!Q417</f>
        <v>290269.03076712298</v>
      </c>
      <c r="I360" s="337">
        <f>BM_MWh!I361</f>
        <v>0</v>
      </c>
      <c r="J360" s="313">
        <f>BM_MWh!J361</f>
        <v>0</v>
      </c>
      <c r="K360" s="313">
        <f>BM_MWh!K362</f>
        <v>8</v>
      </c>
      <c r="L360" s="313">
        <f>BM_MWh!L361</f>
        <v>0</v>
      </c>
      <c r="M360" s="313">
        <f>BM_MWh!M361</f>
        <v>0</v>
      </c>
      <c r="N360" s="313">
        <f>BM_MWh!N361</f>
        <v>0</v>
      </c>
      <c r="O360" s="313">
        <f>BM_MWh!O361</f>
        <v>0</v>
      </c>
      <c r="P360" s="313">
        <f>BM_MWh!P361</f>
        <v>0</v>
      </c>
      <c r="Q360" s="313">
        <f>BM_MWh!Q361</f>
        <v>0</v>
      </c>
      <c r="R360" s="313">
        <f>BM_MWh!R361</f>
        <v>1805</v>
      </c>
      <c r="S360" s="313">
        <f>BM_MWh!S361</f>
        <v>98478</v>
      </c>
      <c r="T360" s="338">
        <f>BM_MWh!T362</f>
        <v>0</v>
      </c>
      <c r="U360" s="213">
        <f>BM_MWh!U362</f>
        <v>1935</v>
      </c>
      <c r="V360" s="185">
        <f>BM_MWh!V361</f>
        <v>4993</v>
      </c>
      <c r="W360" s="185">
        <f>BM_MWh!W361</f>
        <v>3158</v>
      </c>
      <c r="X360" s="185">
        <f>BM_MWh!X361</f>
        <v>0</v>
      </c>
      <c r="Y360" s="185">
        <f>BM_MWh!Y362</f>
        <v>2403</v>
      </c>
      <c r="Z360" s="185">
        <f>BM_MWh!Z361</f>
        <v>0</v>
      </c>
      <c r="AA360" s="185">
        <f>BM_MWh!AA361</f>
        <v>15624</v>
      </c>
      <c r="AB360" s="185">
        <f>BM_MWh!AB361</f>
        <v>0</v>
      </c>
      <c r="AC360" s="185">
        <f>BM_MWh!AC361</f>
        <v>0</v>
      </c>
      <c r="AD360" s="185">
        <f>BM_MWh!AD361</f>
        <v>0</v>
      </c>
      <c r="AE360" s="185">
        <f>BM_MWh!AE361</f>
        <v>1141</v>
      </c>
      <c r="AF360" s="185">
        <f>BM_MWh!AF361</f>
        <v>0</v>
      </c>
      <c r="AG360" s="185">
        <f>BM_MWh!AG361</f>
        <v>0</v>
      </c>
      <c r="AH360" s="185">
        <f>BM_MWh!AH361</f>
        <v>0</v>
      </c>
      <c r="AI360" s="185">
        <f>BM_MWh!AI361</f>
        <v>0</v>
      </c>
      <c r="AJ360" s="185">
        <f>BM_MWh!AJ361</f>
        <v>0</v>
      </c>
      <c r="AK360" s="185">
        <f>BM_MWh!AK362</f>
        <v>0</v>
      </c>
      <c r="AL360" s="185">
        <f>BM_MWh!AL362</f>
        <v>0</v>
      </c>
      <c r="AM360" s="185">
        <f>BM_MWh!AM361</f>
        <v>0</v>
      </c>
      <c r="AN360" s="185">
        <f>BM_MWh!AN361</f>
        <v>0</v>
      </c>
      <c r="AO360" s="185">
        <f>BM_MWh!AO361</f>
        <v>0</v>
      </c>
      <c r="AP360" s="185">
        <f>BM_MWh!AP361</f>
        <v>0</v>
      </c>
      <c r="AQ360" s="185">
        <f>BM_MWh!AQ361</f>
        <v>0</v>
      </c>
      <c r="AR360" s="185">
        <f>BM_MWh!AR361</f>
        <v>0</v>
      </c>
      <c r="AS360" s="185">
        <f>BM_MWh!AS361</f>
        <v>0</v>
      </c>
      <c r="AT360" s="185">
        <f>BM_MWh!AT361</f>
        <v>0</v>
      </c>
      <c r="AU360" s="209">
        <f t="shared" si="252"/>
        <v>29254</v>
      </c>
      <c r="AV360" s="167">
        <f t="shared" si="255"/>
        <v>100291</v>
      </c>
      <c r="AW360" s="167">
        <f t="shared" si="253"/>
        <v>129545</v>
      </c>
      <c r="AX360" s="206">
        <f t="shared" si="254"/>
        <v>4165800.6936233081</v>
      </c>
      <c r="AY360" s="258"/>
      <c r="AZ360" s="258"/>
      <c r="BA360" s="258"/>
      <c r="BE360" s="104">
        <f t="shared" si="245"/>
        <v>2025</v>
      </c>
      <c r="BF360" s="28">
        <f t="shared" si="246"/>
        <v>7</v>
      </c>
      <c r="BG360" s="21">
        <f t="shared" si="256"/>
        <v>4295345.6936233081</v>
      </c>
      <c r="BH360" s="215">
        <f t="shared" si="251"/>
        <v>2241971.8389199208</v>
      </c>
      <c r="BI360" s="215">
        <f t="shared" si="251"/>
        <v>1338050.0788272982</v>
      </c>
      <c r="BJ360" s="215">
        <f t="shared" si="251"/>
        <v>293762</v>
      </c>
      <c r="BK360" s="215">
        <f t="shared" si="251"/>
        <v>1747.7451089655699</v>
      </c>
      <c r="BL360" s="215">
        <f t="shared" si="251"/>
        <v>290269.03076712298</v>
      </c>
      <c r="BM360" s="328">
        <f t="shared" si="257"/>
        <v>4165800.6936233081</v>
      </c>
      <c r="BN360" s="329">
        <f t="shared" si="258"/>
        <v>100291</v>
      </c>
      <c r="BO360" s="330">
        <f t="shared" si="249"/>
        <v>7496</v>
      </c>
      <c r="BP360" s="206">
        <f t="shared" si="250"/>
        <v>21758</v>
      </c>
      <c r="BQ360" s="206">
        <f t="shared" si="248"/>
        <v>29254</v>
      </c>
      <c r="BR360" s="206">
        <f t="shared" si="259"/>
        <v>129545</v>
      </c>
      <c r="BS360" s="327"/>
      <c r="BT360" s="327"/>
      <c r="BU360" s="327"/>
      <c r="BV360" s="327"/>
      <c r="BW360" s="327"/>
      <c r="BY360" s="327"/>
      <c r="BZ360" s="327"/>
      <c r="CA360" s="327"/>
      <c r="CB360" s="327"/>
      <c r="CC360" s="327"/>
      <c r="CD360" s="327"/>
    </row>
    <row r="361" spans="1:82">
      <c r="A361" s="28">
        <f t="shared" si="247"/>
        <v>2025</v>
      </c>
      <c r="B361" s="28">
        <f t="shared" si="244"/>
        <v>8</v>
      </c>
      <c r="C361" s="206">
        <f t="shared" si="260"/>
        <v>4325001.938901769</v>
      </c>
      <c r="D361" s="206">
        <f>[3]TOTAL_PEF_C!K418</f>
        <v>2254554.7739487193</v>
      </c>
      <c r="E361" s="206">
        <f>[3]TOTAL_PEF_C!L418</f>
        <v>1342223.5370223632</v>
      </c>
      <c r="F361" s="206">
        <f>[3]TOTAL_PEF_C!M418</f>
        <v>303828</v>
      </c>
      <c r="G361" s="206">
        <f>[3]TOTAL_PEF_C!P418</f>
        <v>1736.0786125882601</v>
      </c>
      <c r="H361" s="206">
        <f>[3]TOTAL_PEF_C!Q418</f>
        <v>304112.549318098</v>
      </c>
      <c r="I361" s="337">
        <f>BM_MWh!I362</f>
        <v>0</v>
      </c>
      <c r="J361" s="313">
        <f>BM_MWh!J362</f>
        <v>0</v>
      </c>
      <c r="K361" s="313">
        <f>BM_MWh!K363</f>
        <v>8</v>
      </c>
      <c r="L361" s="313">
        <f>BM_MWh!L362</f>
        <v>0</v>
      </c>
      <c r="M361" s="313">
        <f>BM_MWh!M362</f>
        <v>0</v>
      </c>
      <c r="N361" s="313">
        <f>BM_MWh!N362</f>
        <v>0</v>
      </c>
      <c r="O361" s="313">
        <f>BM_MWh!O362</f>
        <v>0</v>
      </c>
      <c r="P361" s="313">
        <f>BM_MWh!P362</f>
        <v>0</v>
      </c>
      <c r="Q361" s="313">
        <f>BM_MWh!Q362</f>
        <v>0</v>
      </c>
      <c r="R361" s="313">
        <f>BM_MWh!R362</f>
        <v>1719</v>
      </c>
      <c r="S361" s="313">
        <f>BM_MWh!S362</f>
        <v>86796</v>
      </c>
      <c r="T361" s="338">
        <f>BM_MWh!T363</f>
        <v>0</v>
      </c>
      <c r="U361" s="213">
        <f>BM_MWh!U363</f>
        <v>1935</v>
      </c>
      <c r="V361" s="185">
        <f>BM_MWh!V362</f>
        <v>5316</v>
      </c>
      <c r="W361" s="185">
        <f>BM_MWh!W362</f>
        <v>3327</v>
      </c>
      <c r="X361" s="185">
        <f>BM_MWh!X362</f>
        <v>0</v>
      </c>
      <c r="Y361" s="185">
        <f>BM_MWh!Y363</f>
        <v>2688</v>
      </c>
      <c r="Z361" s="185">
        <f>BM_MWh!Z362</f>
        <v>0</v>
      </c>
      <c r="AA361" s="185">
        <f>BM_MWh!AA362</f>
        <v>15624</v>
      </c>
      <c r="AB361" s="185">
        <f>BM_MWh!AB362</f>
        <v>0</v>
      </c>
      <c r="AC361" s="185">
        <f>BM_MWh!AC362</f>
        <v>0</v>
      </c>
      <c r="AD361" s="185">
        <f>BM_MWh!AD362</f>
        <v>0</v>
      </c>
      <c r="AE361" s="185">
        <f>BM_MWh!AE362</f>
        <v>1134</v>
      </c>
      <c r="AF361" s="185">
        <f>BM_MWh!AF362</f>
        <v>0</v>
      </c>
      <c r="AG361" s="185">
        <f>BM_MWh!AG362</f>
        <v>0</v>
      </c>
      <c r="AH361" s="185">
        <f>BM_MWh!AH362</f>
        <v>0</v>
      </c>
      <c r="AI361" s="185">
        <f>BM_MWh!AI362</f>
        <v>0</v>
      </c>
      <c r="AJ361" s="185">
        <f>BM_MWh!AJ362</f>
        <v>0</v>
      </c>
      <c r="AK361" s="185">
        <f>BM_MWh!AK363</f>
        <v>0</v>
      </c>
      <c r="AL361" s="185">
        <f>BM_MWh!AL363</f>
        <v>0</v>
      </c>
      <c r="AM361" s="185">
        <f>BM_MWh!AM362</f>
        <v>0</v>
      </c>
      <c r="AN361" s="185">
        <f>BM_MWh!AN362</f>
        <v>0</v>
      </c>
      <c r="AO361" s="185">
        <f>BM_MWh!AO362</f>
        <v>0</v>
      </c>
      <c r="AP361" s="185">
        <f>BM_MWh!AP362</f>
        <v>0</v>
      </c>
      <c r="AQ361" s="185">
        <f>BM_MWh!AQ362</f>
        <v>0</v>
      </c>
      <c r="AR361" s="185">
        <f>BM_MWh!AR362</f>
        <v>0</v>
      </c>
      <c r="AS361" s="185">
        <f>BM_MWh!AS362</f>
        <v>0</v>
      </c>
      <c r="AT361" s="185">
        <f>BM_MWh!AT362</f>
        <v>0</v>
      </c>
      <c r="AU361" s="209">
        <f t="shared" si="252"/>
        <v>30024</v>
      </c>
      <c r="AV361" s="167">
        <f t="shared" si="255"/>
        <v>88523</v>
      </c>
      <c r="AW361" s="167">
        <f t="shared" si="253"/>
        <v>118547</v>
      </c>
      <c r="AX361" s="206">
        <f t="shared" si="254"/>
        <v>4206454.938901769</v>
      </c>
      <c r="AY361" s="258"/>
      <c r="BA361" s="258"/>
      <c r="BE361" s="104">
        <f t="shared" si="245"/>
        <v>2025</v>
      </c>
      <c r="BF361" s="28">
        <f t="shared" si="246"/>
        <v>8</v>
      </c>
      <c r="BG361" s="21">
        <f t="shared" si="256"/>
        <v>4325001.938901769</v>
      </c>
      <c r="BH361" s="215">
        <f t="shared" si="251"/>
        <v>2254554.7739487193</v>
      </c>
      <c r="BI361" s="215">
        <f t="shared" si="251"/>
        <v>1342223.5370223632</v>
      </c>
      <c r="BJ361" s="215">
        <f t="shared" si="251"/>
        <v>303828</v>
      </c>
      <c r="BK361" s="215">
        <f t="shared" si="251"/>
        <v>1736.0786125882601</v>
      </c>
      <c r="BL361" s="215">
        <f t="shared" si="251"/>
        <v>304112.549318098</v>
      </c>
      <c r="BM361" s="328">
        <f t="shared" si="257"/>
        <v>4206454.938901769</v>
      </c>
      <c r="BN361" s="329">
        <f t="shared" si="258"/>
        <v>88523</v>
      </c>
      <c r="BO361" s="330">
        <f t="shared" si="249"/>
        <v>7950</v>
      </c>
      <c r="BP361" s="206">
        <f t="shared" si="250"/>
        <v>22074</v>
      </c>
      <c r="BQ361" s="206">
        <f t="shared" si="248"/>
        <v>30024</v>
      </c>
      <c r="BR361" s="206">
        <f t="shared" si="259"/>
        <v>118547</v>
      </c>
      <c r="BS361" s="327"/>
      <c r="BT361" s="327"/>
      <c r="BU361" s="327"/>
      <c r="BV361" s="327"/>
      <c r="BW361" s="327"/>
      <c r="BY361" s="327"/>
      <c r="BZ361" s="327"/>
      <c r="CA361" s="327"/>
      <c r="CB361" s="327"/>
      <c r="CC361" s="327"/>
      <c r="CD361" s="327"/>
    </row>
    <row r="362" spans="1:82">
      <c r="A362" s="28">
        <f t="shared" si="247"/>
        <v>2025</v>
      </c>
      <c r="B362" s="28">
        <f t="shared" si="244"/>
        <v>9</v>
      </c>
      <c r="C362" s="206">
        <f t="shared" si="260"/>
        <v>4048713.7391115241</v>
      </c>
      <c r="D362" s="206">
        <f>[3]TOTAL_PEF_C!K419</f>
        <v>2073719.4729771726</v>
      </c>
      <c r="E362" s="206">
        <f>[3]TOTAL_PEF_C!L419</f>
        <v>1268315.3426270441</v>
      </c>
      <c r="F362" s="206">
        <f>[3]TOTAL_PEF_C!M419</f>
        <v>290649</v>
      </c>
      <c r="G362" s="206">
        <f>[3]TOTAL_PEF_C!P419</f>
        <v>1734.63416814382</v>
      </c>
      <c r="H362" s="206">
        <f>[3]TOTAL_PEF_C!Q419</f>
        <v>305881.28933916398</v>
      </c>
      <c r="I362" s="337">
        <f>BM_MWh!I363</f>
        <v>0</v>
      </c>
      <c r="J362" s="313">
        <f>BM_MWh!J363</f>
        <v>0</v>
      </c>
      <c r="K362" s="313">
        <f>BM_MWh!K364</f>
        <v>8</v>
      </c>
      <c r="L362" s="313">
        <f>BM_MWh!L363</f>
        <v>0</v>
      </c>
      <c r="M362" s="313">
        <f>BM_MWh!M363</f>
        <v>0</v>
      </c>
      <c r="N362" s="313">
        <f>BM_MWh!N363</f>
        <v>0</v>
      </c>
      <c r="O362" s="313">
        <f>BM_MWh!O363</f>
        <v>0</v>
      </c>
      <c r="P362" s="313">
        <f>BM_MWh!P363</f>
        <v>0</v>
      </c>
      <c r="Q362" s="313">
        <f>BM_MWh!Q363</f>
        <v>0</v>
      </c>
      <c r="R362" s="313">
        <f>BM_MWh!R363</f>
        <v>582</v>
      </c>
      <c r="S362" s="313">
        <f>BM_MWh!S363</f>
        <v>81325</v>
      </c>
      <c r="T362" s="338">
        <f>BM_MWh!T364</f>
        <v>0</v>
      </c>
      <c r="U362" s="213">
        <f>BM_MWh!U364</f>
        <v>1872</v>
      </c>
      <c r="V362" s="185">
        <f>BM_MWh!V363</f>
        <v>4365</v>
      </c>
      <c r="W362" s="185">
        <f>BM_MWh!W363</f>
        <v>2688</v>
      </c>
      <c r="X362" s="185">
        <f>BM_MWh!X363</f>
        <v>0</v>
      </c>
      <c r="Y362" s="185">
        <f>BM_MWh!Y364</f>
        <v>2228</v>
      </c>
      <c r="Z362" s="185">
        <f>BM_MWh!Z363</f>
        <v>0</v>
      </c>
      <c r="AA362" s="185">
        <f>BM_MWh!AA363</f>
        <v>14400</v>
      </c>
      <c r="AB362" s="185">
        <f>BM_MWh!AB363</f>
        <v>0</v>
      </c>
      <c r="AC362" s="185">
        <f>BM_MWh!AC363</f>
        <v>0</v>
      </c>
      <c r="AD362" s="185">
        <f>BM_MWh!AD363</f>
        <v>0</v>
      </c>
      <c r="AE362" s="185">
        <f>BM_MWh!AE363</f>
        <v>946</v>
      </c>
      <c r="AF362" s="185">
        <f>BM_MWh!AF363</f>
        <v>0</v>
      </c>
      <c r="AG362" s="185">
        <f>BM_MWh!AG363</f>
        <v>0</v>
      </c>
      <c r="AH362" s="185">
        <f>BM_MWh!AH363</f>
        <v>0</v>
      </c>
      <c r="AI362" s="185">
        <f>BM_MWh!AI363</f>
        <v>0</v>
      </c>
      <c r="AJ362" s="185">
        <f>BM_MWh!AJ363</f>
        <v>0</v>
      </c>
      <c r="AK362" s="185">
        <f>BM_MWh!AK364</f>
        <v>0</v>
      </c>
      <c r="AL362" s="185">
        <f>BM_MWh!AL364</f>
        <v>0</v>
      </c>
      <c r="AM362" s="185">
        <f>BM_MWh!AM363</f>
        <v>0</v>
      </c>
      <c r="AN362" s="185">
        <f>BM_MWh!AN363</f>
        <v>0</v>
      </c>
      <c r="AO362" s="185">
        <f>BM_MWh!AO363</f>
        <v>0</v>
      </c>
      <c r="AP362" s="185">
        <f>BM_MWh!AP363</f>
        <v>0</v>
      </c>
      <c r="AQ362" s="185">
        <f>BM_MWh!AQ363</f>
        <v>0</v>
      </c>
      <c r="AR362" s="185">
        <f>BM_MWh!AR363</f>
        <v>0</v>
      </c>
      <c r="AS362" s="185">
        <f>BM_MWh!AS363</f>
        <v>0</v>
      </c>
      <c r="AT362" s="185">
        <f>BM_MWh!AT363</f>
        <v>0</v>
      </c>
      <c r="AU362" s="209">
        <f t="shared" si="252"/>
        <v>26499</v>
      </c>
      <c r="AV362" s="167">
        <f t="shared" si="255"/>
        <v>81915</v>
      </c>
      <c r="AW362" s="167">
        <f t="shared" si="253"/>
        <v>108414</v>
      </c>
      <c r="AX362" s="206">
        <f t="shared" si="254"/>
        <v>3940299.7391115241</v>
      </c>
      <c r="AY362" s="258"/>
      <c r="BA362" s="258"/>
      <c r="BE362" s="104">
        <f t="shared" si="245"/>
        <v>2025</v>
      </c>
      <c r="BF362" s="28">
        <f t="shared" si="246"/>
        <v>9</v>
      </c>
      <c r="BG362" s="21">
        <f t="shared" si="256"/>
        <v>4048713.7391115241</v>
      </c>
      <c r="BH362" s="215">
        <f t="shared" si="251"/>
        <v>2073719.4729771726</v>
      </c>
      <c r="BI362" s="215">
        <f t="shared" si="251"/>
        <v>1268315.3426270441</v>
      </c>
      <c r="BJ362" s="215">
        <f t="shared" si="251"/>
        <v>290649</v>
      </c>
      <c r="BK362" s="215">
        <f t="shared" si="251"/>
        <v>1734.63416814382</v>
      </c>
      <c r="BL362" s="215">
        <f t="shared" si="251"/>
        <v>305881.28933916398</v>
      </c>
      <c r="BM362" s="328">
        <f t="shared" si="257"/>
        <v>3940299.7391115241</v>
      </c>
      <c r="BN362" s="329">
        <f t="shared" si="258"/>
        <v>81915</v>
      </c>
      <c r="BO362" s="330">
        <f t="shared" si="249"/>
        <v>6788</v>
      </c>
      <c r="BP362" s="206">
        <f t="shared" si="250"/>
        <v>19711</v>
      </c>
      <c r="BQ362" s="206">
        <f t="shared" si="248"/>
        <v>26499</v>
      </c>
      <c r="BR362" s="206">
        <f t="shared" si="259"/>
        <v>108414</v>
      </c>
      <c r="BS362" s="327"/>
      <c r="BT362" s="327"/>
      <c r="BU362" s="327"/>
      <c r="BV362" s="327"/>
      <c r="BW362" s="327"/>
      <c r="BY362" s="327"/>
      <c r="BZ362" s="327"/>
      <c r="CA362" s="327"/>
      <c r="CB362" s="327"/>
      <c r="CC362" s="327"/>
      <c r="CD362" s="327"/>
    </row>
    <row r="363" spans="1:82">
      <c r="A363" s="28">
        <f t="shared" si="247"/>
        <v>2025</v>
      </c>
      <c r="B363" s="28">
        <f t="shared" si="244"/>
        <v>10</v>
      </c>
      <c r="C363" s="206">
        <f t="shared" si="260"/>
        <v>3662940.6213598177</v>
      </c>
      <c r="D363" s="206">
        <f>[3]TOTAL_PEF_C!K420</f>
        <v>1776061.4451581526</v>
      </c>
      <c r="E363" s="206">
        <f>[3]TOTAL_PEF_C!L420</f>
        <v>1205052.1951818236</v>
      </c>
      <c r="F363" s="206">
        <f>[3]TOTAL_PEF_C!M420</f>
        <v>291682</v>
      </c>
      <c r="G363" s="206">
        <f>[3]TOTAL_PEF_C!P420</f>
        <v>1732.4675014771601</v>
      </c>
      <c r="H363" s="206">
        <f>[3]TOTAL_PEF_C!Q420</f>
        <v>286468.51351836399</v>
      </c>
      <c r="I363" s="337">
        <f>BM_MWh!I364</f>
        <v>0</v>
      </c>
      <c r="J363" s="313">
        <f>BM_MWh!J364</f>
        <v>0</v>
      </c>
      <c r="K363" s="313">
        <f>BM_MWh!K365</f>
        <v>8</v>
      </c>
      <c r="L363" s="313">
        <f>BM_MWh!L364</f>
        <v>0</v>
      </c>
      <c r="M363" s="313">
        <f>BM_MWh!M364</f>
        <v>0</v>
      </c>
      <c r="N363" s="313">
        <f>BM_MWh!N364</f>
        <v>0</v>
      </c>
      <c r="O363" s="313">
        <f>BM_MWh!O364</f>
        <v>0</v>
      </c>
      <c r="P363" s="313">
        <f>BM_MWh!P364</f>
        <v>0</v>
      </c>
      <c r="Q363" s="313">
        <f>BM_MWh!Q364</f>
        <v>0</v>
      </c>
      <c r="R363" s="313">
        <f>BM_MWh!R364</f>
        <v>258</v>
      </c>
      <c r="S363" s="313">
        <f>BM_MWh!S364</f>
        <v>76813</v>
      </c>
      <c r="T363" s="338">
        <f>BM_MWh!T365</f>
        <v>0</v>
      </c>
      <c r="U363" s="213">
        <f>BM_MWh!U365</f>
        <v>2128</v>
      </c>
      <c r="V363" s="185">
        <f>BM_MWh!V364</f>
        <v>3060</v>
      </c>
      <c r="W363" s="185">
        <f>BM_MWh!W364</f>
        <v>2431</v>
      </c>
      <c r="X363" s="185">
        <f>BM_MWh!X364</f>
        <v>0</v>
      </c>
      <c r="Y363" s="185">
        <f>BM_MWh!Y365</f>
        <v>1927</v>
      </c>
      <c r="Z363" s="185">
        <f>BM_MWh!Z364</f>
        <v>0</v>
      </c>
      <c r="AA363" s="185">
        <f>BM_MWh!AA364</f>
        <v>14508</v>
      </c>
      <c r="AB363" s="185">
        <f>BM_MWh!AB364</f>
        <v>0</v>
      </c>
      <c r="AC363" s="185">
        <f>BM_MWh!AC364</f>
        <v>0</v>
      </c>
      <c r="AD363" s="185">
        <f>BM_MWh!AD364</f>
        <v>0</v>
      </c>
      <c r="AE363" s="185">
        <f>BM_MWh!AE364</f>
        <v>811</v>
      </c>
      <c r="AF363" s="185">
        <f>BM_MWh!AF364</f>
        <v>0</v>
      </c>
      <c r="AG363" s="185">
        <f>BM_MWh!AG364</f>
        <v>0</v>
      </c>
      <c r="AH363" s="185">
        <f>BM_MWh!AH364</f>
        <v>0</v>
      </c>
      <c r="AI363" s="185">
        <f>BM_MWh!AI364</f>
        <v>0</v>
      </c>
      <c r="AJ363" s="185">
        <f>BM_MWh!AJ364</f>
        <v>0</v>
      </c>
      <c r="AK363" s="185">
        <f>BM_MWh!AK365</f>
        <v>0</v>
      </c>
      <c r="AL363" s="185">
        <f>BM_MWh!AL365</f>
        <v>0</v>
      </c>
      <c r="AM363" s="185">
        <f>BM_MWh!AM364</f>
        <v>0</v>
      </c>
      <c r="AN363" s="185">
        <f>BM_MWh!AN364</f>
        <v>0</v>
      </c>
      <c r="AO363" s="185">
        <f>BM_MWh!AO364</f>
        <v>0</v>
      </c>
      <c r="AP363" s="185">
        <f>BM_MWh!AP364</f>
        <v>0</v>
      </c>
      <c r="AQ363" s="185">
        <f>BM_MWh!AQ364</f>
        <v>0</v>
      </c>
      <c r="AR363" s="185">
        <f>BM_MWh!AR364</f>
        <v>0</v>
      </c>
      <c r="AS363" s="185">
        <f>BM_MWh!AS364</f>
        <v>0</v>
      </c>
      <c r="AT363" s="185">
        <f>BM_MWh!AT364</f>
        <v>0</v>
      </c>
      <c r="AU363" s="209">
        <f t="shared" si="252"/>
        <v>24865</v>
      </c>
      <c r="AV363" s="167">
        <f t="shared" si="255"/>
        <v>77079</v>
      </c>
      <c r="AW363" s="167">
        <f t="shared" si="253"/>
        <v>101944</v>
      </c>
      <c r="AX363" s="206">
        <f t="shared" si="254"/>
        <v>3560996.6213598177</v>
      </c>
      <c r="AY363" s="258"/>
      <c r="BA363" s="258"/>
      <c r="BE363" s="104">
        <f t="shared" si="245"/>
        <v>2025</v>
      </c>
      <c r="BF363" s="28">
        <f t="shared" si="246"/>
        <v>10</v>
      </c>
      <c r="BG363" s="21">
        <f t="shared" si="256"/>
        <v>3662940.6213598177</v>
      </c>
      <c r="BH363" s="215">
        <f t="shared" si="251"/>
        <v>1776061.4451581526</v>
      </c>
      <c r="BI363" s="215">
        <f t="shared" si="251"/>
        <v>1205052.1951818236</v>
      </c>
      <c r="BJ363" s="215">
        <f t="shared" si="251"/>
        <v>291682</v>
      </c>
      <c r="BK363" s="215">
        <f t="shared" si="251"/>
        <v>1732.4675014771601</v>
      </c>
      <c r="BL363" s="215">
        <f t="shared" si="251"/>
        <v>286468.51351836399</v>
      </c>
      <c r="BM363" s="328">
        <f t="shared" si="257"/>
        <v>3560996.6213598177</v>
      </c>
      <c r="BN363" s="329">
        <f t="shared" si="258"/>
        <v>77079</v>
      </c>
      <c r="BO363" s="330">
        <f t="shared" si="249"/>
        <v>6486</v>
      </c>
      <c r="BP363" s="206">
        <f t="shared" si="250"/>
        <v>18379</v>
      </c>
      <c r="BQ363" s="206">
        <f t="shared" si="248"/>
        <v>24865</v>
      </c>
      <c r="BR363" s="206">
        <f t="shared" si="259"/>
        <v>101944</v>
      </c>
      <c r="BS363" s="327"/>
      <c r="BT363" s="327"/>
      <c r="BU363" s="327"/>
      <c r="BV363" s="327"/>
      <c r="BW363" s="327"/>
      <c r="BY363" s="327"/>
      <c r="BZ363" s="327"/>
      <c r="CA363" s="327"/>
      <c r="CB363" s="327"/>
      <c r="CC363" s="327"/>
      <c r="CD363" s="327"/>
    </row>
    <row r="364" spans="1:82">
      <c r="A364" s="28">
        <f t="shared" si="247"/>
        <v>2025</v>
      </c>
      <c r="B364" s="28">
        <f t="shared" si="244"/>
        <v>11</v>
      </c>
      <c r="C364" s="206">
        <f t="shared" si="260"/>
        <v>3061199.6970451036</v>
      </c>
      <c r="D364" s="206">
        <f>[3]TOTAL_PEF_C!K421</f>
        <v>1400152.0613690948</v>
      </c>
      <c r="E364" s="206">
        <f>[3]TOTAL_PEF_C!L421</f>
        <v>1046605.181628291</v>
      </c>
      <c r="F364" s="206">
        <f>[3]TOTAL_PEF_C!M421</f>
        <v>277165</v>
      </c>
      <c r="G364" s="206">
        <f>[3]TOTAL_PEF_C!P421</f>
        <v>1729.1334869863599</v>
      </c>
      <c r="H364" s="206">
        <f>[3]TOTAL_PEF_C!Q421</f>
        <v>266268.32056073198</v>
      </c>
      <c r="I364" s="337">
        <f>BM_MWh!I365</f>
        <v>0</v>
      </c>
      <c r="J364" s="313">
        <f>BM_MWh!J365</f>
        <v>0</v>
      </c>
      <c r="K364" s="313">
        <f>BM_MWh!K366</f>
        <v>8</v>
      </c>
      <c r="L364" s="313">
        <f>BM_MWh!L365</f>
        <v>0</v>
      </c>
      <c r="M364" s="313">
        <f>BM_MWh!M365</f>
        <v>0</v>
      </c>
      <c r="N364" s="313">
        <f>BM_MWh!N365</f>
        <v>0</v>
      </c>
      <c r="O364" s="313">
        <f>BM_MWh!O365</f>
        <v>0</v>
      </c>
      <c r="P364" s="313">
        <f>BM_MWh!P365</f>
        <v>0</v>
      </c>
      <c r="Q364" s="313">
        <f>BM_MWh!Q365</f>
        <v>0</v>
      </c>
      <c r="R364" s="313">
        <f>BM_MWh!R365</f>
        <v>166</v>
      </c>
      <c r="S364" s="313">
        <f>BM_MWh!S365</f>
        <v>48080</v>
      </c>
      <c r="T364" s="338">
        <f>BM_MWh!T366</f>
        <v>0</v>
      </c>
      <c r="U364" s="213">
        <f>BM_MWh!U366</f>
        <v>664</v>
      </c>
      <c r="V364" s="185">
        <f>BM_MWh!V365</f>
        <v>1559</v>
      </c>
      <c r="W364" s="185">
        <f>BM_MWh!W365</f>
        <v>2501</v>
      </c>
      <c r="X364" s="185">
        <f>BM_MWh!X365</f>
        <v>0</v>
      </c>
      <c r="Y364" s="185">
        <f>BM_MWh!Y366</f>
        <v>1838</v>
      </c>
      <c r="Z364" s="185">
        <f>BM_MWh!Z365</f>
        <v>0</v>
      </c>
      <c r="AA364" s="185">
        <f>BM_MWh!AA365</f>
        <v>13680</v>
      </c>
      <c r="AB364" s="185">
        <f>BM_MWh!AB365</f>
        <v>0</v>
      </c>
      <c r="AC364" s="185">
        <f>BM_MWh!AC365</f>
        <v>0</v>
      </c>
      <c r="AD364" s="185">
        <f>BM_MWh!AD365</f>
        <v>0</v>
      </c>
      <c r="AE364" s="185">
        <f>BM_MWh!AE365</f>
        <v>784</v>
      </c>
      <c r="AF364" s="185">
        <f>BM_MWh!AF365</f>
        <v>0</v>
      </c>
      <c r="AG364" s="185">
        <f>BM_MWh!AG365</f>
        <v>0</v>
      </c>
      <c r="AH364" s="185">
        <f>BM_MWh!AH365</f>
        <v>0</v>
      </c>
      <c r="AI364" s="185">
        <f>BM_MWh!AI365</f>
        <v>0</v>
      </c>
      <c r="AJ364" s="185">
        <f>BM_MWh!AJ365</f>
        <v>0</v>
      </c>
      <c r="AK364" s="185">
        <f>BM_MWh!AK366</f>
        <v>0</v>
      </c>
      <c r="AL364" s="185">
        <f>BM_MWh!AL366</f>
        <v>0</v>
      </c>
      <c r="AM364" s="185">
        <f>BM_MWh!AM365</f>
        <v>0</v>
      </c>
      <c r="AN364" s="185">
        <f>BM_MWh!AN365</f>
        <v>0</v>
      </c>
      <c r="AO364" s="185">
        <f>BM_MWh!AO365</f>
        <v>0</v>
      </c>
      <c r="AP364" s="185">
        <f>BM_MWh!AP365</f>
        <v>0</v>
      </c>
      <c r="AQ364" s="185">
        <f>BM_MWh!AQ365</f>
        <v>0</v>
      </c>
      <c r="AR364" s="185">
        <f>BM_MWh!AR365</f>
        <v>0</v>
      </c>
      <c r="AS364" s="185">
        <f>BM_MWh!AS365</f>
        <v>0</v>
      </c>
      <c r="AT364" s="185">
        <f>BM_MWh!AT365</f>
        <v>0</v>
      </c>
      <c r="AU364" s="209">
        <f t="shared" si="252"/>
        <v>21026</v>
      </c>
      <c r="AV364" s="167">
        <f t="shared" si="255"/>
        <v>48254</v>
      </c>
      <c r="AW364" s="167">
        <f t="shared" si="253"/>
        <v>69280</v>
      </c>
      <c r="AX364" s="206">
        <f t="shared" si="254"/>
        <v>2991919.6970451036</v>
      </c>
      <c r="AY364" s="258"/>
      <c r="BA364" s="258"/>
      <c r="BE364" s="104">
        <f t="shared" si="245"/>
        <v>2025</v>
      </c>
      <c r="BF364" s="28">
        <f t="shared" si="246"/>
        <v>11</v>
      </c>
      <c r="BG364" s="21">
        <f t="shared" si="256"/>
        <v>3061199.6970451036</v>
      </c>
      <c r="BH364" s="215">
        <f t="shared" si="251"/>
        <v>1400152.0613690948</v>
      </c>
      <c r="BI364" s="215">
        <f t="shared" si="251"/>
        <v>1046605.181628291</v>
      </c>
      <c r="BJ364" s="215">
        <f t="shared" si="251"/>
        <v>277165</v>
      </c>
      <c r="BK364" s="215">
        <f t="shared" si="251"/>
        <v>1729.1334869863599</v>
      </c>
      <c r="BL364" s="215">
        <f t="shared" si="251"/>
        <v>266268.32056073198</v>
      </c>
      <c r="BM364" s="328">
        <f t="shared" si="257"/>
        <v>2991919.6970451036</v>
      </c>
      <c r="BN364" s="329">
        <f t="shared" si="258"/>
        <v>48254</v>
      </c>
      <c r="BO364" s="330">
        <f t="shared" si="249"/>
        <v>5003</v>
      </c>
      <c r="BP364" s="206">
        <f t="shared" si="250"/>
        <v>16023</v>
      </c>
      <c r="BQ364" s="206">
        <f t="shared" si="248"/>
        <v>21026</v>
      </c>
      <c r="BR364" s="206">
        <f t="shared" si="259"/>
        <v>69280</v>
      </c>
      <c r="BS364" s="327"/>
      <c r="BT364" s="327"/>
      <c r="BU364" s="327"/>
      <c r="BV364" s="327"/>
      <c r="BW364" s="327"/>
      <c r="BY364" s="327"/>
      <c r="BZ364" s="327"/>
      <c r="CA364" s="327"/>
      <c r="CB364" s="327"/>
      <c r="CC364" s="327"/>
      <c r="CD364" s="327"/>
    </row>
    <row r="365" spans="1:82">
      <c r="A365" s="28">
        <f t="shared" si="247"/>
        <v>2025</v>
      </c>
      <c r="B365" s="28">
        <f t="shared" si="244"/>
        <v>12</v>
      </c>
      <c r="C365" s="206">
        <f t="shared" si="260"/>
        <v>3347977.2166830739</v>
      </c>
      <c r="D365" s="206">
        <f>[3]TOTAL_PEF_C!K422</f>
        <v>1675654.6837334689</v>
      </c>
      <c r="E365" s="206">
        <f>[3]TOTAL_PEF_C!L422</f>
        <v>1058729.1760050319</v>
      </c>
      <c r="F365" s="206">
        <f>[3]TOTAL_PEF_C!M422</f>
        <v>260434</v>
      </c>
      <c r="G365" s="206">
        <f>[3]TOTAL_PEF_C!P422</f>
        <v>1740.79413218185</v>
      </c>
      <c r="H365" s="206">
        <f>[3]TOTAL_PEF_C!Q422</f>
        <v>256777.562812391</v>
      </c>
      <c r="I365" s="337">
        <f>BM_MWh!I366</f>
        <v>0</v>
      </c>
      <c r="J365" s="313">
        <f>BM_MWh!J366</f>
        <v>0</v>
      </c>
      <c r="K365" s="313">
        <f>BM_MWh!K367</f>
        <v>8</v>
      </c>
      <c r="L365" s="313">
        <f>BM_MWh!L366</f>
        <v>0</v>
      </c>
      <c r="M365" s="313">
        <f>BM_MWh!M366</f>
        <v>0</v>
      </c>
      <c r="N365" s="313">
        <f>BM_MWh!N366</f>
        <v>0</v>
      </c>
      <c r="O365" s="313">
        <f>BM_MWh!O366</f>
        <v>0</v>
      </c>
      <c r="P365" s="313">
        <f>BM_MWh!P366</f>
        <v>0</v>
      </c>
      <c r="Q365" s="313">
        <f>BM_MWh!Q366</f>
        <v>3839</v>
      </c>
      <c r="R365" s="313">
        <f>BM_MWh!R366</f>
        <v>172</v>
      </c>
      <c r="S365" s="313">
        <f>BM_MWh!S366</f>
        <v>65343</v>
      </c>
      <c r="T365" s="338">
        <f>BM_MWh!T367</f>
        <v>0</v>
      </c>
      <c r="U365" s="213">
        <f>BM_MWh!U367</f>
        <v>1218</v>
      </c>
      <c r="V365" s="185">
        <f>BM_MWh!V366</f>
        <v>3544</v>
      </c>
      <c r="W365" s="185">
        <f>BM_MWh!W366</f>
        <v>2849</v>
      </c>
      <c r="X365" s="185">
        <f>BM_MWh!X366</f>
        <v>0</v>
      </c>
      <c r="Y365" s="185">
        <f>BM_MWh!Y367</f>
        <v>2182</v>
      </c>
      <c r="Z365" s="185">
        <f>BM_MWh!Z366</f>
        <v>0</v>
      </c>
      <c r="AA365" s="185">
        <f>BM_MWh!AA366</f>
        <v>14508</v>
      </c>
      <c r="AB365" s="185">
        <f>BM_MWh!AB366</f>
        <v>0</v>
      </c>
      <c r="AC365" s="185">
        <f>BM_MWh!AC366</f>
        <v>0</v>
      </c>
      <c r="AD365" s="185">
        <f>BM_MWh!AD366</f>
        <v>0</v>
      </c>
      <c r="AE365" s="185">
        <f>BM_MWh!AE366</f>
        <v>978</v>
      </c>
      <c r="AF365" s="185">
        <f>BM_MWh!AF366</f>
        <v>0</v>
      </c>
      <c r="AG365" s="185">
        <f>BM_MWh!AG366</f>
        <v>0</v>
      </c>
      <c r="AH365" s="185">
        <f>BM_MWh!AH366</f>
        <v>0</v>
      </c>
      <c r="AI365" s="185">
        <f>BM_MWh!AI366</f>
        <v>0</v>
      </c>
      <c r="AJ365" s="185">
        <f>BM_MWh!AJ366</f>
        <v>0</v>
      </c>
      <c r="AK365" s="185">
        <f>BM_MWh!AK367</f>
        <v>0</v>
      </c>
      <c r="AL365" s="185">
        <f>BM_MWh!AL367</f>
        <v>0</v>
      </c>
      <c r="AM365" s="185">
        <f>BM_MWh!AM366</f>
        <v>0</v>
      </c>
      <c r="AN365" s="185">
        <f>BM_MWh!AN366</f>
        <v>0</v>
      </c>
      <c r="AO365" s="185">
        <f>BM_MWh!AO366</f>
        <v>0</v>
      </c>
      <c r="AP365" s="185">
        <f>BM_MWh!AP366</f>
        <v>0</v>
      </c>
      <c r="AQ365" s="185">
        <f>BM_MWh!AQ366</f>
        <v>0</v>
      </c>
      <c r="AR365" s="185">
        <f>BM_MWh!AR366</f>
        <v>0</v>
      </c>
      <c r="AS365" s="185">
        <f>BM_MWh!AS366</f>
        <v>0</v>
      </c>
      <c r="AT365" s="185">
        <f>BM_MWh!AT366</f>
        <v>0</v>
      </c>
      <c r="AU365" s="209">
        <f t="shared" si="252"/>
        <v>25279</v>
      </c>
      <c r="AV365" s="167">
        <f t="shared" si="255"/>
        <v>69362</v>
      </c>
      <c r="AW365" s="167">
        <f t="shared" si="253"/>
        <v>94641</v>
      </c>
      <c r="AX365" s="206">
        <f t="shared" si="254"/>
        <v>3253336.2166830739</v>
      </c>
      <c r="AY365" s="258"/>
      <c r="BA365" s="258"/>
      <c r="BE365" s="104">
        <f>1+BE353</f>
        <v>2025</v>
      </c>
      <c r="BF365" s="28">
        <f>BF353</f>
        <v>12</v>
      </c>
      <c r="BG365" s="21">
        <f t="shared" si="256"/>
        <v>3347977.2166830739</v>
      </c>
      <c r="BH365" s="215">
        <f t="shared" si="251"/>
        <v>1675654.6837334689</v>
      </c>
      <c r="BI365" s="215">
        <f t="shared" si="251"/>
        <v>1058729.1760050319</v>
      </c>
      <c r="BJ365" s="215">
        <f t="shared" si="251"/>
        <v>260434</v>
      </c>
      <c r="BK365" s="215">
        <f t="shared" si="251"/>
        <v>1740.79413218185</v>
      </c>
      <c r="BL365" s="215">
        <f t="shared" si="251"/>
        <v>256777.562812391</v>
      </c>
      <c r="BM365" s="328">
        <f t="shared" si="257"/>
        <v>3253336.2166830739</v>
      </c>
      <c r="BN365" s="329">
        <f t="shared" si="258"/>
        <v>69362</v>
      </c>
      <c r="BO365" s="330">
        <f t="shared" si="249"/>
        <v>6249</v>
      </c>
      <c r="BP365" s="206">
        <f t="shared" si="250"/>
        <v>19030</v>
      </c>
      <c r="BQ365" s="206">
        <f t="shared" si="248"/>
        <v>25279</v>
      </c>
      <c r="BR365" s="206">
        <f t="shared" si="259"/>
        <v>94641</v>
      </c>
      <c r="BS365" s="327"/>
      <c r="BT365" s="327"/>
      <c r="BU365" s="327"/>
      <c r="BV365" s="327"/>
      <c r="BW365" s="327"/>
      <c r="BY365" s="327"/>
      <c r="BZ365" s="327"/>
      <c r="CA365" s="327"/>
      <c r="CB365" s="327"/>
      <c r="CC365" s="327"/>
      <c r="CD365" s="327"/>
    </row>
    <row r="366" spans="1:82">
      <c r="A366" s="28">
        <f t="shared" si="247"/>
        <v>2026</v>
      </c>
      <c r="B366" s="28">
        <f t="shared" si="244"/>
        <v>1</v>
      </c>
      <c r="C366" s="206">
        <f t="shared" si="260"/>
        <v>3521719.3632238219</v>
      </c>
      <c r="D366" s="206">
        <f>[3]TOTAL_PEF_C!K423</f>
        <v>1837652.5883369325</v>
      </c>
      <c r="E366" s="206">
        <f>[3]TOTAL_PEF_C!L423</f>
        <v>1063692.1828052276</v>
      </c>
      <c r="F366" s="206">
        <f>[3]TOTAL_PEF_C!M423</f>
        <v>268078</v>
      </c>
      <c r="G366" s="206">
        <f>[3]TOTAL_PEF_C!P423</f>
        <v>1718.0665696459</v>
      </c>
      <c r="H366" s="206">
        <f>[3]TOTAL_PEF_C!Q423</f>
        <v>253912.525512016</v>
      </c>
      <c r="I366" s="337">
        <f>BM_MWh!I367</f>
        <v>0</v>
      </c>
      <c r="J366" s="313">
        <f>BM_MWh!J367</f>
        <v>0</v>
      </c>
      <c r="K366" s="313">
        <f>BM_MWh!K368</f>
        <v>8</v>
      </c>
      <c r="L366" s="313">
        <f>BM_MWh!L367</f>
        <v>0</v>
      </c>
      <c r="M366" s="313">
        <f>BM_MWh!M367</f>
        <v>0</v>
      </c>
      <c r="N366" s="313">
        <f>BM_MWh!N367</f>
        <v>0</v>
      </c>
      <c r="O366" s="313">
        <f>BM_MWh!O367</f>
        <v>0</v>
      </c>
      <c r="P366" s="313">
        <f>BM_MWh!P367</f>
        <v>0</v>
      </c>
      <c r="Q366" s="313">
        <f>BM_MWh!Q367</f>
        <v>6910</v>
      </c>
      <c r="R366" s="313">
        <f>BM_MWh!R367</f>
        <v>258</v>
      </c>
      <c r="S366" s="313">
        <f>BM_MWh!S367</f>
        <v>64580</v>
      </c>
      <c r="T366" s="338">
        <f>BM_MWh!T368</f>
        <v>0</v>
      </c>
      <c r="U366" s="213">
        <f>BM_MWh!U368</f>
        <v>709</v>
      </c>
      <c r="V366" s="185">
        <f>BM_MWh!V367</f>
        <v>4027</v>
      </c>
      <c r="W366" s="185">
        <f>BM_MWh!W367</f>
        <v>2793</v>
      </c>
      <c r="X366" s="185">
        <f>BM_MWh!X367</f>
        <v>0</v>
      </c>
      <c r="Y366" s="185">
        <f>BM_MWh!Y368</f>
        <v>2226</v>
      </c>
      <c r="Z366" s="185">
        <f>BM_MWh!Z367</f>
        <v>0</v>
      </c>
      <c r="AA366" s="185">
        <f>BM_MWh!AA367</f>
        <v>14136</v>
      </c>
      <c r="AB366" s="185">
        <f>BM_MWh!AB367</f>
        <v>0</v>
      </c>
      <c r="AC366" s="185">
        <f>BM_MWh!AC367</f>
        <v>0</v>
      </c>
      <c r="AD366" s="185">
        <f>BM_MWh!AD367</f>
        <v>0</v>
      </c>
      <c r="AE366" s="185">
        <f>BM_MWh!AE367</f>
        <v>1019</v>
      </c>
      <c r="AF366" s="185">
        <f>BM_MWh!AF367</f>
        <v>0</v>
      </c>
      <c r="AG366" s="185">
        <f>BM_MWh!AG367</f>
        <v>0</v>
      </c>
      <c r="AH366" s="185">
        <f>BM_MWh!AH367</f>
        <v>0</v>
      </c>
      <c r="AI366" s="185">
        <f>BM_MWh!AI367</f>
        <v>0</v>
      </c>
      <c r="AJ366" s="185">
        <f>BM_MWh!AJ367</f>
        <v>0</v>
      </c>
      <c r="AK366" s="185">
        <f>BM_MWh!AK368</f>
        <v>0</v>
      </c>
      <c r="AL366" s="185">
        <f>BM_MWh!AL368</f>
        <v>0</v>
      </c>
      <c r="AM366" s="185">
        <f>BM_MWh!AM367</f>
        <v>0</v>
      </c>
      <c r="AN366" s="185">
        <f>BM_MWh!AN367</f>
        <v>0</v>
      </c>
      <c r="AO366" s="185">
        <f>BM_MWh!AO367</f>
        <v>0</v>
      </c>
      <c r="AP366" s="185">
        <f>BM_MWh!AP367</f>
        <v>0</v>
      </c>
      <c r="AQ366" s="185">
        <f>BM_MWh!AQ367</f>
        <v>0</v>
      </c>
      <c r="AR366" s="185">
        <f>BM_MWh!AR367</f>
        <v>0</v>
      </c>
      <c r="AS366" s="185">
        <f>BM_MWh!AS367</f>
        <v>0</v>
      </c>
      <c r="AT366" s="185">
        <f>BM_MWh!AT367</f>
        <v>0</v>
      </c>
      <c r="AU366" s="209">
        <f t="shared" si="252"/>
        <v>24910</v>
      </c>
      <c r="AV366" s="167">
        <f t="shared" si="255"/>
        <v>71756</v>
      </c>
      <c r="AW366" s="167">
        <f t="shared" si="253"/>
        <v>96666</v>
      </c>
      <c r="AX366" s="206">
        <f t="shared" si="254"/>
        <v>3425053.3632238219</v>
      </c>
      <c r="AY366" s="258"/>
      <c r="BA366" s="258"/>
      <c r="BE366" s="104">
        <f t="shared" ref="BE366:BE429" si="261">1+BE354</f>
        <v>2026</v>
      </c>
      <c r="BF366" s="28">
        <f t="shared" ref="BF366:BF429" si="262">BF354</f>
        <v>1</v>
      </c>
      <c r="BG366" s="21">
        <f t="shared" si="256"/>
        <v>3521719.3632238219</v>
      </c>
      <c r="BH366" s="215">
        <f t="shared" si="251"/>
        <v>1837652.5883369325</v>
      </c>
      <c r="BI366" s="215">
        <f t="shared" si="251"/>
        <v>1063692.1828052276</v>
      </c>
      <c r="BJ366" s="215">
        <f t="shared" si="251"/>
        <v>268078</v>
      </c>
      <c r="BK366" s="215">
        <f t="shared" si="251"/>
        <v>1718.0665696459</v>
      </c>
      <c r="BL366" s="215">
        <f t="shared" si="251"/>
        <v>253912.525512016</v>
      </c>
      <c r="BM366" s="328">
        <f t="shared" si="257"/>
        <v>3425053.3632238219</v>
      </c>
      <c r="BN366" s="329">
        <f t="shared" si="258"/>
        <v>71756</v>
      </c>
      <c r="BO366" s="330">
        <f t="shared" si="249"/>
        <v>5728</v>
      </c>
      <c r="BP366" s="206">
        <f t="shared" si="250"/>
        <v>19182</v>
      </c>
      <c r="BQ366" s="206">
        <f t="shared" si="248"/>
        <v>24910</v>
      </c>
      <c r="BR366" s="206">
        <f t="shared" si="259"/>
        <v>96666</v>
      </c>
      <c r="BS366" s="327"/>
      <c r="BT366" s="327"/>
      <c r="BU366" s="327"/>
      <c r="BV366" s="327"/>
      <c r="BW366" s="327"/>
      <c r="BY366" s="327"/>
      <c r="BZ366" s="327"/>
      <c r="CA366" s="327"/>
      <c r="CB366" s="327"/>
      <c r="CC366" s="327"/>
      <c r="CD366" s="327"/>
    </row>
    <row r="367" spans="1:82">
      <c r="A367" s="28">
        <f t="shared" si="247"/>
        <v>2026</v>
      </c>
      <c r="B367" s="28">
        <f t="shared" si="244"/>
        <v>2</v>
      </c>
      <c r="C367" s="206">
        <f t="shared" si="260"/>
        <v>3047348.1662286702</v>
      </c>
      <c r="D367" s="206">
        <f>[3]TOTAL_PEF_C!K424</f>
        <v>1507256.0300388481</v>
      </c>
      <c r="E367" s="206">
        <f>[3]TOTAL_PEF_C!L424</f>
        <v>962107.94378372689</v>
      </c>
      <c r="F367" s="206">
        <f>[3]TOTAL_PEF_C!M424</f>
        <v>254238</v>
      </c>
      <c r="G367" s="206">
        <f>[3]TOTAL_PEF_C!P424</f>
        <v>1719.2948133393099</v>
      </c>
      <c r="H367" s="206">
        <f>[3]TOTAL_PEF_C!Q424</f>
        <v>253569.89759275599</v>
      </c>
      <c r="I367" s="337">
        <f>BM_MWh!I368</f>
        <v>0</v>
      </c>
      <c r="J367" s="313">
        <f>BM_MWh!J368</f>
        <v>0</v>
      </c>
      <c r="K367" s="313">
        <f>BM_MWh!K369</f>
        <v>8</v>
      </c>
      <c r="L367" s="313">
        <f>BM_MWh!L368</f>
        <v>0</v>
      </c>
      <c r="M367" s="313">
        <f>BM_MWh!M368</f>
        <v>0</v>
      </c>
      <c r="N367" s="313">
        <f>BM_MWh!N368</f>
        <v>0</v>
      </c>
      <c r="O367" s="313">
        <f>BM_MWh!O368</f>
        <v>0</v>
      </c>
      <c r="P367" s="313">
        <f>BM_MWh!P368</f>
        <v>0</v>
      </c>
      <c r="Q367" s="313">
        <f>BM_MWh!Q368</f>
        <v>6242</v>
      </c>
      <c r="R367" s="313">
        <f>BM_MWh!R368</f>
        <v>621</v>
      </c>
      <c r="S367" s="313">
        <f>BM_MWh!S368</f>
        <v>41858</v>
      </c>
      <c r="T367" s="338">
        <f>BM_MWh!T369</f>
        <v>0</v>
      </c>
      <c r="U367" s="213">
        <f>BM_MWh!U369</f>
        <v>831</v>
      </c>
      <c r="V367" s="185">
        <f>BM_MWh!V368</f>
        <v>1600</v>
      </c>
      <c r="W367" s="185">
        <f>BM_MWh!W368</f>
        <v>1886</v>
      </c>
      <c r="X367" s="185">
        <f>BM_MWh!X368</f>
        <v>0</v>
      </c>
      <c r="Y367" s="185">
        <f>BM_MWh!Y369</f>
        <v>1690</v>
      </c>
      <c r="Z367" s="185">
        <f>BM_MWh!Z368</f>
        <v>0</v>
      </c>
      <c r="AA367" s="185">
        <f>BM_MWh!AA368</f>
        <v>12768</v>
      </c>
      <c r="AB367" s="185">
        <f>BM_MWh!AB368</f>
        <v>0</v>
      </c>
      <c r="AC367" s="185">
        <f>BM_MWh!AC368</f>
        <v>0</v>
      </c>
      <c r="AD367" s="185">
        <f>BM_MWh!AD368</f>
        <v>0</v>
      </c>
      <c r="AE367" s="185">
        <f>BM_MWh!AE368</f>
        <v>953</v>
      </c>
      <c r="AF367" s="185">
        <f>BM_MWh!AF368</f>
        <v>0</v>
      </c>
      <c r="AG367" s="185">
        <f>BM_MWh!AG368</f>
        <v>0</v>
      </c>
      <c r="AH367" s="185">
        <f>BM_MWh!AH368</f>
        <v>0</v>
      </c>
      <c r="AI367" s="185">
        <f>BM_MWh!AI368</f>
        <v>0</v>
      </c>
      <c r="AJ367" s="185">
        <f>BM_MWh!AJ368</f>
        <v>0</v>
      </c>
      <c r="AK367" s="185">
        <f>BM_MWh!AK369</f>
        <v>0</v>
      </c>
      <c r="AL367" s="185">
        <f>BM_MWh!AL369</f>
        <v>0</v>
      </c>
      <c r="AM367" s="185">
        <f>BM_MWh!AM368</f>
        <v>0</v>
      </c>
      <c r="AN367" s="185">
        <f>BM_MWh!AN368</f>
        <v>0</v>
      </c>
      <c r="AO367" s="185">
        <f>BM_MWh!AO368</f>
        <v>0</v>
      </c>
      <c r="AP367" s="185">
        <f>BM_MWh!AP368</f>
        <v>0</v>
      </c>
      <c r="AQ367" s="185">
        <f>BM_MWh!AQ368</f>
        <v>0</v>
      </c>
      <c r="AR367" s="185">
        <f>BM_MWh!AR368</f>
        <v>0</v>
      </c>
      <c r="AS367" s="185">
        <f>BM_MWh!AS368</f>
        <v>0</v>
      </c>
      <c r="AT367" s="185">
        <f>BM_MWh!AT368</f>
        <v>0</v>
      </c>
      <c r="AU367" s="209">
        <f t="shared" si="252"/>
        <v>19728</v>
      </c>
      <c r="AV367" s="167">
        <f t="shared" si="255"/>
        <v>48729</v>
      </c>
      <c r="AW367" s="167">
        <f t="shared" si="253"/>
        <v>68457</v>
      </c>
      <c r="AX367" s="206">
        <f t="shared" si="254"/>
        <v>2978891.1662286702</v>
      </c>
      <c r="AY367" s="258"/>
      <c r="BA367" s="258"/>
      <c r="BE367" s="104">
        <f t="shared" si="261"/>
        <v>2026</v>
      </c>
      <c r="BF367" s="28">
        <f t="shared" si="262"/>
        <v>2</v>
      </c>
      <c r="BG367" s="21">
        <f t="shared" si="256"/>
        <v>3047348.1662286702</v>
      </c>
      <c r="BH367" s="215">
        <f t="shared" ref="BH367:BL382" si="263">D367</f>
        <v>1507256.0300388481</v>
      </c>
      <c r="BI367" s="215">
        <f t="shared" si="263"/>
        <v>962107.94378372689</v>
      </c>
      <c r="BJ367" s="215">
        <f t="shared" si="263"/>
        <v>254238</v>
      </c>
      <c r="BK367" s="215">
        <f t="shared" si="263"/>
        <v>1719.2948133393099</v>
      </c>
      <c r="BL367" s="215">
        <f t="shared" si="263"/>
        <v>253569.89759275599</v>
      </c>
      <c r="BM367" s="328">
        <f t="shared" si="257"/>
        <v>2978891.1662286702</v>
      </c>
      <c r="BN367" s="329">
        <f t="shared" si="258"/>
        <v>48729</v>
      </c>
      <c r="BO367" s="330">
        <f t="shared" si="249"/>
        <v>4407</v>
      </c>
      <c r="BP367" s="206">
        <f t="shared" si="250"/>
        <v>15321</v>
      </c>
      <c r="BQ367" s="206">
        <f t="shared" si="248"/>
        <v>19728</v>
      </c>
      <c r="BR367" s="206">
        <f t="shared" si="259"/>
        <v>68457</v>
      </c>
      <c r="BS367" s="327"/>
      <c r="BT367" s="327"/>
      <c r="BU367" s="327"/>
      <c r="BV367" s="327"/>
      <c r="BW367" s="327"/>
      <c r="BY367" s="327"/>
      <c r="BZ367" s="327"/>
      <c r="CA367" s="327"/>
      <c r="CB367" s="327"/>
      <c r="CC367" s="327"/>
      <c r="CD367" s="327"/>
    </row>
    <row r="368" spans="1:82">
      <c r="A368" s="28">
        <f t="shared" si="247"/>
        <v>2026</v>
      </c>
      <c r="B368" s="28">
        <f t="shared" si="244"/>
        <v>3</v>
      </c>
      <c r="C368" s="206">
        <f t="shared" si="260"/>
        <v>3256288.1879687491</v>
      </c>
      <c r="D368" s="206">
        <f>[3]TOTAL_PEF_C!K425</f>
        <v>1511615.8258854577</v>
      </c>
      <c r="E368" s="206">
        <f>[3]TOTAL_PEF_C!L425</f>
        <v>1098509.3449958521</v>
      </c>
      <c r="F368" s="206">
        <f>[3]TOTAL_PEF_C!M425</f>
        <v>282210</v>
      </c>
      <c r="G368" s="206">
        <f>[3]TOTAL_PEF_C!P425</f>
        <v>1730.46818263461</v>
      </c>
      <c r="H368" s="206">
        <f>[3]TOTAL_PEF_C!Q425</f>
        <v>257641.54890480501</v>
      </c>
      <c r="I368" s="337">
        <f>BM_MWh!I369</f>
        <v>0</v>
      </c>
      <c r="J368" s="313">
        <f>BM_MWh!J369</f>
        <v>0</v>
      </c>
      <c r="K368" s="313">
        <f>BM_MWh!K370</f>
        <v>8</v>
      </c>
      <c r="L368" s="313">
        <f>BM_MWh!L369</f>
        <v>0</v>
      </c>
      <c r="M368" s="313">
        <f>BM_MWh!M369</f>
        <v>0</v>
      </c>
      <c r="N368" s="313">
        <f>BM_MWh!N369</f>
        <v>0</v>
      </c>
      <c r="O368" s="313">
        <f>BM_MWh!O369</f>
        <v>0</v>
      </c>
      <c r="P368" s="313">
        <f>BM_MWh!P369</f>
        <v>0</v>
      </c>
      <c r="Q368" s="313">
        <f>BM_MWh!Q369</f>
        <v>3839</v>
      </c>
      <c r="R368" s="313">
        <f>BM_MWh!R369</f>
        <v>516</v>
      </c>
      <c r="S368" s="313">
        <f>BM_MWh!S369</f>
        <v>78947</v>
      </c>
      <c r="T368" s="338">
        <f>BM_MWh!T370</f>
        <v>0</v>
      </c>
      <c r="U368" s="213">
        <f>BM_MWh!U370</f>
        <v>502</v>
      </c>
      <c r="V368" s="185">
        <f>BM_MWh!V369</f>
        <v>805</v>
      </c>
      <c r="W368" s="185">
        <f>BM_MWh!W369</f>
        <v>2448</v>
      </c>
      <c r="X368" s="185">
        <f>BM_MWh!X369</f>
        <v>0</v>
      </c>
      <c r="Y368" s="185">
        <f>BM_MWh!Y370</f>
        <v>1912</v>
      </c>
      <c r="Z368" s="185">
        <f>BM_MWh!Z369</f>
        <v>0</v>
      </c>
      <c r="AA368" s="185">
        <f>BM_MWh!AA369</f>
        <v>14508</v>
      </c>
      <c r="AB368" s="185">
        <f>BM_MWh!AB369</f>
        <v>0</v>
      </c>
      <c r="AC368" s="185">
        <f>BM_MWh!AC369</f>
        <v>0</v>
      </c>
      <c r="AD368" s="185">
        <f>BM_MWh!AD369</f>
        <v>0</v>
      </c>
      <c r="AE368" s="185">
        <f>BM_MWh!AE369</f>
        <v>1096</v>
      </c>
      <c r="AF368" s="185">
        <f>BM_MWh!AF369</f>
        <v>0</v>
      </c>
      <c r="AG368" s="185">
        <f>BM_MWh!AG369</f>
        <v>0</v>
      </c>
      <c r="AH368" s="185">
        <f>BM_MWh!AH369</f>
        <v>0</v>
      </c>
      <c r="AI368" s="185">
        <f>BM_MWh!AI369</f>
        <v>0</v>
      </c>
      <c r="AJ368" s="185">
        <f>BM_MWh!AJ369</f>
        <v>0</v>
      </c>
      <c r="AK368" s="185">
        <f>BM_MWh!AK370</f>
        <v>0</v>
      </c>
      <c r="AL368" s="185">
        <f>BM_MWh!AL370</f>
        <v>0</v>
      </c>
      <c r="AM368" s="185">
        <f>BM_MWh!AM369</f>
        <v>0</v>
      </c>
      <c r="AN368" s="185">
        <f>BM_MWh!AN369</f>
        <v>0</v>
      </c>
      <c r="AO368" s="185">
        <f>BM_MWh!AO369</f>
        <v>0</v>
      </c>
      <c r="AP368" s="185">
        <f>BM_MWh!AP369</f>
        <v>0</v>
      </c>
      <c r="AQ368" s="185">
        <f>BM_MWh!AQ369</f>
        <v>0</v>
      </c>
      <c r="AR368" s="185">
        <f>BM_MWh!AR369</f>
        <v>0</v>
      </c>
      <c r="AS368" s="185">
        <f>BM_MWh!AS369</f>
        <v>0</v>
      </c>
      <c r="AT368" s="185">
        <f>BM_MWh!AT369</f>
        <v>0</v>
      </c>
      <c r="AU368" s="209">
        <f t="shared" si="252"/>
        <v>21271</v>
      </c>
      <c r="AV368" s="167">
        <f t="shared" si="255"/>
        <v>83310</v>
      </c>
      <c r="AW368" s="167">
        <f t="shared" si="253"/>
        <v>104581</v>
      </c>
      <c r="AX368" s="206">
        <f t="shared" si="254"/>
        <v>3151707.1879687491</v>
      </c>
      <c r="AY368" s="258"/>
      <c r="BA368" s="258"/>
      <c r="BE368" s="104">
        <f t="shared" si="261"/>
        <v>2026</v>
      </c>
      <c r="BF368" s="28">
        <f t="shared" si="262"/>
        <v>3</v>
      </c>
      <c r="BG368" s="21">
        <f t="shared" si="256"/>
        <v>3256288.1879687491</v>
      </c>
      <c r="BH368" s="215">
        <f t="shared" si="263"/>
        <v>1511615.8258854577</v>
      </c>
      <c r="BI368" s="215">
        <f t="shared" si="263"/>
        <v>1098509.3449958521</v>
      </c>
      <c r="BJ368" s="215">
        <f t="shared" si="263"/>
        <v>282210</v>
      </c>
      <c r="BK368" s="215">
        <f t="shared" si="263"/>
        <v>1730.46818263461</v>
      </c>
      <c r="BL368" s="215">
        <f t="shared" si="263"/>
        <v>257641.54890480501</v>
      </c>
      <c r="BM368" s="328">
        <f t="shared" si="257"/>
        <v>3151707.1879687491</v>
      </c>
      <c r="BN368" s="329">
        <f t="shared" si="258"/>
        <v>83310</v>
      </c>
      <c r="BO368" s="330">
        <f t="shared" si="249"/>
        <v>4862</v>
      </c>
      <c r="BP368" s="206">
        <f t="shared" si="250"/>
        <v>16409</v>
      </c>
      <c r="BQ368" s="206">
        <f t="shared" si="248"/>
        <v>21271</v>
      </c>
      <c r="BR368" s="206">
        <f t="shared" si="259"/>
        <v>104581</v>
      </c>
      <c r="BS368" s="327"/>
      <c r="BT368" s="327"/>
      <c r="BU368" s="327"/>
      <c r="BV368" s="327"/>
      <c r="BW368" s="327"/>
      <c r="BY368" s="327"/>
      <c r="BZ368" s="327"/>
      <c r="CA368" s="327"/>
      <c r="CB368" s="327"/>
      <c r="CC368" s="327"/>
      <c r="CD368" s="327"/>
    </row>
    <row r="369" spans="1:82">
      <c r="A369" s="28">
        <f t="shared" si="247"/>
        <v>2026</v>
      </c>
      <c r="B369" s="28">
        <f t="shared" si="244"/>
        <v>4</v>
      </c>
      <c r="C369" s="206">
        <f t="shared" si="260"/>
        <v>3326213.7878667042</v>
      </c>
      <c r="D369" s="206">
        <f>[3]TOTAL_PEF_C!K426</f>
        <v>1546610.1893128708</v>
      </c>
      <c r="E369" s="206">
        <f>[3]TOTAL_PEF_C!L426</f>
        <v>1119579.1110115284</v>
      </c>
      <c r="F369" s="206">
        <f>[3]TOTAL_PEF_C!M426</f>
        <v>280723</v>
      </c>
      <c r="G369" s="206">
        <f>[3]TOTAL_PEF_C!P426</f>
        <v>1708.5910860142901</v>
      </c>
      <c r="H369" s="206">
        <f>[3]TOTAL_PEF_C!Q426</f>
        <v>265723.89645629103</v>
      </c>
      <c r="I369" s="337">
        <f>BM_MWh!I370</f>
        <v>0</v>
      </c>
      <c r="J369" s="313">
        <f>BM_MWh!J370</f>
        <v>0</v>
      </c>
      <c r="K369" s="313">
        <f>BM_MWh!K371</f>
        <v>8</v>
      </c>
      <c r="L369" s="313">
        <f>BM_MWh!L370</f>
        <v>0</v>
      </c>
      <c r="M369" s="313">
        <f>BM_MWh!M370</f>
        <v>0</v>
      </c>
      <c r="N369" s="313">
        <f>BM_MWh!N370</f>
        <v>0</v>
      </c>
      <c r="O369" s="313">
        <f>BM_MWh!O370</f>
        <v>0</v>
      </c>
      <c r="P369" s="313">
        <f>BM_MWh!P370</f>
        <v>0</v>
      </c>
      <c r="Q369" s="313">
        <f>BM_MWh!Q370</f>
        <v>0</v>
      </c>
      <c r="R369" s="313">
        <f>BM_MWh!R370</f>
        <v>832</v>
      </c>
      <c r="S369" s="313">
        <f>BM_MWh!S370</f>
        <v>89166</v>
      </c>
      <c r="T369" s="338">
        <f>BM_MWh!T371</f>
        <v>0</v>
      </c>
      <c r="U369" s="213">
        <f>BM_MWh!U371</f>
        <v>671</v>
      </c>
      <c r="V369" s="185">
        <f>BM_MWh!V370</f>
        <v>1871</v>
      </c>
      <c r="W369" s="185">
        <f>BM_MWh!W370</f>
        <v>2223</v>
      </c>
      <c r="X369" s="185">
        <f>BM_MWh!X370</f>
        <v>0</v>
      </c>
      <c r="Y369" s="185">
        <f>BM_MWh!Y371</f>
        <v>1594</v>
      </c>
      <c r="Z369" s="185">
        <f>BM_MWh!Z370</f>
        <v>0</v>
      </c>
      <c r="AA369" s="185">
        <f>BM_MWh!AA370</f>
        <v>14400</v>
      </c>
      <c r="AB369" s="185">
        <f>BM_MWh!AB370</f>
        <v>0</v>
      </c>
      <c r="AC369" s="185">
        <f>BM_MWh!AC370</f>
        <v>0</v>
      </c>
      <c r="AD369" s="185">
        <f>BM_MWh!AD370</f>
        <v>0</v>
      </c>
      <c r="AE369" s="185">
        <f>BM_MWh!AE370</f>
        <v>1104</v>
      </c>
      <c r="AF369" s="185">
        <f>BM_MWh!AF370</f>
        <v>0</v>
      </c>
      <c r="AG369" s="185">
        <f>BM_MWh!AG370</f>
        <v>0</v>
      </c>
      <c r="AH369" s="185">
        <f>BM_MWh!AH370</f>
        <v>0</v>
      </c>
      <c r="AI369" s="185">
        <f>BM_MWh!AI370</f>
        <v>0</v>
      </c>
      <c r="AJ369" s="185">
        <f>BM_MWh!AJ370</f>
        <v>0</v>
      </c>
      <c r="AK369" s="185">
        <f>BM_MWh!AK371</f>
        <v>0</v>
      </c>
      <c r="AL369" s="185">
        <f>BM_MWh!AL371</f>
        <v>0</v>
      </c>
      <c r="AM369" s="185">
        <f>BM_MWh!AM370</f>
        <v>0</v>
      </c>
      <c r="AN369" s="185">
        <f>BM_MWh!AN370</f>
        <v>0</v>
      </c>
      <c r="AO369" s="185">
        <f>BM_MWh!AO370</f>
        <v>0</v>
      </c>
      <c r="AP369" s="185">
        <f>BM_MWh!AP370</f>
        <v>0</v>
      </c>
      <c r="AQ369" s="185">
        <f>BM_MWh!AQ370</f>
        <v>0</v>
      </c>
      <c r="AR369" s="185">
        <f>BM_MWh!AR370</f>
        <v>0</v>
      </c>
      <c r="AS369" s="185">
        <f>BM_MWh!AS370</f>
        <v>0</v>
      </c>
      <c r="AT369" s="185">
        <f>BM_MWh!AT370</f>
        <v>0</v>
      </c>
      <c r="AU369" s="209">
        <f t="shared" si="252"/>
        <v>21863</v>
      </c>
      <c r="AV369" s="167">
        <f t="shared" si="255"/>
        <v>90006</v>
      </c>
      <c r="AW369" s="167">
        <f t="shared" si="253"/>
        <v>111869</v>
      </c>
      <c r="AX369" s="206">
        <f t="shared" si="254"/>
        <v>3214344.7878667042</v>
      </c>
      <c r="AY369" s="258"/>
      <c r="BA369" s="258"/>
      <c r="BE369" s="104">
        <f t="shared" si="261"/>
        <v>2026</v>
      </c>
      <c r="BF369" s="28">
        <f t="shared" si="262"/>
        <v>4</v>
      </c>
      <c r="BG369" s="21">
        <f t="shared" si="256"/>
        <v>3326213.7878667042</v>
      </c>
      <c r="BH369" s="215">
        <f t="shared" si="263"/>
        <v>1546610.1893128708</v>
      </c>
      <c r="BI369" s="215">
        <f t="shared" si="263"/>
        <v>1119579.1110115284</v>
      </c>
      <c r="BJ369" s="215">
        <f t="shared" si="263"/>
        <v>280723</v>
      </c>
      <c r="BK369" s="215">
        <f t="shared" si="263"/>
        <v>1708.5910860142901</v>
      </c>
      <c r="BL369" s="215">
        <f t="shared" si="263"/>
        <v>265723.89645629103</v>
      </c>
      <c r="BM369" s="328">
        <f t="shared" si="257"/>
        <v>3214344.7878667042</v>
      </c>
      <c r="BN369" s="329">
        <f t="shared" si="258"/>
        <v>90006</v>
      </c>
      <c r="BO369" s="330">
        <f t="shared" si="249"/>
        <v>4488</v>
      </c>
      <c r="BP369" s="206">
        <f t="shared" si="250"/>
        <v>17375</v>
      </c>
      <c r="BQ369" s="206">
        <f t="shared" si="248"/>
        <v>21863</v>
      </c>
      <c r="BR369" s="206">
        <f t="shared" si="259"/>
        <v>111869</v>
      </c>
      <c r="BS369" s="327"/>
      <c r="BT369" s="327"/>
      <c r="BU369" s="327"/>
      <c r="BV369" s="327"/>
      <c r="BW369" s="327"/>
      <c r="BY369" s="327"/>
      <c r="BZ369" s="327"/>
      <c r="CA369" s="327"/>
      <c r="CB369" s="327"/>
      <c r="CC369" s="327"/>
      <c r="CD369" s="327"/>
    </row>
    <row r="370" spans="1:82">
      <c r="A370" s="28">
        <f t="shared" si="247"/>
        <v>2026</v>
      </c>
      <c r="B370" s="28">
        <f t="shared" ref="B370:B437" si="264">B358</f>
        <v>5</v>
      </c>
      <c r="C370" s="206">
        <f t="shared" si="260"/>
        <v>3948111.4960924773</v>
      </c>
      <c r="D370" s="206">
        <f>[3]TOTAL_PEF_C!K427</f>
        <v>1969620.7600992678</v>
      </c>
      <c r="E370" s="206">
        <f>[3]TOTAL_PEF_C!L427</f>
        <v>1269974.4603419176</v>
      </c>
      <c r="F370" s="206">
        <f>[3]TOTAL_PEF_C!M427</f>
        <v>292626</v>
      </c>
      <c r="G370" s="206">
        <f>[3]TOTAL_PEF_C!P427</f>
        <v>1708.74108601429</v>
      </c>
      <c r="H370" s="206">
        <f>[3]TOTAL_PEF_C!Q427</f>
        <v>292787.53456527798</v>
      </c>
      <c r="I370" s="337">
        <f>BM_MWh!I371</f>
        <v>0</v>
      </c>
      <c r="J370" s="313">
        <f>BM_MWh!J371</f>
        <v>0</v>
      </c>
      <c r="K370" s="313">
        <f>BM_MWh!K372</f>
        <v>8</v>
      </c>
      <c r="L370" s="313">
        <f>BM_MWh!L371</f>
        <v>0</v>
      </c>
      <c r="M370" s="313">
        <f>BM_MWh!M371</f>
        <v>0</v>
      </c>
      <c r="N370" s="313">
        <f>BM_MWh!N371</f>
        <v>0</v>
      </c>
      <c r="O370" s="313">
        <f>BM_MWh!O371</f>
        <v>0</v>
      </c>
      <c r="P370" s="313">
        <f>BM_MWh!P371</f>
        <v>0</v>
      </c>
      <c r="Q370" s="313">
        <f>BM_MWh!Q371</f>
        <v>0</v>
      </c>
      <c r="R370" s="313">
        <f>BM_MWh!R371</f>
        <v>1719</v>
      </c>
      <c r="S370" s="313">
        <f>BM_MWh!S371</f>
        <v>93570</v>
      </c>
      <c r="T370" s="338">
        <f>BM_MWh!T372</f>
        <v>0</v>
      </c>
      <c r="U370" s="213">
        <f>BM_MWh!U372</f>
        <v>1935</v>
      </c>
      <c r="V370" s="185">
        <f>BM_MWh!V371</f>
        <v>2577</v>
      </c>
      <c r="W370" s="185">
        <f>BM_MWh!W371</f>
        <v>3030</v>
      </c>
      <c r="X370" s="185">
        <f>BM_MWh!X371</f>
        <v>0</v>
      </c>
      <c r="Y370" s="185">
        <f>BM_MWh!Y372</f>
        <v>2167</v>
      </c>
      <c r="Z370" s="185">
        <f>BM_MWh!Z371</f>
        <v>0</v>
      </c>
      <c r="AA370" s="185">
        <f>BM_MWh!AA371</f>
        <v>15252</v>
      </c>
      <c r="AB370" s="185">
        <f>BM_MWh!AB371</f>
        <v>0</v>
      </c>
      <c r="AC370" s="185">
        <f>BM_MWh!AC371</f>
        <v>0</v>
      </c>
      <c r="AD370" s="185">
        <f>BM_MWh!AD371</f>
        <v>0</v>
      </c>
      <c r="AE370" s="185">
        <f>BM_MWh!AE371</f>
        <v>1136</v>
      </c>
      <c r="AF370" s="185">
        <f>BM_MWh!AF371</f>
        <v>0</v>
      </c>
      <c r="AG370" s="185">
        <f>BM_MWh!AG371</f>
        <v>0</v>
      </c>
      <c r="AH370" s="185">
        <f>BM_MWh!AH371</f>
        <v>0</v>
      </c>
      <c r="AI370" s="185">
        <f>BM_MWh!AI371</f>
        <v>0</v>
      </c>
      <c r="AJ370" s="185">
        <f>BM_MWh!AJ371</f>
        <v>0</v>
      </c>
      <c r="AK370" s="185">
        <f>BM_MWh!AK372</f>
        <v>0</v>
      </c>
      <c r="AL370" s="185">
        <f>BM_MWh!AL372</f>
        <v>0</v>
      </c>
      <c r="AM370" s="185">
        <f>BM_MWh!AM371</f>
        <v>0</v>
      </c>
      <c r="AN370" s="185">
        <f>BM_MWh!AN371</f>
        <v>0</v>
      </c>
      <c r="AO370" s="185">
        <f>BM_MWh!AO371</f>
        <v>0</v>
      </c>
      <c r="AP370" s="185">
        <f>BM_MWh!AP371</f>
        <v>0</v>
      </c>
      <c r="AQ370" s="185">
        <f>BM_MWh!AQ371</f>
        <v>0</v>
      </c>
      <c r="AR370" s="185">
        <f>BM_MWh!AR371</f>
        <v>0</v>
      </c>
      <c r="AS370" s="185">
        <f>BM_MWh!AS371</f>
        <v>0</v>
      </c>
      <c r="AT370" s="185">
        <f>BM_MWh!AT371</f>
        <v>0</v>
      </c>
      <c r="AU370" s="209">
        <f t="shared" si="252"/>
        <v>26097</v>
      </c>
      <c r="AV370" s="167">
        <f t="shared" si="255"/>
        <v>95297</v>
      </c>
      <c r="AW370" s="167">
        <f t="shared" si="253"/>
        <v>121394</v>
      </c>
      <c r="AX370" s="206">
        <f t="shared" si="254"/>
        <v>3826717.4960924773</v>
      </c>
      <c r="AY370" s="258"/>
      <c r="BA370" s="258"/>
      <c r="BE370" s="104">
        <f t="shared" si="261"/>
        <v>2026</v>
      </c>
      <c r="BF370" s="28">
        <f t="shared" si="262"/>
        <v>5</v>
      </c>
      <c r="BG370" s="21">
        <f t="shared" si="256"/>
        <v>3948111.4960924773</v>
      </c>
      <c r="BH370" s="215">
        <f t="shared" si="263"/>
        <v>1969620.7600992678</v>
      </c>
      <c r="BI370" s="215">
        <f t="shared" si="263"/>
        <v>1269974.4603419176</v>
      </c>
      <c r="BJ370" s="215">
        <f t="shared" si="263"/>
        <v>292626</v>
      </c>
      <c r="BK370" s="215">
        <f t="shared" si="263"/>
        <v>1708.74108601429</v>
      </c>
      <c r="BL370" s="215">
        <f t="shared" si="263"/>
        <v>292787.53456527798</v>
      </c>
      <c r="BM370" s="328">
        <f t="shared" si="257"/>
        <v>3826717.4960924773</v>
      </c>
      <c r="BN370" s="329">
        <f t="shared" si="258"/>
        <v>95297</v>
      </c>
      <c r="BO370" s="330">
        <f t="shared" si="249"/>
        <v>7132</v>
      </c>
      <c r="BP370" s="206">
        <f t="shared" si="250"/>
        <v>18965</v>
      </c>
      <c r="BQ370" s="206">
        <f t="shared" si="248"/>
        <v>26097</v>
      </c>
      <c r="BR370" s="206">
        <f t="shared" si="259"/>
        <v>121394</v>
      </c>
      <c r="BS370" s="327"/>
      <c r="BT370" s="327"/>
      <c r="BU370" s="327"/>
      <c r="BV370" s="327"/>
      <c r="BW370" s="327"/>
      <c r="BY370" s="327"/>
      <c r="BZ370" s="327"/>
      <c r="CA370" s="327"/>
      <c r="CB370" s="327"/>
      <c r="CC370" s="327"/>
      <c r="CD370" s="327"/>
    </row>
    <row r="371" spans="1:82">
      <c r="A371" s="28">
        <f t="shared" si="247"/>
        <v>2026</v>
      </c>
      <c r="B371" s="28">
        <f t="shared" si="264"/>
        <v>6</v>
      </c>
      <c r="C371" s="206">
        <f t="shared" si="260"/>
        <v>4140482.3809242323</v>
      </c>
      <c r="D371" s="206">
        <f>[3]TOTAL_PEF_C!K428</f>
        <v>2138785.6268586223</v>
      </c>
      <c r="E371" s="206">
        <f>[3]TOTAL_PEF_C!L428</f>
        <v>1296776.0092445244</v>
      </c>
      <c r="F371" s="206">
        <f>[3]TOTAL_PEF_C!M428</f>
        <v>286217</v>
      </c>
      <c r="G371" s="206">
        <f>[3]TOTAL_PEF_C!P428</f>
        <v>1718.5082635490501</v>
      </c>
      <c r="H371" s="206">
        <f>[3]TOTAL_PEF_C!Q428</f>
        <v>295961.23655753699</v>
      </c>
      <c r="I371" s="337">
        <f>BM_MWh!I372</f>
        <v>0</v>
      </c>
      <c r="J371" s="313">
        <f>BM_MWh!J372</f>
        <v>0</v>
      </c>
      <c r="K371" s="313">
        <f>BM_MWh!K373</f>
        <v>8</v>
      </c>
      <c r="L371" s="313">
        <f>BM_MWh!L372</f>
        <v>0</v>
      </c>
      <c r="M371" s="313">
        <f>BM_MWh!M372</f>
        <v>0</v>
      </c>
      <c r="N371" s="313">
        <f>BM_MWh!N372</f>
        <v>0</v>
      </c>
      <c r="O371" s="313">
        <f>BM_MWh!O372</f>
        <v>0</v>
      </c>
      <c r="P371" s="313">
        <f>BM_MWh!P372</f>
        <v>0</v>
      </c>
      <c r="Q371" s="313">
        <f>BM_MWh!Q372</f>
        <v>0</v>
      </c>
      <c r="R371" s="313">
        <f>BM_MWh!R372</f>
        <v>2245</v>
      </c>
      <c r="S371" s="313">
        <f>BM_MWh!S372</f>
        <v>91072</v>
      </c>
      <c r="T371" s="338">
        <f>BM_MWh!T373</f>
        <v>0</v>
      </c>
      <c r="U371" s="213">
        <f>BM_MWh!U373</f>
        <v>2247</v>
      </c>
      <c r="V371" s="185">
        <f>BM_MWh!V372</f>
        <v>3741</v>
      </c>
      <c r="W371" s="185">
        <f>BM_MWh!W372</f>
        <v>3091</v>
      </c>
      <c r="X371" s="185">
        <f>BM_MWh!X372</f>
        <v>0</v>
      </c>
      <c r="Y371" s="185">
        <f>BM_MWh!Y373</f>
        <v>2395</v>
      </c>
      <c r="Z371" s="185">
        <f>BM_MWh!Z372</f>
        <v>0</v>
      </c>
      <c r="AA371" s="185">
        <f>BM_MWh!AA372</f>
        <v>15120</v>
      </c>
      <c r="AB371" s="185">
        <f>BM_MWh!AB372</f>
        <v>0</v>
      </c>
      <c r="AC371" s="185">
        <f>BM_MWh!AC372</f>
        <v>0</v>
      </c>
      <c r="AD371" s="185">
        <f>BM_MWh!AD372</f>
        <v>0</v>
      </c>
      <c r="AE371" s="185">
        <f>BM_MWh!AE372</f>
        <v>1105</v>
      </c>
      <c r="AF371" s="185">
        <f>BM_MWh!AF372</f>
        <v>0</v>
      </c>
      <c r="AG371" s="185">
        <f>BM_MWh!AG372</f>
        <v>0</v>
      </c>
      <c r="AH371" s="185">
        <f>BM_MWh!AH372</f>
        <v>0</v>
      </c>
      <c r="AI371" s="185">
        <f>BM_MWh!AI372</f>
        <v>0</v>
      </c>
      <c r="AJ371" s="185">
        <f>BM_MWh!AJ372</f>
        <v>0</v>
      </c>
      <c r="AK371" s="185">
        <f>BM_MWh!AK373</f>
        <v>0</v>
      </c>
      <c r="AL371" s="185">
        <f>BM_MWh!AL373</f>
        <v>0</v>
      </c>
      <c r="AM371" s="185">
        <f>BM_MWh!AM372</f>
        <v>0</v>
      </c>
      <c r="AN371" s="185">
        <f>BM_MWh!AN372</f>
        <v>0</v>
      </c>
      <c r="AO371" s="185">
        <f>BM_MWh!AO372</f>
        <v>0</v>
      </c>
      <c r="AP371" s="185">
        <f>BM_MWh!AP372</f>
        <v>0</v>
      </c>
      <c r="AQ371" s="185">
        <f>BM_MWh!AQ372</f>
        <v>0</v>
      </c>
      <c r="AR371" s="185">
        <f>BM_MWh!AR372</f>
        <v>0</v>
      </c>
      <c r="AS371" s="185">
        <f>BM_MWh!AS372</f>
        <v>0</v>
      </c>
      <c r="AT371" s="185">
        <f>BM_MWh!AT372</f>
        <v>0</v>
      </c>
      <c r="AU371" s="209">
        <f t="shared" si="252"/>
        <v>27699</v>
      </c>
      <c r="AV371" s="167">
        <f t="shared" si="255"/>
        <v>93325</v>
      </c>
      <c r="AW371" s="167">
        <f t="shared" si="253"/>
        <v>121024</v>
      </c>
      <c r="AX371" s="206">
        <f t="shared" si="254"/>
        <v>4019458.3809242323</v>
      </c>
      <c r="AY371" s="258"/>
      <c r="BA371" s="258"/>
      <c r="BE371" s="104">
        <f t="shared" si="261"/>
        <v>2026</v>
      </c>
      <c r="BF371" s="28">
        <f t="shared" si="262"/>
        <v>6</v>
      </c>
      <c r="BG371" s="21">
        <f t="shared" si="256"/>
        <v>4140482.3809242323</v>
      </c>
      <c r="BH371" s="215">
        <f t="shared" si="263"/>
        <v>2138785.6268586223</v>
      </c>
      <c r="BI371" s="215">
        <f t="shared" si="263"/>
        <v>1296776.0092445244</v>
      </c>
      <c r="BJ371" s="215">
        <f t="shared" si="263"/>
        <v>286217</v>
      </c>
      <c r="BK371" s="215">
        <f t="shared" si="263"/>
        <v>1718.5082635490501</v>
      </c>
      <c r="BL371" s="215">
        <f t="shared" si="263"/>
        <v>295961.23655753699</v>
      </c>
      <c r="BM371" s="328">
        <f t="shared" si="257"/>
        <v>4019458.3809242323</v>
      </c>
      <c r="BN371" s="329">
        <f t="shared" si="258"/>
        <v>93325</v>
      </c>
      <c r="BO371" s="330">
        <f t="shared" si="249"/>
        <v>7733</v>
      </c>
      <c r="BP371" s="206">
        <f t="shared" si="250"/>
        <v>19966</v>
      </c>
      <c r="BQ371" s="206">
        <f t="shared" si="248"/>
        <v>27699</v>
      </c>
      <c r="BR371" s="206">
        <f t="shared" si="259"/>
        <v>121024</v>
      </c>
      <c r="BS371" s="327"/>
      <c r="BT371" s="327"/>
      <c r="BU371" s="327"/>
      <c r="BV371" s="327"/>
      <c r="BW371" s="327"/>
      <c r="BY371" s="327"/>
      <c r="BZ371" s="327"/>
      <c r="CA371" s="327"/>
      <c r="CB371" s="327"/>
      <c r="CC371" s="327"/>
      <c r="CD371" s="327"/>
    </row>
    <row r="372" spans="1:82">
      <c r="A372" s="28">
        <f t="shared" si="247"/>
        <v>2026</v>
      </c>
      <c r="B372" s="28">
        <f t="shared" si="264"/>
        <v>7</v>
      </c>
      <c r="C372" s="206">
        <f t="shared" si="260"/>
        <v>4348500.3723577959</v>
      </c>
      <c r="D372" s="206">
        <f>[3]TOTAL_PEF_C!K429</f>
        <v>2274004.9694918585</v>
      </c>
      <c r="E372" s="206">
        <f>[3]TOTAL_PEF_C!L429</f>
        <v>1361588.1634734483</v>
      </c>
      <c r="F372" s="206">
        <f>[3]TOTAL_PEF_C!M429</f>
        <v>290286</v>
      </c>
      <c r="G372" s="206">
        <f>[3]TOTAL_PEF_C!P429</f>
        <v>1721.63672248429</v>
      </c>
      <c r="H372" s="206">
        <f>[3]TOTAL_PEF_C!Q429</f>
        <v>291300.602670005</v>
      </c>
      <c r="I372" s="337">
        <f>BM_MWh!I373</f>
        <v>0</v>
      </c>
      <c r="J372" s="313">
        <f>BM_MWh!J373</f>
        <v>0</v>
      </c>
      <c r="K372" s="313">
        <f>BM_MWh!K374</f>
        <v>8</v>
      </c>
      <c r="L372" s="313">
        <f>BM_MWh!L373</f>
        <v>0</v>
      </c>
      <c r="M372" s="313">
        <f>BM_MWh!M373</f>
        <v>0</v>
      </c>
      <c r="N372" s="313">
        <f>BM_MWh!N373</f>
        <v>0</v>
      </c>
      <c r="O372" s="313">
        <f>BM_MWh!O373</f>
        <v>0</v>
      </c>
      <c r="P372" s="313">
        <f>BM_MWh!P373</f>
        <v>0</v>
      </c>
      <c r="Q372" s="313">
        <f>BM_MWh!Q373</f>
        <v>0</v>
      </c>
      <c r="R372" s="313">
        <f>BM_MWh!R373</f>
        <v>1805</v>
      </c>
      <c r="S372" s="313">
        <f>BM_MWh!S373</f>
        <v>98478</v>
      </c>
      <c r="T372" s="338">
        <f>BM_MWh!T374</f>
        <v>0</v>
      </c>
      <c r="U372" s="213">
        <f>BM_MWh!U374</f>
        <v>1935</v>
      </c>
      <c r="V372" s="185">
        <f>BM_MWh!V373</f>
        <v>4993</v>
      </c>
      <c r="W372" s="185">
        <f>BM_MWh!W373</f>
        <v>3174</v>
      </c>
      <c r="X372" s="185">
        <f>BM_MWh!X373</f>
        <v>0</v>
      </c>
      <c r="Y372" s="185">
        <f>BM_MWh!Y374</f>
        <v>2441</v>
      </c>
      <c r="Z372" s="185">
        <f>BM_MWh!Z373</f>
        <v>0</v>
      </c>
      <c r="AA372" s="185">
        <f>BM_MWh!AA373</f>
        <v>15624</v>
      </c>
      <c r="AB372" s="185">
        <f>BM_MWh!AB373</f>
        <v>0</v>
      </c>
      <c r="AC372" s="185">
        <f>BM_MWh!AC373</f>
        <v>0</v>
      </c>
      <c r="AD372" s="185">
        <f>BM_MWh!AD373</f>
        <v>0</v>
      </c>
      <c r="AE372" s="185">
        <f>BM_MWh!AE373</f>
        <v>1141</v>
      </c>
      <c r="AF372" s="185">
        <f>BM_MWh!AF373</f>
        <v>0</v>
      </c>
      <c r="AG372" s="185">
        <f>BM_MWh!AG373</f>
        <v>0</v>
      </c>
      <c r="AH372" s="185">
        <f>BM_MWh!AH373</f>
        <v>0</v>
      </c>
      <c r="AI372" s="185">
        <f>BM_MWh!AI373</f>
        <v>0</v>
      </c>
      <c r="AJ372" s="185">
        <f>BM_MWh!AJ373</f>
        <v>0</v>
      </c>
      <c r="AK372" s="185">
        <f>BM_MWh!AK374</f>
        <v>0</v>
      </c>
      <c r="AL372" s="185">
        <f>BM_MWh!AL374</f>
        <v>0</v>
      </c>
      <c r="AM372" s="185">
        <f>BM_MWh!AM373</f>
        <v>0</v>
      </c>
      <c r="AN372" s="185">
        <f>BM_MWh!AN373</f>
        <v>0</v>
      </c>
      <c r="AO372" s="185">
        <f>BM_MWh!AO373</f>
        <v>0</v>
      </c>
      <c r="AP372" s="185">
        <f>BM_MWh!AP373</f>
        <v>0</v>
      </c>
      <c r="AQ372" s="185">
        <f>BM_MWh!AQ373</f>
        <v>0</v>
      </c>
      <c r="AR372" s="185">
        <f>BM_MWh!AR373</f>
        <v>0</v>
      </c>
      <c r="AS372" s="185">
        <f>BM_MWh!AS373</f>
        <v>0</v>
      </c>
      <c r="AT372" s="185">
        <f>BM_MWh!AT373</f>
        <v>0</v>
      </c>
      <c r="AU372" s="209">
        <f t="shared" si="252"/>
        <v>29308</v>
      </c>
      <c r="AV372" s="167">
        <f t="shared" si="255"/>
        <v>100291</v>
      </c>
      <c r="AW372" s="167">
        <f t="shared" si="253"/>
        <v>129599</v>
      </c>
      <c r="AX372" s="206">
        <f t="shared" si="254"/>
        <v>4218901.3723577959</v>
      </c>
      <c r="AY372" s="258"/>
      <c r="BA372" s="258"/>
      <c r="BE372" s="104">
        <f t="shared" si="261"/>
        <v>2026</v>
      </c>
      <c r="BF372" s="28">
        <f t="shared" si="262"/>
        <v>7</v>
      </c>
      <c r="BG372" s="21">
        <f t="shared" si="256"/>
        <v>4348500.3723577959</v>
      </c>
      <c r="BH372" s="215">
        <f t="shared" si="263"/>
        <v>2274004.9694918585</v>
      </c>
      <c r="BI372" s="215">
        <f t="shared" si="263"/>
        <v>1361588.1634734483</v>
      </c>
      <c r="BJ372" s="215">
        <f t="shared" si="263"/>
        <v>290286</v>
      </c>
      <c r="BK372" s="215">
        <f t="shared" si="263"/>
        <v>1721.63672248429</v>
      </c>
      <c r="BL372" s="215">
        <f t="shared" si="263"/>
        <v>291300.602670005</v>
      </c>
      <c r="BM372" s="328">
        <f t="shared" si="257"/>
        <v>4218901.3723577959</v>
      </c>
      <c r="BN372" s="329">
        <f t="shared" si="258"/>
        <v>100291</v>
      </c>
      <c r="BO372" s="330">
        <f t="shared" si="249"/>
        <v>7550</v>
      </c>
      <c r="BP372" s="206">
        <f t="shared" si="250"/>
        <v>21758</v>
      </c>
      <c r="BQ372" s="206">
        <f t="shared" si="248"/>
        <v>29308</v>
      </c>
      <c r="BR372" s="206">
        <f t="shared" si="259"/>
        <v>129599</v>
      </c>
      <c r="BS372" s="327"/>
      <c r="BT372" s="327"/>
      <c r="BU372" s="327"/>
      <c r="BV372" s="327"/>
      <c r="BW372" s="327"/>
      <c r="BY372" s="327"/>
      <c r="BZ372" s="327"/>
      <c r="CA372" s="327"/>
      <c r="CB372" s="327"/>
      <c r="CC372" s="327"/>
      <c r="CD372" s="327"/>
    </row>
    <row r="373" spans="1:82">
      <c r="A373" s="28">
        <f t="shared" si="247"/>
        <v>2026</v>
      </c>
      <c r="B373" s="28">
        <f t="shared" si="264"/>
        <v>8</v>
      </c>
      <c r="C373" s="206">
        <f t="shared" si="260"/>
        <v>4378319.7260764344</v>
      </c>
      <c r="D373" s="206">
        <f>[3]TOTAL_PEF_C!K430</f>
        <v>2286741.3418859509</v>
      </c>
      <c r="E373" s="206">
        <f>[3]TOTAL_PEF_C!L430</f>
        <v>1365760.8921343356</v>
      </c>
      <c r="F373" s="206">
        <f>[3]TOTAL_PEF_C!M430</f>
        <v>300342</v>
      </c>
      <c r="G373" s="206">
        <f>[3]TOTAL_PEF_C!P430</f>
        <v>1709.9702261069799</v>
      </c>
      <c r="H373" s="206">
        <f>[3]TOTAL_PEF_C!Q430</f>
        <v>305155.52183004102</v>
      </c>
      <c r="I373" s="337">
        <f>BM_MWh!I374</f>
        <v>0</v>
      </c>
      <c r="J373" s="313">
        <f>BM_MWh!J374</f>
        <v>0</v>
      </c>
      <c r="K373" s="313">
        <f>BM_MWh!K375</f>
        <v>8</v>
      </c>
      <c r="L373" s="313">
        <f>BM_MWh!L374</f>
        <v>0</v>
      </c>
      <c r="M373" s="313">
        <f>BM_MWh!M374</f>
        <v>0</v>
      </c>
      <c r="N373" s="313">
        <f>BM_MWh!N374</f>
        <v>0</v>
      </c>
      <c r="O373" s="313">
        <f>BM_MWh!O374</f>
        <v>0</v>
      </c>
      <c r="P373" s="313">
        <f>BM_MWh!P374</f>
        <v>0</v>
      </c>
      <c r="Q373" s="313">
        <f>BM_MWh!Q374</f>
        <v>0</v>
      </c>
      <c r="R373" s="313">
        <f>BM_MWh!R374</f>
        <v>1719</v>
      </c>
      <c r="S373" s="313">
        <f>BM_MWh!S374</f>
        <v>86796</v>
      </c>
      <c r="T373" s="338">
        <f>BM_MWh!T375</f>
        <v>0</v>
      </c>
      <c r="U373" s="213">
        <f>BM_MWh!U375</f>
        <v>1935</v>
      </c>
      <c r="V373" s="185">
        <f>BM_MWh!V374</f>
        <v>5316</v>
      </c>
      <c r="W373" s="185">
        <f>BM_MWh!W374</f>
        <v>3349</v>
      </c>
      <c r="X373" s="185">
        <f>BM_MWh!X374</f>
        <v>0</v>
      </c>
      <c r="Y373" s="185">
        <f>BM_MWh!Y375</f>
        <v>2729</v>
      </c>
      <c r="Z373" s="185">
        <f>BM_MWh!Z374</f>
        <v>0</v>
      </c>
      <c r="AA373" s="185">
        <f>BM_MWh!AA374</f>
        <v>15624</v>
      </c>
      <c r="AB373" s="185">
        <f>BM_MWh!AB374</f>
        <v>0</v>
      </c>
      <c r="AC373" s="185">
        <f>BM_MWh!AC374</f>
        <v>0</v>
      </c>
      <c r="AD373" s="185">
        <f>BM_MWh!AD374</f>
        <v>0</v>
      </c>
      <c r="AE373" s="185">
        <f>BM_MWh!AE374</f>
        <v>1134</v>
      </c>
      <c r="AF373" s="185">
        <f>BM_MWh!AF374</f>
        <v>0</v>
      </c>
      <c r="AG373" s="185">
        <f>BM_MWh!AG374</f>
        <v>0</v>
      </c>
      <c r="AH373" s="185">
        <f>BM_MWh!AH374</f>
        <v>0</v>
      </c>
      <c r="AI373" s="185">
        <f>BM_MWh!AI374</f>
        <v>0</v>
      </c>
      <c r="AJ373" s="185">
        <f>BM_MWh!AJ374</f>
        <v>0</v>
      </c>
      <c r="AK373" s="185">
        <f>BM_MWh!AK375</f>
        <v>0</v>
      </c>
      <c r="AL373" s="185">
        <f>BM_MWh!AL375</f>
        <v>0</v>
      </c>
      <c r="AM373" s="185">
        <f>BM_MWh!AM374</f>
        <v>0</v>
      </c>
      <c r="AN373" s="185">
        <f>BM_MWh!AN374</f>
        <v>0</v>
      </c>
      <c r="AO373" s="185">
        <f>BM_MWh!AO374</f>
        <v>0</v>
      </c>
      <c r="AP373" s="185">
        <f>BM_MWh!AP374</f>
        <v>0</v>
      </c>
      <c r="AQ373" s="185">
        <f>BM_MWh!AQ374</f>
        <v>0</v>
      </c>
      <c r="AR373" s="185">
        <f>BM_MWh!AR374</f>
        <v>0</v>
      </c>
      <c r="AS373" s="185">
        <f>BM_MWh!AS374</f>
        <v>0</v>
      </c>
      <c r="AT373" s="185">
        <f>BM_MWh!AT374</f>
        <v>0</v>
      </c>
      <c r="AU373" s="209">
        <f t="shared" si="252"/>
        <v>30087</v>
      </c>
      <c r="AV373" s="167">
        <f t="shared" si="255"/>
        <v>88523</v>
      </c>
      <c r="AW373" s="167">
        <f t="shared" si="253"/>
        <v>118610</v>
      </c>
      <c r="AX373" s="206">
        <f t="shared" si="254"/>
        <v>4259709.7260764344</v>
      </c>
      <c r="AY373" s="258"/>
      <c r="BA373" s="258"/>
      <c r="BE373" s="104">
        <f t="shared" si="261"/>
        <v>2026</v>
      </c>
      <c r="BF373" s="28">
        <f t="shared" si="262"/>
        <v>8</v>
      </c>
      <c r="BG373" s="21">
        <f t="shared" si="256"/>
        <v>4378319.7260764344</v>
      </c>
      <c r="BH373" s="215">
        <f t="shared" si="263"/>
        <v>2286741.3418859509</v>
      </c>
      <c r="BI373" s="215">
        <f t="shared" si="263"/>
        <v>1365760.8921343356</v>
      </c>
      <c r="BJ373" s="215">
        <f t="shared" si="263"/>
        <v>300342</v>
      </c>
      <c r="BK373" s="215">
        <f t="shared" si="263"/>
        <v>1709.9702261069799</v>
      </c>
      <c r="BL373" s="215">
        <f t="shared" si="263"/>
        <v>305155.52183004102</v>
      </c>
      <c r="BM373" s="328">
        <f t="shared" si="257"/>
        <v>4259709.7260764344</v>
      </c>
      <c r="BN373" s="329">
        <f t="shared" si="258"/>
        <v>88523</v>
      </c>
      <c r="BO373" s="330">
        <f t="shared" si="249"/>
        <v>8013</v>
      </c>
      <c r="BP373" s="206">
        <f t="shared" si="250"/>
        <v>22074</v>
      </c>
      <c r="BQ373" s="206">
        <f t="shared" si="248"/>
        <v>30087</v>
      </c>
      <c r="BR373" s="206">
        <f t="shared" si="259"/>
        <v>118610</v>
      </c>
      <c r="BS373" s="327"/>
      <c r="BT373" s="327"/>
      <c r="BU373" s="327"/>
      <c r="BV373" s="327"/>
      <c r="BW373" s="327"/>
      <c r="BY373" s="327"/>
      <c r="BZ373" s="327"/>
      <c r="CA373" s="327"/>
      <c r="CB373" s="327"/>
      <c r="CC373" s="327"/>
      <c r="CD373" s="327"/>
    </row>
    <row r="374" spans="1:82">
      <c r="A374" s="28">
        <f t="shared" si="247"/>
        <v>2026</v>
      </c>
      <c r="B374" s="28">
        <f t="shared" si="264"/>
        <v>9</v>
      </c>
      <c r="C374" s="206">
        <f t="shared" si="260"/>
        <v>4098979.4248394659</v>
      </c>
      <c r="D374" s="206">
        <f>[3]TOTAL_PEF_C!K431</f>
        <v>2103972.2254296942</v>
      </c>
      <c r="E374" s="206">
        <f>[3]TOTAL_PEF_C!L431</f>
        <v>1290731.0644149922</v>
      </c>
      <c r="F374" s="206">
        <f>[3]TOTAL_PEF_C!M431</f>
        <v>287168</v>
      </c>
      <c r="G374" s="206">
        <f>[3]TOTAL_PEF_C!P431</f>
        <v>1708.5257816625401</v>
      </c>
      <c r="H374" s="206">
        <f>[3]TOTAL_PEF_C!Q431</f>
        <v>306937.60921311699</v>
      </c>
      <c r="I374" s="337">
        <f>BM_MWh!I375</f>
        <v>0</v>
      </c>
      <c r="J374" s="313">
        <f>BM_MWh!J375</f>
        <v>0</v>
      </c>
      <c r="K374" s="313">
        <f>BM_MWh!K376</f>
        <v>8</v>
      </c>
      <c r="L374" s="313">
        <f>BM_MWh!L375</f>
        <v>0</v>
      </c>
      <c r="M374" s="313">
        <f>BM_MWh!M375</f>
        <v>0</v>
      </c>
      <c r="N374" s="313">
        <f>BM_MWh!N375</f>
        <v>0</v>
      </c>
      <c r="O374" s="313">
        <f>BM_MWh!O375</f>
        <v>0</v>
      </c>
      <c r="P374" s="313">
        <f>BM_MWh!P375</f>
        <v>0</v>
      </c>
      <c r="Q374" s="313">
        <f>BM_MWh!Q375</f>
        <v>0</v>
      </c>
      <c r="R374" s="313">
        <f>BM_MWh!R375</f>
        <v>582</v>
      </c>
      <c r="S374" s="313">
        <f>BM_MWh!S375</f>
        <v>81325</v>
      </c>
      <c r="T374" s="338">
        <f>BM_MWh!T376</f>
        <v>0</v>
      </c>
      <c r="U374" s="213">
        <f>BM_MWh!U376</f>
        <v>1872</v>
      </c>
      <c r="V374" s="185">
        <f>BM_MWh!V375</f>
        <v>4365</v>
      </c>
      <c r="W374" s="185">
        <f>BM_MWh!W375</f>
        <v>2699</v>
      </c>
      <c r="X374" s="185">
        <f>BM_MWh!X375</f>
        <v>0</v>
      </c>
      <c r="Y374" s="185">
        <f>BM_MWh!Y376</f>
        <v>2265</v>
      </c>
      <c r="Z374" s="185">
        <f>BM_MWh!Z375</f>
        <v>0</v>
      </c>
      <c r="AA374" s="185">
        <f>BM_MWh!AA375</f>
        <v>14400</v>
      </c>
      <c r="AB374" s="185">
        <f>BM_MWh!AB375</f>
        <v>0</v>
      </c>
      <c r="AC374" s="185">
        <f>BM_MWh!AC375</f>
        <v>0</v>
      </c>
      <c r="AD374" s="185">
        <f>BM_MWh!AD375</f>
        <v>0</v>
      </c>
      <c r="AE374" s="185">
        <f>BM_MWh!AE375</f>
        <v>946</v>
      </c>
      <c r="AF374" s="185">
        <f>BM_MWh!AF375</f>
        <v>0</v>
      </c>
      <c r="AG374" s="185">
        <f>BM_MWh!AG375</f>
        <v>0</v>
      </c>
      <c r="AH374" s="185">
        <f>BM_MWh!AH375</f>
        <v>0</v>
      </c>
      <c r="AI374" s="185">
        <f>BM_MWh!AI375</f>
        <v>0</v>
      </c>
      <c r="AJ374" s="185">
        <f>BM_MWh!AJ375</f>
        <v>0</v>
      </c>
      <c r="AK374" s="185">
        <f>BM_MWh!AK376</f>
        <v>0</v>
      </c>
      <c r="AL374" s="185">
        <f>BM_MWh!AL376</f>
        <v>0</v>
      </c>
      <c r="AM374" s="185">
        <f>BM_MWh!AM375</f>
        <v>0</v>
      </c>
      <c r="AN374" s="185">
        <f>BM_MWh!AN375</f>
        <v>0</v>
      </c>
      <c r="AO374" s="185">
        <f>BM_MWh!AO375</f>
        <v>0</v>
      </c>
      <c r="AP374" s="185">
        <f>BM_MWh!AP375</f>
        <v>0</v>
      </c>
      <c r="AQ374" s="185">
        <f>BM_MWh!AQ375</f>
        <v>0</v>
      </c>
      <c r="AR374" s="185">
        <f>BM_MWh!AR375</f>
        <v>0</v>
      </c>
      <c r="AS374" s="185">
        <f>BM_MWh!AS375</f>
        <v>0</v>
      </c>
      <c r="AT374" s="185">
        <f>BM_MWh!AT375</f>
        <v>0</v>
      </c>
      <c r="AU374" s="209">
        <f t="shared" si="252"/>
        <v>26547</v>
      </c>
      <c r="AV374" s="167">
        <f t="shared" si="255"/>
        <v>81915</v>
      </c>
      <c r="AW374" s="167">
        <f t="shared" si="253"/>
        <v>108462</v>
      </c>
      <c r="AX374" s="206">
        <f t="shared" si="254"/>
        <v>3990517.4248394659</v>
      </c>
      <c r="AY374" s="258"/>
      <c r="BA374" s="258"/>
      <c r="BE374" s="104">
        <f t="shared" si="261"/>
        <v>2026</v>
      </c>
      <c r="BF374" s="28">
        <f t="shared" si="262"/>
        <v>9</v>
      </c>
      <c r="BG374" s="21">
        <f t="shared" si="256"/>
        <v>4098979.4248394659</v>
      </c>
      <c r="BH374" s="215">
        <f t="shared" si="263"/>
        <v>2103972.2254296942</v>
      </c>
      <c r="BI374" s="215">
        <f t="shared" si="263"/>
        <v>1290731.0644149922</v>
      </c>
      <c r="BJ374" s="215">
        <f t="shared" si="263"/>
        <v>287168</v>
      </c>
      <c r="BK374" s="215">
        <f t="shared" si="263"/>
        <v>1708.5257816625401</v>
      </c>
      <c r="BL374" s="215">
        <f t="shared" si="263"/>
        <v>306937.60921311699</v>
      </c>
      <c r="BM374" s="328">
        <f t="shared" si="257"/>
        <v>3990517.4248394659</v>
      </c>
      <c r="BN374" s="329">
        <f t="shared" si="258"/>
        <v>81915</v>
      </c>
      <c r="BO374" s="330">
        <f t="shared" si="249"/>
        <v>6836</v>
      </c>
      <c r="BP374" s="206">
        <f t="shared" si="250"/>
        <v>19711</v>
      </c>
      <c r="BQ374" s="206">
        <f t="shared" si="248"/>
        <v>26547</v>
      </c>
      <c r="BR374" s="206">
        <f t="shared" si="259"/>
        <v>108462</v>
      </c>
      <c r="BS374" s="327"/>
      <c r="BT374" s="327"/>
      <c r="BU374" s="327"/>
      <c r="BV374" s="327"/>
      <c r="BW374" s="327"/>
      <c r="BY374" s="327"/>
      <c r="BZ374" s="327"/>
      <c r="CA374" s="327"/>
      <c r="CB374" s="327"/>
      <c r="CC374" s="327"/>
      <c r="CD374" s="327"/>
    </row>
    <row r="375" spans="1:82">
      <c r="A375" s="28">
        <f t="shared" si="247"/>
        <v>2026</v>
      </c>
      <c r="B375" s="28">
        <f t="shared" si="264"/>
        <v>10</v>
      </c>
      <c r="C375" s="206">
        <f t="shared" si="260"/>
        <v>3709335.0066504423</v>
      </c>
      <c r="D375" s="206">
        <f>[3]TOTAL_PEF_C!K432</f>
        <v>1802903.5557920767</v>
      </c>
      <c r="E375" s="206">
        <f>[3]TOTAL_PEF_C!L432</f>
        <v>1227019.881114413</v>
      </c>
      <c r="F375" s="206">
        <f>[3]TOTAL_PEF_C!M432</f>
        <v>288207</v>
      </c>
      <c r="G375" s="206">
        <f>[3]TOTAL_PEF_C!P432</f>
        <v>1706.35911499587</v>
      </c>
      <c r="H375" s="206">
        <f>[3]TOTAL_PEF_C!Q432</f>
        <v>287539.21062895702</v>
      </c>
      <c r="I375" s="337">
        <f>BM_MWh!I376</f>
        <v>0</v>
      </c>
      <c r="J375" s="313">
        <f>BM_MWh!J376</f>
        <v>0</v>
      </c>
      <c r="K375" s="313">
        <f>BM_MWh!K377</f>
        <v>8</v>
      </c>
      <c r="L375" s="313">
        <f>BM_MWh!L376</f>
        <v>0</v>
      </c>
      <c r="M375" s="313">
        <f>BM_MWh!M376</f>
        <v>0</v>
      </c>
      <c r="N375" s="313">
        <f>BM_MWh!N376</f>
        <v>0</v>
      </c>
      <c r="O375" s="313">
        <f>BM_MWh!O376</f>
        <v>0</v>
      </c>
      <c r="P375" s="313">
        <f>BM_MWh!P376</f>
        <v>0</v>
      </c>
      <c r="Q375" s="313">
        <f>BM_MWh!Q376</f>
        <v>0</v>
      </c>
      <c r="R375" s="313">
        <f>BM_MWh!R376</f>
        <v>258</v>
      </c>
      <c r="S375" s="313">
        <f>BM_MWh!S376</f>
        <v>76813</v>
      </c>
      <c r="T375" s="338">
        <f>BM_MWh!T377</f>
        <v>0</v>
      </c>
      <c r="U375" s="213">
        <f>BM_MWh!U377</f>
        <v>2128</v>
      </c>
      <c r="V375" s="185">
        <f>BM_MWh!V376</f>
        <v>3060</v>
      </c>
      <c r="W375" s="185">
        <f>BM_MWh!W376</f>
        <v>2446</v>
      </c>
      <c r="X375" s="185">
        <f>BM_MWh!X376</f>
        <v>0</v>
      </c>
      <c r="Y375" s="185">
        <f>BM_MWh!Y377</f>
        <v>1927</v>
      </c>
      <c r="Z375" s="185">
        <f>BM_MWh!Z376</f>
        <v>0</v>
      </c>
      <c r="AA375" s="185">
        <f>BM_MWh!AA376</f>
        <v>14508</v>
      </c>
      <c r="AB375" s="185">
        <f>BM_MWh!AB376</f>
        <v>0</v>
      </c>
      <c r="AC375" s="185">
        <f>BM_MWh!AC376</f>
        <v>0</v>
      </c>
      <c r="AD375" s="185">
        <f>BM_MWh!AD376</f>
        <v>0</v>
      </c>
      <c r="AE375" s="185">
        <f>BM_MWh!AE376</f>
        <v>811</v>
      </c>
      <c r="AF375" s="185">
        <f>BM_MWh!AF376</f>
        <v>0</v>
      </c>
      <c r="AG375" s="185">
        <f>BM_MWh!AG376</f>
        <v>0</v>
      </c>
      <c r="AH375" s="185">
        <f>BM_MWh!AH376</f>
        <v>0</v>
      </c>
      <c r="AI375" s="185">
        <f>BM_MWh!AI376</f>
        <v>0</v>
      </c>
      <c r="AJ375" s="185">
        <f>BM_MWh!AJ376</f>
        <v>0</v>
      </c>
      <c r="AK375" s="185">
        <f>BM_MWh!AK377</f>
        <v>0</v>
      </c>
      <c r="AL375" s="185">
        <f>BM_MWh!AL377</f>
        <v>0</v>
      </c>
      <c r="AM375" s="185">
        <f>BM_MWh!AM376</f>
        <v>0</v>
      </c>
      <c r="AN375" s="185">
        <f>BM_MWh!AN376</f>
        <v>0</v>
      </c>
      <c r="AO375" s="185">
        <f>BM_MWh!AO376</f>
        <v>0</v>
      </c>
      <c r="AP375" s="185">
        <f>BM_MWh!AP376</f>
        <v>0</v>
      </c>
      <c r="AQ375" s="185">
        <f>BM_MWh!AQ376</f>
        <v>0</v>
      </c>
      <c r="AR375" s="185">
        <f>BM_MWh!AR376</f>
        <v>0</v>
      </c>
      <c r="AS375" s="185">
        <f>BM_MWh!AS376</f>
        <v>0</v>
      </c>
      <c r="AT375" s="185">
        <f>BM_MWh!AT376</f>
        <v>0</v>
      </c>
      <c r="AU375" s="209">
        <f t="shared" si="252"/>
        <v>24880</v>
      </c>
      <c r="AV375" s="167">
        <f t="shared" si="255"/>
        <v>77079</v>
      </c>
      <c r="AW375" s="167">
        <f t="shared" si="253"/>
        <v>101959</v>
      </c>
      <c r="AX375" s="206">
        <f t="shared" si="254"/>
        <v>3607376.0066504423</v>
      </c>
      <c r="AY375" s="258"/>
      <c r="BA375" s="258"/>
      <c r="BE375" s="104">
        <f t="shared" si="261"/>
        <v>2026</v>
      </c>
      <c r="BF375" s="28">
        <f t="shared" si="262"/>
        <v>10</v>
      </c>
      <c r="BG375" s="21">
        <f t="shared" si="256"/>
        <v>3709335.0066504423</v>
      </c>
      <c r="BH375" s="215">
        <f t="shared" si="263"/>
        <v>1802903.5557920767</v>
      </c>
      <c r="BI375" s="215">
        <f t="shared" si="263"/>
        <v>1227019.881114413</v>
      </c>
      <c r="BJ375" s="215">
        <f t="shared" si="263"/>
        <v>288207</v>
      </c>
      <c r="BK375" s="215">
        <f t="shared" si="263"/>
        <v>1706.35911499587</v>
      </c>
      <c r="BL375" s="215">
        <f t="shared" si="263"/>
        <v>287539.21062895702</v>
      </c>
      <c r="BM375" s="328">
        <f t="shared" si="257"/>
        <v>3607376.0066504423</v>
      </c>
      <c r="BN375" s="329">
        <f t="shared" si="258"/>
        <v>77079</v>
      </c>
      <c r="BO375" s="330">
        <f t="shared" si="249"/>
        <v>6501</v>
      </c>
      <c r="BP375" s="206">
        <f t="shared" si="250"/>
        <v>18379</v>
      </c>
      <c r="BQ375" s="206">
        <f t="shared" si="248"/>
        <v>24880</v>
      </c>
      <c r="BR375" s="206">
        <f t="shared" si="259"/>
        <v>101959</v>
      </c>
      <c r="BS375" s="327"/>
      <c r="BT375" s="327"/>
      <c r="BU375" s="327"/>
      <c r="BV375" s="327"/>
      <c r="BW375" s="327"/>
      <c r="BY375" s="327"/>
      <c r="BZ375" s="327"/>
      <c r="CA375" s="327"/>
      <c r="CB375" s="327"/>
      <c r="CC375" s="327"/>
      <c r="CD375" s="327"/>
    </row>
    <row r="376" spans="1:82">
      <c r="A376" s="28">
        <f t="shared" si="247"/>
        <v>2026</v>
      </c>
      <c r="B376" s="28">
        <f t="shared" si="264"/>
        <v>11</v>
      </c>
      <c r="C376" s="206">
        <f t="shared" si="260"/>
        <v>3101134.4341748422</v>
      </c>
      <c r="D376" s="206">
        <f>[3]TOTAL_PEF_C!K433</f>
        <v>1422427.4266795795</v>
      </c>
      <c r="E376" s="206">
        <f>[3]TOTAL_PEF_C!L433</f>
        <v>1066654.1130533398</v>
      </c>
      <c r="F376" s="206">
        <f>[3]TOTAL_PEF_C!M433</f>
        <v>273696</v>
      </c>
      <c r="G376" s="206">
        <f>[3]TOTAL_PEF_C!P433</f>
        <v>1703.02510050508</v>
      </c>
      <c r="H376" s="206">
        <f>[3]TOTAL_PEF_C!Q433</f>
        <v>267352.86934141797</v>
      </c>
      <c r="I376" s="337">
        <f>BM_MWh!I377</f>
        <v>0</v>
      </c>
      <c r="J376" s="313">
        <f>BM_MWh!J377</f>
        <v>0</v>
      </c>
      <c r="K376" s="313">
        <f>BM_MWh!K378</f>
        <v>8</v>
      </c>
      <c r="L376" s="313">
        <f>BM_MWh!L377</f>
        <v>0</v>
      </c>
      <c r="M376" s="313">
        <f>BM_MWh!M377</f>
        <v>0</v>
      </c>
      <c r="N376" s="313">
        <f>BM_MWh!N377</f>
        <v>0</v>
      </c>
      <c r="O376" s="313">
        <f>BM_MWh!O377</f>
        <v>0</v>
      </c>
      <c r="P376" s="313">
        <f>BM_MWh!P377</f>
        <v>0</v>
      </c>
      <c r="Q376" s="313">
        <f>BM_MWh!Q377</f>
        <v>0</v>
      </c>
      <c r="R376" s="313">
        <f>BM_MWh!R377</f>
        <v>166</v>
      </c>
      <c r="S376" s="313">
        <f>BM_MWh!S377</f>
        <v>48080</v>
      </c>
      <c r="T376" s="338">
        <f>BM_MWh!T378</f>
        <v>0</v>
      </c>
      <c r="U376" s="213">
        <f>BM_MWh!U378</f>
        <v>664</v>
      </c>
      <c r="V376" s="185">
        <f>BM_MWh!V377</f>
        <v>1559</v>
      </c>
      <c r="W376" s="185">
        <f>BM_MWh!W377</f>
        <v>2522</v>
      </c>
      <c r="X376" s="185">
        <f>BM_MWh!X377</f>
        <v>0</v>
      </c>
      <c r="Y376" s="185">
        <f>BM_MWh!Y378</f>
        <v>1838</v>
      </c>
      <c r="Z376" s="185">
        <f>BM_MWh!Z377</f>
        <v>0</v>
      </c>
      <c r="AA376" s="185">
        <f>BM_MWh!AA377</f>
        <v>13680</v>
      </c>
      <c r="AB376" s="185">
        <f>BM_MWh!AB377</f>
        <v>0</v>
      </c>
      <c r="AC376" s="185">
        <f>BM_MWh!AC377</f>
        <v>0</v>
      </c>
      <c r="AD376" s="185">
        <f>BM_MWh!AD377</f>
        <v>0</v>
      </c>
      <c r="AE376" s="185">
        <f>BM_MWh!AE377</f>
        <v>784</v>
      </c>
      <c r="AF376" s="185">
        <f>BM_MWh!AF377</f>
        <v>0</v>
      </c>
      <c r="AG376" s="185">
        <f>BM_MWh!AG377</f>
        <v>0</v>
      </c>
      <c r="AH376" s="185">
        <f>BM_MWh!AH377</f>
        <v>0</v>
      </c>
      <c r="AI376" s="185">
        <f>BM_MWh!AI377</f>
        <v>0</v>
      </c>
      <c r="AJ376" s="185">
        <f>BM_MWh!AJ377</f>
        <v>0</v>
      </c>
      <c r="AK376" s="185">
        <f>BM_MWh!AK378</f>
        <v>0</v>
      </c>
      <c r="AL376" s="185">
        <f>BM_MWh!AL378</f>
        <v>0</v>
      </c>
      <c r="AM376" s="185">
        <f>BM_MWh!AM377</f>
        <v>0</v>
      </c>
      <c r="AN376" s="185">
        <f>BM_MWh!AN377</f>
        <v>0</v>
      </c>
      <c r="AO376" s="185">
        <f>BM_MWh!AO377</f>
        <v>0</v>
      </c>
      <c r="AP376" s="185">
        <f>BM_MWh!AP377</f>
        <v>0</v>
      </c>
      <c r="AQ376" s="185">
        <f>BM_MWh!AQ377</f>
        <v>0</v>
      </c>
      <c r="AR376" s="185">
        <f>BM_MWh!AR377</f>
        <v>0</v>
      </c>
      <c r="AS376" s="185">
        <f>BM_MWh!AS377</f>
        <v>0</v>
      </c>
      <c r="AT376" s="185">
        <f>BM_MWh!AT377</f>
        <v>0</v>
      </c>
      <c r="AU376" s="209">
        <f t="shared" si="252"/>
        <v>21047</v>
      </c>
      <c r="AV376" s="167">
        <f t="shared" si="255"/>
        <v>48254</v>
      </c>
      <c r="AW376" s="167">
        <f t="shared" si="253"/>
        <v>69301</v>
      </c>
      <c r="AX376" s="206">
        <f t="shared" si="254"/>
        <v>3031833.4341748422</v>
      </c>
      <c r="AY376" s="258"/>
      <c r="BA376" s="258"/>
      <c r="BE376" s="104">
        <f t="shared" si="261"/>
        <v>2026</v>
      </c>
      <c r="BF376" s="28">
        <f t="shared" si="262"/>
        <v>11</v>
      </c>
      <c r="BG376" s="21">
        <f t="shared" si="256"/>
        <v>3101134.4341748422</v>
      </c>
      <c r="BH376" s="215">
        <f t="shared" si="263"/>
        <v>1422427.4266795795</v>
      </c>
      <c r="BI376" s="215">
        <f t="shared" si="263"/>
        <v>1066654.1130533398</v>
      </c>
      <c r="BJ376" s="215">
        <f t="shared" si="263"/>
        <v>273696</v>
      </c>
      <c r="BK376" s="215">
        <f t="shared" si="263"/>
        <v>1703.02510050508</v>
      </c>
      <c r="BL376" s="215">
        <f t="shared" si="263"/>
        <v>267352.86934141797</v>
      </c>
      <c r="BM376" s="328">
        <f t="shared" si="257"/>
        <v>3031833.4341748422</v>
      </c>
      <c r="BN376" s="329">
        <f t="shared" si="258"/>
        <v>48254</v>
      </c>
      <c r="BO376" s="330">
        <f t="shared" si="249"/>
        <v>5024</v>
      </c>
      <c r="BP376" s="206">
        <f t="shared" si="250"/>
        <v>16023</v>
      </c>
      <c r="BQ376" s="206">
        <f t="shared" si="248"/>
        <v>21047</v>
      </c>
      <c r="BR376" s="206">
        <f t="shared" si="259"/>
        <v>69301</v>
      </c>
      <c r="BS376" s="327"/>
      <c r="BT376" s="327"/>
      <c r="BU376" s="327"/>
      <c r="BV376" s="327"/>
      <c r="BW376" s="327"/>
      <c r="BY376" s="327"/>
      <c r="BZ376" s="327"/>
      <c r="CA376" s="327"/>
      <c r="CB376" s="327"/>
      <c r="CC376" s="327"/>
      <c r="CD376" s="327"/>
    </row>
    <row r="377" spans="1:82">
      <c r="A377" s="28">
        <f t="shared" si="247"/>
        <v>2026</v>
      </c>
      <c r="B377" s="28">
        <f t="shared" si="264"/>
        <v>12</v>
      </c>
      <c r="C377" s="206">
        <f t="shared" si="260"/>
        <v>3381280.2290492551</v>
      </c>
      <c r="D377" s="206">
        <f>[3]TOTAL_PEF_C!K434</f>
        <v>1690931.3255554831</v>
      </c>
      <c r="E377" s="206">
        <f>[3]TOTAL_PEF_C!L434</f>
        <v>1079108.9167274402</v>
      </c>
      <c r="F377" s="206">
        <f>[3]TOTAL_PEF_C!M434</f>
        <v>256970</v>
      </c>
      <c r="G377" s="206">
        <f>[3]TOTAL_PEF_C!P434</f>
        <v>1714.6857457005699</v>
      </c>
      <c r="H377" s="206">
        <f>[3]TOTAL_PEF_C!Q434</f>
        <v>257874.30102063101</v>
      </c>
      <c r="I377" s="337">
        <f>BM_MWh!I378</f>
        <v>0</v>
      </c>
      <c r="J377" s="313">
        <f>BM_MWh!J378</f>
        <v>0</v>
      </c>
      <c r="K377" s="313">
        <f>BM_MWh!K379</f>
        <v>8</v>
      </c>
      <c r="L377" s="313">
        <f>BM_MWh!L378</f>
        <v>0</v>
      </c>
      <c r="M377" s="313">
        <f>BM_MWh!M378</f>
        <v>0</v>
      </c>
      <c r="N377" s="313">
        <f>BM_MWh!N378</f>
        <v>0</v>
      </c>
      <c r="O377" s="313">
        <f>BM_MWh!O378</f>
        <v>0</v>
      </c>
      <c r="P377" s="313">
        <f>BM_MWh!P378</f>
        <v>0</v>
      </c>
      <c r="Q377" s="313">
        <f>BM_MWh!Q378</f>
        <v>3839</v>
      </c>
      <c r="R377" s="313">
        <f>BM_MWh!R378</f>
        <v>172</v>
      </c>
      <c r="S377" s="313">
        <f>BM_MWh!S378</f>
        <v>65343</v>
      </c>
      <c r="T377" s="338">
        <f>BM_MWh!T379</f>
        <v>0</v>
      </c>
      <c r="U377" s="213">
        <f>BM_MWh!U379</f>
        <v>1218</v>
      </c>
      <c r="V377" s="185">
        <f>BM_MWh!V378</f>
        <v>3544</v>
      </c>
      <c r="W377" s="185">
        <f>BM_MWh!W378</f>
        <v>2889</v>
      </c>
      <c r="X377" s="185">
        <f>BM_MWh!X378</f>
        <v>0</v>
      </c>
      <c r="Y377" s="185">
        <f>BM_MWh!Y379</f>
        <v>2182</v>
      </c>
      <c r="Z377" s="185">
        <f>BM_MWh!Z378</f>
        <v>0</v>
      </c>
      <c r="AA377" s="185">
        <f>BM_MWh!AA378</f>
        <v>14508</v>
      </c>
      <c r="AB377" s="185">
        <f>BM_MWh!AB378</f>
        <v>0</v>
      </c>
      <c r="AC377" s="185">
        <f>BM_MWh!AC378</f>
        <v>0</v>
      </c>
      <c r="AD377" s="185">
        <f>BM_MWh!AD378</f>
        <v>0</v>
      </c>
      <c r="AE377" s="185">
        <f>BM_MWh!AE378</f>
        <v>978</v>
      </c>
      <c r="AF377" s="185">
        <f>BM_MWh!AF378</f>
        <v>0</v>
      </c>
      <c r="AG377" s="185">
        <f>BM_MWh!AG378</f>
        <v>0</v>
      </c>
      <c r="AH377" s="185">
        <f>BM_MWh!AH378</f>
        <v>0</v>
      </c>
      <c r="AI377" s="185">
        <f>BM_MWh!AI378</f>
        <v>0</v>
      </c>
      <c r="AJ377" s="185">
        <f>BM_MWh!AJ378</f>
        <v>0</v>
      </c>
      <c r="AK377" s="185">
        <f>BM_MWh!AK379</f>
        <v>0</v>
      </c>
      <c r="AL377" s="185">
        <f>BM_MWh!AL379</f>
        <v>0</v>
      </c>
      <c r="AM377" s="185">
        <f>BM_MWh!AM378</f>
        <v>0</v>
      </c>
      <c r="AN377" s="185">
        <f>BM_MWh!AN378</f>
        <v>0</v>
      </c>
      <c r="AO377" s="185">
        <f>BM_MWh!AO378</f>
        <v>0</v>
      </c>
      <c r="AP377" s="185">
        <f>BM_MWh!AP378</f>
        <v>0</v>
      </c>
      <c r="AQ377" s="185">
        <f>BM_MWh!AQ378</f>
        <v>0</v>
      </c>
      <c r="AR377" s="185">
        <f>BM_MWh!AR378</f>
        <v>0</v>
      </c>
      <c r="AS377" s="185">
        <f>BM_MWh!AS378</f>
        <v>0</v>
      </c>
      <c r="AT377" s="185">
        <f>BM_MWh!AT378</f>
        <v>0</v>
      </c>
      <c r="AU377" s="209">
        <f t="shared" si="252"/>
        <v>25319</v>
      </c>
      <c r="AV377" s="167">
        <f t="shared" si="255"/>
        <v>69362</v>
      </c>
      <c r="AW377" s="167">
        <f t="shared" si="253"/>
        <v>94681</v>
      </c>
      <c r="AX377" s="206">
        <f t="shared" si="254"/>
        <v>3286599.2290492551</v>
      </c>
      <c r="AY377" s="258"/>
      <c r="BA377" s="258"/>
      <c r="BE377" s="104">
        <f t="shared" si="261"/>
        <v>2026</v>
      </c>
      <c r="BF377" s="28">
        <f t="shared" si="262"/>
        <v>12</v>
      </c>
      <c r="BG377" s="21">
        <f t="shared" si="256"/>
        <v>3381280.2290492551</v>
      </c>
      <c r="BH377" s="215">
        <f t="shared" si="263"/>
        <v>1690931.3255554831</v>
      </c>
      <c r="BI377" s="215">
        <f t="shared" si="263"/>
        <v>1079108.9167274402</v>
      </c>
      <c r="BJ377" s="215">
        <f t="shared" si="263"/>
        <v>256970</v>
      </c>
      <c r="BK377" s="215">
        <f t="shared" si="263"/>
        <v>1714.6857457005699</v>
      </c>
      <c r="BL377" s="215">
        <f t="shared" si="263"/>
        <v>257874.30102063101</v>
      </c>
      <c r="BM377" s="328">
        <f t="shared" si="257"/>
        <v>3286599.2290492551</v>
      </c>
      <c r="BN377" s="329">
        <f t="shared" si="258"/>
        <v>69362</v>
      </c>
      <c r="BO377" s="330">
        <f t="shared" si="249"/>
        <v>6289</v>
      </c>
      <c r="BP377" s="206">
        <f t="shared" si="250"/>
        <v>19030</v>
      </c>
      <c r="BQ377" s="206">
        <f t="shared" si="248"/>
        <v>25319</v>
      </c>
      <c r="BR377" s="206">
        <f t="shared" si="259"/>
        <v>94681</v>
      </c>
      <c r="BS377" s="327"/>
      <c r="BT377" s="327"/>
      <c r="BU377" s="327"/>
      <c r="BV377" s="327"/>
      <c r="BW377" s="327"/>
      <c r="BY377" s="327"/>
      <c r="BZ377" s="327"/>
      <c r="CA377" s="327"/>
      <c r="CB377" s="327"/>
      <c r="CC377" s="327"/>
      <c r="CD377" s="327"/>
    </row>
    <row r="378" spans="1:82">
      <c r="A378" s="28">
        <f t="shared" ref="A378:A441" si="265">1+A366</f>
        <v>2027</v>
      </c>
      <c r="B378" s="28">
        <f t="shared" si="264"/>
        <v>1</v>
      </c>
      <c r="C378" s="206">
        <f t="shared" si="260"/>
        <v>3548411.7008989071</v>
      </c>
      <c r="D378" s="206">
        <f>[3]TOTAL_PEF_C!K435</f>
        <v>1846186.3758406374</v>
      </c>
      <c r="E378" s="206">
        <f>[3]TOTAL_PEF_C!L435</f>
        <v>1084143.757020501</v>
      </c>
      <c r="F378" s="206">
        <f>[3]TOTAL_PEF_C!M435</f>
        <v>264621</v>
      </c>
      <c r="G378" s="206">
        <f>[3]TOTAL_PEF_C!P435</f>
        <v>1691.9581831646201</v>
      </c>
      <c r="H378" s="206">
        <f>[3]TOTAL_PEF_C!Q435</f>
        <v>255028.609854604</v>
      </c>
      <c r="I378" s="337">
        <f>BM_MWh!I379</f>
        <v>0</v>
      </c>
      <c r="J378" s="313">
        <f>BM_MWh!J379</f>
        <v>0</v>
      </c>
      <c r="K378" s="313">
        <f>BM_MWh!K380</f>
        <v>8</v>
      </c>
      <c r="L378" s="313">
        <f>BM_MWh!L379</f>
        <v>0</v>
      </c>
      <c r="M378" s="313">
        <f>BM_MWh!M379</f>
        <v>0</v>
      </c>
      <c r="N378" s="313">
        <f>BM_MWh!N379</f>
        <v>0</v>
      </c>
      <c r="O378" s="313">
        <f>BM_MWh!O379</f>
        <v>0</v>
      </c>
      <c r="P378" s="313">
        <f>BM_MWh!P379</f>
        <v>0</v>
      </c>
      <c r="Q378" s="313">
        <f>BM_MWh!Q379</f>
        <v>6910</v>
      </c>
      <c r="R378" s="313">
        <f>BM_MWh!R379</f>
        <v>258</v>
      </c>
      <c r="S378" s="313">
        <f>BM_MWh!S379</f>
        <v>64580</v>
      </c>
      <c r="T378" s="338">
        <f>BM_MWh!T380</f>
        <v>0</v>
      </c>
      <c r="U378" s="213">
        <f>BM_MWh!U380</f>
        <v>709</v>
      </c>
      <c r="V378" s="185">
        <f>BM_MWh!V379</f>
        <v>4027</v>
      </c>
      <c r="W378" s="185">
        <f>BM_MWh!W379</f>
        <v>2830</v>
      </c>
      <c r="X378" s="185">
        <f>BM_MWh!X379</f>
        <v>0</v>
      </c>
      <c r="Y378" s="185">
        <f>BM_MWh!Y380</f>
        <v>2263</v>
      </c>
      <c r="Z378" s="185">
        <f>BM_MWh!Z379</f>
        <v>0</v>
      </c>
      <c r="AA378" s="185">
        <f>BM_MWh!AA379</f>
        <v>14136</v>
      </c>
      <c r="AB378" s="185">
        <f>BM_MWh!AB379</f>
        <v>0</v>
      </c>
      <c r="AC378" s="185">
        <f>BM_MWh!AC379</f>
        <v>0</v>
      </c>
      <c r="AD378" s="185">
        <f>BM_MWh!AD379</f>
        <v>0</v>
      </c>
      <c r="AE378" s="185">
        <f>BM_MWh!AE379</f>
        <v>1019</v>
      </c>
      <c r="AF378" s="185">
        <f>BM_MWh!AF379</f>
        <v>0</v>
      </c>
      <c r="AG378" s="185">
        <f>BM_MWh!AG379</f>
        <v>0</v>
      </c>
      <c r="AH378" s="185">
        <f>BM_MWh!AH379</f>
        <v>0</v>
      </c>
      <c r="AI378" s="185">
        <f>BM_MWh!AI379</f>
        <v>0</v>
      </c>
      <c r="AJ378" s="185">
        <f>BM_MWh!AJ379</f>
        <v>0</v>
      </c>
      <c r="AK378" s="185">
        <f>BM_MWh!AK380</f>
        <v>0</v>
      </c>
      <c r="AL378" s="185">
        <f>BM_MWh!AL380</f>
        <v>0</v>
      </c>
      <c r="AM378" s="185">
        <f>BM_MWh!AM379</f>
        <v>0</v>
      </c>
      <c r="AN378" s="185">
        <f>BM_MWh!AN379</f>
        <v>0</v>
      </c>
      <c r="AO378" s="185">
        <f>BM_MWh!AO379</f>
        <v>0</v>
      </c>
      <c r="AP378" s="185">
        <f>BM_MWh!AP379</f>
        <v>0</v>
      </c>
      <c r="AQ378" s="185">
        <f>BM_MWh!AQ379</f>
        <v>0</v>
      </c>
      <c r="AR378" s="185">
        <f>BM_MWh!AR379</f>
        <v>0</v>
      </c>
      <c r="AS378" s="185">
        <f>BM_MWh!AS379</f>
        <v>0</v>
      </c>
      <c r="AT378" s="185">
        <f>BM_MWh!AT379</f>
        <v>0</v>
      </c>
      <c r="AU378" s="209">
        <f t="shared" si="252"/>
        <v>24984</v>
      </c>
      <c r="AV378" s="167">
        <f t="shared" si="255"/>
        <v>71756</v>
      </c>
      <c r="AW378" s="167">
        <f t="shared" si="253"/>
        <v>96740</v>
      </c>
      <c r="AX378" s="206">
        <f t="shared" si="254"/>
        <v>3451671.7008989071</v>
      </c>
      <c r="AY378" s="258"/>
      <c r="BA378" s="258"/>
      <c r="BE378" s="104">
        <f t="shared" si="261"/>
        <v>2027</v>
      </c>
      <c r="BF378" s="28">
        <f t="shared" si="262"/>
        <v>1</v>
      </c>
      <c r="BG378" s="21">
        <f t="shared" si="256"/>
        <v>3548411.7008989071</v>
      </c>
      <c r="BH378" s="215">
        <f t="shared" si="263"/>
        <v>1846186.3758406374</v>
      </c>
      <c r="BI378" s="215">
        <f t="shared" si="263"/>
        <v>1084143.757020501</v>
      </c>
      <c r="BJ378" s="215">
        <f t="shared" si="263"/>
        <v>264621</v>
      </c>
      <c r="BK378" s="215">
        <f t="shared" si="263"/>
        <v>1691.9581831646201</v>
      </c>
      <c r="BL378" s="215">
        <f t="shared" si="263"/>
        <v>255028.609854604</v>
      </c>
      <c r="BM378" s="328">
        <f t="shared" si="257"/>
        <v>3451671.7008989071</v>
      </c>
      <c r="BN378" s="329">
        <f t="shared" si="258"/>
        <v>71756</v>
      </c>
      <c r="BO378" s="330">
        <f t="shared" si="249"/>
        <v>5802</v>
      </c>
      <c r="BP378" s="206">
        <f t="shared" si="250"/>
        <v>19182</v>
      </c>
      <c r="BQ378" s="206">
        <f t="shared" si="248"/>
        <v>24984</v>
      </c>
      <c r="BR378" s="206">
        <f t="shared" si="259"/>
        <v>96740</v>
      </c>
      <c r="BS378" s="327"/>
      <c r="BT378" s="327"/>
      <c r="BU378" s="327"/>
      <c r="BV378" s="327"/>
      <c r="BW378" s="327"/>
      <c r="BY378" s="327"/>
      <c r="BZ378" s="327"/>
      <c r="CA378" s="327"/>
      <c r="CB378" s="327"/>
      <c r="CC378" s="327"/>
      <c r="CD378" s="327"/>
    </row>
    <row r="379" spans="1:82">
      <c r="A379" s="28">
        <f t="shared" si="265"/>
        <v>2027</v>
      </c>
      <c r="B379" s="28">
        <f t="shared" si="264"/>
        <v>2</v>
      </c>
      <c r="C379" s="206">
        <f t="shared" si="260"/>
        <v>3069887.6971074268</v>
      </c>
      <c r="D379" s="206">
        <f>[3]TOTAL_PEF_C!K436</f>
        <v>1513405.239099093</v>
      </c>
      <c r="E379" s="206">
        <f>[3]TOTAL_PEF_C!L436</f>
        <v>980853.02699144767</v>
      </c>
      <c r="F379" s="206">
        <f>[3]TOTAL_PEF_C!M436</f>
        <v>250786</v>
      </c>
      <c r="G379" s="206">
        <f>[3]TOTAL_PEF_C!P436</f>
        <v>1693.18642685802</v>
      </c>
      <c r="H379" s="206">
        <f>[3]TOTAL_PEF_C!Q436</f>
        <v>254693.24459002801</v>
      </c>
      <c r="I379" s="337">
        <f>BM_MWh!I380</f>
        <v>0</v>
      </c>
      <c r="J379" s="313">
        <f>BM_MWh!J380</f>
        <v>0</v>
      </c>
      <c r="K379" s="313">
        <f>BM_MWh!K381</f>
        <v>8</v>
      </c>
      <c r="L379" s="313">
        <f>BM_MWh!L380</f>
        <v>0</v>
      </c>
      <c r="M379" s="313">
        <f>BM_MWh!M380</f>
        <v>0</v>
      </c>
      <c r="N379" s="313">
        <f>BM_MWh!N380</f>
        <v>0</v>
      </c>
      <c r="O379" s="313">
        <f>BM_MWh!O380</f>
        <v>0</v>
      </c>
      <c r="P379" s="313">
        <f>BM_MWh!P380</f>
        <v>0</v>
      </c>
      <c r="Q379" s="313">
        <f>BM_MWh!Q380</f>
        <v>6242</v>
      </c>
      <c r="R379" s="313">
        <f>BM_MWh!R380</f>
        <v>621</v>
      </c>
      <c r="S379" s="313">
        <f>BM_MWh!S380</f>
        <v>41858</v>
      </c>
      <c r="T379" s="338">
        <f>BM_MWh!T381</f>
        <v>0</v>
      </c>
      <c r="U379" s="213">
        <f>BM_MWh!U381</f>
        <v>831</v>
      </c>
      <c r="V379" s="185">
        <f>BM_MWh!V380</f>
        <v>1600</v>
      </c>
      <c r="W379" s="185">
        <f>BM_MWh!W380</f>
        <v>1886</v>
      </c>
      <c r="X379" s="185">
        <f>BM_MWh!X380</f>
        <v>0</v>
      </c>
      <c r="Y379" s="185">
        <f>BM_MWh!Y381</f>
        <v>1690</v>
      </c>
      <c r="Z379" s="185">
        <f>BM_MWh!Z380</f>
        <v>0</v>
      </c>
      <c r="AA379" s="185">
        <f>BM_MWh!AA380</f>
        <v>12768</v>
      </c>
      <c r="AB379" s="185">
        <f>BM_MWh!AB380</f>
        <v>0</v>
      </c>
      <c r="AC379" s="185">
        <f>BM_MWh!AC380</f>
        <v>0</v>
      </c>
      <c r="AD379" s="185">
        <f>BM_MWh!AD380</f>
        <v>0</v>
      </c>
      <c r="AE379" s="185">
        <f>BM_MWh!AE380</f>
        <v>953</v>
      </c>
      <c r="AF379" s="185">
        <f>BM_MWh!AF380</f>
        <v>0</v>
      </c>
      <c r="AG379" s="185">
        <f>BM_MWh!AG380</f>
        <v>0</v>
      </c>
      <c r="AH379" s="185">
        <f>BM_MWh!AH380</f>
        <v>0</v>
      </c>
      <c r="AI379" s="185">
        <f>BM_MWh!AI380</f>
        <v>0</v>
      </c>
      <c r="AJ379" s="185">
        <f>BM_MWh!AJ380</f>
        <v>0</v>
      </c>
      <c r="AK379" s="185">
        <f>BM_MWh!AK381</f>
        <v>0</v>
      </c>
      <c r="AL379" s="185">
        <f>BM_MWh!AL381</f>
        <v>0</v>
      </c>
      <c r="AM379" s="185">
        <f>BM_MWh!AM380</f>
        <v>0</v>
      </c>
      <c r="AN379" s="185">
        <f>BM_MWh!AN380</f>
        <v>0</v>
      </c>
      <c r="AO379" s="185">
        <f>BM_MWh!AO380</f>
        <v>0</v>
      </c>
      <c r="AP379" s="185">
        <f>BM_MWh!AP380</f>
        <v>0</v>
      </c>
      <c r="AQ379" s="185">
        <f>BM_MWh!AQ380</f>
        <v>0</v>
      </c>
      <c r="AR379" s="185">
        <f>BM_MWh!AR380</f>
        <v>0</v>
      </c>
      <c r="AS379" s="185">
        <f>BM_MWh!AS380</f>
        <v>0</v>
      </c>
      <c r="AT379" s="185">
        <f>BM_MWh!AT380</f>
        <v>0</v>
      </c>
      <c r="AU379" s="209">
        <f t="shared" si="252"/>
        <v>19728</v>
      </c>
      <c r="AV379" s="167">
        <f t="shared" si="255"/>
        <v>48729</v>
      </c>
      <c r="AW379" s="167">
        <f t="shared" si="253"/>
        <v>68457</v>
      </c>
      <c r="AX379" s="206">
        <f t="shared" si="254"/>
        <v>3001430.6971074268</v>
      </c>
      <c r="AY379" s="258"/>
      <c r="BA379" s="258"/>
      <c r="BE379" s="104">
        <f t="shared" si="261"/>
        <v>2027</v>
      </c>
      <c r="BF379" s="28">
        <f t="shared" si="262"/>
        <v>2</v>
      </c>
      <c r="BG379" s="21">
        <f t="shared" si="256"/>
        <v>3069887.6971074268</v>
      </c>
      <c r="BH379" s="215">
        <f t="shared" si="263"/>
        <v>1513405.239099093</v>
      </c>
      <c r="BI379" s="215">
        <f t="shared" si="263"/>
        <v>980853.02699144767</v>
      </c>
      <c r="BJ379" s="215">
        <f t="shared" si="263"/>
        <v>250786</v>
      </c>
      <c r="BK379" s="215">
        <f t="shared" si="263"/>
        <v>1693.18642685802</v>
      </c>
      <c r="BL379" s="215">
        <f t="shared" si="263"/>
        <v>254693.24459002801</v>
      </c>
      <c r="BM379" s="328">
        <f t="shared" si="257"/>
        <v>3001430.6971074268</v>
      </c>
      <c r="BN379" s="329">
        <f t="shared" si="258"/>
        <v>48729</v>
      </c>
      <c r="BO379" s="330">
        <f t="shared" si="249"/>
        <v>4407</v>
      </c>
      <c r="BP379" s="206">
        <f t="shared" si="250"/>
        <v>15321</v>
      </c>
      <c r="BQ379" s="206">
        <f t="shared" ref="BQ379:BQ426" si="266">AU379</f>
        <v>19728</v>
      </c>
      <c r="BR379" s="206">
        <f t="shared" si="259"/>
        <v>68457</v>
      </c>
      <c r="BS379" s="327"/>
      <c r="BT379" s="327"/>
      <c r="BU379" s="327"/>
      <c r="BV379" s="327"/>
      <c r="BW379" s="327"/>
      <c r="BY379" s="327"/>
      <c r="BZ379" s="327"/>
      <c r="CA379" s="327"/>
      <c r="CB379" s="327"/>
      <c r="CC379" s="327"/>
      <c r="CD379" s="327"/>
    </row>
    <row r="380" spans="1:82">
      <c r="A380" s="28">
        <f t="shared" si="265"/>
        <v>2027</v>
      </c>
      <c r="B380" s="28">
        <f t="shared" si="264"/>
        <v>3</v>
      </c>
      <c r="C380" s="206">
        <f t="shared" si="260"/>
        <v>3281928.9072223385</v>
      </c>
      <c r="D380" s="206">
        <f>[3]TOTAL_PEF_C!K437</f>
        <v>1518609.9127031851</v>
      </c>
      <c r="E380" s="206">
        <f>[3]TOTAL_PEF_C!L437</f>
        <v>1119466.9831545288</v>
      </c>
      <c r="F380" s="206">
        <f>[3]TOTAL_PEF_C!M437</f>
        <v>278776</v>
      </c>
      <c r="G380" s="206">
        <f>[3]TOTAL_PEF_C!P437</f>
        <v>1704.3597961533301</v>
      </c>
      <c r="H380" s="206">
        <f>[3]TOTAL_PEF_C!Q437</f>
        <v>258772.65156847099</v>
      </c>
      <c r="I380" s="337">
        <f>BM_MWh!I381</f>
        <v>0</v>
      </c>
      <c r="J380" s="313">
        <f>BM_MWh!J381</f>
        <v>0</v>
      </c>
      <c r="K380" s="313">
        <f>BM_MWh!K382</f>
        <v>8</v>
      </c>
      <c r="L380" s="313">
        <f>BM_MWh!L381</f>
        <v>0</v>
      </c>
      <c r="M380" s="313">
        <f>BM_MWh!M381</f>
        <v>0</v>
      </c>
      <c r="N380" s="313">
        <f>BM_MWh!N381</f>
        <v>0</v>
      </c>
      <c r="O380" s="313">
        <f>BM_MWh!O381</f>
        <v>0</v>
      </c>
      <c r="P380" s="313">
        <f>BM_MWh!P381</f>
        <v>0</v>
      </c>
      <c r="Q380" s="313">
        <f>BM_MWh!Q381</f>
        <v>3839</v>
      </c>
      <c r="R380" s="313">
        <f>BM_MWh!R381</f>
        <v>516</v>
      </c>
      <c r="S380" s="313">
        <f>BM_MWh!S381</f>
        <v>78947</v>
      </c>
      <c r="T380" s="338">
        <f>BM_MWh!T382</f>
        <v>0</v>
      </c>
      <c r="U380" s="213">
        <f>BM_MWh!U382</f>
        <v>502</v>
      </c>
      <c r="V380" s="185">
        <f>BM_MWh!V381</f>
        <v>805</v>
      </c>
      <c r="W380" s="185">
        <f>BM_MWh!W381</f>
        <v>2466</v>
      </c>
      <c r="X380" s="185">
        <f>BM_MWh!X381</f>
        <v>0</v>
      </c>
      <c r="Y380" s="185">
        <f>BM_MWh!Y382</f>
        <v>1912</v>
      </c>
      <c r="Z380" s="185">
        <f>BM_MWh!Z381</f>
        <v>0</v>
      </c>
      <c r="AA380" s="185">
        <f>BM_MWh!AA381</f>
        <v>14508</v>
      </c>
      <c r="AB380" s="185">
        <f>BM_MWh!AB381</f>
        <v>0</v>
      </c>
      <c r="AC380" s="185">
        <f>BM_MWh!AC381</f>
        <v>0</v>
      </c>
      <c r="AD380" s="185">
        <f>BM_MWh!AD381</f>
        <v>0</v>
      </c>
      <c r="AE380" s="185">
        <f>BM_MWh!AE381</f>
        <v>1096</v>
      </c>
      <c r="AF380" s="185">
        <f>BM_MWh!AF381</f>
        <v>0</v>
      </c>
      <c r="AG380" s="185">
        <f>BM_MWh!AG381</f>
        <v>0</v>
      </c>
      <c r="AH380" s="185">
        <f>BM_MWh!AH381</f>
        <v>0</v>
      </c>
      <c r="AI380" s="185">
        <f>BM_MWh!AI381</f>
        <v>0</v>
      </c>
      <c r="AJ380" s="185">
        <f>BM_MWh!AJ381</f>
        <v>0</v>
      </c>
      <c r="AK380" s="185">
        <f>BM_MWh!AK382</f>
        <v>0</v>
      </c>
      <c r="AL380" s="185">
        <f>BM_MWh!AL382</f>
        <v>0</v>
      </c>
      <c r="AM380" s="185">
        <f>BM_MWh!AM381</f>
        <v>0</v>
      </c>
      <c r="AN380" s="185">
        <f>BM_MWh!AN381</f>
        <v>0</v>
      </c>
      <c r="AO380" s="185">
        <f>BM_MWh!AO381</f>
        <v>0</v>
      </c>
      <c r="AP380" s="185">
        <f>BM_MWh!AP381</f>
        <v>0</v>
      </c>
      <c r="AQ380" s="185">
        <f>BM_MWh!AQ381</f>
        <v>0</v>
      </c>
      <c r="AR380" s="185">
        <f>BM_MWh!AR381</f>
        <v>0</v>
      </c>
      <c r="AS380" s="185">
        <f>BM_MWh!AS381</f>
        <v>0</v>
      </c>
      <c r="AT380" s="185">
        <f>BM_MWh!AT381</f>
        <v>0</v>
      </c>
      <c r="AU380" s="209">
        <f t="shared" si="252"/>
        <v>21289</v>
      </c>
      <c r="AV380" s="167">
        <f t="shared" si="255"/>
        <v>83310</v>
      </c>
      <c r="AW380" s="167">
        <f t="shared" si="253"/>
        <v>104599</v>
      </c>
      <c r="AX380" s="206">
        <f t="shared" si="254"/>
        <v>3177329.9072223385</v>
      </c>
      <c r="AY380" s="258"/>
      <c r="BA380" s="258"/>
      <c r="BE380" s="104">
        <f t="shared" si="261"/>
        <v>2027</v>
      </c>
      <c r="BF380" s="28">
        <f t="shared" si="262"/>
        <v>3</v>
      </c>
      <c r="BG380" s="21">
        <f t="shared" si="256"/>
        <v>3281928.9072223385</v>
      </c>
      <c r="BH380" s="215">
        <f t="shared" si="263"/>
        <v>1518609.9127031851</v>
      </c>
      <c r="BI380" s="215">
        <f t="shared" si="263"/>
        <v>1119466.9831545288</v>
      </c>
      <c r="BJ380" s="215">
        <f t="shared" si="263"/>
        <v>278776</v>
      </c>
      <c r="BK380" s="215">
        <f t="shared" si="263"/>
        <v>1704.3597961533301</v>
      </c>
      <c r="BL380" s="215">
        <f t="shared" si="263"/>
        <v>258772.65156847099</v>
      </c>
      <c r="BM380" s="328">
        <f t="shared" si="257"/>
        <v>3177329.9072223385</v>
      </c>
      <c r="BN380" s="329">
        <f t="shared" si="258"/>
        <v>83310</v>
      </c>
      <c r="BO380" s="330">
        <f t="shared" ref="BO380:BO426" si="267">SUM(U380,W380,Y380,AF380)</f>
        <v>4880</v>
      </c>
      <c r="BP380" s="206">
        <f t="shared" ref="BP380:BP426" si="268">AU380-BO380</f>
        <v>16409</v>
      </c>
      <c r="BQ380" s="206">
        <f t="shared" si="266"/>
        <v>21289</v>
      </c>
      <c r="BR380" s="206">
        <f t="shared" si="259"/>
        <v>104599</v>
      </c>
      <c r="BS380" s="327"/>
      <c r="BT380" s="327"/>
      <c r="BU380" s="327"/>
      <c r="BV380" s="327"/>
      <c r="BW380" s="327"/>
      <c r="BY380" s="327"/>
      <c r="BZ380" s="327"/>
      <c r="CA380" s="327"/>
      <c r="CB380" s="327"/>
      <c r="CC380" s="327"/>
      <c r="CD380" s="327"/>
    </row>
    <row r="381" spans="1:82">
      <c r="A381" s="28">
        <f t="shared" si="265"/>
        <v>2027</v>
      </c>
      <c r="B381" s="28">
        <f t="shared" si="264"/>
        <v>4</v>
      </c>
      <c r="C381" s="206">
        <f t="shared" si="260"/>
        <v>3353042.3796292618</v>
      </c>
      <c r="D381" s="206">
        <f>[3]TOTAL_PEF_C!K438</f>
        <v>1554606.0476242858</v>
      </c>
      <c r="E381" s="206">
        <f>[3]TOTAL_PEF_C!L438</f>
        <v>1140621.9078210441</v>
      </c>
      <c r="F381" s="206">
        <f>[3]TOTAL_PEF_C!M438</f>
        <v>277306</v>
      </c>
      <c r="G381" s="206">
        <f>[3]TOTAL_PEF_C!P438</f>
        <v>1682.48269953301</v>
      </c>
      <c r="H381" s="206">
        <f>[3]TOTAL_PEF_C!Q438</f>
        <v>266865.94148439902</v>
      </c>
      <c r="I381" s="337">
        <f>BM_MWh!I382</f>
        <v>0</v>
      </c>
      <c r="J381" s="313">
        <f>BM_MWh!J382</f>
        <v>0</v>
      </c>
      <c r="K381" s="313">
        <f>BM_MWh!K383</f>
        <v>8</v>
      </c>
      <c r="L381" s="313">
        <f>BM_MWh!L382</f>
        <v>0</v>
      </c>
      <c r="M381" s="313">
        <f>BM_MWh!M382</f>
        <v>0</v>
      </c>
      <c r="N381" s="313">
        <f>BM_MWh!N382</f>
        <v>0</v>
      </c>
      <c r="O381" s="313">
        <f>BM_MWh!O382</f>
        <v>0</v>
      </c>
      <c r="P381" s="313">
        <f>BM_MWh!P382</f>
        <v>0</v>
      </c>
      <c r="Q381" s="313">
        <f>BM_MWh!Q382</f>
        <v>0</v>
      </c>
      <c r="R381" s="313">
        <f>BM_MWh!R382</f>
        <v>832</v>
      </c>
      <c r="S381" s="313">
        <f>BM_MWh!S382</f>
        <v>89166</v>
      </c>
      <c r="T381" s="338">
        <f>BM_MWh!T383</f>
        <v>0</v>
      </c>
      <c r="U381" s="213">
        <f>BM_MWh!U383</f>
        <v>671</v>
      </c>
      <c r="V381" s="185">
        <f>BM_MWh!V382</f>
        <v>1871</v>
      </c>
      <c r="W381" s="185">
        <f>BM_MWh!W382</f>
        <v>2243</v>
      </c>
      <c r="X381" s="185">
        <f>BM_MWh!X382</f>
        <v>0</v>
      </c>
      <c r="Y381" s="185">
        <f>BM_MWh!Y383</f>
        <v>1665</v>
      </c>
      <c r="Z381" s="185">
        <f>BM_MWh!Z382</f>
        <v>0</v>
      </c>
      <c r="AA381" s="185">
        <f>BM_MWh!AA382</f>
        <v>14400</v>
      </c>
      <c r="AB381" s="185">
        <f>BM_MWh!AB382</f>
        <v>0</v>
      </c>
      <c r="AC381" s="185">
        <f>BM_MWh!AC382</f>
        <v>0</v>
      </c>
      <c r="AD381" s="185">
        <f>BM_MWh!AD382</f>
        <v>0</v>
      </c>
      <c r="AE381" s="185">
        <f>BM_MWh!AE382</f>
        <v>1104</v>
      </c>
      <c r="AF381" s="185">
        <f>BM_MWh!AF382</f>
        <v>0</v>
      </c>
      <c r="AG381" s="185">
        <f>BM_MWh!AG382</f>
        <v>0</v>
      </c>
      <c r="AH381" s="185">
        <f>BM_MWh!AH382</f>
        <v>0</v>
      </c>
      <c r="AI381" s="185">
        <f>BM_MWh!AI382</f>
        <v>0</v>
      </c>
      <c r="AJ381" s="185">
        <f>BM_MWh!AJ382</f>
        <v>0</v>
      </c>
      <c r="AK381" s="185">
        <f>BM_MWh!AK383</f>
        <v>0</v>
      </c>
      <c r="AL381" s="185">
        <f>BM_MWh!AL383</f>
        <v>0</v>
      </c>
      <c r="AM381" s="185">
        <f>BM_MWh!AM382</f>
        <v>0</v>
      </c>
      <c r="AN381" s="185">
        <f>BM_MWh!AN382</f>
        <v>0</v>
      </c>
      <c r="AO381" s="185">
        <f>BM_MWh!AO382</f>
        <v>0</v>
      </c>
      <c r="AP381" s="185">
        <f>BM_MWh!AP382</f>
        <v>0</v>
      </c>
      <c r="AQ381" s="185">
        <f>BM_MWh!AQ382</f>
        <v>0</v>
      </c>
      <c r="AR381" s="185">
        <f>BM_MWh!AR382</f>
        <v>0</v>
      </c>
      <c r="AS381" s="185">
        <f>BM_MWh!AS382</f>
        <v>0</v>
      </c>
      <c r="AT381" s="185">
        <f>BM_MWh!AT382</f>
        <v>0</v>
      </c>
      <c r="AU381" s="209">
        <f t="shared" si="252"/>
        <v>21954</v>
      </c>
      <c r="AV381" s="167">
        <f t="shared" si="255"/>
        <v>90006</v>
      </c>
      <c r="AW381" s="167">
        <f t="shared" si="253"/>
        <v>111960</v>
      </c>
      <c r="AX381" s="206">
        <f t="shared" si="254"/>
        <v>3241082.3796292618</v>
      </c>
      <c r="AY381" s="258"/>
      <c r="BA381" s="258"/>
      <c r="BE381" s="104">
        <f t="shared" si="261"/>
        <v>2027</v>
      </c>
      <c r="BF381" s="28">
        <f t="shared" si="262"/>
        <v>4</v>
      </c>
      <c r="BG381" s="21">
        <f t="shared" si="256"/>
        <v>3353042.3796292618</v>
      </c>
      <c r="BH381" s="215">
        <f t="shared" si="263"/>
        <v>1554606.0476242858</v>
      </c>
      <c r="BI381" s="215">
        <f t="shared" si="263"/>
        <v>1140621.9078210441</v>
      </c>
      <c r="BJ381" s="215">
        <f t="shared" si="263"/>
        <v>277306</v>
      </c>
      <c r="BK381" s="215">
        <f t="shared" si="263"/>
        <v>1682.48269953301</v>
      </c>
      <c r="BL381" s="215">
        <f t="shared" si="263"/>
        <v>266865.94148439902</v>
      </c>
      <c r="BM381" s="328">
        <f t="shared" si="257"/>
        <v>3241082.3796292618</v>
      </c>
      <c r="BN381" s="329">
        <f t="shared" si="258"/>
        <v>90006</v>
      </c>
      <c r="BO381" s="330">
        <f t="shared" si="267"/>
        <v>4579</v>
      </c>
      <c r="BP381" s="206">
        <f t="shared" si="268"/>
        <v>17375</v>
      </c>
      <c r="BQ381" s="206">
        <f t="shared" si="266"/>
        <v>21954</v>
      </c>
      <c r="BR381" s="206">
        <f t="shared" si="259"/>
        <v>111960</v>
      </c>
      <c r="BS381" s="327"/>
      <c r="BT381" s="327"/>
      <c r="BU381" s="327"/>
      <c r="BV381" s="327"/>
      <c r="BW381" s="327"/>
      <c r="BY381" s="327"/>
      <c r="BZ381" s="327"/>
      <c r="CA381" s="327"/>
      <c r="CB381" s="327"/>
      <c r="CC381" s="327"/>
      <c r="CD381" s="327"/>
    </row>
    <row r="382" spans="1:82">
      <c r="A382" s="28">
        <f t="shared" si="265"/>
        <v>2027</v>
      </c>
      <c r="B382" s="28">
        <f t="shared" si="264"/>
        <v>5</v>
      </c>
      <c r="C382" s="206">
        <f t="shared" si="260"/>
        <v>3981941.7262098016</v>
      </c>
      <c r="D382" s="206">
        <f>[3]TOTAL_PEF_C!K439</f>
        <v>1982616.8799141829</v>
      </c>
      <c r="E382" s="206">
        <f>[3]TOTAL_PEF_C!L439</f>
        <v>1293059.9112437665</v>
      </c>
      <c r="F382" s="206">
        <f>[3]TOTAL_PEF_C!M439</f>
        <v>289225</v>
      </c>
      <c r="G382" s="206">
        <f>[3]TOTAL_PEF_C!P439</f>
        <v>1682.6326995330101</v>
      </c>
      <c r="H382" s="206">
        <f>[3]TOTAL_PEF_C!Q439</f>
        <v>293946.30235231901</v>
      </c>
      <c r="I382" s="337">
        <f>BM_MWh!I383</f>
        <v>0</v>
      </c>
      <c r="J382" s="313">
        <f>BM_MWh!J383</f>
        <v>0</v>
      </c>
      <c r="K382" s="313">
        <f>BM_MWh!K384</f>
        <v>8</v>
      </c>
      <c r="L382" s="313">
        <f>BM_MWh!L383</f>
        <v>0</v>
      </c>
      <c r="M382" s="313">
        <f>BM_MWh!M383</f>
        <v>0</v>
      </c>
      <c r="N382" s="313">
        <f>BM_MWh!N383</f>
        <v>0</v>
      </c>
      <c r="O382" s="313">
        <f>BM_MWh!O383</f>
        <v>0</v>
      </c>
      <c r="P382" s="313">
        <f>BM_MWh!P383</f>
        <v>0</v>
      </c>
      <c r="Q382" s="313">
        <f>BM_MWh!Q383</f>
        <v>0</v>
      </c>
      <c r="R382" s="313">
        <f>BM_MWh!R383</f>
        <v>1719</v>
      </c>
      <c r="S382" s="313">
        <f>BM_MWh!S383</f>
        <v>93570</v>
      </c>
      <c r="T382" s="338">
        <f>BM_MWh!T384</f>
        <v>0</v>
      </c>
      <c r="U382" s="213">
        <f>BM_MWh!U384</f>
        <v>1935</v>
      </c>
      <c r="V382" s="185">
        <f>BM_MWh!V383</f>
        <v>2577</v>
      </c>
      <c r="W382" s="185">
        <f>BM_MWh!W383</f>
        <v>3047</v>
      </c>
      <c r="X382" s="185">
        <f>BM_MWh!X383</f>
        <v>0</v>
      </c>
      <c r="Y382" s="185">
        <f>BM_MWh!Y384</f>
        <v>2167</v>
      </c>
      <c r="Z382" s="185">
        <f>BM_MWh!Z383</f>
        <v>0</v>
      </c>
      <c r="AA382" s="185">
        <f>BM_MWh!AA383</f>
        <v>15252</v>
      </c>
      <c r="AB382" s="185">
        <f>BM_MWh!AB383</f>
        <v>0</v>
      </c>
      <c r="AC382" s="185">
        <f>BM_MWh!AC383</f>
        <v>0</v>
      </c>
      <c r="AD382" s="185">
        <f>BM_MWh!AD383</f>
        <v>0</v>
      </c>
      <c r="AE382" s="185">
        <f>BM_MWh!AE383</f>
        <v>1136</v>
      </c>
      <c r="AF382" s="185">
        <f>BM_MWh!AF383</f>
        <v>0</v>
      </c>
      <c r="AG382" s="185">
        <f>BM_MWh!AG383</f>
        <v>0</v>
      </c>
      <c r="AH382" s="185">
        <f>BM_MWh!AH383</f>
        <v>0</v>
      </c>
      <c r="AI382" s="185">
        <f>BM_MWh!AI383</f>
        <v>0</v>
      </c>
      <c r="AJ382" s="185">
        <f>BM_MWh!AJ383</f>
        <v>0</v>
      </c>
      <c r="AK382" s="185">
        <f>BM_MWh!AK384</f>
        <v>0</v>
      </c>
      <c r="AL382" s="185">
        <f>BM_MWh!AL384</f>
        <v>0</v>
      </c>
      <c r="AM382" s="185">
        <f>BM_MWh!AM383</f>
        <v>0</v>
      </c>
      <c r="AN382" s="185">
        <f>BM_MWh!AN383</f>
        <v>0</v>
      </c>
      <c r="AO382" s="185">
        <f>BM_MWh!AO383</f>
        <v>0</v>
      </c>
      <c r="AP382" s="185">
        <f>BM_MWh!AP383</f>
        <v>0</v>
      </c>
      <c r="AQ382" s="185">
        <f>BM_MWh!AQ383</f>
        <v>0</v>
      </c>
      <c r="AR382" s="185">
        <f>BM_MWh!AR383</f>
        <v>0</v>
      </c>
      <c r="AS382" s="185">
        <f>BM_MWh!AS383</f>
        <v>0</v>
      </c>
      <c r="AT382" s="185">
        <f>BM_MWh!AT383</f>
        <v>0</v>
      </c>
      <c r="AU382" s="209">
        <f t="shared" si="252"/>
        <v>26114</v>
      </c>
      <c r="AV382" s="167">
        <f t="shared" si="255"/>
        <v>95297</v>
      </c>
      <c r="AW382" s="167">
        <f t="shared" si="253"/>
        <v>121411</v>
      </c>
      <c r="AX382" s="206">
        <f t="shared" si="254"/>
        <v>3860530.7262098016</v>
      </c>
      <c r="AY382" s="258"/>
      <c r="BA382" s="258"/>
      <c r="BE382" s="104">
        <f t="shared" si="261"/>
        <v>2027</v>
      </c>
      <c r="BF382" s="28">
        <f t="shared" si="262"/>
        <v>5</v>
      </c>
      <c r="BG382" s="21">
        <f t="shared" si="256"/>
        <v>3981941.7262098016</v>
      </c>
      <c r="BH382" s="215">
        <f t="shared" si="263"/>
        <v>1982616.8799141829</v>
      </c>
      <c r="BI382" s="215">
        <f t="shared" si="263"/>
        <v>1293059.9112437665</v>
      </c>
      <c r="BJ382" s="215">
        <f t="shared" si="263"/>
        <v>289225</v>
      </c>
      <c r="BK382" s="215">
        <f t="shared" si="263"/>
        <v>1682.6326995330101</v>
      </c>
      <c r="BL382" s="215">
        <f t="shared" si="263"/>
        <v>293946.30235231901</v>
      </c>
      <c r="BM382" s="328">
        <f t="shared" si="257"/>
        <v>3860530.7262098016</v>
      </c>
      <c r="BN382" s="329">
        <f t="shared" si="258"/>
        <v>95297</v>
      </c>
      <c r="BO382" s="330">
        <f t="shared" si="267"/>
        <v>7149</v>
      </c>
      <c r="BP382" s="206">
        <f t="shared" si="268"/>
        <v>18965</v>
      </c>
      <c r="BQ382" s="206">
        <f t="shared" si="266"/>
        <v>26114</v>
      </c>
      <c r="BR382" s="206">
        <f t="shared" si="259"/>
        <v>121411</v>
      </c>
      <c r="BS382" s="327"/>
      <c r="BT382" s="327"/>
      <c r="BU382" s="327"/>
      <c r="BV382" s="327"/>
      <c r="BW382" s="327"/>
      <c r="BY382" s="327"/>
      <c r="BZ382" s="327"/>
      <c r="CA382" s="327"/>
      <c r="CB382" s="327"/>
      <c r="CC382" s="327"/>
      <c r="CD382" s="327"/>
    </row>
    <row r="383" spans="1:82">
      <c r="A383" s="28">
        <f t="shared" si="265"/>
        <v>2027</v>
      </c>
      <c r="B383" s="28">
        <f t="shared" si="264"/>
        <v>6</v>
      </c>
      <c r="C383" s="206">
        <f t="shared" si="260"/>
        <v>4176979.0178568615</v>
      </c>
      <c r="D383" s="206">
        <f>[3]TOTAL_PEF_C!K440</f>
        <v>2154023.2152802469</v>
      </c>
      <c r="E383" s="206">
        <f>[3]TOTAL_PEF_C!L440</f>
        <v>1320215.3668114606</v>
      </c>
      <c r="F383" s="206">
        <f>[3]TOTAL_PEF_C!M440</f>
        <v>282824</v>
      </c>
      <c r="G383" s="206">
        <f>[3]TOTAL_PEF_C!P440</f>
        <v>1692.3998770677699</v>
      </c>
      <c r="H383" s="206">
        <f>[3]TOTAL_PEF_C!Q440</f>
        <v>297143.03588808601</v>
      </c>
      <c r="I383" s="337">
        <f>BM_MWh!I384</f>
        <v>0</v>
      </c>
      <c r="J383" s="313">
        <f>BM_MWh!J384</f>
        <v>0</v>
      </c>
      <c r="K383" s="313">
        <f>BM_MWh!K385</f>
        <v>8</v>
      </c>
      <c r="L383" s="313">
        <f>BM_MWh!L384</f>
        <v>0</v>
      </c>
      <c r="M383" s="313">
        <f>BM_MWh!M384</f>
        <v>0</v>
      </c>
      <c r="N383" s="313">
        <f>BM_MWh!N384</f>
        <v>0</v>
      </c>
      <c r="O383" s="313">
        <f>BM_MWh!O384</f>
        <v>0</v>
      </c>
      <c r="P383" s="313">
        <f>BM_MWh!P384</f>
        <v>0</v>
      </c>
      <c r="Q383" s="313">
        <f>BM_MWh!Q384</f>
        <v>0</v>
      </c>
      <c r="R383" s="313">
        <f>BM_MWh!R384</f>
        <v>2245</v>
      </c>
      <c r="S383" s="313">
        <f>BM_MWh!S384</f>
        <v>91072</v>
      </c>
      <c r="T383" s="338">
        <f>BM_MWh!T385</f>
        <v>0</v>
      </c>
      <c r="U383" s="213">
        <f>BM_MWh!U385</f>
        <v>2247</v>
      </c>
      <c r="V383" s="185">
        <f>BM_MWh!V384</f>
        <v>3741</v>
      </c>
      <c r="W383" s="185">
        <f>BM_MWh!W384</f>
        <v>3111</v>
      </c>
      <c r="X383" s="185">
        <f>BM_MWh!X384</f>
        <v>0</v>
      </c>
      <c r="Y383" s="185">
        <f>BM_MWh!Y385</f>
        <v>2432</v>
      </c>
      <c r="Z383" s="185">
        <f>BM_MWh!Z384</f>
        <v>0</v>
      </c>
      <c r="AA383" s="185">
        <f>BM_MWh!AA384</f>
        <v>15120</v>
      </c>
      <c r="AB383" s="185">
        <f>BM_MWh!AB384</f>
        <v>0</v>
      </c>
      <c r="AC383" s="185">
        <f>BM_MWh!AC384</f>
        <v>0</v>
      </c>
      <c r="AD383" s="185">
        <f>BM_MWh!AD384</f>
        <v>0</v>
      </c>
      <c r="AE383" s="185">
        <f>BM_MWh!AE384</f>
        <v>1105</v>
      </c>
      <c r="AF383" s="185">
        <f>BM_MWh!AF384</f>
        <v>0</v>
      </c>
      <c r="AG383" s="185">
        <f>BM_MWh!AG384</f>
        <v>0</v>
      </c>
      <c r="AH383" s="185">
        <f>BM_MWh!AH384</f>
        <v>0</v>
      </c>
      <c r="AI383" s="185">
        <f>BM_MWh!AI384</f>
        <v>0</v>
      </c>
      <c r="AJ383" s="185">
        <f>BM_MWh!AJ384</f>
        <v>0</v>
      </c>
      <c r="AK383" s="185">
        <f>BM_MWh!AK385</f>
        <v>0</v>
      </c>
      <c r="AL383" s="185">
        <f>BM_MWh!AL385</f>
        <v>0</v>
      </c>
      <c r="AM383" s="185">
        <f>BM_MWh!AM384</f>
        <v>0</v>
      </c>
      <c r="AN383" s="185">
        <f>BM_MWh!AN384</f>
        <v>0</v>
      </c>
      <c r="AO383" s="185">
        <f>BM_MWh!AO384</f>
        <v>0</v>
      </c>
      <c r="AP383" s="185">
        <f>BM_MWh!AP384</f>
        <v>0</v>
      </c>
      <c r="AQ383" s="185">
        <f>BM_MWh!AQ384</f>
        <v>0</v>
      </c>
      <c r="AR383" s="185">
        <f>BM_MWh!AR384</f>
        <v>0</v>
      </c>
      <c r="AS383" s="185">
        <f>BM_MWh!AS384</f>
        <v>0</v>
      </c>
      <c r="AT383" s="185">
        <f>BM_MWh!AT384</f>
        <v>0</v>
      </c>
      <c r="AU383" s="209">
        <f t="shared" si="252"/>
        <v>27756</v>
      </c>
      <c r="AV383" s="167">
        <f t="shared" si="255"/>
        <v>93325</v>
      </c>
      <c r="AW383" s="167">
        <f t="shared" si="253"/>
        <v>121081</v>
      </c>
      <c r="AX383" s="206">
        <f t="shared" si="254"/>
        <v>4055898.0178568615</v>
      </c>
      <c r="AY383" s="258"/>
      <c r="BA383" s="258"/>
      <c r="BE383" s="104">
        <f t="shared" si="261"/>
        <v>2027</v>
      </c>
      <c r="BF383" s="28">
        <f t="shared" si="262"/>
        <v>6</v>
      </c>
      <c r="BG383" s="21">
        <f t="shared" si="256"/>
        <v>4176979.0178568615</v>
      </c>
      <c r="BH383" s="215">
        <f t="shared" ref="BH383:BL427" si="269">D383</f>
        <v>2154023.2152802469</v>
      </c>
      <c r="BI383" s="215">
        <f t="shared" si="269"/>
        <v>1320215.3668114606</v>
      </c>
      <c r="BJ383" s="215">
        <f t="shared" si="269"/>
        <v>282824</v>
      </c>
      <c r="BK383" s="215">
        <f t="shared" si="269"/>
        <v>1692.3998770677699</v>
      </c>
      <c r="BL383" s="215">
        <f t="shared" si="269"/>
        <v>297143.03588808601</v>
      </c>
      <c r="BM383" s="328">
        <f t="shared" si="257"/>
        <v>4055898.0178568615</v>
      </c>
      <c r="BN383" s="329">
        <f t="shared" si="258"/>
        <v>93325</v>
      </c>
      <c r="BO383" s="330">
        <f t="shared" si="267"/>
        <v>7790</v>
      </c>
      <c r="BP383" s="206">
        <f t="shared" si="268"/>
        <v>19966</v>
      </c>
      <c r="BQ383" s="206">
        <f t="shared" si="266"/>
        <v>27756</v>
      </c>
      <c r="BR383" s="206">
        <f t="shared" si="259"/>
        <v>121081</v>
      </c>
      <c r="BS383" s="327"/>
      <c r="BT383" s="327"/>
      <c r="BU383" s="327"/>
      <c r="BV383" s="327"/>
      <c r="BW383" s="327"/>
      <c r="BY383" s="327"/>
      <c r="BZ383" s="327"/>
      <c r="CA383" s="327"/>
      <c r="CB383" s="327"/>
      <c r="CC383" s="327"/>
      <c r="CD383" s="327"/>
    </row>
    <row r="384" spans="1:82">
      <c r="A384" s="28">
        <f t="shared" si="265"/>
        <v>2027</v>
      </c>
      <c r="B384" s="28">
        <f t="shared" si="264"/>
        <v>7</v>
      </c>
      <c r="C384" s="206">
        <f t="shared" si="260"/>
        <v>4387669.7572563747</v>
      </c>
      <c r="D384" s="206">
        <f>[3]TOTAL_PEF_C!K441</f>
        <v>2290770.3504486582</v>
      </c>
      <c r="E384" s="206">
        <f>[3]TOTAL_PEF_C!L441</f>
        <v>1386147.1608654398</v>
      </c>
      <c r="F384" s="206">
        <f>[3]TOTAL_PEF_C!M441</f>
        <v>286900</v>
      </c>
      <c r="G384" s="206">
        <f>[3]TOTAL_PEF_C!P441</f>
        <v>1695.528336003</v>
      </c>
      <c r="H384" s="206">
        <f>[3]TOTAL_PEF_C!Q441</f>
        <v>292505.717606274</v>
      </c>
      <c r="I384" s="337">
        <f>BM_MWh!I385</f>
        <v>0</v>
      </c>
      <c r="J384" s="313">
        <f>BM_MWh!J385</f>
        <v>0</v>
      </c>
      <c r="K384" s="313">
        <f>BM_MWh!K386</f>
        <v>8</v>
      </c>
      <c r="L384" s="313">
        <f>BM_MWh!L385</f>
        <v>0</v>
      </c>
      <c r="M384" s="313">
        <f>BM_MWh!M385</f>
        <v>0</v>
      </c>
      <c r="N384" s="313">
        <f>BM_MWh!N385</f>
        <v>0</v>
      </c>
      <c r="O384" s="313">
        <f>BM_MWh!O385</f>
        <v>0</v>
      </c>
      <c r="P384" s="313">
        <f>BM_MWh!P385</f>
        <v>0</v>
      </c>
      <c r="Q384" s="313">
        <f>BM_MWh!Q385</f>
        <v>0</v>
      </c>
      <c r="R384" s="313">
        <f>BM_MWh!R385</f>
        <v>1805</v>
      </c>
      <c r="S384" s="313">
        <f>BM_MWh!S385</f>
        <v>98478</v>
      </c>
      <c r="T384" s="338">
        <f>BM_MWh!T386</f>
        <v>0</v>
      </c>
      <c r="U384" s="213">
        <f>BM_MWh!U386</f>
        <v>1935</v>
      </c>
      <c r="V384" s="185">
        <f>BM_MWh!V385</f>
        <v>4993</v>
      </c>
      <c r="W384" s="185">
        <f>BM_MWh!W385</f>
        <v>3190</v>
      </c>
      <c r="X384" s="185">
        <f>BM_MWh!X385</f>
        <v>0</v>
      </c>
      <c r="Y384" s="185">
        <f>BM_MWh!Y386</f>
        <v>2477</v>
      </c>
      <c r="Z384" s="185">
        <f>BM_MWh!Z385</f>
        <v>0</v>
      </c>
      <c r="AA384" s="185">
        <f>BM_MWh!AA385</f>
        <v>15624</v>
      </c>
      <c r="AB384" s="185">
        <f>BM_MWh!AB385</f>
        <v>0</v>
      </c>
      <c r="AC384" s="185">
        <f>BM_MWh!AC385</f>
        <v>0</v>
      </c>
      <c r="AD384" s="185">
        <f>BM_MWh!AD385</f>
        <v>0</v>
      </c>
      <c r="AE384" s="185">
        <f>BM_MWh!AE385</f>
        <v>1141</v>
      </c>
      <c r="AF384" s="185">
        <f>BM_MWh!AF385</f>
        <v>0</v>
      </c>
      <c r="AG384" s="185">
        <f>BM_MWh!AG385</f>
        <v>0</v>
      </c>
      <c r="AH384" s="185">
        <f>BM_MWh!AH385</f>
        <v>0</v>
      </c>
      <c r="AI384" s="185">
        <f>BM_MWh!AI385</f>
        <v>0</v>
      </c>
      <c r="AJ384" s="185">
        <f>BM_MWh!AJ385</f>
        <v>0</v>
      </c>
      <c r="AK384" s="185">
        <f>BM_MWh!AK386</f>
        <v>0</v>
      </c>
      <c r="AL384" s="185">
        <f>BM_MWh!AL386</f>
        <v>0</v>
      </c>
      <c r="AM384" s="185">
        <f>BM_MWh!AM385</f>
        <v>0</v>
      </c>
      <c r="AN384" s="185">
        <f>BM_MWh!AN385</f>
        <v>0</v>
      </c>
      <c r="AO384" s="185">
        <f>BM_MWh!AO385</f>
        <v>0</v>
      </c>
      <c r="AP384" s="185">
        <f>BM_MWh!AP385</f>
        <v>0</v>
      </c>
      <c r="AQ384" s="185">
        <f>BM_MWh!AQ385</f>
        <v>0</v>
      </c>
      <c r="AR384" s="185">
        <f>BM_MWh!AR385</f>
        <v>0</v>
      </c>
      <c r="AS384" s="185">
        <f>BM_MWh!AS385</f>
        <v>0</v>
      </c>
      <c r="AT384" s="185">
        <f>BM_MWh!AT385</f>
        <v>0</v>
      </c>
      <c r="AU384" s="209">
        <f t="shared" si="252"/>
        <v>29360</v>
      </c>
      <c r="AV384" s="167">
        <f t="shared" si="255"/>
        <v>100291</v>
      </c>
      <c r="AW384" s="167">
        <f t="shared" si="253"/>
        <v>129651</v>
      </c>
      <c r="AX384" s="206">
        <f t="shared" si="254"/>
        <v>4258018.7572563747</v>
      </c>
      <c r="AY384" s="258"/>
      <c r="BA384" s="258"/>
      <c r="BE384" s="104">
        <f t="shared" si="261"/>
        <v>2027</v>
      </c>
      <c r="BF384" s="28">
        <f t="shared" si="262"/>
        <v>7</v>
      </c>
      <c r="BG384" s="21">
        <f t="shared" si="256"/>
        <v>4387669.7572563747</v>
      </c>
      <c r="BH384" s="215">
        <f t="shared" si="269"/>
        <v>2290770.3504486582</v>
      </c>
      <c r="BI384" s="215">
        <f t="shared" si="269"/>
        <v>1386147.1608654398</v>
      </c>
      <c r="BJ384" s="215">
        <f t="shared" si="269"/>
        <v>286900</v>
      </c>
      <c r="BK384" s="215">
        <f t="shared" si="269"/>
        <v>1695.528336003</v>
      </c>
      <c r="BL384" s="215">
        <f t="shared" si="269"/>
        <v>292505.717606274</v>
      </c>
      <c r="BM384" s="328">
        <f t="shared" si="257"/>
        <v>4258018.7572563747</v>
      </c>
      <c r="BN384" s="329">
        <f t="shared" si="258"/>
        <v>100291</v>
      </c>
      <c r="BO384" s="330">
        <f t="shared" si="267"/>
        <v>7602</v>
      </c>
      <c r="BP384" s="206">
        <f t="shared" si="268"/>
        <v>21758</v>
      </c>
      <c r="BQ384" s="206">
        <f t="shared" si="266"/>
        <v>29360</v>
      </c>
      <c r="BR384" s="206">
        <f t="shared" si="259"/>
        <v>129651</v>
      </c>
      <c r="BS384" s="327"/>
      <c r="BT384" s="327"/>
      <c r="BU384" s="327"/>
      <c r="BV384" s="327"/>
      <c r="BW384" s="327"/>
      <c r="BY384" s="327"/>
      <c r="BZ384" s="327"/>
      <c r="CA384" s="327"/>
      <c r="CB384" s="327"/>
      <c r="CC384" s="327"/>
      <c r="CD384" s="327"/>
    </row>
    <row r="385" spans="1:82">
      <c r="A385" s="28">
        <f t="shared" si="265"/>
        <v>2027</v>
      </c>
      <c r="B385" s="28">
        <f t="shared" si="264"/>
        <v>8</v>
      </c>
      <c r="C385" s="206">
        <f t="shared" si="260"/>
        <v>4417846.6832412509</v>
      </c>
      <c r="D385" s="206">
        <f>[3]TOTAL_PEF_C!K442</f>
        <v>2303618.1910237852</v>
      </c>
      <c r="E385" s="206">
        <f>[3]TOTAL_PEF_C!L442</f>
        <v>1390534.4449848025</v>
      </c>
      <c r="F385" s="206">
        <f>[3]TOTAL_PEF_C!M442</f>
        <v>296962</v>
      </c>
      <c r="G385" s="206">
        <f>[3]TOTAL_PEF_C!P442</f>
        <v>1683.8618396257</v>
      </c>
      <c r="H385" s="206">
        <f>[3]TOTAL_PEF_C!Q442</f>
        <v>306376.18539303797</v>
      </c>
      <c r="I385" s="337">
        <f>BM_MWh!I386</f>
        <v>0</v>
      </c>
      <c r="J385" s="313">
        <f>BM_MWh!J386</f>
        <v>0</v>
      </c>
      <c r="K385" s="313">
        <f>BM_MWh!K387</f>
        <v>8</v>
      </c>
      <c r="L385" s="313">
        <f>BM_MWh!L386</f>
        <v>0</v>
      </c>
      <c r="M385" s="313">
        <f>BM_MWh!M386</f>
        <v>0</v>
      </c>
      <c r="N385" s="313">
        <f>BM_MWh!N386</f>
        <v>0</v>
      </c>
      <c r="O385" s="313">
        <f>BM_MWh!O386</f>
        <v>0</v>
      </c>
      <c r="P385" s="313">
        <f>BM_MWh!P386</f>
        <v>0</v>
      </c>
      <c r="Q385" s="313">
        <f>BM_MWh!Q386</f>
        <v>0</v>
      </c>
      <c r="R385" s="313">
        <f>BM_MWh!R386</f>
        <v>1719</v>
      </c>
      <c r="S385" s="313">
        <f>BM_MWh!S386</f>
        <v>86796</v>
      </c>
      <c r="T385" s="338">
        <f>BM_MWh!T387</f>
        <v>0</v>
      </c>
      <c r="U385" s="213">
        <f>BM_MWh!U387</f>
        <v>1935</v>
      </c>
      <c r="V385" s="185">
        <f>BM_MWh!V386</f>
        <v>5316</v>
      </c>
      <c r="W385" s="185">
        <f>BM_MWh!W386</f>
        <v>3371</v>
      </c>
      <c r="X385" s="185">
        <f>BM_MWh!X386</f>
        <v>0</v>
      </c>
      <c r="Y385" s="185">
        <f>BM_MWh!Y387</f>
        <v>2769</v>
      </c>
      <c r="Z385" s="185">
        <f>BM_MWh!Z386</f>
        <v>0</v>
      </c>
      <c r="AA385" s="185">
        <f>BM_MWh!AA386</f>
        <v>15624</v>
      </c>
      <c r="AB385" s="185">
        <f>BM_MWh!AB386</f>
        <v>0</v>
      </c>
      <c r="AC385" s="185">
        <f>BM_MWh!AC386</f>
        <v>0</v>
      </c>
      <c r="AD385" s="185">
        <f>BM_MWh!AD386</f>
        <v>0</v>
      </c>
      <c r="AE385" s="185">
        <f>BM_MWh!AE386</f>
        <v>1134</v>
      </c>
      <c r="AF385" s="185">
        <f>BM_MWh!AF386</f>
        <v>0</v>
      </c>
      <c r="AG385" s="185">
        <f>BM_MWh!AG386</f>
        <v>0</v>
      </c>
      <c r="AH385" s="185">
        <f>BM_MWh!AH386</f>
        <v>0</v>
      </c>
      <c r="AI385" s="185">
        <f>BM_MWh!AI386</f>
        <v>0</v>
      </c>
      <c r="AJ385" s="185">
        <f>BM_MWh!AJ386</f>
        <v>0</v>
      </c>
      <c r="AK385" s="185">
        <f>BM_MWh!AK387</f>
        <v>0</v>
      </c>
      <c r="AL385" s="185">
        <f>BM_MWh!AL387</f>
        <v>0</v>
      </c>
      <c r="AM385" s="185">
        <f>BM_MWh!AM386</f>
        <v>0</v>
      </c>
      <c r="AN385" s="185">
        <f>BM_MWh!AN386</f>
        <v>0</v>
      </c>
      <c r="AO385" s="185">
        <f>BM_MWh!AO386</f>
        <v>0</v>
      </c>
      <c r="AP385" s="185">
        <f>BM_MWh!AP386</f>
        <v>0</v>
      </c>
      <c r="AQ385" s="185">
        <f>BM_MWh!AQ386</f>
        <v>0</v>
      </c>
      <c r="AR385" s="185">
        <f>BM_MWh!AR386</f>
        <v>0</v>
      </c>
      <c r="AS385" s="185">
        <f>BM_MWh!AS386</f>
        <v>0</v>
      </c>
      <c r="AT385" s="185">
        <f>BM_MWh!AT386</f>
        <v>0</v>
      </c>
      <c r="AU385" s="209">
        <f t="shared" si="252"/>
        <v>30149</v>
      </c>
      <c r="AV385" s="167">
        <f t="shared" si="255"/>
        <v>88523</v>
      </c>
      <c r="AW385" s="167">
        <f t="shared" si="253"/>
        <v>118672</v>
      </c>
      <c r="AX385" s="206">
        <f t="shared" si="254"/>
        <v>4299174.6832412509</v>
      </c>
      <c r="AY385" s="258"/>
      <c r="BA385" s="258"/>
      <c r="BE385" s="104">
        <f t="shared" si="261"/>
        <v>2027</v>
      </c>
      <c r="BF385" s="28">
        <f t="shared" si="262"/>
        <v>8</v>
      </c>
      <c r="BG385" s="21">
        <f t="shared" si="256"/>
        <v>4417846.6832412509</v>
      </c>
      <c r="BH385" s="215">
        <f t="shared" si="269"/>
        <v>2303618.1910237852</v>
      </c>
      <c r="BI385" s="215">
        <f t="shared" si="269"/>
        <v>1390534.4449848025</v>
      </c>
      <c r="BJ385" s="215">
        <f t="shared" si="269"/>
        <v>296962</v>
      </c>
      <c r="BK385" s="215">
        <f t="shared" si="269"/>
        <v>1683.8618396257</v>
      </c>
      <c r="BL385" s="215">
        <f t="shared" si="269"/>
        <v>306376.18539303797</v>
      </c>
      <c r="BM385" s="328">
        <f t="shared" si="257"/>
        <v>4299174.6832412509</v>
      </c>
      <c r="BN385" s="329">
        <f t="shared" si="258"/>
        <v>88523</v>
      </c>
      <c r="BO385" s="330">
        <f t="shared" si="267"/>
        <v>8075</v>
      </c>
      <c r="BP385" s="206">
        <f t="shared" si="268"/>
        <v>22074</v>
      </c>
      <c r="BQ385" s="206">
        <f t="shared" si="266"/>
        <v>30149</v>
      </c>
      <c r="BR385" s="206">
        <f t="shared" si="259"/>
        <v>118672</v>
      </c>
      <c r="BS385" s="327"/>
      <c r="BT385" s="327"/>
      <c r="BU385" s="327"/>
      <c r="BV385" s="327"/>
      <c r="BW385" s="327"/>
      <c r="BY385" s="327"/>
      <c r="BZ385" s="327"/>
      <c r="CA385" s="327"/>
      <c r="CB385" s="327"/>
      <c r="CC385" s="327"/>
      <c r="CD385" s="327"/>
    </row>
    <row r="386" spans="1:82">
      <c r="A386" s="28">
        <f t="shared" si="265"/>
        <v>2027</v>
      </c>
      <c r="B386" s="28">
        <f t="shared" si="264"/>
        <v>9</v>
      </c>
      <c r="C386" s="206">
        <f t="shared" si="260"/>
        <v>4135213.0191228027</v>
      </c>
      <c r="D386" s="206">
        <f>[3]TOTAL_PEF_C!K443</f>
        <v>2118664.929000814</v>
      </c>
      <c r="E386" s="206">
        <f>[3]TOTAL_PEF_C!L443</f>
        <v>1314383.9881304582</v>
      </c>
      <c r="F386" s="206">
        <f>[3]TOTAL_PEF_C!M443</f>
        <v>283814</v>
      </c>
      <c r="G386" s="206">
        <f>[3]TOTAL_PEF_C!P443</f>
        <v>1682.41739518126</v>
      </c>
      <c r="H386" s="206">
        <f>[3]TOTAL_PEF_C!Q443</f>
        <v>308160.68459634902</v>
      </c>
      <c r="I386" s="337">
        <f>BM_MWh!I387</f>
        <v>0</v>
      </c>
      <c r="J386" s="313">
        <f>BM_MWh!J387</f>
        <v>0</v>
      </c>
      <c r="K386" s="313">
        <f>BM_MWh!K388</f>
        <v>8</v>
      </c>
      <c r="L386" s="313">
        <f>BM_MWh!L387</f>
        <v>0</v>
      </c>
      <c r="M386" s="313">
        <f>BM_MWh!M387</f>
        <v>0</v>
      </c>
      <c r="N386" s="313">
        <f>BM_MWh!N387</f>
        <v>0</v>
      </c>
      <c r="O386" s="313">
        <f>BM_MWh!O387</f>
        <v>0</v>
      </c>
      <c r="P386" s="313">
        <f>BM_MWh!P387</f>
        <v>0</v>
      </c>
      <c r="Q386" s="313">
        <f>BM_MWh!Q387</f>
        <v>0</v>
      </c>
      <c r="R386" s="313">
        <f>BM_MWh!R387</f>
        <v>582</v>
      </c>
      <c r="S386" s="313">
        <f>BM_MWh!S387</f>
        <v>81325</v>
      </c>
      <c r="T386" s="338">
        <f>BM_MWh!T388</f>
        <v>0</v>
      </c>
      <c r="U386" s="213">
        <f>BM_MWh!U388</f>
        <v>1872</v>
      </c>
      <c r="V386" s="185">
        <f>BM_MWh!V387</f>
        <v>4365</v>
      </c>
      <c r="W386" s="185">
        <f>BM_MWh!W387</f>
        <v>2708</v>
      </c>
      <c r="X386" s="185">
        <f>BM_MWh!X387</f>
        <v>0</v>
      </c>
      <c r="Y386" s="185">
        <f>BM_MWh!Y388</f>
        <v>2301</v>
      </c>
      <c r="Z386" s="185">
        <f>BM_MWh!Z387</f>
        <v>0</v>
      </c>
      <c r="AA386" s="185">
        <f>BM_MWh!AA387</f>
        <v>14400</v>
      </c>
      <c r="AB386" s="185">
        <f>BM_MWh!AB387</f>
        <v>0</v>
      </c>
      <c r="AC386" s="185">
        <f>BM_MWh!AC387</f>
        <v>0</v>
      </c>
      <c r="AD386" s="185">
        <f>BM_MWh!AD387</f>
        <v>0</v>
      </c>
      <c r="AE386" s="185">
        <f>BM_MWh!AE387</f>
        <v>946</v>
      </c>
      <c r="AF386" s="185">
        <f>BM_MWh!AF387</f>
        <v>0</v>
      </c>
      <c r="AG386" s="185">
        <f>BM_MWh!AG387</f>
        <v>0</v>
      </c>
      <c r="AH386" s="185">
        <f>BM_MWh!AH387</f>
        <v>0</v>
      </c>
      <c r="AI386" s="185">
        <f>BM_MWh!AI387</f>
        <v>0</v>
      </c>
      <c r="AJ386" s="185">
        <f>BM_MWh!AJ387</f>
        <v>0</v>
      </c>
      <c r="AK386" s="185">
        <f>BM_MWh!AK388</f>
        <v>0</v>
      </c>
      <c r="AL386" s="185">
        <f>BM_MWh!AL388</f>
        <v>0</v>
      </c>
      <c r="AM386" s="185">
        <f>BM_MWh!AM387</f>
        <v>0</v>
      </c>
      <c r="AN386" s="185">
        <f>BM_MWh!AN387</f>
        <v>0</v>
      </c>
      <c r="AO386" s="185">
        <f>BM_MWh!AO387</f>
        <v>0</v>
      </c>
      <c r="AP386" s="185">
        <f>BM_MWh!AP387</f>
        <v>0</v>
      </c>
      <c r="AQ386" s="185">
        <f>BM_MWh!AQ387</f>
        <v>0</v>
      </c>
      <c r="AR386" s="185">
        <f>BM_MWh!AR387</f>
        <v>0</v>
      </c>
      <c r="AS386" s="185">
        <f>BM_MWh!AS387</f>
        <v>0</v>
      </c>
      <c r="AT386" s="185">
        <f>BM_MWh!AT387</f>
        <v>0</v>
      </c>
      <c r="AU386" s="209">
        <f t="shared" si="252"/>
        <v>26592</v>
      </c>
      <c r="AV386" s="167">
        <f t="shared" si="255"/>
        <v>81915</v>
      </c>
      <c r="AW386" s="167">
        <f t="shared" si="253"/>
        <v>108507</v>
      </c>
      <c r="AX386" s="206">
        <f t="shared" si="254"/>
        <v>4026706.0191228027</v>
      </c>
      <c r="AY386" s="258"/>
      <c r="BA386" s="258"/>
      <c r="BE386" s="104">
        <f t="shared" si="261"/>
        <v>2027</v>
      </c>
      <c r="BF386" s="28">
        <f t="shared" si="262"/>
        <v>9</v>
      </c>
      <c r="BG386" s="21">
        <f t="shared" si="256"/>
        <v>4135213.0191228027</v>
      </c>
      <c r="BH386" s="215">
        <f t="shared" si="269"/>
        <v>2118664.929000814</v>
      </c>
      <c r="BI386" s="215">
        <f t="shared" si="269"/>
        <v>1314383.9881304582</v>
      </c>
      <c r="BJ386" s="215">
        <f t="shared" si="269"/>
        <v>283814</v>
      </c>
      <c r="BK386" s="215">
        <f t="shared" si="269"/>
        <v>1682.41739518126</v>
      </c>
      <c r="BL386" s="215">
        <f t="shared" si="269"/>
        <v>308160.68459634902</v>
      </c>
      <c r="BM386" s="328">
        <f t="shared" si="257"/>
        <v>4026706.0191228027</v>
      </c>
      <c r="BN386" s="329">
        <f t="shared" si="258"/>
        <v>81915</v>
      </c>
      <c r="BO386" s="330">
        <f t="shared" si="267"/>
        <v>6881</v>
      </c>
      <c r="BP386" s="206">
        <f t="shared" si="268"/>
        <v>19711</v>
      </c>
      <c r="BQ386" s="206">
        <f t="shared" si="266"/>
        <v>26592</v>
      </c>
      <c r="BR386" s="206">
        <f t="shared" si="259"/>
        <v>108507</v>
      </c>
      <c r="BS386" s="327"/>
      <c r="BT386" s="327"/>
      <c r="BU386" s="327"/>
      <c r="BV386" s="327"/>
      <c r="BW386" s="327"/>
      <c r="BY386" s="327"/>
      <c r="BZ386" s="327"/>
      <c r="CA386" s="327"/>
      <c r="CB386" s="327"/>
      <c r="CC386" s="327"/>
      <c r="CD386" s="327"/>
    </row>
    <row r="387" spans="1:82">
      <c r="A387" s="28">
        <f t="shared" si="265"/>
        <v>2027</v>
      </c>
      <c r="B387" s="28">
        <f t="shared" si="264"/>
        <v>10</v>
      </c>
      <c r="C387" s="206">
        <f t="shared" si="260"/>
        <v>3741330.3225736097</v>
      </c>
      <c r="D387" s="206">
        <f>[3]TOTAL_PEF_C!K444</f>
        <v>1813857.8724965476</v>
      </c>
      <c r="E387" s="206">
        <f>[3]TOTAL_PEF_C!L444</f>
        <v>1250181.216790905</v>
      </c>
      <c r="F387" s="206">
        <f>[3]TOTAL_PEF_C!M444</f>
        <v>284880</v>
      </c>
      <c r="G387" s="206">
        <f>[3]TOTAL_PEF_C!P444</f>
        <v>1680.25072851459</v>
      </c>
      <c r="H387" s="206">
        <f>[3]TOTAL_PEF_C!Q444</f>
        <v>288756.98255764297</v>
      </c>
      <c r="I387" s="337">
        <f>BM_MWh!I388</f>
        <v>0</v>
      </c>
      <c r="J387" s="313">
        <f>BM_MWh!J388</f>
        <v>0</v>
      </c>
      <c r="K387" s="313">
        <f>BM_MWh!K389</f>
        <v>8</v>
      </c>
      <c r="L387" s="313">
        <f>BM_MWh!L388</f>
        <v>0</v>
      </c>
      <c r="M387" s="313">
        <f>BM_MWh!M388</f>
        <v>0</v>
      </c>
      <c r="N387" s="313">
        <f>BM_MWh!N388</f>
        <v>0</v>
      </c>
      <c r="O387" s="313">
        <f>BM_MWh!O388</f>
        <v>0</v>
      </c>
      <c r="P387" s="313">
        <f>BM_MWh!P388</f>
        <v>0</v>
      </c>
      <c r="Q387" s="313">
        <f>BM_MWh!Q388</f>
        <v>0</v>
      </c>
      <c r="R387" s="313">
        <f>BM_MWh!R388</f>
        <v>258</v>
      </c>
      <c r="S387" s="313">
        <f>BM_MWh!S388</f>
        <v>76813</v>
      </c>
      <c r="T387" s="338">
        <f>BM_MWh!T389</f>
        <v>0</v>
      </c>
      <c r="U387" s="213">
        <f>BM_MWh!U389</f>
        <v>2128</v>
      </c>
      <c r="V387" s="185">
        <f>BM_MWh!V388</f>
        <v>3060</v>
      </c>
      <c r="W387" s="185">
        <f>BM_MWh!W388</f>
        <v>2461</v>
      </c>
      <c r="X387" s="185">
        <f>BM_MWh!X388</f>
        <v>0</v>
      </c>
      <c r="Y387" s="185">
        <f>BM_MWh!Y389</f>
        <v>1927</v>
      </c>
      <c r="Z387" s="185">
        <f>BM_MWh!Z388</f>
        <v>0</v>
      </c>
      <c r="AA387" s="185">
        <f>BM_MWh!AA388</f>
        <v>14508</v>
      </c>
      <c r="AB387" s="185">
        <f>BM_MWh!AB388</f>
        <v>0</v>
      </c>
      <c r="AC387" s="185">
        <f>BM_MWh!AC388</f>
        <v>0</v>
      </c>
      <c r="AD387" s="185">
        <f>BM_MWh!AD388</f>
        <v>0</v>
      </c>
      <c r="AE387" s="185">
        <f>BM_MWh!AE388</f>
        <v>811</v>
      </c>
      <c r="AF387" s="185">
        <f>BM_MWh!AF388</f>
        <v>0</v>
      </c>
      <c r="AG387" s="185">
        <f>BM_MWh!AG388</f>
        <v>0</v>
      </c>
      <c r="AH387" s="185">
        <f>BM_MWh!AH388</f>
        <v>0</v>
      </c>
      <c r="AI387" s="185">
        <f>BM_MWh!AI388</f>
        <v>0</v>
      </c>
      <c r="AJ387" s="185">
        <f>BM_MWh!AJ388</f>
        <v>0</v>
      </c>
      <c r="AK387" s="185">
        <f>BM_MWh!AK389</f>
        <v>0</v>
      </c>
      <c r="AL387" s="185">
        <f>BM_MWh!AL389</f>
        <v>0</v>
      </c>
      <c r="AM387" s="185">
        <f>BM_MWh!AM388</f>
        <v>0</v>
      </c>
      <c r="AN387" s="185">
        <f>BM_MWh!AN388</f>
        <v>0</v>
      </c>
      <c r="AO387" s="185">
        <f>BM_MWh!AO388</f>
        <v>0</v>
      </c>
      <c r="AP387" s="185">
        <f>BM_MWh!AP388</f>
        <v>0</v>
      </c>
      <c r="AQ387" s="185">
        <f>BM_MWh!AQ388</f>
        <v>0</v>
      </c>
      <c r="AR387" s="185">
        <f>BM_MWh!AR388</f>
        <v>0</v>
      </c>
      <c r="AS387" s="185">
        <f>BM_MWh!AS388</f>
        <v>0</v>
      </c>
      <c r="AT387" s="185">
        <f>BM_MWh!AT388</f>
        <v>0</v>
      </c>
      <c r="AU387" s="209">
        <f t="shared" si="252"/>
        <v>24895</v>
      </c>
      <c r="AV387" s="167">
        <f t="shared" si="255"/>
        <v>77079</v>
      </c>
      <c r="AW387" s="167">
        <f t="shared" si="253"/>
        <v>101974</v>
      </c>
      <c r="AX387" s="206">
        <f t="shared" si="254"/>
        <v>3639356.3225736097</v>
      </c>
      <c r="AY387" s="258"/>
      <c r="BA387" s="258"/>
      <c r="BE387" s="104">
        <f t="shared" si="261"/>
        <v>2027</v>
      </c>
      <c r="BF387" s="28">
        <f t="shared" si="262"/>
        <v>10</v>
      </c>
      <c r="BG387" s="21">
        <f t="shared" si="256"/>
        <v>3741330.3225736097</v>
      </c>
      <c r="BH387" s="215">
        <f t="shared" si="269"/>
        <v>1813857.8724965476</v>
      </c>
      <c r="BI387" s="215">
        <f t="shared" si="269"/>
        <v>1250181.216790905</v>
      </c>
      <c r="BJ387" s="215">
        <f t="shared" si="269"/>
        <v>284880</v>
      </c>
      <c r="BK387" s="215">
        <f t="shared" si="269"/>
        <v>1680.25072851459</v>
      </c>
      <c r="BL387" s="215">
        <f t="shared" si="269"/>
        <v>288756.98255764297</v>
      </c>
      <c r="BM387" s="328">
        <f t="shared" si="257"/>
        <v>3639356.3225736097</v>
      </c>
      <c r="BN387" s="329">
        <f t="shared" si="258"/>
        <v>77079</v>
      </c>
      <c r="BO387" s="330">
        <f t="shared" si="267"/>
        <v>6516</v>
      </c>
      <c r="BP387" s="206">
        <f t="shared" si="268"/>
        <v>18379</v>
      </c>
      <c r="BQ387" s="206">
        <f t="shared" si="266"/>
        <v>24895</v>
      </c>
      <c r="BR387" s="206">
        <f t="shared" si="259"/>
        <v>101974</v>
      </c>
      <c r="BS387" s="327"/>
      <c r="BT387" s="327"/>
      <c r="BU387" s="327"/>
      <c r="BV387" s="327"/>
      <c r="BW387" s="327"/>
      <c r="BY387" s="327"/>
      <c r="BZ387" s="327"/>
      <c r="CA387" s="327"/>
      <c r="CB387" s="327"/>
      <c r="CC387" s="327"/>
      <c r="CD387" s="327"/>
    </row>
    <row r="388" spans="1:82">
      <c r="A388" s="28">
        <f t="shared" si="265"/>
        <v>2027</v>
      </c>
      <c r="B388" s="28">
        <f t="shared" si="264"/>
        <v>11</v>
      </c>
      <c r="C388" s="206">
        <f t="shared" si="260"/>
        <v>3126228.1277422202</v>
      </c>
      <c r="D388" s="206">
        <f>[3]TOTAL_PEF_C!K445</f>
        <v>1428527.6526562639</v>
      </c>
      <c r="E388" s="206">
        <f>[3]TOTAL_PEF_C!L445</f>
        <v>1087702.6048634108</v>
      </c>
      <c r="F388" s="206">
        <f>[3]TOTAL_PEF_C!M445</f>
        <v>270395</v>
      </c>
      <c r="G388" s="206">
        <f>[3]TOTAL_PEF_C!P445</f>
        <v>1676.9167140238001</v>
      </c>
      <c r="H388" s="206">
        <f>[3]TOTAL_PEF_C!Q445</f>
        <v>268565.95350852201</v>
      </c>
      <c r="I388" s="337">
        <f>BM_MWh!I389</f>
        <v>0</v>
      </c>
      <c r="J388" s="313">
        <f>BM_MWh!J389</f>
        <v>0</v>
      </c>
      <c r="K388" s="313">
        <f>BM_MWh!K390</f>
        <v>8</v>
      </c>
      <c r="L388" s="313">
        <f>BM_MWh!L389</f>
        <v>0</v>
      </c>
      <c r="M388" s="313">
        <f>BM_MWh!M389</f>
        <v>0</v>
      </c>
      <c r="N388" s="313">
        <f>BM_MWh!N389</f>
        <v>0</v>
      </c>
      <c r="O388" s="313">
        <f>BM_MWh!O389</f>
        <v>0</v>
      </c>
      <c r="P388" s="313">
        <f>BM_MWh!P389</f>
        <v>0</v>
      </c>
      <c r="Q388" s="313">
        <f>BM_MWh!Q389</f>
        <v>0</v>
      </c>
      <c r="R388" s="313">
        <f>BM_MWh!R389</f>
        <v>166</v>
      </c>
      <c r="S388" s="313">
        <f>BM_MWh!S389</f>
        <v>48080</v>
      </c>
      <c r="T388" s="338">
        <f>BM_MWh!T390</f>
        <v>0</v>
      </c>
      <c r="U388" s="213">
        <f>BM_MWh!U390</f>
        <v>664</v>
      </c>
      <c r="V388" s="185">
        <f>BM_MWh!V389</f>
        <v>1559</v>
      </c>
      <c r="W388" s="185">
        <f>BM_MWh!W389</f>
        <v>2544</v>
      </c>
      <c r="X388" s="185">
        <f>BM_MWh!X389</f>
        <v>0</v>
      </c>
      <c r="Y388" s="185">
        <f>BM_MWh!Y390</f>
        <v>1875</v>
      </c>
      <c r="Z388" s="185">
        <f>BM_MWh!Z389</f>
        <v>0</v>
      </c>
      <c r="AA388" s="185">
        <f>BM_MWh!AA389</f>
        <v>13680</v>
      </c>
      <c r="AB388" s="185">
        <f>BM_MWh!AB389</f>
        <v>0</v>
      </c>
      <c r="AC388" s="185">
        <f>BM_MWh!AC389</f>
        <v>0</v>
      </c>
      <c r="AD388" s="185">
        <f>BM_MWh!AD389</f>
        <v>0</v>
      </c>
      <c r="AE388" s="185">
        <f>BM_MWh!AE389</f>
        <v>784</v>
      </c>
      <c r="AF388" s="185">
        <f>BM_MWh!AF389</f>
        <v>0</v>
      </c>
      <c r="AG388" s="185">
        <f>BM_MWh!AG389</f>
        <v>0</v>
      </c>
      <c r="AH388" s="185">
        <f>BM_MWh!AH389</f>
        <v>0</v>
      </c>
      <c r="AI388" s="185">
        <f>BM_MWh!AI389</f>
        <v>0</v>
      </c>
      <c r="AJ388" s="185">
        <f>BM_MWh!AJ389</f>
        <v>0</v>
      </c>
      <c r="AK388" s="185">
        <f>BM_MWh!AK390</f>
        <v>0</v>
      </c>
      <c r="AL388" s="185">
        <f>BM_MWh!AL390</f>
        <v>0</v>
      </c>
      <c r="AM388" s="185">
        <f>BM_MWh!AM389</f>
        <v>0</v>
      </c>
      <c r="AN388" s="185">
        <f>BM_MWh!AN389</f>
        <v>0</v>
      </c>
      <c r="AO388" s="185">
        <f>BM_MWh!AO389</f>
        <v>0</v>
      </c>
      <c r="AP388" s="185">
        <f>BM_MWh!AP389</f>
        <v>0</v>
      </c>
      <c r="AQ388" s="185">
        <f>BM_MWh!AQ389</f>
        <v>0</v>
      </c>
      <c r="AR388" s="185">
        <f>BM_MWh!AR389</f>
        <v>0</v>
      </c>
      <c r="AS388" s="185">
        <f>BM_MWh!AS389</f>
        <v>0</v>
      </c>
      <c r="AT388" s="185">
        <f>BM_MWh!AT389</f>
        <v>0</v>
      </c>
      <c r="AU388" s="209">
        <f t="shared" si="252"/>
        <v>21106</v>
      </c>
      <c r="AV388" s="167">
        <f t="shared" si="255"/>
        <v>48254</v>
      </c>
      <c r="AW388" s="167">
        <f t="shared" si="253"/>
        <v>69360</v>
      </c>
      <c r="AX388" s="206">
        <f t="shared" si="254"/>
        <v>3056868.1277422202</v>
      </c>
      <c r="AY388" s="258"/>
      <c r="BA388" s="258"/>
      <c r="BE388" s="104">
        <f t="shared" si="261"/>
        <v>2027</v>
      </c>
      <c r="BF388" s="28">
        <f t="shared" si="262"/>
        <v>11</v>
      </c>
      <c r="BG388" s="21">
        <f t="shared" si="256"/>
        <v>3126228.1277422202</v>
      </c>
      <c r="BH388" s="215">
        <f t="shared" si="269"/>
        <v>1428527.6526562639</v>
      </c>
      <c r="BI388" s="215">
        <f t="shared" si="269"/>
        <v>1087702.6048634108</v>
      </c>
      <c r="BJ388" s="215">
        <f t="shared" si="269"/>
        <v>270395</v>
      </c>
      <c r="BK388" s="215">
        <f t="shared" si="269"/>
        <v>1676.9167140238001</v>
      </c>
      <c r="BL388" s="215">
        <f t="shared" si="269"/>
        <v>268565.95350852201</v>
      </c>
      <c r="BM388" s="328">
        <f t="shared" si="257"/>
        <v>3056868.1277422202</v>
      </c>
      <c r="BN388" s="329">
        <f t="shared" si="258"/>
        <v>48254</v>
      </c>
      <c r="BO388" s="330">
        <f t="shared" si="267"/>
        <v>5083</v>
      </c>
      <c r="BP388" s="206">
        <f t="shared" si="268"/>
        <v>16023</v>
      </c>
      <c r="BQ388" s="206">
        <f t="shared" si="266"/>
        <v>21106</v>
      </c>
      <c r="BR388" s="206">
        <f t="shared" si="259"/>
        <v>69360</v>
      </c>
      <c r="BS388" s="327"/>
      <c r="BT388" s="327"/>
      <c r="BU388" s="327"/>
      <c r="BV388" s="327"/>
      <c r="BW388" s="327"/>
      <c r="BY388" s="327"/>
      <c r="BZ388" s="327"/>
      <c r="CA388" s="327"/>
      <c r="CB388" s="327"/>
      <c r="CC388" s="327"/>
      <c r="CD388" s="327"/>
    </row>
    <row r="389" spans="1:82">
      <c r="A389" s="28">
        <f t="shared" si="265"/>
        <v>2027</v>
      </c>
      <c r="B389" s="28">
        <f t="shared" si="264"/>
        <v>12</v>
      </c>
      <c r="C389" s="206">
        <f t="shared" si="260"/>
        <v>3408155.7084770761</v>
      </c>
      <c r="D389" s="206">
        <f>[3]TOTAL_PEF_C!K446</f>
        <v>1698426.4514225882</v>
      </c>
      <c r="E389" s="206">
        <f>[3]TOTAL_PEF_C!L446</f>
        <v>1100512.2865434999</v>
      </c>
      <c r="F389" s="206">
        <f>[3]TOTAL_PEF_C!M446</f>
        <v>253677</v>
      </c>
      <c r="G389" s="206">
        <f>[3]TOTAL_PEF_C!P446</f>
        <v>1688.57735921928</v>
      </c>
      <c r="H389" s="206">
        <f>[3]TOTAL_PEF_C!Q446</f>
        <v>259089.39315176901</v>
      </c>
      <c r="I389" s="337">
        <f>BM_MWh!I390</f>
        <v>0</v>
      </c>
      <c r="J389" s="313">
        <f>BM_MWh!J390</f>
        <v>0</v>
      </c>
      <c r="K389" s="313">
        <f>BM_MWh!K391</f>
        <v>8</v>
      </c>
      <c r="L389" s="313">
        <f>BM_MWh!L390</f>
        <v>0</v>
      </c>
      <c r="M389" s="313">
        <f>BM_MWh!M390</f>
        <v>0</v>
      </c>
      <c r="N389" s="313">
        <f>BM_MWh!N390</f>
        <v>0</v>
      </c>
      <c r="O389" s="313">
        <f>BM_MWh!O390</f>
        <v>0</v>
      </c>
      <c r="P389" s="313">
        <f>BM_MWh!P390</f>
        <v>0</v>
      </c>
      <c r="Q389" s="313">
        <f>BM_MWh!Q390</f>
        <v>3839</v>
      </c>
      <c r="R389" s="313">
        <f>BM_MWh!R390</f>
        <v>172</v>
      </c>
      <c r="S389" s="313">
        <f>BM_MWh!S390</f>
        <v>65343</v>
      </c>
      <c r="T389" s="338">
        <f>BM_MWh!T391</f>
        <v>0</v>
      </c>
      <c r="U389" s="213">
        <f>BM_MWh!U391</f>
        <v>1218</v>
      </c>
      <c r="V389" s="185">
        <f>BM_MWh!V390</f>
        <v>3544</v>
      </c>
      <c r="W389" s="185">
        <f>BM_MWh!W390</f>
        <v>2931</v>
      </c>
      <c r="X389" s="185">
        <f>BM_MWh!X390</f>
        <v>0</v>
      </c>
      <c r="Y389" s="185">
        <f>BM_MWh!Y391</f>
        <v>2221</v>
      </c>
      <c r="Z389" s="185">
        <f>BM_MWh!Z390</f>
        <v>0</v>
      </c>
      <c r="AA389" s="185">
        <f>BM_MWh!AA390</f>
        <v>14508</v>
      </c>
      <c r="AB389" s="185">
        <f>BM_MWh!AB390</f>
        <v>0</v>
      </c>
      <c r="AC389" s="185">
        <f>BM_MWh!AC390</f>
        <v>0</v>
      </c>
      <c r="AD389" s="185">
        <f>BM_MWh!AD390</f>
        <v>0</v>
      </c>
      <c r="AE389" s="185">
        <f>BM_MWh!AE390</f>
        <v>978</v>
      </c>
      <c r="AF389" s="185">
        <f>BM_MWh!AF390</f>
        <v>0</v>
      </c>
      <c r="AG389" s="185">
        <f>BM_MWh!AG390</f>
        <v>0</v>
      </c>
      <c r="AH389" s="185">
        <f>BM_MWh!AH390</f>
        <v>0</v>
      </c>
      <c r="AI389" s="185">
        <f>BM_MWh!AI390</f>
        <v>0</v>
      </c>
      <c r="AJ389" s="185">
        <f>BM_MWh!AJ390</f>
        <v>0</v>
      </c>
      <c r="AK389" s="185">
        <f>BM_MWh!AK391</f>
        <v>0</v>
      </c>
      <c r="AL389" s="185">
        <f>BM_MWh!AL391</f>
        <v>0</v>
      </c>
      <c r="AM389" s="185">
        <f>BM_MWh!AM390</f>
        <v>0</v>
      </c>
      <c r="AN389" s="185">
        <f>BM_MWh!AN390</f>
        <v>0</v>
      </c>
      <c r="AO389" s="185">
        <f>BM_MWh!AO390</f>
        <v>0</v>
      </c>
      <c r="AP389" s="185">
        <f>BM_MWh!AP390</f>
        <v>0</v>
      </c>
      <c r="AQ389" s="185">
        <f>BM_MWh!AQ390</f>
        <v>0</v>
      </c>
      <c r="AR389" s="185">
        <f>BM_MWh!AR390</f>
        <v>0</v>
      </c>
      <c r="AS389" s="185">
        <f>BM_MWh!AS390</f>
        <v>0</v>
      </c>
      <c r="AT389" s="185">
        <f>BM_MWh!AT390</f>
        <v>0</v>
      </c>
      <c r="AU389" s="209">
        <f t="shared" si="252"/>
        <v>25400</v>
      </c>
      <c r="AV389" s="167">
        <f t="shared" si="255"/>
        <v>69362</v>
      </c>
      <c r="AW389" s="167">
        <f t="shared" si="253"/>
        <v>94762</v>
      </c>
      <c r="AX389" s="206">
        <f t="shared" si="254"/>
        <v>3313393.7084770761</v>
      </c>
      <c r="AY389" s="258"/>
      <c r="BA389" s="258"/>
      <c r="BE389" s="104">
        <f t="shared" si="261"/>
        <v>2027</v>
      </c>
      <c r="BF389" s="28">
        <f t="shared" si="262"/>
        <v>12</v>
      </c>
      <c r="BG389" s="21">
        <f t="shared" si="256"/>
        <v>3408155.7084770761</v>
      </c>
      <c r="BH389" s="215">
        <f t="shared" si="269"/>
        <v>1698426.4514225882</v>
      </c>
      <c r="BI389" s="215">
        <f t="shared" si="269"/>
        <v>1100512.2865434999</v>
      </c>
      <c r="BJ389" s="215">
        <f t="shared" si="269"/>
        <v>253677</v>
      </c>
      <c r="BK389" s="215">
        <f t="shared" si="269"/>
        <v>1688.57735921928</v>
      </c>
      <c r="BL389" s="215">
        <f t="shared" si="269"/>
        <v>259089.39315176901</v>
      </c>
      <c r="BM389" s="328">
        <f t="shared" si="257"/>
        <v>3313393.7084770761</v>
      </c>
      <c r="BN389" s="329">
        <f t="shared" si="258"/>
        <v>69362</v>
      </c>
      <c r="BO389" s="330">
        <f t="shared" si="267"/>
        <v>6370</v>
      </c>
      <c r="BP389" s="206">
        <f t="shared" si="268"/>
        <v>19030</v>
      </c>
      <c r="BQ389" s="206">
        <f t="shared" si="266"/>
        <v>25400</v>
      </c>
      <c r="BR389" s="206">
        <f t="shared" si="259"/>
        <v>94762</v>
      </c>
      <c r="BS389" s="327"/>
      <c r="BT389" s="327"/>
      <c r="BU389" s="327"/>
      <c r="BV389" s="327"/>
      <c r="BW389" s="327"/>
      <c r="BY389" s="327"/>
      <c r="BZ389" s="327"/>
      <c r="CA389" s="327"/>
      <c r="CB389" s="327"/>
      <c r="CC389" s="327"/>
      <c r="CD389" s="327"/>
    </row>
    <row r="390" spans="1:82">
      <c r="A390" s="28">
        <f t="shared" si="265"/>
        <v>2028</v>
      </c>
      <c r="B390" s="28">
        <f t="shared" si="264"/>
        <v>1</v>
      </c>
      <c r="C390" s="206">
        <f t="shared" si="260"/>
        <v>3576204.0718594976</v>
      </c>
      <c r="D390" s="206">
        <f>[3]TOTAL_PEF_C!K447</f>
        <v>1854525.41990453</v>
      </c>
      <c r="E390" s="206">
        <f>[3]TOTAL_PEF_C!L447</f>
        <v>1105604.7837156309</v>
      </c>
      <c r="F390" s="206">
        <f>[3]TOTAL_PEF_C!M447</f>
        <v>261335</v>
      </c>
      <c r="G390" s="206">
        <f>[3]TOTAL_PEF_C!P447</f>
        <v>1665.8497966833399</v>
      </c>
      <c r="H390" s="206">
        <f>[3]TOTAL_PEF_C!Q447</f>
        <v>256261.018442653</v>
      </c>
      <c r="I390" s="337">
        <f>BM_MWh!I391</f>
        <v>0</v>
      </c>
      <c r="J390" s="313">
        <f>BM_MWh!J391</f>
        <v>0</v>
      </c>
      <c r="K390" s="313">
        <f>BM_MWh!K392</f>
        <v>8</v>
      </c>
      <c r="L390" s="313">
        <f>BM_MWh!L391</f>
        <v>0</v>
      </c>
      <c r="M390" s="313">
        <f>BM_MWh!M391</f>
        <v>0</v>
      </c>
      <c r="N390" s="313">
        <f>BM_MWh!N391</f>
        <v>0</v>
      </c>
      <c r="O390" s="313">
        <f>BM_MWh!O391</f>
        <v>0</v>
      </c>
      <c r="P390" s="313">
        <f>BM_MWh!P391</f>
        <v>0</v>
      </c>
      <c r="Q390" s="313">
        <f>BM_MWh!Q391</f>
        <v>6910</v>
      </c>
      <c r="R390" s="313">
        <f>BM_MWh!R391</f>
        <v>258</v>
      </c>
      <c r="S390" s="313">
        <f>BM_MWh!S391</f>
        <v>64580</v>
      </c>
      <c r="T390" s="338">
        <f>BM_MWh!T392</f>
        <v>0</v>
      </c>
      <c r="U390" s="213">
        <f>BM_MWh!U392</f>
        <v>709</v>
      </c>
      <c r="V390" s="185">
        <f>BM_MWh!V391</f>
        <v>4027</v>
      </c>
      <c r="W390" s="185">
        <f>BM_MWh!W391</f>
        <v>2866</v>
      </c>
      <c r="X390" s="185">
        <f>BM_MWh!X391</f>
        <v>0</v>
      </c>
      <c r="Y390" s="185">
        <f>BM_MWh!Y392</f>
        <v>2299</v>
      </c>
      <c r="Z390" s="185">
        <f>BM_MWh!Z391</f>
        <v>0</v>
      </c>
      <c r="AA390" s="185">
        <f>BM_MWh!AA391</f>
        <v>14136</v>
      </c>
      <c r="AB390" s="185">
        <f>BM_MWh!AB391</f>
        <v>0</v>
      </c>
      <c r="AC390" s="185">
        <f>BM_MWh!AC391</f>
        <v>0</v>
      </c>
      <c r="AD390" s="185">
        <f>BM_MWh!AD391</f>
        <v>0</v>
      </c>
      <c r="AE390" s="185">
        <f>BM_MWh!AE391</f>
        <v>1019</v>
      </c>
      <c r="AF390" s="185">
        <f>BM_MWh!AF391</f>
        <v>0</v>
      </c>
      <c r="AG390" s="185">
        <f>BM_MWh!AG391</f>
        <v>0</v>
      </c>
      <c r="AH390" s="185">
        <f>BM_MWh!AH391</f>
        <v>0</v>
      </c>
      <c r="AI390" s="185">
        <f>BM_MWh!AI391</f>
        <v>0</v>
      </c>
      <c r="AJ390" s="185">
        <f>BM_MWh!AJ391</f>
        <v>0</v>
      </c>
      <c r="AK390" s="185">
        <f>BM_MWh!AK392</f>
        <v>0</v>
      </c>
      <c r="AL390" s="185">
        <f>BM_MWh!AL392</f>
        <v>0</v>
      </c>
      <c r="AM390" s="185">
        <f>BM_MWh!AM391</f>
        <v>0</v>
      </c>
      <c r="AN390" s="185">
        <f>BM_MWh!AN391</f>
        <v>0</v>
      </c>
      <c r="AO390" s="185">
        <f>BM_MWh!AO391</f>
        <v>0</v>
      </c>
      <c r="AP390" s="185">
        <f>BM_MWh!AP391</f>
        <v>0</v>
      </c>
      <c r="AQ390" s="185">
        <f>BM_MWh!AQ391</f>
        <v>0</v>
      </c>
      <c r="AR390" s="185">
        <f>BM_MWh!AR391</f>
        <v>0</v>
      </c>
      <c r="AS390" s="185">
        <f>BM_MWh!AS391</f>
        <v>0</v>
      </c>
      <c r="AT390" s="185">
        <f>BM_MWh!AT391</f>
        <v>0</v>
      </c>
      <c r="AU390" s="209">
        <f t="shared" si="252"/>
        <v>25056</v>
      </c>
      <c r="AV390" s="167">
        <f t="shared" si="255"/>
        <v>71756</v>
      </c>
      <c r="AW390" s="167">
        <f t="shared" si="253"/>
        <v>96812</v>
      </c>
      <c r="AX390" s="206">
        <f t="shared" si="254"/>
        <v>3479392.0718594976</v>
      </c>
      <c r="AY390" s="258"/>
      <c r="BA390" s="258"/>
      <c r="BE390" s="104">
        <f t="shared" si="261"/>
        <v>2028</v>
      </c>
      <c r="BF390" s="28">
        <f t="shared" si="262"/>
        <v>1</v>
      </c>
      <c r="BG390" s="21">
        <f t="shared" si="256"/>
        <v>3576204.0718594976</v>
      </c>
      <c r="BH390" s="215">
        <f t="shared" si="269"/>
        <v>1854525.41990453</v>
      </c>
      <c r="BI390" s="215">
        <f t="shared" si="269"/>
        <v>1105604.7837156309</v>
      </c>
      <c r="BJ390" s="215">
        <f t="shared" si="269"/>
        <v>261335</v>
      </c>
      <c r="BK390" s="215">
        <f t="shared" si="269"/>
        <v>1665.8497966833399</v>
      </c>
      <c r="BL390" s="215">
        <f t="shared" si="269"/>
        <v>256261.018442653</v>
      </c>
      <c r="BM390" s="328">
        <f t="shared" si="257"/>
        <v>3479392.0718594976</v>
      </c>
      <c r="BN390" s="329">
        <f t="shared" si="258"/>
        <v>71756</v>
      </c>
      <c r="BO390" s="330">
        <f t="shared" si="267"/>
        <v>5874</v>
      </c>
      <c r="BP390" s="206">
        <f t="shared" si="268"/>
        <v>19182</v>
      </c>
      <c r="BQ390" s="206">
        <f t="shared" si="266"/>
        <v>25056</v>
      </c>
      <c r="BR390" s="206">
        <f t="shared" si="259"/>
        <v>96812</v>
      </c>
      <c r="BS390" s="327"/>
      <c r="BT390" s="327"/>
      <c r="BU390" s="327"/>
      <c r="BV390" s="327"/>
      <c r="BW390" s="327"/>
      <c r="BY390" s="327"/>
      <c r="BZ390" s="327"/>
      <c r="CA390" s="327"/>
      <c r="CB390" s="327"/>
      <c r="CC390" s="327"/>
      <c r="CD390" s="327"/>
    </row>
    <row r="391" spans="1:82">
      <c r="A391" s="28">
        <f t="shared" si="265"/>
        <v>2028</v>
      </c>
      <c r="B391" s="28">
        <f t="shared" si="264"/>
        <v>2</v>
      </c>
      <c r="C391" s="206">
        <f t="shared" si="260"/>
        <v>3188722.7559104138</v>
      </c>
      <c r="D391" s="206">
        <f>[3]TOTAL_PEF_C!K448</f>
        <v>1569024.156702864</v>
      </c>
      <c r="E391" s="206">
        <f>[3]TOTAL_PEF_C!L448</f>
        <v>1035609.530734878</v>
      </c>
      <c r="F391" s="206">
        <f>[3]TOTAL_PEF_C!M448</f>
        <v>256326</v>
      </c>
      <c r="G391" s="206">
        <f>[3]TOTAL_PEF_C!P448</f>
        <v>1667.0780403767401</v>
      </c>
      <c r="H391" s="206">
        <f>[3]TOTAL_PEF_C!Q448</f>
        <v>256069.99043229499</v>
      </c>
      <c r="I391" s="337">
        <f>BM_MWh!I392</f>
        <v>0</v>
      </c>
      <c r="J391" s="313">
        <f>BM_MWh!J392</f>
        <v>0</v>
      </c>
      <c r="K391" s="313">
        <f>BM_MWh!K393</f>
        <v>8</v>
      </c>
      <c r="L391" s="313">
        <f>BM_MWh!L392</f>
        <v>0</v>
      </c>
      <c r="M391" s="313">
        <f>BM_MWh!M392</f>
        <v>0</v>
      </c>
      <c r="N391" s="313">
        <f>BM_MWh!N392</f>
        <v>0</v>
      </c>
      <c r="O391" s="313">
        <f>BM_MWh!O392</f>
        <v>0</v>
      </c>
      <c r="P391" s="313">
        <f>BM_MWh!P392</f>
        <v>0</v>
      </c>
      <c r="Q391" s="313">
        <f>BM_MWh!Q392</f>
        <v>6464</v>
      </c>
      <c r="R391" s="313">
        <f>BM_MWh!R392</f>
        <v>643</v>
      </c>
      <c r="S391" s="313">
        <f>BM_MWh!S392</f>
        <v>42444</v>
      </c>
      <c r="T391" s="338">
        <f>BM_MWh!T393</f>
        <v>0</v>
      </c>
      <c r="U391" s="213">
        <f>BM_MWh!U393</f>
        <v>860</v>
      </c>
      <c r="V391" s="185">
        <f>BM_MWh!V392</f>
        <v>1658</v>
      </c>
      <c r="W391" s="185">
        <f>BM_MWh!W392</f>
        <v>1953</v>
      </c>
      <c r="X391" s="185">
        <f>BM_MWh!X392</f>
        <v>0</v>
      </c>
      <c r="Y391" s="185">
        <f>BM_MWh!Y393</f>
        <v>1785</v>
      </c>
      <c r="Z391" s="185">
        <f>BM_MWh!Z392</f>
        <v>0</v>
      </c>
      <c r="AA391" s="185">
        <f>BM_MWh!AA392</f>
        <v>13224</v>
      </c>
      <c r="AB391" s="185">
        <f>BM_MWh!AB392</f>
        <v>0</v>
      </c>
      <c r="AC391" s="185">
        <f>BM_MWh!AC392</f>
        <v>0</v>
      </c>
      <c r="AD391" s="185">
        <f>BM_MWh!AD392</f>
        <v>0</v>
      </c>
      <c r="AE391" s="185">
        <f>BM_MWh!AE392</f>
        <v>987</v>
      </c>
      <c r="AF391" s="185">
        <f>BM_MWh!AF392</f>
        <v>0</v>
      </c>
      <c r="AG391" s="185">
        <f>BM_MWh!AG392</f>
        <v>0</v>
      </c>
      <c r="AH391" s="185">
        <f>BM_MWh!AH392</f>
        <v>0</v>
      </c>
      <c r="AI391" s="185">
        <f>BM_MWh!AI392</f>
        <v>0</v>
      </c>
      <c r="AJ391" s="185">
        <f>BM_MWh!AJ392</f>
        <v>0</v>
      </c>
      <c r="AK391" s="185">
        <f>BM_MWh!AK393</f>
        <v>0</v>
      </c>
      <c r="AL391" s="185">
        <f>BM_MWh!AL393</f>
        <v>0</v>
      </c>
      <c r="AM391" s="185">
        <f>BM_MWh!AM392</f>
        <v>0</v>
      </c>
      <c r="AN391" s="185">
        <f>BM_MWh!AN392</f>
        <v>0</v>
      </c>
      <c r="AO391" s="185">
        <f>BM_MWh!AO392</f>
        <v>0</v>
      </c>
      <c r="AP391" s="185">
        <f>BM_MWh!AP392</f>
        <v>0</v>
      </c>
      <c r="AQ391" s="185">
        <f>BM_MWh!AQ392</f>
        <v>0</v>
      </c>
      <c r="AR391" s="185">
        <f>BM_MWh!AR392</f>
        <v>0</v>
      </c>
      <c r="AS391" s="185">
        <f>BM_MWh!AS392</f>
        <v>0</v>
      </c>
      <c r="AT391" s="185">
        <f>BM_MWh!AT392</f>
        <v>0</v>
      </c>
      <c r="AU391" s="209">
        <f t="shared" ref="AU391:AU425" si="270">SUM(U391:AT391)</f>
        <v>20467</v>
      </c>
      <c r="AV391" s="167">
        <f t="shared" si="255"/>
        <v>49559</v>
      </c>
      <c r="AW391" s="167">
        <f t="shared" ref="AW391:AW425" si="271">AV391+AU391</f>
        <v>70026</v>
      </c>
      <c r="AX391" s="206">
        <f t="shared" ref="AX391:AX454" si="272">SUM(D391:H391)</f>
        <v>3118696.7559104138</v>
      </c>
      <c r="AY391" s="258"/>
      <c r="BA391" s="258"/>
      <c r="BE391" s="104">
        <f t="shared" si="261"/>
        <v>2028</v>
      </c>
      <c r="BF391" s="28">
        <f t="shared" si="262"/>
        <v>2</v>
      </c>
      <c r="BG391" s="21">
        <f t="shared" si="256"/>
        <v>3188722.7559104138</v>
      </c>
      <c r="BH391" s="215">
        <f t="shared" si="269"/>
        <v>1569024.156702864</v>
      </c>
      <c r="BI391" s="215">
        <f t="shared" si="269"/>
        <v>1035609.530734878</v>
      </c>
      <c r="BJ391" s="215">
        <f t="shared" si="269"/>
        <v>256326</v>
      </c>
      <c r="BK391" s="215">
        <f t="shared" si="269"/>
        <v>1667.0780403767401</v>
      </c>
      <c r="BL391" s="215">
        <f t="shared" si="269"/>
        <v>256069.99043229499</v>
      </c>
      <c r="BM391" s="328">
        <f t="shared" si="257"/>
        <v>3118696.7559104138</v>
      </c>
      <c r="BN391" s="329">
        <f t="shared" si="258"/>
        <v>49559</v>
      </c>
      <c r="BO391" s="330">
        <f t="shared" si="267"/>
        <v>4598</v>
      </c>
      <c r="BP391" s="206">
        <f t="shared" si="268"/>
        <v>15869</v>
      </c>
      <c r="BQ391" s="206">
        <f t="shared" si="266"/>
        <v>20467</v>
      </c>
      <c r="BR391" s="206">
        <f t="shared" si="259"/>
        <v>70026</v>
      </c>
      <c r="BS391" s="327"/>
      <c r="BT391" s="327"/>
      <c r="BU391" s="327"/>
      <c r="BV391" s="327"/>
      <c r="BW391" s="327"/>
      <c r="BY391" s="327"/>
      <c r="BZ391" s="327"/>
      <c r="CA391" s="327"/>
      <c r="CB391" s="327"/>
      <c r="CC391" s="327"/>
      <c r="CD391" s="327"/>
    </row>
    <row r="392" spans="1:82">
      <c r="A392" s="28">
        <f t="shared" si="265"/>
        <v>2028</v>
      </c>
      <c r="B392" s="28">
        <f t="shared" si="264"/>
        <v>3</v>
      </c>
      <c r="C392" s="206">
        <f t="shared" si="260"/>
        <v>3308661.6660178658</v>
      </c>
      <c r="D392" s="206">
        <f>[3]TOTAL_PEF_C!K449</f>
        <v>1525323.3722753443</v>
      </c>
      <c r="E392" s="206">
        <f>[3]TOTAL_PEF_C!L449</f>
        <v>1141489.2523534263</v>
      </c>
      <c r="F392" s="206">
        <f>[3]TOTAL_PEF_C!M449</f>
        <v>275492</v>
      </c>
      <c r="G392" s="206">
        <f>[3]TOTAL_PEF_C!P449</f>
        <v>1678.2514096720499</v>
      </c>
      <c r="H392" s="206">
        <f>[3]TOTAL_PEF_C!Q449</f>
        <v>260024.78997942299</v>
      </c>
      <c r="I392" s="337">
        <f>BM_MWh!I393</f>
        <v>0</v>
      </c>
      <c r="J392" s="313">
        <f>BM_MWh!J393</f>
        <v>0</v>
      </c>
      <c r="K392" s="313">
        <f>BM_MWh!K394</f>
        <v>8</v>
      </c>
      <c r="L392" s="313">
        <f>BM_MWh!L393</f>
        <v>0</v>
      </c>
      <c r="M392" s="313">
        <f>BM_MWh!M393</f>
        <v>0</v>
      </c>
      <c r="N392" s="313">
        <f>BM_MWh!N393</f>
        <v>0</v>
      </c>
      <c r="O392" s="313">
        <f>BM_MWh!O393</f>
        <v>0</v>
      </c>
      <c r="P392" s="313">
        <f>BM_MWh!P393</f>
        <v>0</v>
      </c>
      <c r="Q392" s="313">
        <f>BM_MWh!Q393</f>
        <v>3839</v>
      </c>
      <c r="R392" s="313">
        <f>BM_MWh!R393</f>
        <v>516</v>
      </c>
      <c r="S392" s="313">
        <f>BM_MWh!S393</f>
        <v>78947</v>
      </c>
      <c r="T392" s="338">
        <f>BM_MWh!T394</f>
        <v>0</v>
      </c>
      <c r="U392" s="213">
        <f>BM_MWh!U394</f>
        <v>502</v>
      </c>
      <c r="V392" s="185">
        <f>BM_MWh!V393</f>
        <v>805</v>
      </c>
      <c r="W392" s="185">
        <f>BM_MWh!W393</f>
        <v>2483</v>
      </c>
      <c r="X392" s="185">
        <f>BM_MWh!X393</f>
        <v>0</v>
      </c>
      <c r="Y392" s="185">
        <f>BM_MWh!Y394</f>
        <v>1950</v>
      </c>
      <c r="Z392" s="185">
        <f>BM_MWh!Z393</f>
        <v>0</v>
      </c>
      <c r="AA392" s="185">
        <f>BM_MWh!AA393</f>
        <v>14508</v>
      </c>
      <c r="AB392" s="185">
        <f>BM_MWh!AB393</f>
        <v>0</v>
      </c>
      <c r="AC392" s="185">
        <f>BM_MWh!AC393</f>
        <v>0</v>
      </c>
      <c r="AD392" s="185">
        <f>BM_MWh!AD393</f>
        <v>0</v>
      </c>
      <c r="AE392" s="185">
        <f>BM_MWh!AE393</f>
        <v>1096</v>
      </c>
      <c r="AF392" s="185">
        <f>BM_MWh!AF393</f>
        <v>0</v>
      </c>
      <c r="AG392" s="185">
        <f>BM_MWh!AG393</f>
        <v>0</v>
      </c>
      <c r="AH392" s="185">
        <f>BM_MWh!AH393</f>
        <v>0</v>
      </c>
      <c r="AI392" s="185">
        <f>BM_MWh!AI393</f>
        <v>0</v>
      </c>
      <c r="AJ392" s="185">
        <f>BM_MWh!AJ393</f>
        <v>0</v>
      </c>
      <c r="AK392" s="185">
        <f>BM_MWh!AK394</f>
        <v>0</v>
      </c>
      <c r="AL392" s="185">
        <f>BM_MWh!AL394</f>
        <v>0</v>
      </c>
      <c r="AM392" s="185">
        <f>BM_MWh!AM393</f>
        <v>0</v>
      </c>
      <c r="AN392" s="185">
        <f>BM_MWh!AN393</f>
        <v>0</v>
      </c>
      <c r="AO392" s="185">
        <f>BM_MWh!AO393</f>
        <v>0</v>
      </c>
      <c r="AP392" s="185">
        <f>BM_MWh!AP393</f>
        <v>0</v>
      </c>
      <c r="AQ392" s="185">
        <f>BM_MWh!AQ393</f>
        <v>0</v>
      </c>
      <c r="AR392" s="185">
        <f>BM_MWh!AR393</f>
        <v>0</v>
      </c>
      <c r="AS392" s="185">
        <f>BM_MWh!AS393</f>
        <v>0</v>
      </c>
      <c r="AT392" s="185">
        <f>BM_MWh!AT393</f>
        <v>0</v>
      </c>
      <c r="AU392" s="209">
        <f t="shared" si="270"/>
        <v>21344</v>
      </c>
      <c r="AV392" s="167">
        <f t="shared" si="255"/>
        <v>83310</v>
      </c>
      <c r="AW392" s="167">
        <f t="shared" si="271"/>
        <v>104654</v>
      </c>
      <c r="AX392" s="206">
        <f t="shared" si="272"/>
        <v>3204007.6660178658</v>
      </c>
      <c r="AY392" s="258"/>
      <c r="BA392" s="258"/>
      <c r="BE392" s="104">
        <f t="shared" si="261"/>
        <v>2028</v>
      </c>
      <c r="BF392" s="28">
        <f t="shared" si="262"/>
        <v>3</v>
      </c>
      <c r="BG392" s="21">
        <f t="shared" si="256"/>
        <v>3308661.6660178658</v>
      </c>
      <c r="BH392" s="215">
        <f t="shared" si="269"/>
        <v>1525323.3722753443</v>
      </c>
      <c r="BI392" s="215">
        <f t="shared" si="269"/>
        <v>1141489.2523534263</v>
      </c>
      <c r="BJ392" s="215">
        <f t="shared" si="269"/>
        <v>275492</v>
      </c>
      <c r="BK392" s="215">
        <f t="shared" si="269"/>
        <v>1678.2514096720499</v>
      </c>
      <c r="BL392" s="215">
        <f t="shared" si="269"/>
        <v>260024.78997942299</v>
      </c>
      <c r="BM392" s="328">
        <f t="shared" si="257"/>
        <v>3204007.6660178658</v>
      </c>
      <c r="BN392" s="329">
        <f t="shared" si="258"/>
        <v>83310</v>
      </c>
      <c r="BO392" s="330">
        <f t="shared" si="267"/>
        <v>4935</v>
      </c>
      <c r="BP392" s="206">
        <f t="shared" si="268"/>
        <v>16409</v>
      </c>
      <c r="BQ392" s="206">
        <f t="shared" si="266"/>
        <v>21344</v>
      </c>
      <c r="BR392" s="206">
        <f t="shared" si="259"/>
        <v>104654</v>
      </c>
      <c r="BS392" s="327"/>
      <c r="BT392" s="327"/>
      <c r="BU392" s="327"/>
      <c r="BV392" s="327"/>
      <c r="BW392" s="327"/>
      <c r="BY392" s="327"/>
      <c r="BZ392" s="327"/>
      <c r="CA392" s="327"/>
      <c r="CB392" s="327"/>
      <c r="CC392" s="327"/>
      <c r="CD392" s="327"/>
    </row>
    <row r="393" spans="1:82">
      <c r="A393" s="28">
        <f t="shared" si="265"/>
        <v>2028</v>
      </c>
      <c r="B393" s="28">
        <f t="shared" si="264"/>
        <v>4</v>
      </c>
      <c r="C393" s="206">
        <f t="shared" si="260"/>
        <v>3380731.8754833471</v>
      </c>
      <c r="D393" s="206">
        <f>[3]TOTAL_PEF_C!K450</f>
        <v>1562233.3386429357</v>
      </c>
      <c r="E393" s="206">
        <f>[3]TOTAL_PEF_C!L450</f>
        <v>1162718.9170436834</v>
      </c>
      <c r="F393" s="206">
        <f>[3]TOTAL_PEF_C!M450</f>
        <v>274017</v>
      </c>
      <c r="G393" s="206">
        <f>[3]TOTAL_PEF_C!P450</f>
        <v>1656.37431305173</v>
      </c>
      <c r="H393" s="206">
        <f>[3]TOTAL_PEF_C!Q450</f>
        <v>268126.24548367597</v>
      </c>
      <c r="I393" s="337">
        <f>BM_MWh!I394</f>
        <v>0</v>
      </c>
      <c r="J393" s="313">
        <f>BM_MWh!J394</f>
        <v>0</v>
      </c>
      <c r="K393" s="313">
        <f>BM_MWh!K395</f>
        <v>8</v>
      </c>
      <c r="L393" s="313">
        <f>BM_MWh!L394</f>
        <v>0</v>
      </c>
      <c r="M393" s="313">
        <f>BM_MWh!M394</f>
        <v>0</v>
      </c>
      <c r="N393" s="313">
        <f>BM_MWh!N394</f>
        <v>0</v>
      </c>
      <c r="O393" s="313">
        <f>BM_MWh!O394</f>
        <v>0</v>
      </c>
      <c r="P393" s="313">
        <f>BM_MWh!P394</f>
        <v>0</v>
      </c>
      <c r="Q393" s="313">
        <f>BM_MWh!Q394</f>
        <v>0</v>
      </c>
      <c r="R393" s="313">
        <f>BM_MWh!R394</f>
        <v>832</v>
      </c>
      <c r="S393" s="313">
        <f>BM_MWh!S394</f>
        <v>89166</v>
      </c>
      <c r="T393" s="338">
        <f>BM_MWh!T395</f>
        <v>0</v>
      </c>
      <c r="U393" s="213">
        <f>BM_MWh!U395</f>
        <v>671</v>
      </c>
      <c r="V393" s="185">
        <f>BM_MWh!V394</f>
        <v>1871</v>
      </c>
      <c r="W393" s="185">
        <f>BM_MWh!W394</f>
        <v>2263</v>
      </c>
      <c r="X393" s="185">
        <f>BM_MWh!X394</f>
        <v>0</v>
      </c>
      <c r="Y393" s="185">
        <f>BM_MWh!Y395</f>
        <v>1665</v>
      </c>
      <c r="Z393" s="185">
        <f>BM_MWh!Z394</f>
        <v>0</v>
      </c>
      <c r="AA393" s="185">
        <f>BM_MWh!AA394</f>
        <v>14400</v>
      </c>
      <c r="AB393" s="185">
        <f>BM_MWh!AB394</f>
        <v>0</v>
      </c>
      <c r="AC393" s="185">
        <f>BM_MWh!AC394</f>
        <v>0</v>
      </c>
      <c r="AD393" s="185">
        <f>BM_MWh!AD394</f>
        <v>0</v>
      </c>
      <c r="AE393" s="185">
        <f>BM_MWh!AE394</f>
        <v>1104</v>
      </c>
      <c r="AF393" s="185">
        <f>BM_MWh!AF394</f>
        <v>0</v>
      </c>
      <c r="AG393" s="185">
        <f>BM_MWh!AG394</f>
        <v>0</v>
      </c>
      <c r="AH393" s="185">
        <f>BM_MWh!AH394</f>
        <v>0</v>
      </c>
      <c r="AI393" s="185">
        <f>BM_MWh!AI394</f>
        <v>0</v>
      </c>
      <c r="AJ393" s="185">
        <f>BM_MWh!AJ394</f>
        <v>0</v>
      </c>
      <c r="AK393" s="185">
        <f>BM_MWh!AK395</f>
        <v>0</v>
      </c>
      <c r="AL393" s="185">
        <f>BM_MWh!AL395</f>
        <v>0</v>
      </c>
      <c r="AM393" s="185">
        <f>BM_MWh!AM394</f>
        <v>0</v>
      </c>
      <c r="AN393" s="185">
        <f>BM_MWh!AN394</f>
        <v>0</v>
      </c>
      <c r="AO393" s="185">
        <f>BM_MWh!AO394</f>
        <v>0</v>
      </c>
      <c r="AP393" s="185">
        <f>BM_MWh!AP394</f>
        <v>0</v>
      </c>
      <c r="AQ393" s="185">
        <f>BM_MWh!AQ394</f>
        <v>0</v>
      </c>
      <c r="AR393" s="185">
        <f>BM_MWh!AR394</f>
        <v>0</v>
      </c>
      <c r="AS393" s="185">
        <f>BM_MWh!AS394</f>
        <v>0</v>
      </c>
      <c r="AT393" s="185">
        <f>BM_MWh!AT394</f>
        <v>0</v>
      </c>
      <c r="AU393" s="209">
        <f t="shared" si="270"/>
        <v>21974</v>
      </c>
      <c r="AV393" s="167">
        <f t="shared" si="255"/>
        <v>90006</v>
      </c>
      <c r="AW393" s="167">
        <f t="shared" si="271"/>
        <v>111980</v>
      </c>
      <c r="AX393" s="206">
        <f t="shared" si="272"/>
        <v>3268751.8754833471</v>
      </c>
      <c r="AY393" s="258"/>
      <c r="BA393" s="258"/>
      <c r="BE393" s="104">
        <f t="shared" si="261"/>
        <v>2028</v>
      </c>
      <c r="BF393" s="28">
        <f t="shared" si="262"/>
        <v>4</v>
      </c>
      <c r="BG393" s="21">
        <f t="shared" si="256"/>
        <v>3380731.8754833471</v>
      </c>
      <c r="BH393" s="215">
        <f t="shared" si="269"/>
        <v>1562233.3386429357</v>
      </c>
      <c r="BI393" s="215">
        <f t="shared" si="269"/>
        <v>1162718.9170436834</v>
      </c>
      <c r="BJ393" s="215">
        <f t="shared" si="269"/>
        <v>274017</v>
      </c>
      <c r="BK393" s="215">
        <f t="shared" si="269"/>
        <v>1656.37431305173</v>
      </c>
      <c r="BL393" s="215">
        <f t="shared" si="269"/>
        <v>268126.24548367597</v>
      </c>
      <c r="BM393" s="328">
        <f t="shared" si="257"/>
        <v>3268751.8754833471</v>
      </c>
      <c r="BN393" s="329">
        <f t="shared" si="258"/>
        <v>90006</v>
      </c>
      <c r="BO393" s="330">
        <f t="shared" si="267"/>
        <v>4599</v>
      </c>
      <c r="BP393" s="206">
        <f t="shared" si="268"/>
        <v>17375</v>
      </c>
      <c r="BQ393" s="206">
        <f t="shared" si="266"/>
        <v>21974</v>
      </c>
      <c r="BR393" s="206">
        <f t="shared" si="259"/>
        <v>111980</v>
      </c>
      <c r="BS393" s="327"/>
      <c r="BT393" s="327"/>
      <c r="BU393" s="327"/>
      <c r="BV393" s="327"/>
      <c r="BW393" s="327"/>
      <c r="BY393" s="327"/>
      <c r="BZ393" s="327"/>
      <c r="CA393" s="327"/>
      <c r="CB393" s="327"/>
      <c r="CC393" s="327"/>
      <c r="CD393" s="327"/>
    </row>
    <row r="394" spans="1:82">
      <c r="A394" s="28">
        <f t="shared" si="265"/>
        <v>2028</v>
      </c>
      <c r="B394" s="28">
        <f t="shared" si="264"/>
        <v>5</v>
      </c>
      <c r="C394" s="206">
        <f t="shared" si="260"/>
        <v>4016604.3804698326</v>
      </c>
      <c r="D394" s="206">
        <f>[3]TOTAL_PEF_C!K451</f>
        <v>1995084.5414618219</v>
      </c>
      <c r="E394" s="206">
        <f>[3]TOTAL_PEF_C!L451</f>
        <v>1317290.8442876509</v>
      </c>
      <c r="F394" s="206">
        <f>[3]TOTAL_PEF_C!M451</f>
        <v>285931</v>
      </c>
      <c r="G394" s="206">
        <f>[3]TOTAL_PEF_C!P451</f>
        <v>1656.5243130517299</v>
      </c>
      <c r="H394" s="206">
        <f>[3]TOTAL_PEF_C!Q451</f>
        <v>295213.47040730802</v>
      </c>
      <c r="I394" s="337">
        <f>BM_MWh!I395</f>
        <v>0</v>
      </c>
      <c r="J394" s="313">
        <f>BM_MWh!J395</f>
        <v>0</v>
      </c>
      <c r="K394" s="313">
        <f>BM_MWh!K396</f>
        <v>8</v>
      </c>
      <c r="L394" s="313">
        <f>BM_MWh!L395</f>
        <v>0</v>
      </c>
      <c r="M394" s="313">
        <f>BM_MWh!M395</f>
        <v>0</v>
      </c>
      <c r="N394" s="313">
        <f>BM_MWh!N395</f>
        <v>0</v>
      </c>
      <c r="O394" s="313">
        <f>BM_MWh!O395</f>
        <v>0</v>
      </c>
      <c r="P394" s="313">
        <f>BM_MWh!P395</f>
        <v>0</v>
      </c>
      <c r="Q394" s="313">
        <f>BM_MWh!Q395</f>
        <v>0</v>
      </c>
      <c r="R394" s="313">
        <f>BM_MWh!R395</f>
        <v>1719</v>
      </c>
      <c r="S394" s="313">
        <f>BM_MWh!S395</f>
        <v>93570</v>
      </c>
      <c r="T394" s="338">
        <f>BM_MWh!T396</f>
        <v>0</v>
      </c>
      <c r="U394" s="213">
        <f>BM_MWh!U396</f>
        <v>1935</v>
      </c>
      <c r="V394" s="185">
        <f>BM_MWh!V395</f>
        <v>2577</v>
      </c>
      <c r="W394" s="185">
        <f>BM_MWh!W395</f>
        <v>3064</v>
      </c>
      <c r="X394" s="185">
        <f>BM_MWh!X395</f>
        <v>0</v>
      </c>
      <c r="Y394" s="185">
        <f>BM_MWh!Y396</f>
        <v>2167</v>
      </c>
      <c r="Z394" s="185">
        <f>BM_MWh!Z395</f>
        <v>0</v>
      </c>
      <c r="AA394" s="185">
        <f>BM_MWh!AA395</f>
        <v>15252</v>
      </c>
      <c r="AB394" s="185">
        <f>BM_MWh!AB395</f>
        <v>0</v>
      </c>
      <c r="AC394" s="185">
        <f>BM_MWh!AC395</f>
        <v>0</v>
      </c>
      <c r="AD394" s="185">
        <f>BM_MWh!AD395</f>
        <v>0</v>
      </c>
      <c r="AE394" s="185">
        <f>BM_MWh!AE395</f>
        <v>1136</v>
      </c>
      <c r="AF394" s="185">
        <f>BM_MWh!AF395</f>
        <v>0</v>
      </c>
      <c r="AG394" s="185">
        <f>BM_MWh!AG395</f>
        <v>0</v>
      </c>
      <c r="AH394" s="185">
        <f>BM_MWh!AH395</f>
        <v>0</v>
      </c>
      <c r="AI394" s="185">
        <f>BM_MWh!AI395</f>
        <v>0</v>
      </c>
      <c r="AJ394" s="185">
        <f>BM_MWh!AJ395</f>
        <v>0</v>
      </c>
      <c r="AK394" s="185">
        <f>BM_MWh!AK396</f>
        <v>0</v>
      </c>
      <c r="AL394" s="185">
        <f>BM_MWh!AL396</f>
        <v>0</v>
      </c>
      <c r="AM394" s="185">
        <f>BM_MWh!AM395</f>
        <v>0</v>
      </c>
      <c r="AN394" s="185">
        <f>BM_MWh!AN395</f>
        <v>0</v>
      </c>
      <c r="AO394" s="185">
        <f>BM_MWh!AO395</f>
        <v>0</v>
      </c>
      <c r="AP394" s="185">
        <f>BM_MWh!AP395</f>
        <v>0</v>
      </c>
      <c r="AQ394" s="185">
        <f>BM_MWh!AQ395</f>
        <v>0</v>
      </c>
      <c r="AR394" s="185">
        <f>BM_MWh!AR395</f>
        <v>0</v>
      </c>
      <c r="AS394" s="185">
        <f>BM_MWh!AS395</f>
        <v>0</v>
      </c>
      <c r="AT394" s="185">
        <f>BM_MWh!AT395</f>
        <v>0</v>
      </c>
      <c r="AU394" s="209">
        <f t="shared" si="270"/>
        <v>26131</v>
      </c>
      <c r="AV394" s="167">
        <f t="shared" si="255"/>
        <v>95297</v>
      </c>
      <c r="AW394" s="167">
        <f t="shared" si="271"/>
        <v>121428</v>
      </c>
      <c r="AX394" s="206">
        <f t="shared" si="272"/>
        <v>3895176.3804698326</v>
      </c>
      <c r="AY394" s="258"/>
      <c r="BA394" s="258"/>
      <c r="BE394" s="104">
        <f t="shared" si="261"/>
        <v>2028</v>
      </c>
      <c r="BF394" s="28">
        <f t="shared" si="262"/>
        <v>5</v>
      </c>
      <c r="BG394" s="21">
        <f t="shared" si="256"/>
        <v>4016604.3804698326</v>
      </c>
      <c r="BH394" s="215">
        <f t="shared" si="269"/>
        <v>1995084.5414618219</v>
      </c>
      <c r="BI394" s="215">
        <f t="shared" si="269"/>
        <v>1317290.8442876509</v>
      </c>
      <c r="BJ394" s="215">
        <f t="shared" si="269"/>
        <v>285931</v>
      </c>
      <c r="BK394" s="215">
        <f t="shared" si="269"/>
        <v>1656.5243130517299</v>
      </c>
      <c r="BL394" s="215">
        <f t="shared" si="269"/>
        <v>295213.47040730802</v>
      </c>
      <c r="BM394" s="328">
        <f t="shared" si="257"/>
        <v>3895176.3804698326</v>
      </c>
      <c r="BN394" s="329">
        <f t="shared" si="258"/>
        <v>95297</v>
      </c>
      <c r="BO394" s="330">
        <f t="shared" si="267"/>
        <v>7166</v>
      </c>
      <c r="BP394" s="206">
        <f t="shared" si="268"/>
        <v>18965</v>
      </c>
      <c r="BQ394" s="206">
        <f t="shared" si="266"/>
        <v>26131</v>
      </c>
      <c r="BR394" s="206">
        <f t="shared" si="259"/>
        <v>121428</v>
      </c>
      <c r="BS394" s="327"/>
      <c r="BT394" s="327"/>
      <c r="BU394" s="327"/>
      <c r="BV394" s="327"/>
      <c r="BW394" s="327"/>
      <c r="BY394" s="327"/>
      <c r="BZ394" s="327"/>
      <c r="CA394" s="327"/>
      <c r="CB394" s="327"/>
      <c r="CC394" s="327"/>
      <c r="CD394" s="327"/>
    </row>
    <row r="395" spans="1:82">
      <c r="A395" s="28">
        <f t="shared" si="265"/>
        <v>2028</v>
      </c>
      <c r="B395" s="28">
        <f t="shared" si="264"/>
        <v>6</v>
      </c>
      <c r="C395" s="206">
        <f t="shared" si="260"/>
        <v>4214007.1879066117</v>
      </c>
      <c r="D395" s="206">
        <f>[3]TOTAL_PEF_C!K452</f>
        <v>2168636.8948509293</v>
      </c>
      <c r="E395" s="206">
        <f>[3]TOTAL_PEF_C!L452</f>
        <v>1344647.9743959245</v>
      </c>
      <c r="F395" s="206">
        <f>[3]TOTAL_PEF_C!M452</f>
        <v>279538</v>
      </c>
      <c r="G395" s="206">
        <f>[3]TOTAL_PEF_C!P452</f>
        <v>1666.29149058649</v>
      </c>
      <c r="H395" s="206">
        <f>[3]TOTAL_PEF_C!Q452</f>
        <v>298416.02716917201</v>
      </c>
      <c r="I395" s="337">
        <f>BM_MWh!I396</f>
        <v>0</v>
      </c>
      <c r="J395" s="313">
        <f>BM_MWh!J396</f>
        <v>0</v>
      </c>
      <c r="K395" s="313">
        <f>BM_MWh!K397</f>
        <v>8</v>
      </c>
      <c r="L395" s="313">
        <f>BM_MWh!L396</f>
        <v>0</v>
      </c>
      <c r="M395" s="313">
        <f>BM_MWh!M396</f>
        <v>0</v>
      </c>
      <c r="N395" s="313">
        <f>BM_MWh!N396</f>
        <v>0</v>
      </c>
      <c r="O395" s="313">
        <f>BM_MWh!O396</f>
        <v>0</v>
      </c>
      <c r="P395" s="313">
        <f>BM_MWh!P396</f>
        <v>0</v>
      </c>
      <c r="Q395" s="313">
        <f>BM_MWh!Q396</f>
        <v>0</v>
      </c>
      <c r="R395" s="313">
        <f>BM_MWh!R396</f>
        <v>2245</v>
      </c>
      <c r="S395" s="313">
        <f>BM_MWh!S396</f>
        <v>91072</v>
      </c>
      <c r="T395" s="338">
        <f>BM_MWh!T397</f>
        <v>0</v>
      </c>
      <c r="U395" s="213">
        <f>BM_MWh!U397</f>
        <v>2247</v>
      </c>
      <c r="V395" s="185">
        <f>BM_MWh!V396</f>
        <v>3741</v>
      </c>
      <c r="W395" s="185">
        <f>BM_MWh!W396</f>
        <v>3132</v>
      </c>
      <c r="X395" s="185">
        <f>BM_MWh!X396</f>
        <v>0</v>
      </c>
      <c r="Y395" s="185">
        <f>BM_MWh!Y397</f>
        <v>2432</v>
      </c>
      <c r="Z395" s="185">
        <f>BM_MWh!Z396</f>
        <v>0</v>
      </c>
      <c r="AA395" s="185">
        <f>BM_MWh!AA396</f>
        <v>15120</v>
      </c>
      <c r="AB395" s="185">
        <f>BM_MWh!AB396</f>
        <v>0</v>
      </c>
      <c r="AC395" s="185">
        <f>BM_MWh!AC396</f>
        <v>0</v>
      </c>
      <c r="AD395" s="185">
        <f>BM_MWh!AD396</f>
        <v>0</v>
      </c>
      <c r="AE395" s="185">
        <f>BM_MWh!AE396</f>
        <v>1105</v>
      </c>
      <c r="AF395" s="185">
        <f>BM_MWh!AF396</f>
        <v>0</v>
      </c>
      <c r="AG395" s="185">
        <f>BM_MWh!AG396</f>
        <v>0</v>
      </c>
      <c r="AH395" s="185">
        <f>BM_MWh!AH396</f>
        <v>0</v>
      </c>
      <c r="AI395" s="185">
        <f>BM_MWh!AI396</f>
        <v>0</v>
      </c>
      <c r="AJ395" s="185">
        <f>BM_MWh!AJ396</f>
        <v>0</v>
      </c>
      <c r="AK395" s="185">
        <f>BM_MWh!AK397</f>
        <v>0</v>
      </c>
      <c r="AL395" s="185">
        <f>BM_MWh!AL397</f>
        <v>0</v>
      </c>
      <c r="AM395" s="185">
        <f>BM_MWh!AM396</f>
        <v>0</v>
      </c>
      <c r="AN395" s="185">
        <f>BM_MWh!AN396</f>
        <v>0</v>
      </c>
      <c r="AO395" s="185">
        <f>BM_MWh!AO396</f>
        <v>0</v>
      </c>
      <c r="AP395" s="185">
        <f>BM_MWh!AP396</f>
        <v>0</v>
      </c>
      <c r="AQ395" s="185">
        <f>BM_MWh!AQ396</f>
        <v>0</v>
      </c>
      <c r="AR395" s="185">
        <f>BM_MWh!AR396</f>
        <v>0</v>
      </c>
      <c r="AS395" s="185">
        <f>BM_MWh!AS396</f>
        <v>0</v>
      </c>
      <c r="AT395" s="185">
        <f>BM_MWh!AT396</f>
        <v>0</v>
      </c>
      <c r="AU395" s="209">
        <f t="shared" si="270"/>
        <v>27777</v>
      </c>
      <c r="AV395" s="167">
        <f t="shared" si="255"/>
        <v>93325</v>
      </c>
      <c r="AW395" s="167">
        <f t="shared" si="271"/>
        <v>121102</v>
      </c>
      <c r="AX395" s="206">
        <f t="shared" si="272"/>
        <v>4092905.1879066122</v>
      </c>
      <c r="AY395" s="258"/>
      <c r="BA395" s="258"/>
      <c r="BE395" s="104">
        <f t="shared" si="261"/>
        <v>2028</v>
      </c>
      <c r="BF395" s="28">
        <f t="shared" si="262"/>
        <v>6</v>
      </c>
      <c r="BG395" s="21">
        <f t="shared" si="256"/>
        <v>4214007.1879066117</v>
      </c>
      <c r="BH395" s="215">
        <f t="shared" si="269"/>
        <v>2168636.8948509293</v>
      </c>
      <c r="BI395" s="215">
        <f t="shared" si="269"/>
        <v>1344647.9743959245</v>
      </c>
      <c r="BJ395" s="215">
        <f t="shared" si="269"/>
        <v>279538</v>
      </c>
      <c r="BK395" s="215">
        <f t="shared" si="269"/>
        <v>1666.29149058649</v>
      </c>
      <c r="BL395" s="215">
        <f t="shared" si="269"/>
        <v>298416.02716917201</v>
      </c>
      <c r="BM395" s="328">
        <f t="shared" si="257"/>
        <v>4092905.1879066122</v>
      </c>
      <c r="BN395" s="329">
        <f t="shared" si="258"/>
        <v>93325</v>
      </c>
      <c r="BO395" s="330">
        <f t="shared" si="267"/>
        <v>7811</v>
      </c>
      <c r="BP395" s="206">
        <f t="shared" si="268"/>
        <v>19966</v>
      </c>
      <c r="BQ395" s="206">
        <f t="shared" si="266"/>
        <v>27777</v>
      </c>
      <c r="BR395" s="206">
        <f t="shared" si="259"/>
        <v>121102</v>
      </c>
      <c r="BS395" s="327"/>
      <c r="BT395" s="327"/>
      <c r="BU395" s="327"/>
      <c r="BV395" s="327"/>
      <c r="BW395" s="327"/>
      <c r="BY395" s="327"/>
      <c r="BZ395" s="327"/>
      <c r="CA395" s="327"/>
      <c r="CB395" s="327"/>
      <c r="CC395" s="327"/>
      <c r="CD395" s="327"/>
    </row>
    <row r="396" spans="1:82">
      <c r="A396" s="28">
        <f t="shared" si="265"/>
        <v>2028</v>
      </c>
      <c r="B396" s="28">
        <f t="shared" si="264"/>
        <v>7</v>
      </c>
      <c r="C396" s="206">
        <f t="shared" si="260"/>
        <v>4427210.3600846324</v>
      </c>
      <c r="D396" s="206">
        <f>[3]TOTAL_PEF_C!K453</f>
        <v>2306864.0717311669</v>
      </c>
      <c r="E396" s="206">
        <f>[3]TOTAL_PEF_C!L453</f>
        <v>1411600.0831863713</v>
      </c>
      <c r="F396" s="206">
        <f>[3]TOTAL_PEF_C!M453</f>
        <v>283623</v>
      </c>
      <c r="G396" s="206">
        <f>[3]TOTAL_PEF_C!P453</f>
        <v>1669.4199495217199</v>
      </c>
      <c r="H396" s="206">
        <f>[3]TOTAL_PEF_C!Q453</f>
        <v>293786.785217572</v>
      </c>
      <c r="I396" s="337">
        <f>BM_MWh!I397</f>
        <v>0</v>
      </c>
      <c r="J396" s="313">
        <f>BM_MWh!J397</f>
        <v>0</v>
      </c>
      <c r="K396" s="313">
        <f>BM_MWh!K398</f>
        <v>8</v>
      </c>
      <c r="L396" s="313">
        <f>BM_MWh!L397</f>
        <v>0</v>
      </c>
      <c r="M396" s="313">
        <f>BM_MWh!M397</f>
        <v>0</v>
      </c>
      <c r="N396" s="313">
        <f>BM_MWh!N397</f>
        <v>0</v>
      </c>
      <c r="O396" s="313">
        <f>BM_MWh!O397</f>
        <v>0</v>
      </c>
      <c r="P396" s="313">
        <f>BM_MWh!P397</f>
        <v>0</v>
      </c>
      <c r="Q396" s="313">
        <f>BM_MWh!Q397</f>
        <v>0</v>
      </c>
      <c r="R396" s="313">
        <f>BM_MWh!R397</f>
        <v>1805</v>
      </c>
      <c r="S396" s="313">
        <f>BM_MWh!S397</f>
        <v>98478</v>
      </c>
      <c r="T396" s="338">
        <f>BM_MWh!T398</f>
        <v>0</v>
      </c>
      <c r="U396" s="213">
        <f>BM_MWh!U398</f>
        <v>1935</v>
      </c>
      <c r="V396" s="185">
        <f>BM_MWh!V397</f>
        <v>4993</v>
      </c>
      <c r="W396" s="185">
        <f>BM_MWh!W397</f>
        <v>3206</v>
      </c>
      <c r="X396" s="185">
        <f>BM_MWh!X397</f>
        <v>0</v>
      </c>
      <c r="Y396" s="185">
        <f>BM_MWh!Y398</f>
        <v>2477</v>
      </c>
      <c r="Z396" s="185">
        <f>BM_MWh!Z397</f>
        <v>0</v>
      </c>
      <c r="AA396" s="185">
        <f>BM_MWh!AA397</f>
        <v>15624</v>
      </c>
      <c r="AB396" s="185">
        <f>BM_MWh!AB397</f>
        <v>0</v>
      </c>
      <c r="AC396" s="185">
        <f>BM_MWh!AC397</f>
        <v>0</v>
      </c>
      <c r="AD396" s="185">
        <f>BM_MWh!AD397</f>
        <v>0</v>
      </c>
      <c r="AE396" s="185">
        <f>BM_MWh!AE397</f>
        <v>1141</v>
      </c>
      <c r="AF396" s="185">
        <f>BM_MWh!AF397</f>
        <v>0</v>
      </c>
      <c r="AG396" s="185">
        <f>BM_MWh!AG397</f>
        <v>0</v>
      </c>
      <c r="AH396" s="185">
        <f>BM_MWh!AH397</f>
        <v>0</v>
      </c>
      <c r="AI396" s="185">
        <f>BM_MWh!AI397</f>
        <v>0</v>
      </c>
      <c r="AJ396" s="185">
        <f>BM_MWh!AJ397</f>
        <v>0</v>
      </c>
      <c r="AK396" s="185">
        <f>BM_MWh!AK398</f>
        <v>0</v>
      </c>
      <c r="AL396" s="185">
        <f>BM_MWh!AL398</f>
        <v>0</v>
      </c>
      <c r="AM396" s="185">
        <f>BM_MWh!AM397</f>
        <v>0</v>
      </c>
      <c r="AN396" s="185">
        <f>BM_MWh!AN397</f>
        <v>0</v>
      </c>
      <c r="AO396" s="185">
        <f>BM_MWh!AO397</f>
        <v>0</v>
      </c>
      <c r="AP396" s="185">
        <f>BM_MWh!AP397</f>
        <v>0</v>
      </c>
      <c r="AQ396" s="185">
        <f>BM_MWh!AQ397</f>
        <v>0</v>
      </c>
      <c r="AR396" s="185">
        <f>BM_MWh!AR397</f>
        <v>0</v>
      </c>
      <c r="AS396" s="185">
        <f>BM_MWh!AS397</f>
        <v>0</v>
      </c>
      <c r="AT396" s="185">
        <f>BM_MWh!AT397</f>
        <v>0</v>
      </c>
      <c r="AU396" s="209">
        <f t="shared" si="270"/>
        <v>29376</v>
      </c>
      <c r="AV396" s="167">
        <f t="shared" si="255"/>
        <v>100291</v>
      </c>
      <c r="AW396" s="167">
        <f t="shared" si="271"/>
        <v>129667</v>
      </c>
      <c r="AX396" s="206">
        <f t="shared" si="272"/>
        <v>4297543.3600846324</v>
      </c>
      <c r="AY396" s="258"/>
      <c r="BA396" s="258"/>
      <c r="BE396" s="104">
        <f t="shared" si="261"/>
        <v>2028</v>
      </c>
      <c r="BF396" s="28">
        <f t="shared" si="262"/>
        <v>7</v>
      </c>
      <c r="BG396" s="21">
        <f t="shared" si="256"/>
        <v>4427210.3600846324</v>
      </c>
      <c r="BH396" s="215">
        <f t="shared" si="269"/>
        <v>2306864.0717311669</v>
      </c>
      <c r="BI396" s="215">
        <f t="shared" si="269"/>
        <v>1411600.0831863713</v>
      </c>
      <c r="BJ396" s="215">
        <f t="shared" si="269"/>
        <v>283623</v>
      </c>
      <c r="BK396" s="215">
        <f t="shared" si="269"/>
        <v>1669.4199495217199</v>
      </c>
      <c r="BL396" s="215">
        <f t="shared" si="269"/>
        <v>293786.785217572</v>
      </c>
      <c r="BM396" s="328">
        <f t="shared" si="257"/>
        <v>4297543.3600846324</v>
      </c>
      <c r="BN396" s="329">
        <f t="shared" si="258"/>
        <v>100291</v>
      </c>
      <c r="BO396" s="330">
        <f t="shared" si="267"/>
        <v>7618</v>
      </c>
      <c r="BP396" s="206">
        <f t="shared" si="268"/>
        <v>21758</v>
      </c>
      <c r="BQ396" s="206">
        <f t="shared" si="266"/>
        <v>29376</v>
      </c>
      <c r="BR396" s="206">
        <f t="shared" si="259"/>
        <v>129667</v>
      </c>
      <c r="BS396" s="327"/>
      <c r="BT396" s="327"/>
      <c r="BU396" s="327"/>
      <c r="BV396" s="327"/>
      <c r="BW396" s="327"/>
      <c r="BY396" s="327"/>
      <c r="BZ396" s="327"/>
      <c r="CA396" s="327"/>
      <c r="CB396" s="327"/>
      <c r="CC396" s="327"/>
      <c r="CD396" s="327"/>
    </row>
    <row r="397" spans="1:82">
      <c r="A397" s="28">
        <f t="shared" si="265"/>
        <v>2028</v>
      </c>
      <c r="B397" s="28">
        <f t="shared" si="264"/>
        <v>8</v>
      </c>
      <c r="C397" s="206">
        <f t="shared" si="260"/>
        <v>4457615.5232883794</v>
      </c>
      <c r="D397" s="206">
        <f>[3]TOTAL_PEF_C!K454</f>
        <v>2319837.5484576877</v>
      </c>
      <c r="E397" s="206">
        <f>[3]TOTAL_PEF_C!L454</f>
        <v>1416058.0924668575</v>
      </c>
      <c r="F397" s="206">
        <f>[3]TOTAL_PEF_C!M454</f>
        <v>293695</v>
      </c>
      <c r="G397" s="206">
        <f>[3]TOTAL_PEF_C!P454</f>
        <v>1657.7534531444201</v>
      </c>
      <c r="H397" s="206">
        <f>[3]TOTAL_PEF_C!Q454</f>
        <v>307672.12891069002</v>
      </c>
      <c r="I397" s="337">
        <f>BM_MWh!I398</f>
        <v>0</v>
      </c>
      <c r="J397" s="313">
        <f>BM_MWh!J398</f>
        <v>0</v>
      </c>
      <c r="K397" s="313">
        <f>BM_MWh!K399</f>
        <v>8</v>
      </c>
      <c r="L397" s="313">
        <f>BM_MWh!L398</f>
        <v>0</v>
      </c>
      <c r="M397" s="313">
        <f>BM_MWh!M398</f>
        <v>0</v>
      </c>
      <c r="N397" s="313">
        <f>BM_MWh!N398</f>
        <v>0</v>
      </c>
      <c r="O397" s="313">
        <f>BM_MWh!O398</f>
        <v>0</v>
      </c>
      <c r="P397" s="313">
        <f>BM_MWh!P398</f>
        <v>0</v>
      </c>
      <c r="Q397" s="313">
        <f>BM_MWh!Q398</f>
        <v>0</v>
      </c>
      <c r="R397" s="313">
        <f>BM_MWh!R398</f>
        <v>1719</v>
      </c>
      <c r="S397" s="313">
        <f>BM_MWh!S398</f>
        <v>86796</v>
      </c>
      <c r="T397" s="338">
        <f>BM_MWh!T399</f>
        <v>0</v>
      </c>
      <c r="U397" s="213">
        <f>BM_MWh!U399</f>
        <v>1935</v>
      </c>
      <c r="V397" s="185">
        <f>BM_MWh!V398</f>
        <v>5316</v>
      </c>
      <c r="W397" s="185">
        <f>BM_MWh!W398</f>
        <v>3394</v>
      </c>
      <c r="X397" s="185">
        <f>BM_MWh!X398</f>
        <v>0</v>
      </c>
      <c r="Y397" s="185">
        <f>BM_MWh!Y399</f>
        <v>2769</v>
      </c>
      <c r="Z397" s="185">
        <f>BM_MWh!Z398</f>
        <v>0</v>
      </c>
      <c r="AA397" s="185">
        <f>BM_MWh!AA398</f>
        <v>15624</v>
      </c>
      <c r="AB397" s="185">
        <f>BM_MWh!AB398</f>
        <v>0</v>
      </c>
      <c r="AC397" s="185">
        <f>BM_MWh!AC398</f>
        <v>0</v>
      </c>
      <c r="AD397" s="185">
        <f>BM_MWh!AD398</f>
        <v>0</v>
      </c>
      <c r="AE397" s="185">
        <f>BM_MWh!AE398</f>
        <v>1134</v>
      </c>
      <c r="AF397" s="185">
        <f>BM_MWh!AF398</f>
        <v>0</v>
      </c>
      <c r="AG397" s="185">
        <f>BM_MWh!AG398</f>
        <v>0</v>
      </c>
      <c r="AH397" s="185">
        <f>BM_MWh!AH398</f>
        <v>0</v>
      </c>
      <c r="AI397" s="185">
        <f>BM_MWh!AI398</f>
        <v>0</v>
      </c>
      <c r="AJ397" s="185">
        <f>BM_MWh!AJ398</f>
        <v>0</v>
      </c>
      <c r="AK397" s="185">
        <f>BM_MWh!AK399</f>
        <v>0</v>
      </c>
      <c r="AL397" s="185">
        <f>BM_MWh!AL399</f>
        <v>0</v>
      </c>
      <c r="AM397" s="185">
        <f>BM_MWh!AM398</f>
        <v>0</v>
      </c>
      <c r="AN397" s="185">
        <f>BM_MWh!AN398</f>
        <v>0</v>
      </c>
      <c r="AO397" s="185">
        <f>BM_MWh!AO398</f>
        <v>0</v>
      </c>
      <c r="AP397" s="185">
        <f>BM_MWh!AP398</f>
        <v>0</v>
      </c>
      <c r="AQ397" s="185">
        <f>BM_MWh!AQ398</f>
        <v>0</v>
      </c>
      <c r="AR397" s="185">
        <f>BM_MWh!AR398</f>
        <v>0</v>
      </c>
      <c r="AS397" s="185">
        <f>BM_MWh!AS398</f>
        <v>0</v>
      </c>
      <c r="AT397" s="185">
        <f>BM_MWh!AT398</f>
        <v>0</v>
      </c>
      <c r="AU397" s="209">
        <f t="shared" si="270"/>
        <v>30172</v>
      </c>
      <c r="AV397" s="167">
        <f t="shared" si="255"/>
        <v>88523</v>
      </c>
      <c r="AW397" s="167">
        <f t="shared" si="271"/>
        <v>118695</v>
      </c>
      <c r="AX397" s="206">
        <f t="shared" si="272"/>
        <v>4338920.5232883794</v>
      </c>
      <c r="BE397" s="104">
        <f t="shared" si="261"/>
        <v>2028</v>
      </c>
      <c r="BF397" s="28">
        <f t="shared" si="262"/>
        <v>8</v>
      </c>
      <c r="BG397" s="21">
        <f t="shared" si="256"/>
        <v>4457615.5232883794</v>
      </c>
      <c r="BH397" s="215">
        <f t="shared" si="269"/>
        <v>2319837.5484576877</v>
      </c>
      <c r="BI397" s="215">
        <f t="shared" si="269"/>
        <v>1416058.0924668575</v>
      </c>
      <c r="BJ397" s="215">
        <f t="shared" si="269"/>
        <v>293695</v>
      </c>
      <c r="BK397" s="215">
        <f t="shared" si="269"/>
        <v>1657.7534531444201</v>
      </c>
      <c r="BL397" s="215">
        <f t="shared" si="269"/>
        <v>307672.12891069002</v>
      </c>
      <c r="BM397" s="328">
        <f t="shared" si="257"/>
        <v>4338920.5232883794</v>
      </c>
      <c r="BN397" s="329">
        <f t="shared" si="258"/>
        <v>88523</v>
      </c>
      <c r="BO397" s="330">
        <f t="shared" si="267"/>
        <v>8098</v>
      </c>
      <c r="BP397" s="206">
        <f t="shared" si="268"/>
        <v>22074</v>
      </c>
      <c r="BQ397" s="206">
        <f t="shared" si="266"/>
        <v>30172</v>
      </c>
      <c r="BR397" s="206">
        <f t="shared" si="259"/>
        <v>118695</v>
      </c>
      <c r="BS397" s="327"/>
      <c r="BT397" s="327"/>
      <c r="BU397" s="327"/>
      <c r="BV397" s="327"/>
      <c r="BW397" s="327"/>
      <c r="BY397" s="327"/>
      <c r="BZ397" s="327"/>
      <c r="CA397" s="327"/>
      <c r="CB397" s="327"/>
      <c r="CC397" s="327"/>
      <c r="CD397" s="327"/>
    </row>
    <row r="398" spans="1:82">
      <c r="A398" s="28">
        <f t="shared" si="265"/>
        <v>2028</v>
      </c>
      <c r="B398" s="28">
        <f t="shared" si="264"/>
        <v>9</v>
      </c>
      <c r="C398" s="206">
        <f t="shared" si="260"/>
        <v>4171908.6854828219</v>
      </c>
      <c r="D398" s="206">
        <f>[3]TOTAL_PEF_C!K455</f>
        <v>2132776.3089067666</v>
      </c>
      <c r="E398" s="206">
        <f>[3]TOTAL_PEF_C!L455</f>
        <v>1338880.3705966307</v>
      </c>
      <c r="F398" s="206">
        <f>[3]TOTAL_PEF_C!M455</f>
        <v>280563</v>
      </c>
      <c r="G398" s="206">
        <f>[3]TOTAL_PEF_C!P455</f>
        <v>1656.30900869998</v>
      </c>
      <c r="H398" s="206">
        <f>[3]TOTAL_PEF_C!Q455</f>
        <v>309479.69697072502</v>
      </c>
      <c r="I398" s="337">
        <f>BM_MWh!I399</f>
        <v>0</v>
      </c>
      <c r="J398" s="313">
        <f>BM_MWh!J399</f>
        <v>0</v>
      </c>
      <c r="K398" s="313">
        <f>BM_MWh!K400</f>
        <v>8</v>
      </c>
      <c r="L398" s="313">
        <f>BM_MWh!L399</f>
        <v>0</v>
      </c>
      <c r="M398" s="313">
        <f>BM_MWh!M399</f>
        <v>0</v>
      </c>
      <c r="N398" s="313">
        <f>BM_MWh!N399</f>
        <v>0</v>
      </c>
      <c r="O398" s="313">
        <f>BM_MWh!O399</f>
        <v>0</v>
      </c>
      <c r="P398" s="313">
        <f>BM_MWh!P399</f>
        <v>0</v>
      </c>
      <c r="Q398" s="313">
        <f>BM_MWh!Q399</f>
        <v>0</v>
      </c>
      <c r="R398" s="313">
        <f>BM_MWh!R399</f>
        <v>582</v>
      </c>
      <c r="S398" s="313">
        <f>BM_MWh!S399</f>
        <v>81325</v>
      </c>
      <c r="T398" s="338">
        <f>BM_MWh!T400</f>
        <v>0</v>
      </c>
      <c r="U398" s="213">
        <f>BM_MWh!U400</f>
        <v>1872</v>
      </c>
      <c r="V398" s="185">
        <f>BM_MWh!V399</f>
        <v>4365</v>
      </c>
      <c r="W398" s="185">
        <f>BM_MWh!W399</f>
        <v>2718</v>
      </c>
      <c r="X398" s="185">
        <f>BM_MWh!X399</f>
        <v>0</v>
      </c>
      <c r="Y398" s="185">
        <f>BM_MWh!Y400</f>
        <v>2337</v>
      </c>
      <c r="Z398" s="185">
        <f>BM_MWh!Z399</f>
        <v>0</v>
      </c>
      <c r="AA398" s="185">
        <f>BM_MWh!AA399</f>
        <v>14400</v>
      </c>
      <c r="AB398" s="185">
        <f>BM_MWh!AB399</f>
        <v>0</v>
      </c>
      <c r="AC398" s="185">
        <f>BM_MWh!AC399</f>
        <v>0</v>
      </c>
      <c r="AD398" s="185">
        <f>BM_MWh!AD399</f>
        <v>0</v>
      </c>
      <c r="AE398" s="185">
        <f>BM_MWh!AE399</f>
        <v>946</v>
      </c>
      <c r="AF398" s="185">
        <f>BM_MWh!AF399</f>
        <v>0</v>
      </c>
      <c r="AG398" s="185">
        <f>BM_MWh!AG399</f>
        <v>0</v>
      </c>
      <c r="AH398" s="185">
        <f>BM_MWh!AH399</f>
        <v>0</v>
      </c>
      <c r="AI398" s="185">
        <f>BM_MWh!AI399</f>
        <v>0</v>
      </c>
      <c r="AJ398" s="185">
        <f>BM_MWh!AJ399</f>
        <v>0</v>
      </c>
      <c r="AK398" s="185">
        <f>BM_MWh!AK400</f>
        <v>0</v>
      </c>
      <c r="AL398" s="185">
        <f>BM_MWh!AL400</f>
        <v>0</v>
      </c>
      <c r="AM398" s="185">
        <f>BM_MWh!AM399</f>
        <v>0</v>
      </c>
      <c r="AN398" s="185">
        <f>BM_MWh!AN399</f>
        <v>0</v>
      </c>
      <c r="AO398" s="185">
        <f>BM_MWh!AO399</f>
        <v>0</v>
      </c>
      <c r="AP398" s="185">
        <f>BM_MWh!AP399</f>
        <v>0</v>
      </c>
      <c r="AQ398" s="185">
        <f>BM_MWh!AQ399</f>
        <v>0</v>
      </c>
      <c r="AR398" s="185">
        <f>BM_MWh!AR399</f>
        <v>0</v>
      </c>
      <c r="AS398" s="185">
        <f>BM_MWh!AS399</f>
        <v>0</v>
      </c>
      <c r="AT398" s="185">
        <f>BM_MWh!AT399</f>
        <v>0</v>
      </c>
      <c r="AU398" s="209">
        <f t="shared" si="270"/>
        <v>26638</v>
      </c>
      <c r="AV398" s="167">
        <f t="shared" si="255"/>
        <v>81915</v>
      </c>
      <c r="AW398" s="167">
        <f t="shared" si="271"/>
        <v>108553</v>
      </c>
      <c r="AX398" s="206">
        <f t="shared" si="272"/>
        <v>4063355.6854828219</v>
      </c>
      <c r="BE398" s="104">
        <f t="shared" si="261"/>
        <v>2028</v>
      </c>
      <c r="BF398" s="28">
        <f t="shared" si="262"/>
        <v>9</v>
      </c>
      <c r="BG398" s="21">
        <f t="shared" si="256"/>
        <v>4171908.6854828219</v>
      </c>
      <c r="BH398" s="215">
        <f t="shared" si="269"/>
        <v>2132776.3089067666</v>
      </c>
      <c r="BI398" s="215">
        <f t="shared" si="269"/>
        <v>1338880.3705966307</v>
      </c>
      <c r="BJ398" s="215">
        <f t="shared" si="269"/>
        <v>280563</v>
      </c>
      <c r="BK398" s="215">
        <f t="shared" si="269"/>
        <v>1656.30900869998</v>
      </c>
      <c r="BL398" s="215">
        <f t="shared" si="269"/>
        <v>309479.69697072502</v>
      </c>
      <c r="BM398" s="328">
        <f t="shared" si="257"/>
        <v>4063355.6854828219</v>
      </c>
      <c r="BN398" s="329">
        <f t="shared" si="258"/>
        <v>81915</v>
      </c>
      <c r="BO398" s="330">
        <f t="shared" si="267"/>
        <v>6927</v>
      </c>
      <c r="BP398" s="206">
        <f t="shared" si="268"/>
        <v>19711</v>
      </c>
      <c r="BQ398" s="206">
        <f t="shared" si="266"/>
        <v>26638</v>
      </c>
      <c r="BR398" s="206">
        <f t="shared" si="259"/>
        <v>108553</v>
      </c>
      <c r="BS398" s="327"/>
      <c r="BT398" s="327"/>
      <c r="BU398" s="327"/>
      <c r="BV398" s="327"/>
      <c r="BW398" s="327"/>
      <c r="BY398" s="327"/>
      <c r="BZ398" s="327"/>
      <c r="CA398" s="327"/>
      <c r="CB398" s="327"/>
      <c r="CC398" s="327"/>
      <c r="CD398" s="327"/>
    </row>
    <row r="399" spans="1:82">
      <c r="A399" s="28">
        <f t="shared" si="265"/>
        <v>2028</v>
      </c>
      <c r="B399" s="28">
        <f t="shared" si="264"/>
        <v>10</v>
      </c>
      <c r="C399" s="206">
        <f t="shared" si="260"/>
        <v>3774040.9643372335</v>
      </c>
      <c r="D399" s="206">
        <f>[3]TOTAL_PEF_C!K456</f>
        <v>1824335.093581107</v>
      </c>
      <c r="E399" s="206">
        <f>[3]TOTAL_PEF_C!L456</f>
        <v>1274315.5066564141</v>
      </c>
      <c r="F399" s="206">
        <f>[3]TOTAL_PEF_C!M456</f>
        <v>281644</v>
      </c>
      <c r="G399" s="206">
        <f>[3]TOTAL_PEF_C!P456</f>
        <v>1654.1423420333099</v>
      </c>
      <c r="H399" s="206">
        <f>[3]TOTAL_PEF_C!Q456</f>
        <v>290102.22175767901</v>
      </c>
      <c r="I399" s="337">
        <f>BM_MWh!I400</f>
        <v>0</v>
      </c>
      <c r="J399" s="313">
        <f>BM_MWh!J400</f>
        <v>0</v>
      </c>
      <c r="K399" s="313">
        <f>BM_MWh!K401</f>
        <v>8</v>
      </c>
      <c r="L399" s="313">
        <f>BM_MWh!L400</f>
        <v>0</v>
      </c>
      <c r="M399" s="313">
        <f>BM_MWh!M400</f>
        <v>0</v>
      </c>
      <c r="N399" s="313">
        <f>BM_MWh!N400</f>
        <v>0</v>
      </c>
      <c r="O399" s="313">
        <f>BM_MWh!O400</f>
        <v>0</v>
      </c>
      <c r="P399" s="313">
        <f>BM_MWh!P400</f>
        <v>0</v>
      </c>
      <c r="Q399" s="313">
        <f>BM_MWh!Q400</f>
        <v>0</v>
      </c>
      <c r="R399" s="313">
        <f>BM_MWh!R400</f>
        <v>258</v>
      </c>
      <c r="S399" s="313">
        <f>BM_MWh!S400</f>
        <v>76813</v>
      </c>
      <c r="T399" s="338">
        <f>BM_MWh!T401</f>
        <v>0</v>
      </c>
      <c r="U399" s="213">
        <f>BM_MWh!U401</f>
        <v>2128</v>
      </c>
      <c r="V399" s="185">
        <f>BM_MWh!V400</f>
        <v>3060</v>
      </c>
      <c r="W399" s="185">
        <f>BM_MWh!W400</f>
        <v>2477</v>
      </c>
      <c r="X399" s="185">
        <f>BM_MWh!X400</f>
        <v>0</v>
      </c>
      <c r="Y399" s="185">
        <f>BM_MWh!Y401</f>
        <v>1927</v>
      </c>
      <c r="Z399" s="185">
        <f>BM_MWh!Z400</f>
        <v>0</v>
      </c>
      <c r="AA399" s="185">
        <f>BM_MWh!AA400</f>
        <v>14508</v>
      </c>
      <c r="AB399" s="185">
        <f>BM_MWh!AB400</f>
        <v>0</v>
      </c>
      <c r="AC399" s="185">
        <f>BM_MWh!AC400</f>
        <v>0</v>
      </c>
      <c r="AD399" s="185">
        <f>BM_MWh!AD400</f>
        <v>0</v>
      </c>
      <c r="AE399" s="185">
        <f>BM_MWh!AE400</f>
        <v>811</v>
      </c>
      <c r="AF399" s="185">
        <f>BM_MWh!AF400</f>
        <v>0</v>
      </c>
      <c r="AG399" s="185">
        <f>BM_MWh!AG400</f>
        <v>0</v>
      </c>
      <c r="AH399" s="185">
        <f>BM_MWh!AH400</f>
        <v>0</v>
      </c>
      <c r="AI399" s="185">
        <f>BM_MWh!AI400</f>
        <v>0</v>
      </c>
      <c r="AJ399" s="185">
        <f>BM_MWh!AJ400</f>
        <v>0</v>
      </c>
      <c r="AK399" s="185">
        <f>BM_MWh!AK401</f>
        <v>0</v>
      </c>
      <c r="AL399" s="185">
        <f>BM_MWh!AL401</f>
        <v>0</v>
      </c>
      <c r="AM399" s="185">
        <f>BM_MWh!AM400</f>
        <v>0</v>
      </c>
      <c r="AN399" s="185">
        <f>BM_MWh!AN400</f>
        <v>0</v>
      </c>
      <c r="AO399" s="185">
        <f>BM_MWh!AO400</f>
        <v>0</v>
      </c>
      <c r="AP399" s="185">
        <f>BM_MWh!AP400</f>
        <v>0</v>
      </c>
      <c r="AQ399" s="185">
        <f>BM_MWh!AQ400</f>
        <v>0</v>
      </c>
      <c r="AR399" s="185">
        <f>BM_MWh!AR400</f>
        <v>0</v>
      </c>
      <c r="AS399" s="185">
        <f>BM_MWh!AS400</f>
        <v>0</v>
      </c>
      <c r="AT399" s="185">
        <f>BM_MWh!AT400</f>
        <v>0</v>
      </c>
      <c r="AU399" s="209">
        <f t="shared" si="270"/>
        <v>24911</v>
      </c>
      <c r="AV399" s="167">
        <f t="shared" si="255"/>
        <v>77079</v>
      </c>
      <c r="AW399" s="167">
        <f t="shared" si="271"/>
        <v>101990</v>
      </c>
      <c r="AX399" s="206">
        <f t="shared" si="272"/>
        <v>3672050.9643372335</v>
      </c>
      <c r="BE399" s="104">
        <f t="shared" si="261"/>
        <v>2028</v>
      </c>
      <c r="BF399" s="28">
        <f t="shared" si="262"/>
        <v>10</v>
      </c>
      <c r="BG399" s="21">
        <f t="shared" si="256"/>
        <v>3774040.9643372335</v>
      </c>
      <c r="BH399" s="215">
        <f t="shared" si="269"/>
        <v>1824335.093581107</v>
      </c>
      <c r="BI399" s="215">
        <f t="shared" si="269"/>
        <v>1274315.5066564141</v>
      </c>
      <c r="BJ399" s="215">
        <f t="shared" si="269"/>
        <v>281644</v>
      </c>
      <c r="BK399" s="215">
        <f t="shared" si="269"/>
        <v>1654.1423420333099</v>
      </c>
      <c r="BL399" s="215">
        <f t="shared" si="269"/>
        <v>290102.22175767901</v>
      </c>
      <c r="BM399" s="328">
        <f t="shared" si="257"/>
        <v>3672050.9643372335</v>
      </c>
      <c r="BN399" s="329">
        <f t="shared" si="258"/>
        <v>77079</v>
      </c>
      <c r="BO399" s="330">
        <f t="shared" si="267"/>
        <v>6532</v>
      </c>
      <c r="BP399" s="206">
        <f t="shared" si="268"/>
        <v>18379</v>
      </c>
      <c r="BQ399" s="206">
        <f t="shared" si="266"/>
        <v>24911</v>
      </c>
      <c r="BR399" s="206">
        <f t="shared" si="259"/>
        <v>101990</v>
      </c>
      <c r="BS399" s="327"/>
      <c r="BT399" s="327"/>
      <c r="BU399" s="327"/>
      <c r="BV399" s="327"/>
      <c r="BW399" s="327"/>
      <c r="BY399" s="327"/>
      <c r="BZ399" s="327"/>
      <c r="CA399" s="327"/>
      <c r="CB399" s="327"/>
      <c r="CC399" s="327"/>
      <c r="CD399" s="327"/>
    </row>
    <row r="400" spans="1:82">
      <c r="A400" s="28">
        <f t="shared" si="265"/>
        <v>2028</v>
      </c>
      <c r="B400" s="28">
        <f t="shared" si="264"/>
        <v>11</v>
      </c>
      <c r="C400" s="206">
        <f t="shared" si="260"/>
        <v>3152138.4029418249</v>
      </c>
      <c r="D400" s="206">
        <f>[3]TOTAL_PEF_C!K457</f>
        <v>1434246.788900109</v>
      </c>
      <c r="E400" s="206">
        <f>[3]TOTAL_PEF_C!L457</f>
        <v>1109752.6784096973</v>
      </c>
      <c r="F400" s="206">
        <f>[3]TOTAL_PEF_C!M457</f>
        <v>267174</v>
      </c>
      <c r="G400" s="206">
        <f>[3]TOTAL_PEF_C!P457</f>
        <v>1650.8083275425199</v>
      </c>
      <c r="H400" s="206">
        <f>[3]TOTAL_PEF_C!Q457</f>
        <v>269933.12730447599</v>
      </c>
      <c r="I400" s="337">
        <f>BM_MWh!I401</f>
        <v>0</v>
      </c>
      <c r="J400" s="313">
        <f>BM_MWh!J401</f>
        <v>0</v>
      </c>
      <c r="K400" s="313">
        <f>BM_MWh!K402</f>
        <v>8</v>
      </c>
      <c r="L400" s="313">
        <f>BM_MWh!L401</f>
        <v>0</v>
      </c>
      <c r="M400" s="313">
        <f>BM_MWh!M401</f>
        <v>0</v>
      </c>
      <c r="N400" s="313">
        <f>BM_MWh!N401</f>
        <v>0</v>
      </c>
      <c r="O400" s="313">
        <f>BM_MWh!O401</f>
        <v>0</v>
      </c>
      <c r="P400" s="313">
        <f>BM_MWh!P401</f>
        <v>0</v>
      </c>
      <c r="Q400" s="313">
        <f>BM_MWh!Q401</f>
        <v>0</v>
      </c>
      <c r="R400" s="313">
        <f>BM_MWh!R401</f>
        <v>166</v>
      </c>
      <c r="S400" s="313">
        <f>BM_MWh!S401</f>
        <v>48080</v>
      </c>
      <c r="T400" s="338">
        <f>BM_MWh!T402</f>
        <v>0</v>
      </c>
      <c r="U400" s="213">
        <f>BM_MWh!U402</f>
        <v>664</v>
      </c>
      <c r="V400" s="185">
        <f>BM_MWh!V401</f>
        <v>1559</v>
      </c>
      <c r="W400" s="185">
        <f>BM_MWh!W401</f>
        <v>2565</v>
      </c>
      <c r="X400" s="185">
        <f>BM_MWh!X401</f>
        <v>0</v>
      </c>
      <c r="Y400" s="185">
        <f>BM_MWh!Y402</f>
        <v>1875</v>
      </c>
      <c r="Z400" s="185">
        <f>BM_MWh!Z401</f>
        <v>0</v>
      </c>
      <c r="AA400" s="185">
        <f>BM_MWh!AA401</f>
        <v>13680</v>
      </c>
      <c r="AB400" s="185">
        <f>BM_MWh!AB401</f>
        <v>0</v>
      </c>
      <c r="AC400" s="185">
        <f>BM_MWh!AC401</f>
        <v>0</v>
      </c>
      <c r="AD400" s="185">
        <f>BM_MWh!AD401</f>
        <v>0</v>
      </c>
      <c r="AE400" s="185">
        <f>BM_MWh!AE401</f>
        <v>784</v>
      </c>
      <c r="AF400" s="185">
        <f>BM_MWh!AF401</f>
        <v>0</v>
      </c>
      <c r="AG400" s="185">
        <f>BM_MWh!AG401</f>
        <v>0</v>
      </c>
      <c r="AH400" s="185">
        <f>BM_MWh!AH401</f>
        <v>0</v>
      </c>
      <c r="AI400" s="185">
        <f>BM_MWh!AI401</f>
        <v>0</v>
      </c>
      <c r="AJ400" s="185">
        <f>BM_MWh!AJ401</f>
        <v>0</v>
      </c>
      <c r="AK400" s="185">
        <f>BM_MWh!AK402</f>
        <v>0</v>
      </c>
      <c r="AL400" s="185">
        <f>BM_MWh!AL402</f>
        <v>0</v>
      </c>
      <c r="AM400" s="185">
        <f>BM_MWh!AM401</f>
        <v>0</v>
      </c>
      <c r="AN400" s="185">
        <f>BM_MWh!AN401</f>
        <v>0</v>
      </c>
      <c r="AO400" s="185">
        <f>BM_MWh!AO401</f>
        <v>0</v>
      </c>
      <c r="AP400" s="185">
        <f>BM_MWh!AP401</f>
        <v>0</v>
      </c>
      <c r="AQ400" s="185">
        <f>BM_MWh!AQ401</f>
        <v>0</v>
      </c>
      <c r="AR400" s="185">
        <f>BM_MWh!AR401</f>
        <v>0</v>
      </c>
      <c r="AS400" s="185">
        <f>BM_MWh!AS401</f>
        <v>0</v>
      </c>
      <c r="AT400" s="185">
        <f>BM_MWh!AT401</f>
        <v>0</v>
      </c>
      <c r="AU400" s="209">
        <f t="shared" si="270"/>
        <v>21127</v>
      </c>
      <c r="AV400" s="167">
        <f t="shared" si="255"/>
        <v>48254</v>
      </c>
      <c r="AW400" s="167">
        <f t="shared" si="271"/>
        <v>69381</v>
      </c>
      <c r="AX400" s="206">
        <f t="shared" si="272"/>
        <v>3082757.4029418249</v>
      </c>
      <c r="BE400" s="104">
        <f t="shared" si="261"/>
        <v>2028</v>
      </c>
      <c r="BF400" s="28">
        <f t="shared" si="262"/>
        <v>11</v>
      </c>
      <c r="BG400" s="21">
        <f t="shared" si="256"/>
        <v>3152138.4029418249</v>
      </c>
      <c r="BH400" s="215">
        <f t="shared" si="269"/>
        <v>1434246.788900109</v>
      </c>
      <c r="BI400" s="215">
        <f t="shared" si="269"/>
        <v>1109752.6784096973</v>
      </c>
      <c r="BJ400" s="215">
        <f t="shared" si="269"/>
        <v>267174</v>
      </c>
      <c r="BK400" s="215">
        <f t="shared" si="269"/>
        <v>1650.8083275425199</v>
      </c>
      <c r="BL400" s="215">
        <f t="shared" si="269"/>
        <v>269933.12730447599</v>
      </c>
      <c r="BM400" s="328">
        <f t="shared" si="257"/>
        <v>3082757.4029418249</v>
      </c>
      <c r="BN400" s="329">
        <f t="shared" si="258"/>
        <v>48254</v>
      </c>
      <c r="BO400" s="330">
        <f t="shared" si="267"/>
        <v>5104</v>
      </c>
      <c r="BP400" s="206">
        <f t="shared" si="268"/>
        <v>16023</v>
      </c>
      <c r="BQ400" s="206">
        <f t="shared" si="266"/>
        <v>21127</v>
      </c>
      <c r="BR400" s="206">
        <f t="shared" si="259"/>
        <v>69381</v>
      </c>
      <c r="BS400" s="327"/>
      <c r="BT400" s="327"/>
      <c r="BU400" s="327"/>
      <c r="BV400" s="327"/>
      <c r="BW400" s="327"/>
      <c r="BY400" s="327"/>
      <c r="BZ400" s="327"/>
      <c r="CA400" s="327"/>
      <c r="CB400" s="327"/>
      <c r="CC400" s="327"/>
      <c r="CD400" s="327"/>
    </row>
    <row r="401" spans="1:82">
      <c r="A401" s="28">
        <f t="shared" si="265"/>
        <v>2028</v>
      </c>
      <c r="B401" s="28">
        <f t="shared" si="264"/>
        <v>12</v>
      </c>
      <c r="C401" s="206">
        <f t="shared" si="260"/>
        <v>3440173.4487790875</v>
      </c>
      <c r="D401" s="206">
        <f>[3]TOTAL_PEF_C!K458</f>
        <v>1709757.4679432223</v>
      </c>
      <c r="E401" s="206">
        <f>[3]TOTAL_PEF_C!L458</f>
        <v>1122952.8609650286</v>
      </c>
      <c r="F401" s="206">
        <f>[3]TOTAL_PEF_C!M458</f>
        <v>250488</v>
      </c>
      <c r="G401" s="206">
        <f>[3]TOTAL_PEF_C!P458</f>
        <v>1662.468972738</v>
      </c>
      <c r="H401" s="206">
        <f>[3]TOTAL_PEF_C!Q458</f>
        <v>260469.650898099</v>
      </c>
      <c r="I401" s="337">
        <f>BM_MWh!I402</f>
        <v>0</v>
      </c>
      <c r="J401" s="313">
        <f>BM_MWh!J402</f>
        <v>0</v>
      </c>
      <c r="K401" s="313">
        <f>BM_MWh!K403</f>
        <v>8</v>
      </c>
      <c r="L401" s="313">
        <f>BM_MWh!L402</f>
        <v>0</v>
      </c>
      <c r="M401" s="313">
        <f>BM_MWh!M402</f>
        <v>0</v>
      </c>
      <c r="N401" s="313">
        <f>BM_MWh!N402</f>
        <v>0</v>
      </c>
      <c r="O401" s="313">
        <f>BM_MWh!O402</f>
        <v>0</v>
      </c>
      <c r="P401" s="313">
        <f>BM_MWh!P402</f>
        <v>0</v>
      </c>
      <c r="Q401" s="313">
        <f>BM_MWh!Q402</f>
        <v>3839</v>
      </c>
      <c r="R401" s="313">
        <f>BM_MWh!R402</f>
        <v>172</v>
      </c>
      <c r="S401" s="313">
        <f>BM_MWh!S402</f>
        <v>65343</v>
      </c>
      <c r="T401" s="338">
        <f>BM_MWh!T403</f>
        <v>0</v>
      </c>
      <c r="U401" s="213">
        <f>BM_MWh!U403</f>
        <v>1218</v>
      </c>
      <c r="V401" s="185">
        <f>BM_MWh!V402</f>
        <v>3544</v>
      </c>
      <c r="W401" s="185">
        <f>BM_MWh!W402</f>
        <v>2972</v>
      </c>
      <c r="X401" s="185">
        <f>BM_MWh!X402</f>
        <v>0</v>
      </c>
      <c r="Y401" s="185">
        <f>BM_MWh!Y403</f>
        <v>2261</v>
      </c>
      <c r="Z401" s="185">
        <f>BM_MWh!Z402</f>
        <v>0</v>
      </c>
      <c r="AA401" s="185">
        <f>BM_MWh!AA402</f>
        <v>14508</v>
      </c>
      <c r="AB401" s="185">
        <f>BM_MWh!AB402</f>
        <v>0</v>
      </c>
      <c r="AC401" s="185">
        <f>BM_MWh!AC402</f>
        <v>0</v>
      </c>
      <c r="AD401" s="185">
        <f>BM_MWh!AD402</f>
        <v>0</v>
      </c>
      <c r="AE401" s="185">
        <f>BM_MWh!AE402</f>
        <v>978</v>
      </c>
      <c r="AF401" s="185">
        <f>BM_MWh!AF402</f>
        <v>0</v>
      </c>
      <c r="AG401" s="185">
        <f>BM_MWh!AG402</f>
        <v>0</v>
      </c>
      <c r="AH401" s="185">
        <f>BM_MWh!AH402</f>
        <v>0</v>
      </c>
      <c r="AI401" s="185">
        <f>BM_MWh!AI402</f>
        <v>0</v>
      </c>
      <c r="AJ401" s="185">
        <f>BM_MWh!AJ402</f>
        <v>0</v>
      </c>
      <c r="AK401" s="185">
        <f>BM_MWh!AK403</f>
        <v>0</v>
      </c>
      <c r="AL401" s="185">
        <f>BM_MWh!AL403</f>
        <v>0</v>
      </c>
      <c r="AM401" s="185">
        <f>BM_MWh!AM402</f>
        <v>0</v>
      </c>
      <c r="AN401" s="185">
        <f>BM_MWh!AN402</f>
        <v>0</v>
      </c>
      <c r="AO401" s="185">
        <f>BM_MWh!AO402</f>
        <v>0</v>
      </c>
      <c r="AP401" s="185">
        <f>BM_MWh!AP402</f>
        <v>0</v>
      </c>
      <c r="AQ401" s="185">
        <f>BM_MWh!AQ402</f>
        <v>0</v>
      </c>
      <c r="AR401" s="185">
        <f>BM_MWh!AR402</f>
        <v>0</v>
      </c>
      <c r="AS401" s="185">
        <f>BM_MWh!AS402</f>
        <v>0</v>
      </c>
      <c r="AT401" s="185">
        <f>BM_MWh!AT402</f>
        <v>0</v>
      </c>
      <c r="AU401" s="209">
        <f t="shared" si="270"/>
        <v>25481</v>
      </c>
      <c r="AV401" s="167">
        <f t="shared" si="255"/>
        <v>69362</v>
      </c>
      <c r="AW401" s="167">
        <f t="shared" si="271"/>
        <v>94843</v>
      </c>
      <c r="AX401" s="206">
        <f t="shared" si="272"/>
        <v>3345330.4487790875</v>
      </c>
      <c r="BE401" s="104">
        <f t="shared" si="261"/>
        <v>2028</v>
      </c>
      <c r="BF401" s="28">
        <f t="shared" si="262"/>
        <v>12</v>
      </c>
      <c r="BG401" s="21">
        <f t="shared" si="256"/>
        <v>3440173.4487790875</v>
      </c>
      <c r="BH401" s="215">
        <f t="shared" si="269"/>
        <v>1709757.4679432223</v>
      </c>
      <c r="BI401" s="215">
        <f t="shared" si="269"/>
        <v>1122952.8609650286</v>
      </c>
      <c r="BJ401" s="215">
        <f t="shared" si="269"/>
        <v>250488</v>
      </c>
      <c r="BK401" s="215">
        <f t="shared" si="269"/>
        <v>1662.468972738</v>
      </c>
      <c r="BL401" s="215">
        <f t="shared" si="269"/>
        <v>260469.650898099</v>
      </c>
      <c r="BM401" s="328">
        <f t="shared" si="257"/>
        <v>3345330.4487790875</v>
      </c>
      <c r="BN401" s="329">
        <f t="shared" si="258"/>
        <v>69362</v>
      </c>
      <c r="BO401" s="330">
        <f t="shared" si="267"/>
        <v>6451</v>
      </c>
      <c r="BP401" s="206">
        <f t="shared" si="268"/>
        <v>19030</v>
      </c>
      <c r="BQ401" s="206">
        <f t="shared" si="266"/>
        <v>25481</v>
      </c>
      <c r="BR401" s="206">
        <f t="shared" si="259"/>
        <v>94843</v>
      </c>
      <c r="BS401" s="327"/>
      <c r="BT401" s="327"/>
      <c r="BU401" s="327"/>
      <c r="BV401" s="327"/>
      <c r="BW401" s="327"/>
      <c r="BY401" s="327"/>
      <c r="BZ401" s="327"/>
      <c r="CA401" s="327"/>
      <c r="CB401" s="327"/>
      <c r="CC401" s="327"/>
      <c r="CD401" s="327"/>
    </row>
    <row r="402" spans="1:82">
      <c r="A402" s="28">
        <f t="shared" si="265"/>
        <v>2029</v>
      </c>
      <c r="B402" s="28">
        <f t="shared" si="264"/>
        <v>1</v>
      </c>
      <c r="C402" s="206">
        <f t="shared" si="260"/>
        <v>3612704.3015963598</v>
      </c>
      <c r="D402" s="206">
        <f>[3]TOTAL_PEF_C!K459</f>
        <v>1870582.2358868946</v>
      </c>
      <c r="E402" s="206">
        <f>[3]TOTAL_PEF_C!L459</f>
        <v>1127758.4745938294</v>
      </c>
      <c r="F402" s="206">
        <f>[3]TOTAL_PEF_C!M459</f>
        <v>258178</v>
      </c>
      <c r="G402" s="206">
        <f>[3]TOTAL_PEF_C!P459</f>
        <v>1639.74141020206</v>
      </c>
      <c r="H402" s="206">
        <f>[3]TOTAL_PEF_C!Q459</f>
        <v>257660.849705434</v>
      </c>
      <c r="I402" s="337">
        <f>BM_MWh!I403</f>
        <v>0</v>
      </c>
      <c r="J402" s="313">
        <f>BM_MWh!J403</f>
        <v>0</v>
      </c>
      <c r="K402" s="313">
        <f>BM_MWh!K404</f>
        <v>8</v>
      </c>
      <c r="L402" s="313">
        <f>BM_MWh!L403</f>
        <v>0</v>
      </c>
      <c r="M402" s="313">
        <f>BM_MWh!M403</f>
        <v>0</v>
      </c>
      <c r="N402" s="313">
        <f>BM_MWh!N403</f>
        <v>0</v>
      </c>
      <c r="O402" s="313">
        <f>BM_MWh!O403</f>
        <v>0</v>
      </c>
      <c r="P402" s="313">
        <f>BM_MWh!P403</f>
        <v>0</v>
      </c>
      <c r="Q402" s="313">
        <f>BM_MWh!Q403</f>
        <v>6910</v>
      </c>
      <c r="R402" s="313">
        <f>BM_MWh!R403</f>
        <v>258</v>
      </c>
      <c r="S402" s="313">
        <f>BM_MWh!S403</f>
        <v>64580</v>
      </c>
      <c r="T402" s="338">
        <f>BM_MWh!T404</f>
        <v>0</v>
      </c>
      <c r="U402" s="213">
        <f>BM_MWh!U404</f>
        <v>709</v>
      </c>
      <c r="V402" s="185">
        <f>BM_MWh!V403</f>
        <v>4027</v>
      </c>
      <c r="W402" s="185">
        <f>BM_MWh!W403</f>
        <v>2902</v>
      </c>
      <c r="X402" s="185">
        <f>BM_MWh!X403</f>
        <v>0</v>
      </c>
      <c r="Y402" s="185">
        <f>BM_MWh!Y404</f>
        <v>2336</v>
      </c>
      <c r="Z402" s="185">
        <f>BM_MWh!Z403</f>
        <v>0</v>
      </c>
      <c r="AA402" s="185">
        <f>BM_MWh!AA403</f>
        <v>14136</v>
      </c>
      <c r="AB402" s="185">
        <f>BM_MWh!AB403</f>
        <v>0</v>
      </c>
      <c r="AC402" s="185">
        <f>BM_MWh!AC403</f>
        <v>0</v>
      </c>
      <c r="AD402" s="185">
        <f>BM_MWh!AD403</f>
        <v>0</v>
      </c>
      <c r="AE402" s="185">
        <f>BM_MWh!AE403</f>
        <v>1019</v>
      </c>
      <c r="AF402" s="185">
        <f>BM_MWh!AF403</f>
        <v>0</v>
      </c>
      <c r="AG402" s="185">
        <f>BM_MWh!AG403</f>
        <v>0</v>
      </c>
      <c r="AH402" s="185">
        <f>BM_MWh!AH403</f>
        <v>0</v>
      </c>
      <c r="AI402" s="185">
        <f>BM_MWh!AI403</f>
        <v>0</v>
      </c>
      <c r="AJ402" s="185">
        <f>BM_MWh!AJ403</f>
        <v>0</v>
      </c>
      <c r="AK402" s="185">
        <f>BM_MWh!AK404</f>
        <v>0</v>
      </c>
      <c r="AL402" s="185">
        <f>BM_MWh!AL404</f>
        <v>0</v>
      </c>
      <c r="AM402" s="185">
        <f>BM_MWh!AM403</f>
        <v>0</v>
      </c>
      <c r="AN402" s="185">
        <f>BM_MWh!AN403</f>
        <v>0</v>
      </c>
      <c r="AO402" s="185">
        <f>BM_MWh!AO403</f>
        <v>0</v>
      </c>
      <c r="AP402" s="185">
        <f>BM_MWh!AP403</f>
        <v>0</v>
      </c>
      <c r="AQ402" s="185">
        <f>BM_MWh!AQ403</f>
        <v>0</v>
      </c>
      <c r="AR402" s="185">
        <f>BM_MWh!AR403</f>
        <v>0</v>
      </c>
      <c r="AS402" s="185">
        <f>BM_MWh!AS403</f>
        <v>0</v>
      </c>
      <c r="AT402" s="185">
        <f>BM_MWh!AT403</f>
        <v>0</v>
      </c>
      <c r="AU402" s="209">
        <f t="shared" si="270"/>
        <v>25129</v>
      </c>
      <c r="AV402" s="167">
        <f t="shared" ref="AV402:AV425" si="273">SUM(I402:T402)</f>
        <v>71756</v>
      </c>
      <c r="AW402" s="167">
        <f t="shared" si="271"/>
        <v>96885</v>
      </c>
      <c r="AX402" s="206">
        <f t="shared" si="272"/>
        <v>3515819.3015963598</v>
      </c>
      <c r="BE402" s="104">
        <f t="shared" si="261"/>
        <v>2029</v>
      </c>
      <c r="BF402" s="28">
        <f t="shared" si="262"/>
        <v>1</v>
      </c>
      <c r="BG402" s="21">
        <f t="shared" ref="BG402:BG427" si="274">SUM(BH402:BL402,BN402:BP402)</f>
        <v>3612704.3015963598</v>
      </c>
      <c r="BH402" s="215">
        <f t="shared" si="269"/>
        <v>1870582.2358868946</v>
      </c>
      <c r="BI402" s="215">
        <f t="shared" si="269"/>
        <v>1127758.4745938294</v>
      </c>
      <c r="BJ402" s="215">
        <f t="shared" si="269"/>
        <v>258178</v>
      </c>
      <c r="BK402" s="215">
        <f t="shared" si="269"/>
        <v>1639.74141020206</v>
      </c>
      <c r="BL402" s="215">
        <f t="shared" si="269"/>
        <v>257660.849705434</v>
      </c>
      <c r="BM402" s="328">
        <f t="shared" ref="BM402:BM437" si="275">SUM(BH402:BL402)</f>
        <v>3515819.3015963598</v>
      </c>
      <c r="BN402" s="329">
        <f t="shared" ref="BN402:BN426" si="276">SUM(I402:T402)</f>
        <v>71756</v>
      </c>
      <c r="BO402" s="330">
        <f t="shared" si="267"/>
        <v>5947</v>
      </c>
      <c r="BP402" s="206">
        <f t="shared" si="268"/>
        <v>19182</v>
      </c>
      <c r="BQ402" s="206">
        <f t="shared" si="266"/>
        <v>25129</v>
      </c>
      <c r="BR402" s="206">
        <f t="shared" ref="BR402:BR426" si="277">BQ402+BN402</f>
        <v>96885</v>
      </c>
      <c r="BS402" s="327"/>
      <c r="BT402" s="327"/>
      <c r="BU402" s="327"/>
      <c r="BV402" s="327"/>
      <c r="BW402" s="327"/>
      <c r="BY402" s="327"/>
      <c r="BZ402" s="327"/>
      <c r="CA402" s="327"/>
      <c r="CB402" s="327"/>
      <c r="CC402" s="327"/>
      <c r="CD402" s="327"/>
    </row>
    <row r="403" spans="1:82">
      <c r="A403" s="28">
        <f t="shared" si="265"/>
        <v>2029</v>
      </c>
      <c r="B403" s="28">
        <f t="shared" si="264"/>
        <v>2</v>
      </c>
      <c r="C403" s="206">
        <f t="shared" ref="C403:C425" si="278">SUM(D403:AT403)</f>
        <v>3125331.882118443</v>
      </c>
      <c r="D403" s="206">
        <f>[3]TOTAL_PEF_C!K460</f>
        <v>1532947.4401605548</v>
      </c>
      <c r="E403" s="206">
        <f>[3]TOTAL_PEF_C!L460</f>
        <v>1020526.6844486619</v>
      </c>
      <c r="F403" s="206">
        <f>[3]TOTAL_PEF_C!M460</f>
        <v>244384</v>
      </c>
      <c r="G403" s="206">
        <f>[3]TOTAL_PEF_C!P460</f>
        <v>1640.9696538954599</v>
      </c>
      <c r="H403" s="206">
        <f>[3]TOTAL_PEF_C!Q460</f>
        <v>257341.787855331</v>
      </c>
      <c r="I403" s="337">
        <f>BM_MWh!I404</f>
        <v>0</v>
      </c>
      <c r="J403" s="313">
        <f>BM_MWh!J404</f>
        <v>0</v>
      </c>
      <c r="K403" s="313">
        <f>BM_MWh!K405</f>
        <v>8</v>
      </c>
      <c r="L403" s="313">
        <f>BM_MWh!L404</f>
        <v>0</v>
      </c>
      <c r="M403" s="313">
        <f>BM_MWh!M404</f>
        <v>0</v>
      </c>
      <c r="N403" s="313">
        <f>BM_MWh!N404</f>
        <v>0</v>
      </c>
      <c r="O403" s="313">
        <f>BM_MWh!O404</f>
        <v>0</v>
      </c>
      <c r="P403" s="313">
        <f>BM_MWh!P404</f>
        <v>0</v>
      </c>
      <c r="Q403" s="313">
        <f>BM_MWh!Q404</f>
        <v>6242</v>
      </c>
      <c r="R403" s="313">
        <f>BM_MWh!R404</f>
        <v>621</v>
      </c>
      <c r="S403" s="313">
        <f>BM_MWh!S404</f>
        <v>41858</v>
      </c>
      <c r="T403" s="338">
        <f>BM_MWh!T405</f>
        <v>0</v>
      </c>
      <c r="U403" s="213">
        <f>BM_MWh!U405</f>
        <v>831</v>
      </c>
      <c r="V403" s="185">
        <f>BM_MWh!V404</f>
        <v>1600</v>
      </c>
      <c r="W403" s="185">
        <f>BM_MWh!W404</f>
        <v>1886</v>
      </c>
      <c r="X403" s="185">
        <f>BM_MWh!X404</f>
        <v>0</v>
      </c>
      <c r="Y403" s="185">
        <f>BM_MWh!Y405</f>
        <v>1724</v>
      </c>
      <c r="Z403" s="185">
        <f>BM_MWh!Z404</f>
        <v>0</v>
      </c>
      <c r="AA403" s="185">
        <f>BM_MWh!AA404</f>
        <v>12768</v>
      </c>
      <c r="AB403" s="185">
        <f>BM_MWh!AB404</f>
        <v>0</v>
      </c>
      <c r="AC403" s="185">
        <f>BM_MWh!AC404</f>
        <v>0</v>
      </c>
      <c r="AD403" s="185">
        <f>BM_MWh!AD404</f>
        <v>0</v>
      </c>
      <c r="AE403" s="185">
        <f>BM_MWh!AE404</f>
        <v>953</v>
      </c>
      <c r="AF403" s="185">
        <f>BM_MWh!AF404</f>
        <v>0</v>
      </c>
      <c r="AG403" s="185">
        <f>BM_MWh!AG404</f>
        <v>0</v>
      </c>
      <c r="AH403" s="185">
        <f>BM_MWh!AH404</f>
        <v>0</v>
      </c>
      <c r="AI403" s="185">
        <f>BM_MWh!AI404</f>
        <v>0</v>
      </c>
      <c r="AJ403" s="185">
        <f>BM_MWh!AJ404</f>
        <v>0</v>
      </c>
      <c r="AK403" s="185">
        <f>BM_MWh!AK405</f>
        <v>0</v>
      </c>
      <c r="AL403" s="185">
        <f>BM_MWh!AL405</f>
        <v>0</v>
      </c>
      <c r="AM403" s="185">
        <f>BM_MWh!AM404</f>
        <v>0</v>
      </c>
      <c r="AN403" s="185">
        <f>BM_MWh!AN404</f>
        <v>0</v>
      </c>
      <c r="AO403" s="185">
        <f>BM_MWh!AO404</f>
        <v>0</v>
      </c>
      <c r="AP403" s="185">
        <f>BM_MWh!AP404</f>
        <v>0</v>
      </c>
      <c r="AQ403" s="185">
        <f>BM_MWh!AQ404</f>
        <v>0</v>
      </c>
      <c r="AR403" s="185">
        <f>BM_MWh!AR404</f>
        <v>0</v>
      </c>
      <c r="AS403" s="185">
        <f>BM_MWh!AS404</f>
        <v>0</v>
      </c>
      <c r="AT403" s="185">
        <f>BM_MWh!AT404</f>
        <v>0</v>
      </c>
      <c r="AU403" s="209">
        <f t="shared" si="270"/>
        <v>19762</v>
      </c>
      <c r="AV403" s="167">
        <f t="shared" si="273"/>
        <v>48729</v>
      </c>
      <c r="AW403" s="167">
        <f t="shared" si="271"/>
        <v>68491</v>
      </c>
      <c r="AX403" s="206">
        <f t="shared" si="272"/>
        <v>3056840.882118443</v>
      </c>
      <c r="BE403" s="104">
        <f t="shared" si="261"/>
        <v>2029</v>
      </c>
      <c r="BF403" s="28">
        <f t="shared" si="262"/>
        <v>2</v>
      </c>
      <c r="BG403" s="21">
        <f t="shared" si="274"/>
        <v>3125331.882118443</v>
      </c>
      <c r="BH403" s="215">
        <f t="shared" si="269"/>
        <v>1532947.4401605548</v>
      </c>
      <c r="BI403" s="215">
        <f t="shared" si="269"/>
        <v>1020526.6844486619</v>
      </c>
      <c r="BJ403" s="215">
        <f t="shared" si="269"/>
        <v>244384</v>
      </c>
      <c r="BK403" s="215">
        <f t="shared" si="269"/>
        <v>1640.9696538954599</v>
      </c>
      <c r="BL403" s="215">
        <f t="shared" si="269"/>
        <v>257341.787855331</v>
      </c>
      <c r="BM403" s="328">
        <f t="shared" si="275"/>
        <v>3056840.882118443</v>
      </c>
      <c r="BN403" s="329">
        <f t="shared" si="276"/>
        <v>48729</v>
      </c>
      <c r="BO403" s="330">
        <f t="shared" si="267"/>
        <v>4441</v>
      </c>
      <c r="BP403" s="206">
        <f t="shared" si="268"/>
        <v>15321</v>
      </c>
      <c r="BQ403" s="206">
        <f t="shared" si="266"/>
        <v>19762</v>
      </c>
      <c r="BR403" s="206">
        <f t="shared" si="277"/>
        <v>68491</v>
      </c>
      <c r="BS403" s="327"/>
      <c r="BT403" s="327"/>
      <c r="BU403" s="327"/>
      <c r="BV403" s="327"/>
      <c r="BW403" s="327"/>
      <c r="BY403" s="327"/>
      <c r="BZ403" s="327"/>
      <c r="CA403" s="327"/>
      <c r="CB403" s="327"/>
      <c r="CC403" s="327"/>
      <c r="CD403" s="327"/>
    </row>
    <row r="404" spans="1:82">
      <c r="A404" s="28">
        <f t="shared" si="265"/>
        <v>2029</v>
      </c>
      <c r="B404" s="28">
        <f t="shared" si="264"/>
        <v>3</v>
      </c>
      <c r="C404" s="206">
        <f t="shared" si="278"/>
        <v>3343408.1509707174</v>
      </c>
      <c r="D404" s="206">
        <f>[3]TOTAL_PEF_C!K461</f>
        <v>1539628.4441735959</v>
      </c>
      <c r="E404" s="206">
        <f>[3]TOTAL_PEF_C!L461</f>
        <v>1163595.5254968752</v>
      </c>
      <c r="F404" s="206">
        <f>[3]TOTAL_PEF_C!M461</f>
        <v>272378</v>
      </c>
      <c r="G404" s="206">
        <f>[3]TOTAL_PEF_C!P461</f>
        <v>1652.14302319077</v>
      </c>
      <c r="H404" s="206">
        <f>[3]TOTAL_PEF_C!Q461</f>
        <v>261446.03827705601</v>
      </c>
      <c r="I404" s="337">
        <f>BM_MWh!I405</f>
        <v>0</v>
      </c>
      <c r="J404" s="313">
        <f>BM_MWh!J405</f>
        <v>0</v>
      </c>
      <c r="K404" s="313">
        <f>BM_MWh!K406</f>
        <v>8</v>
      </c>
      <c r="L404" s="313">
        <f>BM_MWh!L405</f>
        <v>0</v>
      </c>
      <c r="M404" s="313">
        <f>BM_MWh!M405</f>
        <v>0</v>
      </c>
      <c r="N404" s="313">
        <f>BM_MWh!N405</f>
        <v>0</v>
      </c>
      <c r="O404" s="313">
        <f>BM_MWh!O405</f>
        <v>0</v>
      </c>
      <c r="P404" s="313">
        <f>BM_MWh!P405</f>
        <v>0</v>
      </c>
      <c r="Q404" s="313">
        <f>BM_MWh!Q405</f>
        <v>3839</v>
      </c>
      <c r="R404" s="313">
        <f>BM_MWh!R405</f>
        <v>516</v>
      </c>
      <c r="S404" s="313">
        <f>BM_MWh!S405</f>
        <v>78947</v>
      </c>
      <c r="T404" s="338">
        <f>BM_MWh!T406</f>
        <v>0</v>
      </c>
      <c r="U404" s="213">
        <f>BM_MWh!U406</f>
        <v>502</v>
      </c>
      <c r="V404" s="185">
        <f>BM_MWh!V405</f>
        <v>805</v>
      </c>
      <c r="W404" s="185">
        <f>BM_MWh!W405</f>
        <v>2499</v>
      </c>
      <c r="X404" s="185">
        <f>BM_MWh!X405</f>
        <v>0</v>
      </c>
      <c r="Y404" s="185">
        <f>BM_MWh!Y406</f>
        <v>1988</v>
      </c>
      <c r="Z404" s="185">
        <f>BM_MWh!Z405</f>
        <v>0</v>
      </c>
      <c r="AA404" s="185">
        <f>BM_MWh!AA405</f>
        <v>14508</v>
      </c>
      <c r="AB404" s="185">
        <f>BM_MWh!AB405</f>
        <v>0</v>
      </c>
      <c r="AC404" s="185">
        <f>BM_MWh!AC405</f>
        <v>0</v>
      </c>
      <c r="AD404" s="185">
        <f>BM_MWh!AD405</f>
        <v>0</v>
      </c>
      <c r="AE404" s="185">
        <f>BM_MWh!AE405</f>
        <v>1096</v>
      </c>
      <c r="AF404" s="185">
        <f>BM_MWh!AF405</f>
        <v>0</v>
      </c>
      <c r="AG404" s="185">
        <f>BM_MWh!AG405</f>
        <v>0</v>
      </c>
      <c r="AH404" s="185">
        <f>BM_MWh!AH405</f>
        <v>0</v>
      </c>
      <c r="AI404" s="185">
        <f>BM_MWh!AI405</f>
        <v>0</v>
      </c>
      <c r="AJ404" s="185">
        <f>BM_MWh!AJ405</f>
        <v>0</v>
      </c>
      <c r="AK404" s="185">
        <f>BM_MWh!AK406</f>
        <v>0</v>
      </c>
      <c r="AL404" s="185">
        <f>BM_MWh!AL406</f>
        <v>0</v>
      </c>
      <c r="AM404" s="185">
        <f>BM_MWh!AM405</f>
        <v>0</v>
      </c>
      <c r="AN404" s="185">
        <f>BM_MWh!AN405</f>
        <v>0</v>
      </c>
      <c r="AO404" s="185">
        <f>BM_MWh!AO405</f>
        <v>0</v>
      </c>
      <c r="AP404" s="185">
        <f>BM_MWh!AP405</f>
        <v>0</v>
      </c>
      <c r="AQ404" s="185">
        <f>BM_MWh!AQ405</f>
        <v>0</v>
      </c>
      <c r="AR404" s="185">
        <f>BM_MWh!AR405</f>
        <v>0</v>
      </c>
      <c r="AS404" s="185">
        <f>BM_MWh!AS405</f>
        <v>0</v>
      </c>
      <c r="AT404" s="185">
        <f>BM_MWh!AT405</f>
        <v>0</v>
      </c>
      <c r="AU404" s="209">
        <f t="shared" si="270"/>
        <v>21398</v>
      </c>
      <c r="AV404" s="167">
        <f t="shared" si="273"/>
        <v>83310</v>
      </c>
      <c r="AW404" s="167">
        <f t="shared" si="271"/>
        <v>104708</v>
      </c>
      <c r="AX404" s="206">
        <f t="shared" si="272"/>
        <v>3238700.1509707174</v>
      </c>
      <c r="BE404" s="104">
        <f t="shared" si="261"/>
        <v>2029</v>
      </c>
      <c r="BF404" s="28">
        <f t="shared" si="262"/>
        <v>3</v>
      </c>
      <c r="BG404" s="21">
        <f t="shared" si="274"/>
        <v>3343408.1509707174</v>
      </c>
      <c r="BH404" s="215">
        <f t="shared" si="269"/>
        <v>1539628.4441735959</v>
      </c>
      <c r="BI404" s="215">
        <f t="shared" si="269"/>
        <v>1163595.5254968752</v>
      </c>
      <c r="BJ404" s="215">
        <f t="shared" si="269"/>
        <v>272378</v>
      </c>
      <c r="BK404" s="215">
        <f t="shared" si="269"/>
        <v>1652.14302319077</v>
      </c>
      <c r="BL404" s="215">
        <f t="shared" si="269"/>
        <v>261446.03827705601</v>
      </c>
      <c r="BM404" s="328">
        <f t="shared" si="275"/>
        <v>3238700.1509707174</v>
      </c>
      <c r="BN404" s="329">
        <f t="shared" si="276"/>
        <v>83310</v>
      </c>
      <c r="BO404" s="330">
        <f t="shared" si="267"/>
        <v>4989</v>
      </c>
      <c r="BP404" s="206">
        <f t="shared" si="268"/>
        <v>16409</v>
      </c>
      <c r="BQ404" s="206">
        <f t="shared" si="266"/>
        <v>21398</v>
      </c>
      <c r="BR404" s="206">
        <f t="shared" si="277"/>
        <v>104708</v>
      </c>
      <c r="BS404" s="327"/>
      <c r="BT404" s="327"/>
      <c r="BU404" s="327"/>
      <c r="BV404" s="327"/>
      <c r="BW404" s="327"/>
      <c r="BY404" s="327"/>
      <c r="BZ404" s="327"/>
      <c r="CA404" s="327"/>
      <c r="CB404" s="327"/>
      <c r="CC404" s="327"/>
      <c r="CD404" s="327"/>
    </row>
    <row r="405" spans="1:82">
      <c r="A405" s="28">
        <f t="shared" si="265"/>
        <v>2029</v>
      </c>
      <c r="B405" s="28">
        <f t="shared" si="264"/>
        <v>4</v>
      </c>
      <c r="C405" s="206">
        <f t="shared" si="278"/>
        <v>3416070.4228407126</v>
      </c>
      <c r="D405" s="206">
        <f>[3]TOTAL_PEF_C!K462</f>
        <v>1577355.4088501607</v>
      </c>
      <c r="E405" s="206">
        <f>[3]TOTAL_PEF_C!L462</f>
        <v>1184600.5087690342</v>
      </c>
      <c r="F405" s="206">
        <f>[3]TOTAL_PEF_C!M462</f>
        <v>270913</v>
      </c>
      <c r="G405" s="206">
        <f>[3]TOTAL_PEF_C!P462</f>
        <v>1630.2659265704499</v>
      </c>
      <c r="H405" s="206">
        <f>[3]TOTAL_PEF_C!Q462</f>
        <v>269570.23929494701</v>
      </c>
      <c r="I405" s="337">
        <f>BM_MWh!I406</f>
        <v>0</v>
      </c>
      <c r="J405" s="313">
        <f>BM_MWh!J406</f>
        <v>0</v>
      </c>
      <c r="K405" s="313">
        <f>BM_MWh!K407</f>
        <v>8</v>
      </c>
      <c r="L405" s="313">
        <f>BM_MWh!L406</f>
        <v>0</v>
      </c>
      <c r="M405" s="313">
        <f>BM_MWh!M406</f>
        <v>0</v>
      </c>
      <c r="N405" s="313">
        <f>BM_MWh!N406</f>
        <v>0</v>
      </c>
      <c r="O405" s="313">
        <f>BM_MWh!O406</f>
        <v>0</v>
      </c>
      <c r="P405" s="313">
        <f>BM_MWh!P406</f>
        <v>0</v>
      </c>
      <c r="Q405" s="313">
        <f>BM_MWh!Q406</f>
        <v>0</v>
      </c>
      <c r="R405" s="313">
        <f>BM_MWh!R406</f>
        <v>832</v>
      </c>
      <c r="S405" s="313">
        <f>BM_MWh!S406</f>
        <v>89166</v>
      </c>
      <c r="T405" s="338">
        <f>BM_MWh!T407</f>
        <v>0</v>
      </c>
      <c r="U405" s="213">
        <f>BM_MWh!U407</f>
        <v>671</v>
      </c>
      <c r="V405" s="185">
        <f>BM_MWh!V406</f>
        <v>1871</v>
      </c>
      <c r="W405" s="185">
        <f>BM_MWh!W406</f>
        <v>2284</v>
      </c>
      <c r="X405" s="185">
        <f>BM_MWh!X406</f>
        <v>0</v>
      </c>
      <c r="Y405" s="185">
        <f>BM_MWh!Y407</f>
        <v>1665</v>
      </c>
      <c r="Z405" s="185">
        <f>BM_MWh!Z406</f>
        <v>0</v>
      </c>
      <c r="AA405" s="185">
        <f>BM_MWh!AA406</f>
        <v>14400</v>
      </c>
      <c r="AB405" s="185">
        <f>BM_MWh!AB406</f>
        <v>0</v>
      </c>
      <c r="AC405" s="185">
        <f>BM_MWh!AC406</f>
        <v>0</v>
      </c>
      <c r="AD405" s="185">
        <f>BM_MWh!AD406</f>
        <v>0</v>
      </c>
      <c r="AE405" s="185">
        <f>BM_MWh!AE406</f>
        <v>1104</v>
      </c>
      <c r="AF405" s="185">
        <f>BM_MWh!AF406</f>
        <v>0</v>
      </c>
      <c r="AG405" s="185">
        <f>BM_MWh!AG406</f>
        <v>0</v>
      </c>
      <c r="AH405" s="185">
        <f>BM_MWh!AH406</f>
        <v>0</v>
      </c>
      <c r="AI405" s="185">
        <f>BM_MWh!AI406</f>
        <v>0</v>
      </c>
      <c r="AJ405" s="185">
        <f>BM_MWh!AJ406</f>
        <v>0</v>
      </c>
      <c r="AK405" s="185">
        <f>BM_MWh!AK407</f>
        <v>0</v>
      </c>
      <c r="AL405" s="185">
        <f>BM_MWh!AL407</f>
        <v>0</v>
      </c>
      <c r="AM405" s="185">
        <f>BM_MWh!AM406</f>
        <v>0</v>
      </c>
      <c r="AN405" s="185">
        <f>BM_MWh!AN406</f>
        <v>0</v>
      </c>
      <c r="AO405" s="185">
        <f>BM_MWh!AO406</f>
        <v>0</v>
      </c>
      <c r="AP405" s="185">
        <f>BM_MWh!AP406</f>
        <v>0</v>
      </c>
      <c r="AQ405" s="185">
        <f>BM_MWh!AQ406</f>
        <v>0</v>
      </c>
      <c r="AR405" s="185">
        <f>BM_MWh!AR406</f>
        <v>0</v>
      </c>
      <c r="AS405" s="185">
        <f>BM_MWh!AS406</f>
        <v>0</v>
      </c>
      <c r="AT405" s="185">
        <f>BM_MWh!AT406</f>
        <v>0</v>
      </c>
      <c r="AU405" s="209">
        <f t="shared" si="270"/>
        <v>21995</v>
      </c>
      <c r="AV405" s="167">
        <f t="shared" si="273"/>
        <v>90006</v>
      </c>
      <c r="AW405" s="167">
        <f t="shared" si="271"/>
        <v>112001</v>
      </c>
      <c r="AX405" s="206">
        <f t="shared" si="272"/>
        <v>3304069.4228407126</v>
      </c>
      <c r="BE405" s="104">
        <f t="shared" si="261"/>
        <v>2029</v>
      </c>
      <c r="BF405" s="28">
        <f t="shared" si="262"/>
        <v>4</v>
      </c>
      <c r="BG405" s="21">
        <f t="shared" si="274"/>
        <v>3416070.4228407126</v>
      </c>
      <c r="BH405" s="215">
        <f t="shared" si="269"/>
        <v>1577355.4088501607</v>
      </c>
      <c r="BI405" s="215">
        <f t="shared" si="269"/>
        <v>1184600.5087690342</v>
      </c>
      <c r="BJ405" s="215">
        <f t="shared" si="269"/>
        <v>270913</v>
      </c>
      <c r="BK405" s="215">
        <f t="shared" si="269"/>
        <v>1630.2659265704499</v>
      </c>
      <c r="BL405" s="215">
        <f t="shared" si="269"/>
        <v>269570.23929494701</v>
      </c>
      <c r="BM405" s="328">
        <f t="shared" si="275"/>
        <v>3304069.4228407126</v>
      </c>
      <c r="BN405" s="329">
        <f t="shared" si="276"/>
        <v>90006</v>
      </c>
      <c r="BO405" s="330">
        <f t="shared" si="267"/>
        <v>4620</v>
      </c>
      <c r="BP405" s="206">
        <f t="shared" si="268"/>
        <v>17375</v>
      </c>
      <c r="BQ405" s="206">
        <f t="shared" si="266"/>
        <v>21995</v>
      </c>
      <c r="BR405" s="206">
        <f t="shared" si="277"/>
        <v>112001</v>
      </c>
      <c r="BS405" s="327"/>
      <c r="BT405" s="327"/>
      <c r="BU405" s="327"/>
      <c r="BV405" s="327"/>
      <c r="BW405" s="327"/>
      <c r="BY405" s="327"/>
      <c r="BZ405" s="327"/>
      <c r="CA405" s="327"/>
      <c r="CB405" s="327"/>
      <c r="CC405" s="327"/>
      <c r="CD405" s="327"/>
    </row>
    <row r="406" spans="1:82">
      <c r="A406" s="28">
        <f t="shared" si="265"/>
        <v>2029</v>
      </c>
      <c r="B406" s="28">
        <f t="shared" si="264"/>
        <v>5</v>
      </c>
      <c r="C406" s="206">
        <f t="shared" si="278"/>
        <v>4058255.3773117233</v>
      </c>
      <c r="D406" s="206">
        <f>[3]TOTAL_PEF_C!K463</f>
        <v>2014642.2706211661</v>
      </c>
      <c r="E406" s="206">
        <f>[3]TOTAL_PEF_C!L463</f>
        <v>1340981.7197357363</v>
      </c>
      <c r="F406" s="206">
        <f>[3]TOTAL_PEF_C!M463</f>
        <v>282837</v>
      </c>
      <c r="G406" s="206">
        <f>[3]TOTAL_PEF_C!P463</f>
        <v>1630.41592657045</v>
      </c>
      <c r="H406" s="206">
        <f>[3]TOTAL_PEF_C!Q463</f>
        <v>296680.97102825</v>
      </c>
      <c r="I406" s="337">
        <f>BM_MWh!I407</f>
        <v>0</v>
      </c>
      <c r="J406" s="313">
        <f>BM_MWh!J407</f>
        <v>0</v>
      </c>
      <c r="K406" s="313">
        <f>BM_MWh!K408</f>
        <v>8</v>
      </c>
      <c r="L406" s="313">
        <f>BM_MWh!L407</f>
        <v>0</v>
      </c>
      <c r="M406" s="313">
        <f>BM_MWh!M407</f>
        <v>0</v>
      </c>
      <c r="N406" s="313">
        <f>BM_MWh!N407</f>
        <v>0</v>
      </c>
      <c r="O406" s="313">
        <f>BM_MWh!O407</f>
        <v>0</v>
      </c>
      <c r="P406" s="313">
        <f>BM_MWh!P407</f>
        <v>0</v>
      </c>
      <c r="Q406" s="313">
        <f>BM_MWh!Q407</f>
        <v>0</v>
      </c>
      <c r="R406" s="313">
        <f>BM_MWh!R407</f>
        <v>1719</v>
      </c>
      <c r="S406" s="313">
        <f>BM_MWh!S407</f>
        <v>93570</v>
      </c>
      <c r="T406" s="338">
        <f>BM_MWh!T408</f>
        <v>0</v>
      </c>
      <c r="U406" s="213">
        <f>BM_MWh!U408</f>
        <v>1935</v>
      </c>
      <c r="V406" s="185">
        <f>BM_MWh!V407</f>
        <v>2577</v>
      </c>
      <c r="W406" s="185">
        <f>BM_MWh!W407</f>
        <v>3080</v>
      </c>
      <c r="X406" s="185">
        <f>BM_MWh!X407</f>
        <v>0</v>
      </c>
      <c r="Y406" s="185">
        <f>BM_MWh!Y408</f>
        <v>2206</v>
      </c>
      <c r="Z406" s="185">
        <f>BM_MWh!Z407</f>
        <v>0</v>
      </c>
      <c r="AA406" s="185">
        <f>BM_MWh!AA407</f>
        <v>15252</v>
      </c>
      <c r="AB406" s="185">
        <f>BM_MWh!AB407</f>
        <v>0</v>
      </c>
      <c r="AC406" s="185">
        <f>BM_MWh!AC407</f>
        <v>0</v>
      </c>
      <c r="AD406" s="185">
        <f>BM_MWh!AD407</f>
        <v>0</v>
      </c>
      <c r="AE406" s="185">
        <f>BM_MWh!AE407</f>
        <v>1136</v>
      </c>
      <c r="AF406" s="185">
        <f>BM_MWh!AF407</f>
        <v>0</v>
      </c>
      <c r="AG406" s="185">
        <f>BM_MWh!AG407</f>
        <v>0</v>
      </c>
      <c r="AH406" s="185">
        <f>BM_MWh!AH407</f>
        <v>0</v>
      </c>
      <c r="AI406" s="185">
        <f>BM_MWh!AI407</f>
        <v>0</v>
      </c>
      <c r="AJ406" s="185">
        <f>BM_MWh!AJ407</f>
        <v>0</v>
      </c>
      <c r="AK406" s="185">
        <f>BM_MWh!AK408</f>
        <v>0</v>
      </c>
      <c r="AL406" s="185">
        <f>BM_MWh!AL408</f>
        <v>0</v>
      </c>
      <c r="AM406" s="185">
        <f>BM_MWh!AM407</f>
        <v>0</v>
      </c>
      <c r="AN406" s="185">
        <f>BM_MWh!AN407</f>
        <v>0</v>
      </c>
      <c r="AO406" s="185">
        <f>BM_MWh!AO407</f>
        <v>0</v>
      </c>
      <c r="AP406" s="185">
        <f>BM_MWh!AP407</f>
        <v>0</v>
      </c>
      <c r="AQ406" s="185">
        <f>BM_MWh!AQ407</f>
        <v>0</v>
      </c>
      <c r="AR406" s="185">
        <f>BM_MWh!AR407</f>
        <v>0</v>
      </c>
      <c r="AS406" s="185">
        <f>BM_MWh!AS407</f>
        <v>0</v>
      </c>
      <c r="AT406" s="185">
        <f>BM_MWh!AT407</f>
        <v>0</v>
      </c>
      <c r="AU406" s="209">
        <f t="shared" si="270"/>
        <v>26186</v>
      </c>
      <c r="AV406" s="167">
        <f t="shared" si="273"/>
        <v>95297</v>
      </c>
      <c r="AW406" s="167">
        <f t="shared" si="271"/>
        <v>121483</v>
      </c>
      <c r="AX406" s="206">
        <f t="shared" si="272"/>
        <v>3936772.3773117233</v>
      </c>
      <c r="BE406" s="104">
        <f t="shared" si="261"/>
        <v>2029</v>
      </c>
      <c r="BF406" s="28">
        <f t="shared" si="262"/>
        <v>5</v>
      </c>
      <c r="BG406" s="21">
        <f t="shared" si="274"/>
        <v>4058255.3773117233</v>
      </c>
      <c r="BH406" s="215">
        <f t="shared" si="269"/>
        <v>2014642.2706211661</v>
      </c>
      <c r="BI406" s="215">
        <f t="shared" si="269"/>
        <v>1340981.7197357363</v>
      </c>
      <c r="BJ406" s="215">
        <f t="shared" si="269"/>
        <v>282837</v>
      </c>
      <c r="BK406" s="215">
        <f t="shared" si="269"/>
        <v>1630.41592657045</v>
      </c>
      <c r="BL406" s="215">
        <f t="shared" si="269"/>
        <v>296680.97102825</v>
      </c>
      <c r="BM406" s="328">
        <f t="shared" si="275"/>
        <v>3936772.3773117233</v>
      </c>
      <c r="BN406" s="329">
        <f t="shared" si="276"/>
        <v>95297</v>
      </c>
      <c r="BO406" s="330">
        <f t="shared" si="267"/>
        <v>7221</v>
      </c>
      <c r="BP406" s="206">
        <f t="shared" si="268"/>
        <v>18965</v>
      </c>
      <c r="BQ406" s="206">
        <f t="shared" si="266"/>
        <v>26186</v>
      </c>
      <c r="BR406" s="206">
        <f t="shared" si="277"/>
        <v>121483</v>
      </c>
      <c r="BS406" s="327"/>
      <c r="BT406" s="327"/>
      <c r="BU406" s="327"/>
      <c r="BV406" s="327"/>
      <c r="BW406" s="327"/>
      <c r="BY406" s="327"/>
      <c r="BZ406" s="327"/>
      <c r="CA406" s="327"/>
      <c r="CB406" s="327"/>
      <c r="CC406" s="327"/>
      <c r="CD406" s="327"/>
    </row>
    <row r="407" spans="1:82">
      <c r="A407" s="28">
        <f t="shared" si="265"/>
        <v>2029</v>
      </c>
      <c r="B407" s="28">
        <f t="shared" si="264"/>
        <v>6</v>
      </c>
      <c r="C407" s="206">
        <f t="shared" si="278"/>
        <v>4257354.3583667632</v>
      </c>
      <c r="D407" s="206">
        <f>[3]TOTAL_PEF_C!K464</f>
        <v>2189985.1314145033</v>
      </c>
      <c r="E407" s="206">
        <f>[3]TOTAL_PEF_C!L464</f>
        <v>1368196.3651622536</v>
      </c>
      <c r="F407" s="206">
        <f>[3]TOTAL_PEF_C!M464</f>
        <v>276469</v>
      </c>
      <c r="G407" s="206">
        <f>[3]TOTAL_PEF_C!P464</f>
        <v>1640.1831041052101</v>
      </c>
      <c r="H407" s="206">
        <f>[3]TOTAL_PEF_C!Q464</f>
        <v>299903.67868590099</v>
      </c>
      <c r="I407" s="337">
        <f>BM_MWh!I408</f>
        <v>0</v>
      </c>
      <c r="J407" s="313">
        <f>BM_MWh!J408</f>
        <v>0</v>
      </c>
      <c r="K407" s="313">
        <f>BM_MWh!K409</f>
        <v>8</v>
      </c>
      <c r="L407" s="313">
        <f>BM_MWh!L408</f>
        <v>0</v>
      </c>
      <c r="M407" s="313">
        <f>BM_MWh!M408</f>
        <v>0</v>
      </c>
      <c r="N407" s="313">
        <f>BM_MWh!N408</f>
        <v>0</v>
      </c>
      <c r="O407" s="313">
        <f>BM_MWh!O408</f>
        <v>0</v>
      </c>
      <c r="P407" s="313">
        <f>BM_MWh!P408</f>
        <v>0</v>
      </c>
      <c r="Q407" s="313">
        <f>BM_MWh!Q408</f>
        <v>0</v>
      </c>
      <c r="R407" s="313">
        <f>BM_MWh!R408</f>
        <v>2245</v>
      </c>
      <c r="S407" s="313">
        <f>BM_MWh!S408</f>
        <v>91072</v>
      </c>
      <c r="T407" s="338">
        <f>BM_MWh!T409</f>
        <v>0</v>
      </c>
      <c r="U407" s="213">
        <f>BM_MWh!U409</f>
        <v>2247</v>
      </c>
      <c r="V407" s="185">
        <f>BM_MWh!V408</f>
        <v>3741</v>
      </c>
      <c r="W407" s="185">
        <f>BM_MWh!W408</f>
        <v>3152</v>
      </c>
      <c r="X407" s="185">
        <f>BM_MWh!X408</f>
        <v>0</v>
      </c>
      <c r="Y407" s="185">
        <f>BM_MWh!Y409</f>
        <v>2470</v>
      </c>
      <c r="Z407" s="185">
        <f>BM_MWh!Z408</f>
        <v>0</v>
      </c>
      <c r="AA407" s="185">
        <f>BM_MWh!AA408</f>
        <v>15120</v>
      </c>
      <c r="AB407" s="185">
        <f>BM_MWh!AB408</f>
        <v>0</v>
      </c>
      <c r="AC407" s="185">
        <f>BM_MWh!AC408</f>
        <v>0</v>
      </c>
      <c r="AD407" s="185">
        <f>BM_MWh!AD408</f>
        <v>0</v>
      </c>
      <c r="AE407" s="185">
        <f>BM_MWh!AE408</f>
        <v>1105</v>
      </c>
      <c r="AF407" s="185">
        <f>BM_MWh!AF408</f>
        <v>0</v>
      </c>
      <c r="AG407" s="185">
        <f>BM_MWh!AG408</f>
        <v>0</v>
      </c>
      <c r="AH407" s="185">
        <f>BM_MWh!AH408</f>
        <v>0</v>
      </c>
      <c r="AI407" s="185">
        <f>BM_MWh!AI408</f>
        <v>0</v>
      </c>
      <c r="AJ407" s="185">
        <f>BM_MWh!AJ408</f>
        <v>0</v>
      </c>
      <c r="AK407" s="185">
        <f>BM_MWh!AK409</f>
        <v>0</v>
      </c>
      <c r="AL407" s="185">
        <f>BM_MWh!AL409</f>
        <v>0</v>
      </c>
      <c r="AM407" s="185">
        <f>BM_MWh!AM408</f>
        <v>0</v>
      </c>
      <c r="AN407" s="185">
        <f>BM_MWh!AN408</f>
        <v>0</v>
      </c>
      <c r="AO407" s="185">
        <f>BM_MWh!AO408</f>
        <v>0</v>
      </c>
      <c r="AP407" s="185">
        <f>BM_MWh!AP408</f>
        <v>0</v>
      </c>
      <c r="AQ407" s="185">
        <f>BM_MWh!AQ408</f>
        <v>0</v>
      </c>
      <c r="AR407" s="185">
        <f>BM_MWh!AR408</f>
        <v>0</v>
      </c>
      <c r="AS407" s="185">
        <f>BM_MWh!AS408</f>
        <v>0</v>
      </c>
      <c r="AT407" s="185">
        <f>BM_MWh!AT408</f>
        <v>0</v>
      </c>
      <c r="AU407" s="209">
        <f t="shared" si="270"/>
        <v>27835</v>
      </c>
      <c r="AV407" s="167">
        <f t="shared" si="273"/>
        <v>93325</v>
      </c>
      <c r="AW407" s="167">
        <f t="shared" si="271"/>
        <v>121160</v>
      </c>
      <c r="AX407" s="206">
        <f t="shared" si="272"/>
        <v>4136194.3583667632</v>
      </c>
      <c r="BE407" s="104">
        <f t="shared" si="261"/>
        <v>2029</v>
      </c>
      <c r="BF407" s="28">
        <f t="shared" si="262"/>
        <v>6</v>
      </c>
      <c r="BG407" s="21">
        <f t="shared" si="274"/>
        <v>4257354.3583667632</v>
      </c>
      <c r="BH407" s="215">
        <f t="shared" si="269"/>
        <v>2189985.1314145033</v>
      </c>
      <c r="BI407" s="215">
        <f t="shared" si="269"/>
        <v>1368196.3651622536</v>
      </c>
      <c r="BJ407" s="215">
        <f t="shared" si="269"/>
        <v>276469</v>
      </c>
      <c r="BK407" s="215">
        <f t="shared" si="269"/>
        <v>1640.1831041052101</v>
      </c>
      <c r="BL407" s="215">
        <f t="shared" si="269"/>
        <v>299903.67868590099</v>
      </c>
      <c r="BM407" s="328">
        <f t="shared" si="275"/>
        <v>4136194.3583667632</v>
      </c>
      <c r="BN407" s="329">
        <f t="shared" si="276"/>
        <v>93325</v>
      </c>
      <c r="BO407" s="330">
        <f t="shared" si="267"/>
        <v>7869</v>
      </c>
      <c r="BP407" s="206">
        <f t="shared" si="268"/>
        <v>19966</v>
      </c>
      <c r="BQ407" s="206">
        <f t="shared" si="266"/>
        <v>27835</v>
      </c>
      <c r="BR407" s="206">
        <f t="shared" si="277"/>
        <v>121160</v>
      </c>
      <c r="BS407" s="327"/>
      <c r="BT407" s="327"/>
      <c r="BU407" s="327"/>
      <c r="BV407" s="327"/>
      <c r="BW407" s="327"/>
      <c r="BY407" s="327"/>
      <c r="BZ407" s="327"/>
      <c r="CA407" s="327"/>
      <c r="CB407" s="327"/>
      <c r="CC407" s="327"/>
      <c r="CD407" s="327"/>
    </row>
    <row r="408" spans="1:82">
      <c r="A408" s="28">
        <f t="shared" si="265"/>
        <v>2029</v>
      </c>
      <c r="B408" s="28">
        <f t="shared" si="264"/>
        <v>7</v>
      </c>
      <c r="C408" s="206">
        <f t="shared" si="278"/>
        <v>4472723.2928820075</v>
      </c>
      <c r="D408" s="206">
        <f>[3]TOTAL_PEF_C!K465</f>
        <v>2329300.7988360617</v>
      </c>
      <c r="E408" s="206">
        <f>[3]TOTAL_PEF_C!L465</f>
        <v>1436189.5301484324</v>
      </c>
      <c r="F408" s="206">
        <f>[3]TOTAL_PEF_C!M465</f>
        <v>280579</v>
      </c>
      <c r="G408" s="206">
        <f>[3]TOTAL_PEF_C!P465</f>
        <v>1643.31156304044</v>
      </c>
      <c r="H408" s="206">
        <f>[3]TOTAL_PEF_C!Q465</f>
        <v>295290.65233447298</v>
      </c>
      <c r="I408" s="337">
        <f>BM_MWh!I409</f>
        <v>0</v>
      </c>
      <c r="J408" s="313">
        <f>BM_MWh!J409</f>
        <v>0</v>
      </c>
      <c r="K408" s="313">
        <f>BM_MWh!K410</f>
        <v>8</v>
      </c>
      <c r="L408" s="313">
        <f>BM_MWh!L409</f>
        <v>0</v>
      </c>
      <c r="M408" s="313">
        <f>BM_MWh!M409</f>
        <v>0</v>
      </c>
      <c r="N408" s="313">
        <f>BM_MWh!N409</f>
        <v>0</v>
      </c>
      <c r="O408" s="313">
        <f>BM_MWh!O409</f>
        <v>0</v>
      </c>
      <c r="P408" s="313">
        <f>BM_MWh!P409</f>
        <v>0</v>
      </c>
      <c r="Q408" s="313">
        <f>BM_MWh!Q409</f>
        <v>0</v>
      </c>
      <c r="R408" s="313">
        <f>BM_MWh!R409</f>
        <v>1805</v>
      </c>
      <c r="S408" s="313">
        <f>BM_MWh!S409</f>
        <v>98478</v>
      </c>
      <c r="T408" s="338">
        <f>BM_MWh!T410</f>
        <v>0</v>
      </c>
      <c r="U408" s="213">
        <f>BM_MWh!U410</f>
        <v>1935</v>
      </c>
      <c r="V408" s="185">
        <f>BM_MWh!V409</f>
        <v>4993</v>
      </c>
      <c r="W408" s="185">
        <f>BM_MWh!W409</f>
        <v>3222</v>
      </c>
      <c r="X408" s="185">
        <f>BM_MWh!X409</f>
        <v>0</v>
      </c>
      <c r="Y408" s="185">
        <f>BM_MWh!Y410</f>
        <v>2514</v>
      </c>
      <c r="Z408" s="185">
        <f>BM_MWh!Z409</f>
        <v>0</v>
      </c>
      <c r="AA408" s="185">
        <f>BM_MWh!AA409</f>
        <v>15624</v>
      </c>
      <c r="AB408" s="185">
        <f>BM_MWh!AB409</f>
        <v>0</v>
      </c>
      <c r="AC408" s="185">
        <f>BM_MWh!AC409</f>
        <v>0</v>
      </c>
      <c r="AD408" s="185">
        <f>BM_MWh!AD409</f>
        <v>0</v>
      </c>
      <c r="AE408" s="185">
        <f>BM_MWh!AE409</f>
        <v>1141</v>
      </c>
      <c r="AF408" s="185">
        <f>BM_MWh!AF409</f>
        <v>0</v>
      </c>
      <c r="AG408" s="185">
        <f>BM_MWh!AG409</f>
        <v>0</v>
      </c>
      <c r="AH408" s="185">
        <f>BM_MWh!AH409</f>
        <v>0</v>
      </c>
      <c r="AI408" s="185">
        <f>BM_MWh!AI409</f>
        <v>0</v>
      </c>
      <c r="AJ408" s="185">
        <f>BM_MWh!AJ409</f>
        <v>0</v>
      </c>
      <c r="AK408" s="185">
        <f>BM_MWh!AK410</f>
        <v>0</v>
      </c>
      <c r="AL408" s="185">
        <f>BM_MWh!AL410</f>
        <v>0</v>
      </c>
      <c r="AM408" s="185">
        <f>BM_MWh!AM409</f>
        <v>0</v>
      </c>
      <c r="AN408" s="185">
        <f>BM_MWh!AN409</f>
        <v>0</v>
      </c>
      <c r="AO408" s="185">
        <f>BM_MWh!AO409</f>
        <v>0</v>
      </c>
      <c r="AP408" s="185">
        <f>BM_MWh!AP409</f>
        <v>0</v>
      </c>
      <c r="AQ408" s="185">
        <f>BM_MWh!AQ409</f>
        <v>0</v>
      </c>
      <c r="AR408" s="185">
        <f>BM_MWh!AR409</f>
        <v>0</v>
      </c>
      <c r="AS408" s="185">
        <f>BM_MWh!AS409</f>
        <v>0</v>
      </c>
      <c r="AT408" s="185">
        <f>BM_MWh!AT409</f>
        <v>0</v>
      </c>
      <c r="AU408" s="209">
        <f t="shared" si="270"/>
        <v>29429</v>
      </c>
      <c r="AV408" s="167">
        <f t="shared" si="273"/>
        <v>100291</v>
      </c>
      <c r="AW408" s="167">
        <f t="shared" si="271"/>
        <v>129720</v>
      </c>
      <c r="AX408" s="206">
        <f t="shared" si="272"/>
        <v>4343003.2928820075</v>
      </c>
      <c r="BE408" s="104">
        <f t="shared" si="261"/>
        <v>2029</v>
      </c>
      <c r="BF408" s="28">
        <f t="shared" si="262"/>
        <v>7</v>
      </c>
      <c r="BG408" s="21">
        <f t="shared" si="274"/>
        <v>4472723.2928820075</v>
      </c>
      <c r="BH408" s="215">
        <f t="shared" si="269"/>
        <v>2329300.7988360617</v>
      </c>
      <c r="BI408" s="215">
        <f t="shared" si="269"/>
        <v>1436189.5301484324</v>
      </c>
      <c r="BJ408" s="215">
        <f t="shared" si="269"/>
        <v>280579</v>
      </c>
      <c r="BK408" s="215">
        <f t="shared" si="269"/>
        <v>1643.31156304044</v>
      </c>
      <c r="BL408" s="215">
        <f t="shared" si="269"/>
        <v>295290.65233447298</v>
      </c>
      <c r="BM408" s="328">
        <f t="shared" si="275"/>
        <v>4343003.2928820075</v>
      </c>
      <c r="BN408" s="329">
        <f t="shared" si="276"/>
        <v>100291</v>
      </c>
      <c r="BO408" s="330">
        <f t="shared" si="267"/>
        <v>7671</v>
      </c>
      <c r="BP408" s="206">
        <f t="shared" si="268"/>
        <v>21758</v>
      </c>
      <c r="BQ408" s="206">
        <f t="shared" si="266"/>
        <v>29429</v>
      </c>
      <c r="BR408" s="206">
        <f t="shared" si="277"/>
        <v>129720</v>
      </c>
      <c r="BS408" s="327"/>
      <c r="BT408" s="327"/>
      <c r="BU408" s="327"/>
      <c r="BV408" s="327"/>
      <c r="BW408" s="327"/>
      <c r="BY408" s="327"/>
      <c r="BZ408" s="327"/>
      <c r="CA408" s="327"/>
      <c r="CB408" s="327"/>
      <c r="CC408" s="327"/>
      <c r="CD408" s="327"/>
    </row>
    <row r="409" spans="1:82">
      <c r="A409" s="28">
        <f t="shared" si="265"/>
        <v>2029</v>
      </c>
      <c r="B409" s="28">
        <f t="shared" si="264"/>
        <v>8</v>
      </c>
      <c r="C409" s="206">
        <f t="shared" si="278"/>
        <v>4503107.2914850581</v>
      </c>
      <c r="D409" s="206">
        <f>[3]TOTAL_PEF_C!K466</f>
        <v>2342089.0681348084</v>
      </c>
      <c r="E409" s="206">
        <f>[3]TOTAL_PEF_C!L466</f>
        <v>1440764.4301194411</v>
      </c>
      <c r="F409" s="206">
        <f>[3]TOTAL_PEF_C!M466</f>
        <v>290675</v>
      </c>
      <c r="G409" s="206">
        <f>[3]TOTAL_PEF_C!P466</f>
        <v>1631.6450666631399</v>
      </c>
      <c r="H409" s="206">
        <f>[3]TOTAL_PEF_C!Q466</f>
        <v>309189.14816414501</v>
      </c>
      <c r="I409" s="337">
        <f>BM_MWh!I410</f>
        <v>0</v>
      </c>
      <c r="J409" s="313">
        <f>BM_MWh!J410</f>
        <v>0</v>
      </c>
      <c r="K409" s="313">
        <f>BM_MWh!K411</f>
        <v>8</v>
      </c>
      <c r="L409" s="313">
        <f>BM_MWh!L410</f>
        <v>0</v>
      </c>
      <c r="M409" s="313">
        <f>BM_MWh!M410</f>
        <v>0</v>
      </c>
      <c r="N409" s="313">
        <f>BM_MWh!N410</f>
        <v>0</v>
      </c>
      <c r="O409" s="313">
        <f>BM_MWh!O410</f>
        <v>0</v>
      </c>
      <c r="P409" s="313">
        <f>BM_MWh!P410</f>
        <v>0</v>
      </c>
      <c r="Q409" s="313">
        <f>BM_MWh!Q410</f>
        <v>0</v>
      </c>
      <c r="R409" s="313">
        <f>BM_MWh!R410</f>
        <v>1719</v>
      </c>
      <c r="S409" s="313">
        <f>BM_MWh!S410</f>
        <v>86796</v>
      </c>
      <c r="T409" s="338">
        <f>BM_MWh!T411</f>
        <v>0</v>
      </c>
      <c r="U409" s="213">
        <f>BM_MWh!U411</f>
        <v>1935</v>
      </c>
      <c r="V409" s="185">
        <f>BM_MWh!V410</f>
        <v>5316</v>
      </c>
      <c r="W409" s="185">
        <f>BM_MWh!W410</f>
        <v>3416</v>
      </c>
      <c r="X409" s="185">
        <f>BM_MWh!X410</f>
        <v>0</v>
      </c>
      <c r="Y409" s="185">
        <f>BM_MWh!Y411</f>
        <v>2810</v>
      </c>
      <c r="Z409" s="185">
        <f>BM_MWh!Z410</f>
        <v>0</v>
      </c>
      <c r="AA409" s="185">
        <f>BM_MWh!AA410</f>
        <v>15624</v>
      </c>
      <c r="AB409" s="185">
        <f>BM_MWh!AB410</f>
        <v>0</v>
      </c>
      <c r="AC409" s="185">
        <f>BM_MWh!AC410</f>
        <v>0</v>
      </c>
      <c r="AD409" s="185">
        <f>BM_MWh!AD410</f>
        <v>0</v>
      </c>
      <c r="AE409" s="185">
        <f>BM_MWh!AE410</f>
        <v>1134</v>
      </c>
      <c r="AF409" s="185">
        <f>BM_MWh!AF410</f>
        <v>0</v>
      </c>
      <c r="AG409" s="185">
        <f>BM_MWh!AG410</f>
        <v>0</v>
      </c>
      <c r="AH409" s="185">
        <f>BM_MWh!AH410</f>
        <v>0</v>
      </c>
      <c r="AI409" s="185">
        <f>BM_MWh!AI410</f>
        <v>0</v>
      </c>
      <c r="AJ409" s="185">
        <f>BM_MWh!AJ410</f>
        <v>0</v>
      </c>
      <c r="AK409" s="185">
        <f>BM_MWh!AK411</f>
        <v>0</v>
      </c>
      <c r="AL409" s="185">
        <f>BM_MWh!AL411</f>
        <v>0</v>
      </c>
      <c r="AM409" s="185">
        <f>BM_MWh!AM410</f>
        <v>0</v>
      </c>
      <c r="AN409" s="185">
        <f>BM_MWh!AN410</f>
        <v>0</v>
      </c>
      <c r="AO409" s="185">
        <f>BM_MWh!AO410</f>
        <v>0</v>
      </c>
      <c r="AP409" s="185">
        <f>BM_MWh!AP410</f>
        <v>0</v>
      </c>
      <c r="AQ409" s="185">
        <f>BM_MWh!AQ410</f>
        <v>0</v>
      </c>
      <c r="AR409" s="185">
        <f>BM_MWh!AR410</f>
        <v>0</v>
      </c>
      <c r="AS409" s="185">
        <f>BM_MWh!AS410</f>
        <v>0</v>
      </c>
      <c r="AT409" s="185">
        <f>BM_MWh!AT410</f>
        <v>0</v>
      </c>
      <c r="AU409" s="209">
        <f t="shared" si="270"/>
        <v>30235</v>
      </c>
      <c r="AV409" s="167">
        <f t="shared" si="273"/>
        <v>88523</v>
      </c>
      <c r="AW409" s="167">
        <f t="shared" si="271"/>
        <v>118758</v>
      </c>
      <c r="AX409" s="206">
        <f t="shared" si="272"/>
        <v>4384349.2914850581</v>
      </c>
      <c r="BE409" s="104">
        <f t="shared" si="261"/>
        <v>2029</v>
      </c>
      <c r="BF409" s="28">
        <f t="shared" si="262"/>
        <v>8</v>
      </c>
      <c r="BG409" s="21">
        <f t="shared" si="274"/>
        <v>4503107.2914850581</v>
      </c>
      <c r="BH409" s="215">
        <f t="shared" si="269"/>
        <v>2342089.0681348084</v>
      </c>
      <c r="BI409" s="215">
        <f t="shared" si="269"/>
        <v>1440764.4301194411</v>
      </c>
      <c r="BJ409" s="215">
        <f t="shared" si="269"/>
        <v>290675</v>
      </c>
      <c r="BK409" s="215">
        <f t="shared" si="269"/>
        <v>1631.6450666631399</v>
      </c>
      <c r="BL409" s="215">
        <f t="shared" si="269"/>
        <v>309189.14816414501</v>
      </c>
      <c r="BM409" s="328">
        <f t="shared" si="275"/>
        <v>4384349.2914850581</v>
      </c>
      <c r="BN409" s="329">
        <f t="shared" si="276"/>
        <v>88523</v>
      </c>
      <c r="BO409" s="330">
        <f t="shared" si="267"/>
        <v>8161</v>
      </c>
      <c r="BP409" s="206">
        <f t="shared" si="268"/>
        <v>22074</v>
      </c>
      <c r="BQ409" s="206">
        <f t="shared" si="266"/>
        <v>30235</v>
      </c>
      <c r="BR409" s="206">
        <f t="shared" si="277"/>
        <v>118758</v>
      </c>
      <c r="BS409" s="327"/>
      <c r="BT409" s="327"/>
      <c r="BU409" s="327"/>
      <c r="BV409" s="327"/>
      <c r="BW409" s="327"/>
      <c r="BY409" s="327"/>
      <c r="BZ409" s="327"/>
      <c r="CA409" s="327"/>
      <c r="CB409" s="327"/>
      <c r="CC409" s="327"/>
      <c r="CD409" s="327"/>
    </row>
    <row r="410" spans="1:82">
      <c r="A410" s="28">
        <f t="shared" si="265"/>
        <v>2029</v>
      </c>
      <c r="B410" s="28">
        <f t="shared" si="264"/>
        <v>9</v>
      </c>
      <c r="C410" s="206">
        <f t="shared" si="278"/>
        <v>4214177.0636186264</v>
      </c>
      <c r="D410" s="206">
        <f>[3]TOTAL_PEF_C!K467</f>
        <v>2152914.7440587524</v>
      </c>
      <c r="E410" s="206">
        <f>[3]TOTAL_PEF_C!L467</f>
        <v>1362470.6165652836</v>
      </c>
      <c r="F410" s="206">
        <f>[3]TOTAL_PEF_C!M467</f>
        <v>277553</v>
      </c>
      <c r="G410" s="206">
        <f>[3]TOTAL_PEF_C!P467</f>
        <v>1630.2006222186899</v>
      </c>
      <c r="H410" s="206">
        <f>[3]TOTAL_PEF_C!Q467</f>
        <v>311007.50237237202</v>
      </c>
      <c r="I410" s="337">
        <f>BM_MWh!I411</f>
        <v>0</v>
      </c>
      <c r="J410" s="313">
        <f>BM_MWh!J411</f>
        <v>0</v>
      </c>
      <c r="K410" s="313">
        <f>BM_MWh!K412</f>
        <v>8</v>
      </c>
      <c r="L410" s="313">
        <f>BM_MWh!L411</f>
        <v>0</v>
      </c>
      <c r="M410" s="313">
        <f>BM_MWh!M411</f>
        <v>0</v>
      </c>
      <c r="N410" s="313">
        <f>BM_MWh!N411</f>
        <v>0</v>
      </c>
      <c r="O410" s="313">
        <f>BM_MWh!O411</f>
        <v>0</v>
      </c>
      <c r="P410" s="313">
        <f>BM_MWh!P411</f>
        <v>0</v>
      </c>
      <c r="Q410" s="313">
        <f>BM_MWh!Q411</f>
        <v>0</v>
      </c>
      <c r="R410" s="313">
        <f>BM_MWh!R411</f>
        <v>582</v>
      </c>
      <c r="S410" s="313">
        <f>BM_MWh!S411</f>
        <v>81325</v>
      </c>
      <c r="T410" s="338">
        <f>BM_MWh!T412</f>
        <v>0</v>
      </c>
      <c r="U410" s="213">
        <f>BM_MWh!U412</f>
        <v>1872</v>
      </c>
      <c r="V410" s="185">
        <f>BM_MWh!V411</f>
        <v>4365</v>
      </c>
      <c r="W410" s="185">
        <f>BM_MWh!W411</f>
        <v>2729</v>
      </c>
      <c r="X410" s="185">
        <f>BM_MWh!X411</f>
        <v>0</v>
      </c>
      <c r="Y410" s="185">
        <f>BM_MWh!Y412</f>
        <v>2374</v>
      </c>
      <c r="Z410" s="185">
        <f>BM_MWh!Z411</f>
        <v>0</v>
      </c>
      <c r="AA410" s="185">
        <f>BM_MWh!AA411</f>
        <v>14400</v>
      </c>
      <c r="AB410" s="185">
        <f>BM_MWh!AB411</f>
        <v>0</v>
      </c>
      <c r="AC410" s="185">
        <f>BM_MWh!AC411</f>
        <v>0</v>
      </c>
      <c r="AD410" s="185">
        <f>BM_MWh!AD411</f>
        <v>0</v>
      </c>
      <c r="AE410" s="185">
        <f>BM_MWh!AE411</f>
        <v>946</v>
      </c>
      <c r="AF410" s="185">
        <f>BM_MWh!AF411</f>
        <v>0</v>
      </c>
      <c r="AG410" s="185">
        <f>BM_MWh!AG411</f>
        <v>0</v>
      </c>
      <c r="AH410" s="185">
        <f>BM_MWh!AH411</f>
        <v>0</v>
      </c>
      <c r="AI410" s="185">
        <f>BM_MWh!AI411</f>
        <v>0</v>
      </c>
      <c r="AJ410" s="185">
        <f>BM_MWh!AJ411</f>
        <v>0</v>
      </c>
      <c r="AK410" s="185">
        <f>BM_MWh!AK412</f>
        <v>0</v>
      </c>
      <c r="AL410" s="185">
        <f>BM_MWh!AL412</f>
        <v>0</v>
      </c>
      <c r="AM410" s="185">
        <f>BM_MWh!AM411</f>
        <v>0</v>
      </c>
      <c r="AN410" s="185">
        <f>BM_MWh!AN411</f>
        <v>0</v>
      </c>
      <c r="AO410" s="185">
        <f>BM_MWh!AO411</f>
        <v>0</v>
      </c>
      <c r="AP410" s="185">
        <f>BM_MWh!AP411</f>
        <v>0</v>
      </c>
      <c r="AQ410" s="185">
        <f>BM_MWh!AQ411</f>
        <v>0</v>
      </c>
      <c r="AR410" s="185">
        <f>BM_MWh!AR411</f>
        <v>0</v>
      </c>
      <c r="AS410" s="185">
        <f>BM_MWh!AS411</f>
        <v>0</v>
      </c>
      <c r="AT410" s="185">
        <f>BM_MWh!AT411</f>
        <v>0</v>
      </c>
      <c r="AU410" s="209">
        <f t="shared" si="270"/>
        <v>26686</v>
      </c>
      <c r="AV410" s="167">
        <f t="shared" si="273"/>
        <v>81915</v>
      </c>
      <c r="AW410" s="167">
        <f t="shared" si="271"/>
        <v>108601</v>
      </c>
      <c r="AX410" s="206">
        <f t="shared" si="272"/>
        <v>4105576.0636186264</v>
      </c>
      <c r="BE410" s="104">
        <f t="shared" si="261"/>
        <v>2029</v>
      </c>
      <c r="BF410" s="28">
        <f t="shared" si="262"/>
        <v>9</v>
      </c>
      <c r="BG410" s="21">
        <f t="shared" si="274"/>
        <v>4214177.0636186264</v>
      </c>
      <c r="BH410" s="215">
        <f t="shared" si="269"/>
        <v>2152914.7440587524</v>
      </c>
      <c r="BI410" s="215">
        <f t="shared" si="269"/>
        <v>1362470.6165652836</v>
      </c>
      <c r="BJ410" s="215">
        <f t="shared" si="269"/>
        <v>277553</v>
      </c>
      <c r="BK410" s="215">
        <f t="shared" si="269"/>
        <v>1630.2006222186899</v>
      </c>
      <c r="BL410" s="215">
        <f t="shared" si="269"/>
        <v>311007.50237237202</v>
      </c>
      <c r="BM410" s="328">
        <f t="shared" si="275"/>
        <v>4105576.0636186264</v>
      </c>
      <c r="BN410" s="329">
        <f t="shared" si="276"/>
        <v>81915</v>
      </c>
      <c r="BO410" s="330">
        <f t="shared" si="267"/>
        <v>6975</v>
      </c>
      <c r="BP410" s="206">
        <f t="shared" si="268"/>
        <v>19711</v>
      </c>
      <c r="BQ410" s="206">
        <f t="shared" si="266"/>
        <v>26686</v>
      </c>
      <c r="BR410" s="206">
        <f t="shared" si="277"/>
        <v>108601</v>
      </c>
      <c r="BS410" s="327"/>
      <c r="BT410" s="327"/>
      <c r="BU410" s="327"/>
      <c r="BV410" s="327"/>
      <c r="BW410" s="327"/>
      <c r="BY410" s="327"/>
      <c r="BZ410" s="327"/>
      <c r="CA410" s="327"/>
      <c r="CB410" s="327"/>
      <c r="CC410" s="327"/>
      <c r="CD410" s="327"/>
    </row>
    <row r="411" spans="1:82">
      <c r="A411" s="28">
        <f t="shared" si="265"/>
        <v>2029</v>
      </c>
      <c r="B411" s="28">
        <f t="shared" si="264"/>
        <v>10</v>
      </c>
      <c r="C411" s="206">
        <f t="shared" si="278"/>
        <v>3812532.7790064747</v>
      </c>
      <c r="D411" s="206">
        <f>[3]TOTAL_PEF_C!K468</f>
        <v>1841164.4488200352</v>
      </c>
      <c r="E411" s="206">
        <f>[3]TOTAL_PEF_C!L468</f>
        <v>1297407.1659929678</v>
      </c>
      <c r="F411" s="206">
        <f>[3]TOTAL_PEF_C!M468</f>
        <v>278645</v>
      </c>
      <c r="G411" s="206">
        <f>[3]TOTAL_PEF_C!P468</f>
        <v>1628.03395555203</v>
      </c>
      <c r="H411" s="206">
        <f>[3]TOTAL_PEF_C!Q468</f>
        <v>291641.13023791998</v>
      </c>
      <c r="I411" s="337">
        <f>BM_MWh!I412</f>
        <v>0</v>
      </c>
      <c r="J411" s="313">
        <f>BM_MWh!J412</f>
        <v>0</v>
      </c>
      <c r="K411" s="313">
        <f>BM_MWh!K413</f>
        <v>8</v>
      </c>
      <c r="L411" s="313">
        <f>BM_MWh!L412</f>
        <v>0</v>
      </c>
      <c r="M411" s="313">
        <f>BM_MWh!M412</f>
        <v>0</v>
      </c>
      <c r="N411" s="313">
        <f>BM_MWh!N412</f>
        <v>0</v>
      </c>
      <c r="O411" s="313">
        <f>BM_MWh!O412</f>
        <v>0</v>
      </c>
      <c r="P411" s="313">
        <f>BM_MWh!P412</f>
        <v>0</v>
      </c>
      <c r="Q411" s="313">
        <f>BM_MWh!Q412</f>
        <v>0</v>
      </c>
      <c r="R411" s="313">
        <f>BM_MWh!R412</f>
        <v>258</v>
      </c>
      <c r="S411" s="313">
        <f>BM_MWh!S412</f>
        <v>76813</v>
      </c>
      <c r="T411" s="338">
        <f>BM_MWh!T413</f>
        <v>0</v>
      </c>
      <c r="U411" s="213">
        <f>BM_MWh!U413</f>
        <v>2128</v>
      </c>
      <c r="V411" s="185">
        <f>BM_MWh!V412</f>
        <v>3060</v>
      </c>
      <c r="W411" s="185">
        <f>BM_MWh!W412</f>
        <v>2492</v>
      </c>
      <c r="X411" s="185">
        <f>BM_MWh!X412</f>
        <v>0</v>
      </c>
      <c r="Y411" s="185">
        <f>BM_MWh!Y413</f>
        <v>1969</v>
      </c>
      <c r="Z411" s="185">
        <f>BM_MWh!Z412</f>
        <v>0</v>
      </c>
      <c r="AA411" s="185">
        <f>BM_MWh!AA412</f>
        <v>14508</v>
      </c>
      <c r="AB411" s="185">
        <f>BM_MWh!AB412</f>
        <v>0</v>
      </c>
      <c r="AC411" s="185">
        <f>BM_MWh!AC412</f>
        <v>0</v>
      </c>
      <c r="AD411" s="185">
        <f>BM_MWh!AD412</f>
        <v>0</v>
      </c>
      <c r="AE411" s="185">
        <f>BM_MWh!AE412</f>
        <v>811</v>
      </c>
      <c r="AF411" s="185">
        <f>BM_MWh!AF412</f>
        <v>0</v>
      </c>
      <c r="AG411" s="185">
        <f>BM_MWh!AG412</f>
        <v>0</v>
      </c>
      <c r="AH411" s="185">
        <f>BM_MWh!AH412</f>
        <v>0</v>
      </c>
      <c r="AI411" s="185">
        <f>BM_MWh!AI412</f>
        <v>0</v>
      </c>
      <c r="AJ411" s="185">
        <f>BM_MWh!AJ412</f>
        <v>0</v>
      </c>
      <c r="AK411" s="185">
        <f>BM_MWh!AK413</f>
        <v>0</v>
      </c>
      <c r="AL411" s="185">
        <f>BM_MWh!AL413</f>
        <v>0</v>
      </c>
      <c r="AM411" s="185">
        <f>BM_MWh!AM412</f>
        <v>0</v>
      </c>
      <c r="AN411" s="185">
        <f>BM_MWh!AN412</f>
        <v>0</v>
      </c>
      <c r="AO411" s="185">
        <f>BM_MWh!AO412</f>
        <v>0</v>
      </c>
      <c r="AP411" s="185">
        <f>BM_MWh!AP412</f>
        <v>0</v>
      </c>
      <c r="AQ411" s="185">
        <f>BM_MWh!AQ412</f>
        <v>0</v>
      </c>
      <c r="AR411" s="185">
        <f>BM_MWh!AR412</f>
        <v>0</v>
      </c>
      <c r="AS411" s="185">
        <f>BM_MWh!AS412</f>
        <v>0</v>
      </c>
      <c r="AT411" s="185">
        <f>BM_MWh!AT412</f>
        <v>0</v>
      </c>
      <c r="AU411" s="209">
        <f t="shared" si="270"/>
        <v>24968</v>
      </c>
      <c r="AV411" s="167">
        <f t="shared" si="273"/>
        <v>77079</v>
      </c>
      <c r="AW411" s="167">
        <f t="shared" si="271"/>
        <v>102047</v>
      </c>
      <c r="AX411" s="206">
        <f t="shared" si="272"/>
        <v>3710485.7790064747</v>
      </c>
      <c r="BE411" s="104">
        <f t="shared" si="261"/>
        <v>2029</v>
      </c>
      <c r="BF411" s="28">
        <f t="shared" si="262"/>
        <v>10</v>
      </c>
      <c r="BG411" s="21">
        <f t="shared" si="274"/>
        <v>3812532.7790064747</v>
      </c>
      <c r="BH411" s="215">
        <f t="shared" si="269"/>
        <v>1841164.4488200352</v>
      </c>
      <c r="BI411" s="215">
        <f t="shared" si="269"/>
        <v>1297407.1659929678</v>
      </c>
      <c r="BJ411" s="215">
        <f t="shared" si="269"/>
        <v>278645</v>
      </c>
      <c r="BK411" s="215">
        <f t="shared" si="269"/>
        <v>1628.03395555203</v>
      </c>
      <c r="BL411" s="215">
        <f t="shared" si="269"/>
        <v>291641.13023791998</v>
      </c>
      <c r="BM411" s="328">
        <f t="shared" si="275"/>
        <v>3710485.7790064747</v>
      </c>
      <c r="BN411" s="329">
        <f t="shared" si="276"/>
        <v>77079</v>
      </c>
      <c r="BO411" s="330">
        <f t="shared" si="267"/>
        <v>6589</v>
      </c>
      <c r="BP411" s="206">
        <f t="shared" si="268"/>
        <v>18379</v>
      </c>
      <c r="BQ411" s="206">
        <f t="shared" si="266"/>
        <v>24968</v>
      </c>
      <c r="BR411" s="206">
        <f t="shared" si="277"/>
        <v>102047</v>
      </c>
      <c r="BS411" s="327"/>
      <c r="BT411" s="327"/>
      <c r="BU411" s="327"/>
      <c r="BV411" s="327"/>
      <c r="BW411" s="327"/>
      <c r="BY411" s="327"/>
      <c r="BZ411" s="327"/>
      <c r="CA411" s="327"/>
      <c r="CB411" s="327"/>
      <c r="CC411" s="327"/>
      <c r="CD411" s="327"/>
    </row>
    <row r="412" spans="1:82">
      <c r="A412" s="28">
        <f t="shared" si="265"/>
        <v>2029</v>
      </c>
      <c r="B412" s="28">
        <f t="shared" si="264"/>
        <v>11</v>
      </c>
      <c r="C412" s="206">
        <f t="shared" si="278"/>
        <v>3184273.6881879019</v>
      </c>
      <c r="D412" s="206">
        <f>[3]TOTAL_PEF_C!K469</f>
        <v>1446832.966485779</v>
      </c>
      <c r="E412" s="206">
        <f>[3]TOTAL_PEF_C!L469</f>
        <v>1130700.7420100612</v>
      </c>
      <c r="F412" s="206">
        <f>[3]TOTAL_PEF_C!M469</f>
        <v>264187</v>
      </c>
      <c r="G412" s="206">
        <f>[3]TOTAL_PEF_C!P469</f>
        <v>1624.69994106124</v>
      </c>
      <c r="H412" s="206">
        <f>[3]TOTAL_PEF_C!Q469</f>
        <v>271486.27975099999</v>
      </c>
      <c r="I412" s="337">
        <f>BM_MWh!I413</f>
        <v>0</v>
      </c>
      <c r="J412" s="313">
        <f>BM_MWh!J413</f>
        <v>0</v>
      </c>
      <c r="K412" s="313">
        <f>BM_MWh!K414</f>
        <v>8</v>
      </c>
      <c r="L412" s="313">
        <f>BM_MWh!L413</f>
        <v>0</v>
      </c>
      <c r="M412" s="313">
        <f>BM_MWh!M413</f>
        <v>0</v>
      </c>
      <c r="N412" s="313">
        <f>BM_MWh!N413</f>
        <v>0</v>
      </c>
      <c r="O412" s="313">
        <f>BM_MWh!O413</f>
        <v>0</v>
      </c>
      <c r="P412" s="313">
        <f>BM_MWh!P413</f>
        <v>0</v>
      </c>
      <c r="Q412" s="313">
        <f>BM_MWh!Q413</f>
        <v>0</v>
      </c>
      <c r="R412" s="313">
        <f>BM_MWh!R413</f>
        <v>166</v>
      </c>
      <c r="S412" s="313">
        <f>BM_MWh!S413</f>
        <v>48080</v>
      </c>
      <c r="T412" s="338">
        <f>BM_MWh!T414</f>
        <v>0</v>
      </c>
      <c r="U412" s="213">
        <f>BM_MWh!U414</f>
        <v>664</v>
      </c>
      <c r="V412" s="185">
        <f>BM_MWh!V413</f>
        <v>1559</v>
      </c>
      <c r="W412" s="185">
        <f>BM_MWh!W413</f>
        <v>2587</v>
      </c>
      <c r="X412" s="185">
        <f>BM_MWh!X413</f>
        <v>0</v>
      </c>
      <c r="Y412" s="185">
        <f>BM_MWh!Y414</f>
        <v>1914</v>
      </c>
      <c r="Z412" s="185">
        <f>BM_MWh!Z413</f>
        <v>0</v>
      </c>
      <c r="AA412" s="185">
        <f>BM_MWh!AA413</f>
        <v>13680</v>
      </c>
      <c r="AB412" s="185">
        <f>BM_MWh!AB413</f>
        <v>0</v>
      </c>
      <c r="AC412" s="185">
        <f>BM_MWh!AC413</f>
        <v>0</v>
      </c>
      <c r="AD412" s="185">
        <f>BM_MWh!AD413</f>
        <v>0</v>
      </c>
      <c r="AE412" s="185">
        <f>BM_MWh!AE413</f>
        <v>784</v>
      </c>
      <c r="AF412" s="185">
        <f>BM_MWh!AF413</f>
        <v>0</v>
      </c>
      <c r="AG412" s="185">
        <f>BM_MWh!AG413</f>
        <v>0</v>
      </c>
      <c r="AH412" s="185">
        <f>BM_MWh!AH413</f>
        <v>0</v>
      </c>
      <c r="AI412" s="185">
        <f>BM_MWh!AI413</f>
        <v>0</v>
      </c>
      <c r="AJ412" s="185">
        <f>BM_MWh!AJ413</f>
        <v>0</v>
      </c>
      <c r="AK412" s="185">
        <f>BM_MWh!AK414</f>
        <v>0</v>
      </c>
      <c r="AL412" s="185">
        <f>BM_MWh!AL414</f>
        <v>0</v>
      </c>
      <c r="AM412" s="185">
        <f>BM_MWh!AM413</f>
        <v>0</v>
      </c>
      <c r="AN412" s="185">
        <f>BM_MWh!AN413</f>
        <v>0</v>
      </c>
      <c r="AO412" s="185">
        <f>BM_MWh!AO413</f>
        <v>0</v>
      </c>
      <c r="AP412" s="185">
        <f>BM_MWh!AP413</f>
        <v>0</v>
      </c>
      <c r="AQ412" s="185">
        <f>BM_MWh!AQ413</f>
        <v>0</v>
      </c>
      <c r="AR412" s="185">
        <f>BM_MWh!AR413</f>
        <v>0</v>
      </c>
      <c r="AS412" s="185">
        <f>BM_MWh!AS413</f>
        <v>0</v>
      </c>
      <c r="AT412" s="185">
        <f>BM_MWh!AT413</f>
        <v>0</v>
      </c>
      <c r="AU412" s="209">
        <f t="shared" si="270"/>
        <v>21188</v>
      </c>
      <c r="AV412" s="167">
        <f t="shared" si="273"/>
        <v>48254</v>
      </c>
      <c r="AW412" s="167">
        <f t="shared" si="271"/>
        <v>69442</v>
      </c>
      <c r="AX412" s="206">
        <f t="shared" si="272"/>
        <v>3114831.6881879019</v>
      </c>
      <c r="BE412" s="104">
        <f t="shared" si="261"/>
        <v>2029</v>
      </c>
      <c r="BF412" s="28">
        <f t="shared" si="262"/>
        <v>11</v>
      </c>
      <c r="BG412" s="21">
        <f t="shared" si="274"/>
        <v>3184273.6881879019</v>
      </c>
      <c r="BH412" s="215">
        <f t="shared" si="269"/>
        <v>1446832.966485779</v>
      </c>
      <c r="BI412" s="215">
        <f t="shared" si="269"/>
        <v>1130700.7420100612</v>
      </c>
      <c r="BJ412" s="215">
        <f t="shared" si="269"/>
        <v>264187</v>
      </c>
      <c r="BK412" s="215">
        <f t="shared" si="269"/>
        <v>1624.69994106124</v>
      </c>
      <c r="BL412" s="215">
        <f t="shared" si="269"/>
        <v>271486.27975099999</v>
      </c>
      <c r="BM412" s="328">
        <f t="shared" si="275"/>
        <v>3114831.6881879019</v>
      </c>
      <c r="BN412" s="329">
        <f t="shared" si="276"/>
        <v>48254</v>
      </c>
      <c r="BO412" s="330">
        <f t="shared" si="267"/>
        <v>5165</v>
      </c>
      <c r="BP412" s="206">
        <f t="shared" si="268"/>
        <v>16023</v>
      </c>
      <c r="BQ412" s="206">
        <f t="shared" si="266"/>
        <v>21188</v>
      </c>
      <c r="BR412" s="206">
        <f t="shared" si="277"/>
        <v>69442</v>
      </c>
      <c r="BS412" s="327"/>
      <c r="BT412" s="327"/>
      <c r="BU412" s="327"/>
      <c r="BV412" s="327"/>
      <c r="BW412" s="327"/>
      <c r="BY412" s="327"/>
      <c r="BZ412" s="327"/>
      <c r="CA412" s="327"/>
      <c r="CB412" s="327"/>
      <c r="CC412" s="327"/>
      <c r="CD412" s="327"/>
    </row>
    <row r="413" spans="1:82">
      <c r="A413" s="28">
        <f t="shared" si="265"/>
        <v>2029</v>
      </c>
      <c r="B413" s="28">
        <f t="shared" si="264"/>
        <v>12</v>
      </c>
      <c r="C413" s="206">
        <f t="shared" si="278"/>
        <v>3469240.5918038161</v>
      </c>
      <c r="D413" s="206">
        <f>[3]TOTAL_PEF_C!K470</f>
        <v>1718908.4681451882</v>
      </c>
      <c r="E413" s="206">
        <f>[3]TOTAL_PEF_C!L470</f>
        <v>1144268.075198702</v>
      </c>
      <c r="F413" s="206">
        <f>[3]TOTAL_PEF_C!M470</f>
        <v>247502</v>
      </c>
      <c r="G413" s="206">
        <f>[3]TOTAL_PEF_C!P470</f>
        <v>1636.3605862567199</v>
      </c>
      <c r="H413" s="206">
        <f>[3]TOTAL_PEF_C!Q470</f>
        <v>262041.68787366903</v>
      </c>
      <c r="I413" s="337">
        <f>BM_MWh!I414</f>
        <v>0</v>
      </c>
      <c r="J413" s="313">
        <f>BM_MWh!J414</f>
        <v>0</v>
      </c>
      <c r="K413" s="313">
        <f>BM_MWh!K415</f>
        <v>8</v>
      </c>
      <c r="L413" s="313">
        <f>BM_MWh!L414</f>
        <v>0</v>
      </c>
      <c r="M413" s="313">
        <f>BM_MWh!M414</f>
        <v>0</v>
      </c>
      <c r="N413" s="313">
        <f>BM_MWh!N414</f>
        <v>0</v>
      </c>
      <c r="O413" s="313">
        <f>BM_MWh!O414</f>
        <v>0</v>
      </c>
      <c r="P413" s="313">
        <f>BM_MWh!P414</f>
        <v>0</v>
      </c>
      <c r="Q413" s="313">
        <f>BM_MWh!Q414</f>
        <v>3839</v>
      </c>
      <c r="R413" s="313">
        <f>BM_MWh!R414</f>
        <v>172</v>
      </c>
      <c r="S413" s="313">
        <f>BM_MWh!S414</f>
        <v>65343</v>
      </c>
      <c r="T413" s="338">
        <f>BM_MWh!T415</f>
        <v>0</v>
      </c>
      <c r="U413" s="213">
        <f>BM_MWh!U415</f>
        <v>1218</v>
      </c>
      <c r="V413" s="185">
        <f>BM_MWh!V414</f>
        <v>3544</v>
      </c>
      <c r="W413" s="185">
        <f>BM_MWh!W414</f>
        <v>3013</v>
      </c>
      <c r="X413" s="185">
        <f>BM_MWh!X414</f>
        <v>0</v>
      </c>
      <c r="Y413" s="185">
        <f>BM_MWh!Y415</f>
        <v>2261</v>
      </c>
      <c r="Z413" s="185">
        <f>BM_MWh!Z414</f>
        <v>0</v>
      </c>
      <c r="AA413" s="185">
        <f>BM_MWh!AA414</f>
        <v>14508</v>
      </c>
      <c r="AB413" s="185">
        <f>BM_MWh!AB414</f>
        <v>0</v>
      </c>
      <c r="AC413" s="185">
        <f>BM_MWh!AC414</f>
        <v>0</v>
      </c>
      <c r="AD413" s="185">
        <f>BM_MWh!AD414</f>
        <v>0</v>
      </c>
      <c r="AE413" s="185">
        <f>BM_MWh!AE414</f>
        <v>978</v>
      </c>
      <c r="AF413" s="185">
        <f>BM_MWh!AF414</f>
        <v>0</v>
      </c>
      <c r="AG413" s="185">
        <f>BM_MWh!AG414</f>
        <v>0</v>
      </c>
      <c r="AH413" s="185">
        <f>BM_MWh!AH414</f>
        <v>0</v>
      </c>
      <c r="AI413" s="185">
        <f>BM_MWh!AI414</f>
        <v>0</v>
      </c>
      <c r="AJ413" s="185">
        <f>BM_MWh!AJ414</f>
        <v>0</v>
      </c>
      <c r="AK413" s="185">
        <f>BM_MWh!AK415</f>
        <v>0</v>
      </c>
      <c r="AL413" s="185">
        <f>BM_MWh!AL415</f>
        <v>0</v>
      </c>
      <c r="AM413" s="185">
        <f>BM_MWh!AM414</f>
        <v>0</v>
      </c>
      <c r="AN413" s="185">
        <f>BM_MWh!AN414</f>
        <v>0</v>
      </c>
      <c r="AO413" s="185">
        <f>BM_MWh!AO414</f>
        <v>0</v>
      </c>
      <c r="AP413" s="185">
        <f>BM_MWh!AP414</f>
        <v>0</v>
      </c>
      <c r="AQ413" s="185">
        <f>BM_MWh!AQ414</f>
        <v>0</v>
      </c>
      <c r="AR413" s="185">
        <f>BM_MWh!AR414</f>
        <v>0</v>
      </c>
      <c r="AS413" s="185">
        <f>BM_MWh!AS414</f>
        <v>0</v>
      </c>
      <c r="AT413" s="185">
        <f>BM_MWh!AT414</f>
        <v>0</v>
      </c>
      <c r="AU413" s="209">
        <f t="shared" si="270"/>
        <v>25522</v>
      </c>
      <c r="AV413" s="167">
        <f t="shared" si="273"/>
        <v>69362</v>
      </c>
      <c r="AW413" s="167">
        <f t="shared" si="271"/>
        <v>94884</v>
      </c>
      <c r="AX413" s="206">
        <f t="shared" si="272"/>
        <v>3374356.5918038161</v>
      </c>
      <c r="BE413" s="104">
        <f t="shared" si="261"/>
        <v>2029</v>
      </c>
      <c r="BF413" s="28">
        <f t="shared" si="262"/>
        <v>12</v>
      </c>
      <c r="BG413" s="21">
        <f t="shared" si="274"/>
        <v>3469240.5918038161</v>
      </c>
      <c r="BH413" s="215">
        <f t="shared" si="269"/>
        <v>1718908.4681451882</v>
      </c>
      <c r="BI413" s="215">
        <f t="shared" si="269"/>
        <v>1144268.075198702</v>
      </c>
      <c r="BJ413" s="215">
        <f t="shared" si="269"/>
        <v>247502</v>
      </c>
      <c r="BK413" s="215">
        <f t="shared" si="269"/>
        <v>1636.3605862567199</v>
      </c>
      <c r="BL413" s="215">
        <f t="shared" si="269"/>
        <v>262041.68787366903</v>
      </c>
      <c r="BM413" s="328">
        <f t="shared" si="275"/>
        <v>3374356.5918038161</v>
      </c>
      <c r="BN413" s="329">
        <f t="shared" si="276"/>
        <v>69362</v>
      </c>
      <c r="BO413" s="330">
        <f t="shared" si="267"/>
        <v>6492</v>
      </c>
      <c r="BP413" s="206">
        <f t="shared" si="268"/>
        <v>19030</v>
      </c>
      <c r="BQ413" s="206">
        <f t="shared" si="266"/>
        <v>25522</v>
      </c>
      <c r="BR413" s="206">
        <f t="shared" si="277"/>
        <v>94884</v>
      </c>
      <c r="BS413" s="327"/>
      <c r="BT413" s="327"/>
      <c r="BU413" s="327"/>
      <c r="BV413" s="327"/>
      <c r="BW413" s="327"/>
      <c r="BY413" s="327"/>
      <c r="BZ413" s="327"/>
      <c r="CA413" s="327"/>
      <c r="CB413" s="327"/>
      <c r="CC413" s="327"/>
      <c r="CD413" s="327"/>
    </row>
    <row r="414" spans="1:82">
      <c r="A414" s="28">
        <f t="shared" si="265"/>
        <v>2030</v>
      </c>
      <c r="B414" s="28">
        <f t="shared" si="264"/>
        <v>1</v>
      </c>
      <c r="C414" s="206">
        <f t="shared" si="278"/>
        <v>3634425.5089883488</v>
      </c>
      <c r="D414" s="206">
        <f>[3]TOTAL_PEF_C!K471</f>
        <v>1876182.510813209</v>
      </c>
      <c r="E414" s="206">
        <f>[3]TOTAL_PEF_C!L471</f>
        <v>1145248.1961659759</v>
      </c>
      <c r="F414" s="206">
        <f>[3]TOTAL_PEF_C!M471</f>
        <v>255194</v>
      </c>
      <c r="G414" s="206">
        <f>[3]TOTAL_PEF_C!P471</f>
        <v>1613.6330237207701</v>
      </c>
      <c r="H414" s="206">
        <f>[3]TOTAL_PEF_C!Q471</f>
        <v>259266.16898544302</v>
      </c>
      <c r="I414" s="337">
        <f>BM_MWh!I415</f>
        <v>0</v>
      </c>
      <c r="J414" s="313">
        <f>BM_MWh!J415</f>
        <v>0</v>
      </c>
      <c r="K414" s="313">
        <f>BM_MWh!K416</f>
        <v>8</v>
      </c>
      <c r="L414" s="313">
        <f>BM_MWh!L415</f>
        <v>0</v>
      </c>
      <c r="M414" s="313">
        <f>BM_MWh!M415</f>
        <v>0</v>
      </c>
      <c r="N414" s="313">
        <f>BM_MWh!N415</f>
        <v>0</v>
      </c>
      <c r="O414" s="313">
        <f>BM_MWh!O415</f>
        <v>0</v>
      </c>
      <c r="P414" s="313">
        <f>BM_MWh!P415</f>
        <v>0</v>
      </c>
      <c r="Q414" s="313">
        <f>BM_MWh!Q415</f>
        <v>6910</v>
      </c>
      <c r="R414" s="313">
        <f>BM_MWh!R415</f>
        <v>258</v>
      </c>
      <c r="S414" s="313">
        <f>BM_MWh!S415</f>
        <v>64580</v>
      </c>
      <c r="T414" s="338">
        <f>BM_MWh!T416</f>
        <v>0</v>
      </c>
      <c r="U414" s="213">
        <f>BM_MWh!U416</f>
        <v>709</v>
      </c>
      <c r="V414" s="185">
        <f>BM_MWh!V415</f>
        <v>4027</v>
      </c>
      <c r="W414" s="185">
        <f>BM_MWh!W415</f>
        <v>2938</v>
      </c>
      <c r="X414" s="185">
        <f>BM_MWh!X415</f>
        <v>0</v>
      </c>
      <c r="Y414" s="185">
        <f>BM_MWh!Y416</f>
        <v>2336</v>
      </c>
      <c r="Z414" s="185">
        <f>BM_MWh!Z415</f>
        <v>0</v>
      </c>
      <c r="AA414" s="185">
        <f>BM_MWh!AA415</f>
        <v>14136</v>
      </c>
      <c r="AB414" s="185">
        <f>BM_MWh!AB415</f>
        <v>0</v>
      </c>
      <c r="AC414" s="185">
        <f>BM_MWh!AC415</f>
        <v>0</v>
      </c>
      <c r="AD414" s="185">
        <f>BM_MWh!AD415</f>
        <v>0</v>
      </c>
      <c r="AE414" s="185">
        <f>BM_MWh!AE415</f>
        <v>1019</v>
      </c>
      <c r="AF414" s="185">
        <f>BM_MWh!AF415</f>
        <v>0</v>
      </c>
      <c r="AG414" s="185">
        <f>BM_MWh!AG415</f>
        <v>0</v>
      </c>
      <c r="AH414" s="185">
        <f>BM_MWh!AH415</f>
        <v>0</v>
      </c>
      <c r="AI414" s="185">
        <f>BM_MWh!AI415</f>
        <v>0</v>
      </c>
      <c r="AJ414" s="185">
        <f>BM_MWh!AJ415</f>
        <v>0</v>
      </c>
      <c r="AK414" s="185">
        <f>BM_MWh!AK416</f>
        <v>0</v>
      </c>
      <c r="AL414" s="185">
        <f>BM_MWh!AL416</f>
        <v>0</v>
      </c>
      <c r="AM414" s="185">
        <f>BM_MWh!AM415</f>
        <v>0</v>
      </c>
      <c r="AN414" s="185">
        <f>BM_MWh!AN415</f>
        <v>0</v>
      </c>
      <c r="AO414" s="185">
        <f>BM_MWh!AO415</f>
        <v>0</v>
      </c>
      <c r="AP414" s="185">
        <f>BM_MWh!AP415</f>
        <v>0</v>
      </c>
      <c r="AQ414" s="185">
        <f>BM_MWh!AQ415</f>
        <v>0</v>
      </c>
      <c r="AR414" s="185">
        <f>BM_MWh!AR415</f>
        <v>0</v>
      </c>
      <c r="AS414" s="185">
        <f>BM_MWh!AS415</f>
        <v>0</v>
      </c>
      <c r="AT414" s="185">
        <f>BM_MWh!AT415</f>
        <v>0</v>
      </c>
      <c r="AU414" s="209">
        <f t="shared" si="270"/>
        <v>25165</v>
      </c>
      <c r="AV414" s="167">
        <f t="shared" si="273"/>
        <v>71756</v>
      </c>
      <c r="AW414" s="167">
        <f t="shared" si="271"/>
        <v>96921</v>
      </c>
      <c r="AX414" s="206">
        <f t="shared" si="272"/>
        <v>3537504.5089883488</v>
      </c>
      <c r="BE414" s="104">
        <f t="shared" si="261"/>
        <v>2030</v>
      </c>
      <c r="BF414" s="28">
        <f t="shared" si="262"/>
        <v>1</v>
      </c>
      <c r="BG414" s="21">
        <f t="shared" si="274"/>
        <v>3634425.5089883488</v>
      </c>
      <c r="BH414" s="215">
        <f t="shared" si="269"/>
        <v>1876182.510813209</v>
      </c>
      <c r="BI414" s="215">
        <f t="shared" si="269"/>
        <v>1145248.1961659759</v>
      </c>
      <c r="BJ414" s="215">
        <f t="shared" si="269"/>
        <v>255194</v>
      </c>
      <c r="BK414" s="215">
        <f t="shared" si="269"/>
        <v>1613.6330237207701</v>
      </c>
      <c r="BL414" s="215">
        <f t="shared" si="269"/>
        <v>259266.16898544302</v>
      </c>
      <c r="BM414" s="328">
        <f t="shared" si="275"/>
        <v>3537504.5089883488</v>
      </c>
      <c r="BN414" s="329">
        <f t="shared" si="276"/>
        <v>71756</v>
      </c>
      <c r="BO414" s="330">
        <f t="shared" si="267"/>
        <v>5983</v>
      </c>
      <c r="BP414" s="206">
        <f t="shared" si="268"/>
        <v>19182</v>
      </c>
      <c r="BQ414" s="206">
        <f t="shared" si="266"/>
        <v>25165</v>
      </c>
      <c r="BR414" s="206">
        <f t="shared" si="277"/>
        <v>96921</v>
      </c>
      <c r="BS414" s="327"/>
      <c r="BT414" s="327"/>
      <c r="BU414" s="327"/>
      <c r="BV414" s="327"/>
      <c r="BW414" s="327"/>
      <c r="BY414" s="327"/>
      <c r="BZ414" s="327"/>
      <c r="CA414" s="327"/>
      <c r="CB414" s="327"/>
      <c r="CC414" s="327"/>
      <c r="CD414" s="327"/>
    </row>
    <row r="415" spans="1:82">
      <c r="A415" s="28">
        <f t="shared" si="265"/>
        <v>2030</v>
      </c>
      <c r="B415" s="28">
        <f t="shared" si="264"/>
        <v>2</v>
      </c>
      <c r="C415" s="206">
        <f t="shared" si="278"/>
        <v>3143883.3138340958</v>
      </c>
      <c r="D415" s="206">
        <f>[3]TOTAL_PEF_C!K472</f>
        <v>1536638.6999639557</v>
      </c>
      <c r="E415" s="206">
        <f>[3]TOTAL_PEF_C!L472</f>
        <v>1036743.8046791699</v>
      </c>
      <c r="F415" s="206">
        <f>[3]TOTAL_PEF_C!M472</f>
        <v>241401</v>
      </c>
      <c r="G415" s="206">
        <f>[3]TOTAL_PEF_C!P472</f>
        <v>1614.86126741418</v>
      </c>
      <c r="H415" s="206">
        <f>[3]TOTAL_PEF_C!Q472</f>
        <v>258961.94792355603</v>
      </c>
      <c r="I415" s="337">
        <f>BM_MWh!I416</f>
        <v>0</v>
      </c>
      <c r="J415" s="313">
        <f>BM_MWh!J416</f>
        <v>0</v>
      </c>
      <c r="K415" s="313">
        <f>BM_MWh!K417</f>
        <v>8</v>
      </c>
      <c r="L415" s="313">
        <f>BM_MWh!L416</f>
        <v>0</v>
      </c>
      <c r="M415" s="313">
        <f>BM_MWh!M416</f>
        <v>0</v>
      </c>
      <c r="N415" s="313">
        <f>BM_MWh!N416</f>
        <v>0</v>
      </c>
      <c r="O415" s="313">
        <f>BM_MWh!O416</f>
        <v>0</v>
      </c>
      <c r="P415" s="313">
        <f>BM_MWh!P416</f>
        <v>0</v>
      </c>
      <c r="Q415" s="313">
        <f>BM_MWh!Q416</f>
        <v>6242</v>
      </c>
      <c r="R415" s="313">
        <f>BM_MWh!R416</f>
        <v>621</v>
      </c>
      <c r="S415" s="313">
        <f>BM_MWh!S416</f>
        <v>41858</v>
      </c>
      <c r="T415" s="338">
        <f>BM_MWh!T417</f>
        <v>0</v>
      </c>
      <c r="U415" s="213">
        <f>BM_MWh!U417</f>
        <v>831</v>
      </c>
      <c r="V415" s="185">
        <f>BM_MWh!V416</f>
        <v>1600</v>
      </c>
      <c r="W415" s="185">
        <f>BM_MWh!W416</f>
        <v>1886</v>
      </c>
      <c r="X415" s="185">
        <f>BM_MWh!X416</f>
        <v>0</v>
      </c>
      <c r="Y415" s="185">
        <f>BM_MWh!Y417</f>
        <v>1756</v>
      </c>
      <c r="Z415" s="185">
        <f>BM_MWh!Z416</f>
        <v>0</v>
      </c>
      <c r="AA415" s="185">
        <f>BM_MWh!AA416</f>
        <v>12768</v>
      </c>
      <c r="AB415" s="185">
        <f>BM_MWh!AB416</f>
        <v>0</v>
      </c>
      <c r="AC415" s="185">
        <f>BM_MWh!AC416</f>
        <v>0</v>
      </c>
      <c r="AD415" s="185">
        <f>BM_MWh!AD416</f>
        <v>0</v>
      </c>
      <c r="AE415" s="185">
        <f>BM_MWh!AE416</f>
        <v>953</v>
      </c>
      <c r="AF415" s="185">
        <f>BM_MWh!AF416</f>
        <v>0</v>
      </c>
      <c r="AG415" s="185">
        <f>BM_MWh!AG416</f>
        <v>0</v>
      </c>
      <c r="AH415" s="185">
        <f>BM_MWh!AH416</f>
        <v>0</v>
      </c>
      <c r="AI415" s="185">
        <f>BM_MWh!AI416</f>
        <v>0</v>
      </c>
      <c r="AJ415" s="185">
        <f>BM_MWh!AJ416</f>
        <v>0</v>
      </c>
      <c r="AK415" s="185">
        <f>BM_MWh!AK417</f>
        <v>0</v>
      </c>
      <c r="AL415" s="185">
        <f>BM_MWh!AL417</f>
        <v>0</v>
      </c>
      <c r="AM415" s="185">
        <f>BM_MWh!AM416</f>
        <v>0</v>
      </c>
      <c r="AN415" s="185">
        <f>BM_MWh!AN416</f>
        <v>0</v>
      </c>
      <c r="AO415" s="185">
        <f>BM_MWh!AO416</f>
        <v>0</v>
      </c>
      <c r="AP415" s="185">
        <f>BM_MWh!AP416</f>
        <v>0</v>
      </c>
      <c r="AQ415" s="185">
        <f>BM_MWh!AQ416</f>
        <v>0</v>
      </c>
      <c r="AR415" s="185">
        <f>BM_MWh!AR416</f>
        <v>0</v>
      </c>
      <c r="AS415" s="185">
        <f>BM_MWh!AS416</f>
        <v>0</v>
      </c>
      <c r="AT415" s="185">
        <f>BM_MWh!AT416</f>
        <v>0</v>
      </c>
      <c r="AU415" s="209">
        <f t="shared" si="270"/>
        <v>19794</v>
      </c>
      <c r="AV415" s="167">
        <f t="shared" si="273"/>
        <v>48729</v>
      </c>
      <c r="AW415" s="167">
        <f t="shared" si="271"/>
        <v>68523</v>
      </c>
      <c r="AX415" s="206">
        <f t="shared" si="272"/>
        <v>3075360.3138340958</v>
      </c>
      <c r="BE415" s="104">
        <f t="shared" si="261"/>
        <v>2030</v>
      </c>
      <c r="BF415" s="28">
        <f t="shared" si="262"/>
        <v>2</v>
      </c>
      <c r="BG415" s="21">
        <f t="shared" si="274"/>
        <v>3143883.3138340958</v>
      </c>
      <c r="BH415" s="215">
        <f t="shared" si="269"/>
        <v>1536638.6999639557</v>
      </c>
      <c r="BI415" s="215">
        <f t="shared" si="269"/>
        <v>1036743.8046791699</v>
      </c>
      <c r="BJ415" s="215">
        <f t="shared" si="269"/>
        <v>241401</v>
      </c>
      <c r="BK415" s="215">
        <f t="shared" si="269"/>
        <v>1614.86126741418</v>
      </c>
      <c r="BL415" s="215">
        <f t="shared" si="269"/>
        <v>258961.94792355603</v>
      </c>
      <c r="BM415" s="328">
        <f t="shared" si="275"/>
        <v>3075360.3138340958</v>
      </c>
      <c r="BN415" s="329">
        <f t="shared" si="276"/>
        <v>48729</v>
      </c>
      <c r="BO415" s="330">
        <f t="shared" si="267"/>
        <v>4473</v>
      </c>
      <c r="BP415" s="206">
        <f t="shared" si="268"/>
        <v>15321</v>
      </c>
      <c r="BQ415" s="206">
        <f t="shared" si="266"/>
        <v>19794</v>
      </c>
      <c r="BR415" s="206">
        <f t="shared" si="277"/>
        <v>68523</v>
      </c>
      <c r="BS415" s="327"/>
      <c r="BT415" s="327"/>
      <c r="BU415" s="327"/>
      <c r="BV415" s="327"/>
      <c r="BW415" s="327"/>
      <c r="BY415" s="327"/>
      <c r="BZ415" s="327"/>
      <c r="CA415" s="327"/>
      <c r="CB415" s="327"/>
      <c r="CC415" s="327"/>
      <c r="CD415" s="327"/>
    </row>
    <row r="416" spans="1:82">
      <c r="A416" s="28">
        <f t="shared" si="265"/>
        <v>2030</v>
      </c>
      <c r="B416" s="28">
        <f t="shared" si="264"/>
        <v>3</v>
      </c>
      <c r="C416" s="206">
        <f t="shared" si="278"/>
        <v>3364904.1677848916</v>
      </c>
      <c r="D416" s="206">
        <f>[3]TOTAL_PEF_C!K473</f>
        <v>1544156.3351839944</v>
      </c>
      <c r="E416" s="206">
        <f>[3]TOTAL_PEF_C!L473</f>
        <v>1181902.7903911658</v>
      </c>
      <c r="F416" s="206">
        <f>[3]TOTAL_PEF_C!M473</f>
        <v>269416</v>
      </c>
      <c r="G416" s="206">
        <f>[3]TOTAL_PEF_C!P473</f>
        <v>1626.0346367094901</v>
      </c>
      <c r="H416" s="206">
        <f>[3]TOTAL_PEF_C!Q473</f>
        <v>263077.00757302198</v>
      </c>
      <c r="I416" s="337">
        <f>BM_MWh!I417</f>
        <v>0</v>
      </c>
      <c r="J416" s="313">
        <f>BM_MWh!J417</f>
        <v>0</v>
      </c>
      <c r="K416" s="313">
        <f>BM_MWh!K418</f>
        <v>8</v>
      </c>
      <c r="L416" s="313">
        <f>BM_MWh!L417</f>
        <v>0</v>
      </c>
      <c r="M416" s="313">
        <f>BM_MWh!M417</f>
        <v>0</v>
      </c>
      <c r="N416" s="313">
        <f>BM_MWh!N417</f>
        <v>0</v>
      </c>
      <c r="O416" s="313">
        <f>BM_MWh!O417</f>
        <v>0</v>
      </c>
      <c r="P416" s="313">
        <f>BM_MWh!P417</f>
        <v>0</v>
      </c>
      <c r="Q416" s="313">
        <f>BM_MWh!Q417</f>
        <v>3839</v>
      </c>
      <c r="R416" s="313">
        <f>BM_MWh!R417</f>
        <v>516</v>
      </c>
      <c r="S416" s="313">
        <f>BM_MWh!S417</f>
        <v>78947</v>
      </c>
      <c r="T416" s="338">
        <f>BM_MWh!T418</f>
        <v>0</v>
      </c>
      <c r="U416" s="213">
        <f>BM_MWh!U418</f>
        <v>502</v>
      </c>
      <c r="V416" s="185">
        <f>BM_MWh!V417</f>
        <v>805</v>
      </c>
      <c r="W416" s="185">
        <f>BM_MWh!W417</f>
        <v>2517</v>
      </c>
      <c r="X416" s="185">
        <f>BM_MWh!X417</f>
        <v>0</v>
      </c>
      <c r="Y416" s="185">
        <f>BM_MWh!Y418</f>
        <v>1988</v>
      </c>
      <c r="Z416" s="185">
        <f>BM_MWh!Z417</f>
        <v>0</v>
      </c>
      <c r="AA416" s="185">
        <f>BM_MWh!AA417</f>
        <v>14508</v>
      </c>
      <c r="AB416" s="185">
        <f>BM_MWh!AB417</f>
        <v>0</v>
      </c>
      <c r="AC416" s="185">
        <f>BM_MWh!AC417</f>
        <v>0</v>
      </c>
      <c r="AD416" s="185">
        <f>BM_MWh!AD417</f>
        <v>0</v>
      </c>
      <c r="AE416" s="185">
        <f>BM_MWh!AE417</f>
        <v>1096</v>
      </c>
      <c r="AF416" s="185">
        <f>BM_MWh!AF417</f>
        <v>0</v>
      </c>
      <c r="AG416" s="185">
        <f>BM_MWh!AG417</f>
        <v>0</v>
      </c>
      <c r="AH416" s="185">
        <f>BM_MWh!AH417</f>
        <v>0</v>
      </c>
      <c r="AI416" s="185">
        <f>BM_MWh!AI417</f>
        <v>0</v>
      </c>
      <c r="AJ416" s="185">
        <f>BM_MWh!AJ417</f>
        <v>0</v>
      </c>
      <c r="AK416" s="185">
        <f>BM_MWh!AK418</f>
        <v>0</v>
      </c>
      <c r="AL416" s="185">
        <f>BM_MWh!AL418</f>
        <v>0</v>
      </c>
      <c r="AM416" s="185">
        <f>BM_MWh!AM417</f>
        <v>0</v>
      </c>
      <c r="AN416" s="185">
        <f>BM_MWh!AN417</f>
        <v>0</v>
      </c>
      <c r="AO416" s="185">
        <f>BM_MWh!AO417</f>
        <v>0</v>
      </c>
      <c r="AP416" s="185">
        <f>BM_MWh!AP417</f>
        <v>0</v>
      </c>
      <c r="AQ416" s="185">
        <f>BM_MWh!AQ417</f>
        <v>0</v>
      </c>
      <c r="AR416" s="185">
        <f>BM_MWh!AR417</f>
        <v>0</v>
      </c>
      <c r="AS416" s="185">
        <f>BM_MWh!AS417</f>
        <v>0</v>
      </c>
      <c r="AT416" s="185">
        <f>BM_MWh!AT417</f>
        <v>0</v>
      </c>
      <c r="AU416" s="209">
        <f t="shared" si="270"/>
        <v>21416</v>
      </c>
      <c r="AV416" s="167">
        <f t="shared" si="273"/>
        <v>83310</v>
      </c>
      <c r="AW416" s="167">
        <f t="shared" si="271"/>
        <v>104726</v>
      </c>
      <c r="AX416" s="206">
        <f t="shared" si="272"/>
        <v>3260178.1677848916</v>
      </c>
      <c r="BE416" s="104">
        <f t="shared" si="261"/>
        <v>2030</v>
      </c>
      <c r="BF416" s="28">
        <f t="shared" si="262"/>
        <v>3</v>
      </c>
      <c r="BG416" s="21">
        <f t="shared" si="274"/>
        <v>3364904.1677848916</v>
      </c>
      <c r="BH416" s="215">
        <f t="shared" si="269"/>
        <v>1544156.3351839944</v>
      </c>
      <c r="BI416" s="215">
        <f t="shared" si="269"/>
        <v>1181902.7903911658</v>
      </c>
      <c r="BJ416" s="215">
        <f t="shared" si="269"/>
        <v>269416</v>
      </c>
      <c r="BK416" s="215">
        <f t="shared" si="269"/>
        <v>1626.0346367094901</v>
      </c>
      <c r="BL416" s="215">
        <f t="shared" si="269"/>
        <v>263077.00757302198</v>
      </c>
      <c r="BM416" s="328">
        <f t="shared" si="275"/>
        <v>3260178.1677848916</v>
      </c>
      <c r="BN416" s="329">
        <f t="shared" si="276"/>
        <v>83310</v>
      </c>
      <c r="BO416" s="330">
        <f t="shared" si="267"/>
        <v>5007</v>
      </c>
      <c r="BP416" s="206">
        <f t="shared" si="268"/>
        <v>16409</v>
      </c>
      <c r="BQ416" s="206">
        <f t="shared" si="266"/>
        <v>21416</v>
      </c>
      <c r="BR416" s="206">
        <f t="shared" si="277"/>
        <v>104726</v>
      </c>
      <c r="BS416" s="327"/>
      <c r="BT416" s="327"/>
      <c r="BU416" s="327"/>
      <c r="BV416" s="327"/>
      <c r="BW416" s="327"/>
      <c r="BY416" s="327"/>
      <c r="BZ416" s="327"/>
      <c r="CA416" s="327"/>
      <c r="CB416" s="327"/>
      <c r="CC416" s="327"/>
      <c r="CD416" s="327"/>
    </row>
    <row r="417" spans="1:82">
      <c r="A417" s="28">
        <f t="shared" si="265"/>
        <v>2030</v>
      </c>
      <c r="B417" s="28">
        <f t="shared" si="264"/>
        <v>4</v>
      </c>
      <c r="C417" s="206">
        <f t="shared" si="278"/>
        <v>3438752.5325409663</v>
      </c>
      <c r="D417" s="206">
        <f>[3]TOTAL_PEF_C!K474</f>
        <v>1582719.4279513001</v>
      </c>
      <c r="E417" s="206">
        <f>[3]TOTAL_PEF_C!L474</f>
        <v>1203191.6615508592</v>
      </c>
      <c r="F417" s="206">
        <f>[3]TOTAL_PEF_C!M474</f>
        <v>267971</v>
      </c>
      <c r="G417" s="206">
        <f>[3]TOTAL_PEF_C!P474</f>
        <v>1604.15754008916</v>
      </c>
      <c r="H417" s="206">
        <f>[3]TOTAL_PEF_C!Q474</f>
        <v>271210.28549871797</v>
      </c>
      <c r="I417" s="337">
        <f>BM_MWh!I418</f>
        <v>0</v>
      </c>
      <c r="J417" s="313">
        <f>BM_MWh!J418</f>
        <v>0</v>
      </c>
      <c r="K417" s="313">
        <f>BM_MWh!K419</f>
        <v>8</v>
      </c>
      <c r="L417" s="313">
        <f>BM_MWh!L418</f>
        <v>0</v>
      </c>
      <c r="M417" s="313">
        <f>BM_MWh!M418</f>
        <v>0</v>
      </c>
      <c r="N417" s="313">
        <f>BM_MWh!N418</f>
        <v>0</v>
      </c>
      <c r="O417" s="313">
        <f>BM_MWh!O418</f>
        <v>0</v>
      </c>
      <c r="P417" s="313">
        <f>BM_MWh!P418</f>
        <v>0</v>
      </c>
      <c r="Q417" s="313">
        <f>BM_MWh!Q418</f>
        <v>0</v>
      </c>
      <c r="R417" s="313">
        <f>BM_MWh!R418</f>
        <v>832</v>
      </c>
      <c r="S417" s="313">
        <f>BM_MWh!S418</f>
        <v>89166</v>
      </c>
      <c r="T417" s="338">
        <f>BM_MWh!T419</f>
        <v>0</v>
      </c>
      <c r="U417" s="213">
        <f>BM_MWh!U419</f>
        <v>671</v>
      </c>
      <c r="V417" s="185">
        <f>BM_MWh!V418</f>
        <v>1871</v>
      </c>
      <c r="W417" s="185">
        <f>BM_MWh!W418</f>
        <v>2304</v>
      </c>
      <c r="X417" s="185">
        <f>BM_MWh!X418</f>
        <v>0</v>
      </c>
      <c r="Y417" s="185">
        <f>BM_MWh!Y419</f>
        <v>1700</v>
      </c>
      <c r="Z417" s="185">
        <f>BM_MWh!Z418</f>
        <v>0</v>
      </c>
      <c r="AA417" s="185">
        <f>BM_MWh!AA418</f>
        <v>14400</v>
      </c>
      <c r="AB417" s="185">
        <f>BM_MWh!AB418</f>
        <v>0</v>
      </c>
      <c r="AC417" s="185">
        <f>BM_MWh!AC418</f>
        <v>0</v>
      </c>
      <c r="AD417" s="185">
        <f>BM_MWh!AD418</f>
        <v>0</v>
      </c>
      <c r="AE417" s="185">
        <f>BM_MWh!AE418</f>
        <v>1104</v>
      </c>
      <c r="AF417" s="185">
        <f>BM_MWh!AF418</f>
        <v>0</v>
      </c>
      <c r="AG417" s="185">
        <f>BM_MWh!AG418</f>
        <v>0</v>
      </c>
      <c r="AH417" s="185">
        <f>BM_MWh!AH418</f>
        <v>0</v>
      </c>
      <c r="AI417" s="185">
        <f>BM_MWh!AI418</f>
        <v>0</v>
      </c>
      <c r="AJ417" s="185">
        <f>BM_MWh!AJ418</f>
        <v>0</v>
      </c>
      <c r="AK417" s="185">
        <f>BM_MWh!AK419</f>
        <v>0</v>
      </c>
      <c r="AL417" s="185">
        <f>BM_MWh!AL419</f>
        <v>0</v>
      </c>
      <c r="AM417" s="185">
        <f>BM_MWh!AM418</f>
        <v>0</v>
      </c>
      <c r="AN417" s="185">
        <f>BM_MWh!AN418</f>
        <v>0</v>
      </c>
      <c r="AO417" s="185">
        <f>BM_MWh!AO418</f>
        <v>0</v>
      </c>
      <c r="AP417" s="185">
        <f>BM_MWh!AP418</f>
        <v>0</v>
      </c>
      <c r="AQ417" s="185">
        <f>BM_MWh!AQ418</f>
        <v>0</v>
      </c>
      <c r="AR417" s="185">
        <f>BM_MWh!AR418</f>
        <v>0</v>
      </c>
      <c r="AS417" s="185">
        <f>BM_MWh!AS418</f>
        <v>0</v>
      </c>
      <c r="AT417" s="185">
        <f>BM_MWh!AT418</f>
        <v>0</v>
      </c>
      <c r="AU417" s="209">
        <f t="shared" si="270"/>
        <v>22050</v>
      </c>
      <c r="AV417" s="167">
        <f t="shared" si="273"/>
        <v>90006</v>
      </c>
      <c r="AW417" s="167">
        <f t="shared" si="271"/>
        <v>112056</v>
      </c>
      <c r="AX417" s="206">
        <f t="shared" si="272"/>
        <v>3326696.5325409663</v>
      </c>
      <c r="BE417" s="104">
        <f t="shared" si="261"/>
        <v>2030</v>
      </c>
      <c r="BF417" s="28">
        <f t="shared" si="262"/>
        <v>4</v>
      </c>
      <c r="BG417" s="21">
        <f t="shared" si="274"/>
        <v>3438752.5325409663</v>
      </c>
      <c r="BH417" s="215">
        <f t="shared" si="269"/>
        <v>1582719.4279513001</v>
      </c>
      <c r="BI417" s="215">
        <f t="shared" si="269"/>
        <v>1203191.6615508592</v>
      </c>
      <c r="BJ417" s="215">
        <f t="shared" si="269"/>
        <v>267971</v>
      </c>
      <c r="BK417" s="215">
        <f t="shared" si="269"/>
        <v>1604.15754008916</v>
      </c>
      <c r="BL417" s="215">
        <f t="shared" si="269"/>
        <v>271210.28549871797</v>
      </c>
      <c r="BM417" s="328">
        <f t="shared" si="275"/>
        <v>3326696.5325409663</v>
      </c>
      <c r="BN417" s="329">
        <f t="shared" si="276"/>
        <v>90006</v>
      </c>
      <c r="BO417" s="330">
        <f t="shared" si="267"/>
        <v>4675</v>
      </c>
      <c r="BP417" s="206">
        <f t="shared" si="268"/>
        <v>17375</v>
      </c>
      <c r="BQ417" s="206">
        <f t="shared" si="266"/>
        <v>22050</v>
      </c>
      <c r="BR417" s="206">
        <f t="shared" si="277"/>
        <v>112056</v>
      </c>
      <c r="BS417" s="327"/>
      <c r="BT417" s="327"/>
      <c r="BU417" s="327"/>
      <c r="BV417" s="327"/>
      <c r="BW417" s="327"/>
      <c r="BY417" s="327"/>
      <c r="BZ417" s="327"/>
      <c r="CA417" s="327"/>
      <c r="CB417" s="327"/>
      <c r="CC417" s="327"/>
      <c r="CD417" s="327"/>
    </row>
    <row r="418" spans="1:82">
      <c r="A418" s="28">
        <f t="shared" si="265"/>
        <v>2030</v>
      </c>
      <c r="B418" s="28">
        <f t="shared" si="264"/>
        <v>5</v>
      </c>
      <c r="C418" s="206">
        <f t="shared" si="278"/>
        <v>4087243.9351754482</v>
      </c>
      <c r="D418" s="206">
        <f>[3]TOTAL_PEF_C!K475</f>
        <v>2024173.0552854827</v>
      </c>
      <c r="E418" s="206">
        <f>[3]TOTAL_PEF_C!L475</f>
        <v>1361719.336328343</v>
      </c>
      <c r="F418" s="206">
        <f>[3]TOTAL_PEF_C!M475</f>
        <v>279916</v>
      </c>
      <c r="G418" s="206">
        <f>[3]TOTAL_PEF_C!P475</f>
        <v>1604.3075400891601</v>
      </c>
      <c r="H418" s="206">
        <f>[3]TOTAL_PEF_C!Q475</f>
        <v>298331.23602153303</v>
      </c>
      <c r="I418" s="337">
        <f>BM_MWh!I419</f>
        <v>0</v>
      </c>
      <c r="J418" s="313">
        <f>BM_MWh!J419</f>
        <v>0</v>
      </c>
      <c r="K418" s="313">
        <f>BM_MWh!K420</f>
        <v>8</v>
      </c>
      <c r="L418" s="313">
        <f>BM_MWh!L419</f>
        <v>0</v>
      </c>
      <c r="M418" s="313">
        <f>BM_MWh!M419</f>
        <v>0</v>
      </c>
      <c r="N418" s="313">
        <f>BM_MWh!N419</f>
        <v>0</v>
      </c>
      <c r="O418" s="313">
        <f>BM_MWh!O419</f>
        <v>0</v>
      </c>
      <c r="P418" s="313">
        <f>BM_MWh!P419</f>
        <v>0</v>
      </c>
      <c r="Q418" s="313">
        <f>BM_MWh!Q419</f>
        <v>0</v>
      </c>
      <c r="R418" s="313">
        <f>BM_MWh!R419</f>
        <v>1719</v>
      </c>
      <c r="S418" s="313">
        <f>BM_MWh!S419</f>
        <v>93570</v>
      </c>
      <c r="T418" s="338">
        <f>BM_MWh!T420</f>
        <v>0</v>
      </c>
      <c r="U418" s="213">
        <f>BM_MWh!U420</f>
        <v>1935</v>
      </c>
      <c r="V418" s="185">
        <f>BM_MWh!V419</f>
        <v>2577</v>
      </c>
      <c r="W418" s="185">
        <f>BM_MWh!W419</f>
        <v>3097</v>
      </c>
      <c r="X418" s="185">
        <f>BM_MWh!X419</f>
        <v>0</v>
      </c>
      <c r="Y418" s="185">
        <f>BM_MWh!Y420</f>
        <v>2206</v>
      </c>
      <c r="Z418" s="185">
        <f>BM_MWh!Z419</f>
        <v>0</v>
      </c>
      <c r="AA418" s="185">
        <f>BM_MWh!AA419</f>
        <v>15252</v>
      </c>
      <c r="AB418" s="185">
        <f>BM_MWh!AB419</f>
        <v>0</v>
      </c>
      <c r="AC418" s="185">
        <f>BM_MWh!AC419</f>
        <v>0</v>
      </c>
      <c r="AD418" s="185">
        <f>BM_MWh!AD419</f>
        <v>0</v>
      </c>
      <c r="AE418" s="185">
        <f>BM_MWh!AE419</f>
        <v>1136</v>
      </c>
      <c r="AF418" s="185">
        <f>BM_MWh!AF419</f>
        <v>0</v>
      </c>
      <c r="AG418" s="185">
        <f>BM_MWh!AG419</f>
        <v>0</v>
      </c>
      <c r="AH418" s="185">
        <f>BM_MWh!AH419</f>
        <v>0</v>
      </c>
      <c r="AI418" s="185">
        <f>BM_MWh!AI419</f>
        <v>0</v>
      </c>
      <c r="AJ418" s="185">
        <f>BM_MWh!AJ419</f>
        <v>0</v>
      </c>
      <c r="AK418" s="185">
        <f>BM_MWh!AK420</f>
        <v>0</v>
      </c>
      <c r="AL418" s="185">
        <f>BM_MWh!AL420</f>
        <v>0</v>
      </c>
      <c r="AM418" s="185">
        <f>BM_MWh!AM419</f>
        <v>0</v>
      </c>
      <c r="AN418" s="185">
        <f>BM_MWh!AN419</f>
        <v>0</v>
      </c>
      <c r="AO418" s="185">
        <f>BM_MWh!AO419</f>
        <v>0</v>
      </c>
      <c r="AP418" s="185">
        <f>BM_MWh!AP419</f>
        <v>0</v>
      </c>
      <c r="AQ418" s="185">
        <f>BM_MWh!AQ419</f>
        <v>0</v>
      </c>
      <c r="AR418" s="185">
        <f>BM_MWh!AR419</f>
        <v>0</v>
      </c>
      <c r="AS418" s="185">
        <f>BM_MWh!AS419</f>
        <v>0</v>
      </c>
      <c r="AT418" s="185">
        <f>BM_MWh!AT419</f>
        <v>0</v>
      </c>
      <c r="AU418" s="209">
        <f t="shared" si="270"/>
        <v>26203</v>
      </c>
      <c r="AV418" s="167">
        <f t="shared" si="273"/>
        <v>95297</v>
      </c>
      <c r="AW418" s="167">
        <f t="shared" si="271"/>
        <v>121500</v>
      </c>
      <c r="AX418" s="206">
        <f t="shared" si="272"/>
        <v>3965743.9351754482</v>
      </c>
      <c r="BE418" s="104">
        <f t="shared" si="261"/>
        <v>2030</v>
      </c>
      <c r="BF418" s="28">
        <f t="shared" si="262"/>
        <v>5</v>
      </c>
      <c r="BG418" s="21">
        <f t="shared" si="274"/>
        <v>4087243.9351754482</v>
      </c>
      <c r="BH418" s="215">
        <f t="shared" si="269"/>
        <v>2024173.0552854827</v>
      </c>
      <c r="BI418" s="215">
        <f t="shared" si="269"/>
        <v>1361719.336328343</v>
      </c>
      <c r="BJ418" s="215">
        <f t="shared" si="269"/>
        <v>279916</v>
      </c>
      <c r="BK418" s="215">
        <f t="shared" si="269"/>
        <v>1604.3075400891601</v>
      </c>
      <c r="BL418" s="215">
        <f t="shared" si="269"/>
        <v>298331.23602153303</v>
      </c>
      <c r="BM418" s="328">
        <f t="shared" si="275"/>
        <v>3965743.9351754482</v>
      </c>
      <c r="BN418" s="329">
        <f t="shared" si="276"/>
        <v>95297</v>
      </c>
      <c r="BO418" s="330">
        <f t="shared" si="267"/>
        <v>7238</v>
      </c>
      <c r="BP418" s="206">
        <f t="shared" si="268"/>
        <v>18965</v>
      </c>
      <c r="BQ418" s="206">
        <f t="shared" si="266"/>
        <v>26203</v>
      </c>
      <c r="BR418" s="206">
        <f t="shared" si="277"/>
        <v>121500</v>
      </c>
      <c r="BS418" s="327"/>
      <c r="BT418" s="327"/>
      <c r="BU418" s="327"/>
      <c r="BV418" s="327"/>
      <c r="BW418" s="327"/>
      <c r="BY418" s="327"/>
      <c r="BZ418" s="327"/>
      <c r="CA418" s="327"/>
      <c r="CB418" s="327"/>
      <c r="CC418" s="327"/>
      <c r="CD418" s="327"/>
    </row>
    <row r="419" spans="1:82">
      <c r="A419" s="28">
        <f t="shared" si="265"/>
        <v>2030</v>
      </c>
      <c r="B419" s="28">
        <f t="shared" si="264"/>
        <v>6</v>
      </c>
      <c r="C419" s="206">
        <f t="shared" si="278"/>
        <v>4288819.7114886232</v>
      </c>
      <c r="D419" s="206">
        <f>[3]TOTAL_PEF_C!K476</f>
        <v>2201349.8446041332</v>
      </c>
      <c r="E419" s="206">
        <f>[3]TOTAL_PEF_C!L476</f>
        <v>1389514.2212489438</v>
      </c>
      <c r="F419" s="206">
        <f>[3]TOTAL_PEF_C!M476</f>
        <v>273555</v>
      </c>
      <c r="G419" s="206">
        <f>[3]TOTAL_PEF_C!P476</f>
        <v>1614.0747176239199</v>
      </c>
      <c r="H419" s="206">
        <f>[3]TOTAL_PEF_C!Q476</f>
        <v>301567.57091792201</v>
      </c>
      <c r="I419" s="337">
        <f>BM_MWh!I420</f>
        <v>0</v>
      </c>
      <c r="J419" s="313">
        <f>BM_MWh!J420</f>
        <v>0</v>
      </c>
      <c r="K419" s="313">
        <f>BM_MWh!K421</f>
        <v>8</v>
      </c>
      <c r="L419" s="313">
        <f>BM_MWh!L420</f>
        <v>0</v>
      </c>
      <c r="M419" s="313">
        <f>BM_MWh!M420</f>
        <v>0</v>
      </c>
      <c r="N419" s="313">
        <f>BM_MWh!N420</f>
        <v>0</v>
      </c>
      <c r="O419" s="313">
        <f>BM_MWh!O420</f>
        <v>0</v>
      </c>
      <c r="P419" s="313">
        <f>BM_MWh!P420</f>
        <v>0</v>
      </c>
      <c r="Q419" s="313">
        <f>BM_MWh!Q420</f>
        <v>0</v>
      </c>
      <c r="R419" s="313">
        <f>BM_MWh!R420</f>
        <v>2245</v>
      </c>
      <c r="S419" s="313">
        <f>BM_MWh!S420</f>
        <v>91072</v>
      </c>
      <c r="T419" s="338">
        <f>BM_MWh!T421</f>
        <v>0</v>
      </c>
      <c r="U419" s="213">
        <f>BM_MWh!U421</f>
        <v>2247</v>
      </c>
      <c r="V419" s="185">
        <f>BM_MWh!V420</f>
        <v>3741</v>
      </c>
      <c r="W419" s="185">
        <f>BM_MWh!W420</f>
        <v>3173</v>
      </c>
      <c r="X419" s="185">
        <f>BM_MWh!X420</f>
        <v>0</v>
      </c>
      <c r="Y419" s="185">
        <f>BM_MWh!Y421</f>
        <v>2508</v>
      </c>
      <c r="Z419" s="185">
        <f>BM_MWh!Z420</f>
        <v>0</v>
      </c>
      <c r="AA419" s="185">
        <f>BM_MWh!AA420</f>
        <v>15120</v>
      </c>
      <c r="AB419" s="185">
        <f>BM_MWh!AB420</f>
        <v>0</v>
      </c>
      <c r="AC419" s="185">
        <f>BM_MWh!AC420</f>
        <v>0</v>
      </c>
      <c r="AD419" s="185">
        <f>BM_MWh!AD420</f>
        <v>0</v>
      </c>
      <c r="AE419" s="185">
        <f>BM_MWh!AE420</f>
        <v>1105</v>
      </c>
      <c r="AF419" s="185">
        <f>BM_MWh!AF420</f>
        <v>0</v>
      </c>
      <c r="AG419" s="185">
        <f>BM_MWh!AG420</f>
        <v>0</v>
      </c>
      <c r="AH419" s="185">
        <f>BM_MWh!AH420</f>
        <v>0</v>
      </c>
      <c r="AI419" s="185">
        <f>BM_MWh!AI420</f>
        <v>0</v>
      </c>
      <c r="AJ419" s="185">
        <f>BM_MWh!AJ420</f>
        <v>0</v>
      </c>
      <c r="AK419" s="185">
        <f>BM_MWh!AK421</f>
        <v>0</v>
      </c>
      <c r="AL419" s="185">
        <f>BM_MWh!AL421</f>
        <v>0</v>
      </c>
      <c r="AM419" s="185">
        <f>BM_MWh!AM420</f>
        <v>0</v>
      </c>
      <c r="AN419" s="185">
        <f>BM_MWh!AN420</f>
        <v>0</v>
      </c>
      <c r="AO419" s="185">
        <f>BM_MWh!AO420</f>
        <v>0</v>
      </c>
      <c r="AP419" s="185">
        <f>BM_MWh!AP420</f>
        <v>0</v>
      </c>
      <c r="AQ419" s="185">
        <f>BM_MWh!AQ420</f>
        <v>0</v>
      </c>
      <c r="AR419" s="185">
        <f>BM_MWh!AR420</f>
        <v>0</v>
      </c>
      <c r="AS419" s="185">
        <f>BM_MWh!AS420</f>
        <v>0</v>
      </c>
      <c r="AT419" s="185">
        <f>BM_MWh!AT420</f>
        <v>0</v>
      </c>
      <c r="AU419" s="209">
        <f t="shared" si="270"/>
        <v>27894</v>
      </c>
      <c r="AV419" s="167">
        <f t="shared" si="273"/>
        <v>93325</v>
      </c>
      <c r="AW419" s="167">
        <f t="shared" si="271"/>
        <v>121219</v>
      </c>
      <c r="AX419" s="206">
        <f t="shared" si="272"/>
        <v>4167600.7114886232</v>
      </c>
      <c r="BE419" s="104">
        <f t="shared" si="261"/>
        <v>2030</v>
      </c>
      <c r="BF419" s="28">
        <f t="shared" si="262"/>
        <v>6</v>
      </c>
      <c r="BG419" s="21">
        <f t="shared" si="274"/>
        <v>4288819.7114886232</v>
      </c>
      <c r="BH419" s="215">
        <f t="shared" si="269"/>
        <v>2201349.8446041332</v>
      </c>
      <c r="BI419" s="215">
        <f t="shared" si="269"/>
        <v>1389514.2212489438</v>
      </c>
      <c r="BJ419" s="215">
        <f t="shared" si="269"/>
        <v>273555</v>
      </c>
      <c r="BK419" s="215">
        <f t="shared" si="269"/>
        <v>1614.0747176239199</v>
      </c>
      <c r="BL419" s="215">
        <f t="shared" si="269"/>
        <v>301567.57091792201</v>
      </c>
      <c r="BM419" s="328">
        <f t="shared" si="275"/>
        <v>4167600.7114886232</v>
      </c>
      <c r="BN419" s="329">
        <f t="shared" si="276"/>
        <v>93325</v>
      </c>
      <c r="BO419" s="330">
        <f t="shared" si="267"/>
        <v>7928</v>
      </c>
      <c r="BP419" s="206">
        <f t="shared" si="268"/>
        <v>19966</v>
      </c>
      <c r="BQ419" s="206">
        <f t="shared" si="266"/>
        <v>27894</v>
      </c>
      <c r="BR419" s="206">
        <f t="shared" si="277"/>
        <v>121219</v>
      </c>
      <c r="BS419" s="327"/>
      <c r="BT419" s="327"/>
      <c r="BU419" s="327"/>
      <c r="BV419" s="327"/>
      <c r="BW419" s="327"/>
      <c r="BY419" s="327"/>
      <c r="BZ419" s="327"/>
      <c r="CA419" s="327"/>
      <c r="CB419" s="327"/>
      <c r="CC419" s="327"/>
      <c r="CD419" s="327"/>
    </row>
    <row r="420" spans="1:82">
      <c r="A420" s="28">
        <f t="shared" si="265"/>
        <v>2030</v>
      </c>
      <c r="B420" s="28">
        <f t="shared" si="264"/>
        <v>7</v>
      </c>
      <c r="C420" s="206">
        <f t="shared" si="278"/>
        <v>4506463.2352351444</v>
      </c>
      <c r="D420" s="206">
        <f>[3]TOTAL_PEF_C!K477</f>
        <v>2341909.2915338879</v>
      </c>
      <c r="E420" s="206">
        <f>[3]TOTAL_PEF_C!L477</f>
        <v>1458521.042036793</v>
      </c>
      <c r="F420" s="206">
        <f>[3]TOTAL_PEF_C!M477</f>
        <v>277672</v>
      </c>
      <c r="G420" s="206">
        <f>[3]TOTAL_PEF_C!P477</f>
        <v>1617.2031765591601</v>
      </c>
      <c r="H420" s="206">
        <f>[3]TOTAL_PEF_C!Q477</f>
        <v>296970.69848790503</v>
      </c>
      <c r="I420" s="337">
        <f>BM_MWh!I421</f>
        <v>0</v>
      </c>
      <c r="J420" s="313">
        <f>BM_MWh!J421</f>
        <v>0</v>
      </c>
      <c r="K420" s="313">
        <f>BM_MWh!K422</f>
        <v>8</v>
      </c>
      <c r="L420" s="313">
        <f>BM_MWh!L421</f>
        <v>0</v>
      </c>
      <c r="M420" s="313">
        <f>BM_MWh!M421</f>
        <v>0</v>
      </c>
      <c r="N420" s="313">
        <f>BM_MWh!N421</f>
        <v>0</v>
      </c>
      <c r="O420" s="313">
        <f>BM_MWh!O421</f>
        <v>0</v>
      </c>
      <c r="P420" s="313">
        <f>BM_MWh!P421</f>
        <v>0</v>
      </c>
      <c r="Q420" s="313">
        <f>BM_MWh!Q421</f>
        <v>0</v>
      </c>
      <c r="R420" s="313">
        <f>BM_MWh!R421</f>
        <v>1805</v>
      </c>
      <c r="S420" s="313">
        <f>BM_MWh!S421</f>
        <v>98478</v>
      </c>
      <c r="T420" s="338">
        <f>BM_MWh!T422</f>
        <v>0</v>
      </c>
      <c r="U420" s="213">
        <f>BM_MWh!U422</f>
        <v>1935</v>
      </c>
      <c r="V420" s="185">
        <f>BM_MWh!V421</f>
        <v>4993</v>
      </c>
      <c r="W420" s="185">
        <f>BM_MWh!W421</f>
        <v>3238</v>
      </c>
      <c r="X420" s="185">
        <f>BM_MWh!X421</f>
        <v>0</v>
      </c>
      <c r="Y420" s="185">
        <f>BM_MWh!Y422</f>
        <v>2551</v>
      </c>
      <c r="Z420" s="185">
        <f>BM_MWh!Z421</f>
        <v>0</v>
      </c>
      <c r="AA420" s="185">
        <f>BM_MWh!AA421</f>
        <v>15624</v>
      </c>
      <c r="AB420" s="185">
        <f>BM_MWh!AB421</f>
        <v>0</v>
      </c>
      <c r="AC420" s="185">
        <f>BM_MWh!AC421</f>
        <v>0</v>
      </c>
      <c r="AD420" s="185">
        <f>BM_MWh!AD421</f>
        <v>0</v>
      </c>
      <c r="AE420" s="185">
        <f>BM_MWh!AE421</f>
        <v>1141</v>
      </c>
      <c r="AF420" s="185">
        <f>BM_MWh!AF421</f>
        <v>0</v>
      </c>
      <c r="AG420" s="185">
        <f>BM_MWh!AG421</f>
        <v>0</v>
      </c>
      <c r="AH420" s="185">
        <f>BM_MWh!AH421</f>
        <v>0</v>
      </c>
      <c r="AI420" s="185">
        <f>BM_MWh!AI421</f>
        <v>0</v>
      </c>
      <c r="AJ420" s="185">
        <f>BM_MWh!AJ421</f>
        <v>0</v>
      </c>
      <c r="AK420" s="185">
        <f>BM_MWh!AK422</f>
        <v>0</v>
      </c>
      <c r="AL420" s="185">
        <f>BM_MWh!AL422</f>
        <v>0</v>
      </c>
      <c r="AM420" s="185">
        <f>BM_MWh!AM421</f>
        <v>0</v>
      </c>
      <c r="AN420" s="185">
        <f>BM_MWh!AN421</f>
        <v>0</v>
      </c>
      <c r="AO420" s="185">
        <f>BM_MWh!AO421</f>
        <v>0</v>
      </c>
      <c r="AP420" s="185">
        <f>BM_MWh!AP421</f>
        <v>0</v>
      </c>
      <c r="AQ420" s="185">
        <f>BM_MWh!AQ421</f>
        <v>0</v>
      </c>
      <c r="AR420" s="185">
        <f>BM_MWh!AR421</f>
        <v>0</v>
      </c>
      <c r="AS420" s="185">
        <f>BM_MWh!AS421</f>
        <v>0</v>
      </c>
      <c r="AT420" s="185">
        <f>BM_MWh!AT421</f>
        <v>0</v>
      </c>
      <c r="AU420" s="209">
        <f t="shared" si="270"/>
        <v>29482</v>
      </c>
      <c r="AV420" s="167">
        <f t="shared" si="273"/>
        <v>100291</v>
      </c>
      <c r="AW420" s="167">
        <f t="shared" si="271"/>
        <v>129773</v>
      </c>
      <c r="AX420" s="206">
        <f t="shared" si="272"/>
        <v>4376690.2352351444</v>
      </c>
      <c r="BE420" s="104">
        <f t="shared" si="261"/>
        <v>2030</v>
      </c>
      <c r="BF420" s="28">
        <f t="shared" si="262"/>
        <v>7</v>
      </c>
      <c r="BG420" s="21">
        <f t="shared" si="274"/>
        <v>4506463.2352351444</v>
      </c>
      <c r="BH420" s="215">
        <f t="shared" si="269"/>
        <v>2341909.2915338879</v>
      </c>
      <c r="BI420" s="215">
        <f t="shared" si="269"/>
        <v>1458521.042036793</v>
      </c>
      <c r="BJ420" s="215">
        <f t="shared" si="269"/>
        <v>277672</v>
      </c>
      <c r="BK420" s="215">
        <f t="shared" si="269"/>
        <v>1617.2031765591601</v>
      </c>
      <c r="BL420" s="215">
        <f t="shared" si="269"/>
        <v>296970.69848790503</v>
      </c>
      <c r="BM420" s="328">
        <f t="shared" si="275"/>
        <v>4376690.2352351444</v>
      </c>
      <c r="BN420" s="329">
        <f t="shared" si="276"/>
        <v>100291</v>
      </c>
      <c r="BO420" s="330">
        <f t="shared" si="267"/>
        <v>7724</v>
      </c>
      <c r="BP420" s="206">
        <f t="shared" si="268"/>
        <v>21758</v>
      </c>
      <c r="BQ420" s="206">
        <f t="shared" si="266"/>
        <v>29482</v>
      </c>
      <c r="BR420" s="206">
        <f t="shared" si="277"/>
        <v>129773</v>
      </c>
      <c r="BS420" s="327"/>
      <c r="BT420" s="327"/>
      <c r="BU420" s="327"/>
      <c r="BV420" s="327"/>
      <c r="BW420" s="327"/>
      <c r="BY420" s="327"/>
      <c r="BZ420" s="327"/>
      <c r="CA420" s="327"/>
      <c r="CB420" s="327"/>
      <c r="CC420" s="327"/>
      <c r="CD420" s="327"/>
    </row>
    <row r="421" spans="1:82">
      <c r="A421" s="28">
        <f t="shared" si="265"/>
        <v>2030</v>
      </c>
      <c r="B421" s="28">
        <f t="shared" si="264"/>
        <v>8</v>
      </c>
      <c r="C421" s="206">
        <f t="shared" si="278"/>
        <v>4537165.2275457932</v>
      </c>
      <c r="D421" s="206">
        <f>[3]TOTAL_PEF_C!K478</f>
        <v>2354825.5198783111</v>
      </c>
      <c r="E421" s="206">
        <f>[3]TOTAL_PEF_C!L478</f>
        <v>1463251.0078284079</v>
      </c>
      <c r="F421" s="206">
        <f>[3]TOTAL_PEF_C!M478</f>
        <v>287775</v>
      </c>
      <c r="G421" s="206">
        <f>[3]TOTAL_PEF_C!P478</f>
        <v>1605.53668018185</v>
      </c>
      <c r="H421" s="206">
        <f>[3]TOTAL_PEF_C!Q478</f>
        <v>310886.16315889201</v>
      </c>
      <c r="I421" s="337">
        <f>BM_MWh!I422</f>
        <v>0</v>
      </c>
      <c r="J421" s="313">
        <f>BM_MWh!J422</f>
        <v>0</v>
      </c>
      <c r="K421" s="313">
        <f>BM_MWh!K423</f>
        <v>8</v>
      </c>
      <c r="L421" s="313">
        <f>BM_MWh!L422</f>
        <v>0</v>
      </c>
      <c r="M421" s="313">
        <f>BM_MWh!M422</f>
        <v>0</v>
      </c>
      <c r="N421" s="313">
        <f>BM_MWh!N422</f>
        <v>0</v>
      </c>
      <c r="O421" s="313">
        <f>BM_MWh!O422</f>
        <v>0</v>
      </c>
      <c r="P421" s="313">
        <f>BM_MWh!P422</f>
        <v>0</v>
      </c>
      <c r="Q421" s="313">
        <f>BM_MWh!Q422</f>
        <v>0</v>
      </c>
      <c r="R421" s="313">
        <f>BM_MWh!R422</f>
        <v>1719</v>
      </c>
      <c r="S421" s="313">
        <f>BM_MWh!S422</f>
        <v>86796</v>
      </c>
      <c r="T421" s="338">
        <f>BM_MWh!T423</f>
        <v>0</v>
      </c>
      <c r="U421" s="213">
        <f>BM_MWh!U423</f>
        <v>1935</v>
      </c>
      <c r="V421" s="185">
        <f>BM_MWh!V422</f>
        <v>5316</v>
      </c>
      <c r="W421" s="185">
        <f>BM_MWh!W422</f>
        <v>3439</v>
      </c>
      <c r="X421" s="185">
        <f>BM_MWh!X422</f>
        <v>0</v>
      </c>
      <c r="Y421" s="185">
        <f>BM_MWh!Y423</f>
        <v>2851</v>
      </c>
      <c r="Z421" s="185">
        <f>BM_MWh!Z422</f>
        <v>0</v>
      </c>
      <c r="AA421" s="185">
        <f>BM_MWh!AA422</f>
        <v>15624</v>
      </c>
      <c r="AB421" s="185">
        <f>BM_MWh!AB422</f>
        <v>0</v>
      </c>
      <c r="AC421" s="185">
        <f>BM_MWh!AC422</f>
        <v>0</v>
      </c>
      <c r="AD421" s="185">
        <f>BM_MWh!AD422</f>
        <v>0</v>
      </c>
      <c r="AE421" s="185">
        <f>BM_MWh!AE422</f>
        <v>1134</v>
      </c>
      <c r="AF421" s="185">
        <f>BM_MWh!AF422</f>
        <v>0</v>
      </c>
      <c r="AG421" s="185">
        <f>BM_MWh!AG422</f>
        <v>0</v>
      </c>
      <c r="AH421" s="185">
        <f>BM_MWh!AH422</f>
        <v>0</v>
      </c>
      <c r="AI421" s="185">
        <f>BM_MWh!AI422</f>
        <v>0</v>
      </c>
      <c r="AJ421" s="185">
        <f>BM_MWh!AJ422</f>
        <v>0</v>
      </c>
      <c r="AK421" s="185">
        <f>BM_MWh!AK423</f>
        <v>0</v>
      </c>
      <c r="AL421" s="185">
        <f>BM_MWh!AL423</f>
        <v>0</v>
      </c>
      <c r="AM421" s="185">
        <f>BM_MWh!AM422</f>
        <v>0</v>
      </c>
      <c r="AN421" s="185">
        <f>BM_MWh!AN422</f>
        <v>0</v>
      </c>
      <c r="AO421" s="185">
        <f>BM_MWh!AO422</f>
        <v>0</v>
      </c>
      <c r="AP421" s="185">
        <f>BM_MWh!AP422</f>
        <v>0</v>
      </c>
      <c r="AQ421" s="185">
        <f>BM_MWh!AQ422</f>
        <v>0</v>
      </c>
      <c r="AR421" s="185">
        <f>BM_MWh!AR422</f>
        <v>0</v>
      </c>
      <c r="AS421" s="185">
        <f>BM_MWh!AS422</f>
        <v>0</v>
      </c>
      <c r="AT421" s="185">
        <f>BM_MWh!AT422</f>
        <v>0</v>
      </c>
      <c r="AU421" s="209">
        <f t="shared" si="270"/>
        <v>30299</v>
      </c>
      <c r="AV421" s="167">
        <f t="shared" si="273"/>
        <v>88523</v>
      </c>
      <c r="AW421" s="167">
        <f t="shared" si="271"/>
        <v>118822</v>
      </c>
      <c r="AX421" s="206">
        <f t="shared" si="272"/>
        <v>4418343.2275457932</v>
      </c>
      <c r="BE421" s="104">
        <f t="shared" si="261"/>
        <v>2030</v>
      </c>
      <c r="BF421" s="28">
        <f t="shared" si="262"/>
        <v>8</v>
      </c>
      <c r="BG421" s="21">
        <f t="shared" si="274"/>
        <v>4537165.2275457932</v>
      </c>
      <c r="BH421" s="215">
        <f t="shared" si="269"/>
        <v>2354825.5198783111</v>
      </c>
      <c r="BI421" s="215">
        <f t="shared" si="269"/>
        <v>1463251.0078284079</v>
      </c>
      <c r="BJ421" s="215">
        <f t="shared" si="269"/>
        <v>287775</v>
      </c>
      <c r="BK421" s="215">
        <f t="shared" si="269"/>
        <v>1605.53668018185</v>
      </c>
      <c r="BL421" s="215">
        <f t="shared" si="269"/>
        <v>310886.16315889201</v>
      </c>
      <c r="BM421" s="328">
        <f t="shared" si="275"/>
        <v>4418343.2275457932</v>
      </c>
      <c r="BN421" s="329">
        <f t="shared" si="276"/>
        <v>88523</v>
      </c>
      <c r="BO421" s="330">
        <f t="shared" si="267"/>
        <v>8225</v>
      </c>
      <c r="BP421" s="206">
        <f t="shared" si="268"/>
        <v>22074</v>
      </c>
      <c r="BQ421" s="206">
        <f t="shared" si="266"/>
        <v>30299</v>
      </c>
      <c r="BR421" s="206">
        <f t="shared" si="277"/>
        <v>118822</v>
      </c>
      <c r="BS421" s="327"/>
      <c r="BT421" s="327"/>
      <c r="BU421" s="327"/>
      <c r="BV421" s="327"/>
      <c r="BW421" s="327"/>
      <c r="BY421" s="327"/>
      <c r="BZ421" s="327"/>
      <c r="CA421" s="327"/>
      <c r="CB421" s="327"/>
      <c r="CC421" s="327"/>
      <c r="CD421" s="327"/>
    </row>
    <row r="422" spans="1:82">
      <c r="A422" s="28">
        <f t="shared" si="265"/>
        <v>2030</v>
      </c>
      <c r="B422" s="28">
        <f t="shared" si="264"/>
        <v>9</v>
      </c>
      <c r="C422" s="206">
        <f t="shared" si="278"/>
        <v>4245510.2713614386</v>
      </c>
      <c r="D422" s="206">
        <f>[3]TOTAL_PEF_C!K479</f>
        <v>2163919.3500127569</v>
      </c>
      <c r="E422" s="206">
        <f>[3]TOTAL_PEF_C!L479</f>
        <v>1383944.6441987825</v>
      </c>
      <c r="F422" s="206">
        <f>[3]TOTAL_PEF_C!M479</f>
        <v>274674</v>
      </c>
      <c r="G422" s="206">
        <f>[3]TOTAL_PEF_C!P479</f>
        <v>1604.09223573741</v>
      </c>
      <c r="H422" s="206">
        <f>[3]TOTAL_PEF_C!Q479</f>
        <v>312720.18491416099</v>
      </c>
      <c r="I422" s="337">
        <f>BM_MWh!I423</f>
        <v>0</v>
      </c>
      <c r="J422" s="313">
        <f>BM_MWh!J423</f>
        <v>0</v>
      </c>
      <c r="K422" s="313">
        <f>BM_MWh!K424</f>
        <v>8</v>
      </c>
      <c r="L422" s="313">
        <f>BM_MWh!L423</f>
        <v>0</v>
      </c>
      <c r="M422" s="313">
        <f>BM_MWh!M423</f>
        <v>0</v>
      </c>
      <c r="N422" s="313">
        <f>BM_MWh!N423</f>
        <v>0</v>
      </c>
      <c r="O422" s="313">
        <f>BM_MWh!O423</f>
        <v>0</v>
      </c>
      <c r="P422" s="313">
        <f>BM_MWh!P423</f>
        <v>0</v>
      </c>
      <c r="Q422" s="313">
        <f>BM_MWh!Q423</f>
        <v>0</v>
      </c>
      <c r="R422" s="313">
        <f>BM_MWh!R423</f>
        <v>582</v>
      </c>
      <c r="S422" s="313">
        <f>BM_MWh!S423</f>
        <v>81325</v>
      </c>
      <c r="T422" s="338">
        <f>BM_MWh!T424</f>
        <v>0</v>
      </c>
      <c r="U422" s="213">
        <f>BM_MWh!U424</f>
        <v>1872</v>
      </c>
      <c r="V422" s="185">
        <f>BM_MWh!V423</f>
        <v>4365</v>
      </c>
      <c r="W422" s="185">
        <f>BM_MWh!W423</f>
        <v>2739</v>
      </c>
      <c r="X422" s="185">
        <f>BM_MWh!X423</f>
        <v>0</v>
      </c>
      <c r="Y422" s="185">
        <f>BM_MWh!Y424</f>
        <v>2411</v>
      </c>
      <c r="Z422" s="185">
        <f>BM_MWh!Z423</f>
        <v>0</v>
      </c>
      <c r="AA422" s="185">
        <f>BM_MWh!AA423</f>
        <v>14400</v>
      </c>
      <c r="AB422" s="185">
        <f>BM_MWh!AB423</f>
        <v>0</v>
      </c>
      <c r="AC422" s="185">
        <f>BM_MWh!AC423</f>
        <v>0</v>
      </c>
      <c r="AD422" s="185">
        <f>BM_MWh!AD423</f>
        <v>0</v>
      </c>
      <c r="AE422" s="185">
        <f>BM_MWh!AE423</f>
        <v>946</v>
      </c>
      <c r="AF422" s="185">
        <f>BM_MWh!AF423</f>
        <v>0</v>
      </c>
      <c r="AG422" s="185">
        <f>BM_MWh!AG423</f>
        <v>0</v>
      </c>
      <c r="AH422" s="185">
        <f>BM_MWh!AH423</f>
        <v>0</v>
      </c>
      <c r="AI422" s="185">
        <f>BM_MWh!AI423</f>
        <v>0</v>
      </c>
      <c r="AJ422" s="185">
        <f>BM_MWh!AJ423</f>
        <v>0</v>
      </c>
      <c r="AK422" s="185">
        <f>BM_MWh!AK424</f>
        <v>0</v>
      </c>
      <c r="AL422" s="185">
        <f>BM_MWh!AL424</f>
        <v>0</v>
      </c>
      <c r="AM422" s="185">
        <f>BM_MWh!AM423</f>
        <v>0</v>
      </c>
      <c r="AN422" s="185">
        <f>BM_MWh!AN423</f>
        <v>0</v>
      </c>
      <c r="AO422" s="185">
        <f>BM_MWh!AO423</f>
        <v>0</v>
      </c>
      <c r="AP422" s="185">
        <f>BM_MWh!AP423</f>
        <v>0</v>
      </c>
      <c r="AQ422" s="185">
        <f>BM_MWh!AQ423</f>
        <v>0</v>
      </c>
      <c r="AR422" s="185">
        <f>BM_MWh!AR423</f>
        <v>0</v>
      </c>
      <c r="AS422" s="185">
        <f>BM_MWh!AS423</f>
        <v>0</v>
      </c>
      <c r="AT422" s="185">
        <f>BM_MWh!AT423</f>
        <v>0</v>
      </c>
      <c r="AU422" s="209">
        <f t="shared" si="270"/>
        <v>26733</v>
      </c>
      <c r="AV422" s="167">
        <f t="shared" si="273"/>
        <v>81915</v>
      </c>
      <c r="AW422" s="167">
        <f t="shared" si="271"/>
        <v>108648</v>
      </c>
      <c r="AX422" s="206">
        <f t="shared" si="272"/>
        <v>4136862.2713614381</v>
      </c>
      <c r="BE422" s="104">
        <f t="shared" si="261"/>
        <v>2030</v>
      </c>
      <c r="BF422" s="28">
        <f t="shared" si="262"/>
        <v>9</v>
      </c>
      <c r="BG422" s="21">
        <f t="shared" si="274"/>
        <v>4245510.2713614386</v>
      </c>
      <c r="BH422" s="215">
        <f t="shared" si="269"/>
        <v>2163919.3500127569</v>
      </c>
      <c r="BI422" s="215">
        <f t="shared" si="269"/>
        <v>1383944.6441987825</v>
      </c>
      <c r="BJ422" s="215">
        <f t="shared" si="269"/>
        <v>274674</v>
      </c>
      <c r="BK422" s="215">
        <f t="shared" si="269"/>
        <v>1604.09223573741</v>
      </c>
      <c r="BL422" s="215">
        <f t="shared" si="269"/>
        <v>312720.18491416099</v>
      </c>
      <c r="BM422" s="328">
        <f t="shared" si="275"/>
        <v>4136862.2713614381</v>
      </c>
      <c r="BN422" s="329">
        <f t="shared" si="276"/>
        <v>81915</v>
      </c>
      <c r="BO422" s="330">
        <f t="shared" si="267"/>
        <v>7022</v>
      </c>
      <c r="BP422" s="206">
        <f t="shared" si="268"/>
        <v>19711</v>
      </c>
      <c r="BQ422" s="206">
        <f t="shared" si="266"/>
        <v>26733</v>
      </c>
      <c r="BR422" s="206">
        <f t="shared" si="277"/>
        <v>108648</v>
      </c>
      <c r="BS422" s="327"/>
      <c r="BT422" s="327"/>
      <c r="BU422" s="327"/>
      <c r="BV422" s="327"/>
      <c r="BW422" s="327"/>
      <c r="BY422" s="327"/>
      <c r="BZ422" s="327"/>
      <c r="CA422" s="327"/>
      <c r="CB422" s="327"/>
      <c r="CC422" s="327"/>
      <c r="CD422" s="327"/>
    </row>
    <row r="423" spans="1:82">
      <c r="A423" s="28">
        <f t="shared" si="265"/>
        <v>2030</v>
      </c>
      <c r="B423" s="28">
        <f t="shared" si="264"/>
        <v>10</v>
      </c>
      <c r="C423" s="206">
        <f t="shared" si="278"/>
        <v>3840281.2390955184</v>
      </c>
      <c r="D423" s="206">
        <f>[3]TOTAL_PEF_C!K480</f>
        <v>1849155.0979120908</v>
      </c>
      <c r="E423" s="206">
        <f>[3]TOTAL_PEF_C!L480</f>
        <v>1318307.1159885151</v>
      </c>
      <c r="F423" s="206">
        <f>[3]TOTAL_PEF_C!M480</f>
        <v>275787</v>
      </c>
      <c r="G423" s="206">
        <f>[3]TOTAL_PEF_C!P480</f>
        <v>1601.92556907075</v>
      </c>
      <c r="H423" s="206">
        <f>[3]TOTAL_PEF_C!Q480</f>
        <v>293368.09962584102</v>
      </c>
      <c r="I423" s="337">
        <f>BM_MWh!I424</f>
        <v>0</v>
      </c>
      <c r="J423" s="313">
        <f>BM_MWh!J424</f>
        <v>0</v>
      </c>
      <c r="K423" s="313">
        <f>BM_MWh!K425</f>
        <v>8</v>
      </c>
      <c r="L423" s="313">
        <f>BM_MWh!L424</f>
        <v>0</v>
      </c>
      <c r="M423" s="313">
        <f>BM_MWh!M424</f>
        <v>0</v>
      </c>
      <c r="N423" s="313">
        <f>BM_MWh!N424</f>
        <v>0</v>
      </c>
      <c r="O423" s="313">
        <f>BM_MWh!O424</f>
        <v>0</v>
      </c>
      <c r="P423" s="313">
        <f>BM_MWh!P424</f>
        <v>0</v>
      </c>
      <c r="Q423" s="313">
        <f>BM_MWh!Q424</f>
        <v>0</v>
      </c>
      <c r="R423" s="313">
        <f>BM_MWh!R424</f>
        <v>258</v>
      </c>
      <c r="S423" s="313">
        <f>BM_MWh!S424</f>
        <v>76813</v>
      </c>
      <c r="T423" s="338">
        <f>BM_MWh!T425</f>
        <v>0</v>
      </c>
      <c r="U423" s="213">
        <f>BM_MWh!U425</f>
        <v>2128</v>
      </c>
      <c r="V423" s="185">
        <f>BM_MWh!V424</f>
        <v>3060</v>
      </c>
      <c r="W423" s="185">
        <f>BM_MWh!W424</f>
        <v>2507</v>
      </c>
      <c r="X423" s="185">
        <f>BM_MWh!X424</f>
        <v>0</v>
      </c>
      <c r="Y423" s="185">
        <f>BM_MWh!Y425</f>
        <v>1969</v>
      </c>
      <c r="Z423" s="185">
        <f>BM_MWh!Z424</f>
        <v>0</v>
      </c>
      <c r="AA423" s="185">
        <f>BM_MWh!AA424</f>
        <v>14508</v>
      </c>
      <c r="AB423" s="185">
        <f>BM_MWh!AB424</f>
        <v>0</v>
      </c>
      <c r="AC423" s="185">
        <f>BM_MWh!AC424</f>
        <v>0</v>
      </c>
      <c r="AD423" s="185">
        <f>BM_MWh!AD424</f>
        <v>0</v>
      </c>
      <c r="AE423" s="185">
        <f>BM_MWh!AE424</f>
        <v>811</v>
      </c>
      <c r="AF423" s="185">
        <f>BM_MWh!AF424</f>
        <v>0</v>
      </c>
      <c r="AG423" s="185">
        <f>BM_MWh!AG424</f>
        <v>0</v>
      </c>
      <c r="AH423" s="185">
        <f>BM_MWh!AH424</f>
        <v>0</v>
      </c>
      <c r="AI423" s="185">
        <f>BM_MWh!AI424</f>
        <v>0</v>
      </c>
      <c r="AJ423" s="185">
        <f>BM_MWh!AJ424</f>
        <v>0</v>
      </c>
      <c r="AK423" s="185">
        <f>BM_MWh!AK425</f>
        <v>0</v>
      </c>
      <c r="AL423" s="185">
        <f>BM_MWh!AL425</f>
        <v>0</v>
      </c>
      <c r="AM423" s="185">
        <f>BM_MWh!AM424</f>
        <v>0</v>
      </c>
      <c r="AN423" s="185">
        <f>BM_MWh!AN424</f>
        <v>0</v>
      </c>
      <c r="AO423" s="185">
        <f>BM_MWh!AO424</f>
        <v>0</v>
      </c>
      <c r="AP423" s="185">
        <f>BM_MWh!AP424</f>
        <v>0</v>
      </c>
      <c r="AQ423" s="185">
        <f>BM_MWh!AQ424</f>
        <v>0</v>
      </c>
      <c r="AR423" s="185">
        <f>BM_MWh!AR424</f>
        <v>0</v>
      </c>
      <c r="AS423" s="185">
        <f>BM_MWh!AS424</f>
        <v>0</v>
      </c>
      <c r="AT423" s="185">
        <f>BM_MWh!AT424</f>
        <v>0</v>
      </c>
      <c r="AU423" s="209">
        <f t="shared" si="270"/>
        <v>24983</v>
      </c>
      <c r="AV423" s="167">
        <f t="shared" si="273"/>
        <v>77079</v>
      </c>
      <c r="AW423" s="167">
        <f t="shared" si="271"/>
        <v>102062</v>
      </c>
      <c r="AX423" s="206">
        <f t="shared" si="272"/>
        <v>3738219.2390955184</v>
      </c>
      <c r="BE423" s="104">
        <f t="shared" si="261"/>
        <v>2030</v>
      </c>
      <c r="BF423" s="28">
        <f t="shared" si="262"/>
        <v>10</v>
      </c>
      <c r="BG423" s="21">
        <f t="shared" si="274"/>
        <v>3840281.2390955184</v>
      </c>
      <c r="BH423" s="215">
        <f t="shared" si="269"/>
        <v>1849155.0979120908</v>
      </c>
      <c r="BI423" s="215">
        <f t="shared" si="269"/>
        <v>1318307.1159885151</v>
      </c>
      <c r="BJ423" s="215">
        <f t="shared" si="269"/>
        <v>275787</v>
      </c>
      <c r="BK423" s="215">
        <f t="shared" si="269"/>
        <v>1601.92556907075</v>
      </c>
      <c r="BL423" s="215">
        <f t="shared" si="269"/>
        <v>293368.09962584102</v>
      </c>
      <c r="BM423" s="328">
        <f t="shared" si="275"/>
        <v>3738219.2390955184</v>
      </c>
      <c r="BN423" s="329">
        <f t="shared" si="276"/>
        <v>77079</v>
      </c>
      <c r="BO423" s="330">
        <f t="shared" si="267"/>
        <v>6604</v>
      </c>
      <c r="BP423" s="206">
        <f t="shared" si="268"/>
        <v>18379</v>
      </c>
      <c r="BQ423" s="206">
        <f t="shared" si="266"/>
        <v>24983</v>
      </c>
      <c r="BR423" s="206">
        <f t="shared" si="277"/>
        <v>102062</v>
      </c>
      <c r="BS423" s="327"/>
      <c r="BT423" s="327"/>
      <c r="BU423" s="327"/>
      <c r="BV423" s="327"/>
      <c r="BW423" s="327"/>
      <c r="BY423" s="327"/>
      <c r="BZ423" s="327"/>
      <c r="CA423" s="327"/>
      <c r="CB423" s="327"/>
      <c r="CC423" s="327"/>
      <c r="CD423" s="327"/>
    </row>
    <row r="424" spans="1:82">
      <c r="A424" s="28">
        <f t="shared" si="265"/>
        <v>2030</v>
      </c>
      <c r="B424" s="28">
        <f t="shared" si="264"/>
        <v>11</v>
      </c>
      <c r="C424" s="206">
        <f t="shared" si="278"/>
        <v>3205860.9409790095</v>
      </c>
      <c r="D424" s="206">
        <f>[3]TOTAL_PEF_C!K481</f>
        <v>1450722.3919118685</v>
      </c>
      <c r="E424" s="206">
        <f>[3]TOTAL_PEF_C!L481</f>
        <v>1149500.7430333577</v>
      </c>
      <c r="F424" s="206">
        <f>[3]TOTAL_PEF_C!M481</f>
        <v>261350</v>
      </c>
      <c r="G424" s="206">
        <f>[3]TOTAL_PEF_C!P481</f>
        <v>1598.5915545799601</v>
      </c>
      <c r="H424" s="206">
        <f>[3]TOTAL_PEF_C!Q481</f>
        <v>273226.21447920398</v>
      </c>
      <c r="I424" s="337">
        <f>BM_MWh!I425</f>
        <v>0</v>
      </c>
      <c r="J424" s="313">
        <f>BM_MWh!J425</f>
        <v>0</v>
      </c>
      <c r="K424" s="313">
        <f>BM_MWh!K426</f>
        <v>8</v>
      </c>
      <c r="L424" s="313">
        <f>BM_MWh!L425</f>
        <v>0</v>
      </c>
      <c r="M424" s="313">
        <f>BM_MWh!M425</f>
        <v>0</v>
      </c>
      <c r="N424" s="313">
        <f>BM_MWh!N425</f>
        <v>0</v>
      </c>
      <c r="O424" s="313">
        <f>BM_MWh!O425</f>
        <v>0</v>
      </c>
      <c r="P424" s="313">
        <f>BM_MWh!P425</f>
        <v>0</v>
      </c>
      <c r="Q424" s="313">
        <f>BM_MWh!Q425</f>
        <v>0</v>
      </c>
      <c r="R424" s="313">
        <f>BM_MWh!R425</f>
        <v>166</v>
      </c>
      <c r="S424" s="313">
        <f>BM_MWh!S425</f>
        <v>48080</v>
      </c>
      <c r="T424" s="338">
        <f>BM_MWh!T426</f>
        <v>0</v>
      </c>
      <c r="U424" s="213">
        <f>BM_MWh!U426</f>
        <v>664</v>
      </c>
      <c r="V424" s="185">
        <f>BM_MWh!V425</f>
        <v>1559</v>
      </c>
      <c r="W424" s="185">
        <f>BM_MWh!W425</f>
        <v>2608</v>
      </c>
      <c r="X424" s="185">
        <f>BM_MWh!X425</f>
        <v>0</v>
      </c>
      <c r="Y424" s="185">
        <f>BM_MWh!Y426</f>
        <v>1914</v>
      </c>
      <c r="Z424" s="185">
        <f>BM_MWh!Z425</f>
        <v>0</v>
      </c>
      <c r="AA424" s="185">
        <f>BM_MWh!AA425</f>
        <v>13680</v>
      </c>
      <c r="AB424" s="185">
        <f>BM_MWh!AB425</f>
        <v>0</v>
      </c>
      <c r="AC424" s="185">
        <f>BM_MWh!AC425</f>
        <v>0</v>
      </c>
      <c r="AD424" s="185">
        <f>BM_MWh!AD425</f>
        <v>0</v>
      </c>
      <c r="AE424" s="185">
        <f>BM_MWh!AE425</f>
        <v>784</v>
      </c>
      <c r="AF424" s="185">
        <f>BM_MWh!AF425</f>
        <v>0</v>
      </c>
      <c r="AG424" s="185">
        <f>BM_MWh!AG425</f>
        <v>0</v>
      </c>
      <c r="AH424" s="185">
        <f>BM_MWh!AH425</f>
        <v>0</v>
      </c>
      <c r="AI424" s="185">
        <f>BM_MWh!AI425</f>
        <v>0</v>
      </c>
      <c r="AJ424" s="185">
        <f>BM_MWh!AJ425</f>
        <v>0</v>
      </c>
      <c r="AK424" s="185">
        <f>BM_MWh!AK426</f>
        <v>0</v>
      </c>
      <c r="AL424" s="185">
        <f>BM_MWh!AL426</f>
        <v>0</v>
      </c>
      <c r="AM424" s="185">
        <f>BM_MWh!AM425</f>
        <v>0</v>
      </c>
      <c r="AN424" s="185">
        <f>BM_MWh!AN425</f>
        <v>0</v>
      </c>
      <c r="AO424" s="185">
        <f>BM_MWh!AO425</f>
        <v>0</v>
      </c>
      <c r="AP424" s="185">
        <f>BM_MWh!AP425</f>
        <v>0</v>
      </c>
      <c r="AQ424" s="185">
        <f>BM_MWh!AQ425</f>
        <v>0</v>
      </c>
      <c r="AR424" s="185">
        <f>BM_MWh!AR425</f>
        <v>0</v>
      </c>
      <c r="AS424" s="185">
        <f>BM_MWh!AS425</f>
        <v>0</v>
      </c>
      <c r="AT424" s="185">
        <f>BM_MWh!AT425</f>
        <v>0</v>
      </c>
      <c r="AU424" s="209">
        <f t="shared" si="270"/>
        <v>21209</v>
      </c>
      <c r="AV424" s="167">
        <f t="shared" si="273"/>
        <v>48254</v>
      </c>
      <c r="AW424" s="167">
        <f t="shared" si="271"/>
        <v>69463</v>
      </c>
      <c r="AX424" s="206">
        <f t="shared" si="272"/>
        <v>3136397.9409790095</v>
      </c>
      <c r="BE424" s="104">
        <f t="shared" si="261"/>
        <v>2030</v>
      </c>
      <c r="BF424" s="28">
        <f t="shared" si="262"/>
        <v>11</v>
      </c>
      <c r="BG424" s="21">
        <f t="shared" si="274"/>
        <v>3205860.9409790095</v>
      </c>
      <c r="BH424" s="215">
        <f t="shared" si="269"/>
        <v>1450722.3919118685</v>
      </c>
      <c r="BI424" s="215">
        <f t="shared" si="269"/>
        <v>1149500.7430333577</v>
      </c>
      <c r="BJ424" s="215">
        <f t="shared" si="269"/>
        <v>261350</v>
      </c>
      <c r="BK424" s="215">
        <f t="shared" si="269"/>
        <v>1598.5915545799601</v>
      </c>
      <c r="BL424" s="215">
        <f t="shared" si="269"/>
        <v>273226.21447920398</v>
      </c>
      <c r="BM424" s="328">
        <f t="shared" si="275"/>
        <v>3136397.9409790095</v>
      </c>
      <c r="BN424" s="329">
        <f t="shared" si="276"/>
        <v>48254</v>
      </c>
      <c r="BO424" s="330">
        <f t="shared" si="267"/>
        <v>5186</v>
      </c>
      <c r="BP424" s="206">
        <f t="shared" si="268"/>
        <v>16023</v>
      </c>
      <c r="BQ424" s="206">
        <f t="shared" si="266"/>
        <v>21209</v>
      </c>
      <c r="BR424" s="206">
        <f t="shared" si="277"/>
        <v>69463</v>
      </c>
      <c r="BS424" s="327"/>
      <c r="BT424" s="327"/>
      <c r="BU424" s="327"/>
      <c r="BV424" s="327"/>
      <c r="BW424" s="327"/>
      <c r="BY424" s="327"/>
      <c r="BZ424" s="327"/>
      <c r="CA424" s="327"/>
      <c r="CB424" s="327"/>
      <c r="CC424" s="327"/>
      <c r="CD424" s="327"/>
    </row>
    <row r="425" spans="1:82">
      <c r="A425" s="28">
        <f t="shared" si="265"/>
        <v>2030</v>
      </c>
      <c r="B425" s="28">
        <f t="shared" si="264"/>
        <v>12</v>
      </c>
      <c r="C425" s="206">
        <f t="shared" si="278"/>
        <v>3501088.1869910839</v>
      </c>
      <c r="D425" s="206">
        <f>[3]TOTAL_PEF_C!K482</f>
        <v>1732653.639479799</v>
      </c>
      <c r="E425" s="206">
        <f>[3]TOTAL_PEF_C!L482</f>
        <v>1163367.835887813</v>
      </c>
      <c r="F425" s="206">
        <f>[3]TOTAL_PEF_C!M482</f>
        <v>244699</v>
      </c>
      <c r="G425" s="206">
        <f>[3]TOTAL_PEF_C!P482</f>
        <v>1610.25219977544</v>
      </c>
      <c r="H425" s="206">
        <f>[3]TOTAL_PEF_C!Q482</f>
        <v>263793.45942369598</v>
      </c>
      <c r="I425" s="337">
        <f>BM_MWh!I426</f>
        <v>0</v>
      </c>
      <c r="J425" s="313">
        <f>BM_MWh!J426</f>
        <v>0</v>
      </c>
      <c r="K425" s="313">
        <f>BM_MWh!K427</f>
        <v>8</v>
      </c>
      <c r="L425" s="313">
        <f>BM_MWh!L426</f>
        <v>0</v>
      </c>
      <c r="M425" s="313">
        <f>BM_MWh!M426</f>
        <v>0</v>
      </c>
      <c r="N425" s="313">
        <f>BM_MWh!N426</f>
        <v>0</v>
      </c>
      <c r="O425" s="313">
        <f>BM_MWh!O426</f>
        <v>0</v>
      </c>
      <c r="P425" s="313">
        <f>BM_MWh!P426</f>
        <v>0</v>
      </c>
      <c r="Q425" s="313">
        <f>BM_MWh!Q426</f>
        <v>3839</v>
      </c>
      <c r="R425" s="313">
        <f>BM_MWh!R426</f>
        <v>172</v>
      </c>
      <c r="S425" s="313">
        <f>BM_MWh!S426</f>
        <v>65343</v>
      </c>
      <c r="T425" s="338">
        <f>BM_MWh!T427</f>
        <v>0</v>
      </c>
      <c r="U425" s="213">
        <f>BM_MWh!U427</f>
        <v>1218</v>
      </c>
      <c r="V425" s="185">
        <f>BM_MWh!V426</f>
        <v>3544</v>
      </c>
      <c r="W425" s="185">
        <f>BM_MWh!W426</f>
        <v>3055</v>
      </c>
      <c r="X425" s="185">
        <f>BM_MWh!X426</f>
        <v>0</v>
      </c>
      <c r="Y425" s="185">
        <f>BM_MWh!Y427</f>
        <v>2299</v>
      </c>
      <c r="Z425" s="185">
        <f>BM_MWh!Z426</f>
        <v>0</v>
      </c>
      <c r="AA425" s="185">
        <f>BM_MWh!AA426</f>
        <v>14508</v>
      </c>
      <c r="AB425" s="185">
        <f>BM_MWh!AB426</f>
        <v>0</v>
      </c>
      <c r="AC425" s="185">
        <f>BM_MWh!AC426</f>
        <v>0</v>
      </c>
      <c r="AD425" s="185">
        <f>BM_MWh!AD426</f>
        <v>0</v>
      </c>
      <c r="AE425" s="185">
        <f>BM_MWh!AE426</f>
        <v>978</v>
      </c>
      <c r="AF425" s="185">
        <f>BM_MWh!AF426</f>
        <v>0</v>
      </c>
      <c r="AG425" s="185">
        <f>BM_MWh!AG426</f>
        <v>0</v>
      </c>
      <c r="AH425" s="185">
        <f>BM_MWh!AH426</f>
        <v>0</v>
      </c>
      <c r="AI425" s="185">
        <f>BM_MWh!AI426</f>
        <v>0</v>
      </c>
      <c r="AJ425" s="185">
        <f>BM_MWh!AJ426</f>
        <v>0</v>
      </c>
      <c r="AK425" s="185">
        <f>BM_MWh!AK427</f>
        <v>0</v>
      </c>
      <c r="AL425" s="185">
        <f>BM_MWh!AL427</f>
        <v>0</v>
      </c>
      <c r="AM425" s="185">
        <f>BM_MWh!AM426</f>
        <v>0</v>
      </c>
      <c r="AN425" s="185">
        <f>BM_MWh!AN426</f>
        <v>0</v>
      </c>
      <c r="AO425" s="185">
        <f>BM_MWh!AO426</f>
        <v>0</v>
      </c>
      <c r="AP425" s="185">
        <f>BM_MWh!AP426</f>
        <v>0</v>
      </c>
      <c r="AQ425" s="185">
        <f>BM_MWh!AQ426</f>
        <v>0</v>
      </c>
      <c r="AR425" s="185">
        <f>BM_MWh!AR426</f>
        <v>0</v>
      </c>
      <c r="AS425" s="185">
        <f>BM_MWh!AS426</f>
        <v>0</v>
      </c>
      <c r="AT425" s="185">
        <f>BM_MWh!AT426</f>
        <v>0</v>
      </c>
      <c r="AU425" s="209">
        <f t="shared" si="270"/>
        <v>25602</v>
      </c>
      <c r="AV425" s="167">
        <f t="shared" si="273"/>
        <v>69362</v>
      </c>
      <c r="AW425" s="167">
        <f t="shared" si="271"/>
        <v>94964</v>
      </c>
      <c r="AX425" s="206">
        <f t="shared" si="272"/>
        <v>3406124.1869910839</v>
      </c>
      <c r="BE425" s="104">
        <f t="shared" si="261"/>
        <v>2030</v>
      </c>
      <c r="BF425" s="28">
        <f t="shared" si="262"/>
        <v>12</v>
      </c>
      <c r="BG425" s="21">
        <f t="shared" si="274"/>
        <v>3501088.1869910839</v>
      </c>
      <c r="BH425" s="215">
        <f t="shared" si="269"/>
        <v>1732653.639479799</v>
      </c>
      <c r="BI425" s="215">
        <f t="shared" si="269"/>
        <v>1163367.835887813</v>
      </c>
      <c r="BJ425" s="215">
        <f t="shared" si="269"/>
        <v>244699</v>
      </c>
      <c r="BK425" s="215">
        <f t="shared" si="269"/>
        <v>1610.25219977544</v>
      </c>
      <c r="BL425" s="215">
        <f t="shared" si="269"/>
        <v>263793.45942369598</v>
      </c>
      <c r="BM425" s="328">
        <f t="shared" si="275"/>
        <v>3406124.1869910839</v>
      </c>
      <c r="BN425" s="329">
        <f t="shared" si="276"/>
        <v>69362</v>
      </c>
      <c r="BO425" s="330">
        <f t="shared" si="267"/>
        <v>6572</v>
      </c>
      <c r="BP425" s="206">
        <f t="shared" si="268"/>
        <v>19030</v>
      </c>
      <c r="BQ425" s="206">
        <f t="shared" si="266"/>
        <v>25602</v>
      </c>
      <c r="BR425" s="206">
        <f t="shared" si="277"/>
        <v>94964</v>
      </c>
      <c r="BS425" s="327"/>
      <c r="BT425" s="327"/>
      <c r="BU425" s="327"/>
      <c r="BV425" s="327"/>
      <c r="BW425" s="327"/>
      <c r="BY425" s="327"/>
      <c r="BZ425" s="327"/>
      <c r="CA425" s="327"/>
      <c r="CB425" s="327"/>
      <c r="CC425" s="327"/>
      <c r="CD425" s="327"/>
    </row>
    <row r="426" spans="1:82">
      <c r="A426" s="28">
        <f t="shared" si="265"/>
        <v>2031</v>
      </c>
      <c r="B426" s="28">
        <f t="shared" si="264"/>
        <v>1</v>
      </c>
      <c r="C426" s="206">
        <f t="shared" ref="C426:C437" si="279">SUM(D426:AT426)</f>
        <v>3676080.8950473117</v>
      </c>
      <c r="D426" s="206">
        <f>[3]TOTAL_PEF_C!K483</f>
        <v>1899521.8276454147</v>
      </c>
      <c r="E426" s="206">
        <f>[3]TOTAL_PEF_C!L483</f>
        <v>1164526.5510117223</v>
      </c>
      <c r="F426" s="206">
        <f>[3]TOTAL_PEF_C!M483</f>
        <v>252423</v>
      </c>
      <c r="G426" s="206">
        <f>[3]TOTAL_PEF_C!P483</f>
        <v>1587.5246372394899</v>
      </c>
      <c r="H426" s="206">
        <f>[3]TOTAL_PEF_C!Q483</f>
        <v>261042.99175293499</v>
      </c>
      <c r="I426" s="337">
        <f>BM_MWh!I427</f>
        <v>0</v>
      </c>
      <c r="J426" s="313">
        <f>BM_MWh!J427</f>
        <v>0</v>
      </c>
      <c r="K426" s="313">
        <f>BM_MWh!K428</f>
        <v>8</v>
      </c>
      <c r="L426" s="313">
        <f>BM_MWh!L427</f>
        <v>0</v>
      </c>
      <c r="M426" s="313">
        <f>BM_MWh!M427</f>
        <v>0</v>
      </c>
      <c r="N426" s="313">
        <f>BM_MWh!N427</f>
        <v>0</v>
      </c>
      <c r="O426" s="313">
        <f>BM_MWh!O427</f>
        <v>0</v>
      </c>
      <c r="P426" s="313">
        <f>BM_MWh!P427</f>
        <v>0</v>
      </c>
      <c r="Q426" s="313">
        <f>BM_MWh!Q427</f>
        <v>6910</v>
      </c>
      <c r="R426" s="313">
        <f>BM_MWh!R427</f>
        <v>258</v>
      </c>
      <c r="S426" s="313">
        <f>BM_MWh!S427</f>
        <v>64580</v>
      </c>
      <c r="T426" s="338">
        <f>BM_MWh!T428</f>
        <v>0</v>
      </c>
      <c r="U426" s="213">
        <f>BM_MWh!U428</f>
        <v>709</v>
      </c>
      <c r="V426" s="185">
        <f>BM_MWh!V427</f>
        <v>4027</v>
      </c>
      <c r="W426" s="185">
        <f>BM_MWh!W427</f>
        <v>2975</v>
      </c>
      <c r="X426" s="185">
        <f>BM_MWh!X427</f>
        <v>0</v>
      </c>
      <c r="Y426" s="185">
        <f>BM_MWh!Y428</f>
        <v>2357</v>
      </c>
      <c r="Z426" s="185">
        <f>BM_MWh!Z427</f>
        <v>0</v>
      </c>
      <c r="AA426" s="185">
        <f>BM_MWh!AA427</f>
        <v>14136</v>
      </c>
      <c r="AB426" s="185">
        <f>BM_MWh!AB427</f>
        <v>0</v>
      </c>
      <c r="AC426" s="185">
        <f>BM_MWh!AC427</f>
        <v>0</v>
      </c>
      <c r="AD426" s="185">
        <f>BM_MWh!AD427</f>
        <v>0</v>
      </c>
      <c r="AE426" s="185">
        <f>BM_MWh!AE427</f>
        <v>1019</v>
      </c>
      <c r="AF426" s="185">
        <f>BM_MWh!AF427</f>
        <v>0</v>
      </c>
      <c r="AG426" s="185">
        <f>BM_MWh!AG427</f>
        <v>0</v>
      </c>
      <c r="AH426" s="185">
        <f>BM_MWh!AH427</f>
        <v>0</v>
      </c>
      <c r="AI426" s="185">
        <f>BM_MWh!AI427</f>
        <v>0</v>
      </c>
      <c r="AJ426" s="185">
        <f>BM_MWh!AJ427</f>
        <v>0</v>
      </c>
      <c r="AK426" s="185">
        <f>BM_MWh!AK428</f>
        <v>0</v>
      </c>
      <c r="AL426" s="185">
        <f>BM_MWh!AL428</f>
        <v>0</v>
      </c>
      <c r="AM426" s="185">
        <f>BM_MWh!AM427</f>
        <v>0</v>
      </c>
      <c r="AN426" s="185">
        <f>BM_MWh!AN427</f>
        <v>0</v>
      </c>
      <c r="AO426" s="185">
        <f>BM_MWh!AO427</f>
        <v>0</v>
      </c>
      <c r="AP426" s="185">
        <f>BM_MWh!AP427</f>
        <v>0</v>
      </c>
      <c r="AQ426" s="185">
        <f>BM_MWh!AQ427</f>
        <v>0</v>
      </c>
      <c r="AR426" s="185">
        <f>BM_MWh!AR427</f>
        <v>0</v>
      </c>
      <c r="AS426" s="185">
        <f>BM_MWh!AS427</f>
        <v>0</v>
      </c>
      <c r="AT426" s="185">
        <f>BM_MWh!AT427</f>
        <v>0</v>
      </c>
      <c r="AU426" s="209">
        <f t="shared" ref="AU426:AU485" si="280">SUM(U426:AT426)</f>
        <v>25223</v>
      </c>
      <c r="AV426" s="167">
        <f t="shared" ref="AV426:AV485" si="281">SUM(I426:T426)</f>
        <v>71756</v>
      </c>
      <c r="AW426" s="167">
        <f t="shared" ref="AW426:AW485" si="282">AV426+AU426</f>
        <v>96979</v>
      </c>
      <c r="AX426" s="206">
        <f t="shared" si="272"/>
        <v>3579101.8950473117</v>
      </c>
      <c r="BE426" s="104">
        <f t="shared" si="261"/>
        <v>2031</v>
      </c>
      <c r="BF426" s="28">
        <f t="shared" si="262"/>
        <v>1</v>
      </c>
      <c r="BG426" s="21">
        <f t="shared" si="274"/>
        <v>3656168.7163803373</v>
      </c>
      <c r="BH426" s="215">
        <f>BH414+BH414-BH402</f>
        <v>1881782.7857395234</v>
      </c>
      <c r="BI426" s="215">
        <f>BI414+BI414-BI402</f>
        <v>1162737.9177381224</v>
      </c>
      <c r="BJ426" s="215">
        <f>BJ414+BJ414-BJ402</f>
        <v>252210</v>
      </c>
      <c r="BK426" s="215">
        <f>BK414+BK414-BK402</f>
        <v>1587.5246372394802</v>
      </c>
      <c r="BL426" s="215">
        <f>BL414+BL414-BL402</f>
        <v>260871.48826545203</v>
      </c>
      <c r="BM426" s="328">
        <f t="shared" si="275"/>
        <v>3559189.7163803373</v>
      </c>
      <c r="BN426" s="329">
        <f t="shared" si="276"/>
        <v>71756</v>
      </c>
      <c r="BO426" s="330">
        <f t="shared" si="267"/>
        <v>6041</v>
      </c>
      <c r="BP426" s="206">
        <f t="shared" si="268"/>
        <v>19182</v>
      </c>
      <c r="BQ426" s="206">
        <f t="shared" si="266"/>
        <v>25223</v>
      </c>
      <c r="BR426" s="206">
        <f t="shared" si="277"/>
        <v>96979</v>
      </c>
      <c r="BS426" s="34"/>
      <c r="BT426" s="34"/>
      <c r="BU426" s="34"/>
      <c r="BV426" s="34"/>
      <c r="BW426" s="34"/>
      <c r="BY426" s="34"/>
      <c r="BZ426" s="34"/>
      <c r="CA426" s="34"/>
      <c r="CC426" s="34"/>
      <c r="CD426" s="343"/>
    </row>
    <row r="427" spans="1:82">
      <c r="A427" s="28">
        <f t="shared" si="265"/>
        <v>2031</v>
      </c>
      <c r="B427" s="28">
        <f t="shared" si="264"/>
        <v>2</v>
      </c>
      <c r="C427" s="206">
        <f t="shared" si="279"/>
        <v>3181868.2292821384</v>
      </c>
      <c r="D427" s="206">
        <f>[3]TOTAL_PEF_C!K484</f>
        <v>1557878.5052651113</v>
      </c>
      <c r="E427" s="206">
        <f>[3]TOTAL_PEF_C!L484</f>
        <v>1054456.4673880765</v>
      </c>
      <c r="F427" s="206">
        <f>[3]TOTAL_PEF_C!M484</f>
        <v>238663</v>
      </c>
      <c r="G427" s="206">
        <f>[3]TOTAL_PEF_C!P484</f>
        <v>1588.7528809329001</v>
      </c>
      <c r="H427" s="206">
        <f>[3]TOTAL_PEF_C!Q484</f>
        <v>260746.503748018</v>
      </c>
      <c r="I427" s="337">
        <f>BM_MWh!I428</f>
        <v>0</v>
      </c>
      <c r="J427" s="313">
        <f>BM_MWh!J428</f>
        <v>0</v>
      </c>
      <c r="K427" s="313">
        <f>BM_MWh!K429</f>
        <v>8</v>
      </c>
      <c r="L427" s="313">
        <f>BM_MWh!L428</f>
        <v>0</v>
      </c>
      <c r="M427" s="313">
        <f>BM_MWh!M428</f>
        <v>0</v>
      </c>
      <c r="N427" s="313">
        <f>BM_MWh!N428</f>
        <v>0</v>
      </c>
      <c r="O427" s="313">
        <f>BM_MWh!O428</f>
        <v>0</v>
      </c>
      <c r="P427" s="313">
        <f>BM_MWh!P428</f>
        <v>0</v>
      </c>
      <c r="Q427" s="313">
        <f>BM_MWh!Q428</f>
        <v>6242</v>
      </c>
      <c r="R427" s="313">
        <f>BM_MWh!R428</f>
        <v>621</v>
      </c>
      <c r="S427" s="313">
        <f>BM_MWh!S428</f>
        <v>41858</v>
      </c>
      <c r="T427" s="338">
        <f>BM_MWh!T429</f>
        <v>0</v>
      </c>
      <c r="U427" s="213">
        <f>BM_MWh!U429</f>
        <v>831</v>
      </c>
      <c r="V427" s="185">
        <f>BM_MWh!V428</f>
        <v>1600</v>
      </c>
      <c r="W427" s="185">
        <f>BM_MWh!W428</f>
        <v>1917</v>
      </c>
      <c r="X427" s="185">
        <f>BM_MWh!X428</f>
        <v>0</v>
      </c>
      <c r="Y427" s="185">
        <f>BM_MWh!Y429</f>
        <v>1737</v>
      </c>
      <c r="Z427" s="185">
        <f>BM_MWh!Z428</f>
        <v>0</v>
      </c>
      <c r="AA427" s="185">
        <f>BM_MWh!AA428</f>
        <v>12768</v>
      </c>
      <c r="AB427" s="185">
        <f>BM_MWh!AB428</f>
        <v>0</v>
      </c>
      <c r="AC427" s="185">
        <f>BM_MWh!AC428</f>
        <v>0</v>
      </c>
      <c r="AD427" s="185">
        <f>BM_MWh!AD428</f>
        <v>0</v>
      </c>
      <c r="AE427" s="185">
        <f>BM_MWh!AE428</f>
        <v>953</v>
      </c>
      <c r="AF427" s="185">
        <f>BM_MWh!AF428</f>
        <v>0</v>
      </c>
      <c r="AG427" s="185">
        <f>BM_MWh!AG428</f>
        <v>0</v>
      </c>
      <c r="AH427" s="185">
        <f>BM_MWh!AH428</f>
        <v>0</v>
      </c>
      <c r="AI427" s="185">
        <f>BM_MWh!AI428</f>
        <v>0</v>
      </c>
      <c r="AJ427" s="185">
        <f>BM_MWh!AJ428</f>
        <v>0</v>
      </c>
      <c r="AK427" s="185">
        <f>BM_MWh!AK429</f>
        <v>0</v>
      </c>
      <c r="AL427" s="185">
        <f>BM_MWh!AL429</f>
        <v>0</v>
      </c>
      <c r="AM427" s="185">
        <f>BM_MWh!AM428</f>
        <v>0</v>
      </c>
      <c r="AN427" s="185">
        <f>BM_MWh!AN428</f>
        <v>0</v>
      </c>
      <c r="AO427" s="185">
        <f>BM_MWh!AO428</f>
        <v>0</v>
      </c>
      <c r="AP427" s="185">
        <f>BM_MWh!AP428</f>
        <v>0</v>
      </c>
      <c r="AQ427" s="185">
        <f>BM_MWh!AQ428</f>
        <v>0</v>
      </c>
      <c r="AR427" s="185">
        <f>BM_MWh!AR428</f>
        <v>0</v>
      </c>
      <c r="AS427" s="185">
        <f>BM_MWh!AS428</f>
        <v>0</v>
      </c>
      <c r="AT427" s="185">
        <f>BM_MWh!AT428</f>
        <v>0</v>
      </c>
      <c r="AU427" s="209">
        <f t="shared" si="280"/>
        <v>19806</v>
      </c>
      <c r="AV427" s="167">
        <f t="shared" si="281"/>
        <v>48729</v>
      </c>
      <c r="AW427" s="167">
        <f t="shared" si="282"/>
        <v>68535</v>
      </c>
      <c r="AX427" s="206">
        <f t="shared" si="272"/>
        <v>3113333.2292821384</v>
      </c>
      <c r="BE427" s="104">
        <f t="shared" si="261"/>
        <v>2031</v>
      </c>
      <c r="BF427" s="28">
        <f t="shared" si="262"/>
        <v>2</v>
      </c>
      <c r="BG427" s="21">
        <f t="shared" si="274"/>
        <v>3181868.2292821384</v>
      </c>
      <c r="BH427" s="215">
        <f t="shared" si="269"/>
        <v>1557878.5052651113</v>
      </c>
      <c r="BI427" s="215">
        <f t="shared" si="269"/>
        <v>1054456.4673880765</v>
      </c>
      <c r="BJ427" s="215">
        <f t="shared" si="269"/>
        <v>238663</v>
      </c>
      <c r="BK427" s="215">
        <f t="shared" si="269"/>
        <v>1588.7528809329001</v>
      </c>
      <c r="BL427" s="215">
        <f t="shared" si="269"/>
        <v>260746.503748018</v>
      </c>
      <c r="BM427" s="328">
        <f t="shared" si="275"/>
        <v>3113333.2292821384</v>
      </c>
      <c r="BN427" s="329">
        <f t="shared" ref="BN427:BN490" si="283">SUM(I427:T427)</f>
        <v>48729</v>
      </c>
      <c r="BO427" s="330">
        <f t="shared" ref="BO427:BO490" si="284">SUM(U427,W427,Y427,AF427)</f>
        <v>4485</v>
      </c>
      <c r="BP427" s="206">
        <f t="shared" ref="BP427:BP490" si="285">AU427-BO427</f>
        <v>15321</v>
      </c>
      <c r="BQ427" s="206">
        <f t="shared" ref="BQ427:BQ490" si="286">AU427</f>
        <v>19806</v>
      </c>
      <c r="BR427" s="206">
        <f t="shared" ref="BR427:BR490" si="287">BQ427+BN427</f>
        <v>68535</v>
      </c>
      <c r="BS427" s="34"/>
      <c r="BT427" s="34"/>
      <c r="BU427" s="34"/>
      <c r="BV427" s="34"/>
      <c r="BW427" s="34"/>
      <c r="BY427" s="34"/>
      <c r="BZ427" s="34"/>
      <c r="CA427" s="34"/>
      <c r="CC427" s="34"/>
      <c r="CD427" s="343"/>
    </row>
    <row r="428" spans="1:82">
      <c r="A428" s="28">
        <f t="shared" si="265"/>
        <v>2031</v>
      </c>
      <c r="B428" s="28">
        <f t="shared" si="264"/>
        <v>3</v>
      </c>
      <c r="C428" s="206">
        <f t="shared" si="279"/>
        <v>3405946.06146183</v>
      </c>
      <c r="D428" s="206">
        <f>[3]TOTAL_PEF_C!K485</f>
        <v>1566156.4946636471</v>
      </c>
      <c r="E428" s="206">
        <f>[3]TOTAL_PEF_C!L485</f>
        <v>1201878.4452944689</v>
      </c>
      <c r="F428" s="206">
        <f>[3]TOTAL_PEF_C!M485</f>
        <v>266700</v>
      </c>
      <c r="G428" s="206">
        <f>[3]TOTAL_PEF_C!P485</f>
        <v>1599.9262502281999</v>
      </c>
      <c r="H428" s="206">
        <f>[3]TOTAL_PEF_C!Q485</f>
        <v>264870.19525348599</v>
      </c>
      <c r="I428" s="337">
        <f>BM_MWh!I429</f>
        <v>0</v>
      </c>
      <c r="J428" s="313">
        <f>BM_MWh!J429</f>
        <v>0</v>
      </c>
      <c r="K428" s="313">
        <f>BM_MWh!K430</f>
        <v>8</v>
      </c>
      <c r="L428" s="313">
        <f>BM_MWh!L429</f>
        <v>0</v>
      </c>
      <c r="M428" s="313">
        <f>BM_MWh!M429</f>
        <v>0</v>
      </c>
      <c r="N428" s="313">
        <f>BM_MWh!N429</f>
        <v>0</v>
      </c>
      <c r="O428" s="313">
        <f>BM_MWh!O429</f>
        <v>0</v>
      </c>
      <c r="P428" s="313">
        <f>BM_MWh!P429</f>
        <v>0</v>
      </c>
      <c r="Q428" s="313">
        <f>BM_MWh!Q429</f>
        <v>3839</v>
      </c>
      <c r="R428" s="313">
        <f>BM_MWh!R429</f>
        <v>516</v>
      </c>
      <c r="S428" s="313">
        <f>BM_MWh!S429</f>
        <v>78947</v>
      </c>
      <c r="T428" s="338">
        <f>BM_MWh!T430</f>
        <v>0</v>
      </c>
      <c r="U428" s="213">
        <f>BM_MWh!U430</f>
        <v>502</v>
      </c>
      <c r="V428" s="185">
        <f>BM_MWh!V429</f>
        <v>805</v>
      </c>
      <c r="W428" s="185">
        <f>BM_MWh!W429</f>
        <v>2533</v>
      </c>
      <c r="X428" s="185">
        <f>BM_MWh!X429</f>
        <v>0</v>
      </c>
      <c r="Y428" s="185">
        <f>BM_MWh!Y430</f>
        <v>1987</v>
      </c>
      <c r="Z428" s="185">
        <f>BM_MWh!Z429</f>
        <v>0</v>
      </c>
      <c r="AA428" s="185">
        <f>BM_MWh!AA429</f>
        <v>14508</v>
      </c>
      <c r="AB428" s="185">
        <f>BM_MWh!AB429</f>
        <v>0</v>
      </c>
      <c r="AC428" s="185">
        <f>BM_MWh!AC429</f>
        <v>0</v>
      </c>
      <c r="AD428" s="185">
        <f>BM_MWh!AD429</f>
        <v>0</v>
      </c>
      <c r="AE428" s="185">
        <f>BM_MWh!AE429</f>
        <v>1096</v>
      </c>
      <c r="AF428" s="185">
        <f>BM_MWh!AF429</f>
        <v>0</v>
      </c>
      <c r="AG428" s="185">
        <f>BM_MWh!AG429</f>
        <v>0</v>
      </c>
      <c r="AH428" s="185">
        <f>BM_MWh!AH429</f>
        <v>0</v>
      </c>
      <c r="AI428" s="185">
        <f>BM_MWh!AI429</f>
        <v>0</v>
      </c>
      <c r="AJ428" s="185">
        <f>BM_MWh!AJ429</f>
        <v>0</v>
      </c>
      <c r="AK428" s="185">
        <f>BM_MWh!AK430</f>
        <v>0</v>
      </c>
      <c r="AL428" s="185">
        <f>BM_MWh!AL430</f>
        <v>0</v>
      </c>
      <c r="AM428" s="185">
        <f>BM_MWh!AM429</f>
        <v>0</v>
      </c>
      <c r="AN428" s="185">
        <f>BM_MWh!AN429</f>
        <v>0</v>
      </c>
      <c r="AO428" s="185">
        <f>BM_MWh!AO429</f>
        <v>0</v>
      </c>
      <c r="AP428" s="185">
        <f>BM_MWh!AP429</f>
        <v>0</v>
      </c>
      <c r="AQ428" s="185">
        <f>BM_MWh!AQ429</f>
        <v>0</v>
      </c>
      <c r="AR428" s="185">
        <f>BM_MWh!AR429</f>
        <v>0</v>
      </c>
      <c r="AS428" s="185">
        <f>BM_MWh!AS429</f>
        <v>0</v>
      </c>
      <c r="AT428" s="185">
        <f>BM_MWh!AT429</f>
        <v>0</v>
      </c>
      <c r="AU428" s="209">
        <f t="shared" si="280"/>
        <v>21431</v>
      </c>
      <c r="AV428" s="167">
        <f t="shared" si="281"/>
        <v>83310</v>
      </c>
      <c r="AW428" s="167">
        <f t="shared" si="282"/>
        <v>104741</v>
      </c>
      <c r="AX428" s="206">
        <f t="shared" si="272"/>
        <v>3301205.06146183</v>
      </c>
      <c r="BE428" s="104">
        <f t="shared" si="261"/>
        <v>2031</v>
      </c>
      <c r="BF428" s="28">
        <f t="shared" si="262"/>
        <v>3</v>
      </c>
      <c r="BG428" s="21">
        <f t="shared" ref="BG428:BG437" si="288">SUM(BH428:CC428)</f>
        <v>6833323.1229236601</v>
      </c>
      <c r="BH428" s="344">
        <f t="shared" ref="BH428:BH435" si="289">D428</f>
        <v>1566156.4946636471</v>
      </c>
      <c r="BI428" s="344">
        <f t="shared" ref="BI428:BI435" si="290">E428</f>
        <v>1201878.4452944689</v>
      </c>
      <c r="BJ428" s="344">
        <f t="shared" ref="BJ428:BJ435" si="291">F428</f>
        <v>266700</v>
      </c>
      <c r="BK428" s="344">
        <f t="shared" ref="BK428:BK435" si="292">G428</f>
        <v>1599.9262502281999</v>
      </c>
      <c r="BL428" s="344">
        <f t="shared" ref="BL428:BL435" si="293">H428</f>
        <v>264870.19525348599</v>
      </c>
      <c r="BM428" s="328">
        <f t="shared" si="275"/>
        <v>3301205.06146183</v>
      </c>
      <c r="BN428" s="329">
        <f t="shared" si="283"/>
        <v>83310</v>
      </c>
      <c r="BO428" s="330">
        <f t="shared" si="284"/>
        <v>5022</v>
      </c>
      <c r="BP428" s="206">
        <f t="shared" si="285"/>
        <v>16409</v>
      </c>
      <c r="BQ428" s="206">
        <f t="shared" si="286"/>
        <v>21431</v>
      </c>
      <c r="BR428" s="206">
        <f t="shared" si="287"/>
        <v>104741</v>
      </c>
      <c r="BS428" s="34"/>
      <c r="BT428" s="34"/>
      <c r="BU428" s="34"/>
      <c r="BV428" s="34"/>
      <c r="BW428" s="34"/>
      <c r="BY428" s="34"/>
      <c r="BZ428" s="34"/>
      <c r="CA428" s="34"/>
      <c r="CC428" s="34"/>
      <c r="CD428" s="343"/>
    </row>
    <row r="429" spans="1:82">
      <c r="A429" s="28">
        <f t="shared" si="265"/>
        <v>2031</v>
      </c>
      <c r="B429" s="28">
        <f t="shared" si="264"/>
        <v>4</v>
      </c>
      <c r="C429" s="206">
        <f t="shared" si="279"/>
        <v>3480858.8313805782</v>
      </c>
      <c r="D429" s="206">
        <f>[3]TOTAL_PEF_C!K486</f>
        <v>1605517.8493642055</v>
      </c>
      <c r="E429" s="206">
        <f>[3]TOTAL_PEF_C!L486</f>
        <v>1223398.7693031088</v>
      </c>
      <c r="F429" s="206">
        <f>[3]TOTAL_PEF_C!M486</f>
        <v>265276</v>
      </c>
      <c r="G429" s="206">
        <f>[3]TOTAL_PEF_C!P486</f>
        <v>1578.04915360788</v>
      </c>
      <c r="H429" s="206">
        <f>[3]TOTAL_PEF_C!Q486</f>
        <v>273011.16355965601</v>
      </c>
      <c r="I429" s="337">
        <f>BM_MWh!I430</f>
        <v>0</v>
      </c>
      <c r="J429" s="313">
        <f>BM_MWh!J430</f>
        <v>0</v>
      </c>
      <c r="K429" s="313">
        <f>BM_MWh!K431</f>
        <v>8</v>
      </c>
      <c r="L429" s="313">
        <f>BM_MWh!L430</f>
        <v>0</v>
      </c>
      <c r="M429" s="313">
        <f>BM_MWh!M430</f>
        <v>0</v>
      </c>
      <c r="N429" s="313">
        <f>BM_MWh!N430</f>
        <v>0</v>
      </c>
      <c r="O429" s="313">
        <f>BM_MWh!O430</f>
        <v>0</v>
      </c>
      <c r="P429" s="313">
        <f>BM_MWh!P430</f>
        <v>0</v>
      </c>
      <c r="Q429" s="313">
        <f>BM_MWh!Q430</f>
        <v>0</v>
      </c>
      <c r="R429" s="313">
        <f>BM_MWh!R430</f>
        <v>832</v>
      </c>
      <c r="S429" s="313">
        <f>BM_MWh!S430</f>
        <v>89166</v>
      </c>
      <c r="T429" s="338">
        <f>BM_MWh!T431</f>
        <v>0</v>
      </c>
      <c r="U429" s="213">
        <f>BM_MWh!U431</f>
        <v>671</v>
      </c>
      <c r="V429" s="185">
        <f>BM_MWh!V430</f>
        <v>1871</v>
      </c>
      <c r="W429" s="185">
        <f>BM_MWh!W430</f>
        <v>2325</v>
      </c>
      <c r="X429" s="185">
        <f>BM_MWh!X430</f>
        <v>0</v>
      </c>
      <c r="Y429" s="185">
        <f>BM_MWh!Y431</f>
        <v>1700</v>
      </c>
      <c r="Z429" s="185">
        <f>BM_MWh!Z430</f>
        <v>0</v>
      </c>
      <c r="AA429" s="185">
        <f>BM_MWh!AA430</f>
        <v>14400</v>
      </c>
      <c r="AB429" s="185">
        <f>BM_MWh!AB430</f>
        <v>0</v>
      </c>
      <c r="AC429" s="185">
        <f>BM_MWh!AC430</f>
        <v>0</v>
      </c>
      <c r="AD429" s="185">
        <f>BM_MWh!AD430</f>
        <v>0</v>
      </c>
      <c r="AE429" s="185">
        <f>BM_MWh!AE430</f>
        <v>1104</v>
      </c>
      <c r="AF429" s="185">
        <f>BM_MWh!AF430</f>
        <v>0</v>
      </c>
      <c r="AG429" s="185">
        <f>BM_MWh!AG430</f>
        <v>0</v>
      </c>
      <c r="AH429" s="185">
        <f>BM_MWh!AH430</f>
        <v>0</v>
      </c>
      <c r="AI429" s="185">
        <f>BM_MWh!AI430</f>
        <v>0</v>
      </c>
      <c r="AJ429" s="185">
        <f>BM_MWh!AJ430</f>
        <v>0</v>
      </c>
      <c r="AK429" s="185">
        <f>BM_MWh!AK431</f>
        <v>0</v>
      </c>
      <c r="AL429" s="185">
        <f>BM_MWh!AL431</f>
        <v>0</v>
      </c>
      <c r="AM429" s="185">
        <f>BM_MWh!AM430</f>
        <v>0</v>
      </c>
      <c r="AN429" s="185">
        <f>BM_MWh!AN430</f>
        <v>0</v>
      </c>
      <c r="AO429" s="185">
        <f>BM_MWh!AO430</f>
        <v>0</v>
      </c>
      <c r="AP429" s="185">
        <f>BM_MWh!AP430</f>
        <v>0</v>
      </c>
      <c r="AQ429" s="185">
        <f>BM_MWh!AQ430</f>
        <v>0</v>
      </c>
      <c r="AR429" s="185">
        <f>BM_MWh!AR430</f>
        <v>0</v>
      </c>
      <c r="AS429" s="185">
        <f>BM_MWh!AS430</f>
        <v>0</v>
      </c>
      <c r="AT429" s="185">
        <f>BM_MWh!AT430</f>
        <v>0</v>
      </c>
      <c r="AU429" s="209">
        <f t="shared" si="280"/>
        <v>22071</v>
      </c>
      <c r="AV429" s="167">
        <f t="shared" si="281"/>
        <v>90006</v>
      </c>
      <c r="AW429" s="167">
        <f t="shared" si="282"/>
        <v>112077</v>
      </c>
      <c r="AX429" s="206">
        <f t="shared" si="272"/>
        <v>3368781.8313805782</v>
      </c>
      <c r="BE429" s="104">
        <f t="shared" si="261"/>
        <v>2031</v>
      </c>
      <c r="BF429" s="28">
        <f t="shared" si="262"/>
        <v>4</v>
      </c>
      <c r="BG429" s="21">
        <f t="shared" si="288"/>
        <v>6983788.6627611564</v>
      </c>
      <c r="BH429" s="344">
        <f t="shared" si="289"/>
        <v>1605517.8493642055</v>
      </c>
      <c r="BI429" s="344">
        <f t="shared" si="290"/>
        <v>1223398.7693031088</v>
      </c>
      <c r="BJ429" s="344">
        <f t="shared" si="291"/>
        <v>265276</v>
      </c>
      <c r="BK429" s="344">
        <f t="shared" si="292"/>
        <v>1578.04915360788</v>
      </c>
      <c r="BL429" s="344">
        <f t="shared" si="293"/>
        <v>273011.16355965601</v>
      </c>
      <c r="BM429" s="328">
        <f t="shared" si="275"/>
        <v>3368781.8313805782</v>
      </c>
      <c r="BN429" s="329">
        <f t="shared" si="283"/>
        <v>90006</v>
      </c>
      <c r="BO429" s="330">
        <f t="shared" si="284"/>
        <v>4696</v>
      </c>
      <c r="BP429" s="206">
        <f t="shared" si="285"/>
        <v>17375</v>
      </c>
      <c r="BQ429" s="206">
        <f t="shared" si="286"/>
        <v>22071</v>
      </c>
      <c r="BR429" s="206">
        <f t="shared" si="287"/>
        <v>112077</v>
      </c>
      <c r="BS429" s="34"/>
      <c r="BT429" s="34"/>
      <c r="BU429" s="34"/>
      <c r="BV429" s="34"/>
      <c r="BW429" s="34"/>
      <c r="BY429" s="34"/>
      <c r="BZ429" s="34"/>
      <c r="CA429" s="34"/>
      <c r="CC429" s="34"/>
      <c r="CD429" s="343"/>
    </row>
    <row r="430" spans="1:82">
      <c r="A430" s="28">
        <f t="shared" si="265"/>
        <v>2031</v>
      </c>
      <c r="B430" s="28">
        <f t="shared" si="264"/>
        <v>5</v>
      </c>
      <c r="C430" s="206">
        <f t="shared" si="279"/>
        <v>4135869.7670160038</v>
      </c>
      <c r="D430" s="206">
        <f>[3]TOTAL_PEF_C!K487</f>
        <v>2051200.2715688106</v>
      </c>
      <c r="E430" s="206">
        <f>[3]TOTAL_PEF_C!L487</f>
        <v>1384202.9896575275</v>
      </c>
      <c r="F430" s="206">
        <f>[3]TOTAL_PEF_C!M487</f>
        <v>277243</v>
      </c>
      <c r="G430" s="206">
        <f>[3]TOTAL_PEF_C!P487</f>
        <v>1578.1991536078799</v>
      </c>
      <c r="H430" s="206">
        <f>[3]TOTAL_PEF_C!Q487</f>
        <v>300135.30663605803</v>
      </c>
      <c r="I430" s="337">
        <f>BM_MWh!I431</f>
        <v>0</v>
      </c>
      <c r="J430" s="313">
        <f>BM_MWh!J431</f>
        <v>0</v>
      </c>
      <c r="K430" s="313">
        <f>BM_MWh!K432</f>
        <v>8</v>
      </c>
      <c r="L430" s="313">
        <f>BM_MWh!L431</f>
        <v>0</v>
      </c>
      <c r="M430" s="313">
        <f>BM_MWh!M431</f>
        <v>0</v>
      </c>
      <c r="N430" s="313">
        <f>BM_MWh!N431</f>
        <v>0</v>
      </c>
      <c r="O430" s="313">
        <f>BM_MWh!O431</f>
        <v>0</v>
      </c>
      <c r="P430" s="313">
        <f>BM_MWh!P431</f>
        <v>0</v>
      </c>
      <c r="Q430" s="313">
        <f>BM_MWh!Q431</f>
        <v>0</v>
      </c>
      <c r="R430" s="313">
        <f>BM_MWh!R431</f>
        <v>1719</v>
      </c>
      <c r="S430" s="313">
        <f>BM_MWh!S431</f>
        <v>93570</v>
      </c>
      <c r="T430" s="338">
        <f>BM_MWh!T432</f>
        <v>0</v>
      </c>
      <c r="U430" s="213">
        <f>BM_MWh!U432</f>
        <v>1935</v>
      </c>
      <c r="V430" s="185">
        <f>BM_MWh!V431</f>
        <v>2577</v>
      </c>
      <c r="W430" s="185">
        <f>BM_MWh!W431</f>
        <v>3114</v>
      </c>
      <c r="X430" s="185">
        <f>BM_MWh!X431</f>
        <v>0</v>
      </c>
      <c r="Y430" s="185">
        <f>BM_MWh!Y432</f>
        <v>2199</v>
      </c>
      <c r="Z430" s="185">
        <f>BM_MWh!Z431</f>
        <v>0</v>
      </c>
      <c r="AA430" s="185">
        <f>BM_MWh!AA431</f>
        <v>15252</v>
      </c>
      <c r="AB430" s="185">
        <f>BM_MWh!AB431</f>
        <v>0</v>
      </c>
      <c r="AC430" s="185">
        <f>BM_MWh!AC431</f>
        <v>0</v>
      </c>
      <c r="AD430" s="185">
        <f>BM_MWh!AD431</f>
        <v>0</v>
      </c>
      <c r="AE430" s="185">
        <f>BM_MWh!AE431</f>
        <v>1136</v>
      </c>
      <c r="AF430" s="185">
        <f>BM_MWh!AF431</f>
        <v>0</v>
      </c>
      <c r="AG430" s="185">
        <f>BM_MWh!AG431</f>
        <v>0</v>
      </c>
      <c r="AH430" s="185">
        <f>BM_MWh!AH431</f>
        <v>0</v>
      </c>
      <c r="AI430" s="185">
        <f>BM_MWh!AI431</f>
        <v>0</v>
      </c>
      <c r="AJ430" s="185">
        <f>BM_MWh!AJ431</f>
        <v>0</v>
      </c>
      <c r="AK430" s="185">
        <f>BM_MWh!AK432</f>
        <v>0</v>
      </c>
      <c r="AL430" s="185">
        <f>BM_MWh!AL432</f>
        <v>0</v>
      </c>
      <c r="AM430" s="185">
        <f>BM_MWh!AM431</f>
        <v>0</v>
      </c>
      <c r="AN430" s="185">
        <f>BM_MWh!AN431</f>
        <v>0</v>
      </c>
      <c r="AO430" s="185">
        <f>BM_MWh!AO431</f>
        <v>0</v>
      </c>
      <c r="AP430" s="185">
        <f>BM_MWh!AP431</f>
        <v>0</v>
      </c>
      <c r="AQ430" s="185">
        <f>BM_MWh!AQ431</f>
        <v>0</v>
      </c>
      <c r="AR430" s="185">
        <f>BM_MWh!AR431</f>
        <v>0</v>
      </c>
      <c r="AS430" s="185">
        <f>BM_MWh!AS431</f>
        <v>0</v>
      </c>
      <c r="AT430" s="185">
        <f>BM_MWh!AT431</f>
        <v>0</v>
      </c>
      <c r="AU430" s="209">
        <f t="shared" si="280"/>
        <v>26213</v>
      </c>
      <c r="AV430" s="167">
        <f t="shared" si="281"/>
        <v>95297</v>
      </c>
      <c r="AW430" s="167">
        <f t="shared" si="282"/>
        <v>121510</v>
      </c>
      <c r="AX430" s="206">
        <f t="shared" si="272"/>
        <v>4014359.7670160038</v>
      </c>
      <c r="BE430" s="104">
        <f t="shared" ref="BE430:BE493" si="294">1+BE418</f>
        <v>2031</v>
      </c>
      <c r="BF430" s="28">
        <f t="shared" ref="BF430:BF493" si="295">BF418</f>
        <v>5</v>
      </c>
      <c r="BG430" s="21">
        <f t="shared" si="288"/>
        <v>8297952.5340320077</v>
      </c>
      <c r="BH430" s="344">
        <f t="shared" si="289"/>
        <v>2051200.2715688106</v>
      </c>
      <c r="BI430" s="344">
        <f t="shared" si="290"/>
        <v>1384202.9896575275</v>
      </c>
      <c r="BJ430" s="344">
        <f t="shared" si="291"/>
        <v>277243</v>
      </c>
      <c r="BK430" s="344">
        <f t="shared" si="292"/>
        <v>1578.1991536078799</v>
      </c>
      <c r="BL430" s="344">
        <f t="shared" si="293"/>
        <v>300135.30663605803</v>
      </c>
      <c r="BM430" s="328">
        <f t="shared" si="275"/>
        <v>4014359.7670160038</v>
      </c>
      <c r="BN430" s="329">
        <f t="shared" si="283"/>
        <v>95297</v>
      </c>
      <c r="BO430" s="330">
        <f t="shared" si="284"/>
        <v>7248</v>
      </c>
      <c r="BP430" s="206">
        <f t="shared" si="285"/>
        <v>18965</v>
      </c>
      <c r="BQ430" s="206">
        <f t="shared" si="286"/>
        <v>26213</v>
      </c>
      <c r="BR430" s="206">
        <f t="shared" si="287"/>
        <v>121510</v>
      </c>
      <c r="BS430" s="34"/>
      <c r="BT430" s="34"/>
      <c r="BU430" s="34"/>
      <c r="BV430" s="34"/>
      <c r="BW430" s="34"/>
      <c r="BY430" s="34"/>
      <c r="BZ430" s="34"/>
      <c r="CA430" s="34"/>
      <c r="CC430" s="34"/>
      <c r="CD430" s="343"/>
    </row>
    <row r="431" spans="1:82">
      <c r="A431" s="28">
        <f t="shared" si="265"/>
        <v>2031</v>
      </c>
      <c r="B431" s="28">
        <f t="shared" si="264"/>
        <v>6</v>
      </c>
      <c r="C431" s="206">
        <f t="shared" si="279"/>
        <v>4339653.8903913479</v>
      </c>
      <c r="D431" s="206">
        <f>[3]TOTAL_PEF_C!K488</f>
        <v>2230259.3455937644</v>
      </c>
      <c r="E431" s="206">
        <f>[3]TOTAL_PEF_C!L488</f>
        <v>1412311.7731062127</v>
      </c>
      <c r="F431" s="206">
        <f>[3]TOTAL_PEF_C!M488</f>
        <v>270905</v>
      </c>
      <c r="G431" s="206">
        <f>[3]TOTAL_PEF_C!P488</f>
        <v>1587.96633114264</v>
      </c>
      <c r="H431" s="206">
        <f>[3]TOTAL_PEF_C!Q488</f>
        <v>303368.805360228</v>
      </c>
      <c r="I431" s="337">
        <f>BM_MWh!I432</f>
        <v>0</v>
      </c>
      <c r="J431" s="313">
        <f>BM_MWh!J432</f>
        <v>0</v>
      </c>
      <c r="K431" s="313">
        <f>BM_MWh!K433</f>
        <v>8</v>
      </c>
      <c r="L431" s="313">
        <f>BM_MWh!L432</f>
        <v>0</v>
      </c>
      <c r="M431" s="313">
        <f>BM_MWh!M432</f>
        <v>0</v>
      </c>
      <c r="N431" s="313">
        <f>BM_MWh!N432</f>
        <v>0</v>
      </c>
      <c r="O431" s="313">
        <f>BM_MWh!O432</f>
        <v>0</v>
      </c>
      <c r="P431" s="313">
        <f>BM_MWh!P432</f>
        <v>0</v>
      </c>
      <c r="Q431" s="313">
        <f>BM_MWh!Q432</f>
        <v>0</v>
      </c>
      <c r="R431" s="313">
        <f>BM_MWh!R432</f>
        <v>2245</v>
      </c>
      <c r="S431" s="313">
        <f>BM_MWh!S432</f>
        <v>91072</v>
      </c>
      <c r="T431" s="338">
        <f>BM_MWh!T433</f>
        <v>0</v>
      </c>
      <c r="U431" s="213">
        <f>BM_MWh!U433</f>
        <v>2247</v>
      </c>
      <c r="V431" s="185">
        <f>BM_MWh!V432</f>
        <v>3741</v>
      </c>
      <c r="W431" s="185">
        <f>BM_MWh!W432</f>
        <v>3193</v>
      </c>
      <c r="X431" s="185">
        <f>BM_MWh!X432</f>
        <v>0</v>
      </c>
      <c r="Y431" s="185">
        <f>BM_MWh!Y433</f>
        <v>2490</v>
      </c>
      <c r="Z431" s="185">
        <f>BM_MWh!Z432</f>
        <v>0</v>
      </c>
      <c r="AA431" s="185">
        <f>BM_MWh!AA432</f>
        <v>15120</v>
      </c>
      <c r="AB431" s="185">
        <f>BM_MWh!AB432</f>
        <v>0</v>
      </c>
      <c r="AC431" s="185">
        <f>BM_MWh!AC432</f>
        <v>0</v>
      </c>
      <c r="AD431" s="185">
        <f>BM_MWh!AD432</f>
        <v>0</v>
      </c>
      <c r="AE431" s="185">
        <f>BM_MWh!AE432</f>
        <v>1105</v>
      </c>
      <c r="AF431" s="185">
        <f>BM_MWh!AF432</f>
        <v>0</v>
      </c>
      <c r="AG431" s="185">
        <f>BM_MWh!AG432</f>
        <v>0</v>
      </c>
      <c r="AH431" s="185">
        <f>BM_MWh!AH432</f>
        <v>0</v>
      </c>
      <c r="AI431" s="185">
        <f>BM_MWh!AI432</f>
        <v>0</v>
      </c>
      <c r="AJ431" s="185">
        <f>BM_MWh!AJ432</f>
        <v>0</v>
      </c>
      <c r="AK431" s="185">
        <f>BM_MWh!AK433</f>
        <v>0</v>
      </c>
      <c r="AL431" s="185">
        <f>BM_MWh!AL433</f>
        <v>0</v>
      </c>
      <c r="AM431" s="185">
        <f>BM_MWh!AM432</f>
        <v>0</v>
      </c>
      <c r="AN431" s="185">
        <f>BM_MWh!AN432</f>
        <v>0</v>
      </c>
      <c r="AO431" s="185">
        <f>BM_MWh!AO432</f>
        <v>0</v>
      </c>
      <c r="AP431" s="185">
        <f>BM_MWh!AP432</f>
        <v>0</v>
      </c>
      <c r="AQ431" s="185">
        <f>BM_MWh!AQ432</f>
        <v>0</v>
      </c>
      <c r="AR431" s="185">
        <f>BM_MWh!AR432</f>
        <v>0</v>
      </c>
      <c r="AS431" s="185">
        <f>BM_MWh!AS432</f>
        <v>0</v>
      </c>
      <c r="AT431" s="185">
        <f>BM_MWh!AT432</f>
        <v>0</v>
      </c>
      <c r="AU431" s="209">
        <f t="shared" si="280"/>
        <v>27896</v>
      </c>
      <c r="AV431" s="167">
        <f t="shared" si="281"/>
        <v>93325</v>
      </c>
      <c r="AW431" s="167">
        <f t="shared" si="282"/>
        <v>121221</v>
      </c>
      <c r="AX431" s="206">
        <f t="shared" si="272"/>
        <v>4218432.8903913479</v>
      </c>
      <c r="BE431" s="104">
        <f t="shared" si="294"/>
        <v>2031</v>
      </c>
      <c r="BF431" s="28">
        <f t="shared" si="295"/>
        <v>6</v>
      </c>
      <c r="BG431" s="21">
        <f t="shared" si="288"/>
        <v>8707203.7807826959</v>
      </c>
      <c r="BH431" s="344">
        <f t="shared" si="289"/>
        <v>2230259.3455937644</v>
      </c>
      <c r="BI431" s="344">
        <f t="shared" si="290"/>
        <v>1412311.7731062127</v>
      </c>
      <c r="BJ431" s="344">
        <f t="shared" si="291"/>
        <v>270905</v>
      </c>
      <c r="BK431" s="344">
        <f t="shared" si="292"/>
        <v>1587.96633114264</v>
      </c>
      <c r="BL431" s="344">
        <f t="shared" si="293"/>
        <v>303368.805360228</v>
      </c>
      <c r="BM431" s="328">
        <f t="shared" si="275"/>
        <v>4218432.8903913479</v>
      </c>
      <c r="BN431" s="329">
        <f t="shared" si="283"/>
        <v>93325</v>
      </c>
      <c r="BO431" s="330">
        <f t="shared" si="284"/>
        <v>7930</v>
      </c>
      <c r="BP431" s="206">
        <f t="shared" si="285"/>
        <v>19966</v>
      </c>
      <c r="BQ431" s="206">
        <f t="shared" si="286"/>
        <v>27896</v>
      </c>
      <c r="BR431" s="206">
        <f t="shared" si="287"/>
        <v>121221</v>
      </c>
      <c r="BS431" s="34"/>
      <c r="BT431" s="34"/>
      <c r="BU431" s="34"/>
      <c r="BV431" s="34"/>
      <c r="BW431" s="34"/>
      <c r="BY431" s="34"/>
      <c r="BZ431" s="34"/>
      <c r="CA431" s="34"/>
      <c r="CC431" s="34"/>
      <c r="CD431" s="343"/>
    </row>
    <row r="432" spans="1:82">
      <c r="A432" s="28">
        <f t="shared" si="265"/>
        <v>2031</v>
      </c>
      <c r="B432" s="28">
        <f t="shared" si="264"/>
        <v>7</v>
      </c>
      <c r="C432" s="206">
        <f t="shared" si="279"/>
        <v>4559580.2534995424</v>
      </c>
      <c r="D432" s="206">
        <f>[3]TOTAL_PEF_C!K489</f>
        <v>2372142.8048446644</v>
      </c>
      <c r="E432" s="206">
        <f>[3]TOTAL_PEF_C!L489</f>
        <v>1482267.7721764843</v>
      </c>
      <c r="F432" s="206">
        <f>[3]TOTAL_PEF_C!M489</f>
        <v>275045</v>
      </c>
      <c r="G432" s="206">
        <f>[3]TOTAL_PEF_C!P489</f>
        <v>1591.0947900778799</v>
      </c>
      <c r="H432" s="206">
        <f>[3]TOTAL_PEF_C!Q489</f>
        <v>298766.58168831602</v>
      </c>
      <c r="I432" s="337">
        <f>BM_MWh!I433</f>
        <v>0</v>
      </c>
      <c r="J432" s="313">
        <f>BM_MWh!J433</f>
        <v>0</v>
      </c>
      <c r="K432" s="313">
        <f>BM_MWh!K434</f>
        <v>8</v>
      </c>
      <c r="L432" s="313">
        <f>BM_MWh!L433</f>
        <v>0</v>
      </c>
      <c r="M432" s="313">
        <f>BM_MWh!M433</f>
        <v>0</v>
      </c>
      <c r="N432" s="313">
        <f>BM_MWh!N433</f>
        <v>0</v>
      </c>
      <c r="O432" s="313">
        <f>BM_MWh!O433</f>
        <v>0</v>
      </c>
      <c r="P432" s="313">
        <f>BM_MWh!P433</f>
        <v>0</v>
      </c>
      <c r="Q432" s="313">
        <f>BM_MWh!Q433</f>
        <v>0</v>
      </c>
      <c r="R432" s="313">
        <f>BM_MWh!R433</f>
        <v>1805</v>
      </c>
      <c r="S432" s="313">
        <f>BM_MWh!S433</f>
        <v>98478</v>
      </c>
      <c r="T432" s="338">
        <f>BM_MWh!T434</f>
        <v>0</v>
      </c>
      <c r="U432" s="213">
        <f>BM_MWh!U434</f>
        <v>1935</v>
      </c>
      <c r="V432" s="185">
        <f>BM_MWh!V433</f>
        <v>4993</v>
      </c>
      <c r="W432" s="185">
        <f>BM_MWh!W433</f>
        <v>3254</v>
      </c>
      <c r="X432" s="185">
        <f>BM_MWh!X433</f>
        <v>0</v>
      </c>
      <c r="Y432" s="185">
        <f>BM_MWh!Y434</f>
        <v>2529</v>
      </c>
      <c r="Z432" s="185">
        <f>BM_MWh!Z433</f>
        <v>0</v>
      </c>
      <c r="AA432" s="185">
        <f>BM_MWh!AA433</f>
        <v>15624</v>
      </c>
      <c r="AB432" s="185">
        <f>BM_MWh!AB433</f>
        <v>0</v>
      </c>
      <c r="AC432" s="185">
        <f>BM_MWh!AC433</f>
        <v>0</v>
      </c>
      <c r="AD432" s="185">
        <f>BM_MWh!AD433</f>
        <v>0</v>
      </c>
      <c r="AE432" s="185">
        <f>BM_MWh!AE433</f>
        <v>1141</v>
      </c>
      <c r="AF432" s="185">
        <f>BM_MWh!AF433</f>
        <v>0</v>
      </c>
      <c r="AG432" s="185">
        <f>BM_MWh!AG433</f>
        <v>0</v>
      </c>
      <c r="AH432" s="185">
        <f>BM_MWh!AH433</f>
        <v>0</v>
      </c>
      <c r="AI432" s="185">
        <f>BM_MWh!AI433</f>
        <v>0</v>
      </c>
      <c r="AJ432" s="185">
        <f>BM_MWh!AJ433</f>
        <v>0</v>
      </c>
      <c r="AK432" s="185">
        <f>BM_MWh!AK434</f>
        <v>0</v>
      </c>
      <c r="AL432" s="185">
        <f>BM_MWh!AL434</f>
        <v>0</v>
      </c>
      <c r="AM432" s="185">
        <f>BM_MWh!AM433</f>
        <v>0</v>
      </c>
      <c r="AN432" s="185">
        <f>BM_MWh!AN433</f>
        <v>0</v>
      </c>
      <c r="AO432" s="185">
        <f>BM_MWh!AO433</f>
        <v>0</v>
      </c>
      <c r="AP432" s="185">
        <f>BM_MWh!AP433</f>
        <v>0</v>
      </c>
      <c r="AQ432" s="185">
        <f>BM_MWh!AQ433</f>
        <v>0</v>
      </c>
      <c r="AR432" s="185">
        <f>BM_MWh!AR433</f>
        <v>0</v>
      </c>
      <c r="AS432" s="185">
        <f>BM_MWh!AS433</f>
        <v>0</v>
      </c>
      <c r="AT432" s="185">
        <f>BM_MWh!AT433</f>
        <v>0</v>
      </c>
      <c r="AU432" s="209">
        <f t="shared" si="280"/>
        <v>29476</v>
      </c>
      <c r="AV432" s="167">
        <f t="shared" si="281"/>
        <v>100291</v>
      </c>
      <c r="AW432" s="167">
        <f t="shared" si="282"/>
        <v>129767</v>
      </c>
      <c r="AX432" s="206">
        <f t="shared" si="272"/>
        <v>4429813.2534995424</v>
      </c>
      <c r="BE432" s="104">
        <f t="shared" si="294"/>
        <v>2031</v>
      </c>
      <c r="BF432" s="28">
        <f t="shared" si="295"/>
        <v>7</v>
      </c>
      <c r="BG432" s="21">
        <f t="shared" si="288"/>
        <v>9148636.5069990847</v>
      </c>
      <c r="BH432" s="344">
        <f t="shared" si="289"/>
        <v>2372142.8048446644</v>
      </c>
      <c r="BI432" s="344">
        <f t="shared" si="290"/>
        <v>1482267.7721764843</v>
      </c>
      <c r="BJ432" s="344">
        <f t="shared" si="291"/>
        <v>275045</v>
      </c>
      <c r="BK432" s="344">
        <f t="shared" si="292"/>
        <v>1591.0947900778799</v>
      </c>
      <c r="BL432" s="344">
        <f t="shared" si="293"/>
        <v>298766.58168831602</v>
      </c>
      <c r="BM432" s="328">
        <f t="shared" si="275"/>
        <v>4429813.2534995424</v>
      </c>
      <c r="BN432" s="329">
        <f t="shared" si="283"/>
        <v>100291</v>
      </c>
      <c r="BO432" s="330">
        <f t="shared" si="284"/>
        <v>7718</v>
      </c>
      <c r="BP432" s="206">
        <f t="shared" si="285"/>
        <v>21758</v>
      </c>
      <c r="BQ432" s="206">
        <f t="shared" si="286"/>
        <v>29476</v>
      </c>
      <c r="BR432" s="206">
        <f t="shared" si="287"/>
        <v>129767</v>
      </c>
      <c r="BS432" s="34"/>
      <c r="BT432" s="34"/>
      <c r="BU432" s="34"/>
      <c r="BV432" s="34"/>
      <c r="BW432" s="34"/>
      <c r="BY432" s="34"/>
      <c r="BZ432" s="34"/>
      <c r="CA432" s="34"/>
      <c r="CC432" s="34"/>
      <c r="CD432" s="343"/>
    </row>
    <row r="433" spans="1:82">
      <c r="A433" s="28">
        <f t="shared" si="265"/>
        <v>2031</v>
      </c>
      <c r="B433" s="28">
        <f t="shared" si="264"/>
        <v>8</v>
      </c>
      <c r="C433" s="206">
        <f t="shared" si="279"/>
        <v>4590489.0071641859</v>
      </c>
      <c r="D433" s="206">
        <f>[3]TOTAL_PEF_C!K490</f>
        <v>2385216.1625227481</v>
      </c>
      <c r="E433" s="206">
        <f>[3]TOTAL_PEF_C!L490</f>
        <v>1487022.9841069249</v>
      </c>
      <c r="F433" s="206">
        <f>[3]TOTAL_PEF_C!M490</f>
        <v>285172</v>
      </c>
      <c r="G433" s="206">
        <f>[3]TOTAL_PEF_C!P490</f>
        <v>1579.4282937005701</v>
      </c>
      <c r="H433" s="206">
        <f>[3]TOTAL_PEF_C!Q490</f>
        <v>312679.43224081199</v>
      </c>
      <c r="I433" s="337">
        <f>BM_MWh!I434</f>
        <v>0</v>
      </c>
      <c r="J433" s="313">
        <f>BM_MWh!J434</f>
        <v>0</v>
      </c>
      <c r="K433" s="313">
        <f>BM_MWh!K435</f>
        <v>8</v>
      </c>
      <c r="L433" s="313">
        <f>BM_MWh!L434</f>
        <v>0</v>
      </c>
      <c r="M433" s="313">
        <f>BM_MWh!M434</f>
        <v>0</v>
      </c>
      <c r="N433" s="313">
        <f>BM_MWh!N434</f>
        <v>0</v>
      </c>
      <c r="O433" s="313">
        <f>BM_MWh!O434</f>
        <v>0</v>
      </c>
      <c r="P433" s="313">
        <f>BM_MWh!P434</f>
        <v>0</v>
      </c>
      <c r="Q433" s="313">
        <f>BM_MWh!Q434</f>
        <v>0</v>
      </c>
      <c r="R433" s="313">
        <f>BM_MWh!R434</f>
        <v>1719</v>
      </c>
      <c r="S433" s="313">
        <f>BM_MWh!S434</f>
        <v>86796</v>
      </c>
      <c r="T433" s="338">
        <f>BM_MWh!T435</f>
        <v>0</v>
      </c>
      <c r="U433" s="213">
        <f>BM_MWh!U435</f>
        <v>1935</v>
      </c>
      <c r="V433" s="185">
        <f>BM_MWh!V434</f>
        <v>5316</v>
      </c>
      <c r="W433" s="185">
        <f>BM_MWh!W434</f>
        <v>3461</v>
      </c>
      <c r="X433" s="185">
        <f>BM_MWh!X434</f>
        <v>0</v>
      </c>
      <c r="Y433" s="185">
        <f>BM_MWh!Y435</f>
        <v>2826</v>
      </c>
      <c r="Z433" s="185">
        <f>BM_MWh!Z434</f>
        <v>0</v>
      </c>
      <c r="AA433" s="185">
        <f>BM_MWh!AA434</f>
        <v>15624</v>
      </c>
      <c r="AB433" s="185">
        <f>BM_MWh!AB434</f>
        <v>0</v>
      </c>
      <c r="AC433" s="185">
        <f>BM_MWh!AC434</f>
        <v>0</v>
      </c>
      <c r="AD433" s="185">
        <f>BM_MWh!AD434</f>
        <v>0</v>
      </c>
      <c r="AE433" s="185">
        <f>BM_MWh!AE434</f>
        <v>1134</v>
      </c>
      <c r="AF433" s="185">
        <f>BM_MWh!AF434</f>
        <v>0</v>
      </c>
      <c r="AG433" s="185">
        <f>BM_MWh!AG434</f>
        <v>0</v>
      </c>
      <c r="AH433" s="185">
        <f>BM_MWh!AH434</f>
        <v>0</v>
      </c>
      <c r="AI433" s="185">
        <f>BM_MWh!AI434</f>
        <v>0</v>
      </c>
      <c r="AJ433" s="185">
        <f>BM_MWh!AJ434</f>
        <v>0</v>
      </c>
      <c r="AK433" s="185">
        <f>BM_MWh!AK435</f>
        <v>0</v>
      </c>
      <c r="AL433" s="185">
        <f>BM_MWh!AL435</f>
        <v>0</v>
      </c>
      <c r="AM433" s="185">
        <f>BM_MWh!AM434</f>
        <v>0</v>
      </c>
      <c r="AN433" s="185">
        <f>BM_MWh!AN434</f>
        <v>0</v>
      </c>
      <c r="AO433" s="185">
        <f>BM_MWh!AO434</f>
        <v>0</v>
      </c>
      <c r="AP433" s="185">
        <f>BM_MWh!AP434</f>
        <v>0</v>
      </c>
      <c r="AQ433" s="185">
        <f>BM_MWh!AQ434</f>
        <v>0</v>
      </c>
      <c r="AR433" s="185">
        <f>BM_MWh!AR434</f>
        <v>0</v>
      </c>
      <c r="AS433" s="185">
        <f>BM_MWh!AS434</f>
        <v>0</v>
      </c>
      <c r="AT433" s="185">
        <f>BM_MWh!AT434</f>
        <v>0</v>
      </c>
      <c r="AU433" s="209">
        <f t="shared" si="280"/>
        <v>30296</v>
      </c>
      <c r="AV433" s="167">
        <f t="shared" si="281"/>
        <v>88523</v>
      </c>
      <c r="AW433" s="167">
        <f t="shared" si="282"/>
        <v>118819</v>
      </c>
      <c r="AX433" s="206">
        <f t="shared" si="272"/>
        <v>4471670.0071641859</v>
      </c>
      <c r="BE433" s="104">
        <f t="shared" si="294"/>
        <v>2031</v>
      </c>
      <c r="BF433" s="28">
        <f t="shared" si="295"/>
        <v>8</v>
      </c>
      <c r="BG433" s="21">
        <f t="shared" si="288"/>
        <v>9211274.0143283717</v>
      </c>
      <c r="BH433" s="344">
        <f t="shared" si="289"/>
        <v>2385216.1625227481</v>
      </c>
      <c r="BI433" s="344">
        <f t="shared" si="290"/>
        <v>1487022.9841069249</v>
      </c>
      <c r="BJ433" s="344">
        <f t="shared" si="291"/>
        <v>285172</v>
      </c>
      <c r="BK433" s="344">
        <f t="shared" si="292"/>
        <v>1579.4282937005701</v>
      </c>
      <c r="BL433" s="344">
        <f t="shared" si="293"/>
        <v>312679.43224081199</v>
      </c>
      <c r="BM433" s="328">
        <f t="shared" si="275"/>
        <v>4471670.0071641859</v>
      </c>
      <c r="BN433" s="329">
        <f t="shared" si="283"/>
        <v>88523</v>
      </c>
      <c r="BO433" s="330">
        <f t="shared" si="284"/>
        <v>8222</v>
      </c>
      <c r="BP433" s="206">
        <f t="shared" si="285"/>
        <v>22074</v>
      </c>
      <c r="BQ433" s="206">
        <f t="shared" si="286"/>
        <v>30296</v>
      </c>
      <c r="BR433" s="206">
        <f t="shared" si="287"/>
        <v>118819</v>
      </c>
      <c r="BS433" s="34"/>
      <c r="BT433" s="34"/>
      <c r="BU433" s="34"/>
      <c r="BV433" s="34"/>
      <c r="BW433" s="34"/>
      <c r="BY433" s="34"/>
      <c r="BZ433" s="34"/>
      <c r="CA433" s="34"/>
      <c r="CC433" s="34"/>
      <c r="CD433" s="343"/>
    </row>
    <row r="434" spans="1:82">
      <c r="A434" s="28">
        <f t="shared" si="265"/>
        <v>2031</v>
      </c>
      <c r="B434" s="28">
        <f t="shared" ref="B434" si="296">B422</f>
        <v>9</v>
      </c>
      <c r="C434" s="206">
        <f t="shared" si="279"/>
        <v>4295934.4556475487</v>
      </c>
      <c r="D434" s="206">
        <f>[3]TOTAL_PEF_C!K491</f>
        <v>2192506.5512421215</v>
      </c>
      <c r="E434" s="206">
        <f>[3]TOTAL_PEF_C!L491</f>
        <v>1406597.8139692293</v>
      </c>
      <c r="F434" s="206">
        <f>[3]TOTAL_PEF_C!M491</f>
        <v>272075</v>
      </c>
      <c r="G434" s="206">
        <f>[3]TOTAL_PEF_C!P491</f>
        <v>1577.98384925613</v>
      </c>
      <c r="H434" s="206">
        <f>[3]TOTAL_PEF_C!Q491</f>
        <v>314517.10658694099</v>
      </c>
      <c r="I434" s="337">
        <f>BM_MWh!I435</f>
        <v>0</v>
      </c>
      <c r="J434" s="313">
        <f>BM_MWh!J435</f>
        <v>0</v>
      </c>
      <c r="K434" s="313">
        <f>BM_MWh!K436</f>
        <v>8</v>
      </c>
      <c r="L434" s="313">
        <f>BM_MWh!L435</f>
        <v>0</v>
      </c>
      <c r="M434" s="313">
        <f>BM_MWh!M435</f>
        <v>0</v>
      </c>
      <c r="N434" s="313">
        <f>BM_MWh!N435</f>
        <v>0</v>
      </c>
      <c r="O434" s="313">
        <f>BM_MWh!O435</f>
        <v>0</v>
      </c>
      <c r="P434" s="313">
        <f>BM_MWh!P435</f>
        <v>0</v>
      </c>
      <c r="Q434" s="313">
        <f>BM_MWh!Q435</f>
        <v>0</v>
      </c>
      <c r="R434" s="313">
        <f>BM_MWh!R435</f>
        <v>582</v>
      </c>
      <c r="S434" s="313">
        <f>BM_MWh!S435</f>
        <v>81325</v>
      </c>
      <c r="T434" s="338">
        <f>BM_MWh!T436</f>
        <v>0</v>
      </c>
      <c r="U434" s="213">
        <f>BM_MWh!U436</f>
        <v>1872</v>
      </c>
      <c r="V434" s="185">
        <f>BM_MWh!V435</f>
        <v>4365</v>
      </c>
      <c r="W434" s="185">
        <f>BM_MWh!W435</f>
        <v>2749</v>
      </c>
      <c r="X434" s="185">
        <f>BM_MWh!X435</f>
        <v>0</v>
      </c>
      <c r="Y434" s="185">
        <f>BM_MWh!Y436</f>
        <v>2413</v>
      </c>
      <c r="Z434" s="185">
        <f>BM_MWh!Z435</f>
        <v>0</v>
      </c>
      <c r="AA434" s="185">
        <f>BM_MWh!AA435</f>
        <v>14400</v>
      </c>
      <c r="AB434" s="185">
        <f>BM_MWh!AB435</f>
        <v>0</v>
      </c>
      <c r="AC434" s="185">
        <f>BM_MWh!AC435</f>
        <v>0</v>
      </c>
      <c r="AD434" s="185">
        <f>BM_MWh!AD435</f>
        <v>0</v>
      </c>
      <c r="AE434" s="185">
        <f>BM_MWh!AE435</f>
        <v>946</v>
      </c>
      <c r="AF434" s="185">
        <f>BM_MWh!AF435</f>
        <v>0</v>
      </c>
      <c r="AG434" s="185">
        <f>BM_MWh!AG435</f>
        <v>0</v>
      </c>
      <c r="AH434" s="185">
        <f>BM_MWh!AH435</f>
        <v>0</v>
      </c>
      <c r="AI434" s="185">
        <f>BM_MWh!AI435</f>
        <v>0</v>
      </c>
      <c r="AJ434" s="185">
        <f>BM_MWh!AJ435</f>
        <v>0</v>
      </c>
      <c r="AK434" s="185">
        <f>BM_MWh!AK436</f>
        <v>0</v>
      </c>
      <c r="AL434" s="185">
        <f>BM_MWh!AL436</f>
        <v>0</v>
      </c>
      <c r="AM434" s="185">
        <f>BM_MWh!AM435</f>
        <v>0</v>
      </c>
      <c r="AN434" s="185">
        <f>BM_MWh!AN435</f>
        <v>0</v>
      </c>
      <c r="AO434" s="185">
        <f>BM_MWh!AO435</f>
        <v>0</v>
      </c>
      <c r="AP434" s="185">
        <f>BM_MWh!AP435</f>
        <v>0</v>
      </c>
      <c r="AQ434" s="185">
        <f>BM_MWh!AQ435</f>
        <v>0</v>
      </c>
      <c r="AR434" s="185">
        <f>BM_MWh!AR435</f>
        <v>0</v>
      </c>
      <c r="AS434" s="185">
        <f>BM_MWh!AS435</f>
        <v>0</v>
      </c>
      <c r="AT434" s="185">
        <f>BM_MWh!AT435</f>
        <v>0</v>
      </c>
      <c r="AU434" s="209">
        <f t="shared" si="280"/>
        <v>26745</v>
      </c>
      <c r="AV434" s="167">
        <f t="shared" si="281"/>
        <v>81915</v>
      </c>
      <c r="AW434" s="167">
        <f t="shared" si="282"/>
        <v>108660</v>
      </c>
      <c r="AX434" s="206">
        <f t="shared" si="272"/>
        <v>4187274.4556475482</v>
      </c>
      <c r="BE434" s="104">
        <f t="shared" si="294"/>
        <v>2031</v>
      </c>
      <c r="BF434" s="28">
        <f t="shared" si="295"/>
        <v>9</v>
      </c>
      <c r="BG434" s="21">
        <f t="shared" si="288"/>
        <v>8618613.9112950973</v>
      </c>
      <c r="BH434" s="344">
        <f t="shared" si="289"/>
        <v>2192506.5512421215</v>
      </c>
      <c r="BI434" s="344">
        <f t="shared" si="290"/>
        <v>1406597.8139692293</v>
      </c>
      <c r="BJ434" s="344">
        <f t="shared" si="291"/>
        <v>272075</v>
      </c>
      <c r="BK434" s="344">
        <f t="shared" si="292"/>
        <v>1577.98384925613</v>
      </c>
      <c r="BL434" s="344">
        <f t="shared" si="293"/>
        <v>314517.10658694099</v>
      </c>
      <c r="BM434" s="328">
        <f t="shared" si="275"/>
        <v>4187274.4556475482</v>
      </c>
      <c r="BN434" s="329">
        <f t="shared" si="283"/>
        <v>81915</v>
      </c>
      <c r="BO434" s="330">
        <f t="shared" si="284"/>
        <v>7034</v>
      </c>
      <c r="BP434" s="206">
        <f t="shared" si="285"/>
        <v>19711</v>
      </c>
      <c r="BQ434" s="206">
        <f t="shared" si="286"/>
        <v>26745</v>
      </c>
      <c r="BR434" s="206">
        <f t="shared" si="287"/>
        <v>108660</v>
      </c>
      <c r="BS434" s="34"/>
      <c r="BT434" s="34"/>
      <c r="BU434" s="34"/>
      <c r="BV434" s="34"/>
      <c r="BW434" s="34"/>
      <c r="BY434" s="34"/>
      <c r="BZ434" s="34"/>
      <c r="CA434" s="34"/>
      <c r="CC434" s="34"/>
      <c r="CD434" s="343"/>
    </row>
    <row r="435" spans="1:82">
      <c r="A435" s="28">
        <f t="shared" si="265"/>
        <v>2031</v>
      </c>
      <c r="B435" s="28">
        <f t="shared" si="264"/>
        <v>10</v>
      </c>
      <c r="C435" s="206">
        <f t="shared" si="279"/>
        <v>3886974.9317045212</v>
      </c>
      <c r="D435" s="206">
        <f>[3]TOTAL_PEF_C!K492</f>
        <v>1874611.4543313868</v>
      </c>
      <c r="E435" s="206">
        <f>[3]TOTAL_PEF_C!L492</f>
        <v>1340319.7176139418</v>
      </c>
      <c r="F435" s="206">
        <f>[3]TOTAL_PEF_C!M492</f>
        <v>273192</v>
      </c>
      <c r="G435" s="206">
        <f>[3]TOTAL_PEF_C!P492</f>
        <v>1575.8171825894699</v>
      </c>
      <c r="H435" s="206">
        <f>[3]TOTAL_PEF_C!Q492</f>
        <v>295172.94257660297</v>
      </c>
      <c r="I435" s="337">
        <f>BM_MWh!I436</f>
        <v>0</v>
      </c>
      <c r="J435" s="313">
        <f>BM_MWh!J436</f>
        <v>0</v>
      </c>
      <c r="K435" s="313">
        <f>BM_MWh!K437</f>
        <v>8</v>
      </c>
      <c r="L435" s="313">
        <f>BM_MWh!L436</f>
        <v>0</v>
      </c>
      <c r="M435" s="313">
        <f>BM_MWh!M436</f>
        <v>0</v>
      </c>
      <c r="N435" s="313">
        <f>BM_MWh!N436</f>
        <v>0</v>
      </c>
      <c r="O435" s="313">
        <f>BM_MWh!O436</f>
        <v>0</v>
      </c>
      <c r="P435" s="313">
        <f>BM_MWh!P436</f>
        <v>0</v>
      </c>
      <c r="Q435" s="313">
        <f>BM_MWh!Q436</f>
        <v>0</v>
      </c>
      <c r="R435" s="313">
        <f>BM_MWh!R436</f>
        <v>258</v>
      </c>
      <c r="S435" s="313">
        <f>BM_MWh!S436</f>
        <v>76813</v>
      </c>
      <c r="T435" s="338">
        <f>BM_MWh!T437</f>
        <v>0</v>
      </c>
      <c r="U435" s="213">
        <f>BM_MWh!U437</f>
        <v>2128</v>
      </c>
      <c r="V435" s="185">
        <f>BM_MWh!V436</f>
        <v>3060</v>
      </c>
      <c r="W435" s="185">
        <f>BM_MWh!W436</f>
        <v>2522</v>
      </c>
      <c r="X435" s="185">
        <f>BM_MWh!X436</f>
        <v>0</v>
      </c>
      <c r="Y435" s="185">
        <f>BM_MWh!Y437</f>
        <v>1995</v>
      </c>
      <c r="Z435" s="185">
        <f>BM_MWh!Z436</f>
        <v>0</v>
      </c>
      <c r="AA435" s="185">
        <f>BM_MWh!AA436</f>
        <v>14508</v>
      </c>
      <c r="AB435" s="185">
        <f>BM_MWh!AB436</f>
        <v>0</v>
      </c>
      <c r="AC435" s="185">
        <f>BM_MWh!AC436</f>
        <v>0</v>
      </c>
      <c r="AD435" s="185">
        <f>BM_MWh!AD436</f>
        <v>0</v>
      </c>
      <c r="AE435" s="185">
        <f>BM_MWh!AE436</f>
        <v>811</v>
      </c>
      <c r="AF435" s="185">
        <f>BM_MWh!AF436</f>
        <v>0</v>
      </c>
      <c r="AG435" s="185">
        <f>BM_MWh!AG436</f>
        <v>0</v>
      </c>
      <c r="AH435" s="185">
        <f>BM_MWh!AH436</f>
        <v>0</v>
      </c>
      <c r="AI435" s="185">
        <f>BM_MWh!AI436</f>
        <v>0</v>
      </c>
      <c r="AJ435" s="185">
        <f>BM_MWh!AJ436</f>
        <v>0</v>
      </c>
      <c r="AK435" s="185">
        <f>BM_MWh!AK437</f>
        <v>0</v>
      </c>
      <c r="AL435" s="185">
        <f>BM_MWh!AL437</f>
        <v>0</v>
      </c>
      <c r="AM435" s="185">
        <f>BM_MWh!AM436</f>
        <v>0</v>
      </c>
      <c r="AN435" s="185">
        <f>BM_MWh!AN436</f>
        <v>0</v>
      </c>
      <c r="AO435" s="185">
        <f>BM_MWh!AO436</f>
        <v>0</v>
      </c>
      <c r="AP435" s="185">
        <f>BM_MWh!AP436</f>
        <v>0</v>
      </c>
      <c r="AQ435" s="185">
        <f>BM_MWh!AQ436</f>
        <v>0</v>
      </c>
      <c r="AR435" s="185">
        <f>BM_MWh!AR436</f>
        <v>0</v>
      </c>
      <c r="AS435" s="185">
        <f>BM_MWh!AS436</f>
        <v>0</v>
      </c>
      <c r="AT435" s="185">
        <f>BM_MWh!AT436</f>
        <v>0</v>
      </c>
      <c r="AU435" s="209">
        <f t="shared" si="280"/>
        <v>25024</v>
      </c>
      <c r="AV435" s="167">
        <f t="shared" si="281"/>
        <v>77079</v>
      </c>
      <c r="AW435" s="167">
        <f t="shared" si="282"/>
        <v>102103</v>
      </c>
      <c r="AX435" s="206">
        <f t="shared" si="272"/>
        <v>3784871.9317045212</v>
      </c>
      <c r="BE435" s="104">
        <f t="shared" si="294"/>
        <v>2031</v>
      </c>
      <c r="BF435" s="28">
        <f t="shared" si="295"/>
        <v>10</v>
      </c>
      <c r="BG435" s="21">
        <f t="shared" si="288"/>
        <v>7798973.8634090424</v>
      </c>
      <c r="BH435" s="344">
        <f t="shared" si="289"/>
        <v>1874611.4543313868</v>
      </c>
      <c r="BI435" s="344">
        <f t="shared" si="290"/>
        <v>1340319.7176139418</v>
      </c>
      <c r="BJ435" s="344">
        <f t="shared" si="291"/>
        <v>273192</v>
      </c>
      <c r="BK435" s="344">
        <f t="shared" si="292"/>
        <v>1575.8171825894699</v>
      </c>
      <c r="BL435" s="344">
        <f t="shared" si="293"/>
        <v>295172.94257660297</v>
      </c>
      <c r="BM435" s="328">
        <f t="shared" si="275"/>
        <v>3784871.9317045212</v>
      </c>
      <c r="BN435" s="329">
        <f t="shared" si="283"/>
        <v>77079</v>
      </c>
      <c r="BO435" s="330">
        <f t="shared" si="284"/>
        <v>6645</v>
      </c>
      <c r="BP435" s="206">
        <f t="shared" si="285"/>
        <v>18379</v>
      </c>
      <c r="BQ435" s="206">
        <f t="shared" si="286"/>
        <v>25024</v>
      </c>
      <c r="BR435" s="206">
        <f t="shared" si="287"/>
        <v>102103</v>
      </c>
      <c r="BS435" s="34"/>
      <c r="BT435" s="34"/>
      <c r="BU435" s="34"/>
      <c r="BV435" s="34"/>
      <c r="BW435" s="34"/>
      <c r="BY435" s="34"/>
      <c r="BZ435" s="34"/>
      <c r="CA435" s="34"/>
      <c r="CC435" s="34"/>
      <c r="CD435" s="343"/>
    </row>
    <row r="436" spans="1:82">
      <c r="A436" s="28">
        <f t="shared" si="265"/>
        <v>2031</v>
      </c>
      <c r="B436" s="28">
        <f t="shared" ref="B436" si="297">B424</f>
        <v>11</v>
      </c>
      <c r="C436" s="206">
        <f t="shared" si="279"/>
        <v>3246109.5885701608</v>
      </c>
      <c r="D436" s="206">
        <f>[3]TOTAL_PEF_C!K493</f>
        <v>1472003.4837428646</v>
      </c>
      <c r="E436" s="206">
        <f>[3]TOTAL_PEF_C!L493</f>
        <v>1169244.0561748296</v>
      </c>
      <c r="F436" s="206">
        <f>[3]TOTAL_PEF_C!M493</f>
        <v>258757</v>
      </c>
      <c r="G436" s="206">
        <f>[3]TOTAL_PEF_C!P493</f>
        <v>1572.4831680986699</v>
      </c>
      <c r="H436" s="206">
        <f>[3]TOTAL_PEF_C!Q493</f>
        <v>275039.56548436801</v>
      </c>
      <c r="I436" s="337">
        <f>BM_MWh!I437</f>
        <v>0</v>
      </c>
      <c r="J436" s="313">
        <f>BM_MWh!J437</f>
        <v>0</v>
      </c>
      <c r="K436" s="313">
        <f>BM_MWh!K438</f>
        <v>8</v>
      </c>
      <c r="L436" s="313">
        <f>BM_MWh!L437</f>
        <v>0</v>
      </c>
      <c r="M436" s="313">
        <f>BM_MWh!M437</f>
        <v>0</v>
      </c>
      <c r="N436" s="313">
        <f>BM_MWh!N437</f>
        <v>0</v>
      </c>
      <c r="O436" s="313">
        <f>BM_MWh!O437</f>
        <v>0</v>
      </c>
      <c r="P436" s="313">
        <f>BM_MWh!P437</f>
        <v>0</v>
      </c>
      <c r="Q436" s="313">
        <f>BM_MWh!Q437</f>
        <v>0</v>
      </c>
      <c r="R436" s="313">
        <f>BM_MWh!R437</f>
        <v>166</v>
      </c>
      <c r="S436" s="313">
        <f>BM_MWh!S437</f>
        <v>48080</v>
      </c>
      <c r="T436" s="338">
        <f>BM_MWh!T438</f>
        <v>0</v>
      </c>
      <c r="U436" s="213">
        <f>BM_MWh!U438</f>
        <v>664</v>
      </c>
      <c r="V436" s="185">
        <f>BM_MWh!V437</f>
        <v>1559</v>
      </c>
      <c r="W436" s="185">
        <f>BM_MWh!W437</f>
        <v>2630</v>
      </c>
      <c r="X436" s="185">
        <f>BM_MWh!X437</f>
        <v>0</v>
      </c>
      <c r="Y436" s="185">
        <f>BM_MWh!Y438</f>
        <v>1922</v>
      </c>
      <c r="Z436" s="185">
        <f>BM_MWh!Z437</f>
        <v>0</v>
      </c>
      <c r="AA436" s="185">
        <f>BM_MWh!AA437</f>
        <v>13680</v>
      </c>
      <c r="AB436" s="185">
        <f>BM_MWh!AB437</f>
        <v>0</v>
      </c>
      <c r="AC436" s="185">
        <f>BM_MWh!AC437</f>
        <v>0</v>
      </c>
      <c r="AD436" s="185">
        <f>BM_MWh!AD437</f>
        <v>0</v>
      </c>
      <c r="AE436" s="185">
        <f>BM_MWh!AE437</f>
        <v>784</v>
      </c>
      <c r="AF436" s="185">
        <f>BM_MWh!AF437</f>
        <v>0</v>
      </c>
      <c r="AG436" s="185">
        <f>BM_MWh!AG437</f>
        <v>0</v>
      </c>
      <c r="AH436" s="185">
        <f>BM_MWh!AH437</f>
        <v>0</v>
      </c>
      <c r="AI436" s="185">
        <f>BM_MWh!AI437</f>
        <v>0</v>
      </c>
      <c r="AJ436" s="185">
        <f>BM_MWh!AJ437</f>
        <v>0</v>
      </c>
      <c r="AK436" s="185">
        <f>BM_MWh!AK438</f>
        <v>0</v>
      </c>
      <c r="AL436" s="185">
        <f>BM_MWh!AL438</f>
        <v>0</v>
      </c>
      <c r="AM436" s="185">
        <f>BM_MWh!AM437</f>
        <v>0</v>
      </c>
      <c r="AN436" s="185">
        <f>BM_MWh!AN437</f>
        <v>0</v>
      </c>
      <c r="AO436" s="185">
        <f>BM_MWh!AO437</f>
        <v>0</v>
      </c>
      <c r="AP436" s="185">
        <f>BM_MWh!AP437</f>
        <v>0</v>
      </c>
      <c r="AQ436" s="185">
        <f>BM_MWh!AQ437</f>
        <v>0</v>
      </c>
      <c r="AR436" s="185">
        <f>BM_MWh!AR437</f>
        <v>0</v>
      </c>
      <c r="AS436" s="185">
        <f>BM_MWh!AS437</f>
        <v>0</v>
      </c>
      <c r="AT436" s="185">
        <f>BM_MWh!AT437</f>
        <v>0</v>
      </c>
      <c r="AU436" s="209">
        <f t="shared" si="280"/>
        <v>21239</v>
      </c>
      <c r="AV436" s="167">
        <f t="shared" si="281"/>
        <v>48254</v>
      </c>
      <c r="AW436" s="167">
        <f t="shared" si="282"/>
        <v>69493</v>
      </c>
      <c r="AX436" s="206">
        <f t="shared" si="272"/>
        <v>3176616.5885701608</v>
      </c>
      <c r="BE436" s="104">
        <f t="shared" si="294"/>
        <v>2031</v>
      </c>
      <c r="BF436" s="28">
        <f t="shared" si="295"/>
        <v>11</v>
      </c>
      <c r="BG436" s="21">
        <f t="shared" si="288"/>
        <v>6513458.1771403216</v>
      </c>
      <c r="BH436" s="344">
        <f t="shared" ref="BH436:BH437" si="298">D436</f>
        <v>1472003.4837428646</v>
      </c>
      <c r="BI436" s="344">
        <f t="shared" ref="BI436:BI437" si="299">E436</f>
        <v>1169244.0561748296</v>
      </c>
      <c r="BJ436" s="344">
        <f t="shared" ref="BJ436:BJ437" si="300">F436</f>
        <v>258757</v>
      </c>
      <c r="BK436" s="344">
        <f t="shared" ref="BK436:BK437" si="301">G436</f>
        <v>1572.4831680986699</v>
      </c>
      <c r="BL436" s="344">
        <f t="shared" ref="BL436:BL437" si="302">H436</f>
        <v>275039.56548436801</v>
      </c>
      <c r="BM436" s="328">
        <f t="shared" si="275"/>
        <v>3176616.5885701608</v>
      </c>
      <c r="BN436" s="329">
        <f t="shared" si="283"/>
        <v>48254</v>
      </c>
      <c r="BO436" s="330">
        <f t="shared" si="284"/>
        <v>5216</v>
      </c>
      <c r="BP436" s="206">
        <f t="shared" si="285"/>
        <v>16023</v>
      </c>
      <c r="BQ436" s="206">
        <f t="shared" si="286"/>
        <v>21239</v>
      </c>
      <c r="BR436" s="206">
        <f t="shared" si="287"/>
        <v>69493</v>
      </c>
      <c r="BS436" s="34"/>
      <c r="BT436" s="34"/>
      <c r="BU436" s="34"/>
      <c r="BV436" s="34"/>
      <c r="BW436" s="34"/>
      <c r="BY436" s="34"/>
      <c r="BZ436" s="34"/>
      <c r="CA436" s="34"/>
      <c r="CC436" s="34"/>
      <c r="CD436" s="343"/>
    </row>
    <row r="437" spans="1:82">
      <c r="A437" s="28">
        <f t="shared" si="265"/>
        <v>2031</v>
      </c>
      <c r="B437" s="28">
        <f t="shared" si="264"/>
        <v>12</v>
      </c>
      <c r="C437" s="206">
        <f t="shared" si="279"/>
        <v>3538517.0958162392</v>
      </c>
      <c r="D437" s="206">
        <f>[3]TOTAL_PEF_C!K494</f>
        <v>1750811.3763867011</v>
      </c>
      <c r="E437" s="206">
        <f>[3]TOTAL_PEF_C!L494</f>
        <v>1183366.4948386836</v>
      </c>
      <c r="F437" s="206">
        <f>[3]TOTAL_PEF_C!M494</f>
        <v>242122</v>
      </c>
      <c r="G437" s="206">
        <f>[3]TOTAL_PEF_C!P494</f>
        <v>1584.1438132941601</v>
      </c>
      <c r="H437" s="206">
        <f>[3]TOTAL_PEF_C!Q494</f>
        <v>265613.08077756001</v>
      </c>
      <c r="I437" s="337">
        <f>BM_MWh!I438</f>
        <v>0</v>
      </c>
      <c r="J437" s="313">
        <f>BM_MWh!J438</f>
        <v>0</v>
      </c>
      <c r="K437" s="313">
        <f>BM_MWh!K439</f>
        <v>8</v>
      </c>
      <c r="L437" s="313">
        <f>BM_MWh!L438</f>
        <v>0</v>
      </c>
      <c r="M437" s="313">
        <f>BM_MWh!M438</f>
        <v>0</v>
      </c>
      <c r="N437" s="313">
        <f>BM_MWh!N438</f>
        <v>0</v>
      </c>
      <c r="O437" s="313">
        <f>BM_MWh!O438</f>
        <v>0</v>
      </c>
      <c r="P437" s="313">
        <f>BM_MWh!P438</f>
        <v>0</v>
      </c>
      <c r="Q437" s="313">
        <f>BM_MWh!Q438</f>
        <v>3839</v>
      </c>
      <c r="R437" s="313">
        <f>BM_MWh!R438</f>
        <v>172</v>
      </c>
      <c r="S437" s="313">
        <f>BM_MWh!S438</f>
        <v>65343</v>
      </c>
      <c r="T437" s="338">
        <f>BM_MWh!T439</f>
        <v>0</v>
      </c>
      <c r="U437" s="213">
        <f>BM_MWh!U439</f>
        <v>1218</v>
      </c>
      <c r="V437" s="185">
        <f>BM_MWh!V438</f>
        <v>3544</v>
      </c>
      <c r="W437" s="185">
        <f>BM_MWh!W438</f>
        <v>3096</v>
      </c>
      <c r="X437" s="185">
        <f>BM_MWh!X438</f>
        <v>0</v>
      </c>
      <c r="Y437" s="185">
        <f>BM_MWh!Y439</f>
        <v>2314</v>
      </c>
      <c r="Z437" s="185">
        <f>BM_MWh!Z438</f>
        <v>0</v>
      </c>
      <c r="AA437" s="185">
        <f>BM_MWh!AA438</f>
        <v>14508</v>
      </c>
      <c r="AB437" s="185">
        <f>BM_MWh!AB438</f>
        <v>0</v>
      </c>
      <c r="AC437" s="185">
        <f>BM_MWh!AC438</f>
        <v>0</v>
      </c>
      <c r="AD437" s="185">
        <f>BM_MWh!AD438</f>
        <v>0</v>
      </c>
      <c r="AE437" s="185">
        <f>BM_MWh!AE438</f>
        <v>978</v>
      </c>
      <c r="AF437" s="185">
        <f>BM_MWh!AF438</f>
        <v>0</v>
      </c>
      <c r="AG437" s="185">
        <f>BM_MWh!AG438</f>
        <v>0</v>
      </c>
      <c r="AH437" s="185">
        <f>BM_MWh!AH438</f>
        <v>0</v>
      </c>
      <c r="AI437" s="185">
        <f>BM_MWh!AI438</f>
        <v>0</v>
      </c>
      <c r="AJ437" s="185">
        <f>BM_MWh!AJ438</f>
        <v>0</v>
      </c>
      <c r="AK437" s="185">
        <f>BM_MWh!AK439</f>
        <v>0</v>
      </c>
      <c r="AL437" s="185">
        <f>BM_MWh!AL439</f>
        <v>0</v>
      </c>
      <c r="AM437" s="185">
        <f>BM_MWh!AM438</f>
        <v>0</v>
      </c>
      <c r="AN437" s="185">
        <f>BM_MWh!AN438</f>
        <v>0</v>
      </c>
      <c r="AO437" s="185">
        <f>BM_MWh!AO438</f>
        <v>0</v>
      </c>
      <c r="AP437" s="185">
        <f>BM_MWh!AP438</f>
        <v>0</v>
      </c>
      <c r="AQ437" s="185">
        <f>BM_MWh!AQ438</f>
        <v>0</v>
      </c>
      <c r="AR437" s="185">
        <f>BM_MWh!AR438</f>
        <v>0</v>
      </c>
      <c r="AS437" s="185">
        <f>BM_MWh!AS438</f>
        <v>0</v>
      </c>
      <c r="AT437" s="185">
        <f>BM_MWh!AT438</f>
        <v>0</v>
      </c>
      <c r="AU437" s="209">
        <f t="shared" si="280"/>
        <v>25658</v>
      </c>
      <c r="AV437" s="167">
        <f t="shared" si="281"/>
        <v>69362</v>
      </c>
      <c r="AW437" s="167">
        <f t="shared" si="282"/>
        <v>95020</v>
      </c>
      <c r="AX437" s="206">
        <f t="shared" si="272"/>
        <v>3443497.0958162392</v>
      </c>
      <c r="BE437" s="104">
        <f t="shared" si="294"/>
        <v>2031</v>
      </c>
      <c r="BF437" s="28">
        <f t="shared" si="295"/>
        <v>12</v>
      </c>
      <c r="BG437" s="21">
        <f t="shared" si="288"/>
        <v>7102692.1916324785</v>
      </c>
      <c r="BH437" s="344">
        <f t="shared" si="298"/>
        <v>1750811.3763867011</v>
      </c>
      <c r="BI437" s="344">
        <f t="shared" si="299"/>
        <v>1183366.4948386836</v>
      </c>
      <c r="BJ437" s="344">
        <f t="shared" si="300"/>
        <v>242122</v>
      </c>
      <c r="BK437" s="344">
        <f t="shared" si="301"/>
        <v>1584.1438132941601</v>
      </c>
      <c r="BL437" s="344">
        <f t="shared" si="302"/>
        <v>265613.08077756001</v>
      </c>
      <c r="BM437" s="328">
        <f t="shared" si="275"/>
        <v>3443497.0958162392</v>
      </c>
      <c r="BN437" s="329">
        <f t="shared" si="283"/>
        <v>69362</v>
      </c>
      <c r="BO437" s="330">
        <f t="shared" si="284"/>
        <v>6628</v>
      </c>
      <c r="BP437" s="206">
        <f t="shared" si="285"/>
        <v>19030</v>
      </c>
      <c r="BQ437" s="206">
        <f t="shared" si="286"/>
        <v>25658</v>
      </c>
      <c r="BR437" s="206">
        <f t="shared" si="287"/>
        <v>95020</v>
      </c>
      <c r="BS437" s="34"/>
      <c r="BT437" s="34"/>
      <c r="BU437" s="34"/>
      <c r="BV437" s="34"/>
      <c r="BW437" s="34"/>
      <c r="BY437" s="34"/>
      <c r="BZ437" s="34"/>
      <c r="CA437" s="34"/>
      <c r="CC437" s="34"/>
      <c r="CD437" s="343"/>
    </row>
    <row r="438" spans="1:82">
      <c r="A438" s="28">
        <f t="shared" si="265"/>
        <v>2032</v>
      </c>
      <c r="B438" s="28">
        <f t="shared" ref="B438:B501" si="303">B426</f>
        <v>1</v>
      </c>
      <c r="C438" s="206">
        <f t="shared" ref="C438:C485" si="304">SUM(D438:AT438)</f>
        <v>3709921.2144445432</v>
      </c>
      <c r="D438" s="206">
        <f>[3]TOTAL_PEF_C!K495</f>
        <v>1914170.7980603941</v>
      </c>
      <c r="E438" s="206">
        <f>[3]TOTAL_PEF_C!L495</f>
        <v>1184405.6038271831</v>
      </c>
      <c r="F438" s="206">
        <f>[3]TOTAL_PEF_C!M495</f>
        <v>249862</v>
      </c>
      <c r="G438" s="206">
        <f>[3]TOTAL_PEF_C!P495</f>
        <v>1561.41625075821</v>
      </c>
      <c r="H438" s="206">
        <f>[3]TOTAL_PEF_C!Q495</f>
        <v>262880.39630620799</v>
      </c>
      <c r="I438" s="337">
        <f>BM_MWh!I439</f>
        <v>0</v>
      </c>
      <c r="J438" s="313">
        <f>BM_MWh!J439</f>
        <v>0</v>
      </c>
      <c r="K438" s="313">
        <f>BM_MWh!K440</f>
        <v>8</v>
      </c>
      <c r="L438" s="313">
        <f>BM_MWh!L439</f>
        <v>0</v>
      </c>
      <c r="M438" s="313">
        <f>BM_MWh!M439</f>
        <v>0</v>
      </c>
      <c r="N438" s="313">
        <f>BM_MWh!N439</f>
        <v>0</v>
      </c>
      <c r="O438" s="313">
        <f>BM_MWh!O439</f>
        <v>0</v>
      </c>
      <c r="P438" s="313">
        <f>BM_MWh!P439</f>
        <v>0</v>
      </c>
      <c r="Q438" s="313">
        <f>BM_MWh!Q439</f>
        <v>6910</v>
      </c>
      <c r="R438" s="313">
        <f>BM_MWh!R439</f>
        <v>258</v>
      </c>
      <c r="S438" s="313">
        <f>BM_MWh!S439</f>
        <v>64580</v>
      </c>
      <c r="T438" s="338">
        <f>BM_MWh!T440</f>
        <v>0</v>
      </c>
      <c r="U438" s="213">
        <f>BM_MWh!U440</f>
        <v>709</v>
      </c>
      <c r="V438" s="185">
        <f>BM_MWh!V439</f>
        <v>4027</v>
      </c>
      <c r="W438" s="185">
        <f>BM_MWh!W439</f>
        <v>3011</v>
      </c>
      <c r="X438" s="185">
        <f>BM_MWh!X439</f>
        <v>0</v>
      </c>
      <c r="Y438" s="185">
        <f>BM_MWh!Y440</f>
        <v>2383</v>
      </c>
      <c r="Z438" s="185">
        <f>BM_MWh!Z439</f>
        <v>0</v>
      </c>
      <c r="AA438" s="185">
        <f>BM_MWh!AA439</f>
        <v>14136</v>
      </c>
      <c r="AB438" s="185">
        <f>BM_MWh!AB439</f>
        <v>0</v>
      </c>
      <c r="AC438" s="185">
        <f>BM_MWh!AC439</f>
        <v>0</v>
      </c>
      <c r="AD438" s="185">
        <f>BM_MWh!AD439</f>
        <v>0</v>
      </c>
      <c r="AE438" s="185">
        <f>BM_MWh!AE439</f>
        <v>1019</v>
      </c>
      <c r="AF438" s="185">
        <f>BM_MWh!AF439</f>
        <v>0</v>
      </c>
      <c r="AG438" s="185">
        <f>BM_MWh!AG439</f>
        <v>0</v>
      </c>
      <c r="AH438" s="185">
        <f>BM_MWh!AH439</f>
        <v>0</v>
      </c>
      <c r="AI438" s="185">
        <f>BM_MWh!AI439</f>
        <v>0</v>
      </c>
      <c r="AJ438" s="185">
        <f>BM_MWh!AJ439</f>
        <v>0</v>
      </c>
      <c r="AK438" s="185">
        <f>BM_MWh!AK440</f>
        <v>0</v>
      </c>
      <c r="AL438" s="185">
        <f>BM_MWh!AL440</f>
        <v>0</v>
      </c>
      <c r="AM438" s="185">
        <f>BM_MWh!AM439</f>
        <v>0</v>
      </c>
      <c r="AN438" s="185">
        <f>BM_MWh!AN439</f>
        <v>0</v>
      </c>
      <c r="AO438" s="185">
        <f>BM_MWh!AO439</f>
        <v>0</v>
      </c>
      <c r="AP438" s="185">
        <f>BM_MWh!AP439</f>
        <v>0</v>
      </c>
      <c r="AQ438" s="185">
        <f>BM_MWh!AQ439</f>
        <v>0</v>
      </c>
      <c r="AR438" s="185">
        <f>BM_MWh!AR439</f>
        <v>0</v>
      </c>
      <c r="AS438" s="185">
        <f>BM_MWh!AS439</f>
        <v>0</v>
      </c>
      <c r="AT438" s="185">
        <f>BM_MWh!AT439</f>
        <v>0</v>
      </c>
      <c r="AU438" s="209">
        <f t="shared" si="280"/>
        <v>25285</v>
      </c>
      <c r="AV438" s="167">
        <f t="shared" si="281"/>
        <v>71756</v>
      </c>
      <c r="AW438" s="167">
        <f t="shared" si="282"/>
        <v>97041</v>
      </c>
      <c r="AX438" s="206">
        <f t="shared" si="272"/>
        <v>3612880.2144445432</v>
      </c>
      <c r="BE438" s="104">
        <f t="shared" si="294"/>
        <v>2032</v>
      </c>
      <c r="BF438" s="28">
        <f t="shared" si="295"/>
        <v>1</v>
      </c>
      <c r="BG438" s="21">
        <f t="shared" ref="BG438:BG501" si="305">SUM(BH438:CC438)</f>
        <v>7445127.4288890865</v>
      </c>
      <c r="BH438" s="344">
        <f t="shared" ref="BH438:BH501" si="306">D438</f>
        <v>1914170.7980603941</v>
      </c>
      <c r="BI438" s="344">
        <f t="shared" ref="BI438:BI501" si="307">E438</f>
        <v>1184405.6038271831</v>
      </c>
      <c r="BJ438" s="344">
        <f t="shared" ref="BJ438:BJ501" si="308">F438</f>
        <v>249862</v>
      </c>
      <c r="BK438" s="344">
        <f t="shared" ref="BK438:BK501" si="309">G438</f>
        <v>1561.41625075821</v>
      </c>
      <c r="BL438" s="344">
        <f t="shared" ref="BL438:BL501" si="310">H438</f>
        <v>262880.39630620799</v>
      </c>
      <c r="BM438" s="328">
        <f t="shared" ref="BM438:BM501" si="311">SUM(BH438:BL438)</f>
        <v>3612880.2144445432</v>
      </c>
      <c r="BN438" s="329">
        <f t="shared" si="283"/>
        <v>71756</v>
      </c>
      <c r="BO438" s="330">
        <f t="shared" si="284"/>
        <v>6103</v>
      </c>
      <c r="BP438" s="206">
        <f t="shared" si="285"/>
        <v>19182</v>
      </c>
      <c r="BQ438" s="206">
        <f t="shared" si="286"/>
        <v>25285</v>
      </c>
      <c r="BR438" s="206">
        <f t="shared" si="287"/>
        <v>97041</v>
      </c>
      <c r="BS438" s="34"/>
      <c r="BT438" s="34"/>
      <c r="BU438" s="34"/>
      <c r="BV438" s="34"/>
      <c r="BW438" s="34"/>
      <c r="BY438" s="34"/>
      <c r="BZ438" s="34"/>
      <c r="CA438" s="34"/>
      <c r="CC438" s="34"/>
    </row>
    <row r="439" spans="1:82">
      <c r="A439" s="28">
        <f t="shared" si="265"/>
        <v>2032</v>
      </c>
      <c r="B439" s="28">
        <f t="shared" si="303"/>
        <v>2</v>
      </c>
      <c r="C439" s="206">
        <f t="shared" si="304"/>
        <v>3311071.9196609901</v>
      </c>
      <c r="D439" s="206">
        <f>[3]TOTAL_PEF_C!K496</f>
        <v>1621746.8269627879</v>
      </c>
      <c r="E439" s="206">
        <f>[3]TOTAL_PEF_C!L496</f>
        <v>1110018.1032196714</v>
      </c>
      <c r="F439" s="206">
        <f>[3]TOTAL_PEF_C!M496</f>
        <v>244936</v>
      </c>
      <c r="G439" s="206">
        <f>[3]TOTAL_PEF_C!P496</f>
        <v>1562.6444944516199</v>
      </c>
      <c r="H439" s="206">
        <f>[3]TOTAL_PEF_C!Q496</f>
        <v>262719.34498407901</v>
      </c>
      <c r="I439" s="337">
        <f>BM_MWh!I440</f>
        <v>0</v>
      </c>
      <c r="J439" s="313">
        <f>BM_MWh!J440</f>
        <v>0</v>
      </c>
      <c r="K439" s="313">
        <f>BM_MWh!K441</f>
        <v>8</v>
      </c>
      <c r="L439" s="313">
        <f>BM_MWh!L440</f>
        <v>0</v>
      </c>
      <c r="M439" s="313">
        <f>BM_MWh!M440</f>
        <v>0</v>
      </c>
      <c r="N439" s="313">
        <f>BM_MWh!N440</f>
        <v>0</v>
      </c>
      <c r="O439" s="313">
        <f>BM_MWh!O440</f>
        <v>0</v>
      </c>
      <c r="P439" s="313">
        <f>BM_MWh!P440</f>
        <v>0</v>
      </c>
      <c r="Q439" s="313">
        <f>BM_MWh!Q440</f>
        <v>6464</v>
      </c>
      <c r="R439" s="313">
        <f>BM_MWh!R440</f>
        <v>643</v>
      </c>
      <c r="S439" s="313">
        <f>BM_MWh!S440</f>
        <v>42444</v>
      </c>
      <c r="T439" s="338">
        <f>BM_MWh!T441</f>
        <v>0</v>
      </c>
      <c r="U439" s="213">
        <f>BM_MWh!U441</f>
        <v>860</v>
      </c>
      <c r="V439" s="185">
        <f>BM_MWh!V440</f>
        <v>1658</v>
      </c>
      <c r="W439" s="185">
        <f>BM_MWh!W440</f>
        <v>1986</v>
      </c>
      <c r="X439" s="185">
        <f>BM_MWh!X440</f>
        <v>0</v>
      </c>
      <c r="Y439" s="185">
        <f>BM_MWh!Y441</f>
        <v>1815</v>
      </c>
      <c r="Z439" s="185">
        <f>BM_MWh!Z440</f>
        <v>0</v>
      </c>
      <c r="AA439" s="185">
        <f>BM_MWh!AA440</f>
        <v>13224</v>
      </c>
      <c r="AB439" s="185">
        <f>BM_MWh!AB440</f>
        <v>0</v>
      </c>
      <c r="AC439" s="185">
        <f>BM_MWh!AC440</f>
        <v>0</v>
      </c>
      <c r="AD439" s="185">
        <f>BM_MWh!AD440</f>
        <v>0</v>
      </c>
      <c r="AE439" s="185">
        <f>BM_MWh!AE440</f>
        <v>987</v>
      </c>
      <c r="AF439" s="185">
        <f>BM_MWh!AF440</f>
        <v>0</v>
      </c>
      <c r="AG439" s="185">
        <f>BM_MWh!AG440</f>
        <v>0</v>
      </c>
      <c r="AH439" s="185">
        <f>BM_MWh!AH440</f>
        <v>0</v>
      </c>
      <c r="AI439" s="185">
        <f>BM_MWh!AI440</f>
        <v>0</v>
      </c>
      <c r="AJ439" s="185">
        <f>BM_MWh!AJ440</f>
        <v>0</v>
      </c>
      <c r="AK439" s="185">
        <f>BM_MWh!AK441</f>
        <v>0</v>
      </c>
      <c r="AL439" s="185">
        <f>BM_MWh!AL441</f>
        <v>0</v>
      </c>
      <c r="AM439" s="185">
        <f>BM_MWh!AM440</f>
        <v>0</v>
      </c>
      <c r="AN439" s="185">
        <f>BM_MWh!AN440</f>
        <v>0</v>
      </c>
      <c r="AO439" s="185">
        <f>BM_MWh!AO440</f>
        <v>0</v>
      </c>
      <c r="AP439" s="185">
        <f>BM_MWh!AP440</f>
        <v>0</v>
      </c>
      <c r="AQ439" s="185">
        <f>BM_MWh!AQ440</f>
        <v>0</v>
      </c>
      <c r="AR439" s="185">
        <f>BM_MWh!AR440</f>
        <v>0</v>
      </c>
      <c r="AS439" s="185">
        <f>BM_MWh!AS440</f>
        <v>0</v>
      </c>
      <c r="AT439" s="185">
        <f>BM_MWh!AT440</f>
        <v>0</v>
      </c>
      <c r="AU439" s="209">
        <f t="shared" si="280"/>
        <v>20530</v>
      </c>
      <c r="AV439" s="167">
        <f t="shared" si="281"/>
        <v>49559</v>
      </c>
      <c r="AW439" s="167">
        <f t="shared" si="282"/>
        <v>70089</v>
      </c>
      <c r="AX439" s="206">
        <f t="shared" si="272"/>
        <v>3240982.9196609901</v>
      </c>
      <c r="BE439" s="104">
        <f t="shared" si="294"/>
        <v>2032</v>
      </c>
      <c r="BF439" s="28">
        <f t="shared" si="295"/>
        <v>2</v>
      </c>
      <c r="BG439" s="21">
        <f t="shared" si="305"/>
        <v>6642673.8393219803</v>
      </c>
      <c r="BH439" s="344">
        <f t="shared" si="306"/>
        <v>1621746.8269627879</v>
      </c>
      <c r="BI439" s="344">
        <f t="shared" si="307"/>
        <v>1110018.1032196714</v>
      </c>
      <c r="BJ439" s="344">
        <f t="shared" si="308"/>
        <v>244936</v>
      </c>
      <c r="BK439" s="344">
        <f t="shared" si="309"/>
        <v>1562.6444944516199</v>
      </c>
      <c r="BL439" s="344">
        <f t="shared" si="310"/>
        <v>262719.34498407901</v>
      </c>
      <c r="BM439" s="328">
        <f t="shared" si="311"/>
        <v>3240982.9196609901</v>
      </c>
      <c r="BN439" s="329">
        <f t="shared" si="283"/>
        <v>49559</v>
      </c>
      <c r="BO439" s="330">
        <f t="shared" si="284"/>
        <v>4661</v>
      </c>
      <c r="BP439" s="206">
        <f t="shared" si="285"/>
        <v>15869</v>
      </c>
      <c r="BQ439" s="206">
        <f t="shared" si="286"/>
        <v>20530</v>
      </c>
      <c r="BR439" s="206">
        <f t="shared" si="287"/>
        <v>70089</v>
      </c>
      <c r="BS439" s="34"/>
      <c r="BT439" s="34"/>
      <c r="BU439" s="34"/>
      <c r="BV439" s="34"/>
      <c r="BW439" s="34"/>
      <c r="BY439" s="34"/>
      <c r="BZ439" s="34"/>
      <c r="CA439" s="34"/>
      <c r="CC439" s="34"/>
    </row>
    <row r="440" spans="1:82">
      <c r="A440" s="28">
        <f t="shared" si="265"/>
        <v>2032</v>
      </c>
      <c r="B440" s="28">
        <f t="shared" si="303"/>
        <v>3</v>
      </c>
      <c r="C440" s="206">
        <f t="shared" si="304"/>
        <v>3438971.4261926734</v>
      </c>
      <c r="D440" s="206">
        <f>[3]TOTAL_PEF_C!K497</f>
        <v>1579538.2795720734</v>
      </c>
      <c r="E440" s="206">
        <f>[3]TOTAL_PEF_C!L497</f>
        <v>1222202.5069331862</v>
      </c>
      <c r="F440" s="206">
        <f>[3]TOTAL_PEF_C!M497</f>
        <v>264174</v>
      </c>
      <c r="G440" s="206">
        <f>[3]TOTAL_PEF_C!P497</f>
        <v>1573.81786374692</v>
      </c>
      <c r="H440" s="206">
        <f>[3]TOTAL_PEF_C!Q497</f>
        <v>266708.82182366698</v>
      </c>
      <c r="I440" s="337">
        <f>BM_MWh!I441</f>
        <v>0</v>
      </c>
      <c r="J440" s="313">
        <f>BM_MWh!J441</f>
        <v>0</v>
      </c>
      <c r="K440" s="313">
        <f>BM_MWh!K442</f>
        <v>8</v>
      </c>
      <c r="L440" s="313">
        <f>BM_MWh!L441</f>
        <v>0</v>
      </c>
      <c r="M440" s="313">
        <f>BM_MWh!M441</f>
        <v>0</v>
      </c>
      <c r="N440" s="313">
        <f>BM_MWh!N441</f>
        <v>0</v>
      </c>
      <c r="O440" s="313">
        <f>BM_MWh!O441</f>
        <v>0</v>
      </c>
      <c r="P440" s="313">
        <f>BM_MWh!P441</f>
        <v>0</v>
      </c>
      <c r="Q440" s="313">
        <f>BM_MWh!Q441</f>
        <v>3839</v>
      </c>
      <c r="R440" s="313">
        <f>BM_MWh!R441</f>
        <v>516</v>
      </c>
      <c r="S440" s="313">
        <f>BM_MWh!S441</f>
        <v>78947</v>
      </c>
      <c r="T440" s="338">
        <f>BM_MWh!T442</f>
        <v>0</v>
      </c>
      <c r="U440" s="213">
        <f>BM_MWh!U442</f>
        <v>502</v>
      </c>
      <c r="V440" s="185">
        <f>BM_MWh!V441</f>
        <v>805</v>
      </c>
      <c r="W440" s="185">
        <f>BM_MWh!W441</f>
        <v>2550</v>
      </c>
      <c r="X440" s="185">
        <f>BM_MWh!X441</f>
        <v>0</v>
      </c>
      <c r="Y440" s="185">
        <f>BM_MWh!Y442</f>
        <v>2003</v>
      </c>
      <c r="Z440" s="185">
        <f>BM_MWh!Z441</f>
        <v>0</v>
      </c>
      <c r="AA440" s="185">
        <f>BM_MWh!AA441</f>
        <v>14508</v>
      </c>
      <c r="AB440" s="185">
        <f>BM_MWh!AB441</f>
        <v>0</v>
      </c>
      <c r="AC440" s="185">
        <f>BM_MWh!AC441</f>
        <v>0</v>
      </c>
      <c r="AD440" s="185">
        <f>BM_MWh!AD441</f>
        <v>0</v>
      </c>
      <c r="AE440" s="185">
        <f>BM_MWh!AE441</f>
        <v>1096</v>
      </c>
      <c r="AF440" s="185">
        <f>BM_MWh!AF441</f>
        <v>0</v>
      </c>
      <c r="AG440" s="185">
        <f>BM_MWh!AG441</f>
        <v>0</v>
      </c>
      <c r="AH440" s="185">
        <f>BM_MWh!AH441</f>
        <v>0</v>
      </c>
      <c r="AI440" s="185">
        <f>BM_MWh!AI441</f>
        <v>0</v>
      </c>
      <c r="AJ440" s="185">
        <f>BM_MWh!AJ441</f>
        <v>0</v>
      </c>
      <c r="AK440" s="185">
        <f>BM_MWh!AK442</f>
        <v>0</v>
      </c>
      <c r="AL440" s="185">
        <f>BM_MWh!AL442</f>
        <v>0</v>
      </c>
      <c r="AM440" s="185">
        <f>BM_MWh!AM441</f>
        <v>0</v>
      </c>
      <c r="AN440" s="185">
        <f>BM_MWh!AN441</f>
        <v>0</v>
      </c>
      <c r="AO440" s="185">
        <f>BM_MWh!AO441</f>
        <v>0</v>
      </c>
      <c r="AP440" s="185">
        <f>BM_MWh!AP441</f>
        <v>0</v>
      </c>
      <c r="AQ440" s="185">
        <f>BM_MWh!AQ441</f>
        <v>0</v>
      </c>
      <c r="AR440" s="185">
        <f>BM_MWh!AR441</f>
        <v>0</v>
      </c>
      <c r="AS440" s="185">
        <f>BM_MWh!AS441</f>
        <v>0</v>
      </c>
      <c r="AT440" s="185">
        <f>BM_MWh!AT441</f>
        <v>0</v>
      </c>
      <c r="AU440" s="209">
        <f t="shared" si="280"/>
        <v>21464</v>
      </c>
      <c r="AV440" s="167">
        <f t="shared" si="281"/>
        <v>83310</v>
      </c>
      <c r="AW440" s="167">
        <f t="shared" si="282"/>
        <v>104774</v>
      </c>
      <c r="AX440" s="206">
        <f t="shared" si="272"/>
        <v>3334197.4261926734</v>
      </c>
      <c r="BE440" s="104">
        <f t="shared" si="294"/>
        <v>2032</v>
      </c>
      <c r="BF440" s="28">
        <f t="shared" si="295"/>
        <v>3</v>
      </c>
      <c r="BG440" s="21">
        <f t="shared" si="305"/>
        <v>6899406.8523853468</v>
      </c>
      <c r="BH440" s="344">
        <f t="shared" si="306"/>
        <v>1579538.2795720734</v>
      </c>
      <c r="BI440" s="344">
        <f t="shared" si="307"/>
        <v>1222202.5069331862</v>
      </c>
      <c r="BJ440" s="344">
        <f t="shared" si="308"/>
        <v>264174</v>
      </c>
      <c r="BK440" s="344">
        <f t="shared" si="309"/>
        <v>1573.81786374692</v>
      </c>
      <c r="BL440" s="344">
        <f t="shared" si="310"/>
        <v>266708.82182366698</v>
      </c>
      <c r="BM440" s="328">
        <f t="shared" si="311"/>
        <v>3334197.4261926734</v>
      </c>
      <c r="BN440" s="329">
        <f t="shared" si="283"/>
        <v>83310</v>
      </c>
      <c r="BO440" s="330">
        <f t="shared" si="284"/>
        <v>5055</v>
      </c>
      <c r="BP440" s="206">
        <f t="shared" si="285"/>
        <v>16409</v>
      </c>
      <c r="BQ440" s="206">
        <f t="shared" si="286"/>
        <v>21464</v>
      </c>
      <c r="BR440" s="206">
        <f t="shared" si="287"/>
        <v>104774</v>
      </c>
      <c r="BS440" s="34"/>
      <c r="BT440" s="34"/>
      <c r="BU440" s="34"/>
      <c r="BV440" s="34"/>
      <c r="BW440" s="34"/>
      <c r="BY440" s="34"/>
      <c r="BZ440" s="34"/>
      <c r="CA440" s="34"/>
      <c r="CC440" s="34"/>
    </row>
    <row r="441" spans="1:82">
      <c r="A441" s="28">
        <f t="shared" si="265"/>
        <v>2032</v>
      </c>
      <c r="B441" s="28">
        <f t="shared" si="303"/>
        <v>4</v>
      </c>
      <c r="C441" s="206">
        <f t="shared" si="304"/>
        <v>3514781.9654405257</v>
      </c>
      <c r="D441" s="206">
        <f>[3]TOTAL_PEF_C!K498</f>
        <v>1619701.0916024884</v>
      </c>
      <c r="E441" s="206">
        <f>[3]TOTAL_PEF_C!L498</f>
        <v>1243810.8759485646</v>
      </c>
      <c r="F441" s="206">
        <f>[3]TOTAL_PEF_C!M498</f>
        <v>262772</v>
      </c>
      <c r="G441" s="206">
        <f>[3]TOTAL_PEF_C!P498</f>
        <v>1551.9407671265999</v>
      </c>
      <c r="H441" s="206">
        <f>[3]TOTAL_PEF_C!Q498</f>
        <v>274850.05712234601</v>
      </c>
      <c r="I441" s="337">
        <f>BM_MWh!I442</f>
        <v>0</v>
      </c>
      <c r="J441" s="313">
        <f>BM_MWh!J442</f>
        <v>0</v>
      </c>
      <c r="K441" s="313">
        <f>BM_MWh!K443</f>
        <v>8</v>
      </c>
      <c r="L441" s="313">
        <f>BM_MWh!L442</f>
        <v>0</v>
      </c>
      <c r="M441" s="313">
        <f>BM_MWh!M442</f>
        <v>0</v>
      </c>
      <c r="N441" s="313">
        <f>BM_MWh!N442</f>
        <v>0</v>
      </c>
      <c r="O441" s="313">
        <f>BM_MWh!O442</f>
        <v>0</v>
      </c>
      <c r="P441" s="313">
        <f>BM_MWh!P442</f>
        <v>0</v>
      </c>
      <c r="Q441" s="313">
        <f>BM_MWh!Q442</f>
        <v>0</v>
      </c>
      <c r="R441" s="313">
        <f>BM_MWh!R442</f>
        <v>832</v>
      </c>
      <c r="S441" s="313">
        <f>BM_MWh!S442</f>
        <v>89166</v>
      </c>
      <c r="T441" s="338">
        <f>BM_MWh!T443</f>
        <v>0</v>
      </c>
      <c r="U441" s="213">
        <f>BM_MWh!U443</f>
        <v>671</v>
      </c>
      <c r="V441" s="185">
        <f>BM_MWh!V442</f>
        <v>1871</v>
      </c>
      <c r="W441" s="185">
        <f>BM_MWh!W442</f>
        <v>2344</v>
      </c>
      <c r="X441" s="185">
        <f>BM_MWh!X442</f>
        <v>0</v>
      </c>
      <c r="Y441" s="185">
        <f>BM_MWh!Y443</f>
        <v>1700</v>
      </c>
      <c r="Z441" s="185">
        <f>BM_MWh!Z442</f>
        <v>0</v>
      </c>
      <c r="AA441" s="185">
        <f>BM_MWh!AA442</f>
        <v>14400</v>
      </c>
      <c r="AB441" s="185">
        <f>BM_MWh!AB442</f>
        <v>0</v>
      </c>
      <c r="AC441" s="185">
        <f>BM_MWh!AC442</f>
        <v>0</v>
      </c>
      <c r="AD441" s="185">
        <f>BM_MWh!AD442</f>
        <v>0</v>
      </c>
      <c r="AE441" s="185">
        <f>BM_MWh!AE442</f>
        <v>1104</v>
      </c>
      <c r="AF441" s="185">
        <f>BM_MWh!AF442</f>
        <v>0</v>
      </c>
      <c r="AG441" s="185">
        <f>BM_MWh!AG442</f>
        <v>0</v>
      </c>
      <c r="AH441" s="185">
        <f>BM_MWh!AH442</f>
        <v>0</v>
      </c>
      <c r="AI441" s="185">
        <f>BM_MWh!AI442</f>
        <v>0</v>
      </c>
      <c r="AJ441" s="185">
        <f>BM_MWh!AJ442</f>
        <v>0</v>
      </c>
      <c r="AK441" s="185">
        <f>BM_MWh!AK443</f>
        <v>0</v>
      </c>
      <c r="AL441" s="185">
        <f>BM_MWh!AL443</f>
        <v>0</v>
      </c>
      <c r="AM441" s="185">
        <f>BM_MWh!AM442</f>
        <v>0</v>
      </c>
      <c r="AN441" s="185">
        <f>BM_MWh!AN442</f>
        <v>0</v>
      </c>
      <c r="AO441" s="185">
        <f>BM_MWh!AO442</f>
        <v>0</v>
      </c>
      <c r="AP441" s="185">
        <f>BM_MWh!AP442</f>
        <v>0</v>
      </c>
      <c r="AQ441" s="185">
        <f>BM_MWh!AQ442</f>
        <v>0</v>
      </c>
      <c r="AR441" s="185">
        <f>BM_MWh!AR442</f>
        <v>0</v>
      </c>
      <c r="AS441" s="185">
        <f>BM_MWh!AS442</f>
        <v>0</v>
      </c>
      <c r="AT441" s="185">
        <f>BM_MWh!AT442</f>
        <v>0</v>
      </c>
      <c r="AU441" s="209">
        <f t="shared" si="280"/>
        <v>22090</v>
      </c>
      <c r="AV441" s="167">
        <f t="shared" si="281"/>
        <v>90006</v>
      </c>
      <c r="AW441" s="167">
        <f t="shared" si="282"/>
        <v>112096</v>
      </c>
      <c r="AX441" s="206">
        <f t="shared" si="272"/>
        <v>3402685.9654405257</v>
      </c>
      <c r="BE441" s="104">
        <f t="shared" si="294"/>
        <v>2032</v>
      </c>
      <c r="BF441" s="28">
        <f t="shared" si="295"/>
        <v>4</v>
      </c>
      <c r="BG441" s="21">
        <f t="shared" si="305"/>
        <v>7051653.9308810513</v>
      </c>
      <c r="BH441" s="344">
        <f t="shared" si="306"/>
        <v>1619701.0916024884</v>
      </c>
      <c r="BI441" s="344">
        <f t="shared" si="307"/>
        <v>1243810.8759485646</v>
      </c>
      <c r="BJ441" s="344">
        <f t="shared" si="308"/>
        <v>262772</v>
      </c>
      <c r="BK441" s="344">
        <f t="shared" si="309"/>
        <v>1551.9407671265999</v>
      </c>
      <c r="BL441" s="344">
        <f t="shared" si="310"/>
        <v>274850.05712234601</v>
      </c>
      <c r="BM441" s="328">
        <f t="shared" si="311"/>
        <v>3402685.9654405257</v>
      </c>
      <c r="BN441" s="329">
        <f t="shared" si="283"/>
        <v>90006</v>
      </c>
      <c r="BO441" s="330">
        <f t="shared" si="284"/>
        <v>4715</v>
      </c>
      <c r="BP441" s="206">
        <f t="shared" si="285"/>
        <v>17375</v>
      </c>
      <c r="BQ441" s="206">
        <f t="shared" si="286"/>
        <v>22090</v>
      </c>
      <c r="BR441" s="206">
        <f t="shared" si="287"/>
        <v>112096</v>
      </c>
      <c r="BS441" s="34"/>
      <c r="BT441" s="34"/>
      <c r="BU441" s="34"/>
      <c r="BV441" s="34"/>
      <c r="BW441" s="34"/>
      <c r="BY441" s="34"/>
      <c r="BZ441" s="34"/>
      <c r="CA441" s="34"/>
      <c r="CC441" s="34"/>
    </row>
    <row r="442" spans="1:82">
      <c r="A442" s="28">
        <f t="shared" ref="A442:A505" si="312">1+A430</f>
        <v>2032</v>
      </c>
      <c r="B442" s="28">
        <f t="shared" si="303"/>
        <v>5</v>
      </c>
      <c r="C442" s="206">
        <f t="shared" si="304"/>
        <v>4176159.4661415596</v>
      </c>
      <c r="D442" s="206">
        <f>[3]TOTAL_PEF_C!K499</f>
        <v>2069593.6568997195</v>
      </c>
      <c r="E442" s="206">
        <f>[3]TOTAL_PEF_C!L499</f>
        <v>1406742.2159985274</v>
      </c>
      <c r="F442" s="206">
        <f>[3]TOTAL_PEF_C!M499</f>
        <v>274759</v>
      </c>
      <c r="G442" s="206">
        <f>[3]TOTAL_PEF_C!P499</f>
        <v>1552.0907671266</v>
      </c>
      <c r="H442" s="206">
        <f>[3]TOTAL_PEF_C!Q499</f>
        <v>301979.50247618603</v>
      </c>
      <c r="I442" s="337">
        <f>BM_MWh!I443</f>
        <v>0</v>
      </c>
      <c r="J442" s="313">
        <f>BM_MWh!J443</f>
        <v>0</v>
      </c>
      <c r="K442" s="313">
        <f>BM_MWh!K444</f>
        <v>8</v>
      </c>
      <c r="L442" s="313">
        <f>BM_MWh!L443</f>
        <v>0</v>
      </c>
      <c r="M442" s="313">
        <f>BM_MWh!M443</f>
        <v>0</v>
      </c>
      <c r="N442" s="313">
        <f>BM_MWh!N443</f>
        <v>0</v>
      </c>
      <c r="O442" s="313">
        <f>BM_MWh!O443</f>
        <v>0</v>
      </c>
      <c r="P442" s="313">
        <f>BM_MWh!P443</f>
        <v>0</v>
      </c>
      <c r="Q442" s="313">
        <f>BM_MWh!Q443</f>
        <v>0</v>
      </c>
      <c r="R442" s="313">
        <f>BM_MWh!R443</f>
        <v>1719</v>
      </c>
      <c r="S442" s="313">
        <f>BM_MWh!S443</f>
        <v>93570</v>
      </c>
      <c r="T442" s="338">
        <f>BM_MWh!T444</f>
        <v>0</v>
      </c>
      <c r="U442" s="213">
        <f>BM_MWh!U444</f>
        <v>1935</v>
      </c>
      <c r="V442" s="185">
        <f>BM_MWh!V443</f>
        <v>2577</v>
      </c>
      <c r="W442" s="185">
        <f>BM_MWh!W443</f>
        <v>3131</v>
      </c>
      <c r="X442" s="185">
        <f>BM_MWh!X443</f>
        <v>0</v>
      </c>
      <c r="Y442" s="185">
        <f>BM_MWh!Y444</f>
        <v>2205</v>
      </c>
      <c r="Z442" s="185">
        <f>BM_MWh!Z443</f>
        <v>0</v>
      </c>
      <c r="AA442" s="185">
        <f>BM_MWh!AA443</f>
        <v>15252</v>
      </c>
      <c r="AB442" s="185">
        <f>BM_MWh!AB443</f>
        <v>0</v>
      </c>
      <c r="AC442" s="185">
        <f>BM_MWh!AC443</f>
        <v>0</v>
      </c>
      <c r="AD442" s="185">
        <f>BM_MWh!AD443</f>
        <v>0</v>
      </c>
      <c r="AE442" s="185">
        <f>BM_MWh!AE443</f>
        <v>1136</v>
      </c>
      <c r="AF442" s="185">
        <f>BM_MWh!AF443</f>
        <v>0</v>
      </c>
      <c r="AG442" s="185">
        <f>BM_MWh!AG443</f>
        <v>0</v>
      </c>
      <c r="AH442" s="185">
        <f>BM_MWh!AH443</f>
        <v>0</v>
      </c>
      <c r="AI442" s="185">
        <f>BM_MWh!AI443</f>
        <v>0</v>
      </c>
      <c r="AJ442" s="185">
        <f>BM_MWh!AJ443</f>
        <v>0</v>
      </c>
      <c r="AK442" s="185">
        <f>BM_MWh!AK444</f>
        <v>0</v>
      </c>
      <c r="AL442" s="185">
        <f>BM_MWh!AL444</f>
        <v>0</v>
      </c>
      <c r="AM442" s="185">
        <f>BM_MWh!AM443</f>
        <v>0</v>
      </c>
      <c r="AN442" s="185">
        <f>BM_MWh!AN443</f>
        <v>0</v>
      </c>
      <c r="AO442" s="185">
        <f>BM_MWh!AO443</f>
        <v>0</v>
      </c>
      <c r="AP442" s="185">
        <f>BM_MWh!AP443</f>
        <v>0</v>
      </c>
      <c r="AQ442" s="185">
        <f>BM_MWh!AQ443</f>
        <v>0</v>
      </c>
      <c r="AR442" s="185">
        <f>BM_MWh!AR443</f>
        <v>0</v>
      </c>
      <c r="AS442" s="185">
        <f>BM_MWh!AS443</f>
        <v>0</v>
      </c>
      <c r="AT442" s="185">
        <f>BM_MWh!AT443</f>
        <v>0</v>
      </c>
      <c r="AU442" s="209">
        <f t="shared" si="280"/>
        <v>26236</v>
      </c>
      <c r="AV442" s="167">
        <f t="shared" si="281"/>
        <v>95297</v>
      </c>
      <c r="AW442" s="167">
        <f t="shared" si="282"/>
        <v>121533</v>
      </c>
      <c r="AX442" s="206">
        <f t="shared" si="272"/>
        <v>4054626.4661415596</v>
      </c>
      <c r="BE442" s="104">
        <f t="shared" si="294"/>
        <v>2032</v>
      </c>
      <c r="BF442" s="28">
        <f t="shared" si="295"/>
        <v>5</v>
      </c>
      <c r="BG442" s="21">
        <f t="shared" si="305"/>
        <v>8378554.9322831193</v>
      </c>
      <c r="BH442" s="344">
        <f t="shared" si="306"/>
        <v>2069593.6568997195</v>
      </c>
      <c r="BI442" s="344">
        <f t="shared" si="307"/>
        <v>1406742.2159985274</v>
      </c>
      <c r="BJ442" s="344">
        <f t="shared" si="308"/>
        <v>274759</v>
      </c>
      <c r="BK442" s="344">
        <f t="shared" si="309"/>
        <v>1552.0907671266</v>
      </c>
      <c r="BL442" s="344">
        <f t="shared" si="310"/>
        <v>301979.50247618603</v>
      </c>
      <c r="BM442" s="328">
        <f t="shared" si="311"/>
        <v>4054626.4661415596</v>
      </c>
      <c r="BN442" s="329">
        <f t="shared" si="283"/>
        <v>95297</v>
      </c>
      <c r="BO442" s="330">
        <f t="shared" si="284"/>
        <v>7271</v>
      </c>
      <c r="BP442" s="206">
        <f t="shared" si="285"/>
        <v>18965</v>
      </c>
      <c r="BQ442" s="206">
        <f t="shared" si="286"/>
        <v>26236</v>
      </c>
      <c r="BR442" s="206">
        <f t="shared" si="287"/>
        <v>121533</v>
      </c>
      <c r="BS442" s="34"/>
      <c r="BT442" s="34"/>
      <c r="BU442" s="34"/>
      <c r="BV442" s="34"/>
      <c r="BW442" s="34"/>
      <c r="BY442" s="34"/>
      <c r="BZ442" s="34"/>
      <c r="CA442" s="34"/>
      <c r="CC442" s="34"/>
    </row>
    <row r="443" spans="1:82">
      <c r="A443" s="28">
        <f t="shared" si="312"/>
        <v>2032</v>
      </c>
      <c r="B443" s="28">
        <f t="shared" si="303"/>
        <v>6</v>
      </c>
      <c r="C443" s="206">
        <f t="shared" si="304"/>
        <v>4382113.0728949998</v>
      </c>
      <c r="D443" s="206">
        <f>[3]TOTAL_PEF_C!K500</f>
        <v>2250451.2427711561</v>
      </c>
      <c r="E443" s="206">
        <f>[3]TOTAL_PEF_C!L500</f>
        <v>1435174.6207324369</v>
      </c>
      <c r="F443" s="206">
        <f>[3]TOTAL_PEF_C!M500</f>
        <v>268439</v>
      </c>
      <c r="G443" s="206">
        <f>[3]TOTAL_PEF_C!P500</f>
        <v>1561.8579446613601</v>
      </c>
      <c r="H443" s="206">
        <f>[3]TOTAL_PEF_C!Q500</f>
        <v>305224.35144674499</v>
      </c>
      <c r="I443" s="337">
        <f>BM_MWh!I444</f>
        <v>0</v>
      </c>
      <c r="J443" s="313">
        <f>BM_MWh!J444</f>
        <v>0</v>
      </c>
      <c r="K443" s="313">
        <f>BM_MWh!K445</f>
        <v>8</v>
      </c>
      <c r="L443" s="313">
        <f>BM_MWh!L444</f>
        <v>0</v>
      </c>
      <c r="M443" s="313">
        <f>BM_MWh!M444</f>
        <v>0</v>
      </c>
      <c r="N443" s="313">
        <f>BM_MWh!N444</f>
        <v>0</v>
      </c>
      <c r="O443" s="313">
        <f>BM_MWh!O444</f>
        <v>0</v>
      </c>
      <c r="P443" s="313">
        <f>BM_MWh!P444</f>
        <v>0</v>
      </c>
      <c r="Q443" s="313">
        <f>BM_MWh!Q444</f>
        <v>0</v>
      </c>
      <c r="R443" s="313">
        <f>BM_MWh!R444</f>
        <v>2245</v>
      </c>
      <c r="S443" s="313">
        <f>BM_MWh!S444</f>
        <v>91072</v>
      </c>
      <c r="T443" s="338">
        <f>BM_MWh!T445</f>
        <v>0</v>
      </c>
      <c r="U443" s="213">
        <f>BM_MWh!U445</f>
        <v>2247</v>
      </c>
      <c r="V443" s="185">
        <f>BM_MWh!V444</f>
        <v>3741</v>
      </c>
      <c r="W443" s="185">
        <f>BM_MWh!W444</f>
        <v>3214</v>
      </c>
      <c r="X443" s="185">
        <f>BM_MWh!X444</f>
        <v>0</v>
      </c>
      <c r="Y443" s="185">
        <f>BM_MWh!Y445</f>
        <v>2510</v>
      </c>
      <c r="Z443" s="185">
        <f>BM_MWh!Z444</f>
        <v>0</v>
      </c>
      <c r="AA443" s="185">
        <f>BM_MWh!AA444</f>
        <v>15120</v>
      </c>
      <c r="AB443" s="185">
        <f>BM_MWh!AB444</f>
        <v>0</v>
      </c>
      <c r="AC443" s="185">
        <f>BM_MWh!AC444</f>
        <v>0</v>
      </c>
      <c r="AD443" s="185">
        <f>BM_MWh!AD444</f>
        <v>0</v>
      </c>
      <c r="AE443" s="185">
        <f>BM_MWh!AE444</f>
        <v>1105</v>
      </c>
      <c r="AF443" s="185">
        <f>BM_MWh!AF444</f>
        <v>0</v>
      </c>
      <c r="AG443" s="185">
        <f>BM_MWh!AG444</f>
        <v>0</v>
      </c>
      <c r="AH443" s="185">
        <f>BM_MWh!AH444</f>
        <v>0</v>
      </c>
      <c r="AI443" s="185">
        <f>BM_MWh!AI444</f>
        <v>0</v>
      </c>
      <c r="AJ443" s="185">
        <f>BM_MWh!AJ444</f>
        <v>0</v>
      </c>
      <c r="AK443" s="185">
        <f>BM_MWh!AK445</f>
        <v>0</v>
      </c>
      <c r="AL443" s="185">
        <f>BM_MWh!AL445</f>
        <v>0</v>
      </c>
      <c r="AM443" s="185">
        <f>BM_MWh!AM444</f>
        <v>0</v>
      </c>
      <c r="AN443" s="185">
        <f>BM_MWh!AN444</f>
        <v>0</v>
      </c>
      <c r="AO443" s="185">
        <f>BM_MWh!AO444</f>
        <v>0</v>
      </c>
      <c r="AP443" s="185">
        <f>BM_MWh!AP444</f>
        <v>0</v>
      </c>
      <c r="AQ443" s="185">
        <f>BM_MWh!AQ444</f>
        <v>0</v>
      </c>
      <c r="AR443" s="185">
        <f>BM_MWh!AR444</f>
        <v>0</v>
      </c>
      <c r="AS443" s="185">
        <f>BM_MWh!AS444</f>
        <v>0</v>
      </c>
      <c r="AT443" s="185">
        <f>BM_MWh!AT444</f>
        <v>0</v>
      </c>
      <c r="AU443" s="209">
        <f t="shared" si="280"/>
        <v>27937</v>
      </c>
      <c r="AV443" s="167">
        <f t="shared" si="281"/>
        <v>93325</v>
      </c>
      <c r="AW443" s="167">
        <f t="shared" si="282"/>
        <v>121262</v>
      </c>
      <c r="AX443" s="206">
        <f t="shared" si="272"/>
        <v>4260851.0728949998</v>
      </c>
      <c r="BE443" s="104">
        <f t="shared" si="294"/>
        <v>2032</v>
      </c>
      <c r="BF443" s="28">
        <f t="shared" si="295"/>
        <v>6</v>
      </c>
      <c r="BG443" s="21">
        <f t="shared" si="305"/>
        <v>8792163.1457899995</v>
      </c>
      <c r="BH443" s="344">
        <f t="shared" si="306"/>
        <v>2250451.2427711561</v>
      </c>
      <c r="BI443" s="344">
        <f t="shared" si="307"/>
        <v>1435174.6207324369</v>
      </c>
      <c r="BJ443" s="344">
        <f t="shared" si="308"/>
        <v>268439</v>
      </c>
      <c r="BK443" s="344">
        <f t="shared" si="309"/>
        <v>1561.8579446613601</v>
      </c>
      <c r="BL443" s="344">
        <f t="shared" si="310"/>
        <v>305224.35144674499</v>
      </c>
      <c r="BM443" s="328">
        <f t="shared" si="311"/>
        <v>4260851.0728949998</v>
      </c>
      <c r="BN443" s="329">
        <f t="shared" si="283"/>
        <v>93325</v>
      </c>
      <c r="BO443" s="330">
        <f t="shared" si="284"/>
        <v>7971</v>
      </c>
      <c r="BP443" s="206">
        <f t="shared" si="285"/>
        <v>19966</v>
      </c>
      <c r="BQ443" s="206">
        <f t="shared" si="286"/>
        <v>27937</v>
      </c>
      <c r="BR443" s="206">
        <f t="shared" si="287"/>
        <v>121262</v>
      </c>
      <c r="BS443" s="34"/>
      <c r="BT443" s="34"/>
      <c r="BU443" s="34"/>
      <c r="BV443" s="34"/>
      <c r="BW443" s="34"/>
      <c r="BY443" s="34"/>
      <c r="BZ443" s="34"/>
      <c r="CA443" s="34"/>
      <c r="CC443" s="34"/>
    </row>
    <row r="444" spans="1:82">
      <c r="A444" s="28">
        <f t="shared" si="312"/>
        <v>2032</v>
      </c>
      <c r="B444" s="28">
        <f t="shared" si="303"/>
        <v>7</v>
      </c>
      <c r="C444" s="206">
        <f t="shared" si="304"/>
        <v>4604355.976360525</v>
      </c>
      <c r="D444" s="206">
        <f>[3]TOTAL_PEF_C!K501</f>
        <v>2393539.9832048919</v>
      </c>
      <c r="E444" s="206">
        <f>[3]TOTAL_PEF_C!L501</f>
        <v>1506215.4673436508</v>
      </c>
      <c r="F444" s="206">
        <f>[3]TOTAL_PEF_C!M501</f>
        <v>272596</v>
      </c>
      <c r="G444" s="206">
        <f>[3]TOTAL_PEF_C!P501</f>
        <v>1564.98640359659</v>
      </c>
      <c r="H444" s="206">
        <f>[3]TOTAL_PEF_C!Q501</f>
        <v>300635.53940838599</v>
      </c>
      <c r="I444" s="337">
        <f>BM_MWh!I445</f>
        <v>0</v>
      </c>
      <c r="J444" s="313">
        <f>BM_MWh!J445</f>
        <v>0</v>
      </c>
      <c r="K444" s="313">
        <f>BM_MWh!K446</f>
        <v>8</v>
      </c>
      <c r="L444" s="313">
        <f>BM_MWh!L445</f>
        <v>0</v>
      </c>
      <c r="M444" s="313">
        <f>BM_MWh!M445</f>
        <v>0</v>
      </c>
      <c r="N444" s="313">
        <f>BM_MWh!N445</f>
        <v>0</v>
      </c>
      <c r="O444" s="313">
        <f>BM_MWh!O445</f>
        <v>0</v>
      </c>
      <c r="P444" s="313">
        <f>BM_MWh!P445</f>
        <v>0</v>
      </c>
      <c r="Q444" s="313">
        <f>BM_MWh!Q445</f>
        <v>0</v>
      </c>
      <c r="R444" s="313">
        <f>BM_MWh!R445</f>
        <v>1805</v>
      </c>
      <c r="S444" s="313">
        <f>BM_MWh!S445</f>
        <v>98478</v>
      </c>
      <c r="T444" s="338">
        <f>BM_MWh!T446</f>
        <v>0</v>
      </c>
      <c r="U444" s="213">
        <f>BM_MWh!U446</f>
        <v>1935</v>
      </c>
      <c r="V444" s="185">
        <f>BM_MWh!V445</f>
        <v>4993</v>
      </c>
      <c r="W444" s="185">
        <f>BM_MWh!W445</f>
        <v>3270</v>
      </c>
      <c r="X444" s="185">
        <f>BM_MWh!X445</f>
        <v>0</v>
      </c>
      <c r="Y444" s="185">
        <f>BM_MWh!Y446</f>
        <v>2550</v>
      </c>
      <c r="Z444" s="185">
        <f>BM_MWh!Z445</f>
        <v>0</v>
      </c>
      <c r="AA444" s="185">
        <f>BM_MWh!AA445</f>
        <v>15624</v>
      </c>
      <c r="AB444" s="185">
        <f>BM_MWh!AB445</f>
        <v>0</v>
      </c>
      <c r="AC444" s="185">
        <f>BM_MWh!AC445</f>
        <v>0</v>
      </c>
      <c r="AD444" s="185">
        <f>BM_MWh!AD445</f>
        <v>0</v>
      </c>
      <c r="AE444" s="185">
        <f>BM_MWh!AE445</f>
        <v>1141</v>
      </c>
      <c r="AF444" s="185">
        <f>BM_MWh!AF445</f>
        <v>0</v>
      </c>
      <c r="AG444" s="185">
        <f>BM_MWh!AG445</f>
        <v>0</v>
      </c>
      <c r="AH444" s="185">
        <f>BM_MWh!AH445</f>
        <v>0</v>
      </c>
      <c r="AI444" s="185">
        <f>BM_MWh!AI445</f>
        <v>0</v>
      </c>
      <c r="AJ444" s="185">
        <f>BM_MWh!AJ445</f>
        <v>0</v>
      </c>
      <c r="AK444" s="185">
        <f>BM_MWh!AK446</f>
        <v>0</v>
      </c>
      <c r="AL444" s="185">
        <f>BM_MWh!AL446</f>
        <v>0</v>
      </c>
      <c r="AM444" s="185">
        <f>BM_MWh!AM445</f>
        <v>0</v>
      </c>
      <c r="AN444" s="185">
        <f>BM_MWh!AN445</f>
        <v>0</v>
      </c>
      <c r="AO444" s="185">
        <f>BM_MWh!AO445</f>
        <v>0</v>
      </c>
      <c r="AP444" s="185">
        <f>BM_MWh!AP445</f>
        <v>0</v>
      </c>
      <c r="AQ444" s="185">
        <f>BM_MWh!AQ445</f>
        <v>0</v>
      </c>
      <c r="AR444" s="185">
        <f>BM_MWh!AR445</f>
        <v>0</v>
      </c>
      <c r="AS444" s="185">
        <f>BM_MWh!AS445</f>
        <v>0</v>
      </c>
      <c r="AT444" s="185">
        <f>BM_MWh!AT445</f>
        <v>0</v>
      </c>
      <c r="AU444" s="209">
        <f t="shared" si="280"/>
        <v>29513</v>
      </c>
      <c r="AV444" s="167">
        <f t="shared" si="281"/>
        <v>100291</v>
      </c>
      <c r="AW444" s="167">
        <f t="shared" si="282"/>
        <v>129804</v>
      </c>
      <c r="AX444" s="206">
        <f t="shared" si="272"/>
        <v>4474551.976360525</v>
      </c>
      <c r="BE444" s="104">
        <f t="shared" si="294"/>
        <v>2032</v>
      </c>
      <c r="BF444" s="28">
        <f t="shared" si="295"/>
        <v>7</v>
      </c>
      <c r="BG444" s="21">
        <f t="shared" si="305"/>
        <v>9238224.95272105</v>
      </c>
      <c r="BH444" s="344">
        <f t="shared" si="306"/>
        <v>2393539.9832048919</v>
      </c>
      <c r="BI444" s="344">
        <f t="shared" si="307"/>
        <v>1506215.4673436508</v>
      </c>
      <c r="BJ444" s="344">
        <f t="shared" si="308"/>
        <v>272596</v>
      </c>
      <c r="BK444" s="344">
        <f t="shared" si="309"/>
        <v>1564.98640359659</v>
      </c>
      <c r="BL444" s="344">
        <f t="shared" si="310"/>
        <v>300635.53940838599</v>
      </c>
      <c r="BM444" s="328">
        <f t="shared" si="311"/>
        <v>4474551.976360525</v>
      </c>
      <c r="BN444" s="329">
        <f t="shared" si="283"/>
        <v>100291</v>
      </c>
      <c r="BO444" s="330">
        <f t="shared" si="284"/>
        <v>7755</v>
      </c>
      <c r="BP444" s="206">
        <f t="shared" si="285"/>
        <v>21758</v>
      </c>
      <c r="BQ444" s="206">
        <f t="shared" si="286"/>
        <v>29513</v>
      </c>
      <c r="BR444" s="206">
        <f t="shared" si="287"/>
        <v>129804</v>
      </c>
      <c r="BS444" s="34"/>
      <c r="BT444" s="34"/>
      <c r="BU444" s="34"/>
      <c r="BV444" s="34"/>
      <c r="BW444" s="34"/>
      <c r="BY444" s="34"/>
      <c r="BZ444" s="34"/>
      <c r="CA444" s="34"/>
      <c r="CC444" s="34"/>
    </row>
    <row r="445" spans="1:82">
      <c r="A445" s="28">
        <f t="shared" si="312"/>
        <v>2032</v>
      </c>
      <c r="B445" s="28">
        <f t="shared" si="303"/>
        <v>8</v>
      </c>
      <c r="C445" s="206">
        <f t="shared" si="304"/>
        <v>4635498.1857580431</v>
      </c>
      <c r="D445" s="206">
        <f>[3]TOTAL_PEF_C!K502</f>
        <v>2406662.5723896697</v>
      </c>
      <c r="E445" s="206">
        <f>[3]TOTAL_PEF_C!L502</f>
        <v>1511119.0303171086</v>
      </c>
      <c r="F445" s="206">
        <f>[3]TOTAL_PEF_C!M502</f>
        <v>282740</v>
      </c>
      <c r="G445" s="206">
        <f>[3]TOTAL_PEF_C!P502</f>
        <v>1553.3199072192899</v>
      </c>
      <c r="H445" s="206">
        <f>[3]TOTAL_PEF_C!Q502</f>
        <v>314558.26314404502</v>
      </c>
      <c r="I445" s="337">
        <f>BM_MWh!I446</f>
        <v>0</v>
      </c>
      <c r="J445" s="313">
        <f>BM_MWh!J446</f>
        <v>0</v>
      </c>
      <c r="K445" s="313">
        <f>BM_MWh!K447</f>
        <v>8</v>
      </c>
      <c r="L445" s="313">
        <f>BM_MWh!L446</f>
        <v>0</v>
      </c>
      <c r="M445" s="313">
        <f>BM_MWh!M446</f>
        <v>0</v>
      </c>
      <c r="N445" s="313">
        <f>BM_MWh!N446</f>
        <v>0</v>
      </c>
      <c r="O445" s="313">
        <f>BM_MWh!O446</f>
        <v>0</v>
      </c>
      <c r="P445" s="313">
        <f>BM_MWh!P446</f>
        <v>0</v>
      </c>
      <c r="Q445" s="313">
        <f>BM_MWh!Q446</f>
        <v>0</v>
      </c>
      <c r="R445" s="313">
        <f>BM_MWh!R446</f>
        <v>1719</v>
      </c>
      <c r="S445" s="313">
        <f>BM_MWh!S446</f>
        <v>86796</v>
      </c>
      <c r="T445" s="338">
        <f>BM_MWh!T447</f>
        <v>0</v>
      </c>
      <c r="U445" s="213">
        <f>BM_MWh!U447</f>
        <v>1935</v>
      </c>
      <c r="V445" s="185">
        <f>BM_MWh!V446</f>
        <v>5316</v>
      </c>
      <c r="W445" s="185">
        <f>BM_MWh!W446</f>
        <v>3483</v>
      </c>
      <c r="X445" s="185">
        <f>BM_MWh!X446</f>
        <v>0</v>
      </c>
      <c r="Y445" s="185">
        <f>BM_MWh!Y447</f>
        <v>2850</v>
      </c>
      <c r="Z445" s="185">
        <f>BM_MWh!Z446</f>
        <v>0</v>
      </c>
      <c r="AA445" s="185">
        <f>BM_MWh!AA446</f>
        <v>15624</v>
      </c>
      <c r="AB445" s="185">
        <f>BM_MWh!AB446</f>
        <v>0</v>
      </c>
      <c r="AC445" s="185">
        <f>BM_MWh!AC446</f>
        <v>0</v>
      </c>
      <c r="AD445" s="185">
        <f>BM_MWh!AD446</f>
        <v>0</v>
      </c>
      <c r="AE445" s="185">
        <f>BM_MWh!AE446</f>
        <v>1134</v>
      </c>
      <c r="AF445" s="185">
        <f>BM_MWh!AF446</f>
        <v>0</v>
      </c>
      <c r="AG445" s="185">
        <f>BM_MWh!AG446</f>
        <v>0</v>
      </c>
      <c r="AH445" s="185">
        <f>BM_MWh!AH446</f>
        <v>0</v>
      </c>
      <c r="AI445" s="185">
        <f>BM_MWh!AI446</f>
        <v>0</v>
      </c>
      <c r="AJ445" s="185">
        <f>BM_MWh!AJ446</f>
        <v>0</v>
      </c>
      <c r="AK445" s="185">
        <f>BM_MWh!AK447</f>
        <v>0</v>
      </c>
      <c r="AL445" s="185">
        <f>BM_MWh!AL447</f>
        <v>0</v>
      </c>
      <c r="AM445" s="185">
        <f>BM_MWh!AM446</f>
        <v>0</v>
      </c>
      <c r="AN445" s="185">
        <f>BM_MWh!AN446</f>
        <v>0</v>
      </c>
      <c r="AO445" s="185">
        <f>BM_MWh!AO446</f>
        <v>0</v>
      </c>
      <c r="AP445" s="185">
        <f>BM_MWh!AP446</f>
        <v>0</v>
      </c>
      <c r="AQ445" s="185">
        <f>BM_MWh!AQ446</f>
        <v>0</v>
      </c>
      <c r="AR445" s="185">
        <f>BM_MWh!AR446</f>
        <v>0</v>
      </c>
      <c r="AS445" s="185">
        <f>BM_MWh!AS446</f>
        <v>0</v>
      </c>
      <c r="AT445" s="185">
        <f>BM_MWh!AT446</f>
        <v>0</v>
      </c>
      <c r="AU445" s="209">
        <f t="shared" si="280"/>
        <v>30342</v>
      </c>
      <c r="AV445" s="167">
        <f t="shared" si="281"/>
        <v>88523</v>
      </c>
      <c r="AW445" s="167">
        <f t="shared" si="282"/>
        <v>118865</v>
      </c>
      <c r="AX445" s="206">
        <f t="shared" si="272"/>
        <v>4516633.1857580431</v>
      </c>
      <c r="BE445" s="104">
        <f t="shared" si="294"/>
        <v>2032</v>
      </c>
      <c r="BF445" s="28">
        <f t="shared" si="295"/>
        <v>8</v>
      </c>
      <c r="BG445" s="21">
        <f t="shared" si="305"/>
        <v>9301338.3715160862</v>
      </c>
      <c r="BH445" s="344">
        <f t="shared" si="306"/>
        <v>2406662.5723896697</v>
      </c>
      <c r="BI445" s="344">
        <f t="shared" si="307"/>
        <v>1511119.0303171086</v>
      </c>
      <c r="BJ445" s="344">
        <f t="shared" si="308"/>
        <v>282740</v>
      </c>
      <c r="BK445" s="344">
        <f t="shared" si="309"/>
        <v>1553.3199072192899</v>
      </c>
      <c r="BL445" s="344">
        <f t="shared" si="310"/>
        <v>314558.26314404502</v>
      </c>
      <c r="BM445" s="328">
        <f t="shared" si="311"/>
        <v>4516633.1857580431</v>
      </c>
      <c r="BN445" s="329">
        <f t="shared" si="283"/>
        <v>88523</v>
      </c>
      <c r="BO445" s="330">
        <f t="shared" si="284"/>
        <v>8268</v>
      </c>
      <c r="BP445" s="206">
        <f t="shared" si="285"/>
        <v>22074</v>
      </c>
      <c r="BQ445" s="206">
        <f t="shared" si="286"/>
        <v>30342</v>
      </c>
      <c r="BR445" s="206">
        <f t="shared" si="287"/>
        <v>118865</v>
      </c>
      <c r="BS445" s="34"/>
      <c r="BT445" s="34"/>
      <c r="BU445" s="34"/>
      <c r="BV445" s="34"/>
      <c r="BW445" s="34"/>
      <c r="BY445" s="34"/>
      <c r="BZ445" s="34"/>
      <c r="CA445" s="34"/>
      <c r="CC445" s="34"/>
    </row>
    <row r="446" spans="1:82">
      <c r="A446" s="28">
        <f t="shared" si="312"/>
        <v>2032</v>
      </c>
      <c r="B446" s="28">
        <f t="shared" si="303"/>
        <v>9</v>
      </c>
      <c r="C446" s="206">
        <f t="shared" si="304"/>
        <v>4337901.5653838869</v>
      </c>
      <c r="D446" s="206">
        <f>[3]TOTAL_PEF_C!K503</f>
        <v>2212125.2210234692</v>
      </c>
      <c r="E446" s="206">
        <f>[3]TOTAL_PEF_C!L503</f>
        <v>1429482.7001353179</v>
      </c>
      <c r="F446" s="206">
        <f>[3]TOTAL_PEF_C!M503</f>
        <v>269651</v>
      </c>
      <c r="G446" s="206">
        <f>[3]TOTAL_PEF_C!P503</f>
        <v>1551.8754627748499</v>
      </c>
      <c r="H446" s="206">
        <f>[3]TOTAL_PEF_C!Q503</f>
        <v>316397.76876232499</v>
      </c>
      <c r="I446" s="337">
        <f>BM_MWh!I447</f>
        <v>0</v>
      </c>
      <c r="J446" s="313">
        <f>BM_MWh!J447</f>
        <v>0</v>
      </c>
      <c r="K446" s="313">
        <f>BM_MWh!K448</f>
        <v>8</v>
      </c>
      <c r="L446" s="313">
        <f>BM_MWh!L447</f>
        <v>0</v>
      </c>
      <c r="M446" s="313">
        <f>BM_MWh!M447</f>
        <v>0</v>
      </c>
      <c r="N446" s="313">
        <f>BM_MWh!N447</f>
        <v>0</v>
      </c>
      <c r="O446" s="313">
        <f>BM_MWh!O447</f>
        <v>0</v>
      </c>
      <c r="P446" s="313">
        <f>BM_MWh!P447</f>
        <v>0</v>
      </c>
      <c r="Q446" s="313">
        <f>BM_MWh!Q447</f>
        <v>0</v>
      </c>
      <c r="R446" s="313">
        <f>BM_MWh!R447</f>
        <v>582</v>
      </c>
      <c r="S446" s="313">
        <f>BM_MWh!S447</f>
        <v>81325</v>
      </c>
      <c r="T446" s="338">
        <f>BM_MWh!T448</f>
        <v>0</v>
      </c>
      <c r="U446" s="213">
        <f>BM_MWh!U448</f>
        <v>1872</v>
      </c>
      <c r="V446" s="185">
        <f>BM_MWh!V447</f>
        <v>4365</v>
      </c>
      <c r="W446" s="185">
        <f>BM_MWh!W447</f>
        <v>2759</v>
      </c>
      <c r="X446" s="185">
        <f>BM_MWh!X447</f>
        <v>0</v>
      </c>
      <c r="Y446" s="185">
        <f>BM_MWh!Y448</f>
        <v>2436</v>
      </c>
      <c r="Z446" s="185">
        <f>BM_MWh!Z447</f>
        <v>0</v>
      </c>
      <c r="AA446" s="185">
        <f>BM_MWh!AA447</f>
        <v>14400</v>
      </c>
      <c r="AB446" s="185">
        <f>BM_MWh!AB447</f>
        <v>0</v>
      </c>
      <c r="AC446" s="185">
        <f>BM_MWh!AC447</f>
        <v>0</v>
      </c>
      <c r="AD446" s="185">
        <f>BM_MWh!AD447</f>
        <v>0</v>
      </c>
      <c r="AE446" s="185">
        <f>BM_MWh!AE447</f>
        <v>946</v>
      </c>
      <c r="AF446" s="185">
        <f>BM_MWh!AF447</f>
        <v>0</v>
      </c>
      <c r="AG446" s="185">
        <f>BM_MWh!AG447</f>
        <v>0</v>
      </c>
      <c r="AH446" s="185">
        <f>BM_MWh!AH447</f>
        <v>0</v>
      </c>
      <c r="AI446" s="185">
        <f>BM_MWh!AI447</f>
        <v>0</v>
      </c>
      <c r="AJ446" s="185">
        <f>BM_MWh!AJ447</f>
        <v>0</v>
      </c>
      <c r="AK446" s="185">
        <f>BM_MWh!AK448</f>
        <v>0</v>
      </c>
      <c r="AL446" s="185">
        <f>BM_MWh!AL448</f>
        <v>0</v>
      </c>
      <c r="AM446" s="185">
        <f>BM_MWh!AM447</f>
        <v>0</v>
      </c>
      <c r="AN446" s="185">
        <f>BM_MWh!AN447</f>
        <v>0</v>
      </c>
      <c r="AO446" s="185">
        <f>BM_MWh!AO447</f>
        <v>0</v>
      </c>
      <c r="AP446" s="185">
        <f>BM_MWh!AP447</f>
        <v>0</v>
      </c>
      <c r="AQ446" s="185">
        <f>BM_MWh!AQ447</f>
        <v>0</v>
      </c>
      <c r="AR446" s="185">
        <f>BM_MWh!AR447</f>
        <v>0</v>
      </c>
      <c r="AS446" s="185">
        <f>BM_MWh!AS447</f>
        <v>0</v>
      </c>
      <c r="AT446" s="185">
        <f>BM_MWh!AT447</f>
        <v>0</v>
      </c>
      <c r="AU446" s="209">
        <f t="shared" si="280"/>
        <v>26778</v>
      </c>
      <c r="AV446" s="167">
        <f t="shared" si="281"/>
        <v>81915</v>
      </c>
      <c r="AW446" s="167">
        <f t="shared" si="282"/>
        <v>108693</v>
      </c>
      <c r="AX446" s="206">
        <f t="shared" si="272"/>
        <v>4229208.5653838869</v>
      </c>
      <c r="BE446" s="104">
        <f t="shared" si="294"/>
        <v>2032</v>
      </c>
      <c r="BF446" s="28">
        <f t="shared" si="295"/>
        <v>9</v>
      </c>
      <c r="BG446" s="21">
        <f t="shared" si="305"/>
        <v>8702581.1307677738</v>
      </c>
      <c r="BH446" s="344">
        <f t="shared" si="306"/>
        <v>2212125.2210234692</v>
      </c>
      <c r="BI446" s="344">
        <f t="shared" si="307"/>
        <v>1429482.7001353179</v>
      </c>
      <c r="BJ446" s="344">
        <f t="shared" si="308"/>
        <v>269651</v>
      </c>
      <c r="BK446" s="344">
        <f t="shared" si="309"/>
        <v>1551.8754627748499</v>
      </c>
      <c r="BL446" s="344">
        <f t="shared" si="310"/>
        <v>316397.76876232499</v>
      </c>
      <c r="BM446" s="328">
        <f t="shared" si="311"/>
        <v>4229208.5653838869</v>
      </c>
      <c r="BN446" s="329">
        <f t="shared" si="283"/>
        <v>81915</v>
      </c>
      <c r="BO446" s="330">
        <f t="shared" si="284"/>
        <v>7067</v>
      </c>
      <c r="BP446" s="206">
        <f t="shared" si="285"/>
        <v>19711</v>
      </c>
      <c r="BQ446" s="206">
        <f t="shared" si="286"/>
        <v>26778</v>
      </c>
      <c r="BR446" s="206">
        <f t="shared" si="287"/>
        <v>108693</v>
      </c>
      <c r="BS446" s="34"/>
      <c r="BT446" s="34"/>
      <c r="BU446" s="34"/>
      <c r="BV446" s="34"/>
      <c r="BW446" s="34"/>
      <c r="BY446" s="34"/>
      <c r="BZ446" s="34"/>
      <c r="CA446" s="34"/>
      <c r="CC446" s="34"/>
    </row>
    <row r="447" spans="1:82">
      <c r="A447" s="28">
        <f t="shared" si="312"/>
        <v>2032</v>
      </c>
      <c r="B447" s="28">
        <f t="shared" si="303"/>
        <v>10</v>
      </c>
      <c r="C447" s="206">
        <f t="shared" si="304"/>
        <v>3925198.62326319</v>
      </c>
      <c r="D447" s="206">
        <f>[3]TOTAL_PEF_C!K504</f>
        <v>1891175.382580057</v>
      </c>
      <c r="E447" s="206">
        <f>[3]TOTAL_PEF_C!L504</f>
        <v>1362512.600166946</v>
      </c>
      <c r="F447" s="206">
        <f>[3]TOTAL_PEF_C!M504</f>
        <v>270775</v>
      </c>
      <c r="G447" s="206">
        <f>[3]TOTAL_PEF_C!P504</f>
        <v>1549.70879610818</v>
      </c>
      <c r="H447" s="206">
        <f>[3]TOTAL_PEF_C!Q504</f>
        <v>297047.93172007898</v>
      </c>
      <c r="I447" s="337">
        <f>BM_MWh!I448</f>
        <v>0</v>
      </c>
      <c r="J447" s="313">
        <f>BM_MWh!J448</f>
        <v>0</v>
      </c>
      <c r="K447" s="313">
        <f>BM_MWh!K449</f>
        <v>8</v>
      </c>
      <c r="L447" s="313">
        <f>BM_MWh!L448</f>
        <v>0</v>
      </c>
      <c r="M447" s="313">
        <f>BM_MWh!M448</f>
        <v>0</v>
      </c>
      <c r="N447" s="313">
        <f>BM_MWh!N448</f>
        <v>0</v>
      </c>
      <c r="O447" s="313">
        <f>BM_MWh!O448</f>
        <v>0</v>
      </c>
      <c r="P447" s="313">
        <f>BM_MWh!P448</f>
        <v>0</v>
      </c>
      <c r="Q447" s="313">
        <f>BM_MWh!Q448</f>
        <v>0</v>
      </c>
      <c r="R447" s="313">
        <f>BM_MWh!R448</f>
        <v>258</v>
      </c>
      <c r="S447" s="313">
        <f>BM_MWh!S448</f>
        <v>76813</v>
      </c>
      <c r="T447" s="338">
        <f>BM_MWh!T449</f>
        <v>0</v>
      </c>
      <c r="U447" s="213">
        <f>BM_MWh!U449</f>
        <v>2128</v>
      </c>
      <c r="V447" s="185">
        <f>BM_MWh!V448</f>
        <v>3060</v>
      </c>
      <c r="W447" s="185">
        <f>BM_MWh!W448</f>
        <v>2538</v>
      </c>
      <c r="X447" s="185">
        <f>BM_MWh!X448</f>
        <v>0</v>
      </c>
      <c r="Y447" s="185">
        <f>BM_MWh!Y449</f>
        <v>2014</v>
      </c>
      <c r="Z447" s="185">
        <f>BM_MWh!Z448</f>
        <v>0</v>
      </c>
      <c r="AA447" s="185">
        <f>BM_MWh!AA448</f>
        <v>14508</v>
      </c>
      <c r="AB447" s="185">
        <f>BM_MWh!AB448</f>
        <v>0</v>
      </c>
      <c r="AC447" s="185">
        <f>BM_MWh!AC448</f>
        <v>0</v>
      </c>
      <c r="AD447" s="185">
        <f>BM_MWh!AD448</f>
        <v>0</v>
      </c>
      <c r="AE447" s="185">
        <f>BM_MWh!AE448</f>
        <v>811</v>
      </c>
      <c r="AF447" s="185">
        <f>BM_MWh!AF448</f>
        <v>0</v>
      </c>
      <c r="AG447" s="185">
        <f>BM_MWh!AG448</f>
        <v>0</v>
      </c>
      <c r="AH447" s="185">
        <f>BM_MWh!AH448</f>
        <v>0</v>
      </c>
      <c r="AI447" s="185">
        <f>BM_MWh!AI448</f>
        <v>0</v>
      </c>
      <c r="AJ447" s="185">
        <f>BM_MWh!AJ448</f>
        <v>0</v>
      </c>
      <c r="AK447" s="185">
        <f>BM_MWh!AK449</f>
        <v>0</v>
      </c>
      <c r="AL447" s="185">
        <f>BM_MWh!AL449</f>
        <v>0</v>
      </c>
      <c r="AM447" s="185">
        <f>BM_MWh!AM448</f>
        <v>0</v>
      </c>
      <c r="AN447" s="185">
        <f>BM_MWh!AN448</f>
        <v>0</v>
      </c>
      <c r="AO447" s="185">
        <f>BM_MWh!AO448</f>
        <v>0</v>
      </c>
      <c r="AP447" s="185">
        <f>BM_MWh!AP448</f>
        <v>0</v>
      </c>
      <c r="AQ447" s="185">
        <f>BM_MWh!AQ448</f>
        <v>0</v>
      </c>
      <c r="AR447" s="185">
        <f>BM_MWh!AR448</f>
        <v>0</v>
      </c>
      <c r="AS447" s="185">
        <f>BM_MWh!AS448</f>
        <v>0</v>
      </c>
      <c r="AT447" s="185">
        <f>BM_MWh!AT448</f>
        <v>0</v>
      </c>
      <c r="AU447" s="209">
        <f t="shared" si="280"/>
        <v>25059</v>
      </c>
      <c r="AV447" s="167">
        <f t="shared" si="281"/>
        <v>77079</v>
      </c>
      <c r="AW447" s="167">
        <f t="shared" si="282"/>
        <v>102138</v>
      </c>
      <c r="AX447" s="206">
        <f t="shared" si="272"/>
        <v>3823060.62326319</v>
      </c>
      <c r="BE447" s="104">
        <f t="shared" si="294"/>
        <v>2032</v>
      </c>
      <c r="BF447" s="28">
        <f t="shared" si="295"/>
        <v>10</v>
      </c>
      <c r="BG447" s="21">
        <f t="shared" si="305"/>
        <v>7875456.2465263801</v>
      </c>
      <c r="BH447" s="344">
        <f t="shared" si="306"/>
        <v>1891175.382580057</v>
      </c>
      <c r="BI447" s="344">
        <f t="shared" si="307"/>
        <v>1362512.600166946</v>
      </c>
      <c r="BJ447" s="344">
        <f t="shared" si="308"/>
        <v>270775</v>
      </c>
      <c r="BK447" s="344">
        <f t="shared" si="309"/>
        <v>1549.70879610818</v>
      </c>
      <c r="BL447" s="344">
        <f t="shared" si="310"/>
        <v>297047.93172007898</v>
      </c>
      <c r="BM447" s="328">
        <f t="shared" si="311"/>
        <v>3823060.62326319</v>
      </c>
      <c r="BN447" s="329">
        <f t="shared" si="283"/>
        <v>77079</v>
      </c>
      <c r="BO447" s="330">
        <f t="shared" si="284"/>
        <v>6680</v>
      </c>
      <c r="BP447" s="206">
        <f t="shared" si="285"/>
        <v>18379</v>
      </c>
      <c r="BQ447" s="206">
        <f t="shared" si="286"/>
        <v>25059</v>
      </c>
      <c r="BR447" s="206">
        <f t="shared" si="287"/>
        <v>102138</v>
      </c>
      <c r="BS447" s="34"/>
      <c r="BT447" s="34"/>
      <c r="BU447" s="34"/>
      <c r="BV447" s="34"/>
      <c r="BW447" s="34"/>
      <c r="BY447" s="34"/>
      <c r="BZ447" s="34"/>
      <c r="CA447" s="34"/>
      <c r="CC447" s="34"/>
    </row>
    <row r="448" spans="1:82">
      <c r="A448" s="28">
        <f t="shared" si="312"/>
        <v>2032</v>
      </c>
      <c r="B448" s="28">
        <f t="shared" si="303"/>
        <v>11</v>
      </c>
      <c r="C448" s="206">
        <f t="shared" si="304"/>
        <v>3277936.7333470024</v>
      </c>
      <c r="D448" s="206">
        <f>[3]TOTAL_PEF_C!K505</f>
        <v>1484486.9219134238</v>
      </c>
      <c r="E448" s="206">
        <f>[3]TOTAL_PEF_C!L505</f>
        <v>1189121.134459534</v>
      </c>
      <c r="F448" s="206">
        <f>[3]TOTAL_PEF_C!M505</f>
        <v>256349</v>
      </c>
      <c r="G448" s="206">
        <f>[3]TOTAL_PEF_C!P505</f>
        <v>1546.37478161739</v>
      </c>
      <c r="H448" s="206">
        <f>[3]TOTAL_PEF_C!Q505</f>
        <v>276903.30219242699</v>
      </c>
      <c r="I448" s="337">
        <f>BM_MWh!I449</f>
        <v>0</v>
      </c>
      <c r="J448" s="313">
        <f>BM_MWh!J449</f>
        <v>0</v>
      </c>
      <c r="K448" s="313">
        <f>BM_MWh!K450</f>
        <v>8</v>
      </c>
      <c r="L448" s="313">
        <f>BM_MWh!L449</f>
        <v>0</v>
      </c>
      <c r="M448" s="313">
        <f>BM_MWh!M449</f>
        <v>0</v>
      </c>
      <c r="N448" s="313">
        <f>BM_MWh!N449</f>
        <v>0</v>
      </c>
      <c r="O448" s="313">
        <f>BM_MWh!O449</f>
        <v>0</v>
      </c>
      <c r="P448" s="313">
        <f>BM_MWh!P449</f>
        <v>0</v>
      </c>
      <c r="Q448" s="313">
        <f>BM_MWh!Q449</f>
        <v>0</v>
      </c>
      <c r="R448" s="313">
        <f>BM_MWh!R449</f>
        <v>166</v>
      </c>
      <c r="S448" s="313">
        <f>BM_MWh!S449</f>
        <v>48080</v>
      </c>
      <c r="T448" s="338">
        <f>BM_MWh!T450</f>
        <v>0</v>
      </c>
      <c r="U448" s="213">
        <f>BM_MWh!U450</f>
        <v>664</v>
      </c>
      <c r="V448" s="185">
        <f>BM_MWh!V449</f>
        <v>1559</v>
      </c>
      <c r="W448" s="185">
        <f>BM_MWh!W449</f>
        <v>2651</v>
      </c>
      <c r="X448" s="185">
        <f>BM_MWh!X449</f>
        <v>0</v>
      </c>
      <c r="Y448" s="185">
        <f>BM_MWh!Y450</f>
        <v>1938</v>
      </c>
      <c r="Z448" s="185">
        <f>BM_MWh!Z449</f>
        <v>0</v>
      </c>
      <c r="AA448" s="185">
        <f>BM_MWh!AA449</f>
        <v>13680</v>
      </c>
      <c r="AB448" s="185">
        <f>BM_MWh!AB449</f>
        <v>0</v>
      </c>
      <c r="AC448" s="185">
        <f>BM_MWh!AC449</f>
        <v>0</v>
      </c>
      <c r="AD448" s="185">
        <f>BM_MWh!AD449</f>
        <v>0</v>
      </c>
      <c r="AE448" s="185">
        <f>BM_MWh!AE449</f>
        <v>784</v>
      </c>
      <c r="AF448" s="185">
        <f>BM_MWh!AF449</f>
        <v>0</v>
      </c>
      <c r="AG448" s="185">
        <f>BM_MWh!AG449</f>
        <v>0</v>
      </c>
      <c r="AH448" s="185">
        <f>BM_MWh!AH449</f>
        <v>0</v>
      </c>
      <c r="AI448" s="185">
        <f>BM_MWh!AI449</f>
        <v>0</v>
      </c>
      <c r="AJ448" s="185">
        <f>BM_MWh!AJ449</f>
        <v>0</v>
      </c>
      <c r="AK448" s="185">
        <f>BM_MWh!AK450</f>
        <v>0</v>
      </c>
      <c r="AL448" s="185">
        <f>BM_MWh!AL450</f>
        <v>0</v>
      </c>
      <c r="AM448" s="185">
        <f>BM_MWh!AM449</f>
        <v>0</v>
      </c>
      <c r="AN448" s="185">
        <f>BM_MWh!AN449</f>
        <v>0</v>
      </c>
      <c r="AO448" s="185">
        <f>BM_MWh!AO449</f>
        <v>0</v>
      </c>
      <c r="AP448" s="185">
        <f>BM_MWh!AP449</f>
        <v>0</v>
      </c>
      <c r="AQ448" s="185">
        <f>BM_MWh!AQ449</f>
        <v>0</v>
      </c>
      <c r="AR448" s="185">
        <f>BM_MWh!AR449</f>
        <v>0</v>
      </c>
      <c r="AS448" s="185">
        <f>BM_MWh!AS449</f>
        <v>0</v>
      </c>
      <c r="AT448" s="185">
        <f>BM_MWh!AT449</f>
        <v>0</v>
      </c>
      <c r="AU448" s="209">
        <f t="shared" si="280"/>
        <v>21276</v>
      </c>
      <c r="AV448" s="167">
        <f t="shared" si="281"/>
        <v>48254</v>
      </c>
      <c r="AW448" s="167">
        <f t="shared" si="282"/>
        <v>69530</v>
      </c>
      <c r="AX448" s="206">
        <f t="shared" si="272"/>
        <v>3208406.7333470024</v>
      </c>
      <c r="BE448" s="104">
        <f t="shared" si="294"/>
        <v>2032</v>
      </c>
      <c r="BF448" s="28">
        <f t="shared" si="295"/>
        <v>11</v>
      </c>
      <c r="BG448" s="21">
        <f t="shared" si="305"/>
        <v>6577149.4666940048</v>
      </c>
      <c r="BH448" s="344">
        <f t="shared" si="306"/>
        <v>1484486.9219134238</v>
      </c>
      <c r="BI448" s="344">
        <f t="shared" si="307"/>
        <v>1189121.134459534</v>
      </c>
      <c r="BJ448" s="344">
        <f t="shared" si="308"/>
        <v>256349</v>
      </c>
      <c r="BK448" s="344">
        <f t="shared" si="309"/>
        <v>1546.37478161739</v>
      </c>
      <c r="BL448" s="344">
        <f t="shared" si="310"/>
        <v>276903.30219242699</v>
      </c>
      <c r="BM448" s="328">
        <f t="shared" si="311"/>
        <v>3208406.7333470024</v>
      </c>
      <c r="BN448" s="329">
        <f t="shared" si="283"/>
        <v>48254</v>
      </c>
      <c r="BO448" s="330">
        <f t="shared" si="284"/>
        <v>5253</v>
      </c>
      <c r="BP448" s="206">
        <f t="shared" si="285"/>
        <v>16023</v>
      </c>
      <c r="BQ448" s="206">
        <f t="shared" si="286"/>
        <v>21276</v>
      </c>
      <c r="BR448" s="206">
        <f t="shared" si="287"/>
        <v>69530</v>
      </c>
      <c r="BS448" s="34"/>
      <c r="BT448" s="34"/>
      <c r="BU448" s="34"/>
      <c r="BV448" s="34"/>
      <c r="BW448" s="34"/>
      <c r="BY448" s="34"/>
      <c r="BZ448" s="34"/>
      <c r="CA448" s="34"/>
      <c r="CC448" s="34"/>
    </row>
    <row r="449" spans="1:81">
      <c r="A449" s="28">
        <f t="shared" si="312"/>
        <v>2032</v>
      </c>
      <c r="B449" s="28">
        <f t="shared" si="303"/>
        <v>12</v>
      </c>
      <c r="C449" s="206">
        <f t="shared" si="304"/>
        <v>3571726.9464694159</v>
      </c>
      <c r="D449" s="206">
        <f>[3]TOTAL_PEF_C!K506</f>
        <v>1764457.6646495084</v>
      </c>
      <c r="E449" s="206">
        <f>[3]TOTAL_PEF_C!L506</f>
        <v>1203431.8860918726</v>
      </c>
      <c r="F449" s="206">
        <f>[3]TOTAL_PEF_C!M506</f>
        <v>239733</v>
      </c>
      <c r="G449" s="206">
        <f>[3]TOTAL_PEF_C!P506</f>
        <v>1558.0354268128799</v>
      </c>
      <c r="H449" s="206">
        <f>[3]TOTAL_PEF_C!Q506</f>
        <v>267462.36030122201</v>
      </c>
      <c r="I449" s="337">
        <f>BM_MWh!I450</f>
        <v>0</v>
      </c>
      <c r="J449" s="313">
        <f>BM_MWh!J450</f>
        <v>0</v>
      </c>
      <c r="K449" s="313">
        <f>BM_MWh!K451</f>
        <v>8</v>
      </c>
      <c r="L449" s="313">
        <f>BM_MWh!L450</f>
        <v>0</v>
      </c>
      <c r="M449" s="313">
        <f>BM_MWh!M450</f>
        <v>0</v>
      </c>
      <c r="N449" s="313">
        <f>BM_MWh!N450</f>
        <v>0</v>
      </c>
      <c r="O449" s="313">
        <f>BM_MWh!O450</f>
        <v>0</v>
      </c>
      <c r="P449" s="313">
        <f>BM_MWh!P450</f>
        <v>0</v>
      </c>
      <c r="Q449" s="313">
        <f>BM_MWh!Q450</f>
        <v>3839</v>
      </c>
      <c r="R449" s="313">
        <f>BM_MWh!R450</f>
        <v>172</v>
      </c>
      <c r="S449" s="313">
        <f>BM_MWh!S450</f>
        <v>65343</v>
      </c>
      <c r="T449" s="338">
        <f>BM_MWh!T451</f>
        <v>0</v>
      </c>
      <c r="U449" s="213">
        <f>BM_MWh!U451</f>
        <v>1218</v>
      </c>
      <c r="V449" s="185">
        <f>BM_MWh!V450</f>
        <v>3544</v>
      </c>
      <c r="W449" s="185">
        <f>BM_MWh!W450</f>
        <v>3138</v>
      </c>
      <c r="X449" s="185">
        <f>BM_MWh!X450</f>
        <v>0</v>
      </c>
      <c r="Y449" s="185">
        <f>BM_MWh!Y451</f>
        <v>2336</v>
      </c>
      <c r="Z449" s="185">
        <f>BM_MWh!Z450</f>
        <v>0</v>
      </c>
      <c r="AA449" s="185">
        <f>BM_MWh!AA450</f>
        <v>14508</v>
      </c>
      <c r="AB449" s="185">
        <f>BM_MWh!AB450</f>
        <v>0</v>
      </c>
      <c r="AC449" s="185">
        <f>BM_MWh!AC450</f>
        <v>0</v>
      </c>
      <c r="AD449" s="185">
        <f>BM_MWh!AD450</f>
        <v>0</v>
      </c>
      <c r="AE449" s="185">
        <f>BM_MWh!AE450</f>
        <v>978</v>
      </c>
      <c r="AF449" s="185">
        <f>BM_MWh!AF450</f>
        <v>0</v>
      </c>
      <c r="AG449" s="185">
        <f>BM_MWh!AG450</f>
        <v>0</v>
      </c>
      <c r="AH449" s="185">
        <f>BM_MWh!AH450</f>
        <v>0</v>
      </c>
      <c r="AI449" s="185">
        <f>BM_MWh!AI450</f>
        <v>0</v>
      </c>
      <c r="AJ449" s="185">
        <f>BM_MWh!AJ450</f>
        <v>0</v>
      </c>
      <c r="AK449" s="185">
        <f>BM_MWh!AK451</f>
        <v>0</v>
      </c>
      <c r="AL449" s="185">
        <f>BM_MWh!AL451</f>
        <v>0</v>
      </c>
      <c r="AM449" s="185">
        <f>BM_MWh!AM450</f>
        <v>0</v>
      </c>
      <c r="AN449" s="185">
        <f>BM_MWh!AN450</f>
        <v>0</v>
      </c>
      <c r="AO449" s="185">
        <f>BM_MWh!AO450</f>
        <v>0</v>
      </c>
      <c r="AP449" s="185">
        <f>BM_MWh!AP450</f>
        <v>0</v>
      </c>
      <c r="AQ449" s="185">
        <f>BM_MWh!AQ450</f>
        <v>0</v>
      </c>
      <c r="AR449" s="185">
        <f>BM_MWh!AR450</f>
        <v>0</v>
      </c>
      <c r="AS449" s="185">
        <f>BM_MWh!AS450</f>
        <v>0</v>
      </c>
      <c r="AT449" s="185">
        <f>BM_MWh!AT450</f>
        <v>0</v>
      </c>
      <c r="AU449" s="209">
        <f t="shared" si="280"/>
        <v>25722</v>
      </c>
      <c r="AV449" s="167">
        <f t="shared" si="281"/>
        <v>69362</v>
      </c>
      <c r="AW449" s="167">
        <f t="shared" si="282"/>
        <v>95084</v>
      </c>
      <c r="AX449" s="206">
        <f t="shared" si="272"/>
        <v>3476642.9464694159</v>
      </c>
      <c r="BE449" s="104">
        <f t="shared" si="294"/>
        <v>2032</v>
      </c>
      <c r="BF449" s="28">
        <f t="shared" si="295"/>
        <v>12</v>
      </c>
      <c r="BG449" s="21">
        <f t="shared" si="305"/>
        <v>7169175.8929388318</v>
      </c>
      <c r="BH449" s="344">
        <f t="shared" si="306"/>
        <v>1764457.6646495084</v>
      </c>
      <c r="BI449" s="344">
        <f t="shared" si="307"/>
        <v>1203431.8860918726</v>
      </c>
      <c r="BJ449" s="344">
        <f t="shared" si="308"/>
        <v>239733</v>
      </c>
      <c r="BK449" s="344">
        <f t="shared" si="309"/>
        <v>1558.0354268128799</v>
      </c>
      <c r="BL449" s="344">
        <f t="shared" si="310"/>
        <v>267462.36030122201</v>
      </c>
      <c r="BM449" s="328">
        <f t="shared" si="311"/>
        <v>3476642.9464694159</v>
      </c>
      <c r="BN449" s="329">
        <f t="shared" si="283"/>
        <v>69362</v>
      </c>
      <c r="BO449" s="330">
        <f t="shared" si="284"/>
        <v>6692</v>
      </c>
      <c r="BP449" s="206">
        <f t="shared" si="285"/>
        <v>19030</v>
      </c>
      <c r="BQ449" s="206">
        <f t="shared" si="286"/>
        <v>25722</v>
      </c>
      <c r="BR449" s="206">
        <f t="shared" si="287"/>
        <v>95084</v>
      </c>
      <c r="BS449" s="34"/>
      <c r="BT449" s="34"/>
      <c r="BU449" s="34"/>
      <c r="BV449" s="34"/>
      <c r="BW449" s="34"/>
      <c r="BY449" s="34"/>
      <c r="BZ449" s="34"/>
      <c r="CA449" s="34"/>
      <c r="CC449" s="34"/>
    </row>
    <row r="450" spans="1:81">
      <c r="A450" s="28">
        <f t="shared" si="312"/>
        <v>2033</v>
      </c>
      <c r="B450" s="28">
        <f t="shared" si="303"/>
        <v>1</v>
      </c>
      <c r="C450" s="206">
        <f t="shared" si="304"/>
        <v>3743541.8699826244</v>
      </c>
      <c r="D450" s="206">
        <f>[3]TOTAL_PEF_C!K507</f>
        <v>1928353.4172778483</v>
      </c>
      <c r="E450" s="206">
        <f>[3]TOTAL_PEF_C!L507</f>
        <v>1204329.2217120719</v>
      </c>
      <c r="F450" s="206">
        <f>[3]TOTAL_PEF_C!M507</f>
        <v>247492</v>
      </c>
      <c r="G450" s="206">
        <f>[3]TOTAL_PEF_C!P507</f>
        <v>1535.3078642769301</v>
      </c>
      <c r="H450" s="206">
        <f>[3]TOTAL_PEF_C!Q507</f>
        <v>264729.92312842701</v>
      </c>
      <c r="I450" s="337">
        <f>BM_MWh!I451</f>
        <v>0</v>
      </c>
      <c r="J450" s="313">
        <f>BM_MWh!J451</f>
        <v>0</v>
      </c>
      <c r="K450" s="313">
        <f>BM_MWh!K452</f>
        <v>8</v>
      </c>
      <c r="L450" s="313">
        <f>BM_MWh!L451</f>
        <v>0</v>
      </c>
      <c r="M450" s="313">
        <f>BM_MWh!M451</f>
        <v>0</v>
      </c>
      <c r="N450" s="313">
        <f>BM_MWh!N451</f>
        <v>0</v>
      </c>
      <c r="O450" s="313">
        <f>BM_MWh!O451</f>
        <v>0</v>
      </c>
      <c r="P450" s="313">
        <f>BM_MWh!P451</f>
        <v>0</v>
      </c>
      <c r="Q450" s="313">
        <f>BM_MWh!Q451</f>
        <v>6910</v>
      </c>
      <c r="R450" s="313">
        <f>BM_MWh!R451</f>
        <v>258</v>
      </c>
      <c r="S450" s="313">
        <f>BM_MWh!S451</f>
        <v>64580</v>
      </c>
      <c r="T450" s="338">
        <f>BM_MWh!T452</f>
        <v>0</v>
      </c>
      <c r="U450" s="213">
        <f>BM_MWh!U452</f>
        <v>709</v>
      </c>
      <c r="V450" s="185">
        <f>BM_MWh!V451</f>
        <v>4027</v>
      </c>
      <c r="W450" s="185">
        <f>BM_MWh!W451</f>
        <v>3047</v>
      </c>
      <c r="X450" s="185">
        <f>BM_MWh!X451</f>
        <v>0</v>
      </c>
      <c r="Y450" s="185">
        <f>BM_MWh!Y452</f>
        <v>2408</v>
      </c>
      <c r="Z450" s="185">
        <f>BM_MWh!Z451</f>
        <v>0</v>
      </c>
      <c r="AA450" s="185">
        <f>BM_MWh!AA451</f>
        <v>14136</v>
      </c>
      <c r="AB450" s="185">
        <f>BM_MWh!AB451</f>
        <v>0</v>
      </c>
      <c r="AC450" s="185">
        <f>BM_MWh!AC451</f>
        <v>0</v>
      </c>
      <c r="AD450" s="185">
        <f>BM_MWh!AD451</f>
        <v>0</v>
      </c>
      <c r="AE450" s="185">
        <f>BM_MWh!AE451</f>
        <v>1019</v>
      </c>
      <c r="AF450" s="185">
        <f>BM_MWh!AF451</f>
        <v>0</v>
      </c>
      <c r="AG450" s="185">
        <f>BM_MWh!AG451</f>
        <v>0</v>
      </c>
      <c r="AH450" s="185">
        <f>BM_MWh!AH451</f>
        <v>0</v>
      </c>
      <c r="AI450" s="185">
        <f>BM_MWh!AI451</f>
        <v>0</v>
      </c>
      <c r="AJ450" s="185">
        <f>BM_MWh!AJ451</f>
        <v>0</v>
      </c>
      <c r="AK450" s="185">
        <f>BM_MWh!AK452</f>
        <v>0</v>
      </c>
      <c r="AL450" s="185">
        <f>BM_MWh!AL452</f>
        <v>0</v>
      </c>
      <c r="AM450" s="185">
        <f>BM_MWh!AM451</f>
        <v>0</v>
      </c>
      <c r="AN450" s="185">
        <f>BM_MWh!AN451</f>
        <v>0</v>
      </c>
      <c r="AO450" s="185">
        <f>BM_MWh!AO451</f>
        <v>0</v>
      </c>
      <c r="AP450" s="185">
        <f>BM_MWh!AP451</f>
        <v>0</v>
      </c>
      <c r="AQ450" s="185">
        <f>BM_MWh!AQ451</f>
        <v>0</v>
      </c>
      <c r="AR450" s="185">
        <f>BM_MWh!AR451</f>
        <v>0</v>
      </c>
      <c r="AS450" s="185">
        <f>BM_MWh!AS451</f>
        <v>0</v>
      </c>
      <c r="AT450" s="185">
        <f>BM_MWh!AT451</f>
        <v>0</v>
      </c>
      <c r="AU450" s="209">
        <f t="shared" si="280"/>
        <v>25346</v>
      </c>
      <c r="AV450" s="167">
        <f t="shared" si="281"/>
        <v>71756</v>
      </c>
      <c r="AW450" s="167">
        <f t="shared" si="282"/>
        <v>97102</v>
      </c>
      <c r="AX450" s="206">
        <f t="shared" si="272"/>
        <v>3646439.8699826244</v>
      </c>
      <c r="BE450" s="104">
        <f t="shared" si="294"/>
        <v>2033</v>
      </c>
      <c r="BF450" s="28">
        <f t="shared" si="295"/>
        <v>1</v>
      </c>
      <c r="BG450" s="21">
        <f t="shared" si="305"/>
        <v>7512429.7399652489</v>
      </c>
      <c r="BH450" s="344">
        <f t="shared" si="306"/>
        <v>1928353.4172778483</v>
      </c>
      <c r="BI450" s="344">
        <f t="shared" si="307"/>
        <v>1204329.2217120719</v>
      </c>
      <c r="BJ450" s="344">
        <f t="shared" si="308"/>
        <v>247492</v>
      </c>
      <c r="BK450" s="344">
        <f t="shared" si="309"/>
        <v>1535.3078642769301</v>
      </c>
      <c r="BL450" s="344">
        <f t="shared" si="310"/>
        <v>264729.92312842701</v>
      </c>
      <c r="BM450" s="328">
        <f t="shared" si="311"/>
        <v>3646439.8699826244</v>
      </c>
      <c r="BN450" s="329">
        <f t="shared" si="283"/>
        <v>71756</v>
      </c>
      <c r="BO450" s="330">
        <f t="shared" si="284"/>
        <v>6164</v>
      </c>
      <c r="BP450" s="206">
        <f t="shared" si="285"/>
        <v>19182</v>
      </c>
      <c r="BQ450" s="206">
        <f t="shared" si="286"/>
        <v>25346</v>
      </c>
      <c r="BR450" s="206">
        <f t="shared" si="287"/>
        <v>97102</v>
      </c>
      <c r="BS450" s="34"/>
      <c r="BT450" s="34"/>
      <c r="BU450" s="34"/>
      <c r="BV450" s="34"/>
      <c r="BW450" s="34"/>
      <c r="BY450" s="34"/>
      <c r="BZ450" s="34"/>
      <c r="CA450" s="34"/>
      <c r="CC450" s="34"/>
    </row>
    <row r="451" spans="1:81">
      <c r="A451" s="28">
        <f t="shared" si="312"/>
        <v>2033</v>
      </c>
      <c r="B451" s="28">
        <f t="shared" si="303"/>
        <v>2</v>
      </c>
      <c r="C451" s="206">
        <f t="shared" si="304"/>
        <v>3241554.8112202203</v>
      </c>
      <c r="D451" s="206">
        <f>[3]TOTAL_PEF_C!K508</f>
        <v>1582601.4194385088</v>
      </c>
      <c r="E451" s="206">
        <f>[3]TOTAL_PEF_C!L508</f>
        <v>1090661.2517720209</v>
      </c>
      <c r="F451" s="206">
        <f>[3]TOTAL_PEF_C!M508</f>
        <v>233768</v>
      </c>
      <c r="G451" s="206">
        <f>[3]TOTAL_PEF_C!P508</f>
        <v>1536.53610797033</v>
      </c>
      <c r="H451" s="206">
        <f>[3]TOTAL_PEF_C!Q508</f>
        <v>264419.60390172002</v>
      </c>
      <c r="I451" s="337">
        <f>BM_MWh!I452</f>
        <v>0</v>
      </c>
      <c r="J451" s="313">
        <f>BM_MWh!J452</f>
        <v>0</v>
      </c>
      <c r="K451" s="313">
        <f>BM_MWh!K453</f>
        <v>8</v>
      </c>
      <c r="L451" s="313">
        <f>BM_MWh!L452</f>
        <v>0</v>
      </c>
      <c r="M451" s="313">
        <f>BM_MWh!M452</f>
        <v>0</v>
      </c>
      <c r="N451" s="313">
        <f>BM_MWh!N452</f>
        <v>0</v>
      </c>
      <c r="O451" s="313">
        <f>BM_MWh!O452</f>
        <v>0</v>
      </c>
      <c r="P451" s="313">
        <f>BM_MWh!P452</f>
        <v>0</v>
      </c>
      <c r="Q451" s="313">
        <f>BM_MWh!Q452</f>
        <v>6242</v>
      </c>
      <c r="R451" s="313">
        <f>BM_MWh!R452</f>
        <v>621</v>
      </c>
      <c r="S451" s="313">
        <f>BM_MWh!S452</f>
        <v>41858</v>
      </c>
      <c r="T451" s="338">
        <f>BM_MWh!T453</f>
        <v>0</v>
      </c>
      <c r="U451" s="213">
        <f>BM_MWh!U453</f>
        <v>831</v>
      </c>
      <c r="V451" s="185">
        <f>BM_MWh!V452</f>
        <v>1600</v>
      </c>
      <c r="W451" s="185">
        <f>BM_MWh!W452</f>
        <v>1917</v>
      </c>
      <c r="X451" s="185">
        <f>BM_MWh!X452</f>
        <v>0</v>
      </c>
      <c r="Y451" s="185">
        <f>BM_MWh!Y453</f>
        <v>1770</v>
      </c>
      <c r="Z451" s="185">
        <f>BM_MWh!Z452</f>
        <v>0</v>
      </c>
      <c r="AA451" s="185">
        <f>BM_MWh!AA452</f>
        <v>12768</v>
      </c>
      <c r="AB451" s="185">
        <f>BM_MWh!AB452</f>
        <v>0</v>
      </c>
      <c r="AC451" s="185">
        <f>BM_MWh!AC452</f>
        <v>0</v>
      </c>
      <c r="AD451" s="185">
        <f>BM_MWh!AD452</f>
        <v>0</v>
      </c>
      <c r="AE451" s="185">
        <f>BM_MWh!AE452</f>
        <v>953</v>
      </c>
      <c r="AF451" s="185">
        <f>BM_MWh!AF452</f>
        <v>0</v>
      </c>
      <c r="AG451" s="185">
        <f>BM_MWh!AG452</f>
        <v>0</v>
      </c>
      <c r="AH451" s="185">
        <f>BM_MWh!AH452</f>
        <v>0</v>
      </c>
      <c r="AI451" s="185">
        <f>BM_MWh!AI452</f>
        <v>0</v>
      </c>
      <c r="AJ451" s="185">
        <f>BM_MWh!AJ452</f>
        <v>0</v>
      </c>
      <c r="AK451" s="185">
        <f>BM_MWh!AK453</f>
        <v>0</v>
      </c>
      <c r="AL451" s="185">
        <f>BM_MWh!AL453</f>
        <v>0</v>
      </c>
      <c r="AM451" s="185">
        <f>BM_MWh!AM452</f>
        <v>0</v>
      </c>
      <c r="AN451" s="185">
        <f>BM_MWh!AN452</f>
        <v>0</v>
      </c>
      <c r="AO451" s="185">
        <f>BM_MWh!AO452</f>
        <v>0</v>
      </c>
      <c r="AP451" s="185">
        <f>BM_MWh!AP452</f>
        <v>0</v>
      </c>
      <c r="AQ451" s="185">
        <f>BM_MWh!AQ452</f>
        <v>0</v>
      </c>
      <c r="AR451" s="185">
        <f>BM_MWh!AR452</f>
        <v>0</v>
      </c>
      <c r="AS451" s="185">
        <f>BM_MWh!AS452</f>
        <v>0</v>
      </c>
      <c r="AT451" s="185">
        <f>BM_MWh!AT452</f>
        <v>0</v>
      </c>
      <c r="AU451" s="209">
        <f t="shared" si="280"/>
        <v>19839</v>
      </c>
      <c r="AV451" s="167">
        <f t="shared" si="281"/>
        <v>48729</v>
      </c>
      <c r="AW451" s="167">
        <f t="shared" si="282"/>
        <v>68568</v>
      </c>
      <c r="AX451" s="206">
        <f t="shared" si="272"/>
        <v>3172986.8112202203</v>
      </c>
      <c r="BE451" s="104">
        <f t="shared" si="294"/>
        <v>2033</v>
      </c>
      <c r="BF451" s="28">
        <f t="shared" si="295"/>
        <v>2</v>
      </c>
      <c r="BG451" s="21">
        <f t="shared" si="305"/>
        <v>6502948.6224404406</v>
      </c>
      <c r="BH451" s="344">
        <f t="shared" si="306"/>
        <v>1582601.4194385088</v>
      </c>
      <c r="BI451" s="344">
        <f t="shared" si="307"/>
        <v>1090661.2517720209</v>
      </c>
      <c r="BJ451" s="344">
        <f t="shared" si="308"/>
        <v>233768</v>
      </c>
      <c r="BK451" s="344">
        <f t="shared" si="309"/>
        <v>1536.53610797033</v>
      </c>
      <c r="BL451" s="344">
        <f t="shared" si="310"/>
        <v>264419.60390172002</v>
      </c>
      <c r="BM451" s="328">
        <f t="shared" si="311"/>
        <v>3172986.8112202203</v>
      </c>
      <c r="BN451" s="329">
        <f t="shared" si="283"/>
        <v>48729</v>
      </c>
      <c r="BO451" s="330">
        <f t="shared" si="284"/>
        <v>4518</v>
      </c>
      <c r="BP451" s="206">
        <f t="shared" si="285"/>
        <v>15321</v>
      </c>
      <c r="BQ451" s="206">
        <f t="shared" si="286"/>
        <v>19839</v>
      </c>
      <c r="BR451" s="206">
        <f t="shared" si="287"/>
        <v>68568</v>
      </c>
      <c r="BS451" s="34"/>
      <c r="BT451" s="34"/>
      <c r="BU451" s="34"/>
      <c r="BV451" s="34"/>
      <c r="BW451" s="34"/>
      <c r="BY451" s="34"/>
      <c r="BZ451" s="34"/>
      <c r="CA451" s="34"/>
      <c r="CC451" s="34"/>
    </row>
    <row r="452" spans="1:81">
      <c r="A452" s="28">
        <f t="shared" si="312"/>
        <v>2033</v>
      </c>
      <c r="B452" s="28">
        <f t="shared" si="303"/>
        <v>3</v>
      </c>
      <c r="C452" s="206">
        <f t="shared" si="304"/>
        <v>3471548.7355531878</v>
      </c>
      <c r="D452" s="206">
        <f>[3]TOTAL_PEF_C!K509</f>
        <v>1592415.5725105815</v>
      </c>
      <c r="E452" s="206">
        <f>[3]TOTAL_PEF_C!L509</f>
        <v>1242412.1686572214</v>
      </c>
      <c r="F452" s="206">
        <f>[3]TOTAL_PEF_C!M509</f>
        <v>261828</v>
      </c>
      <c r="G452" s="206">
        <f>[3]TOTAL_PEF_C!P509</f>
        <v>1547.7094772656401</v>
      </c>
      <c r="H452" s="206">
        <f>[3]TOTAL_PEF_C!Q509</f>
        <v>268537.28490811901</v>
      </c>
      <c r="I452" s="337">
        <f>BM_MWh!I453</f>
        <v>0</v>
      </c>
      <c r="J452" s="313">
        <f>BM_MWh!J453</f>
        <v>0</v>
      </c>
      <c r="K452" s="313">
        <f>BM_MWh!K454</f>
        <v>8</v>
      </c>
      <c r="L452" s="313">
        <f>BM_MWh!L453</f>
        <v>0</v>
      </c>
      <c r="M452" s="313">
        <f>BM_MWh!M453</f>
        <v>0</v>
      </c>
      <c r="N452" s="313">
        <f>BM_MWh!N453</f>
        <v>0</v>
      </c>
      <c r="O452" s="313">
        <f>BM_MWh!O453</f>
        <v>0</v>
      </c>
      <c r="P452" s="313">
        <f>BM_MWh!P453</f>
        <v>0</v>
      </c>
      <c r="Q452" s="313">
        <f>BM_MWh!Q453</f>
        <v>3839</v>
      </c>
      <c r="R452" s="313">
        <f>BM_MWh!R453</f>
        <v>516</v>
      </c>
      <c r="S452" s="313">
        <f>BM_MWh!S453</f>
        <v>78947</v>
      </c>
      <c r="T452" s="338">
        <f>BM_MWh!T454</f>
        <v>0</v>
      </c>
      <c r="U452" s="213">
        <f>BM_MWh!U454</f>
        <v>502</v>
      </c>
      <c r="V452" s="185">
        <f>BM_MWh!V453</f>
        <v>805</v>
      </c>
      <c r="W452" s="185">
        <f>BM_MWh!W453</f>
        <v>2567</v>
      </c>
      <c r="X452" s="185">
        <f>BM_MWh!X453</f>
        <v>0</v>
      </c>
      <c r="Y452" s="185">
        <f>BM_MWh!Y454</f>
        <v>2020</v>
      </c>
      <c r="Z452" s="185">
        <f>BM_MWh!Z453</f>
        <v>0</v>
      </c>
      <c r="AA452" s="185">
        <f>BM_MWh!AA453</f>
        <v>14508</v>
      </c>
      <c r="AB452" s="185">
        <f>BM_MWh!AB453</f>
        <v>0</v>
      </c>
      <c r="AC452" s="185">
        <f>BM_MWh!AC453</f>
        <v>0</v>
      </c>
      <c r="AD452" s="185">
        <f>BM_MWh!AD453</f>
        <v>0</v>
      </c>
      <c r="AE452" s="185">
        <f>BM_MWh!AE453</f>
        <v>1096</v>
      </c>
      <c r="AF452" s="185">
        <f>BM_MWh!AF453</f>
        <v>0</v>
      </c>
      <c r="AG452" s="185">
        <f>BM_MWh!AG453</f>
        <v>0</v>
      </c>
      <c r="AH452" s="185">
        <f>BM_MWh!AH453</f>
        <v>0</v>
      </c>
      <c r="AI452" s="185">
        <f>BM_MWh!AI453</f>
        <v>0</v>
      </c>
      <c r="AJ452" s="185">
        <f>BM_MWh!AJ453</f>
        <v>0</v>
      </c>
      <c r="AK452" s="185">
        <f>BM_MWh!AK454</f>
        <v>0</v>
      </c>
      <c r="AL452" s="185">
        <f>BM_MWh!AL454</f>
        <v>0</v>
      </c>
      <c r="AM452" s="185">
        <f>BM_MWh!AM453</f>
        <v>0</v>
      </c>
      <c r="AN452" s="185">
        <f>BM_MWh!AN453</f>
        <v>0</v>
      </c>
      <c r="AO452" s="185">
        <f>BM_MWh!AO453</f>
        <v>0</v>
      </c>
      <c r="AP452" s="185">
        <f>BM_MWh!AP453</f>
        <v>0</v>
      </c>
      <c r="AQ452" s="185">
        <f>BM_MWh!AQ453</f>
        <v>0</v>
      </c>
      <c r="AR452" s="185">
        <f>BM_MWh!AR453</f>
        <v>0</v>
      </c>
      <c r="AS452" s="185">
        <f>BM_MWh!AS453</f>
        <v>0</v>
      </c>
      <c r="AT452" s="185">
        <f>BM_MWh!AT453</f>
        <v>0</v>
      </c>
      <c r="AU452" s="209">
        <f t="shared" si="280"/>
        <v>21498</v>
      </c>
      <c r="AV452" s="167">
        <f t="shared" si="281"/>
        <v>83310</v>
      </c>
      <c r="AW452" s="167">
        <f t="shared" si="282"/>
        <v>104808</v>
      </c>
      <c r="AX452" s="206">
        <f t="shared" si="272"/>
        <v>3366740.7355531878</v>
      </c>
      <c r="BE452" s="104">
        <f t="shared" si="294"/>
        <v>2033</v>
      </c>
      <c r="BF452" s="28">
        <f t="shared" si="295"/>
        <v>3</v>
      </c>
      <c r="BG452" s="21">
        <f t="shared" si="305"/>
        <v>6964595.4711063756</v>
      </c>
      <c r="BH452" s="344">
        <f t="shared" si="306"/>
        <v>1592415.5725105815</v>
      </c>
      <c r="BI452" s="344">
        <f t="shared" si="307"/>
        <v>1242412.1686572214</v>
      </c>
      <c r="BJ452" s="344">
        <f t="shared" si="308"/>
        <v>261828</v>
      </c>
      <c r="BK452" s="344">
        <f t="shared" si="309"/>
        <v>1547.7094772656401</v>
      </c>
      <c r="BL452" s="344">
        <f t="shared" si="310"/>
        <v>268537.28490811901</v>
      </c>
      <c r="BM452" s="328">
        <f t="shared" si="311"/>
        <v>3366740.7355531878</v>
      </c>
      <c r="BN452" s="329">
        <f t="shared" si="283"/>
        <v>83310</v>
      </c>
      <c r="BO452" s="330">
        <f t="shared" si="284"/>
        <v>5089</v>
      </c>
      <c r="BP452" s="206">
        <f t="shared" si="285"/>
        <v>16409</v>
      </c>
      <c r="BQ452" s="206">
        <f t="shared" si="286"/>
        <v>21498</v>
      </c>
      <c r="BR452" s="206">
        <f t="shared" si="287"/>
        <v>104808</v>
      </c>
      <c r="BS452" s="34"/>
      <c r="BT452" s="34"/>
      <c r="BU452" s="34"/>
      <c r="BV452" s="34"/>
      <c r="BW452" s="34"/>
      <c r="BY452" s="34"/>
      <c r="BZ452" s="34"/>
      <c r="CA452" s="34"/>
      <c r="CC452" s="34"/>
    </row>
    <row r="453" spans="1:81">
      <c r="A453" s="28">
        <f t="shared" si="312"/>
        <v>2033</v>
      </c>
      <c r="B453" s="28">
        <f t="shared" si="303"/>
        <v>4</v>
      </c>
      <c r="C453" s="206">
        <f t="shared" si="304"/>
        <v>3548118.8851632541</v>
      </c>
      <c r="D453" s="206">
        <f>[3]TOTAL_PEF_C!K510</f>
        <v>1633336.0583020297</v>
      </c>
      <c r="E453" s="206">
        <f>[3]TOTAL_PEF_C!L510</f>
        <v>1264032.1577459788</v>
      </c>
      <c r="F453" s="206">
        <f>[3]TOTAL_PEF_C!M510</f>
        <v>260429</v>
      </c>
      <c r="G453" s="206">
        <f>[3]TOTAL_PEF_C!P510</f>
        <v>1525.83238064532</v>
      </c>
      <c r="H453" s="206">
        <f>[3]TOTAL_PEF_C!Q510</f>
        <v>276678.83673460002</v>
      </c>
      <c r="I453" s="337">
        <f>BM_MWh!I454</f>
        <v>0</v>
      </c>
      <c r="J453" s="313">
        <f>BM_MWh!J454</f>
        <v>0</v>
      </c>
      <c r="K453" s="313">
        <f>BM_MWh!K455</f>
        <v>8</v>
      </c>
      <c r="L453" s="313">
        <f>BM_MWh!L454</f>
        <v>0</v>
      </c>
      <c r="M453" s="313">
        <f>BM_MWh!M454</f>
        <v>0</v>
      </c>
      <c r="N453" s="313">
        <f>BM_MWh!N454</f>
        <v>0</v>
      </c>
      <c r="O453" s="313">
        <f>BM_MWh!O454</f>
        <v>0</v>
      </c>
      <c r="P453" s="313">
        <f>BM_MWh!P454</f>
        <v>0</v>
      </c>
      <c r="Q453" s="313">
        <f>BM_MWh!Q454</f>
        <v>0</v>
      </c>
      <c r="R453" s="313">
        <f>BM_MWh!R454</f>
        <v>832</v>
      </c>
      <c r="S453" s="313">
        <f>BM_MWh!S454</f>
        <v>89166</v>
      </c>
      <c r="T453" s="338">
        <f>BM_MWh!T455</f>
        <v>0</v>
      </c>
      <c r="U453" s="213">
        <f>BM_MWh!U455</f>
        <v>671</v>
      </c>
      <c r="V453" s="185">
        <f>BM_MWh!V454</f>
        <v>1871</v>
      </c>
      <c r="W453" s="185">
        <f>BM_MWh!W454</f>
        <v>2365</v>
      </c>
      <c r="X453" s="185">
        <f>BM_MWh!X454</f>
        <v>0</v>
      </c>
      <c r="Y453" s="185">
        <f>BM_MWh!Y455</f>
        <v>1700</v>
      </c>
      <c r="Z453" s="185">
        <f>BM_MWh!Z454</f>
        <v>0</v>
      </c>
      <c r="AA453" s="185">
        <f>BM_MWh!AA454</f>
        <v>14400</v>
      </c>
      <c r="AB453" s="185">
        <f>BM_MWh!AB454</f>
        <v>0</v>
      </c>
      <c r="AC453" s="185">
        <f>BM_MWh!AC454</f>
        <v>0</v>
      </c>
      <c r="AD453" s="185">
        <f>BM_MWh!AD454</f>
        <v>0</v>
      </c>
      <c r="AE453" s="185">
        <f>BM_MWh!AE454</f>
        <v>1104</v>
      </c>
      <c r="AF453" s="185">
        <f>BM_MWh!AF454</f>
        <v>0</v>
      </c>
      <c r="AG453" s="185">
        <f>BM_MWh!AG454</f>
        <v>0</v>
      </c>
      <c r="AH453" s="185">
        <f>BM_MWh!AH454</f>
        <v>0</v>
      </c>
      <c r="AI453" s="185">
        <f>BM_MWh!AI454</f>
        <v>0</v>
      </c>
      <c r="AJ453" s="185">
        <f>BM_MWh!AJ454</f>
        <v>0</v>
      </c>
      <c r="AK453" s="185">
        <f>BM_MWh!AK455</f>
        <v>0</v>
      </c>
      <c r="AL453" s="185">
        <f>BM_MWh!AL455</f>
        <v>0</v>
      </c>
      <c r="AM453" s="185">
        <f>BM_MWh!AM454</f>
        <v>0</v>
      </c>
      <c r="AN453" s="185">
        <f>BM_MWh!AN454</f>
        <v>0</v>
      </c>
      <c r="AO453" s="185">
        <f>BM_MWh!AO454</f>
        <v>0</v>
      </c>
      <c r="AP453" s="185">
        <f>BM_MWh!AP454</f>
        <v>0</v>
      </c>
      <c r="AQ453" s="185">
        <f>BM_MWh!AQ454</f>
        <v>0</v>
      </c>
      <c r="AR453" s="185">
        <f>BM_MWh!AR454</f>
        <v>0</v>
      </c>
      <c r="AS453" s="185">
        <f>BM_MWh!AS454</f>
        <v>0</v>
      </c>
      <c r="AT453" s="185">
        <f>BM_MWh!AT454</f>
        <v>0</v>
      </c>
      <c r="AU453" s="209">
        <f t="shared" si="280"/>
        <v>22111</v>
      </c>
      <c r="AV453" s="167">
        <f t="shared" si="281"/>
        <v>90006</v>
      </c>
      <c r="AW453" s="167">
        <f t="shared" si="282"/>
        <v>112117</v>
      </c>
      <c r="AX453" s="206">
        <f t="shared" si="272"/>
        <v>3436001.8851632541</v>
      </c>
      <c r="BE453" s="104">
        <f t="shared" si="294"/>
        <v>2033</v>
      </c>
      <c r="BF453" s="28">
        <f t="shared" si="295"/>
        <v>4</v>
      </c>
      <c r="BG453" s="21">
        <f t="shared" si="305"/>
        <v>7118348.7703265082</v>
      </c>
      <c r="BH453" s="344">
        <f t="shared" si="306"/>
        <v>1633336.0583020297</v>
      </c>
      <c r="BI453" s="344">
        <f t="shared" si="307"/>
        <v>1264032.1577459788</v>
      </c>
      <c r="BJ453" s="344">
        <f t="shared" si="308"/>
        <v>260429</v>
      </c>
      <c r="BK453" s="344">
        <f t="shared" si="309"/>
        <v>1525.83238064532</v>
      </c>
      <c r="BL453" s="344">
        <f t="shared" si="310"/>
        <v>276678.83673460002</v>
      </c>
      <c r="BM453" s="328">
        <f t="shared" si="311"/>
        <v>3436001.8851632541</v>
      </c>
      <c r="BN453" s="329">
        <f t="shared" si="283"/>
        <v>90006</v>
      </c>
      <c r="BO453" s="330">
        <f t="shared" si="284"/>
        <v>4736</v>
      </c>
      <c r="BP453" s="206">
        <f t="shared" si="285"/>
        <v>17375</v>
      </c>
      <c r="BQ453" s="206">
        <f t="shared" si="286"/>
        <v>22111</v>
      </c>
      <c r="BR453" s="206">
        <f t="shared" si="287"/>
        <v>112117</v>
      </c>
      <c r="BS453" s="34"/>
      <c r="BT453" s="34"/>
      <c r="BU453" s="34"/>
      <c r="BV453" s="34"/>
      <c r="BW453" s="34"/>
      <c r="BY453" s="34"/>
      <c r="BZ453" s="34"/>
      <c r="CA453" s="34"/>
      <c r="CC453" s="34"/>
    </row>
    <row r="454" spans="1:81">
      <c r="A454" s="28">
        <f t="shared" si="312"/>
        <v>2033</v>
      </c>
      <c r="B454" s="28">
        <f t="shared" si="303"/>
        <v>5</v>
      </c>
      <c r="C454" s="206">
        <f t="shared" si="304"/>
        <v>4215612.0751973949</v>
      </c>
      <c r="D454" s="206">
        <f>[3]TOTAL_PEF_C!K511</f>
        <v>2087320.9728051478</v>
      </c>
      <c r="E454" s="206">
        <f>[3]TOTAL_PEF_C!L511</f>
        <v>1428983.8247143282</v>
      </c>
      <c r="F454" s="206">
        <f>[3]TOTAL_PEF_C!M511</f>
        <v>272419</v>
      </c>
      <c r="G454" s="206">
        <f>[3]TOTAL_PEF_C!P511</f>
        <v>1525.9823806453201</v>
      </c>
      <c r="H454" s="206">
        <f>[3]TOTAL_PEF_C!Q511</f>
        <v>303807.29529727402</v>
      </c>
      <c r="I454" s="337">
        <f>BM_MWh!I455</f>
        <v>0</v>
      </c>
      <c r="J454" s="313">
        <f>BM_MWh!J455</f>
        <v>0</v>
      </c>
      <c r="K454" s="313">
        <f>BM_MWh!K456</f>
        <v>8</v>
      </c>
      <c r="L454" s="313">
        <f>BM_MWh!L455</f>
        <v>0</v>
      </c>
      <c r="M454" s="313">
        <f>BM_MWh!M455</f>
        <v>0</v>
      </c>
      <c r="N454" s="313">
        <f>BM_MWh!N455</f>
        <v>0</v>
      </c>
      <c r="O454" s="313">
        <f>BM_MWh!O455</f>
        <v>0</v>
      </c>
      <c r="P454" s="313">
        <f>BM_MWh!P455</f>
        <v>0</v>
      </c>
      <c r="Q454" s="313">
        <f>BM_MWh!Q455</f>
        <v>0</v>
      </c>
      <c r="R454" s="313">
        <f>BM_MWh!R455</f>
        <v>1719</v>
      </c>
      <c r="S454" s="313">
        <f>BM_MWh!S455</f>
        <v>93570</v>
      </c>
      <c r="T454" s="338">
        <f>BM_MWh!T456</f>
        <v>0</v>
      </c>
      <c r="U454" s="213">
        <f>BM_MWh!U456</f>
        <v>1935</v>
      </c>
      <c r="V454" s="185">
        <f>BM_MWh!V455</f>
        <v>2577</v>
      </c>
      <c r="W454" s="185">
        <f>BM_MWh!W455</f>
        <v>3147</v>
      </c>
      <c r="X454" s="185">
        <f>BM_MWh!X455</f>
        <v>0</v>
      </c>
      <c r="Y454" s="185">
        <f>BM_MWh!Y456</f>
        <v>2211</v>
      </c>
      <c r="Z454" s="185">
        <f>BM_MWh!Z455</f>
        <v>0</v>
      </c>
      <c r="AA454" s="185">
        <f>BM_MWh!AA455</f>
        <v>15252</v>
      </c>
      <c r="AB454" s="185">
        <f>BM_MWh!AB455</f>
        <v>0</v>
      </c>
      <c r="AC454" s="185">
        <f>BM_MWh!AC455</f>
        <v>0</v>
      </c>
      <c r="AD454" s="185">
        <f>BM_MWh!AD455</f>
        <v>0</v>
      </c>
      <c r="AE454" s="185">
        <f>BM_MWh!AE455</f>
        <v>1136</v>
      </c>
      <c r="AF454" s="185">
        <f>BM_MWh!AF455</f>
        <v>0</v>
      </c>
      <c r="AG454" s="185">
        <f>BM_MWh!AG455</f>
        <v>0</v>
      </c>
      <c r="AH454" s="185">
        <f>BM_MWh!AH455</f>
        <v>0</v>
      </c>
      <c r="AI454" s="185">
        <f>BM_MWh!AI455</f>
        <v>0</v>
      </c>
      <c r="AJ454" s="185">
        <f>BM_MWh!AJ455</f>
        <v>0</v>
      </c>
      <c r="AK454" s="185">
        <f>BM_MWh!AK456</f>
        <v>0</v>
      </c>
      <c r="AL454" s="185">
        <f>BM_MWh!AL456</f>
        <v>0</v>
      </c>
      <c r="AM454" s="185">
        <f>BM_MWh!AM455</f>
        <v>0</v>
      </c>
      <c r="AN454" s="185">
        <f>BM_MWh!AN455</f>
        <v>0</v>
      </c>
      <c r="AO454" s="185">
        <f>BM_MWh!AO455</f>
        <v>0</v>
      </c>
      <c r="AP454" s="185">
        <f>BM_MWh!AP455</f>
        <v>0</v>
      </c>
      <c r="AQ454" s="185">
        <f>BM_MWh!AQ455</f>
        <v>0</v>
      </c>
      <c r="AR454" s="185">
        <f>BM_MWh!AR455</f>
        <v>0</v>
      </c>
      <c r="AS454" s="185">
        <f>BM_MWh!AS455</f>
        <v>0</v>
      </c>
      <c r="AT454" s="185">
        <f>BM_MWh!AT455</f>
        <v>0</v>
      </c>
      <c r="AU454" s="209">
        <f t="shared" si="280"/>
        <v>26258</v>
      </c>
      <c r="AV454" s="167">
        <f t="shared" si="281"/>
        <v>95297</v>
      </c>
      <c r="AW454" s="167">
        <f t="shared" si="282"/>
        <v>121555</v>
      </c>
      <c r="AX454" s="206">
        <f t="shared" si="272"/>
        <v>4094057.0751973954</v>
      </c>
      <c r="BE454" s="104">
        <f t="shared" si="294"/>
        <v>2033</v>
      </c>
      <c r="BF454" s="28">
        <f t="shared" si="295"/>
        <v>5</v>
      </c>
      <c r="BG454" s="21">
        <f t="shared" si="305"/>
        <v>8457482.1503947899</v>
      </c>
      <c r="BH454" s="344">
        <f t="shared" si="306"/>
        <v>2087320.9728051478</v>
      </c>
      <c r="BI454" s="344">
        <f t="shared" si="307"/>
        <v>1428983.8247143282</v>
      </c>
      <c r="BJ454" s="344">
        <f t="shared" si="308"/>
        <v>272419</v>
      </c>
      <c r="BK454" s="344">
        <f t="shared" si="309"/>
        <v>1525.9823806453201</v>
      </c>
      <c r="BL454" s="344">
        <f t="shared" si="310"/>
        <v>303807.29529727402</v>
      </c>
      <c r="BM454" s="328">
        <f t="shared" si="311"/>
        <v>4094057.0751973954</v>
      </c>
      <c r="BN454" s="329">
        <f t="shared" si="283"/>
        <v>95297</v>
      </c>
      <c r="BO454" s="330">
        <f t="shared" si="284"/>
        <v>7293</v>
      </c>
      <c r="BP454" s="206">
        <f t="shared" si="285"/>
        <v>18965</v>
      </c>
      <c r="BQ454" s="206">
        <f t="shared" si="286"/>
        <v>26258</v>
      </c>
      <c r="BR454" s="206">
        <f t="shared" si="287"/>
        <v>121555</v>
      </c>
      <c r="BS454" s="34"/>
      <c r="BT454" s="34"/>
      <c r="BU454" s="34"/>
      <c r="BV454" s="34"/>
      <c r="BW454" s="34"/>
      <c r="BY454" s="34"/>
      <c r="BZ454" s="34"/>
      <c r="CA454" s="34"/>
      <c r="CC454" s="34"/>
    </row>
    <row r="455" spans="1:81">
      <c r="A455" s="28">
        <f t="shared" si="312"/>
        <v>2033</v>
      </c>
      <c r="B455" s="28">
        <f t="shared" si="303"/>
        <v>6</v>
      </c>
      <c r="C455" s="206">
        <f t="shared" si="304"/>
        <v>4423449.3603435326</v>
      </c>
      <c r="D455" s="206">
        <f>[3]TOTAL_PEF_C!K512</f>
        <v>2269946.4087964576</v>
      </c>
      <c r="E455" s="206">
        <f>[3]TOTAL_PEF_C!L512</f>
        <v>1457519.5840569651</v>
      </c>
      <c r="F455" s="206">
        <f>[3]TOTAL_PEF_C!M512</f>
        <v>266101</v>
      </c>
      <c r="G455" s="206">
        <f>[3]TOTAL_PEF_C!P512</f>
        <v>1535.7495581800799</v>
      </c>
      <c r="H455" s="206">
        <f>[3]TOTAL_PEF_C!Q512</f>
        <v>307045.61793193</v>
      </c>
      <c r="I455" s="337">
        <f>BM_MWh!I456</f>
        <v>0</v>
      </c>
      <c r="J455" s="313">
        <f>BM_MWh!J456</f>
        <v>0</v>
      </c>
      <c r="K455" s="313">
        <f>BM_MWh!K457</f>
        <v>8</v>
      </c>
      <c r="L455" s="313">
        <f>BM_MWh!L456</f>
        <v>0</v>
      </c>
      <c r="M455" s="313">
        <f>BM_MWh!M456</f>
        <v>0</v>
      </c>
      <c r="N455" s="313">
        <f>BM_MWh!N456</f>
        <v>0</v>
      </c>
      <c r="O455" s="313">
        <f>BM_MWh!O456</f>
        <v>0</v>
      </c>
      <c r="P455" s="313">
        <f>BM_MWh!P456</f>
        <v>0</v>
      </c>
      <c r="Q455" s="313">
        <f>BM_MWh!Q456</f>
        <v>0</v>
      </c>
      <c r="R455" s="313">
        <f>BM_MWh!R456</f>
        <v>2245</v>
      </c>
      <c r="S455" s="313">
        <f>BM_MWh!S456</f>
        <v>91072</v>
      </c>
      <c r="T455" s="338">
        <f>BM_MWh!T457</f>
        <v>0</v>
      </c>
      <c r="U455" s="213">
        <f>BM_MWh!U457</f>
        <v>2247</v>
      </c>
      <c r="V455" s="185">
        <f>BM_MWh!V456</f>
        <v>3741</v>
      </c>
      <c r="W455" s="185">
        <f>BM_MWh!W456</f>
        <v>3234</v>
      </c>
      <c r="X455" s="185">
        <f>BM_MWh!X456</f>
        <v>0</v>
      </c>
      <c r="Y455" s="185">
        <f>BM_MWh!Y457</f>
        <v>2529</v>
      </c>
      <c r="Z455" s="185">
        <f>BM_MWh!Z456</f>
        <v>0</v>
      </c>
      <c r="AA455" s="185">
        <f>BM_MWh!AA456</f>
        <v>15120</v>
      </c>
      <c r="AB455" s="185">
        <f>BM_MWh!AB456</f>
        <v>0</v>
      </c>
      <c r="AC455" s="185">
        <f>BM_MWh!AC456</f>
        <v>0</v>
      </c>
      <c r="AD455" s="185">
        <f>BM_MWh!AD456</f>
        <v>0</v>
      </c>
      <c r="AE455" s="185">
        <f>BM_MWh!AE456</f>
        <v>1105</v>
      </c>
      <c r="AF455" s="185">
        <f>BM_MWh!AF456</f>
        <v>0</v>
      </c>
      <c r="AG455" s="185">
        <f>BM_MWh!AG456</f>
        <v>0</v>
      </c>
      <c r="AH455" s="185">
        <f>BM_MWh!AH456</f>
        <v>0</v>
      </c>
      <c r="AI455" s="185">
        <f>BM_MWh!AI456</f>
        <v>0</v>
      </c>
      <c r="AJ455" s="185">
        <f>BM_MWh!AJ456</f>
        <v>0</v>
      </c>
      <c r="AK455" s="185">
        <f>BM_MWh!AK457</f>
        <v>0</v>
      </c>
      <c r="AL455" s="185">
        <f>BM_MWh!AL457</f>
        <v>0</v>
      </c>
      <c r="AM455" s="185">
        <f>BM_MWh!AM456</f>
        <v>0</v>
      </c>
      <c r="AN455" s="185">
        <f>BM_MWh!AN456</f>
        <v>0</v>
      </c>
      <c r="AO455" s="185">
        <f>BM_MWh!AO456</f>
        <v>0</v>
      </c>
      <c r="AP455" s="185">
        <f>BM_MWh!AP456</f>
        <v>0</v>
      </c>
      <c r="AQ455" s="185">
        <f>BM_MWh!AQ456</f>
        <v>0</v>
      </c>
      <c r="AR455" s="185">
        <f>BM_MWh!AR456</f>
        <v>0</v>
      </c>
      <c r="AS455" s="185">
        <f>BM_MWh!AS456</f>
        <v>0</v>
      </c>
      <c r="AT455" s="185">
        <f>BM_MWh!AT456</f>
        <v>0</v>
      </c>
      <c r="AU455" s="209">
        <f t="shared" si="280"/>
        <v>27976</v>
      </c>
      <c r="AV455" s="167">
        <f t="shared" si="281"/>
        <v>93325</v>
      </c>
      <c r="AW455" s="167">
        <f t="shared" si="282"/>
        <v>121301</v>
      </c>
      <c r="AX455" s="206">
        <f t="shared" ref="AX455:AX518" si="313">SUM(D455:H455)</f>
        <v>4302148.3603435326</v>
      </c>
      <c r="BE455" s="104">
        <f t="shared" si="294"/>
        <v>2033</v>
      </c>
      <c r="BF455" s="28">
        <f t="shared" si="295"/>
        <v>6</v>
      </c>
      <c r="BG455" s="21">
        <f t="shared" si="305"/>
        <v>8874874.7206870653</v>
      </c>
      <c r="BH455" s="344">
        <f t="shared" si="306"/>
        <v>2269946.4087964576</v>
      </c>
      <c r="BI455" s="344">
        <f t="shared" si="307"/>
        <v>1457519.5840569651</v>
      </c>
      <c r="BJ455" s="344">
        <f t="shared" si="308"/>
        <v>266101</v>
      </c>
      <c r="BK455" s="344">
        <f t="shared" si="309"/>
        <v>1535.7495581800799</v>
      </c>
      <c r="BL455" s="344">
        <f t="shared" si="310"/>
        <v>307045.61793193</v>
      </c>
      <c r="BM455" s="328">
        <f t="shared" si="311"/>
        <v>4302148.3603435326</v>
      </c>
      <c r="BN455" s="329">
        <f t="shared" si="283"/>
        <v>93325</v>
      </c>
      <c r="BO455" s="330">
        <f t="shared" si="284"/>
        <v>8010</v>
      </c>
      <c r="BP455" s="206">
        <f t="shared" si="285"/>
        <v>19966</v>
      </c>
      <c r="BQ455" s="206">
        <f t="shared" si="286"/>
        <v>27976</v>
      </c>
      <c r="BR455" s="206">
        <f t="shared" si="287"/>
        <v>121301</v>
      </c>
      <c r="BS455" s="34"/>
      <c r="BT455" s="34"/>
      <c r="BU455" s="34"/>
      <c r="BV455" s="34"/>
      <c r="BW455" s="34"/>
      <c r="BY455" s="34"/>
      <c r="BZ455" s="34"/>
      <c r="CA455" s="34"/>
      <c r="CC455" s="34"/>
    </row>
    <row r="456" spans="1:81">
      <c r="A456" s="28">
        <f t="shared" si="312"/>
        <v>2033</v>
      </c>
      <c r="B456" s="28">
        <f t="shared" si="303"/>
        <v>7</v>
      </c>
      <c r="C456" s="206">
        <f t="shared" si="304"/>
        <v>4647743.5773537084</v>
      </c>
      <c r="D456" s="206">
        <f>[3]TOTAL_PEF_C!K513</f>
        <v>2414225.8464192217</v>
      </c>
      <c r="E456" s="206">
        <f>[3]TOTAL_PEF_C!L513</f>
        <v>1529429.9019080868</v>
      </c>
      <c r="F456" s="206">
        <f>[3]TOTAL_PEF_C!M513</f>
        <v>270261</v>
      </c>
      <c r="G456" s="206">
        <f>[3]TOTAL_PEF_C!P513</f>
        <v>1538.8780171153101</v>
      </c>
      <c r="H456" s="206">
        <f>[3]TOTAL_PEF_C!Q513</f>
        <v>302445.951009285</v>
      </c>
      <c r="I456" s="337">
        <f>BM_MWh!I457</f>
        <v>0</v>
      </c>
      <c r="J456" s="313">
        <f>BM_MWh!J457</f>
        <v>0</v>
      </c>
      <c r="K456" s="313">
        <f>BM_MWh!K458</f>
        <v>8</v>
      </c>
      <c r="L456" s="313">
        <f>BM_MWh!L457</f>
        <v>0</v>
      </c>
      <c r="M456" s="313">
        <f>BM_MWh!M457</f>
        <v>0</v>
      </c>
      <c r="N456" s="313">
        <f>BM_MWh!N457</f>
        <v>0</v>
      </c>
      <c r="O456" s="313">
        <f>BM_MWh!O457</f>
        <v>0</v>
      </c>
      <c r="P456" s="313">
        <f>BM_MWh!P457</f>
        <v>0</v>
      </c>
      <c r="Q456" s="313">
        <f>BM_MWh!Q457</f>
        <v>0</v>
      </c>
      <c r="R456" s="313">
        <f>BM_MWh!R457</f>
        <v>1805</v>
      </c>
      <c r="S456" s="313">
        <f>BM_MWh!S457</f>
        <v>98478</v>
      </c>
      <c r="T456" s="338">
        <f>BM_MWh!T458</f>
        <v>0</v>
      </c>
      <c r="U456" s="213">
        <f>BM_MWh!U458</f>
        <v>1935</v>
      </c>
      <c r="V456" s="185">
        <f>BM_MWh!V457</f>
        <v>4993</v>
      </c>
      <c r="W456" s="185">
        <f>BM_MWh!W457</f>
        <v>3286</v>
      </c>
      <c r="X456" s="185">
        <f>BM_MWh!X457</f>
        <v>0</v>
      </c>
      <c r="Y456" s="185">
        <f>BM_MWh!Y458</f>
        <v>2572</v>
      </c>
      <c r="Z456" s="185">
        <f>BM_MWh!Z457</f>
        <v>0</v>
      </c>
      <c r="AA456" s="185">
        <f>BM_MWh!AA457</f>
        <v>15624</v>
      </c>
      <c r="AB456" s="185">
        <f>BM_MWh!AB457</f>
        <v>0</v>
      </c>
      <c r="AC456" s="185">
        <f>BM_MWh!AC457</f>
        <v>0</v>
      </c>
      <c r="AD456" s="185">
        <f>BM_MWh!AD457</f>
        <v>0</v>
      </c>
      <c r="AE456" s="185">
        <f>BM_MWh!AE457</f>
        <v>1141</v>
      </c>
      <c r="AF456" s="185">
        <f>BM_MWh!AF457</f>
        <v>0</v>
      </c>
      <c r="AG456" s="185">
        <f>BM_MWh!AG457</f>
        <v>0</v>
      </c>
      <c r="AH456" s="185">
        <f>BM_MWh!AH457</f>
        <v>0</v>
      </c>
      <c r="AI456" s="185">
        <f>BM_MWh!AI457</f>
        <v>0</v>
      </c>
      <c r="AJ456" s="185">
        <f>BM_MWh!AJ457</f>
        <v>0</v>
      </c>
      <c r="AK456" s="185">
        <f>BM_MWh!AK458</f>
        <v>0</v>
      </c>
      <c r="AL456" s="185">
        <f>BM_MWh!AL458</f>
        <v>0</v>
      </c>
      <c r="AM456" s="185">
        <f>BM_MWh!AM457</f>
        <v>0</v>
      </c>
      <c r="AN456" s="185">
        <f>BM_MWh!AN457</f>
        <v>0</v>
      </c>
      <c r="AO456" s="185">
        <f>BM_MWh!AO457</f>
        <v>0</v>
      </c>
      <c r="AP456" s="185">
        <f>BM_MWh!AP457</f>
        <v>0</v>
      </c>
      <c r="AQ456" s="185">
        <f>BM_MWh!AQ457</f>
        <v>0</v>
      </c>
      <c r="AR456" s="185">
        <f>BM_MWh!AR457</f>
        <v>0</v>
      </c>
      <c r="AS456" s="185">
        <f>BM_MWh!AS457</f>
        <v>0</v>
      </c>
      <c r="AT456" s="185">
        <f>BM_MWh!AT457</f>
        <v>0</v>
      </c>
      <c r="AU456" s="209">
        <f t="shared" si="280"/>
        <v>29551</v>
      </c>
      <c r="AV456" s="167">
        <f t="shared" si="281"/>
        <v>100291</v>
      </c>
      <c r="AW456" s="167">
        <f t="shared" si="282"/>
        <v>129842</v>
      </c>
      <c r="AX456" s="206">
        <f t="shared" si="313"/>
        <v>4517901.5773537084</v>
      </c>
      <c r="BE456" s="104">
        <f t="shared" si="294"/>
        <v>2033</v>
      </c>
      <c r="BF456" s="28">
        <f t="shared" si="295"/>
        <v>7</v>
      </c>
      <c r="BG456" s="21">
        <f t="shared" si="305"/>
        <v>9325038.1547074169</v>
      </c>
      <c r="BH456" s="344">
        <f t="shared" si="306"/>
        <v>2414225.8464192217</v>
      </c>
      <c r="BI456" s="344">
        <f t="shared" si="307"/>
        <v>1529429.9019080868</v>
      </c>
      <c r="BJ456" s="344">
        <f t="shared" si="308"/>
        <v>270261</v>
      </c>
      <c r="BK456" s="344">
        <f t="shared" si="309"/>
        <v>1538.8780171153101</v>
      </c>
      <c r="BL456" s="344">
        <f t="shared" si="310"/>
        <v>302445.951009285</v>
      </c>
      <c r="BM456" s="328">
        <f t="shared" si="311"/>
        <v>4517901.5773537084</v>
      </c>
      <c r="BN456" s="329">
        <f t="shared" si="283"/>
        <v>100291</v>
      </c>
      <c r="BO456" s="330">
        <f t="shared" si="284"/>
        <v>7793</v>
      </c>
      <c r="BP456" s="206">
        <f t="shared" si="285"/>
        <v>21758</v>
      </c>
      <c r="BQ456" s="206">
        <f t="shared" si="286"/>
        <v>29551</v>
      </c>
      <c r="BR456" s="206">
        <f t="shared" si="287"/>
        <v>129842</v>
      </c>
      <c r="BS456" s="34"/>
      <c r="BT456" s="34"/>
      <c r="BU456" s="34"/>
      <c r="BV456" s="34"/>
      <c r="BW456" s="34"/>
      <c r="BY456" s="34"/>
      <c r="BZ456" s="34"/>
      <c r="CA456" s="34"/>
      <c r="CC456" s="34"/>
    </row>
    <row r="457" spans="1:81">
      <c r="A457" s="28">
        <f t="shared" si="312"/>
        <v>2033</v>
      </c>
      <c r="B457" s="28">
        <f t="shared" si="303"/>
        <v>8</v>
      </c>
      <c r="C457" s="206">
        <f t="shared" si="304"/>
        <v>4678918.4385086019</v>
      </c>
      <c r="D457" s="206">
        <f>[3]TOTAL_PEF_C!K514</f>
        <v>2427417.8265440762</v>
      </c>
      <c r="E457" s="206">
        <f>[3]TOTAL_PEF_C!L514</f>
        <v>1534298.9892303741</v>
      </c>
      <c r="F457" s="206">
        <f>[3]TOTAL_PEF_C!M514</f>
        <v>280407</v>
      </c>
      <c r="G457" s="206">
        <f>[3]TOTAL_PEF_C!P514</f>
        <v>1527.21152073801</v>
      </c>
      <c r="H457" s="206">
        <f>[3]TOTAL_PEF_C!Q514</f>
        <v>316356.41121341399</v>
      </c>
      <c r="I457" s="337">
        <f>BM_MWh!I458</f>
        <v>0</v>
      </c>
      <c r="J457" s="313">
        <f>BM_MWh!J458</f>
        <v>0</v>
      </c>
      <c r="K457" s="313">
        <f>BM_MWh!K459</f>
        <v>8</v>
      </c>
      <c r="L457" s="313">
        <f>BM_MWh!L458</f>
        <v>0</v>
      </c>
      <c r="M457" s="313">
        <f>BM_MWh!M458</f>
        <v>0</v>
      </c>
      <c r="N457" s="313">
        <f>BM_MWh!N458</f>
        <v>0</v>
      </c>
      <c r="O457" s="313">
        <f>BM_MWh!O458</f>
        <v>0</v>
      </c>
      <c r="P457" s="313">
        <f>BM_MWh!P458</f>
        <v>0</v>
      </c>
      <c r="Q457" s="313">
        <f>BM_MWh!Q458</f>
        <v>0</v>
      </c>
      <c r="R457" s="313">
        <f>BM_MWh!R458</f>
        <v>1719</v>
      </c>
      <c r="S457" s="313">
        <f>BM_MWh!S458</f>
        <v>86796</v>
      </c>
      <c r="T457" s="338">
        <f>BM_MWh!T459</f>
        <v>0</v>
      </c>
      <c r="U457" s="213">
        <f>BM_MWh!U459</f>
        <v>1935</v>
      </c>
      <c r="V457" s="185">
        <f>BM_MWh!V458</f>
        <v>5316</v>
      </c>
      <c r="W457" s="185">
        <f>BM_MWh!W458</f>
        <v>3506</v>
      </c>
      <c r="X457" s="185">
        <f>BM_MWh!X458</f>
        <v>0</v>
      </c>
      <c r="Y457" s="185">
        <f>BM_MWh!Y459</f>
        <v>2873</v>
      </c>
      <c r="Z457" s="185">
        <f>BM_MWh!Z458</f>
        <v>0</v>
      </c>
      <c r="AA457" s="185">
        <f>BM_MWh!AA458</f>
        <v>15624</v>
      </c>
      <c r="AB457" s="185">
        <f>BM_MWh!AB458</f>
        <v>0</v>
      </c>
      <c r="AC457" s="185">
        <f>BM_MWh!AC458</f>
        <v>0</v>
      </c>
      <c r="AD457" s="185">
        <f>BM_MWh!AD458</f>
        <v>0</v>
      </c>
      <c r="AE457" s="185">
        <f>BM_MWh!AE458</f>
        <v>1134</v>
      </c>
      <c r="AF457" s="185">
        <f>BM_MWh!AF458</f>
        <v>0</v>
      </c>
      <c r="AG457" s="185">
        <f>BM_MWh!AG458</f>
        <v>0</v>
      </c>
      <c r="AH457" s="185">
        <f>BM_MWh!AH458</f>
        <v>0</v>
      </c>
      <c r="AI457" s="185">
        <f>BM_MWh!AI458</f>
        <v>0</v>
      </c>
      <c r="AJ457" s="185">
        <f>BM_MWh!AJ458</f>
        <v>0</v>
      </c>
      <c r="AK457" s="185">
        <f>BM_MWh!AK459</f>
        <v>0</v>
      </c>
      <c r="AL457" s="185">
        <f>BM_MWh!AL459</f>
        <v>0</v>
      </c>
      <c r="AM457" s="185">
        <f>BM_MWh!AM458</f>
        <v>0</v>
      </c>
      <c r="AN457" s="185">
        <f>BM_MWh!AN458</f>
        <v>0</v>
      </c>
      <c r="AO457" s="185">
        <f>BM_MWh!AO458</f>
        <v>0</v>
      </c>
      <c r="AP457" s="185">
        <f>BM_MWh!AP458</f>
        <v>0</v>
      </c>
      <c r="AQ457" s="185">
        <f>BM_MWh!AQ458</f>
        <v>0</v>
      </c>
      <c r="AR457" s="185">
        <f>BM_MWh!AR458</f>
        <v>0</v>
      </c>
      <c r="AS457" s="185">
        <f>BM_MWh!AS458</f>
        <v>0</v>
      </c>
      <c r="AT457" s="185">
        <f>BM_MWh!AT458</f>
        <v>0</v>
      </c>
      <c r="AU457" s="209">
        <f t="shared" si="280"/>
        <v>30388</v>
      </c>
      <c r="AV457" s="167">
        <f t="shared" si="281"/>
        <v>88523</v>
      </c>
      <c r="AW457" s="167">
        <f t="shared" si="282"/>
        <v>118911</v>
      </c>
      <c r="AX457" s="206">
        <f t="shared" si="313"/>
        <v>4560007.4385086019</v>
      </c>
      <c r="BE457" s="104">
        <f t="shared" si="294"/>
        <v>2033</v>
      </c>
      <c r="BF457" s="28">
        <f t="shared" si="295"/>
        <v>8</v>
      </c>
      <c r="BG457" s="21">
        <f t="shared" si="305"/>
        <v>9388224.8770172037</v>
      </c>
      <c r="BH457" s="344">
        <f t="shared" si="306"/>
        <v>2427417.8265440762</v>
      </c>
      <c r="BI457" s="344">
        <f t="shared" si="307"/>
        <v>1534298.9892303741</v>
      </c>
      <c r="BJ457" s="344">
        <f t="shared" si="308"/>
        <v>280407</v>
      </c>
      <c r="BK457" s="344">
        <f t="shared" si="309"/>
        <v>1527.21152073801</v>
      </c>
      <c r="BL457" s="344">
        <f t="shared" si="310"/>
        <v>316356.41121341399</v>
      </c>
      <c r="BM457" s="328">
        <f t="shared" si="311"/>
        <v>4560007.4385086019</v>
      </c>
      <c r="BN457" s="329">
        <f t="shared" si="283"/>
        <v>88523</v>
      </c>
      <c r="BO457" s="330">
        <f t="shared" si="284"/>
        <v>8314</v>
      </c>
      <c r="BP457" s="206">
        <f t="shared" si="285"/>
        <v>22074</v>
      </c>
      <c r="BQ457" s="206">
        <f t="shared" si="286"/>
        <v>30388</v>
      </c>
      <c r="BR457" s="206">
        <f t="shared" si="287"/>
        <v>118911</v>
      </c>
      <c r="BS457" s="34"/>
      <c r="BT457" s="34"/>
      <c r="BU457" s="34"/>
      <c r="BV457" s="34"/>
      <c r="BW457" s="34"/>
      <c r="BY457" s="34"/>
      <c r="BZ457" s="34"/>
      <c r="CA457" s="34"/>
      <c r="CC457" s="34"/>
    </row>
    <row r="458" spans="1:81">
      <c r="A458" s="28">
        <f t="shared" si="312"/>
        <v>2033</v>
      </c>
      <c r="B458" s="28">
        <f t="shared" si="303"/>
        <v>9</v>
      </c>
      <c r="C458" s="206">
        <f t="shared" si="304"/>
        <v>4378328.8867364023</v>
      </c>
      <c r="D458" s="206">
        <f>[3]TOTAL_PEF_C!K515</f>
        <v>2231091.8469929104</v>
      </c>
      <c r="E458" s="206">
        <f>[3]TOTAL_PEF_C!L515</f>
        <v>1451467.9886122465</v>
      </c>
      <c r="F458" s="206">
        <f>[3]TOTAL_PEF_C!M515</f>
        <v>267332</v>
      </c>
      <c r="G458" s="206">
        <f>[3]TOTAL_PEF_C!P515</f>
        <v>1525.76707629357</v>
      </c>
      <c r="H458" s="206">
        <f>[3]TOTAL_PEF_C!Q515</f>
        <v>318185.28405495198</v>
      </c>
      <c r="I458" s="337">
        <f>BM_MWh!I459</f>
        <v>0</v>
      </c>
      <c r="J458" s="313">
        <f>BM_MWh!J459</f>
        <v>0</v>
      </c>
      <c r="K458" s="313">
        <f>BM_MWh!K460</f>
        <v>8</v>
      </c>
      <c r="L458" s="313">
        <f>BM_MWh!L459</f>
        <v>0</v>
      </c>
      <c r="M458" s="313">
        <f>BM_MWh!M459</f>
        <v>0</v>
      </c>
      <c r="N458" s="313">
        <f>BM_MWh!N459</f>
        <v>0</v>
      </c>
      <c r="O458" s="313">
        <f>BM_MWh!O459</f>
        <v>0</v>
      </c>
      <c r="P458" s="313">
        <f>BM_MWh!P459</f>
        <v>0</v>
      </c>
      <c r="Q458" s="313">
        <f>BM_MWh!Q459</f>
        <v>0</v>
      </c>
      <c r="R458" s="313">
        <f>BM_MWh!R459</f>
        <v>582</v>
      </c>
      <c r="S458" s="313">
        <f>BM_MWh!S459</f>
        <v>81325</v>
      </c>
      <c r="T458" s="338">
        <f>BM_MWh!T460</f>
        <v>0</v>
      </c>
      <c r="U458" s="213">
        <f>BM_MWh!U460</f>
        <v>1872</v>
      </c>
      <c r="V458" s="185">
        <f>BM_MWh!V459</f>
        <v>4365</v>
      </c>
      <c r="W458" s="185">
        <f>BM_MWh!W459</f>
        <v>2769</v>
      </c>
      <c r="X458" s="185">
        <f>BM_MWh!X459</f>
        <v>0</v>
      </c>
      <c r="Y458" s="185">
        <f>BM_MWh!Y460</f>
        <v>2459</v>
      </c>
      <c r="Z458" s="185">
        <f>BM_MWh!Z459</f>
        <v>0</v>
      </c>
      <c r="AA458" s="185">
        <f>BM_MWh!AA459</f>
        <v>14400</v>
      </c>
      <c r="AB458" s="185">
        <f>BM_MWh!AB459</f>
        <v>0</v>
      </c>
      <c r="AC458" s="185">
        <f>BM_MWh!AC459</f>
        <v>0</v>
      </c>
      <c r="AD458" s="185">
        <f>BM_MWh!AD459</f>
        <v>0</v>
      </c>
      <c r="AE458" s="185">
        <f>BM_MWh!AE459</f>
        <v>946</v>
      </c>
      <c r="AF458" s="185">
        <f>BM_MWh!AF459</f>
        <v>0</v>
      </c>
      <c r="AG458" s="185">
        <f>BM_MWh!AG459</f>
        <v>0</v>
      </c>
      <c r="AH458" s="185">
        <f>BM_MWh!AH459</f>
        <v>0</v>
      </c>
      <c r="AI458" s="185">
        <f>BM_MWh!AI459</f>
        <v>0</v>
      </c>
      <c r="AJ458" s="185">
        <f>BM_MWh!AJ459</f>
        <v>0</v>
      </c>
      <c r="AK458" s="185">
        <f>BM_MWh!AK460</f>
        <v>0</v>
      </c>
      <c r="AL458" s="185">
        <f>BM_MWh!AL460</f>
        <v>0</v>
      </c>
      <c r="AM458" s="185">
        <f>BM_MWh!AM459</f>
        <v>0</v>
      </c>
      <c r="AN458" s="185">
        <f>BM_MWh!AN459</f>
        <v>0</v>
      </c>
      <c r="AO458" s="185">
        <f>BM_MWh!AO459</f>
        <v>0</v>
      </c>
      <c r="AP458" s="185">
        <f>BM_MWh!AP459</f>
        <v>0</v>
      </c>
      <c r="AQ458" s="185">
        <f>BM_MWh!AQ459</f>
        <v>0</v>
      </c>
      <c r="AR458" s="185">
        <f>BM_MWh!AR459</f>
        <v>0</v>
      </c>
      <c r="AS458" s="185">
        <f>BM_MWh!AS459</f>
        <v>0</v>
      </c>
      <c r="AT458" s="185">
        <f>BM_MWh!AT459</f>
        <v>0</v>
      </c>
      <c r="AU458" s="209">
        <f t="shared" si="280"/>
        <v>26811</v>
      </c>
      <c r="AV458" s="167">
        <f t="shared" si="281"/>
        <v>81915</v>
      </c>
      <c r="AW458" s="167">
        <f t="shared" si="282"/>
        <v>108726</v>
      </c>
      <c r="AX458" s="206">
        <f t="shared" si="313"/>
        <v>4269602.8867364023</v>
      </c>
      <c r="BE458" s="104">
        <f t="shared" si="294"/>
        <v>2033</v>
      </c>
      <c r="BF458" s="28">
        <f t="shared" si="295"/>
        <v>9</v>
      </c>
      <c r="BG458" s="21">
        <f t="shared" si="305"/>
        <v>8783468.7734728046</v>
      </c>
      <c r="BH458" s="344">
        <f t="shared" si="306"/>
        <v>2231091.8469929104</v>
      </c>
      <c r="BI458" s="344">
        <f t="shared" si="307"/>
        <v>1451467.9886122465</v>
      </c>
      <c r="BJ458" s="344">
        <f t="shared" si="308"/>
        <v>267332</v>
      </c>
      <c r="BK458" s="344">
        <f t="shared" si="309"/>
        <v>1525.76707629357</v>
      </c>
      <c r="BL458" s="344">
        <f t="shared" si="310"/>
        <v>318185.28405495198</v>
      </c>
      <c r="BM458" s="328">
        <f t="shared" si="311"/>
        <v>4269602.8867364023</v>
      </c>
      <c r="BN458" s="329">
        <f t="shared" si="283"/>
        <v>81915</v>
      </c>
      <c r="BO458" s="330">
        <f t="shared" si="284"/>
        <v>7100</v>
      </c>
      <c r="BP458" s="206">
        <f t="shared" si="285"/>
        <v>19711</v>
      </c>
      <c r="BQ458" s="206">
        <f t="shared" si="286"/>
        <v>26811</v>
      </c>
      <c r="BR458" s="206">
        <f t="shared" si="287"/>
        <v>108726</v>
      </c>
      <c r="BS458" s="34"/>
      <c r="BT458" s="34"/>
      <c r="BU458" s="34"/>
      <c r="BV458" s="34"/>
      <c r="BW458" s="34"/>
      <c r="BY458" s="34"/>
      <c r="BZ458" s="34"/>
      <c r="CA458" s="34"/>
      <c r="CC458" s="34"/>
    </row>
    <row r="459" spans="1:81">
      <c r="A459" s="28">
        <f t="shared" si="312"/>
        <v>2033</v>
      </c>
      <c r="B459" s="28">
        <f t="shared" si="303"/>
        <v>10</v>
      </c>
      <c r="C459" s="206">
        <f t="shared" si="304"/>
        <v>3961920.7626660196</v>
      </c>
      <c r="D459" s="206">
        <f>[3]TOTAL_PEF_C!K516</f>
        <v>1907119.266282937</v>
      </c>
      <c r="E459" s="206">
        <f>[3]TOTAL_PEF_C!L516</f>
        <v>1383805.3865144835</v>
      </c>
      <c r="F459" s="206">
        <f>[3]TOTAL_PEF_C!M516</f>
        <v>268472</v>
      </c>
      <c r="G459" s="206">
        <f>[3]TOTAL_PEF_C!P516</f>
        <v>1523.6004096269</v>
      </c>
      <c r="H459" s="206">
        <f>[3]TOTAL_PEF_C!Q516</f>
        <v>298827.50945897202</v>
      </c>
      <c r="I459" s="337">
        <f>BM_MWh!I460</f>
        <v>0</v>
      </c>
      <c r="J459" s="313">
        <f>BM_MWh!J460</f>
        <v>0</v>
      </c>
      <c r="K459" s="313">
        <f>BM_MWh!K461</f>
        <v>8</v>
      </c>
      <c r="L459" s="313">
        <f>BM_MWh!L460</f>
        <v>0</v>
      </c>
      <c r="M459" s="313">
        <f>BM_MWh!M460</f>
        <v>0</v>
      </c>
      <c r="N459" s="313">
        <f>BM_MWh!N460</f>
        <v>0</v>
      </c>
      <c r="O459" s="313">
        <f>BM_MWh!O460</f>
        <v>0</v>
      </c>
      <c r="P459" s="313">
        <f>BM_MWh!P460</f>
        <v>0</v>
      </c>
      <c r="Q459" s="313">
        <f>BM_MWh!Q460</f>
        <v>0</v>
      </c>
      <c r="R459" s="313">
        <f>BM_MWh!R460</f>
        <v>258</v>
      </c>
      <c r="S459" s="313">
        <f>BM_MWh!S460</f>
        <v>76813</v>
      </c>
      <c r="T459" s="338">
        <f>BM_MWh!T461</f>
        <v>0</v>
      </c>
      <c r="U459" s="213">
        <f>BM_MWh!U461</f>
        <v>2128</v>
      </c>
      <c r="V459" s="185">
        <f>BM_MWh!V460</f>
        <v>3060</v>
      </c>
      <c r="W459" s="185">
        <f>BM_MWh!W460</f>
        <v>2554</v>
      </c>
      <c r="X459" s="185">
        <f>BM_MWh!X460</f>
        <v>0</v>
      </c>
      <c r="Y459" s="185">
        <f>BM_MWh!Y461</f>
        <v>2033</v>
      </c>
      <c r="Z459" s="185">
        <f>BM_MWh!Z460</f>
        <v>0</v>
      </c>
      <c r="AA459" s="185">
        <f>BM_MWh!AA460</f>
        <v>14508</v>
      </c>
      <c r="AB459" s="185">
        <f>BM_MWh!AB460</f>
        <v>0</v>
      </c>
      <c r="AC459" s="185">
        <f>BM_MWh!AC460</f>
        <v>0</v>
      </c>
      <c r="AD459" s="185">
        <f>BM_MWh!AD460</f>
        <v>0</v>
      </c>
      <c r="AE459" s="185">
        <f>BM_MWh!AE460</f>
        <v>811</v>
      </c>
      <c r="AF459" s="185">
        <f>BM_MWh!AF460</f>
        <v>0</v>
      </c>
      <c r="AG459" s="185">
        <f>BM_MWh!AG460</f>
        <v>0</v>
      </c>
      <c r="AH459" s="185">
        <f>BM_MWh!AH460</f>
        <v>0</v>
      </c>
      <c r="AI459" s="185">
        <f>BM_MWh!AI460</f>
        <v>0</v>
      </c>
      <c r="AJ459" s="185">
        <f>BM_MWh!AJ460</f>
        <v>0</v>
      </c>
      <c r="AK459" s="185">
        <f>BM_MWh!AK461</f>
        <v>0</v>
      </c>
      <c r="AL459" s="185">
        <f>BM_MWh!AL461</f>
        <v>0</v>
      </c>
      <c r="AM459" s="185">
        <f>BM_MWh!AM460</f>
        <v>0</v>
      </c>
      <c r="AN459" s="185">
        <f>BM_MWh!AN460</f>
        <v>0</v>
      </c>
      <c r="AO459" s="185">
        <f>BM_MWh!AO460</f>
        <v>0</v>
      </c>
      <c r="AP459" s="185">
        <f>BM_MWh!AP460</f>
        <v>0</v>
      </c>
      <c r="AQ459" s="185">
        <f>BM_MWh!AQ460</f>
        <v>0</v>
      </c>
      <c r="AR459" s="185">
        <f>BM_MWh!AR460</f>
        <v>0</v>
      </c>
      <c r="AS459" s="185">
        <f>BM_MWh!AS460</f>
        <v>0</v>
      </c>
      <c r="AT459" s="185">
        <f>BM_MWh!AT460</f>
        <v>0</v>
      </c>
      <c r="AU459" s="209">
        <f t="shared" si="280"/>
        <v>25094</v>
      </c>
      <c r="AV459" s="167">
        <f t="shared" si="281"/>
        <v>77079</v>
      </c>
      <c r="AW459" s="167">
        <f t="shared" si="282"/>
        <v>102173</v>
      </c>
      <c r="AX459" s="206">
        <f t="shared" si="313"/>
        <v>3859747.7626660196</v>
      </c>
      <c r="BE459" s="104">
        <f t="shared" si="294"/>
        <v>2033</v>
      </c>
      <c r="BF459" s="28">
        <f t="shared" si="295"/>
        <v>10</v>
      </c>
      <c r="BG459" s="21">
        <f t="shared" si="305"/>
        <v>7948935.5253320392</v>
      </c>
      <c r="BH459" s="344">
        <f t="shared" si="306"/>
        <v>1907119.266282937</v>
      </c>
      <c r="BI459" s="344">
        <f t="shared" si="307"/>
        <v>1383805.3865144835</v>
      </c>
      <c r="BJ459" s="344">
        <f t="shared" si="308"/>
        <v>268472</v>
      </c>
      <c r="BK459" s="344">
        <f t="shared" si="309"/>
        <v>1523.6004096269</v>
      </c>
      <c r="BL459" s="344">
        <f t="shared" si="310"/>
        <v>298827.50945897202</v>
      </c>
      <c r="BM459" s="328">
        <f t="shared" si="311"/>
        <v>3859747.7626660196</v>
      </c>
      <c r="BN459" s="329">
        <f t="shared" si="283"/>
        <v>77079</v>
      </c>
      <c r="BO459" s="330">
        <f t="shared" si="284"/>
        <v>6715</v>
      </c>
      <c r="BP459" s="206">
        <f t="shared" si="285"/>
        <v>18379</v>
      </c>
      <c r="BQ459" s="206">
        <f t="shared" si="286"/>
        <v>25094</v>
      </c>
      <c r="BR459" s="206">
        <f t="shared" si="287"/>
        <v>102173</v>
      </c>
      <c r="BS459" s="34"/>
      <c r="BT459" s="34"/>
      <c r="BU459" s="34"/>
      <c r="BV459" s="34"/>
      <c r="BW459" s="34"/>
      <c r="BY459" s="34"/>
      <c r="BZ459" s="34"/>
      <c r="CA459" s="34"/>
      <c r="CC459" s="34"/>
    </row>
    <row r="460" spans="1:81">
      <c r="A460" s="28">
        <f t="shared" si="312"/>
        <v>2033</v>
      </c>
      <c r="B460" s="28">
        <f t="shared" si="303"/>
        <v>11</v>
      </c>
      <c r="C460" s="206">
        <f t="shared" si="304"/>
        <v>3308410.611555337</v>
      </c>
      <c r="D460" s="206">
        <f>[3]TOTAL_PEF_C!K517</f>
        <v>1496417.1943533295</v>
      </c>
      <c r="E460" s="206">
        <f>[3]TOTAL_PEF_C!L517</f>
        <v>1208164.7557422405</v>
      </c>
      <c r="F460" s="206">
        <f>[3]TOTAL_PEF_C!M517</f>
        <v>254061</v>
      </c>
      <c r="G460" s="206">
        <f>[3]TOTAL_PEF_C!P517</f>
        <v>1520.2663951361101</v>
      </c>
      <c r="H460" s="206">
        <f>[3]TOTAL_PEF_C!Q517</f>
        <v>278678.39506463101</v>
      </c>
      <c r="I460" s="337">
        <f>BM_MWh!I461</f>
        <v>0</v>
      </c>
      <c r="J460" s="313">
        <f>BM_MWh!J461</f>
        <v>0</v>
      </c>
      <c r="K460" s="313">
        <f>BM_MWh!K462</f>
        <v>8</v>
      </c>
      <c r="L460" s="313">
        <f>BM_MWh!L461</f>
        <v>0</v>
      </c>
      <c r="M460" s="313">
        <f>BM_MWh!M461</f>
        <v>0</v>
      </c>
      <c r="N460" s="313">
        <f>BM_MWh!N461</f>
        <v>0</v>
      </c>
      <c r="O460" s="313">
        <f>BM_MWh!O461</f>
        <v>0</v>
      </c>
      <c r="P460" s="313">
        <f>BM_MWh!P461</f>
        <v>0</v>
      </c>
      <c r="Q460" s="313">
        <f>BM_MWh!Q461</f>
        <v>0</v>
      </c>
      <c r="R460" s="313">
        <f>BM_MWh!R461</f>
        <v>166</v>
      </c>
      <c r="S460" s="313">
        <f>BM_MWh!S461</f>
        <v>48080</v>
      </c>
      <c r="T460" s="338">
        <f>BM_MWh!T462</f>
        <v>0</v>
      </c>
      <c r="U460" s="213">
        <f>BM_MWh!U462</f>
        <v>664</v>
      </c>
      <c r="V460" s="185">
        <f>BM_MWh!V461</f>
        <v>1559</v>
      </c>
      <c r="W460" s="185">
        <f>BM_MWh!W461</f>
        <v>2672</v>
      </c>
      <c r="X460" s="185">
        <f>BM_MWh!X461</f>
        <v>0</v>
      </c>
      <c r="Y460" s="185">
        <f>BM_MWh!Y462</f>
        <v>1956</v>
      </c>
      <c r="Z460" s="185">
        <f>BM_MWh!Z461</f>
        <v>0</v>
      </c>
      <c r="AA460" s="185">
        <f>BM_MWh!AA461</f>
        <v>13680</v>
      </c>
      <c r="AB460" s="185">
        <f>BM_MWh!AB461</f>
        <v>0</v>
      </c>
      <c r="AC460" s="185">
        <f>BM_MWh!AC461</f>
        <v>0</v>
      </c>
      <c r="AD460" s="185">
        <f>BM_MWh!AD461</f>
        <v>0</v>
      </c>
      <c r="AE460" s="185">
        <f>BM_MWh!AE461</f>
        <v>784</v>
      </c>
      <c r="AF460" s="185">
        <f>BM_MWh!AF461</f>
        <v>0</v>
      </c>
      <c r="AG460" s="185">
        <f>BM_MWh!AG461</f>
        <v>0</v>
      </c>
      <c r="AH460" s="185">
        <f>BM_MWh!AH461</f>
        <v>0</v>
      </c>
      <c r="AI460" s="185">
        <f>BM_MWh!AI461</f>
        <v>0</v>
      </c>
      <c r="AJ460" s="185">
        <f>BM_MWh!AJ461</f>
        <v>0</v>
      </c>
      <c r="AK460" s="185">
        <f>BM_MWh!AK462</f>
        <v>0</v>
      </c>
      <c r="AL460" s="185">
        <f>BM_MWh!AL462</f>
        <v>0</v>
      </c>
      <c r="AM460" s="185">
        <f>BM_MWh!AM461</f>
        <v>0</v>
      </c>
      <c r="AN460" s="185">
        <f>BM_MWh!AN461</f>
        <v>0</v>
      </c>
      <c r="AO460" s="185">
        <f>BM_MWh!AO461</f>
        <v>0</v>
      </c>
      <c r="AP460" s="185">
        <f>BM_MWh!AP461</f>
        <v>0</v>
      </c>
      <c r="AQ460" s="185">
        <f>BM_MWh!AQ461</f>
        <v>0</v>
      </c>
      <c r="AR460" s="185">
        <f>BM_MWh!AR461</f>
        <v>0</v>
      </c>
      <c r="AS460" s="185">
        <f>BM_MWh!AS461</f>
        <v>0</v>
      </c>
      <c r="AT460" s="185">
        <f>BM_MWh!AT461</f>
        <v>0</v>
      </c>
      <c r="AU460" s="209">
        <f t="shared" si="280"/>
        <v>21315</v>
      </c>
      <c r="AV460" s="167">
        <f t="shared" si="281"/>
        <v>48254</v>
      </c>
      <c r="AW460" s="167">
        <f t="shared" si="282"/>
        <v>69569</v>
      </c>
      <c r="AX460" s="206">
        <f t="shared" si="313"/>
        <v>3238841.611555337</v>
      </c>
      <c r="BE460" s="104">
        <f t="shared" si="294"/>
        <v>2033</v>
      </c>
      <c r="BF460" s="28">
        <f t="shared" si="295"/>
        <v>11</v>
      </c>
      <c r="BG460" s="21">
        <f t="shared" si="305"/>
        <v>6638136.2231106739</v>
      </c>
      <c r="BH460" s="344">
        <f t="shared" si="306"/>
        <v>1496417.1943533295</v>
      </c>
      <c r="BI460" s="344">
        <f t="shared" si="307"/>
        <v>1208164.7557422405</v>
      </c>
      <c r="BJ460" s="344">
        <f t="shared" si="308"/>
        <v>254061</v>
      </c>
      <c r="BK460" s="344">
        <f t="shared" si="309"/>
        <v>1520.2663951361101</v>
      </c>
      <c r="BL460" s="344">
        <f t="shared" si="310"/>
        <v>278678.39506463101</v>
      </c>
      <c r="BM460" s="328">
        <f t="shared" si="311"/>
        <v>3238841.611555337</v>
      </c>
      <c r="BN460" s="329">
        <f t="shared" si="283"/>
        <v>48254</v>
      </c>
      <c r="BO460" s="330">
        <f t="shared" si="284"/>
        <v>5292</v>
      </c>
      <c r="BP460" s="206">
        <f t="shared" si="285"/>
        <v>16023</v>
      </c>
      <c r="BQ460" s="206">
        <f t="shared" si="286"/>
        <v>21315</v>
      </c>
      <c r="BR460" s="206">
        <f t="shared" si="287"/>
        <v>69569</v>
      </c>
      <c r="BS460" s="34"/>
      <c r="BT460" s="34"/>
      <c r="BU460" s="34"/>
      <c r="BV460" s="34"/>
      <c r="BW460" s="34"/>
      <c r="BY460" s="34"/>
      <c r="BZ460" s="34"/>
      <c r="CA460" s="34"/>
      <c r="CC460" s="34"/>
    </row>
    <row r="461" spans="1:81">
      <c r="A461" s="28">
        <f t="shared" si="312"/>
        <v>2033</v>
      </c>
      <c r="B461" s="28">
        <f t="shared" si="303"/>
        <v>12</v>
      </c>
      <c r="C461" s="206">
        <f t="shared" si="304"/>
        <v>3603440.90738833</v>
      </c>
      <c r="D461" s="206">
        <f>[3]TOTAL_PEF_C!K518</f>
        <v>1777446.6672622599</v>
      </c>
      <c r="E461" s="206">
        <f>[3]TOTAL_PEF_C!L518</f>
        <v>1222638.4317355033</v>
      </c>
      <c r="F461" s="206">
        <f>[3]TOTAL_PEF_C!M518</f>
        <v>237440</v>
      </c>
      <c r="G461" s="206">
        <f>[3]TOTAL_PEF_C!P518</f>
        <v>1531.92704033159</v>
      </c>
      <c r="H461" s="206">
        <f>[3]TOTAL_PEF_C!Q518</f>
        <v>269236.88135023502</v>
      </c>
      <c r="I461" s="337">
        <f>BM_MWh!I462</f>
        <v>0</v>
      </c>
      <c r="J461" s="313">
        <f>BM_MWh!J462</f>
        <v>0</v>
      </c>
      <c r="K461" s="313">
        <f>BM_MWh!K463</f>
        <v>8</v>
      </c>
      <c r="L461" s="313">
        <f>BM_MWh!L462</f>
        <v>0</v>
      </c>
      <c r="M461" s="313">
        <f>BM_MWh!M462</f>
        <v>0</v>
      </c>
      <c r="N461" s="313">
        <f>BM_MWh!N462</f>
        <v>0</v>
      </c>
      <c r="O461" s="313">
        <f>BM_MWh!O462</f>
        <v>0</v>
      </c>
      <c r="P461" s="313">
        <f>BM_MWh!P462</f>
        <v>0</v>
      </c>
      <c r="Q461" s="313">
        <f>BM_MWh!Q462</f>
        <v>3839</v>
      </c>
      <c r="R461" s="313">
        <f>BM_MWh!R462</f>
        <v>172</v>
      </c>
      <c r="S461" s="313">
        <f>BM_MWh!S462</f>
        <v>65343</v>
      </c>
      <c r="T461" s="338">
        <f>BM_MWh!T463</f>
        <v>0</v>
      </c>
      <c r="U461" s="213">
        <f>BM_MWh!U463</f>
        <v>1218</v>
      </c>
      <c r="V461" s="185">
        <f>BM_MWh!V462</f>
        <v>3544</v>
      </c>
      <c r="W461" s="185">
        <f>BM_MWh!W462</f>
        <v>3179</v>
      </c>
      <c r="X461" s="185">
        <f>BM_MWh!X462</f>
        <v>0</v>
      </c>
      <c r="Y461" s="185">
        <f>BM_MWh!Y463</f>
        <v>2358</v>
      </c>
      <c r="Z461" s="185">
        <f>BM_MWh!Z462</f>
        <v>0</v>
      </c>
      <c r="AA461" s="185">
        <f>BM_MWh!AA462</f>
        <v>14508</v>
      </c>
      <c r="AB461" s="185">
        <f>BM_MWh!AB462</f>
        <v>0</v>
      </c>
      <c r="AC461" s="185">
        <f>BM_MWh!AC462</f>
        <v>0</v>
      </c>
      <c r="AD461" s="185">
        <f>BM_MWh!AD462</f>
        <v>0</v>
      </c>
      <c r="AE461" s="185">
        <f>BM_MWh!AE462</f>
        <v>978</v>
      </c>
      <c r="AF461" s="185">
        <f>BM_MWh!AF462</f>
        <v>0</v>
      </c>
      <c r="AG461" s="185">
        <f>BM_MWh!AG462</f>
        <v>0</v>
      </c>
      <c r="AH461" s="185">
        <f>BM_MWh!AH462</f>
        <v>0</v>
      </c>
      <c r="AI461" s="185">
        <f>BM_MWh!AI462</f>
        <v>0</v>
      </c>
      <c r="AJ461" s="185">
        <f>BM_MWh!AJ462</f>
        <v>0</v>
      </c>
      <c r="AK461" s="185">
        <f>BM_MWh!AK463</f>
        <v>0</v>
      </c>
      <c r="AL461" s="185">
        <f>BM_MWh!AL463</f>
        <v>0</v>
      </c>
      <c r="AM461" s="185">
        <f>BM_MWh!AM462</f>
        <v>0</v>
      </c>
      <c r="AN461" s="185">
        <f>BM_MWh!AN462</f>
        <v>0</v>
      </c>
      <c r="AO461" s="185">
        <f>BM_MWh!AO462</f>
        <v>0</v>
      </c>
      <c r="AP461" s="185">
        <f>BM_MWh!AP462</f>
        <v>0</v>
      </c>
      <c r="AQ461" s="185">
        <f>BM_MWh!AQ462</f>
        <v>0</v>
      </c>
      <c r="AR461" s="185">
        <f>BM_MWh!AR462</f>
        <v>0</v>
      </c>
      <c r="AS461" s="185">
        <f>BM_MWh!AS462</f>
        <v>0</v>
      </c>
      <c r="AT461" s="185">
        <f>BM_MWh!AT462</f>
        <v>0</v>
      </c>
      <c r="AU461" s="209">
        <f t="shared" si="280"/>
        <v>25785</v>
      </c>
      <c r="AV461" s="167">
        <f t="shared" si="281"/>
        <v>69362</v>
      </c>
      <c r="AW461" s="167">
        <f t="shared" si="282"/>
        <v>95147</v>
      </c>
      <c r="AX461" s="206">
        <f t="shared" si="313"/>
        <v>3508293.90738833</v>
      </c>
      <c r="BE461" s="104">
        <f t="shared" si="294"/>
        <v>2033</v>
      </c>
      <c r="BF461" s="28">
        <f t="shared" si="295"/>
        <v>12</v>
      </c>
      <c r="BG461" s="21">
        <f t="shared" si="305"/>
        <v>7232666.8147766599</v>
      </c>
      <c r="BH461" s="344">
        <f t="shared" si="306"/>
        <v>1777446.6672622599</v>
      </c>
      <c r="BI461" s="344">
        <f t="shared" si="307"/>
        <v>1222638.4317355033</v>
      </c>
      <c r="BJ461" s="344">
        <f t="shared" si="308"/>
        <v>237440</v>
      </c>
      <c r="BK461" s="344">
        <f t="shared" si="309"/>
        <v>1531.92704033159</v>
      </c>
      <c r="BL461" s="344">
        <f t="shared" si="310"/>
        <v>269236.88135023502</v>
      </c>
      <c r="BM461" s="328">
        <f t="shared" si="311"/>
        <v>3508293.90738833</v>
      </c>
      <c r="BN461" s="329">
        <f t="shared" si="283"/>
        <v>69362</v>
      </c>
      <c r="BO461" s="330">
        <f t="shared" si="284"/>
        <v>6755</v>
      </c>
      <c r="BP461" s="206">
        <f t="shared" si="285"/>
        <v>19030</v>
      </c>
      <c r="BQ461" s="206">
        <f t="shared" si="286"/>
        <v>25785</v>
      </c>
      <c r="BR461" s="206">
        <f t="shared" si="287"/>
        <v>95147</v>
      </c>
      <c r="BS461" s="34"/>
      <c r="BT461" s="34"/>
      <c r="BU461" s="34"/>
      <c r="BV461" s="34"/>
      <c r="BW461" s="34"/>
      <c r="BY461" s="34"/>
      <c r="BZ461" s="34"/>
      <c r="CA461" s="34"/>
      <c r="CC461" s="34"/>
    </row>
    <row r="462" spans="1:81">
      <c r="A462" s="28">
        <f t="shared" si="312"/>
        <v>2034</v>
      </c>
      <c r="B462" s="28">
        <f t="shared" si="303"/>
        <v>1</v>
      </c>
      <c r="C462" s="206">
        <f t="shared" si="304"/>
        <v>3775098.6003353605</v>
      </c>
      <c r="D462" s="206">
        <f>[3]TOTAL_PEF_C!K519</f>
        <v>1941777.853961162</v>
      </c>
      <c r="E462" s="206">
        <f>[3]TOTAL_PEF_C!L519</f>
        <v>1222932.8393179711</v>
      </c>
      <c r="F462" s="206">
        <f>[3]TOTAL_PEF_C!M519</f>
        <v>245194</v>
      </c>
      <c r="G462" s="206">
        <f>[3]TOTAL_PEF_C!P519</f>
        <v>1509.19947779565</v>
      </c>
      <c r="H462" s="206">
        <f>[3]TOTAL_PEF_C!Q519</f>
        <v>266520.70757843199</v>
      </c>
      <c r="I462" s="337">
        <f>BM_MWh!I463</f>
        <v>0</v>
      </c>
      <c r="J462" s="313">
        <f>BM_MWh!J463</f>
        <v>0</v>
      </c>
      <c r="K462" s="313">
        <f>BM_MWh!K464</f>
        <v>8</v>
      </c>
      <c r="L462" s="313">
        <f>BM_MWh!L463</f>
        <v>0</v>
      </c>
      <c r="M462" s="313">
        <f>BM_MWh!M463</f>
        <v>0</v>
      </c>
      <c r="N462" s="313">
        <f>BM_MWh!N463</f>
        <v>0</v>
      </c>
      <c r="O462" s="313">
        <f>BM_MWh!O463</f>
        <v>0</v>
      </c>
      <c r="P462" s="313">
        <f>BM_MWh!P463</f>
        <v>0</v>
      </c>
      <c r="Q462" s="313">
        <f>BM_MWh!Q463</f>
        <v>6910</v>
      </c>
      <c r="R462" s="313">
        <f>BM_MWh!R463</f>
        <v>258</v>
      </c>
      <c r="S462" s="313">
        <f>BM_MWh!S463</f>
        <v>64580</v>
      </c>
      <c r="T462" s="338">
        <f>BM_MWh!T464</f>
        <v>0</v>
      </c>
      <c r="U462" s="213">
        <f>BM_MWh!U464</f>
        <v>709</v>
      </c>
      <c r="V462" s="185">
        <f>BM_MWh!V463</f>
        <v>4027</v>
      </c>
      <c r="W462" s="185">
        <f>BM_MWh!W463</f>
        <v>3083</v>
      </c>
      <c r="X462" s="185">
        <f>BM_MWh!X463</f>
        <v>0</v>
      </c>
      <c r="Y462" s="185">
        <f>BM_MWh!Y464</f>
        <v>2434</v>
      </c>
      <c r="Z462" s="185">
        <f>BM_MWh!Z463</f>
        <v>0</v>
      </c>
      <c r="AA462" s="185">
        <f>BM_MWh!AA463</f>
        <v>14136</v>
      </c>
      <c r="AB462" s="185">
        <f>BM_MWh!AB463</f>
        <v>0</v>
      </c>
      <c r="AC462" s="185">
        <f>BM_MWh!AC463</f>
        <v>0</v>
      </c>
      <c r="AD462" s="185">
        <f>BM_MWh!AD463</f>
        <v>0</v>
      </c>
      <c r="AE462" s="185">
        <f>BM_MWh!AE463</f>
        <v>1019</v>
      </c>
      <c r="AF462" s="185">
        <f>BM_MWh!AF463</f>
        <v>0</v>
      </c>
      <c r="AG462" s="185">
        <f>BM_MWh!AG463</f>
        <v>0</v>
      </c>
      <c r="AH462" s="185">
        <f>BM_MWh!AH463</f>
        <v>0</v>
      </c>
      <c r="AI462" s="185">
        <f>BM_MWh!AI463</f>
        <v>0</v>
      </c>
      <c r="AJ462" s="185">
        <f>BM_MWh!AJ463</f>
        <v>0</v>
      </c>
      <c r="AK462" s="185">
        <f>BM_MWh!AK464</f>
        <v>0</v>
      </c>
      <c r="AL462" s="185">
        <f>BM_MWh!AL464</f>
        <v>0</v>
      </c>
      <c r="AM462" s="185">
        <f>BM_MWh!AM463</f>
        <v>0</v>
      </c>
      <c r="AN462" s="185">
        <f>BM_MWh!AN463</f>
        <v>0</v>
      </c>
      <c r="AO462" s="185">
        <f>BM_MWh!AO463</f>
        <v>0</v>
      </c>
      <c r="AP462" s="185">
        <f>BM_MWh!AP463</f>
        <v>0</v>
      </c>
      <c r="AQ462" s="185">
        <f>BM_MWh!AQ463</f>
        <v>0</v>
      </c>
      <c r="AR462" s="185">
        <f>BM_MWh!AR463</f>
        <v>0</v>
      </c>
      <c r="AS462" s="185">
        <f>BM_MWh!AS463</f>
        <v>0</v>
      </c>
      <c r="AT462" s="185">
        <f>BM_MWh!AT463</f>
        <v>0</v>
      </c>
      <c r="AU462" s="209">
        <f t="shared" si="280"/>
        <v>25408</v>
      </c>
      <c r="AV462" s="167">
        <f t="shared" si="281"/>
        <v>71756</v>
      </c>
      <c r="AW462" s="167">
        <f t="shared" si="282"/>
        <v>97164</v>
      </c>
      <c r="AX462" s="206">
        <f t="shared" si="313"/>
        <v>3677934.6003353605</v>
      </c>
      <c r="BE462" s="104">
        <f t="shared" si="294"/>
        <v>2034</v>
      </c>
      <c r="BF462" s="28">
        <f t="shared" si="295"/>
        <v>1</v>
      </c>
      <c r="BG462" s="21">
        <f t="shared" si="305"/>
        <v>7575605.200670721</v>
      </c>
      <c r="BH462" s="344">
        <f t="shared" si="306"/>
        <v>1941777.853961162</v>
      </c>
      <c r="BI462" s="344">
        <f t="shared" si="307"/>
        <v>1222932.8393179711</v>
      </c>
      <c r="BJ462" s="344">
        <f t="shared" si="308"/>
        <v>245194</v>
      </c>
      <c r="BK462" s="344">
        <f t="shared" si="309"/>
        <v>1509.19947779565</v>
      </c>
      <c r="BL462" s="344">
        <f t="shared" si="310"/>
        <v>266520.70757843199</v>
      </c>
      <c r="BM462" s="328">
        <f t="shared" si="311"/>
        <v>3677934.6003353605</v>
      </c>
      <c r="BN462" s="329">
        <f t="shared" si="283"/>
        <v>71756</v>
      </c>
      <c r="BO462" s="330">
        <f t="shared" si="284"/>
        <v>6226</v>
      </c>
      <c r="BP462" s="206">
        <f t="shared" si="285"/>
        <v>19182</v>
      </c>
      <c r="BQ462" s="206">
        <f t="shared" si="286"/>
        <v>25408</v>
      </c>
      <c r="BR462" s="206">
        <f t="shared" si="287"/>
        <v>97164</v>
      </c>
      <c r="BS462" s="34"/>
      <c r="BT462" s="34"/>
      <c r="BU462" s="34"/>
      <c r="BV462" s="34"/>
      <c r="BW462" s="34"/>
      <c r="BY462" s="34"/>
      <c r="BZ462" s="34"/>
      <c r="CA462" s="34"/>
      <c r="CC462" s="34"/>
    </row>
    <row r="463" spans="1:81">
      <c r="A463" s="28">
        <f t="shared" si="312"/>
        <v>2034</v>
      </c>
      <c r="B463" s="28">
        <f t="shared" si="303"/>
        <v>2</v>
      </c>
      <c r="C463" s="206">
        <f t="shared" si="304"/>
        <v>3269436.4423117139</v>
      </c>
      <c r="D463" s="206">
        <f>[3]TOTAL_PEF_C!K520</f>
        <v>1594084.495230278</v>
      </c>
      <c r="E463" s="206">
        <f>[3]TOTAL_PEF_C!L520</f>
        <v>1107580.2294179006</v>
      </c>
      <c r="F463" s="206">
        <f>[3]TOTAL_PEF_C!M520</f>
        <v>231465</v>
      </c>
      <c r="G463" s="206">
        <f>[3]TOTAL_PEF_C!P520</f>
        <v>1510.4277214890501</v>
      </c>
      <c r="H463" s="206">
        <f>[3]TOTAL_PEF_C!Q520</f>
        <v>266211.28994204599</v>
      </c>
      <c r="I463" s="337">
        <f>BM_MWh!I464</f>
        <v>0</v>
      </c>
      <c r="J463" s="313">
        <f>BM_MWh!J464</f>
        <v>0</v>
      </c>
      <c r="K463" s="313">
        <f>BM_MWh!K465</f>
        <v>8</v>
      </c>
      <c r="L463" s="313">
        <f>BM_MWh!L464</f>
        <v>0</v>
      </c>
      <c r="M463" s="313">
        <f>BM_MWh!M464</f>
        <v>0</v>
      </c>
      <c r="N463" s="313">
        <f>BM_MWh!N464</f>
        <v>0</v>
      </c>
      <c r="O463" s="313">
        <f>BM_MWh!O464</f>
        <v>0</v>
      </c>
      <c r="P463" s="313">
        <f>BM_MWh!P464</f>
        <v>0</v>
      </c>
      <c r="Q463" s="313">
        <f>BM_MWh!Q464</f>
        <v>6242</v>
      </c>
      <c r="R463" s="313">
        <f>BM_MWh!R464</f>
        <v>621</v>
      </c>
      <c r="S463" s="313">
        <f>BM_MWh!S464</f>
        <v>41858</v>
      </c>
      <c r="T463" s="338">
        <f>BM_MWh!T465</f>
        <v>0</v>
      </c>
      <c r="U463" s="213">
        <f>BM_MWh!U465</f>
        <v>831</v>
      </c>
      <c r="V463" s="185">
        <f>BM_MWh!V464</f>
        <v>1600</v>
      </c>
      <c r="W463" s="185">
        <f>BM_MWh!W464</f>
        <v>1917</v>
      </c>
      <c r="X463" s="185">
        <f>BM_MWh!X464</f>
        <v>0</v>
      </c>
      <c r="Y463" s="185">
        <f>BM_MWh!Y465</f>
        <v>1787</v>
      </c>
      <c r="Z463" s="185">
        <f>BM_MWh!Z464</f>
        <v>0</v>
      </c>
      <c r="AA463" s="185">
        <f>BM_MWh!AA464</f>
        <v>12768</v>
      </c>
      <c r="AB463" s="185">
        <f>BM_MWh!AB464</f>
        <v>0</v>
      </c>
      <c r="AC463" s="185">
        <f>BM_MWh!AC464</f>
        <v>0</v>
      </c>
      <c r="AD463" s="185">
        <f>BM_MWh!AD464</f>
        <v>0</v>
      </c>
      <c r="AE463" s="185">
        <f>BM_MWh!AE464</f>
        <v>953</v>
      </c>
      <c r="AF463" s="185">
        <f>BM_MWh!AF464</f>
        <v>0</v>
      </c>
      <c r="AG463" s="185">
        <f>BM_MWh!AG464</f>
        <v>0</v>
      </c>
      <c r="AH463" s="185">
        <f>BM_MWh!AH464</f>
        <v>0</v>
      </c>
      <c r="AI463" s="185">
        <f>BM_MWh!AI464</f>
        <v>0</v>
      </c>
      <c r="AJ463" s="185">
        <f>BM_MWh!AJ464</f>
        <v>0</v>
      </c>
      <c r="AK463" s="185">
        <f>BM_MWh!AK465</f>
        <v>0</v>
      </c>
      <c r="AL463" s="185">
        <f>BM_MWh!AL465</f>
        <v>0</v>
      </c>
      <c r="AM463" s="185">
        <f>BM_MWh!AM464</f>
        <v>0</v>
      </c>
      <c r="AN463" s="185">
        <f>BM_MWh!AN464</f>
        <v>0</v>
      </c>
      <c r="AO463" s="185">
        <f>BM_MWh!AO464</f>
        <v>0</v>
      </c>
      <c r="AP463" s="185">
        <f>BM_MWh!AP464</f>
        <v>0</v>
      </c>
      <c r="AQ463" s="185">
        <f>BM_MWh!AQ464</f>
        <v>0</v>
      </c>
      <c r="AR463" s="185">
        <f>BM_MWh!AR464</f>
        <v>0</v>
      </c>
      <c r="AS463" s="185">
        <f>BM_MWh!AS464</f>
        <v>0</v>
      </c>
      <c r="AT463" s="185">
        <f>BM_MWh!AT464</f>
        <v>0</v>
      </c>
      <c r="AU463" s="209">
        <f t="shared" si="280"/>
        <v>19856</v>
      </c>
      <c r="AV463" s="167">
        <f t="shared" si="281"/>
        <v>48729</v>
      </c>
      <c r="AW463" s="167">
        <f t="shared" si="282"/>
        <v>68585</v>
      </c>
      <c r="AX463" s="206">
        <f t="shared" si="313"/>
        <v>3200851.4423117139</v>
      </c>
      <c r="BE463" s="104">
        <f t="shared" si="294"/>
        <v>2034</v>
      </c>
      <c r="BF463" s="28">
        <f t="shared" si="295"/>
        <v>2</v>
      </c>
      <c r="BG463" s="21">
        <f t="shared" si="305"/>
        <v>6558728.8846234279</v>
      </c>
      <c r="BH463" s="344">
        <f t="shared" si="306"/>
        <v>1594084.495230278</v>
      </c>
      <c r="BI463" s="344">
        <f t="shared" si="307"/>
        <v>1107580.2294179006</v>
      </c>
      <c r="BJ463" s="344">
        <f t="shared" si="308"/>
        <v>231465</v>
      </c>
      <c r="BK463" s="344">
        <f t="shared" si="309"/>
        <v>1510.4277214890501</v>
      </c>
      <c r="BL463" s="344">
        <f t="shared" si="310"/>
        <v>266211.28994204599</v>
      </c>
      <c r="BM463" s="328">
        <f t="shared" si="311"/>
        <v>3200851.4423117139</v>
      </c>
      <c r="BN463" s="329">
        <f t="shared" si="283"/>
        <v>48729</v>
      </c>
      <c r="BO463" s="330">
        <f t="shared" si="284"/>
        <v>4535</v>
      </c>
      <c r="BP463" s="206">
        <f t="shared" si="285"/>
        <v>15321</v>
      </c>
      <c r="BQ463" s="206">
        <f t="shared" si="286"/>
        <v>19856</v>
      </c>
      <c r="BR463" s="206">
        <f t="shared" si="287"/>
        <v>68585</v>
      </c>
      <c r="BS463" s="34"/>
      <c r="BT463" s="34"/>
      <c r="BU463" s="34"/>
      <c r="BV463" s="34"/>
      <c r="BW463" s="34"/>
      <c r="BY463" s="34"/>
      <c r="BZ463" s="34"/>
      <c r="CA463" s="34"/>
      <c r="CC463" s="34"/>
    </row>
    <row r="464" spans="1:81">
      <c r="A464" s="28">
        <f t="shared" si="312"/>
        <v>2034</v>
      </c>
      <c r="B464" s="28">
        <f t="shared" si="303"/>
        <v>3</v>
      </c>
      <c r="C464" s="206">
        <f t="shared" si="304"/>
        <v>3502306.7494466929</v>
      </c>
      <c r="D464" s="206">
        <f>[3]TOTAL_PEF_C!K521</f>
        <v>1604647.3191479279</v>
      </c>
      <c r="E464" s="206">
        <f>[3]TOTAL_PEF_C!L521</f>
        <v>1261444.8267483725</v>
      </c>
      <c r="F464" s="206">
        <f>[3]TOTAL_PEF_C!M521</f>
        <v>259521</v>
      </c>
      <c r="G464" s="206">
        <f>[3]TOTAL_PEF_C!P521</f>
        <v>1521.6010907843599</v>
      </c>
      <c r="H464" s="206">
        <f>[3]TOTAL_PEF_C!Q521</f>
        <v>270331.00245960802</v>
      </c>
      <c r="I464" s="337">
        <f>BM_MWh!I465</f>
        <v>0</v>
      </c>
      <c r="J464" s="313">
        <f>BM_MWh!J465</f>
        <v>0</v>
      </c>
      <c r="K464" s="313">
        <f>BM_MWh!K466</f>
        <v>8</v>
      </c>
      <c r="L464" s="313">
        <f>BM_MWh!L465</f>
        <v>0</v>
      </c>
      <c r="M464" s="313">
        <f>BM_MWh!M465</f>
        <v>0</v>
      </c>
      <c r="N464" s="313">
        <f>BM_MWh!N465</f>
        <v>0</v>
      </c>
      <c r="O464" s="313">
        <f>BM_MWh!O465</f>
        <v>0</v>
      </c>
      <c r="P464" s="313">
        <f>BM_MWh!P465</f>
        <v>0</v>
      </c>
      <c r="Q464" s="313">
        <f>BM_MWh!Q465</f>
        <v>3839</v>
      </c>
      <c r="R464" s="313">
        <f>BM_MWh!R465</f>
        <v>516</v>
      </c>
      <c r="S464" s="313">
        <f>BM_MWh!S465</f>
        <v>78947</v>
      </c>
      <c r="T464" s="338">
        <f>BM_MWh!T466</f>
        <v>0</v>
      </c>
      <c r="U464" s="213">
        <f>BM_MWh!U466</f>
        <v>502</v>
      </c>
      <c r="V464" s="185">
        <f>BM_MWh!V465</f>
        <v>805</v>
      </c>
      <c r="W464" s="185">
        <f>BM_MWh!W465</f>
        <v>2584</v>
      </c>
      <c r="X464" s="185">
        <f>BM_MWh!X465</f>
        <v>0</v>
      </c>
      <c r="Y464" s="185">
        <f>BM_MWh!Y466</f>
        <v>2036</v>
      </c>
      <c r="Z464" s="185">
        <f>BM_MWh!Z465</f>
        <v>0</v>
      </c>
      <c r="AA464" s="185">
        <f>BM_MWh!AA465</f>
        <v>14508</v>
      </c>
      <c r="AB464" s="185">
        <f>BM_MWh!AB465</f>
        <v>0</v>
      </c>
      <c r="AC464" s="185">
        <f>BM_MWh!AC465</f>
        <v>0</v>
      </c>
      <c r="AD464" s="185">
        <f>BM_MWh!AD465</f>
        <v>0</v>
      </c>
      <c r="AE464" s="185">
        <f>BM_MWh!AE465</f>
        <v>1096</v>
      </c>
      <c r="AF464" s="185">
        <f>BM_MWh!AF465</f>
        <v>0</v>
      </c>
      <c r="AG464" s="185">
        <f>BM_MWh!AG465</f>
        <v>0</v>
      </c>
      <c r="AH464" s="185">
        <f>BM_MWh!AH465</f>
        <v>0</v>
      </c>
      <c r="AI464" s="185">
        <f>BM_MWh!AI465</f>
        <v>0</v>
      </c>
      <c r="AJ464" s="185">
        <f>BM_MWh!AJ465</f>
        <v>0</v>
      </c>
      <c r="AK464" s="185">
        <f>BM_MWh!AK466</f>
        <v>0</v>
      </c>
      <c r="AL464" s="185">
        <f>BM_MWh!AL466</f>
        <v>0</v>
      </c>
      <c r="AM464" s="185">
        <f>BM_MWh!AM465</f>
        <v>0</v>
      </c>
      <c r="AN464" s="185">
        <f>BM_MWh!AN465</f>
        <v>0</v>
      </c>
      <c r="AO464" s="185">
        <f>BM_MWh!AO465</f>
        <v>0</v>
      </c>
      <c r="AP464" s="185">
        <f>BM_MWh!AP465</f>
        <v>0</v>
      </c>
      <c r="AQ464" s="185">
        <f>BM_MWh!AQ465</f>
        <v>0</v>
      </c>
      <c r="AR464" s="185">
        <f>BM_MWh!AR465</f>
        <v>0</v>
      </c>
      <c r="AS464" s="185">
        <f>BM_MWh!AS465</f>
        <v>0</v>
      </c>
      <c r="AT464" s="185">
        <f>BM_MWh!AT465</f>
        <v>0</v>
      </c>
      <c r="AU464" s="209">
        <f t="shared" si="280"/>
        <v>21531</v>
      </c>
      <c r="AV464" s="167">
        <f t="shared" si="281"/>
        <v>83310</v>
      </c>
      <c r="AW464" s="167">
        <f t="shared" si="282"/>
        <v>104841</v>
      </c>
      <c r="AX464" s="206">
        <f t="shared" si="313"/>
        <v>3397465.7494466929</v>
      </c>
      <c r="BE464" s="104">
        <f t="shared" si="294"/>
        <v>2034</v>
      </c>
      <c r="BF464" s="28">
        <f t="shared" si="295"/>
        <v>3</v>
      </c>
      <c r="BG464" s="21">
        <f t="shared" si="305"/>
        <v>7026144.4988933858</v>
      </c>
      <c r="BH464" s="344">
        <f t="shared" si="306"/>
        <v>1604647.3191479279</v>
      </c>
      <c r="BI464" s="344">
        <f t="shared" si="307"/>
        <v>1261444.8267483725</v>
      </c>
      <c r="BJ464" s="344">
        <f t="shared" si="308"/>
        <v>259521</v>
      </c>
      <c r="BK464" s="344">
        <f t="shared" si="309"/>
        <v>1521.6010907843599</v>
      </c>
      <c r="BL464" s="344">
        <f t="shared" si="310"/>
        <v>270331.00245960802</v>
      </c>
      <c r="BM464" s="328">
        <f t="shared" si="311"/>
        <v>3397465.7494466929</v>
      </c>
      <c r="BN464" s="329">
        <f t="shared" si="283"/>
        <v>83310</v>
      </c>
      <c r="BO464" s="330">
        <f t="shared" si="284"/>
        <v>5122</v>
      </c>
      <c r="BP464" s="206">
        <f t="shared" si="285"/>
        <v>16409</v>
      </c>
      <c r="BQ464" s="206">
        <f t="shared" si="286"/>
        <v>21531</v>
      </c>
      <c r="BR464" s="206">
        <f t="shared" si="287"/>
        <v>104841</v>
      </c>
      <c r="BS464" s="34"/>
      <c r="BT464" s="34"/>
      <c r="BU464" s="34"/>
      <c r="BV464" s="34"/>
      <c r="BW464" s="34"/>
      <c r="BY464" s="34"/>
      <c r="BZ464" s="34"/>
      <c r="CA464" s="34"/>
      <c r="CC464" s="34"/>
    </row>
    <row r="465" spans="1:81">
      <c r="A465" s="28">
        <f t="shared" si="312"/>
        <v>2034</v>
      </c>
      <c r="B465" s="28">
        <f t="shared" si="303"/>
        <v>4</v>
      </c>
      <c r="C465" s="206">
        <f t="shared" si="304"/>
        <v>3579702.6147119924</v>
      </c>
      <c r="D465" s="206">
        <f>[3]TOTAL_PEF_C!K522</f>
        <v>1646323.8305027753</v>
      </c>
      <c r="E465" s="206">
        <f>[3]TOTAL_PEF_C!L522</f>
        <v>1283162.0213507831</v>
      </c>
      <c r="F465" s="206">
        <f>[3]TOTAL_PEF_C!M522</f>
        <v>258118</v>
      </c>
      <c r="G465" s="206">
        <f>[3]TOTAL_PEF_C!P522</f>
        <v>1499.7239941640401</v>
      </c>
      <c r="H465" s="206">
        <f>[3]TOTAL_PEF_C!Q522</f>
        <v>278473.03886427003</v>
      </c>
      <c r="I465" s="337">
        <f>BM_MWh!I466</f>
        <v>0</v>
      </c>
      <c r="J465" s="313">
        <f>BM_MWh!J466</f>
        <v>0</v>
      </c>
      <c r="K465" s="313">
        <f>BM_MWh!K467</f>
        <v>8</v>
      </c>
      <c r="L465" s="313">
        <f>BM_MWh!L466</f>
        <v>0</v>
      </c>
      <c r="M465" s="313">
        <f>BM_MWh!M466</f>
        <v>0</v>
      </c>
      <c r="N465" s="313">
        <f>BM_MWh!N466</f>
        <v>0</v>
      </c>
      <c r="O465" s="313">
        <f>BM_MWh!O466</f>
        <v>0</v>
      </c>
      <c r="P465" s="313">
        <f>BM_MWh!P466</f>
        <v>0</v>
      </c>
      <c r="Q465" s="313">
        <f>BM_MWh!Q466</f>
        <v>0</v>
      </c>
      <c r="R465" s="313">
        <f>BM_MWh!R466</f>
        <v>832</v>
      </c>
      <c r="S465" s="313">
        <f>BM_MWh!S466</f>
        <v>89166</v>
      </c>
      <c r="T465" s="338">
        <f>BM_MWh!T467</f>
        <v>0</v>
      </c>
      <c r="U465" s="213">
        <f>BM_MWh!U467</f>
        <v>671</v>
      </c>
      <c r="V465" s="185">
        <f>BM_MWh!V466</f>
        <v>1871</v>
      </c>
      <c r="W465" s="185">
        <f>BM_MWh!W466</f>
        <v>2385</v>
      </c>
      <c r="X465" s="185">
        <f>BM_MWh!X466</f>
        <v>0</v>
      </c>
      <c r="Y465" s="185">
        <f>BM_MWh!Y467</f>
        <v>1689</v>
      </c>
      <c r="Z465" s="185">
        <f>BM_MWh!Z466</f>
        <v>0</v>
      </c>
      <c r="AA465" s="185">
        <f>BM_MWh!AA466</f>
        <v>14400</v>
      </c>
      <c r="AB465" s="185">
        <f>BM_MWh!AB466</f>
        <v>0</v>
      </c>
      <c r="AC465" s="185">
        <f>BM_MWh!AC466</f>
        <v>0</v>
      </c>
      <c r="AD465" s="185">
        <f>BM_MWh!AD466</f>
        <v>0</v>
      </c>
      <c r="AE465" s="185">
        <f>BM_MWh!AE466</f>
        <v>1104</v>
      </c>
      <c r="AF465" s="185">
        <f>BM_MWh!AF466</f>
        <v>0</v>
      </c>
      <c r="AG465" s="185">
        <f>BM_MWh!AG466</f>
        <v>0</v>
      </c>
      <c r="AH465" s="185">
        <f>BM_MWh!AH466</f>
        <v>0</v>
      </c>
      <c r="AI465" s="185">
        <f>BM_MWh!AI466</f>
        <v>0</v>
      </c>
      <c r="AJ465" s="185">
        <f>BM_MWh!AJ466</f>
        <v>0</v>
      </c>
      <c r="AK465" s="185">
        <f>BM_MWh!AK467</f>
        <v>0</v>
      </c>
      <c r="AL465" s="185">
        <f>BM_MWh!AL467</f>
        <v>0</v>
      </c>
      <c r="AM465" s="185">
        <f>BM_MWh!AM466</f>
        <v>0</v>
      </c>
      <c r="AN465" s="185">
        <f>BM_MWh!AN466</f>
        <v>0</v>
      </c>
      <c r="AO465" s="185">
        <f>BM_MWh!AO466</f>
        <v>0</v>
      </c>
      <c r="AP465" s="185">
        <f>BM_MWh!AP466</f>
        <v>0</v>
      </c>
      <c r="AQ465" s="185">
        <f>BM_MWh!AQ466</f>
        <v>0</v>
      </c>
      <c r="AR465" s="185">
        <f>BM_MWh!AR466</f>
        <v>0</v>
      </c>
      <c r="AS465" s="185">
        <f>BM_MWh!AS466</f>
        <v>0</v>
      </c>
      <c r="AT465" s="185">
        <f>BM_MWh!AT466</f>
        <v>0</v>
      </c>
      <c r="AU465" s="209">
        <f t="shared" si="280"/>
        <v>22120</v>
      </c>
      <c r="AV465" s="167">
        <f t="shared" si="281"/>
        <v>90006</v>
      </c>
      <c r="AW465" s="167">
        <f t="shared" si="282"/>
        <v>112126</v>
      </c>
      <c r="AX465" s="206">
        <f t="shared" si="313"/>
        <v>3467576.6147119924</v>
      </c>
      <c r="BE465" s="104">
        <f t="shared" si="294"/>
        <v>2034</v>
      </c>
      <c r="BF465" s="28">
        <f t="shared" si="295"/>
        <v>4</v>
      </c>
      <c r="BG465" s="21">
        <f t="shared" si="305"/>
        <v>7181525.2294239849</v>
      </c>
      <c r="BH465" s="344">
        <f t="shared" si="306"/>
        <v>1646323.8305027753</v>
      </c>
      <c r="BI465" s="344">
        <f t="shared" si="307"/>
        <v>1283162.0213507831</v>
      </c>
      <c r="BJ465" s="344">
        <f t="shared" si="308"/>
        <v>258118</v>
      </c>
      <c r="BK465" s="344">
        <f t="shared" si="309"/>
        <v>1499.7239941640401</v>
      </c>
      <c r="BL465" s="344">
        <f t="shared" si="310"/>
        <v>278473.03886427003</v>
      </c>
      <c r="BM465" s="328">
        <f t="shared" si="311"/>
        <v>3467576.6147119924</v>
      </c>
      <c r="BN465" s="329">
        <f t="shared" si="283"/>
        <v>90006</v>
      </c>
      <c r="BO465" s="330">
        <f t="shared" si="284"/>
        <v>4745</v>
      </c>
      <c r="BP465" s="206">
        <f t="shared" si="285"/>
        <v>17375</v>
      </c>
      <c r="BQ465" s="206">
        <f t="shared" si="286"/>
        <v>22120</v>
      </c>
      <c r="BR465" s="206">
        <f t="shared" si="287"/>
        <v>112126</v>
      </c>
      <c r="BS465" s="34"/>
      <c r="BT465" s="34"/>
      <c r="BU465" s="34"/>
      <c r="BV465" s="34"/>
      <c r="BW465" s="34"/>
      <c r="BY465" s="34"/>
      <c r="BZ465" s="34"/>
      <c r="CA465" s="34"/>
      <c r="CC465" s="34"/>
    </row>
    <row r="466" spans="1:81">
      <c r="A466" s="28">
        <f t="shared" si="312"/>
        <v>2034</v>
      </c>
      <c r="B466" s="28">
        <f t="shared" si="303"/>
        <v>5</v>
      </c>
      <c r="C466" s="206">
        <f t="shared" si="304"/>
        <v>4253133.229850851</v>
      </c>
      <c r="D466" s="206">
        <f>[3]TOTAL_PEF_C!K523</f>
        <v>2104263.9322767481</v>
      </c>
      <c r="E466" s="206">
        <f>[3]TOTAL_PEF_C!L523</f>
        <v>1450089.6572772111</v>
      </c>
      <c r="F466" s="206">
        <f>[3]TOTAL_PEF_C!M523</f>
        <v>270104</v>
      </c>
      <c r="G466" s="206">
        <f>[3]TOTAL_PEF_C!P523</f>
        <v>1499.8739941640399</v>
      </c>
      <c r="H466" s="206">
        <f>[3]TOTAL_PEF_C!Q523</f>
        <v>305596.76630272798</v>
      </c>
      <c r="I466" s="337">
        <f>BM_MWh!I467</f>
        <v>0</v>
      </c>
      <c r="J466" s="313">
        <f>BM_MWh!J467</f>
        <v>0</v>
      </c>
      <c r="K466" s="313">
        <f>BM_MWh!K468</f>
        <v>8</v>
      </c>
      <c r="L466" s="313">
        <f>BM_MWh!L467</f>
        <v>0</v>
      </c>
      <c r="M466" s="313">
        <f>BM_MWh!M467</f>
        <v>0</v>
      </c>
      <c r="N466" s="313">
        <f>BM_MWh!N467</f>
        <v>0</v>
      </c>
      <c r="O466" s="313">
        <f>BM_MWh!O467</f>
        <v>0</v>
      </c>
      <c r="P466" s="313">
        <f>BM_MWh!P467</f>
        <v>0</v>
      </c>
      <c r="Q466" s="313">
        <f>BM_MWh!Q467</f>
        <v>0</v>
      </c>
      <c r="R466" s="313">
        <f>BM_MWh!R467</f>
        <v>1719</v>
      </c>
      <c r="S466" s="313">
        <f>BM_MWh!S467</f>
        <v>93570</v>
      </c>
      <c r="T466" s="338">
        <f>BM_MWh!T468</f>
        <v>0</v>
      </c>
      <c r="U466" s="213">
        <f>BM_MWh!U468</f>
        <v>1935</v>
      </c>
      <c r="V466" s="185">
        <f>BM_MWh!V467</f>
        <v>2577</v>
      </c>
      <c r="W466" s="185">
        <f>BM_MWh!W467</f>
        <v>3165</v>
      </c>
      <c r="X466" s="185">
        <f>BM_MWh!X467</f>
        <v>0</v>
      </c>
      <c r="Y466" s="185">
        <f>BM_MWh!Y468</f>
        <v>2217</v>
      </c>
      <c r="Z466" s="185">
        <f>BM_MWh!Z467</f>
        <v>0</v>
      </c>
      <c r="AA466" s="185">
        <f>BM_MWh!AA467</f>
        <v>15252</v>
      </c>
      <c r="AB466" s="185">
        <f>BM_MWh!AB467</f>
        <v>0</v>
      </c>
      <c r="AC466" s="185">
        <f>BM_MWh!AC467</f>
        <v>0</v>
      </c>
      <c r="AD466" s="185">
        <f>BM_MWh!AD467</f>
        <v>0</v>
      </c>
      <c r="AE466" s="185">
        <f>BM_MWh!AE467</f>
        <v>1136</v>
      </c>
      <c r="AF466" s="185">
        <f>BM_MWh!AF467</f>
        <v>0</v>
      </c>
      <c r="AG466" s="185">
        <f>BM_MWh!AG467</f>
        <v>0</v>
      </c>
      <c r="AH466" s="185">
        <f>BM_MWh!AH467</f>
        <v>0</v>
      </c>
      <c r="AI466" s="185">
        <f>BM_MWh!AI467</f>
        <v>0</v>
      </c>
      <c r="AJ466" s="185">
        <f>BM_MWh!AJ467</f>
        <v>0</v>
      </c>
      <c r="AK466" s="185">
        <f>BM_MWh!AK468</f>
        <v>0</v>
      </c>
      <c r="AL466" s="185">
        <f>BM_MWh!AL468</f>
        <v>0</v>
      </c>
      <c r="AM466" s="185">
        <f>BM_MWh!AM467</f>
        <v>0</v>
      </c>
      <c r="AN466" s="185">
        <f>BM_MWh!AN467</f>
        <v>0</v>
      </c>
      <c r="AO466" s="185">
        <f>BM_MWh!AO467</f>
        <v>0</v>
      </c>
      <c r="AP466" s="185">
        <f>BM_MWh!AP467</f>
        <v>0</v>
      </c>
      <c r="AQ466" s="185">
        <f>BM_MWh!AQ467</f>
        <v>0</v>
      </c>
      <c r="AR466" s="185">
        <f>BM_MWh!AR467</f>
        <v>0</v>
      </c>
      <c r="AS466" s="185">
        <f>BM_MWh!AS467</f>
        <v>0</v>
      </c>
      <c r="AT466" s="185">
        <f>BM_MWh!AT467</f>
        <v>0</v>
      </c>
      <c r="AU466" s="209">
        <f t="shared" si="280"/>
        <v>26282</v>
      </c>
      <c r="AV466" s="167">
        <f t="shared" si="281"/>
        <v>95297</v>
      </c>
      <c r="AW466" s="167">
        <f t="shared" si="282"/>
        <v>121579</v>
      </c>
      <c r="AX466" s="206">
        <f t="shared" si="313"/>
        <v>4131554.2298508515</v>
      </c>
      <c r="BE466" s="104">
        <f t="shared" si="294"/>
        <v>2034</v>
      </c>
      <c r="BF466" s="28">
        <f t="shared" si="295"/>
        <v>5</v>
      </c>
      <c r="BG466" s="21">
        <f t="shared" si="305"/>
        <v>8532548.459701702</v>
      </c>
      <c r="BH466" s="344">
        <f t="shared" si="306"/>
        <v>2104263.9322767481</v>
      </c>
      <c r="BI466" s="344">
        <f t="shared" si="307"/>
        <v>1450089.6572772111</v>
      </c>
      <c r="BJ466" s="344">
        <f t="shared" si="308"/>
        <v>270104</v>
      </c>
      <c r="BK466" s="344">
        <f t="shared" si="309"/>
        <v>1499.8739941640399</v>
      </c>
      <c r="BL466" s="344">
        <f t="shared" si="310"/>
        <v>305596.76630272798</v>
      </c>
      <c r="BM466" s="328">
        <f t="shared" si="311"/>
        <v>4131554.2298508515</v>
      </c>
      <c r="BN466" s="329">
        <f t="shared" si="283"/>
        <v>95297</v>
      </c>
      <c r="BO466" s="330">
        <f t="shared" si="284"/>
        <v>7317</v>
      </c>
      <c r="BP466" s="206">
        <f t="shared" si="285"/>
        <v>18965</v>
      </c>
      <c r="BQ466" s="206">
        <f t="shared" si="286"/>
        <v>26282</v>
      </c>
      <c r="BR466" s="206">
        <f t="shared" si="287"/>
        <v>121579</v>
      </c>
      <c r="BS466" s="34"/>
      <c r="BT466" s="34"/>
      <c r="BU466" s="34"/>
      <c r="BV466" s="34"/>
      <c r="BW466" s="34"/>
      <c r="BY466" s="34"/>
      <c r="BZ466" s="34"/>
      <c r="CA466" s="34"/>
      <c r="CC466" s="34"/>
    </row>
    <row r="467" spans="1:81">
      <c r="A467" s="28">
        <f t="shared" si="312"/>
        <v>2034</v>
      </c>
      <c r="B467" s="28">
        <f t="shared" si="303"/>
        <v>6</v>
      </c>
      <c r="C467" s="206">
        <f t="shared" si="304"/>
        <v>4462774.0103207733</v>
      </c>
      <c r="D467" s="206">
        <f>[3]TOTAL_PEF_C!K524</f>
        <v>2288610.0372725222</v>
      </c>
      <c r="E467" s="206">
        <f>[3]TOTAL_PEF_C!L524</f>
        <v>1478706.0616849437</v>
      </c>
      <c r="F467" s="206">
        <f>[3]TOTAL_PEF_C!M524</f>
        <v>263783</v>
      </c>
      <c r="G467" s="206">
        <f>[3]TOTAL_PEF_C!P524</f>
        <v>1509.6411716988</v>
      </c>
      <c r="H467" s="206">
        <f>[3]TOTAL_PEF_C!Q524</f>
        <v>308823.270191608</v>
      </c>
      <c r="I467" s="337">
        <f>BM_MWh!I468</f>
        <v>0</v>
      </c>
      <c r="J467" s="313">
        <f>BM_MWh!J468</f>
        <v>0</v>
      </c>
      <c r="K467" s="313">
        <f>BM_MWh!K469</f>
        <v>8</v>
      </c>
      <c r="L467" s="313">
        <f>BM_MWh!L468</f>
        <v>0</v>
      </c>
      <c r="M467" s="313">
        <f>BM_MWh!M468</f>
        <v>0</v>
      </c>
      <c r="N467" s="313">
        <f>BM_MWh!N468</f>
        <v>0</v>
      </c>
      <c r="O467" s="313">
        <f>BM_MWh!O468</f>
        <v>0</v>
      </c>
      <c r="P467" s="313">
        <f>BM_MWh!P468</f>
        <v>0</v>
      </c>
      <c r="Q467" s="313">
        <f>BM_MWh!Q468</f>
        <v>0</v>
      </c>
      <c r="R467" s="313">
        <f>BM_MWh!R468</f>
        <v>2245</v>
      </c>
      <c r="S467" s="313">
        <f>BM_MWh!S468</f>
        <v>91072</v>
      </c>
      <c r="T467" s="338">
        <f>BM_MWh!T469</f>
        <v>0</v>
      </c>
      <c r="U467" s="213">
        <f>BM_MWh!U469</f>
        <v>2247</v>
      </c>
      <c r="V467" s="185">
        <f>BM_MWh!V468</f>
        <v>3741</v>
      </c>
      <c r="W467" s="185">
        <f>BM_MWh!W468</f>
        <v>3255</v>
      </c>
      <c r="X467" s="185">
        <f>BM_MWh!X468</f>
        <v>0</v>
      </c>
      <c r="Y467" s="185">
        <f>BM_MWh!Y469</f>
        <v>2549</v>
      </c>
      <c r="Z467" s="185">
        <f>BM_MWh!Z468</f>
        <v>0</v>
      </c>
      <c r="AA467" s="185">
        <f>BM_MWh!AA468</f>
        <v>15120</v>
      </c>
      <c r="AB467" s="185">
        <f>BM_MWh!AB468</f>
        <v>0</v>
      </c>
      <c r="AC467" s="185">
        <f>BM_MWh!AC468</f>
        <v>0</v>
      </c>
      <c r="AD467" s="185">
        <f>BM_MWh!AD468</f>
        <v>0</v>
      </c>
      <c r="AE467" s="185">
        <f>BM_MWh!AE468</f>
        <v>1105</v>
      </c>
      <c r="AF467" s="185">
        <f>BM_MWh!AF468</f>
        <v>0</v>
      </c>
      <c r="AG467" s="185">
        <f>BM_MWh!AG468</f>
        <v>0</v>
      </c>
      <c r="AH467" s="185">
        <f>BM_MWh!AH468</f>
        <v>0</v>
      </c>
      <c r="AI467" s="185">
        <f>BM_MWh!AI468</f>
        <v>0</v>
      </c>
      <c r="AJ467" s="185">
        <f>BM_MWh!AJ468</f>
        <v>0</v>
      </c>
      <c r="AK467" s="185">
        <f>BM_MWh!AK469</f>
        <v>0</v>
      </c>
      <c r="AL467" s="185">
        <f>BM_MWh!AL469</f>
        <v>0</v>
      </c>
      <c r="AM467" s="185">
        <f>BM_MWh!AM468</f>
        <v>0</v>
      </c>
      <c r="AN467" s="185">
        <f>BM_MWh!AN468</f>
        <v>0</v>
      </c>
      <c r="AO467" s="185">
        <f>BM_MWh!AO468</f>
        <v>0</v>
      </c>
      <c r="AP467" s="185">
        <f>BM_MWh!AP468</f>
        <v>0</v>
      </c>
      <c r="AQ467" s="185">
        <f>BM_MWh!AQ468</f>
        <v>0</v>
      </c>
      <c r="AR467" s="185">
        <f>BM_MWh!AR468</f>
        <v>0</v>
      </c>
      <c r="AS467" s="185">
        <f>BM_MWh!AS468</f>
        <v>0</v>
      </c>
      <c r="AT467" s="185">
        <f>BM_MWh!AT468</f>
        <v>0</v>
      </c>
      <c r="AU467" s="209">
        <f t="shared" si="280"/>
        <v>28017</v>
      </c>
      <c r="AV467" s="167">
        <f t="shared" si="281"/>
        <v>93325</v>
      </c>
      <c r="AW467" s="167">
        <f t="shared" si="282"/>
        <v>121342</v>
      </c>
      <c r="AX467" s="206">
        <f t="shared" si="313"/>
        <v>4341432.0103207733</v>
      </c>
      <c r="BE467" s="104">
        <f t="shared" si="294"/>
        <v>2034</v>
      </c>
      <c r="BF467" s="28">
        <f t="shared" si="295"/>
        <v>6</v>
      </c>
      <c r="BG467" s="21">
        <f t="shared" si="305"/>
        <v>8953565.0206415467</v>
      </c>
      <c r="BH467" s="344">
        <f t="shared" si="306"/>
        <v>2288610.0372725222</v>
      </c>
      <c r="BI467" s="344">
        <f t="shared" si="307"/>
        <v>1478706.0616849437</v>
      </c>
      <c r="BJ467" s="344">
        <f t="shared" si="308"/>
        <v>263783</v>
      </c>
      <c r="BK467" s="344">
        <f t="shared" si="309"/>
        <v>1509.6411716988</v>
      </c>
      <c r="BL467" s="344">
        <f t="shared" si="310"/>
        <v>308823.270191608</v>
      </c>
      <c r="BM467" s="328">
        <f t="shared" si="311"/>
        <v>4341432.0103207733</v>
      </c>
      <c r="BN467" s="329">
        <f t="shared" si="283"/>
        <v>93325</v>
      </c>
      <c r="BO467" s="330">
        <f t="shared" si="284"/>
        <v>8051</v>
      </c>
      <c r="BP467" s="206">
        <f t="shared" si="285"/>
        <v>19966</v>
      </c>
      <c r="BQ467" s="206">
        <f t="shared" si="286"/>
        <v>28017</v>
      </c>
      <c r="BR467" s="206">
        <f t="shared" si="287"/>
        <v>121342</v>
      </c>
      <c r="BS467" s="34"/>
      <c r="BT467" s="34"/>
      <c r="BU467" s="34"/>
      <c r="BV467" s="34"/>
      <c r="BW467" s="34"/>
      <c r="BY467" s="34"/>
      <c r="BZ467" s="34"/>
      <c r="CA467" s="34"/>
      <c r="CC467" s="34"/>
    </row>
    <row r="468" spans="1:81">
      <c r="A468" s="28">
        <f t="shared" si="312"/>
        <v>2034</v>
      </c>
      <c r="B468" s="28">
        <f t="shared" si="303"/>
        <v>7</v>
      </c>
      <c r="C468" s="206">
        <f t="shared" si="304"/>
        <v>4688974.9488377329</v>
      </c>
      <c r="D468" s="206">
        <f>[3]TOTAL_PEF_C!K525</f>
        <v>2434049.3898993102</v>
      </c>
      <c r="E468" s="206">
        <f>[3]TOTAL_PEF_C!L525</f>
        <v>1551387.0528927101</v>
      </c>
      <c r="F468" s="206">
        <f>[3]TOTAL_PEF_C!M525</f>
        <v>267939</v>
      </c>
      <c r="G468" s="206">
        <f>[3]TOTAL_PEF_C!P525</f>
        <v>1512.7696306340299</v>
      </c>
      <c r="H468" s="206">
        <f>[3]TOTAL_PEF_C!Q525</f>
        <v>304207.73641507799</v>
      </c>
      <c r="I468" s="337">
        <f>BM_MWh!I469</f>
        <v>0</v>
      </c>
      <c r="J468" s="313">
        <f>BM_MWh!J469</f>
        <v>0</v>
      </c>
      <c r="K468" s="313">
        <f>BM_MWh!K470</f>
        <v>8</v>
      </c>
      <c r="L468" s="313">
        <f>BM_MWh!L469</f>
        <v>0</v>
      </c>
      <c r="M468" s="313">
        <f>BM_MWh!M469</f>
        <v>0</v>
      </c>
      <c r="N468" s="313">
        <f>BM_MWh!N469</f>
        <v>0</v>
      </c>
      <c r="O468" s="313">
        <f>BM_MWh!O469</f>
        <v>0</v>
      </c>
      <c r="P468" s="313">
        <f>BM_MWh!P469</f>
        <v>0</v>
      </c>
      <c r="Q468" s="313">
        <f>BM_MWh!Q469</f>
        <v>0</v>
      </c>
      <c r="R468" s="313">
        <f>BM_MWh!R469</f>
        <v>1805</v>
      </c>
      <c r="S468" s="313">
        <f>BM_MWh!S469</f>
        <v>98478</v>
      </c>
      <c r="T468" s="338">
        <f>BM_MWh!T470</f>
        <v>0</v>
      </c>
      <c r="U468" s="213">
        <f>BM_MWh!U470</f>
        <v>1935</v>
      </c>
      <c r="V468" s="185">
        <f>BM_MWh!V469</f>
        <v>4993</v>
      </c>
      <c r="W468" s="185">
        <f>BM_MWh!W469</f>
        <v>3302</v>
      </c>
      <c r="X468" s="185">
        <f>BM_MWh!X469</f>
        <v>0</v>
      </c>
      <c r="Y468" s="185">
        <f>BM_MWh!Y470</f>
        <v>2593</v>
      </c>
      <c r="Z468" s="185">
        <f>BM_MWh!Z469</f>
        <v>0</v>
      </c>
      <c r="AA468" s="185">
        <f>BM_MWh!AA469</f>
        <v>15624</v>
      </c>
      <c r="AB468" s="185">
        <f>BM_MWh!AB469</f>
        <v>0</v>
      </c>
      <c r="AC468" s="185">
        <f>BM_MWh!AC469</f>
        <v>0</v>
      </c>
      <c r="AD468" s="185">
        <f>BM_MWh!AD469</f>
        <v>0</v>
      </c>
      <c r="AE468" s="185">
        <f>BM_MWh!AE469</f>
        <v>1141</v>
      </c>
      <c r="AF468" s="185">
        <f>BM_MWh!AF469</f>
        <v>0</v>
      </c>
      <c r="AG468" s="185">
        <f>BM_MWh!AG469</f>
        <v>0</v>
      </c>
      <c r="AH468" s="185">
        <f>BM_MWh!AH469</f>
        <v>0</v>
      </c>
      <c r="AI468" s="185">
        <f>BM_MWh!AI469</f>
        <v>0</v>
      </c>
      <c r="AJ468" s="185">
        <f>BM_MWh!AJ469</f>
        <v>0</v>
      </c>
      <c r="AK468" s="185">
        <f>BM_MWh!AK470</f>
        <v>0</v>
      </c>
      <c r="AL468" s="185">
        <f>BM_MWh!AL470</f>
        <v>0</v>
      </c>
      <c r="AM468" s="185">
        <f>BM_MWh!AM469</f>
        <v>0</v>
      </c>
      <c r="AN468" s="185">
        <f>BM_MWh!AN469</f>
        <v>0</v>
      </c>
      <c r="AO468" s="185">
        <f>BM_MWh!AO469</f>
        <v>0</v>
      </c>
      <c r="AP468" s="185">
        <f>BM_MWh!AP469</f>
        <v>0</v>
      </c>
      <c r="AQ468" s="185">
        <f>BM_MWh!AQ469</f>
        <v>0</v>
      </c>
      <c r="AR468" s="185">
        <f>BM_MWh!AR469</f>
        <v>0</v>
      </c>
      <c r="AS468" s="185">
        <f>BM_MWh!AS469</f>
        <v>0</v>
      </c>
      <c r="AT468" s="185">
        <f>BM_MWh!AT469</f>
        <v>0</v>
      </c>
      <c r="AU468" s="209">
        <f t="shared" si="280"/>
        <v>29588</v>
      </c>
      <c r="AV468" s="167">
        <f t="shared" si="281"/>
        <v>100291</v>
      </c>
      <c r="AW468" s="167">
        <f t="shared" si="282"/>
        <v>129879</v>
      </c>
      <c r="AX468" s="206">
        <f t="shared" si="313"/>
        <v>4559095.9488377329</v>
      </c>
      <c r="BE468" s="104">
        <f t="shared" si="294"/>
        <v>2034</v>
      </c>
      <c r="BF468" s="28">
        <f t="shared" si="295"/>
        <v>7</v>
      </c>
      <c r="BG468" s="21">
        <f t="shared" si="305"/>
        <v>9407537.8976754658</v>
      </c>
      <c r="BH468" s="344">
        <f t="shared" si="306"/>
        <v>2434049.3898993102</v>
      </c>
      <c r="BI468" s="344">
        <f t="shared" si="307"/>
        <v>1551387.0528927101</v>
      </c>
      <c r="BJ468" s="344">
        <f t="shared" si="308"/>
        <v>267939</v>
      </c>
      <c r="BK468" s="344">
        <f t="shared" si="309"/>
        <v>1512.7696306340299</v>
      </c>
      <c r="BL468" s="344">
        <f t="shared" si="310"/>
        <v>304207.73641507799</v>
      </c>
      <c r="BM468" s="328">
        <f t="shared" si="311"/>
        <v>4559095.9488377329</v>
      </c>
      <c r="BN468" s="329">
        <f t="shared" si="283"/>
        <v>100291</v>
      </c>
      <c r="BO468" s="330">
        <f t="shared" si="284"/>
        <v>7830</v>
      </c>
      <c r="BP468" s="206">
        <f t="shared" si="285"/>
        <v>21758</v>
      </c>
      <c r="BQ468" s="206">
        <f t="shared" si="286"/>
        <v>29588</v>
      </c>
      <c r="BR468" s="206">
        <f t="shared" si="287"/>
        <v>129879</v>
      </c>
      <c r="BS468" s="34"/>
      <c r="BT468" s="34"/>
      <c r="BU468" s="34"/>
      <c r="BV468" s="34"/>
      <c r="BW468" s="34"/>
      <c r="BY468" s="34"/>
      <c r="BZ468" s="34"/>
      <c r="CA468" s="34"/>
      <c r="CC468" s="34"/>
    </row>
    <row r="469" spans="1:81">
      <c r="A469" s="28">
        <f t="shared" si="312"/>
        <v>2034</v>
      </c>
      <c r="B469" s="28">
        <f t="shared" si="303"/>
        <v>8</v>
      </c>
      <c r="C469" s="206">
        <f t="shared" si="304"/>
        <v>4720141.7461492037</v>
      </c>
      <c r="D469" s="206">
        <f>[3]TOTAL_PEF_C!K526</f>
        <v>2447316.9358685222</v>
      </c>
      <c r="E469" s="206">
        <f>[3]TOTAL_PEF_C!L526</f>
        <v>1556180.8646519829</v>
      </c>
      <c r="F469" s="206">
        <f>[3]TOTAL_PEF_C!M526</f>
        <v>278083</v>
      </c>
      <c r="G469" s="206">
        <f>[3]TOTAL_PEF_C!P526</f>
        <v>1501.1031342567301</v>
      </c>
      <c r="H469" s="206">
        <f>[3]TOTAL_PEF_C!Q526</f>
        <v>318102.84249444201</v>
      </c>
      <c r="I469" s="337">
        <f>BM_MWh!I470</f>
        <v>0</v>
      </c>
      <c r="J469" s="313">
        <f>BM_MWh!J470</f>
        <v>0</v>
      </c>
      <c r="K469" s="313">
        <f>BM_MWh!K471</f>
        <v>8</v>
      </c>
      <c r="L469" s="313">
        <f>BM_MWh!L470</f>
        <v>0</v>
      </c>
      <c r="M469" s="313">
        <f>BM_MWh!M470</f>
        <v>0</v>
      </c>
      <c r="N469" s="313">
        <f>BM_MWh!N470</f>
        <v>0</v>
      </c>
      <c r="O469" s="313">
        <f>BM_MWh!O470</f>
        <v>0</v>
      </c>
      <c r="P469" s="313">
        <f>BM_MWh!P470</f>
        <v>0</v>
      </c>
      <c r="Q469" s="313">
        <f>BM_MWh!Q470</f>
        <v>0</v>
      </c>
      <c r="R469" s="313">
        <f>BM_MWh!R470</f>
        <v>1719</v>
      </c>
      <c r="S469" s="313">
        <f>BM_MWh!S470</f>
        <v>86796</v>
      </c>
      <c r="T469" s="338">
        <f>BM_MWh!T471</f>
        <v>0</v>
      </c>
      <c r="U469" s="213">
        <f>BM_MWh!U471</f>
        <v>1935</v>
      </c>
      <c r="V469" s="185">
        <f>BM_MWh!V470</f>
        <v>5316</v>
      </c>
      <c r="W469" s="185">
        <f>BM_MWh!W470</f>
        <v>3528</v>
      </c>
      <c r="X469" s="185">
        <f>BM_MWh!X470</f>
        <v>0</v>
      </c>
      <c r="Y469" s="185">
        <f>BM_MWh!Y471</f>
        <v>2897</v>
      </c>
      <c r="Z469" s="185">
        <f>BM_MWh!Z470</f>
        <v>0</v>
      </c>
      <c r="AA469" s="185">
        <f>BM_MWh!AA470</f>
        <v>15624</v>
      </c>
      <c r="AB469" s="185">
        <f>BM_MWh!AB470</f>
        <v>0</v>
      </c>
      <c r="AC469" s="185">
        <f>BM_MWh!AC470</f>
        <v>0</v>
      </c>
      <c r="AD469" s="185">
        <f>BM_MWh!AD470</f>
        <v>0</v>
      </c>
      <c r="AE469" s="185">
        <f>BM_MWh!AE470</f>
        <v>1134</v>
      </c>
      <c r="AF469" s="185">
        <f>BM_MWh!AF470</f>
        <v>0</v>
      </c>
      <c r="AG469" s="185">
        <f>BM_MWh!AG470</f>
        <v>0</v>
      </c>
      <c r="AH469" s="185">
        <f>BM_MWh!AH470</f>
        <v>0</v>
      </c>
      <c r="AI469" s="185">
        <f>BM_MWh!AI470</f>
        <v>0</v>
      </c>
      <c r="AJ469" s="185">
        <f>BM_MWh!AJ470</f>
        <v>0</v>
      </c>
      <c r="AK469" s="185">
        <f>BM_MWh!AK471</f>
        <v>0</v>
      </c>
      <c r="AL469" s="185">
        <f>BM_MWh!AL471</f>
        <v>0</v>
      </c>
      <c r="AM469" s="185">
        <f>BM_MWh!AM470</f>
        <v>0</v>
      </c>
      <c r="AN469" s="185">
        <f>BM_MWh!AN470</f>
        <v>0</v>
      </c>
      <c r="AO469" s="185">
        <f>BM_MWh!AO470</f>
        <v>0</v>
      </c>
      <c r="AP469" s="185">
        <f>BM_MWh!AP470</f>
        <v>0</v>
      </c>
      <c r="AQ469" s="185">
        <f>BM_MWh!AQ470</f>
        <v>0</v>
      </c>
      <c r="AR469" s="185">
        <f>BM_MWh!AR470</f>
        <v>0</v>
      </c>
      <c r="AS469" s="185">
        <f>BM_MWh!AS470</f>
        <v>0</v>
      </c>
      <c r="AT469" s="185">
        <f>BM_MWh!AT470</f>
        <v>0</v>
      </c>
      <c r="AU469" s="209">
        <f t="shared" si="280"/>
        <v>30434</v>
      </c>
      <c r="AV469" s="167">
        <f t="shared" si="281"/>
        <v>88523</v>
      </c>
      <c r="AW469" s="167">
        <f t="shared" si="282"/>
        <v>118957</v>
      </c>
      <c r="AX469" s="206">
        <f t="shared" si="313"/>
        <v>4601184.7461492037</v>
      </c>
      <c r="BE469" s="104">
        <f t="shared" si="294"/>
        <v>2034</v>
      </c>
      <c r="BF469" s="28">
        <f t="shared" si="295"/>
        <v>8</v>
      </c>
      <c r="BG469" s="21">
        <f t="shared" si="305"/>
        <v>9470717.4922984075</v>
      </c>
      <c r="BH469" s="344">
        <f t="shared" si="306"/>
        <v>2447316.9358685222</v>
      </c>
      <c r="BI469" s="344">
        <f t="shared" si="307"/>
        <v>1556180.8646519829</v>
      </c>
      <c r="BJ469" s="344">
        <f t="shared" si="308"/>
        <v>278083</v>
      </c>
      <c r="BK469" s="344">
        <f t="shared" si="309"/>
        <v>1501.1031342567301</v>
      </c>
      <c r="BL469" s="344">
        <f t="shared" si="310"/>
        <v>318102.84249444201</v>
      </c>
      <c r="BM469" s="328">
        <f t="shared" si="311"/>
        <v>4601184.7461492037</v>
      </c>
      <c r="BN469" s="329">
        <f t="shared" si="283"/>
        <v>88523</v>
      </c>
      <c r="BO469" s="330">
        <f t="shared" si="284"/>
        <v>8360</v>
      </c>
      <c r="BP469" s="206">
        <f t="shared" si="285"/>
        <v>22074</v>
      </c>
      <c r="BQ469" s="206">
        <f t="shared" si="286"/>
        <v>30434</v>
      </c>
      <c r="BR469" s="206">
        <f t="shared" si="287"/>
        <v>118957</v>
      </c>
      <c r="BS469" s="34"/>
      <c r="BT469" s="34"/>
      <c r="BU469" s="34"/>
      <c r="BV469" s="34"/>
      <c r="BW469" s="34"/>
      <c r="BY469" s="34"/>
      <c r="BZ469" s="34"/>
      <c r="CA469" s="34"/>
      <c r="CC469" s="34"/>
    </row>
    <row r="470" spans="1:81">
      <c r="A470" s="28">
        <f t="shared" si="312"/>
        <v>2034</v>
      </c>
      <c r="B470" s="28">
        <f t="shared" si="303"/>
        <v>9</v>
      </c>
      <c r="C470" s="206">
        <f t="shared" si="304"/>
        <v>4416683.3720920533</v>
      </c>
      <c r="D470" s="206">
        <f>[3]TOTAL_PEF_C!K527</f>
        <v>2249272.3377308818</v>
      </c>
      <c r="E470" s="206">
        <f>[3]TOTAL_PEF_C!L527</f>
        <v>1472226.8730679313</v>
      </c>
      <c r="F470" s="206">
        <f>[3]TOTAL_PEF_C!M527</f>
        <v>265004</v>
      </c>
      <c r="G470" s="206">
        <f>[3]TOTAL_PEF_C!P527</f>
        <v>1499.65868981228</v>
      </c>
      <c r="H470" s="206">
        <f>[3]TOTAL_PEF_C!Q527</f>
        <v>319921.50260342797</v>
      </c>
      <c r="I470" s="337">
        <f>BM_MWh!I471</f>
        <v>0</v>
      </c>
      <c r="J470" s="313">
        <f>BM_MWh!J471</f>
        <v>0</v>
      </c>
      <c r="K470" s="313">
        <f>BM_MWh!K472</f>
        <v>8</v>
      </c>
      <c r="L470" s="313">
        <f>BM_MWh!L471</f>
        <v>0</v>
      </c>
      <c r="M470" s="313">
        <f>BM_MWh!M471</f>
        <v>0</v>
      </c>
      <c r="N470" s="313">
        <f>BM_MWh!N471</f>
        <v>0</v>
      </c>
      <c r="O470" s="313">
        <f>BM_MWh!O471</f>
        <v>0</v>
      </c>
      <c r="P470" s="313">
        <f>BM_MWh!P471</f>
        <v>0</v>
      </c>
      <c r="Q470" s="313">
        <f>BM_MWh!Q471</f>
        <v>0</v>
      </c>
      <c r="R470" s="313">
        <f>BM_MWh!R471</f>
        <v>582</v>
      </c>
      <c r="S470" s="313">
        <f>BM_MWh!S471</f>
        <v>81325</v>
      </c>
      <c r="T470" s="338">
        <f>BM_MWh!T472</f>
        <v>0</v>
      </c>
      <c r="U470" s="213">
        <f>BM_MWh!U472</f>
        <v>1872</v>
      </c>
      <c r="V470" s="185">
        <f>BM_MWh!V471</f>
        <v>4365</v>
      </c>
      <c r="W470" s="185">
        <f>BM_MWh!W471</f>
        <v>2779</v>
      </c>
      <c r="X470" s="185">
        <f>BM_MWh!X471</f>
        <v>0</v>
      </c>
      <c r="Y470" s="185">
        <f>BM_MWh!Y472</f>
        <v>2482</v>
      </c>
      <c r="Z470" s="185">
        <f>BM_MWh!Z471</f>
        <v>0</v>
      </c>
      <c r="AA470" s="185">
        <f>BM_MWh!AA471</f>
        <v>14400</v>
      </c>
      <c r="AB470" s="185">
        <f>BM_MWh!AB471</f>
        <v>0</v>
      </c>
      <c r="AC470" s="185">
        <f>BM_MWh!AC471</f>
        <v>0</v>
      </c>
      <c r="AD470" s="185">
        <f>BM_MWh!AD471</f>
        <v>0</v>
      </c>
      <c r="AE470" s="185">
        <f>BM_MWh!AE471</f>
        <v>946</v>
      </c>
      <c r="AF470" s="185">
        <f>BM_MWh!AF471</f>
        <v>0</v>
      </c>
      <c r="AG470" s="185">
        <f>BM_MWh!AG471</f>
        <v>0</v>
      </c>
      <c r="AH470" s="185">
        <f>BM_MWh!AH471</f>
        <v>0</v>
      </c>
      <c r="AI470" s="185">
        <f>BM_MWh!AI471</f>
        <v>0</v>
      </c>
      <c r="AJ470" s="185">
        <f>BM_MWh!AJ471</f>
        <v>0</v>
      </c>
      <c r="AK470" s="185">
        <f>BM_MWh!AK472</f>
        <v>0</v>
      </c>
      <c r="AL470" s="185">
        <f>BM_MWh!AL472</f>
        <v>0</v>
      </c>
      <c r="AM470" s="185">
        <f>BM_MWh!AM471</f>
        <v>0</v>
      </c>
      <c r="AN470" s="185">
        <f>BM_MWh!AN471</f>
        <v>0</v>
      </c>
      <c r="AO470" s="185">
        <f>BM_MWh!AO471</f>
        <v>0</v>
      </c>
      <c r="AP470" s="185">
        <f>BM_MWh!AP471</f>
        <v>0</v>
      </c>
      <c r="AQ470" s="185">
        <f>BM_MWh!AQ471</f>
        <v>0</v>
      </c>
      <c r="AR470" s="185">
        <f>BM_MWh!AR471</f>
        <v>0</v>
      </c>
      <c r="AS470" s="185">
        <f>BM_MWh!AS471</f>
        <v>0</v>
      </c>
      <c r="AT470" s="185">
        <f>BM_MWh!AT471</f>
        <v>0</v>
      </c>
      <c r="AU470" s="209">
        <f t="shared" si="280"/>
        <v>26844</v>
      </c>
      <c r="AV470" s="167">
        <f t="shared" si="281"/>
        <v>81915</v>
      </c>
      <c r="AW470" s="167">
        <f t="shared" si="282"/>
        <v>108759</v>
      </c>
      <c r="AX470" s="206">
        <f t="shared" si="313"/>
        <v>4307924.3720920533</v>
      </c>
      <c r="BE470" s="104">
        <f t="shared" si="294"/>
        <v>2034</v>
      </c>
      <c r="BF470" s="28">
        <f t="shared" si="295"/>
        <v>9</v>
      </c>
      <c r="BG470" s="21">
        <f t="shared" si="305"/>
        <v>8860210.7441841066</v>
      </c>
      <c r="BH470" s="344">
        <f t="shared" si="306"/>
        <v>2249272.3377308818</v>
      </c>
      <c r="BI470" s="344">
        <f t="shared" si="307"/>
        <v>1472226.8730679313</v>
      </c>
      <c r="BJ470" s="344">
        <f t="shared" si="308"/>
        <v>265004</v>
      </c>
      <c r="BK470" s="344">
        <f t="shared" si="309"/>
        <v>1499.65868981228</v>
      </c>
      <c r="BL470" s="344">
        <f t="shared" si="310"/>
        <v>319921.50260342797</v>
      </c>
      <c r="BM470" s="328">
        <f t="shared" si="311"/>
        <v>4307924.3720920533</v>
      </c>
      <c r="BN470" s="329">
        <f t="shared" si="283"/>
        <v>81915</v>
      </c>
      <c r="BO470" s="330">
        <f t="shared" si="284"/>
        <v>7133</v>
      </c>
      <c r="BP470" s="206">
        <f t="shared" si="285"/>
        <v>19711</v>
      </c>
      <c r="BQ470" s="206">
        <f t="shared" si="286"/>
        <v>26844</v>
      </c>
      <c r="BR470" s="206">
        <f t="shared" si="287"/>
        <v>108759</v>
      </c>
      <c r="BS470" s="34"/>
      <c r="BT470" s="34"/>
      <c r="BU470" s="34"/>
      <c r="BV470" s="34"/>
      <c r="BW470" s="34"/>
      <c r="BY470" s="34"/>
      <c r="BZ470" s="34"/>
      <c r="CA470" s="34"/>
      <c r="CC470" s="34"/>
    </row>
    <row r="471" spans="1:81">
      <c r="A471" s="28">
        <f t="shared" si="312"/>
        <v>2034</v>
      </c>
      <c r="B471" s="28">
        <f t="shared" si="303"/>
        <v>10</v>
      </c>
      <c r="C471" s="206">
        <f t="shared" si="304"/>
        <v>3996781.1214691596</v>
      </c>
      <c r="D471" s="206">
        <f>[3]TOTAL_PEF_C!K528</f>
        <v>1922376.7874336981</v>
      </c>
      <c r="E471" s="206">
        <f>[3]TOTAL_PEF_C!L528</f>
        <v>1404001.2160697777</v>
      </c>
      <c r="F471" s="206">
        <f>[3]TOTAL_PEF_C!M528</f>
        <v>266139</v>
      </c>
      <c r="G471" s="206">
        <f>[3]TOTAL_PEF_C!P528</f>
        <v>1497.4920231456199</v>
      </c>
      <c r="H471" s="206">
        <f>[3]TOTAL_PEF_C!Q528</f>
        <v>300560.62594253803</v>
      </c>
      <c r="I471" s="337">
        <f>BM_MWh!I472</f>
        <v>0</v>
      </c>
      <c r="J471" s="313">
        <f>BM_MWh!J472</f>
        <v>0</v>
      </c>
      <c r="K471" s="313">
        <f>BM_MWh!K473</f>
        <v>8</v>
      </c>
      <c r="L471" s="313">
        <f>BM_MWh!L472</f>
        <v>0</v>
      </c>
      <c r="M471" s="313">
        <f>BM_MWh!M472</f>
        <v>0</v>
      </c>
      <c r="N471" s="313">
        <f>BM_MWh!N472</f>
        <v>0</v>
      </c>
      <c r="O471" s="313">
        <f>BM_MWh!O472</f>
        <v>0</v>
      </c>
      <c r="P471" s="313">
        <f>BM_MWh!P472</f>
        <v>0</v>
      </c>
      <c r="Q471" s="313">
        <f>BM_MWh!Q472</f>
        <v>0</v>
      </c>
      <c r="R471" s="313">
        <f>BM_MWh!R472</f>
        <v>258</v>
      </c>
      <c r="S471" s="313">
        <f>BM_MWh!S472</f>
        <v>76813</v>
      </c>
      <c r="T471" s="338">
        <f>BM_MWh!T473</f>
        <v>0</v>
      </c>
      <c r="U471" s="213">
        <f>BM_MWh!U473</f>
        <v>2128</v>
      </c>
      <c r="V471" s="185">
        <f>BM_MWh!V472</f>
        <v>3060</v>
      </c>
      <c r="W471" s="185">
        <f>BM_MWh!W472</f>
        <v>2568</v>
      </c>
      <c r="X471" s="185">
        <f>BM_MWh!X472</f>
        <v>0</v>
      </c>
      <c r="Y471" s="185">
        <f>BM_MWh!Y473</f>
        <v>2052</v>
      </c>
      <c r="Z471" s="185">
        <f>BM_MWh!Z472</f>
        <v>0</v>
      </c>
      <c r="AA471" s="185">
        <f>BM_MWh!AA472</f>
        <v>14508</v>
      </c>
      <c r="AB471" s="185">
        <f>BM_MWh!AB472</f>
        <v>0</v>
      </c>
      <c r="AC471" s="185">
        <f>BM_MWh!AC472</f>
        <v>0</v>
      </c>
      <c r="AD471" s="185">
        <f>BM_MWh!AD472</f>
        <v>0</v>
      </c>
      <c r="AE471" s="185">
        <f>BM_MWh!AE472</f>
        <v>811</v>
      </c>
      <c r="AF471" s="185">
        <f>BM_MWh!AF472</f>
        <v>0</v>
      </c>
      <c r="AG471" s="185">
        <f>BM_MWh!AG472</f>
        <v>0</v>
      </c>
      <c r="AH471" s="185">
        <f>BM_MWh!AH472</f>
        <v>0</v>
      </c>
      <c r="AI471" s="185">
        <f>BM_MWh!AI472</f>
        <v>0</v>
      </c>
      <c r="AJ471" s="185">
        <f>BM_MWh!AJ472</f>
        <v>0</v>
      </c>
      <c r="AK471" s="185">
        <f>BM_MWh!AK473</f>
        <v>0</v>
      </c>
      <c r="AL471" s="185">
        <f>BM_MWh!AL473</f>
        <v>0</v>
      </c>
      <c r="AM471" s="185">
        <f>BM_MWh!AM472</f>
        <v>0</v>
      </c>
      <c r="AN471" s="185">
        <f>BM_MWh!AN472</f>
        <v>0</v>
      </c>
      <c r="AO471" s="185">
        <f>BM_MWh!AO472</f>
        <v>0</v>
      </c>
      <c r="AP471" s="185">
        <f>BM_MWh!AP472</f>
        <v>0</v>
      </c>
      <c r="AQ471" s="185">
        <f>BM_MWh!AQ472</f>
        <v>0</v>
      </c>
      <c r="AR471" s="185">
        <f>BM_MWh!AR472</f>
        <v>0</v>
      </c>
      <c r="AS471" s="185">
        <f>BM_MWh!AS472</f>
        <v>0</v>
      </c>
      <c r="AT471" s="185">
        <f>BM_MWh!AT472</f>
        <v>0</v>
      </c>
      <c r="AU471" s="209">
        <f t="shared" si="280"/>
        <v>25127</v>
      </c>
      <c r="AV471" s="167">
        <f t="shared" si="281"/>
        <v>77079</v>
      </c>
      <c r="AW471" s="167">
        <f t="shared" si="282"/>
        <v>102206</v>
      </c>
      <c r="AX471" s="206">
        <f t="shared" si="313"/>
        <v>3894575.1214691596</v>
      </c>
      <c r="BE471" s="104">
        <f t="shared" si="294"/>
        <v>2034</v>
      </c>
      <c r="BF471" s="28">
        <f t="shared" si="295"/>
        <v>10</v>
      </c>
      <c r="BG471" s="21">
        <f t="shared" si="305"/>
        <v>8018689.2429383192</v>
      </c>
      <c r="BH471" s="344">
        <f t="shared" si="306"/>
        <v>1922376.7874336981</v>
      </c>
      <c r="BI471" s="344">
        <f t="shared" si="307"/>
        <v>1404001.2160697777</v>
      </c>
      <c r="BJ471" s="344">
        <f t="shared" si="308"/>
        <v>266139</v>
      </c>
      <c r="BK471" s="344">
        <f t="shared" si="309"/>
        <v>1497.4920231456199</v>
      </c>
      <c r="BL471" s="344">
        <f t="shared" si="310"/>
        <v>300560.62594253803</v>
      </c>
      <c r="BM471" s="328">
        <f t="shared" si="311"/>
        <v>3894575.1214691596</v>
      </c>
      <c r="BN471" s="329">
        <f t="shared" si="283"/>
        <v>77079</v>
      </c>
      <c r="BO471" s="330">
        <f t="shared" si="284"/>
        <v>6748</v>
      </c>
      <c r="BP471" s="206">
        <f t="shared" si="285"/>
        <v>18379</v>
      </c>
      <c r="BQ471" s="206">
        <f t="shared" si="286"/>
        <v>25127</v>
      </c>
      <c r="BR471" s="206">
        <f t="shared" si="287"/>
        <v>102206</v>
      </c>
      <c r="BS471" s="34"/>
      <c r="BT471" s="34"/>
      <c r="BU471" s="34"/>
      <c r="BV471" s="34"/>
      <c r="BW471" s="34"/>
      <c r="BY471" s="34"/>
      <c r="BZ471" s="34"/>
      <c r="CA471" s="34"/>
      <c r="CC471" s="34"/>
    </row>
    <row r="472" spans="1:81">
      <c r="A472" s="28">
        <f t="shared" si="312"/>
        <v>2034</v>
      </c>
      <c r="B472" s="28">
        <f t="shared" si="303"/>
        <v>11</v>
      </c>
      <c r="C472" s="206">
        <f t="shared" si="304"/>
        <v>3337354.1548943557</v>
      </c>
      <c r="D472" s="206">
        <f>[3]TOTAL_PEF_C!K529</f>
        <v>1507779.9206261884</v>
      </c>
      <c r="E472" s="206">
        <f>[3]TOTAL_PEF_C!L529</f>
        <v>1226330.1090972295</v>
      </c>
      <c r="F472" s="206">
        <f>[3]TOTAL_PEF_C!M529</f>
        <v>251724</v>
      </c>
      <c r="G472" s="206">
        <f>[3]TOTAL_PEF_C!P529</f>
        <v>1494.1580086548299</v>
      </c>
      <c r="H472" s="206">
        <f>[3]TOTAL_PEF_C!Q529</f>
        <v>280416.96716228302</v>
      </c>
      <c r="I472" s="337">
        <f>BM_MWh!I473</f>
        <v>0</v>
      </c>
      <c r="J472" s="313">
        <f>BM_MWh!J473</f>
        <v>0</v>
      </c>
      <c r="K472" s="313">
        <f>BM_MWh!K474</f>
        <v>8</v>
      </c>
      <c r="L472" s="313">
        <f>BM_MWh!L473</f>
        <v>0</v>
      </c>
      <c r="M472" s="313">
        <f>BM_MWh!M473</f>
        <v>0</v>
      </c>
      <c r="N472" s="313">
        <f>BM_MWh!N473</f>
        <v>0</v>
      </c>
      <c r="O472" s="313">
        <f>BM_MWh!O473</f>
        <v>0</v>
      </c>
      <c r="P472" s="313">
        <f>BM_MWh!P473</f>
        <v>0</v>
      </c>
      <c r="Q472" s="313">
        <f>BM_MWh!Q473</f>
        <v>0</v>
      </c>
      <c r="R472" s="313">
        <f>BM_MWh!R473</f>
        <v>166</v>
      </c>
      <c r="S472" s="313">
        <f>BM_MWh!S473</f>
        <v>48080</v>
      </c>
      <c r="T472" s="338">
        <f>BM_MWh!T474</f>
        <v>0</v>
      </c>
      <c r="U472" s="213">
        <f>BM_MWh!U474</f>
        <v>664</v>
      </c>
      <c r="V472" s="185">
        <f>BM_MWh!V473</f>
        <v>1559</v>
      </c>
      <c r="W472" s="185">
        <f>BM_MWh!W473</f>
        <v>2694</v>
      </c>
      <c r="X472" s="185">
        <f>BM_MWh!X473</f>
        <v>0</v>
      </c>
      <c r="Y472" s="185">
        <f>BM_MWh!Y474</f>
        <v>1974</v>
      </c>
      <c r="Z472" s="185">
        <f>BM_MWh!Z473</f>
        <v>0</v>
      </c>
      <c r="AA472" s="185">
        <f>BM_MWh!AA473</f>
        <v>13680</v>
      </c>
      <c r="AB472" s="185">
        <f>BM_MWh!AB473</f>
        <v>0</v>
      </c>
      <c r="AC472" s="185">
        <f>BM_MWh!AC473</f>
        <v>0</v>
      </c>
      <c r="AD472" s="185">
        <f>BM_MWh!AD473</f>
        <v>0</v>
      </c>
      <c r="AE472" s="185">
        <f>BM_MWh!AE473</f>
        <v>784</v>
      </c>
      <c r="AF472" s="185">
        <f>BM_MWh!AF473</f>
        <v>0</v>
      </c>
      <c r="AG472" s="185">
        <f>BM_MWh!AG473</f>
        <v>0</v>
      </c>
      <c r="AH472" s="185">
        <f>BM_MWh!AH473</f>
        <v>0</v>
      </c>
      <c r="AI472" s="185">
        <f>BM_MWh!AI473</f>
        <v>0</v>
      </c>
      <c r="AJ472" s="185">
        <f>BM_MWh!AJ473</f>
        <v>0</v>
      </c>
      <c r="AK472" s="185">
        <f>BM_MWh!AK474</f>
        <v>0</v>
      </c>
      <c r="AL472" s="185">
        <f>BM_MWh!AL474</f>
        <v>0</v>
      </c>
      <c r="AM472" s="185">
        <f>BM_MWh!AM473</f>
        <v>0</v>
      </c>
      <c r="AN472" s="185">
        <f>BM_MWh!AN473</f>
        <v>0</v>
      </c>
      <c r="AO472" s="185">
        <f>BM_MWh!AO473</f>
        <v>0</v>
      </c>
      <c r="AP472" s="185">
        <f>BM_MWh!AP473</f>
        <v>0</v>
      </c>
      <c r="AQ472" s="185">
        <f>BM_MWh!AQ473</f>
        <v>0</v>
      </c>
      <c r="AR472" s="185">
        <f>BM_MWh!AR473</f>
        <v>0</v>
      </c>
      <c r="AS472" s="185">
        <f>BM_MWh!AS473</f>
        <v>0</v>
      </c>
      <c r="AT472" s="185">
        <f>BM_MWh!AT473</f>
        <v>0</v>
      </c>
      <c r="AU472" s="209">
        <f t="shared" si="280"/>
        <v>21355</v>
      </c>
      <c r="AV472" s="167">
        <f t="shared" si="281"/>
        <v>48254</v>
      </c>
      <c r="AW472" s="167">
        <f t="shared" si="282"/>
        <v>69609</v>
      </c>
      <c r="AX472" s="206">
        <f t="shared" si="313"/>
        <v>3267745.1548943557</v>
      </c>
      <c r="BE472" s="104">
        <f t="shared" si="294"/>
        <v>2034</v>
      </c>
      <c r="BF472" s="28">
        <f t="shared" si="295"/>
        <v>11</v>
      </c>
      <c r="BG472" s="21">
        <f t="shared" si="305"/>
        <v>6696063.3097887114</v>
      </c>
      <c r="BH472" s="344">
        <f t="shared" si="306"/>
        <v>1507779.9206261884</v>
      </c>
      <c r="BI472" s="344">
        <f t="shared" si="307"/>
        <v>1226330.1090972295</v>
      </c>
      <c r="BJ472" s="344">
        <f t="shared" si="308"/>
        <v>251724</v>
      </c>
      <c r="BK472" s="344">
        <f t="shared" si="309"/>
        <v>1494.1580086548299</v>
      </c>
      <c r="BL472" s="344">
        <f t="shared" si="310"/>
        <v>280416.96716228302</v>
      </c>
      <c r="BM472" s="328">
        <f t="shared" si="311"/>
        <v>3267745.1548943557</v>
      </c>
      <c r="BN472" s="329">
        <f t="shared" si="283"/>
        <v>48254</v>
      </c>
      <c r="BO472" s="330">
        <f t="shared" si="284"/>
        <v>5332</v>
      </c>
      <c r="BP472" s="206">
        <f t="shared" si="285"/>
        <v>16023</v>
      </c>
      <c r="BQ472" s="206">
        <f t="shared" si="286"/>
        <v>21355</v>
      </c>
      <c r="BR472" s="206">
        <f t="shared" si="287"/>
        <v>69609</v>
      </c>
      <c r="BS472" s="34"/>
      <c r="BT472" s="34"/>
      <c r="BU472" s="34"/>
      <c r="BV472" s="34"/>
      <c r="BW472" s="34"/>
      <c r="BY472" s="34"/>
      <c r="BZ472" s="34"/>
      <c r="CA472" s="34"/>
      <c r="CC472" s="34"/>
    </row>
    <row r="473" spans="1:81">
      <c r="A473" s="28">
        <f t="shared" si="312"/>
        <v>2034</v>
      </c>
      <c r="B473" s="28">
        <f t="shared" si="303"/>
        <v>12</v>
      </c>
      <c r="C473" s="206">
        <f t="shared" si="304"/>
        <v>3633681.7818072075</v>
      </c>
      <c r="D473" s="206">
        <f>[3]TOTAL_PEF_C!K530</f>
        <v>1789801.7951346971</v>
      </c>
      <c r="E473" s="206">
        <f>[3]TOTAL_PEF_C!L530</f>
        <v>1241077.1586147116</v>
      </c>
      <c r="F473" s="206">
        <f>[3]TOTAL_PEF_C!M530</f>
        <v>235099</v>
      </c>
      <c r="G473" s="206">
        <f>[3]TOTAL_PEF_C!P530</f>
        <v>1505.8186538503101</v>
      </c>
      <c r="H473" s="206">
        <f>[3]TOTAL_PEF_C!Q530</f>
        <v>270989.00940394797</v>
      </c>
      <c r="I473" s="337">
        <f>BM_MWh!I474</f>
        <v>0</v>
      </c>
      <c r="J473" s="313">
        <f>BM_MWh!J474</f>
        <v>0</v>
      </c>
      <c r="K473" s="313">
        <f>BM_MWh!K475</f>
        <v>8</v>
      </c>
      <c r="L473" s="313">
        <f>BM_MWh!L474</f>
        <v>0</v>
      </c>
      <c r="M473" s="313">
        <f>BM_MWh!M474</f>
        <v>0</v>
      </c>
      <c r="N473" s="313">
        <f>BM_MWh!N474</f>
        <v>0</v>
      </c>
      <c r="O473" s="313">
        <f>BM_MWh!O474</f>
        <v>0</v>
      </c>
      <c r="P473" s="313">
        <f>BM_MWh!P474</f>
        <v>0</v>
      </c>
      <c r="Q473" s="313">
        <f>BM_MWh!Q474</f>
        <v>3839</v>
      </c>
      <c r="R473" s="313">
        <f>BM_MWh!R474</f>
        <v>172</v>
      </c>
      <c r="S473" s="313">
        <f>BM_MWh!S474</f>
        <v>65343</v>
      </c>
      <c r="T473" s="338">
        <f>BM_MWh!T475</f>
        <v>0</v>
      </c>
      <c r="U473" s="213">
        <f>BM_MWh!U475</f>
        <v>1218</v>
      </c>
      <c r="V473" s="185">
        <f>BM_MWh!V474</f>
        <v>3544</v>
      </c>
      <c r="W473" s="185">
        <f>BM_MWh!W474</f>
        <v>3219</v>
      </c>
      <c r="X473" s="185">
        <f>BM_MWh!X474</f>
        <v>0</v>
      </c>
      <c r="Y473" s="185">
        <f>BM_MWh!Y475</f>
        <v>2380</v>
      </c>
      <c r="Z473" s="185">
        <f>BM_MWh!Z474</f>
        <v>0</v>
      </c>
      <c r="AA473" s="185">
        <f>BM_MWh!AA474</f>
        <v>14508</v>
      </c>
      <c r="AB473" s="185">
        <f>BM_MWh!AB474</f>
        <v>0</v>
      </c>
      <c r="AC473" s="185">
        <f>BM_MWh!AC474</f>
        <v>0</v>
      </c>
      <c r="AD473" s="185">
        <f>BM_MWh!AD474</f>
        <v>0</v>
      </c>
      <c r="AE473" s="185">
        <f>BM_MWh!AE474</f>
        <v>978</v>
      </c>
      <c r="AF473" s="185">
        <f>BM_MWh!AF474</f>
        <v>0</v>
      </c>
      <c r="AG473" s="185">
        <f>BM_MWh!AG474</f>
        <v>0</v>
      </c>
      <c r="AH473" s="185">
        <f>BM_MWh!AH474</f>
        <v>0</v>
      </c>
      <c r="AI473" s="185">
        <f>BM_MWh!AI474</f>
        <v>0</v>
      </c>
      <c r="AJ473" s="185">
        <f>BM_MWh!AJ474</f>
        <v>0</v>
      </c>
      <c r="AK473" s="185">
        <f>BM_MWh!AK475</f>
        <v>0</v>
      </c>
      <c r="AL473" s="185">
        <f>BM_MWh!AL475</f>
        <v>0</v>
      </c>
      <c r="AM473" s="185">
        <f>BM_MWh!AM474</f>
        <v>0</v>
      </c>
      <c r="AN473" s="185">
        <f>BM_MWh!AN474</f>
        <v>0</v>
      </c>
      <c r="AO473" s="185">
        <f>BM_MWh!AO474</f>
        <v>0</v>
      </c>
      <c r="AP473" s="185">
        <f>BM_MWh!AP474</f>
        <v>0</v>
      </c>
      <c r="AQ473" s="185">
        <f>BM_MWh!AQ474</f>
        <v>0</v>
      </c>
      <c r="AR473" s="185">
        <f>BM_MWh!AR474</f>
        <v>0</v>
      </c>
      <c r="AS473" s="185">
        <f>BM_MWh!AS474</f>
        <v>0</v>
      </c>
      <c r="AT473" s="185">
        <f>BM_MWh!AT474</f>
        <v>0</v>
      </c>
      <c r="AU473" s="209">
        <f t="shared" si="280"/>
        <v>25847</v>
      </c>
      <c r="AV473" s="167">
        <f t="shared" si="281"/>
        <v>69362</v>
      </c>
      <c r="AW473" s="167">
        <f t="shared" si="282"/>
        <v>95209</v>
      </c>
      <c r="AX473" s="206">
        <f t="shared" si="313"/>
        <v>3538472.7818072075</v>
      </c>
      <c r="BE473" s="104">
        <f t="shared" si="294"/>
        <v>2034</v>
      </c>
      <c r="BF473" s="28">
        <f t="shared" si="295"/>
        <v>12</v>
      </c>
      <c r="BG473" s="21">
        <f t="shared" si="305"/>
        <v>7293210.563614415</v>
      </c>
      <c r="BH473" s="344">
        <f t="shared" si="306"/>
        <v>1789801.7951346971</v>
      </c>
      <c r="BI473" s="344">
        <f t="shared" si="307"/>
        <v>1241077.1586147116</v>
      </c>
      <c r="BJ473" s="344">
        <f t="shared" si="308"/>
        <v>235099</v>
      </c>
      <c r="BK473" s="344">
        <f t="shared" si="309"/>
        <v>1505.8186538503101</v>
      </c>
      <c r="BL473" s="344">
        <f t="shared" si="310"/>
        <v>270989.00940394797</v>
      </c>
      <c r="BM473" s="328">
        <f t="shared" si="311"/>
        <v>3538472.7818072075</v>
      </c>
      <c r="BN473" s="329">
        <f t="shared" si="283"/>
        <v>69362</v>
      </c>
      <c r="BO473" s="330">
        <f t="shared" si="284"/>
        <v>6817</v>
      </c>
      <c r="BP473" s="206">
        <f t="shared" si="285"/>
        <v>19030</v>
      </c>
      <c r="BQ473" s="206">
        <f t="shared" si="286"/>
        <v>25847</v>
      </c>
      <c r="BR473" s="206">
        <f t="shared" si="287"/>
        <v>95209</v>
      </c>
      <c r="BS473" s="34"/>
      <c r="BT473" s="34"/>
      <c r="BU473" s="34"/>
      <c r="BV473" s="34"/>
      <c r="BW473" s="34"/>
      <c r="BY473" s="34"/>
      <c r="BZ473" s="34"/>
      <c r="CA473" s="34"/>
      <c r="CC473" s="34"/>
    </row>
    <row r="474" spans="1:81">
      <c r="A474" s="28">
        <f t="shared" si="312"/>
        <v>2035</v>
      </c>
      <c r="B474" s="28">
        <f t="shared" si="303"/>
        <v>1</v>
      </c>
      <c r="C474" s="206">
        <f t="shared" si="304"/>
        <v>3805331.4424074902</v>
      </c>
      <c r="D474" s="206">
        <f>[3]TOTAL_PEF_C!K531</f>
        <v>1954631.1028925723</v>
      </c>
      <c r="E474" s="206">
        <f>[3]TOTAL_PEF_C!L531</f>
        <v>1240838.8880251893</v>
      </c>
      <c r="F474" s="206">
        <f>[3]TOTAL_PEF_C!M531</f>
        <v>242850</v>
      </c>
      <c r="G474" s="206">
        <f>[3]TOTAL_PEF_C!P531</f>
        <v>1483.09109131437</v>
      </c>
      <c r="H474" s="206">
        <f>[3]TOTAL_PEF_C!Q531</f>
        <v>268301.36039841402</v>
      </c>
      <c r="I474" s="337">
        <f>BM_MWh!I475</f>
        <v>0</v>
      </c>
      <c r="J474" s="313">
        <f>BM_MWh!J475</f>
        <v>0</v>
      </c>
      <c r="K474" s="313">
        <f>BM_MWh!K476</f>
        <v>8</v>
      </c>
      <c r="L474" s="313">
        <f>BM_MWh!L475</f>
        <v>0</v>
      </c>
      <c r="M474" s="313">
        <f>BM_MWh!M475</f>
        <v>0</v>
      </c>
      <c r="N474" s="313">
        <f>BM_MWh!N475</f>
        <v>0</v>
      </c>
      <c r="O474" s="313">
        <f>BM_MWh!O475</f>
        <v>0</v>
      </c>
      <c r="P474" s="313">
        <f>BM_MWh!P475</f>
        <v>0</v>
      </c>
      <c r="Q474" s="313">
        <f>BM_MWh!Q475</f>
        <v>6910</v>
      </c>
      <c r="R474" s="313">
        <f>BM_MWh!R475</f>
        <v>258</v>
      </c>
      <c r="S474" s="313">
        <f>BM_MWh!S475</f>
        <v>64580</v>
      </c>
      <c r="T474" s="338">
        <f>BM_MWh!T476</f>
        <v>0</v>
      </c>
      <c r="U474" s="213">
        <f>BM_MWh!U476</f>
        <v>709</v>
      </c>
      <c r="V474" s="185">
        <f>BM_MWh!V475</f>
        <v>4027</v>
      </c>
      <c r="W474" s="185">
        <f>BM_MWh!W475</f>
        <v>3120</v>
      </c>
      <c r="X474" s="185">
        <f>BM_MWh!X475</f>
        <v>0</v>
      </c>
      <c r="Y474" s="185">
        <f>BM_MWh!Y476</f>
        <v>2460</v>
      </c>
      <c r="Z474" s="185">
        <f>BM_MWh!Z475</f>
        <v>0</v>
      </c>
      <c r="AA474" s="185">
        <f>BM_MWh!AA475</f>
        <v>14136</v>
      </c>
      <c r="AB474" s="185">
        <f>BM_MWh!AB475</f>
        <v>0</v>
      </c>
      <c r="AC474" s="185">
        <f>BM_MWh!AC475</f>
        <v>0</v>
      </c>
      <c r="AD474" s="185">
        <f>BM_MWh!AD475</f>
        <v>0</v>
      </c>
      <c r="AE474" s="185">
        <f>BM_MWh!AE475</f>
        <v>1019</v>
      </c>
      <c r="AF474" s="185">
        <f>BM_MWh!AF475</f>
        <v>0</v>
      </c>
      <c r="AG474" s="185">
        <f>BM_MWh!AG475</f>
        <v>0</v>
      </c>
      <c r="AH474" s="185">
        <f>BM_MWh!AH475</f>
        <v>0</v>
      </c>
      <c r="AI474" s="185">
        <f>BM_MWh!AI475</f>
        <v>0</v>
      </c>
      <c r="AJ474" s="185">
        <f>BM_MWh!AJ475</f>
        <v>0</v>
      </c>
      <c r="AK474" s="185">
        <f>BM_MWh!AK476</f>
        <v>0</v>
      </c>
      <c r="AL474" s="185">
        <f>BM_MWh!AL476</f>
        <v>0</v>
      </c>
      <c r="AM474" s="185">
        <f>BM_MWh!AM475</f>
        <v>0</v>
      </c>
      <c r="AN474" s="185">
        <f>BM_MWh!AN475</f>
        <v>0</v>
      </c>
      <c r="AO474" s="185">
        <f>BM_MWh!AO475</f>
        <v>0</v>
      </c>
      <c r="AP474" s="185">
        <f>BM_MWh!AP475</f>
        <v>0</v>
      </c>
      <c r="AQ474" s="185">
        <f>BM_MWh!AQ475</f>
        <v>0</v>
      </c>
      <c r="AR474" s="185">
        <f>BM_MWh!AR475</f>
        <v>0</v>
      </c>
      <c r="AS474" s="185">
        <f>BM_MWh!AS475</f>
        <v>0</v>
      </c>
      <c r="AT474" s="185">
        <f>BM_MWh!AT475</f>
        <v>0</v>
      </c>
      <c r="AU474" s="209">
        <f t="shared" si="280"/>
        <v>25471</v>
      </c>
      <c r="AV474" s="167">
        <f t="shared" si="281"/>
        <v>71756</v>
      </c>
      <c r="AW474" s="167">
        <f t="shared" si="282"/>
        <v>97227</v>
      </c>
      <c r="AX474" s="206">
        <f t="shared" si="313"/>
        <v>3708104.4424074902</v>
      </c>
      <c r="BE474" s="104">
        <f t="shared" si="294"/>
        <v>2035</v>
      </c>
      <c r="BF474" s="28">
        <f t="shared" si="295"/>
        <v>1</v>
      </c>
      <c r="BG474" s="21">
        <f t="shared" si="305"/>
        <v>7636133.8848149804</v>
      </c>
      <c r="BH474" s="344">
        <f t="shared" si="306"/>
        <v>1954631.1028925723</v>
      </c>
      <c r="BI474" s="344">
        <f t="shared" si="307"/>
        <v>1240838.8880251893</v>
      </c>
      <c r="BJ474" s="344">
        <f t="shared" si="308"/>
        <v>242850</v>
      </c>
      <c r="BK474" s="344">
        <f t="shared" si="309"/>
        <v>1483.09109131437</v>
      </c>
      <c r="BL474" s="344">
        <f t="shared" si="310"/>
        <v>268301.36039841402</v>
      </c>
      <c r="BM474" s="328">
        <f t="shared" si="311"/>
        <v>3708104.4424074902</v>
      </c>
      <c r="BN474" s="329">
        <f t="shared" si="283"/>
        <v>71756</v>
      </c>
      <c r="BO474" s="330">
        <f t="shared" si="284"/>
        <v>6289</v>
      </c>
      <c r="BP474" s="206">
        <f t="shared" si="285"/>
        <v>19182</v>
      </c>
      <c r="BQ474" s="206">
        <f t="shared" si="286"/>
        <v>25471</v>
      </c>
      <c r="BR474" s="206">
        <f t="shared" si="287"/>
        <v>97227</v>
      </c>
      <c r="BS474" s="34"/>
      <c r="BT474" s="34"/>
      <c r="BU474" s="34"/>
      <c r="BV474" s="34"/>
      <c r="BW474" s="34"/>
      <c r="BY474" s="34"/>
      <c r="BZ474" s="34"/>
      <c r="CA474" s="34"/>
      <c r="CC474" s="34"/>
    </row>
    <row r="475" spans="1:81">
      <c r="A475" s="28">
        <f t="shared" si="312"/>
        <v>2035</v>
      </c>
      <c r="B475" s="28">
        <f t="shared" si="303"/>
        <v>2</v>
      </c>
      <c r="C475" s="206">
        <f t="shared" si="304"/>
        <v>3296256.1162233637</v>
      </c>
      <c r="D475" s="206">
        <f>[3]TOTAL_PEF_C!K532</f>
        <v>1605107.4269825837</v>
      </c>
      <c r="E475" s="206">
        <f>[3]TOTAL_PEF_C!L532</f>
        <v>1123950.8425139312</v>
      </c>
      <c r="F475" s="206">
        <f>[3]TOTAL_PEF_C!M532</f>
        <v>229116</v>
      </c>
      <c r="G475" s="206">
        <f>[3]TOTAL_PEF_C!P532</f>
        <v>1484.31933500777</v>
      </c>
      <c r="H475" s="206">
        <f>[3]TOTAL_PEF_C!Q532</f>
        <v>267995.52739184099</v>
      </c>
      <c r="I475" s="337">
        <f>BM_MWh!I476</f>
        <v>0</v>
      </c>
      <c r="J475" s="313">
        <f>BM_MWh!J476</f>
        <v>0</v>
      </c>
      <c r="K475" s="313">
        <f>BM_MWh!K477</f>
        <v>8</v>
      </c>
      <c r="L475" s="313">
        <f>BM_MWh!L476</f>
        <v>0</v>
      </c>
      <c r="M475" s="313">
        <f>BM_MWh!M476</f>
        <v>0</v>
      </c>
      <c r="N475" s="313">
        <f>BM_MWh!N476</f>
        <v>0</v>
      </c>
      <c r="O475" s="313">
        <f>BM_MWh!O476</f>
        <v>0</v>
      </c>
      <c r="P475" s="313">
        <f>BM_MWh!P476</f>
        <v>0</v>
      </c>
      <c r="Q475" s="313">
        <f>BM_MWh!Q476</f>
        <v>6242</v>
      </c>
      <c r="R475" s="313">
        <f>BM_MWh!R476</f>
        <v>621</v>
      </c>
      <c r="S475" s="313">
        <f>BM_MWh!S476</f>
        <v>41858</v>
      </c>
      <c r="T475" s="338">
        <f>BM_MWh!T477</f>
        <v>0</v>
      </c>
      <c r="U475" s="213">
        <f>BM_MWh!U477</f>
        <v>831</v>
      </c>
      <c r="V475" s="185">
        <f>BM_MWh!V476</f>
        <v>1600</v>
      </c>
      <c r="W475" s="185">
        <f>BM_MWh!W476</f>
        <v>1917</v>
      </c>
      <c r="X475" s="185">
        <f>BM_MWh!X476</f>
        <v>0</v>
      </c>
      <c r="Y475" s="185">
        <f>BM_MWh!Y477</f>
        <v>1804</v>
      </c>
      <c r="Z475" s="185">
        <f>BM_MWh!Z476</f>
        <v>0</v>
      </c>
      <c r="AA475" s="185">
        <f>BM_MWh!AA476</f>
        <v>12768</v>
      </c>
      <c r="AB475" s="185">
        <f>BM_MWh!AB476</f>
        <v>0</v>
      </c>
      <c r="AC475" s="185">
        <f>BM_MWh!AC476</f>
        <v>0</v>
      </c>
      <c r="AD475" s="185">
        <f>BM_MWh!AD476</f>
        <v>0</v>
      </c>
      <c r="AE475" s="185">
        <f>BM_MWh!AE476</f>
        <v>953</v>
      </c>
      <c r="AF475" s="185">
        <f>BM_MWh!AF476</f>
        <v>0</v>
      </c>
      <c r="AG475" s="185">
        <f>BM_MWh!AG476</f>
        <v>0</v>
      </c>
      <c r="AH475" s="185">
        <f>BM_MWh!AH476</f>
        <v>0</v>
      </c>
      <c r="AI475" s="185">
        <f>BM_MWh!AI476</f>
        <v>0</v>
      </c>
      <c r="AJ475" s="185">
        <f>BM_MWh!AJ476</f>
        <v>0</v>
      </c>
      <c r="AK475" s="185">
        <f>BM_MWh!AK477</f>
        <v>0</v>
      </c>
      <c r="AL475" s="185">
        <f>BM_MWh!AL477</f>
        <v>0</v>
      </c>
      <c r="AM475" s="185">
        <f>BM_MWh!AM476</f>
        <v>0</v>
      </c>
      <c r="AN475" s="185">
        <f>BM_MWh!AN476</f>
        <v>0</v>
      </c>
      <c r="AO475" s="185">
        <f>BM_MWh!AO476</f>
        <v>0</v>
      </c>
      <c r="AP475" s="185">
        <f>BM_MWh!AP476</f>
        <v>0</v>
      </c>
      <c r="AQ475" s="185">
        <f>BM_MWh!AQ476</f>
        <v>0</v>
      </c>
      <c r="AR475" s="185">
        <f>BM_MWh!AR476</f>
        <v>0</v>
      </c>
      <c r="AS475" s="185">
        <f>BM_MWh!AS476</f>
        <v>0</v>
      </c>
      <c r="AT475" s="185">
        <f>BM_MWh!AT476</f>
        <v>0</v>
      </c>
      <c r="AU475" s="209">
        <f t="shared" si="280"/>
        <v>19873</v>
      </c>
      <c r="AV475" s="167">
        <f t="shared" si="281"/>
        <v>48729</v>
      </c>
      <c r="AW475" s="167">
        <f t="shared" si="282"/>
        <v>68602</v>
      </c>
      <c r="AX475" s="206">
        <f t="shared" si="313"/>
        <v>3227654.1162233637</v>
      </c>
      <c r="BE475" s="104">
        <f t="shared" si="294"/>
        <v>2035</v>
      </c>
      <c r="BF475" s="28">
        <f t="shared" si="295"/>
        <v>2</v>
      </c>
      <c r="BG475" s="21">
        <f t="shared" si="305"/>
        <v>6612385.2324467273</v>
      </c>
      <c r="BH475" s="344">
        <f t="shared" si="306"/>
        <v>1605107.4269825837</v>
      </c>
      <c r="BI475" s="344">
        <f t="shared" si="307"/>
        <v>1123950.8425139312</v>
      </c>
      <c r="BJ475" s="344">
        <f t="shared" si="308"/>
        <v>229116</v>
      </c>
      <c r="BK475" s="344">
        <f t="shared" si="309"/>
        <v>1484.31933500777</v>
      </c>
      <c r="BL475" s="344">
        <f t="shared" si="310"/>
        <v>267995.52739184099</v>
      </c>
      <c r="BM475" s="328">
        <f t="shared" si="311"/>
        <v>3227654.1162233637</v>
      </c>
      <c r="BN475" s="329">
        <f t="shared" si="283"/>
        <v>48729</v>
      </c>
      <c r="BO475" s="330">
        <f t="shared" si="284"/>
        <v>4552</v>
      </c>
      <c r="BP475" s="206">
        <f t="shared" si="285"/>
        <v>15321</v>
      </c>
      <c r="BQ475" s="206">
        <f t="shared" si="286"/>
        <v>19873</v>
      </c>
      <c r="BR475" s="206">
        <f t="shared" si="287"/>
        <v>68602</v>
      </c>
      <c r="BS475" s="34"/>
      <c r="BT475" s="34"/>
      <c r="BU475" s="34"/>
      <c r="BV475" s="34"/>
      <c r="BW475" s="34"/>
      <c r="BY475" s="34"/>
      <c r="BZ475" s="34"/>
      <c r="CA475" s="34"/>
      <c r="CC475" s="34"/>
    </row>
    <row r="476" spans="1:81">
      <c r="A476" s="28">
        <f t="shared" si="312"/>
        <v>2035</v>
      </c>
      <c r="B476" s="28">
        <f t="shared" si="303"/>
        <v>3</v>
      </c>
      <c r="C476" s="206">
        <f t="shared" si="304"/>
        <v>3531672.9953140672</v>
      </c>
      <c r="D476" s="206">
        <f>[3]TOTAL_PEF_C!K533</f>
        <v>1616432.2691970887</v>
      </c>
      <c r="E476" s="206">
        <f>[3]TOTAL_PEF_C!L533</f>
        <v>1279593.8206407016</v>
      </c>
      <c r="F476" s="206">
        <f>[3]TOTAL_PEF_C!M533</f>
        <v>257171</v>
      </c>
      <c r="G476" s="206">
        <f>[3]TOTAL_PEF_C!P533</f>
        <v>1495.49270430308</v>
      </c>
      <c r="H476" s="206">
        <f>[3]TOTAL_PEF_C!Q533</f>
        <v>272107.41277197399</v>
      </c>
      <c r="I476" s="337">
        <f>BM_MWh!I477</f>
        <v>0</v>
      </c>
      <c r="J476" s="313">
        <f>BM_MWh!J477</f>
        <v>0</v>
      </c>
      <c r="K476" s="313">
        <f>BM_MWh!K478</f>
        <v>8</v>
      </c>
      <c r="L476" s="313">
        <f>BM_MWh!L477</f>
        <v>0</v>
      </c>
      <c r="M476" s="313">
        <f>BM_MWh!M477</f>
        <v>0</v>
      </c>
      <c r="N476" s="313">
        <f>BM_MWh!N477</f>
        <v>0</v>
      </c>
      <c r="O476" s="313">
        <f>BM_MWh!O477</f>
        <v>0</v>
      </c>
      <c r="P476" s="313">
        <f>BM_MWh!P477</f>
        <v>0</v>
      </c>
      <c r="Q476" s="313">
        <f>BM_MWh!Q477</f>
        <v>3839</v>
      </c>
      <c r="R476" s="313">
        <f>BM_MWh!R477</f>
        <v>516</v>
      </c>
      <c r="S476" s="313">
        <f>BM_MWh!S477</f>
        <v>78947</v>
      </c>
      <c r="T476" s="338">
        <f>BM_MWh!T478</f>
        <v>0</v>
      </c>
      <c r="U476" s="213">
        <f>BM_MWh!U478</f>
        <v>502</v>
      </c>
      <c r="V476" s="185">
        <f>BM_MWh!V477</f>
        <v>805</v>
      </c>
      <c r="W476" s="185">
        <f>BM_MWh!W477</f>
        <v>2600</v>
      </c>
      <c r="X476" s="185">
        <f>BM_MWh!X477</f>
        <v>0</v>
      </c>
      <c r="Y476" s="185">
        <f>BM_MWh!Y478</f>
        <v>2052</v>
      </c>
      <c r="Z476" s="185">
        <f>BM_MWh!Z477</f>
        <v>0</v>
      </c>
      <c r="AA476" s="185">
        <f>BM_MWh!AA477</f>
        <v>14508</v>
      </c>
      <c r="AB476" s="185">
        <f>BM_MWh!AB477</f>
        <v>0</v>
      </c>
      <c r="AC476" s="185">
        <f>BM_MWh!AC477</f>
        <v>0</v>
      </c>
      <c r="AD476" s="185">
        <f>BM_MWh!AD477</f>
        <v>0</v>
      </c>
      <c r="AE476" s="185">
        <f>BM_MWh!AE477</f>
        <v>1096</v>
      </c>
      <c r="AF476" s="185">
        <f>BM_MWh!AF477</f>
        <v>0</v>
      </c>
      <c r="AG476" s="185">
        <f>BM_MWh!AG477</f>
        <v>0</v>
      </c>
      <c r="AH476" s="185">
        <f>BM_MWh!AH477</f>
        <v>0</v>
      </c>
      <c r="AI476" s="185">
        <f>BM_MWh!AI477</f>
        <v>0</v>
      </c>
      <c r="AJ476" s="185">
        <f>BM_MWh!AJ477</f>
        <v>0</v>
      </c>
      <c r="AK476" s="185">
        <f>BM_MWh!AK478</f>
        <v>0</v>
      </c>
      <c r="AL476" s="185">
        <f>BM_MWh!AL478</f>
        <v>0</v>
      </c>
      <c r="AM476" s="185">
        <f>BM_MWh!AM477</f>
        <v>0</v>
      </c>
      <c r="AN476" s="185">
        <f>BM_MWh!AN477</f>
        <v>0</v>
      </c>
      <c r="AO476" s="185">
        <f>BM_MWh!AO477</f>
        <v>0</v>
      </c>
      <c r="AP476" s="185">
        <f>BM_MWh!AP477</f>
        <v>0</v>
      </c>
      <c r="AQ476" s="185">
        <f>BM_MWh!AQ477</f>
        <v>0</v>
      </c>
      <c r="AR476" s="185">
        <f>BM_MWh!AR477</f>
        <v>0</v>
      </c>
      <c r="AS476" s="185">
        <f>BM_MWh!AS477</f>
        <v>0</v>
      </c>
      <c r="AT476" s="185">
        <f>BM_MWh!AT477</f>
        <v>0</v>
      </c>
      <c r="AU476" s="209">
        <f t="shared" si="280"/>
        <v>21563</v>
      </c>
      <c r="AV476" s="167">
        <f t="shared" si="281"/>
        <v>83310</v>
      </c>
      <c r="AW476" s="167">
        <f t="shared" si="282"/>
        <v>104873</v>
      </c>
      <c r="AX476" s="206">
        <f t="shared" si="313"/>
        <v>3426799.9953140672</v>
      </c>
      <c r="BE476" s="104">
        <f t="shared" si="294"/>
        <v>2035</v>
      </c>
      <c r="BF476" s="28">
        <f t="shared" si="295"/>
        <v>3</v>
      </c>
      <c r="BG476" s="21">
        <f t="shared" si="305"/>
        <v>7084908.9906281345</v>
      </c>
      <c r="BH476" s="344">
        <f t="shared" si="306"/>
        <v>1616432.2691970887</v>
      </c>
      <c r="BI476" s="344">
        <f t="shared" si="307"/>
        <v>1279593.8206407016</v>
      </c>
      <c r="BJ476" s="344">
        <f t="shared" si="308"/>
        <v>257171</v>
      </c>
      <c r="BK476" s="344">
        <f t="shared" si="309"/>
        <v>1495.49270430308</v>
      </c>
      <c r="BL476" s="344">
        <f t="shared" si="310"/>
        <v>272107.41277197399</v>
      </c>
      <c r="BM476" s="328">
        <f t="shared" si="311"/>
        <v>3426799.9953140672</v>
      </c>
      <c r="BN476" s="329">
        <f t="shared" si="283"/>
        <v>83310</v>
      </c>
      <c r="BO476" s="330">
        <f t="shared" si="284"/>
        <v>5154</v>
      </c>
      <c r="BP476" s="206">
        <f t="shared" si="285"/>
        <v>16409</v>
      </c>
      <c r="BQ476" s="206">
        <f t="shared" si="286"/>
        <v>21563</v>
      </c>
      <c r="BR476" s="206">
        <f t="shared" si="287"/>
        <v>104873</v>
      </c>
      <c r="BS476" s="34"/>
      <c r="BT476" s="34"/>
      <c r="BU476" s="34"/>
      <c r="BV476" s="34"/>
      <c r="BW476" s="34"/>
      <c r="BY476" s="34"/>
      <c r="BZ476" s="34"/>
      <c r="CA476" s="34"/>
      <c r="CC476" s="34"/>
    </row>
    <row r="477" spans="1:81">
      <c r="A477" s="28">
        <f t="shared" si="312"/>
        <v>2035</v>
      </c>
      <c r="B477" s="28">
        <f t="shared" si="303"/>
        <v>4</v>
      </c>
      <c r="C477" s="206">
        <f t="shared" si="304"/>
        <v>3609581.5084974822</v>
      </c>
      <c r="D477" s="206">
        <f>[3]TOTAL_PEF_C!K534</f>
        <v>1658841.253079443</v>
      </c>
      <c r="E477" s="206">
        <f>[3]TOTAL_PEF_C!L534</f>
        <v>1301106.8606368569</v>
      </c>
      <c r="F477" s="206">
        <f>[3]TOTAL_PEF_C!M534</f>
        <v>255768</v>
      </c>
      <c r="G477" s="206">
        <f>[3]TOTAL_PEF_C!P534</f>
        <v>1473.6156076827599</v>
      </c>
      <c r="H477" s="206">
        <f>[3]TOTAL_PEF_C!Q534</f>
        <v>280235.77917350002</v>
      </c>
      <c r="I477" s="337">
        <f>BM_MWh!I478</f>
        <v>0</v>
      </c>
      <c r="J477" s="313">
        <f>BM_MWh!J478</f>
        <v>0</v>
      </c>
      <c r="K477" s="313">
        <f>BM_MWh!K479</f>
        <v>8</v>
      </c>
      <c r="L477" s="313">
        <f>BM_MWh!L478</f>
        <v>0</v>
      </c>
      <c r="M477" s="313">
        <f>BM_MWh!M478</f>
        <v>0</v>
      </c>
      <c r="N477" s="313">
        <f>BM_MWh!N478</f>
        <v>0</v>
      </c>
      <c r="O477" s="313">
        <f>BM_MWh!O478</f>
        <v>0</v>
      </c>
      <c r="P477" s="313">
        <f>BM_MWh!P478</f>
        <v>0</v>
      </c>
      <c r="Q477" s="313">
        <f>BM_MWh!Q478</f>
        <v>0</v>
      </c>
      <c r="R477" s="313">
        <f>BM_MWh!R478</f>
        <v>832</v>
      </c>
      <c r="S477" s="313">
        <f>BM_MWh!S478</f>
        <v>89166</v>
      </c>
      <c r="T477" s="338">
        <f>BM_MWh!T479</f>
        <v>0</v>
      </c>
      <c r="U477" s="213">
        <f>BM_MWh!U479</f>
        <v>671</v>
      </c>
      <c r="V477" s="185">
        <f>BM_MWh!V478</f>
        <v>1871</v>
      </c>
      <c r="W477" s="185">
        <f>BM_MWh!W478</f>
        <v>2406</v>
      </c>
      <c r="X477" s="185">
        <f>BM_MWh!X478</f>
        <v>0</v>
      </c>
      <c r="Y477" s="185">
        <f>BM_MWh!Y479</f>
        <v>1698</v>
      </c>
      <c r="Z477" s="185">
        <f>BM_MWh!Z478</f>
        <v>0</v>
      </c>
      <c r="AA477" s="185">
        <f>BM_MWh!AA478</f>
        <v>14400</v>
      </c>
      <c r="AB477" s="185">
        <f>BM_MWh!AB478</f>
        <v>0</v>
      </c>
      <c r="AC477" s="185">
        <f>BM_MWh!AC478</f>
        <v>0</v>
      </c>
      <c r="AD477" s="185">
        <f>BM_MWh!AD478</f>
        <v>0</v>
      </c>
      <c r="AE477" s="185">
        <f>BM_MWh!AE478</f>
        <v>1104</v>
      </c>
      <c r="AF477" s="185">
        <f>BM_MWh!AF478</f>
        <v>0</v>
      </c>
      <c r="AG477" s="185">
        <f>BM_MWh!AG478</f>
        <v>0</v>
      </c>
      <c r="AH477" s="185">
        <f>BM_MWh!AH478</f>
        <v>0</v>
      </c>
      <c r="AI477" s="185">
        <f>BM_MWh!AI478</f>
        <v>0</v>
      </c>
      <c r="AJ477" s="185">
        <f>BM_MWh!AJ478</f>
        <v>0</v>
      </c>
      <c r="AK477" s="185">
        <f>BM_MWh!AK479</f>
        <v>0</v>
      </c>
      <c r="AL477" s="185">
        <f>BM_MWh!AL479</f>
        <v>0</v>
      </c>
      <c r="AM477" s="185">
        <f>BM_MWh!AM478</f>
        <v>0</v>
      </c>
      <c r="AN477" s="185">
        <f>BM_MWh!AN478</f>
        <v>0</v>
      </c>
      <c r="AO477" s="185">
        <f>BM_MWh!AO478</f>
        <v>0</v>
      </c>
      <c r="AP477" s="185">
        <f>BM_MWh!AP478</f>
        <v>0</v>
      </c>
      <c r="AQ477" s="185">
        <f>BM_MWh!AQ478</f>
        <v>0</v>
      </c>
      <c r="AR477" s="185">
        <f>BM_MWh!AR478</f>
        <v>0</v>
      </c>
      <c r="AS477" s="185">
        <f>BM_MWh!AS478</f>
        <v>0</v>
      </c>
      <c r="AT477" s="185">
        <f>BM_MWh!AT478</f>
        <v>0</v>
      </c>
      <c r="AU477" s="209">
        <f t="shared" si="280"/>
        <v>22150</v>
      </c>
      <c r="AV477" s="167">
        <f t="shared" si="281"/>
        <v>90006</v>
      </c>
      <c r="AW477" s="167">
        <f t="shared" si="282"/>
        <v>112156</v>
      </c>
      <c r="AX477" s="206">
        <f t="shared" si="313"/>
        <v>3497425.5084974822</v>
      </c>
      <c r="BE477" s="104">
        <f t="shared" si="294"/>
        <v>2035</v>
      </c>
      <c r="BF477" s="28">
        <f t="shared" si="295"/>
        <v>4</v>
      </c>
      <c r="BG477" s="21">
        <f t="shared" si="305"/>
        <v>7241313.0169949643</v>
      </c>
      <c r="BH477" s="344">
        <f t="shared" si="306"/>
        <v>1658841.253079443</v>
      </c>
      <c r="BI477" s="344">
        <f t="shared" si="307"/>
        <v>1301106.8606368569</v>
      </c>
      <c r="BJ477" s="344">
        <f t="shared" si="308"/>
        <v>255768</v>
      </c>
      <c r="BK477" s="344">
        <f t="shared" si="309"/>
        <v>1473.6156076827599</v>
      </c>
      <c r="BL477" s="344">
        <f t="shared" si="310"/>
        <v>280235.77917350002</v>
      </c>
      <c r="BM477" s="328">
        <f t="shared" si="311"/>
        <v>3497425.5084974822</v>
      </c>
      <c r="BN477" s="329">
        <f t="shared" si="283"/>
        <v>90006</v>
      </c>
      <c r="BO477" s="330">
        <f t="shared" si="284"/>
        <v>4775</v>
      </c>
      <c r="BP477" s="206">
        <f t="shared" si="285"/>
        <v>17375</v>
      </c>
      <c r="BQ477" s="206">
        <f t="shared" si="286"/>
        <v>22150</v>
      </c>
      <c r="BR477" s="206">
        <f t="shared" si="287"/>
        <v>112156</v>
      </c>
      <c r="BS477" s="34"/>
      <c r="BT477" s="34"/>
      <c r="BU477" s="34"/>
      <c r="BV477" s="34"/>
      <c r="BW477" s="34"/>
      <c r="BY477" s="34"/>
      <c r="BZ477" s="34"/>
      <c r="CA477" s="34"/>
      <c r="CC477" s="34"/>
    </row>
    <row r="478" spans="1:81">
      <c r="A478" s="28">
        <f t="shared" si="312"/>
        <v>2035</v>
      </c>
      <c r="B478" s="28">
        <f t="shared" si="303"/>
        <v>5</v>
      </c>
      <c r="C478" s="206">
        <f t="shared" si="304"/>
        <v>4288265.6535747778</v>
      </c>
      <c r="D478" s="206">
        <f>[3]TOTAL_PEF_C!K535</f>
        <v>2120603.6416732487</v>
      </c>
      <c r="E478" s="206">
        <f>[3]TOTAL_PEF_C!L535</f>
        <v>1469483.5218690874</v>
      </c>
      <c r="F478" s="206">
        <f>[3]TOTAL_PEF_C!M535</f>
        <v>267753</v>
      </c>
      <c r="G478" s="206">
        <f>[3]TOTAL_PEF_C!P535</f>
        <v>1473.76560768276</v>
      </c>
      <c r="H478" s="206">
        <f>[3]TOTAL_PEF_C!Q535</f>
        <v>307349.72442475898</v>
      </c>
      <c r="I478" s="337">
        <f>BM_MWh!I479</f>
        <v>0</v>
      </c>
      <c r="J478" s="313">
        <f>BM_MWh!J479</f>
        <v>0</v>
      </c>
      <c r="K478" s="313">
        <f>BM_MWh!K480</f>
        <v>8</v>
      </c>
      <c r="L478" s="313">
        <f>BM_MWh!L479</f>
        <v>0</v>
      </c>
      <c r="M478" s="313">
        <f>BM_MWh!M479</f>
        <v>0</v>
      </c>
      <c r="N478" s="313">
        <f>BM_MWh!N479</f>
        <v>0</v>
      </c>
      <c r="O478" s="313">
        <f>BM_MWh!O479</f>
        <v>0</v>
      </c>
      <c r="P478" s="313">
        <f>BM_MWh!P479</f>
        <v>0</v>
      </c>
      <c r="Q478" s="313">
        <f>BM_MWh!Q479</f>
        <v>0</v>
      </c>
      <c r="R478" s="313">
        <f>BM_MWh!R479</f>
        <v>1719</v>
      </c>
      <c r="S478" s="313">
        <f>BM_MWh!S479</f>
        <v>93570</v>
      </c>
      <c r="T478" s="338">
        <f>BM_MWh!T480</f>
        <v>0</v>
      </c>
      <c r="U478" s="213">
        <f>BM_MWh!U480</f>
        <v>1935</v>
      </c>
      <c r="V478" s="185">
        <f>BM_MWh!V479</f>
        <v>2577</v>
      </c>
      <c r="W478" s="185">
        <f>BM_MWh!W479</f>
        <v>3182</v>
      </c>
      <c r="X478" s="185">
        <f>BM_MWh!X479</f>
        <v>0</v>
      </c>
      <c r="Y478" s="185">
        <f>BM_MWh!Y480</f>
        <v>2223</v>
      </c>
      <c r="Z478" s="185">
        <f>BM_MWh!Z479</f>
        <v>0</v>
      </c>
      <c r="AA478" s="185">
        <f>BM_MWh!AA479</f>
        <v>15252</v>
      </c>
      <c r="AB478" s="185">
        <f>BM_MWh!AB479</f>
        <v>0</v>
      </c>
      <c r="AC478" s="185">
        <f>BM_MWh!AC479</f>
        <v>0</v>
      </c>
      <c r="AD478" s="185">
        <f>BM_MWh!AD479</f>
        <v>0</v>
      </c>
      <c r="AE478" s="185">
        <f>BM_MWh!AE479</f>
        <v>1136</v>
      </c>
      <c r="AF478" s="185">
        <f>BM_MWh!AF479</f>
        <v>0</v>
      </c>
      <c r="AG478" s="185">
        <f>BM_MWh!AG479</f>
        <v>0</v>
      </c>
      <c r="AH478" s="185">
        <f>BM_MWh!AH479</f>
        <v>0</v>
      </c>
      <c r="AI478" s="185">
        <f>BM_MWh!AI479</f>
        <v>0</v>
      </c>
      <c r="AJ478" s="185">
        <f>BM_MWh!AJ479</f>
        <v>0</v>
      </c>
      <c r="AK478" s="185">
        <f>BM_MWh!AK480</f>
        <v>0</v>
      </c>
      <c r="AL478" s="185">
        <f>BM_MWh!AL480</f>
        <v>0</v>
      </c>
      <c r="AM478" s="185">
        <f>BM_MWh!AM479</f>
        <v>0</v>
      </c>
      <c r="AN478" s="185">
        <f>BM_MWh!AN479</f>
        <v>0</v>
      </c>
      <c r="AO478" s="185">
        <f>BM_MWh!AO479</f>
        <v>0</v>
      </c>
      <c r="AP478" s="185">
        <f>BM_MWh!AP479</f>
        <v>0</v>
      </c>
      <c r="AQ478" s="185">
        <f>BM_MWh!AQ479</f>
        <v>0</v>
      </c>
      <c r="AR478" s="185">
        <f>BM_MWh!AR479</f>
        <v>0</v>
      </c>
      <c r="AS478" s="185">
        <f>BM_MWh!AS479</f>
        <v>0</v>
      </c>
      <c r="AT478" s="185">
        <f>BM_MWh!AT479</f>
        <v>0</v>
      </c>
      <c r="AU478" s="209">
        <f t="shared" si="280"/>
        <v>26305</v>
      </c>
      <c r="AV478" s="167">
        <f t="shared" si="281"/>
        <v>95297</v>
      </c>
      <c r="AW478" s="167">
        <f t="shared" si="282"/>
        <v>121602</v>
      </c>
      <c r="AX478" s="206">
        <f t="shared" si="313"/>
        <v>4166663.6535747778</v>
      </c>
      <c r="BE478" s="104">
        <f t="shared" si="294"/>
        <v>2035</v>
      </c>
      <c r="BF478" s="28">
        <f t="shared" si="295"/>
        <v>5</v>
      </c>
      <c r="BG478" s="21">
        <f t="shared" si="305"/>
        <v>8602836.3071495555</v>
      </c>
      <c r="BH478" s="344">
        <f t="shared" si="306"/>
        <v>2120603.6416732487</v>
      </c>
      <c r="BI478" s="344">
        <f t="shared" si="307"/>
        <v>1469483.5218690874</v>
      </c>
      <c r="BJ478" s="344">
        <f t="shared" si="308"/>
        <v>267753</v>
      </c>
      <c r="BK478" s="344">
        <f t="shared" si="309"/>
        <v>1473.76560768276</v>
      </c>
      <c r="BL478" s="344">
        <f t="shared" si="310"/>
        <v>307349.72442475898</v>
      </c>
      <c r="BM478" s="328">
        <f t="shared" si="311"/>
        <v>4166663.6535747778</v>
      </c>
      <c r="BN478" s="329">
        <f t="shared" si="283"/>
        <v>95297</v>
      </c>
      <c r="BO478" s="330">
        <f t="shared" si="284"/>
        <v>7340</v>
      </c>
      <c r="BP478" s="206">
        <f t="shared" si="285"/>
        <v>18965</v>
      </c>
      <c r="BQ478" s="206">
        <f t="shared" si="286"/>
        <v>26305</v>
      </c>
      <c r="BR478" s="206">
        <f t="shared" si="287"/>
        <v>121602</v>
      </c>
      <c r="BS478" s="34"/>
      <c r="BT478" s="34"/>
      <c r="BU478" s="34"/>
      <c r="BV478" s="34"/>
      <c r="BW478" s="34"/>
      <c r="BY478" s="34"/>
      <c r="BZ478" s="34"/>
      <c r="CA478" s="34"/>
      <c r="CC478" s="34"/>
    </row>
    <row r="479" spans="1:81">
      <c r="A479" s="28">
        <f t="shared" si="312"/>
        <v>2035</v>
      </c>
      <c r="B479" s="28">
        <f t="shared" si="303"/>
        <v>6</v>
      </c>
      <c r="C479" s="206">
        <f t="shared" si="304"/>
        <v>4499490.5137520647</v>
      </c>
      <c r="D479" s="206">
        <f>[3]TOTAL_PEF_C!K536</f>
        <v>2306590.0018556844</v>
      </c>
      <c r="E479" s="206">
        <f>[3]TOTAL_PEF_C!L536</f>
        <v>1498026.8144090062</v>
      </c>
      <c r="F479" s="206">
        <f>[3]TOTAL_PEF_C!M536</f>
        <v>261432</v>
      </c>
      <c r="G479" s="206">
        <f>[3]TOTAL_PEF_C!P536</f>
        <v>1483.5327852175201</v>
      </c>
      <c r="H479" s="206">
        <f>[3]TOTAL_PEF_C!Q536</f>
        <v>310577.16470215598</v>
      </c>
      <c r="I479" s="337">
        <f>BM_MWh!I480</f>
        <v>0</v>
      </c>
      <c r="J479" s="313">
        <f>BM_MWh!J480</f>
        <v>0</v>
      </c>
      <c r="K479" s="313">
        <f>BM_MWh!K481</f>
        <v>8</v>
      </c>
      <c r="L479" s="313">
        <f>BM_MWh!L480</f>
        <v>0</v>
      </c>
      <c r="M479" s="313">
        <f>BM_MWh!M480</f>
        <v>0</v>
      </c>
      <c r="N479" s="313">
        <f>BM_MWh!N480</f>
        <v>0</v>
      </c>
      <c r="O479" s="313">
        <f>BM_MWh!O480</f>
        <v>0</v>
      </c>
      <c r="P479" s="313">
        <f>BM_MWh!P480</f>
        <v>0</v>
      </c>
      <c r="Q479" s="313">
        <f>BM_MWh!Q480</f>
        <v>0</v>
      </c>
      <c r="R479" s="313">
        <f>BM_MWh!R480</f>
        <v>2245</v>
      </c>
      <c r="S479" s="313">
        <f>BM_MWh!S480</f>
        <v>91072</v>
      </c>
      <c r="T479" s="338">
        <f>BM_MWh!T481</f>
        <v>0</v>
      </c>
      <c r="U479" s="213">
        <f>BM_MWh!U481</f>
        <v>2247</v>
      </c>
      <c r="V479" s="185">
        <f>BM_MWh!V480</f>
        <v>3741</v>
      </c>
      <c r="W479" s="185">
        <f>BM_MWh!W480</f>
        <v>3275</v>
      </c>
      <c r="X479" s="185">
        <f>BM_MWh!X480</f>
        <v>0</v>
      </c>
      <c r="Y479" s="185">
        <f>BM_MWh!Y481</f>
        <v>2568</v>
      </c>
      <c r="Z479" s="185">
        <f>BM_MWh!Z480</f>
        <v>0</v>
      </c>
      <c r="AA479" s="185">
        <f>BM_MWh!AA480</f>
        <v>15120</v>
      </c>
      <c r="AB479" s="185">
        <f>BM_MWh!AB480</f>
        <v>0</v>
      </c>
      <c r="AC479" s="185">
        <f>BM_MWh!AC480</f>
        <v>0</v>
      </c>
      <c r="AD479" s="185">
        <f>BM_MWh!AD480</f>
        <v>0</v>
      </c>
      <c r="AE479" s="185">
        <f>BM_MWh!AE480</f>
        <v>1105</v>
      </c>
      <c r="AF479" s="185">
        <f>BM_MWh!AF480</f>
        <v>0</v>
      </c>
      <c r="AG479" s="185">
        <f>BM_MWh!AG480</f>
        <v>0</v>
      </c>
      <c r="AH479" s="185">
        <f>BM_MWh!AH480</f>
        <v>0</v>
      </c>
      <c r="AI479" s="185">
        <f>BM_MWh!AI480</f>
        <v>0</v>
      </c>
      <c r="AJ479" s="185">
        <f>BM_MWh!AJ480</f>
        <v>0</v>
      </c>
      <c r="AK479" s="185">
        <f>BM_MWh!AK481</f>
        <v>0</v>
      </c>
      <c r="AL479" s="185">
        <f>BM_MWh!AL481</f>
        <v>0</v>
      </c>
      <c r="AM479" s="185">
        <f>BM_MWh!AM480</f>
        <v>0</v>
      </c>
      <c r="AN479" s="185">
        <f>BM_MWh!AN480</f>
        <v>0</v>
      </c>
      <c r="AO479" s="185">
        <f>BM_MWh!AO480</f>
        <v>0</v>
      </c>
      <c r="AP479" s="185">
        <f>BM_MWh!AP480</f>
        <v>0</v>
      </c>
      <c r="AQ479" s="185">
        <f>BM_MWh!AQ480</f>
        <v>0</v>
      </c>
      <c r="AR479" s="185">
        <f>BM_MWh!AR480</f>
        <v>0</v>
      </c>
      <c r="AS479" s="185">
        <f>BM_MWh!AS480</f>
        <v>0</v>
      </c>
      <c r="AT479" s="185">
        <f>BM_MWh!AT480</f>
        <v>0</v>
      </c>
      <c r="AU479" s="209">
        <f t="shared" si="280"/>
        <v>28056</v>
      </c>
      <c r="AV479" s="167">
        <f t="shared" si="281"/>
        <v>93325</v>
      </c>
      <c r="AW479" s="167">
        <f t="shared" si="282"/>
        <v>121381</v>
      </c>
      <c r="AX479" s="206">
        <f t="shared" si="313"/>
        <v>4378109.5137520647</v>
      </c>
      <c r="BE479" s="104">
        <f t="shared" si="294"/>
        <v>2035</v>
      </c>
      <c r="BF479" s="28">
        <f t="shared" si="295"/>
        <v>6</v>
      </c>
      <c r="BG479" s="21">
        <f t="shared" si="305"/>
        <v>9027037.0275041293</v>
      </c>
      <c r="BH479" s="344">
        <f t="shared" si="306"/>
        <v>2306590.0018556844</v>
      </c>
      <c r="BI479" s="344">
        <f t="shared" si="307"/>
        <v>1498026.8144090062</v>
      </c>
      <c r="BJ479" s="344">
        <f t="shared" si="308"/>
        <v>261432</v>
      </c>
      <c r="BK479" s="344">
        <f t="shared" si="309"/>
        <v>1483.5327852175201</v>
      </c>
      <c r="BL479" s="344">
        <f t="shared" si="310"/>
        <v>310577.16470215598</v>
      </c>
      <c r="BM479" s="328">
        <f t="shared" si="311"/>
        <v>4378109.5137520647</v>
      </c>
      <c r="BN479" s="329">
        <f t="shared" si="283"/>
        <v>93325</v>
      </c>
      <c r="BO479" s="330">
        <f t="shared" si="284"/>
        <v>8090</v>
      </c>
      <c r="BP479" s="206">
        <f t="shared" si="285"/>
        <v>19966</v>
      </c>
      <c r="BQ479" s="206">
        <f t="shared" si="286"/>
        <v>28056</v>
      </c>
      <c r="BR479" s="206">
        <f t="shared" si="287"/>
        <v>121381</v>
      </c>
      <c r="BS479" s="34"/>
      <c r="BT479" s="34"/>
      <c r="BU479" s="34"/>
      <c r="BV479" s="34"/>
      <c r="BW479" s="34"/>
      <c r="BY479" s="34"/>
      <c r="BZ479" s="34"/>
      <c r="CA479" s="34"/>
      <c r="CC479" s="34"/>
    </row>
    <row r="480" spans="1:81">
      <c r="A480" s="28">
        <f t="shared" si="312"/>
        <v>2035</v>
      </c>
      <c r="B480" s="28">
        <f t="shared" si="303"/>
        <v>7</v>
      </c>
      <c r="C480" s="206">
        <f t="shared" si="304"/>
        <v>4727388.4517120542</v>
      </c>
      <c r="D480" s="206">
        <f>[3]TOTAL_PEF_C!K537</f>
        <v>2453115.4998649023</v>
      </c>
      <c r="E480" s="206">
        <f>[3]TOTAL_PEF_C!L537</f>
        <v>1571308.7855402024</v>
      </c>
      <c r="F480" s="206">
        <f>[3]TOTAL_PEF_C!M537</f>
        <v>265589</v>
      </c>
      <c r="G480" s="206">
        <f>[3]TOTAL_PEF_C!P537</f>
        <v>1486.66124415275</v>
      </c>
      <c r="H480" s="206">
        <f>[3]TOTAL_PEF_C!Q537</f>
        <v>305971.505062796</v>
      </c>
      <c r="I480" s="337">
        <f>BM_MWh!I481</f>
        <v>0</v>
      </c>
      <c r="J480" s="313">
        <f>BM_MWh!J481</f>
        <v>0</v>
      </c>
      <c r="K480" s="313">
        <f>BM_MWh!K482</f>
        <v>8</v>
      </c>
      <c r="L480" s="313">
        <f>BM_MWh!L481</f>
        <v>0</v>
      </c>
      <c r="M480" s="313">
        <f>BM_MWh!M481</f>
        <v>0</v>
      </c>
      <c r="N480" s="313">
        <f>BM_MWh!N481</f>
        <v>0</v>
      </c>
      <c r="O480" s="313">
        <f>BM_MWh!O481</f>
        <v>0</v>
      </c>
      <c r="P480" s="313">
        <f>BM_MWh!P481</f>
        <v>0</v>
      </c>
      <c r="Q480" s="313">
        <f>BM_MWh!Q481</f>
        <v>0</v>
      </c>
      <c r="R480" s="313">
        <f>BM_MWh!R481</f>
        <v>1805</v>
      </c>
      <c r="S480" s="313">
        <f>BM_MWh!S481</f>
        <v>98478</v>
      </c>
      <c r="T480" s="338">
        <f>BM_MWh!T482</f>
        <v>0</v>
      </c>
      <c r="U480" s="213">
        <f>BM_MWh!U482</f>
        <v>1935</v>
      </c>
      <c r="V480" s="185">
        <f>BM_MWh!V481</f>
        <v>4993</v>
      </c>
      <c r="W480" s="185">
        <f>BM_MWh!W481</f>
        <v>3318</v>
      </c>
      <c r="X480" s="185">
        <f>BM_MWh!X481</f>
        <v>0</v>
      </c>
      <c r="Y480" s="185">
        <f>BM_MWh!Y482</f>
        <v>2615</v>
      </c>
      <c r="Z480" s="185">
        <f>BM_MWh!Z481</f>
        <v>0</v>
      </c>
      <c r="AA480" s="185">
        <f>BM_MWh!AA481</f>
        <v>15624</v>
      </c>
      <c r="AB480" s="185">
        <f>BM_MWh!AB481</f>
        <v>0</v>
      </c>
      <c r="AC480" s="185">
        <f>BM_MWh!AC481</f>
        <v>0</v>
      </c>
      <c r="AD480" s="185">
        <f>BM_MWh!AD481</f>
        <v>0</v>
      </c>
      <c r="AE480" s="185">
        <f>BM_MWh!AE481</f>
        <v>1141</v>
      </c>
      <c r="AF480" s="185">
        <f>BM_MWh!AF481</f>
        <v>0</v>
      </c>
      <c r="AG480" s="185">
        <f>BM_MWh!AG481</f>
        <v>0</v>
      </c>
      <c r="AH480" s="185">
        <f>BM_MWh!AH481</f>
        <v>0</v>
      </c>
      <c r="AI480" s="185">
        <f>BM_MWh!AI481</f>
        <v>0</v>
      </c>
      <c r="AJ480" s="185">
        <f>BM_MWh!AJ481</f>
        <v>0</v>
      </c>
      <c r="AK480" s="185">
        <f>BM_MWh!AK482</f>
        <v>0</v>
      </c>
      <c r="AL480" s="185">
        <f>BM_MWh!AL482</f>
        <v>0</v>
      </c>
      <c r="AM480" s="185">
        <f>BM_MWh!AM481</f>
        <v>0</v>
      </c>
      <c r="AN480" s="185">
        <f>BM_MWh!AN481</f>
        <v>0</v>
      </c>
      <c r="AO480" s="185">
        <f>BM_MWh!AO481</f>
        <v>0</v>
      </c>
      <c r="AP480" s="185">
        <f>BM_MWh!AP481</f>
        <v>0</v>
      </c>
      <c r="AQ480" s="185">
        <f>BM_MWh!AQ481</f>
        <v>0</v>
      </c>
      <c r="AR480" s="185">
        <f>BM_MWh!AR481</f>
        <v>0</v>
      </c>
      <c r="AS480" s="185">
        <f>BM_MWh!AS481</f>
        <v>0</v>
      </c>
      <c r="AT480" s="185">
        <f>BM_MWh!AT481</f>
        <v>0</v>
      </c>
      <c r="AU480" s="209">
        <f t="shared" si="280"/>
        <v>29626</v>
      </c>
      <c r="AV480" s="167">
        <f t="shared" si="281"/>
        <v>100291</v>
      </c>
      <c r="AW480" s="167">
        <f t="shared" si="282"/>
        <v>129917</v>
      </c>
      <c r="AX480" s="206">
        <f t="shared" si="313"/>
        <v>4597471.4517120542</v>
      </c>
      <c r="BE480" s="104">
        <f t="shared" si="294"/>
        <v>2035</v>
      </c>
      <c r="BF480" s="28">
        <f t="shared" si="295"/>
        <v>7</v>
      </c>
      <c r="BG480" s="21">
        <f t="shared" si="305"/>
        <v>9484402.9034241084</v>
      </c>
      <c r="BH480" s="344">
        <f t="shared" si="306"/>
        <v>2453115.4998649023</v>
      </c>
      <c r="BI480" s="344">
        <f t="shared" si="307"/>
        <v>1571308.7855402024</v>
      </c>
      <c r="BJ480" s="344">
        <f t="shared" si="308"/>
        <v>265589</v>
      </c>
      <c r="BK480" s="344">
        <f t="shared" si="309"/>
        <v>1486.66124415275</v>
      </c>
      <c r="BL480" s="344">
        <f t="shared" si="310"/>
        <v>305971.505062796</v>
      </c>
      <c r="BM480" s="328">
        <f t="shared" si="311"/>
        <v>4597471.4517120542</v>
      </c>
      <c r="BN480" s="329">
        <f t="shared" si="283"/>
        <v>100291</v>
      </c>
      <c r="BO480" s="330">
        <f t="shared" si="284"/>
        <v>7868</v>
      </c>
      <c r="BP480" s="206">
        <f t="shared" si="285"/>
        <v>21758</v>
      </c>
      <c r="BQ480" s="206">
        <f t="shared" si="286"/>
        <v>29626</v>
      </c>
      <c r="BR480" s="206">
        <f t="shared" si="287"/>
        <v>129917</v>
      </c>
      <c r="BS480" s="34"/>
      <c r="BT480" s="34"/>
      <c r="BU480" s="34"/>
      <c r="BV480" s="34"/>
      <c r="BW480" s="34"/>
      <c r="BY480" s="34"/>
      <c r="BZ480" s="34"/>
      <c r="CA480" s="34"/>
      <c r="CC480" s="34"/>
    </row>
    <row r="481" spans="1:81">
      <c r="A481" s="28">
        <f t="shared" si="312"/>
        <v>2035</v>
      </c>
      <c r="B481" s="28">
        <f t="shared" si="303"/>
        <v>8</v>
      </c>
      <c r="C481" s="206">
        <f t="shared" si="304"/>
        <v>4758484.9651288651</v>
      </c>
      <c r="D481" s="206">
        <f>[3]TOTAL_PEF_C!K538</f>
        <v>2466435.7205924657</v>
      </c>
      <c r="E481" s="206">
        <f>[3]TOTAL_PEF_C!L538</f>
        <v>1575958.4478884975</v>
      </c>
      <c r="F481" s="206">
        <f>[3]TOTAL_PEF_C!M538</f>
        <v>275732</v>
      </c>
      <c r="G481" s="206">
        <f>[3]TOTAL_PEF_C!P538</f>
        <v>1474.9947477754499</v>
      </c>
      <c r="H481" s="206">
        <f>[3]TOTAL_PEF_C!Q538</f>
        <v>319880.80190012598</v>
      </c>
      <c r="I481" s="337">
        <f>BM_MWh!I482</f>
        <v>0</v>
      </c>
      <c r="J481" s="313">
        <f>BM_MWh!J482</f>
        <v>0</v>
      </c>
      <c r="K481" s="313">
        <f>BM_MWh!K483</f>
        <v>8</v>
      </c>
      <c r="L481" s="313">
        <f>BM_MWh!L482</f>
        <v>0</v>
      </c>
      <c r="M481" s="313">
        <f>BM_MWh!M482</f>
        <v>0</v>
      </c>
      <c r="N481" s="313">
        <f>BM_MWh!N482</f>
        <v>0</v>
      </c>
      <c r="O481" s="313">
        <f>BM_MWh!O482</f>
        <v>0</v>
      </c>
      <c r="P481" s="313">
        <f>BM_MWh!P482</f>
        <v>0</v>
      </c>
      <c r="Q481" s="313">
        <f>BM_MWh!Q482</f>
        <v>0</v>
      </c>
      <c r="R481" s="313">
        <f>BM_MWh!R482</f>
        <v>1719</v>
      </c>
      <c r="S481" s="313">
        <f>BM_MWh!S482</f>
        <v>86796</v>
      </c>
      <c r="T481" s="338">
        <f>BM_MWh!T483</f>
        <v>0</v>
      </c>
      <c r="U481" s="213">
        <f>BM_MWh!U483</f>
        <v>1935</v>
      </c>
      <c r="V481" s="185">
        <f>BM_MWh!V482</f>
        <v>5316</v>
      </c>
      <c r="W481" s="185">
        <f>BM_MWh!W482</f>
        <v>3550</v>
      </c>
      <c r="X481" s="185">
        <f>BM_MWh!X482</f>
        <v>0</v>
      </c>
      <c r="Y481" s="185">
        <f>BM_MWh!Y483</f>
        <v>2921</v>
      </c>
      <c r="Z481" s="185">
        <f>BM_MWh!Z482</f>
        <v>0</v>
      </c>
      <c r="AA481" s="185">
        <f>BM_MWh!AA482</f>
        <v>15624</v>
      </c>
      <c r="AB481" s="185">
        <f>BM_MWh!AB482</f>
        <v>0</v>
      </c>
      <c r="AC481" s="185">
        <f>BM_MWh!AC482</f>
        <v>0</v>
      </c>
      <c r="AD481" s="185">
        <f>BM_MWh!AD482</f>
        <v>0</v>
      </c>
      <c r="AE481" s="185">
        <f>BM_MWh!AE482</f>
        <v>1134</v>
      </c>
      <c r="AF481" s="185">
        <f>BM_MWh!AF482</f>
        <v>0</v>
      </c>
      <c r="AG481" s="185">
        <f>BM_MWh!AG482</f>
        <v>0</v>
      </c>
      <c r="AH481" s="185">
        <f>BM_MWh!AH482</f>
        <v>0</v>
      </c>
      <c r="AI481" s="185">
        <f>BM_MWh!AI482</f>
        <v>0</v>
      </c>
      <c r="AJ481" s="185">
        <f>BM_MWh!AJ482</f>
        <v>0</v>
      </c>
      <c r="AK481" s="185">
        <f>BM_MWh!AK483</f>
        <v>0</v>
      </c>
      <c r="AL481" s="185">
        <f>BM_MWh!AL483</f>
        <v>0</v>
      </c>
      <c r="AM481" s="185">
        <f>BM_MWh!AM482</f>
        <v>0</v>
      </c>
      <c r="AN481" s="185">
        <f>BM_MWh!AN482</f>
        <v>0</v>
      </c>
      <c r="AO481" s="185">
        <f>BM_MWh!AO482</f>
        <v>0</v>
      </c>
      <c r="AP481" s="185">
        <f>BM_MWh!AP482</f>
        <v>0</v>
      </c>
      <c r="AQ481" s="185">
        <f>BM_MWh!AQ482</f>
        <v>0</v>
      </c>
      <c r="AR481" s="185">
        <f>BM_MWh!AR482</f>
        <v>0</v>
      </c>
      <c r="AS481" s="185">
        <f>BM_MWh!AS482</f>
        <v>0</v>
      </c>
      <c r="AT481" s="185">
        <f>BM_MWh!AT482</f>
        <v>0</v>
      </c>
      <c r="AU481" s="209">
        <f t="shared" si="280"/>
        <v>30480</v>
      </c>
      <c r="AV481" s="167">
        <f t="shared" si="281"/>
        <v>88523</v>
      </c>
      <c r="AW481" s="167">
        <f t="shared" si="282"/>
        <v>119003</v>
      </c>
      <c r="AX481" s="206">
        <f t="shared" si="313"/>
        <v>4639481.9651288651</v>
      </c>
      <c r="BE481" s="104">
        <f t="shared" si="294"/>
        <v>2035</v>
      </c>
      <c r="BF481" s="28">
        <f t="shared" si="295"/>
        <v>8</v>
      </c>
      <c r="BG481" s="21">
        <f t="shared" si="305"/>
        <v>9547449.9302577302</v>
      </c>
      <c r="BH481" s="344">
        <f t="shared" si="306"/>
        <v>2466435.7205924657</v>
      </c>
      <c r="BI481" s="344">
        <f t="shared" si="307"/>
        <v>1575958.4478884975</v>
      </c>
      <c r="BJ481" s="344">
        <f t="shared" si="308"/>
        <v>275732</v>
      </c>
      <c r="BK481" s="344">
        <f t="shared" si="309"/>
        <v>1474.9947477754499</v>
      </c>
      <c r="BL481" s="344">
        <f t="shared" si="310"/>
        <v>319880.80190012598</v>
      </c>
      <c r="BM481" s="328">
        <f t="shared" si="311"/>
        <v>4639481.9651288651</v>
      </c>
      <c r="BN481" s="329">
        <f t="shared" si="283"/>
        <v>88523</v>
      </c>
      <c r="BO481" s="330">
        <f t="shared" si="284"/>
        <v>8406</v>
      </c>
      <c r="BP481" s="206">
        <f t="shared" si="285"/>
        <v>22074</v>
      </c>
      <c r="BQ481" s="206">
        <f t="shared" si="286"/>
        <v>30480</v>
      </c>
      <c r="BR481" s="206">
        <f t="shared" si="287"/>
        <v>119003</v>
      </c>
      <c r="BS481" s="34"/>
      <c r="BT481" s="34"/>
      <c r="BU481" s="34"/>
      <c r="BV481" s="34"/>
      <c r="BW481" s="34"/>
      <c r="BY481" s="34"/>
      <c r="BZ481" s="34"/>
      <c r="CA481" s="34"/>
      <c r="CC481" s="34"/>
    </row>
    <row r="482" spans="1:81">
      <c r="A482" s="28">
        <f t="shared" si="312"/>
        <v>2035</v>
      </c>
      <c r="B482" s="28">
        <f t="shared" si="303"/>
        <v>9</v>
      </c>
      <c r="C482" s="206">
        <f t="shared" si="304"/>
        <v>4452196.0129736038</v>
      </c>
      <c r="D482" s="206">
        <f>[3]TOTAL_PEF_C!K539</f>
        <v>2266726.962236031</v>
      </c>
      <c r="E482" s="206">
        <f>[3]TOTAL_PEF_C!L539</f>
        <v>1490846.2331458328</v>
      </c>
      <c r="F482" s="206">
        <f>[3]TOTAL_PEF_C!M539</f>
        <v>262645</v>
      </c>
      <c r="G482" s="206">
        <f>[3]TOTAL_PEF_C!P539</f>
        <v>1473.5503033309999</v>
      </c>
      <c r="H482" s="206">
        <f>[3]TOTAL_PEF_C!Q539</f>
        <v>321712.267288409</v>
      </c>
      <c r="I482" s="337">
        <f>BM_MWh!I483</f>
        <v>0</v>
      </c>
      <c r="J482" s="313">
        <f>BM_MWh!J483</f>
        <v>0</v>
      </c>
      <c r="K482" s="313">
        <f>BM_MWh!K484</f>
        <v>8</v>
      </c>
      <c r="L482" s="313">
        <f>BM_MWh!L483</f>
        <v>0</v>
      </c>
      <c r="M482" s="313">
        <f>BM_MWh!M483</f>
        <v>0</v>
      </c>
      <c r="N482" s="313">
        <f>BM_MWh!N483</f>
        <v>0</v>
      </c>
      <c r="O482" s="313">
        <f>BM_MWh!O483</f>
        <v>0</v>
      </c>
      <c r="P482" s="313">
        <f>BM_MWh!P483</f>
        <v>0</v>
      </c>
      <c r="Q482" s="313">
        <f>BM_MWh!Q483</f>
        <v>0</v>
      </c>
      <c r="R482" s="313">
        <f>BM_MWh!R483</f>
        <v>582</v>
      </c>
      <c r="S482" s="313">
        <f>BM_MWh!S483</f>
        <v>81325</v>
      </c>
      <c r="T482" s="338">
        <f>BM_MWh!T484</f>
        <v>0</v>
      </c>
      <c r="U482" s="213">
        <f>BM_MWh!U484</f>
        <v>1872</v>
      </c>
      <c r="V482" s="185">
        <f>BM_MWh!V483</f>
        <v>4365</v>
      </c>
      <c r="W482" s="185">
        <f>BM_MWh!W483</f>
        <v>2789</v>
      </c>
      <c r="X482" s="185">
        <f>BM_MWh!X483</f>
        <v>0</v>
      </c>
      <c r="Y482" s="185">
        <f>BM_MWh!Y484</f>
        <v>2505</v>
      </c>
      <c r="Z482" s="185">
        <f>BM_MWh!Z483</f>
        <v>0</v>
      </c>
      <c r="AA482" s="185">
        <f>BM_MWh!AA483</f>
        <v>14400</v>
      </c>
      <c r="AB482" s="185">
        <f>BM_MWh!AB483</f>
        <v>0</v>
      </c>
      <c r="AC482" s="185">
        <f>BM_MWh!AC483</f>
        <v>0</v>
      </c>
      <c r="AD482" s="185">
        <f>BM_MWh!AD483</f>
        <v>0</v>
      </c>
      <c r="AE482" s="185">
        <f>BM_MWh!AE483</f>
        <v>946</v>
      </c>
      <c r="AF482" s="185">
        <f>BM_MWh!AF483</f>
        <v>0</v>
      </c>
      <c r="AG482" s="185">
        <f>BM_MWh!AG483</f>
        <v>0</v>
      </c>
      <c r="AH482" s="185">
        <f>BM_MWh!AH483</f>
        <v>0</v>
      </c>
      <c r="AI482" s="185">
        <f>BM_MWh!AI483</f>
        <v>0</v>
      </c>
      <c r="AJ482" s="185">
        <f>BM_MWh!AJ483</f>
        <v>0</v>
      </c>
      <c r="AK482" s="185">
        <f>BM_MWh!AK484</f>
        <v>0</v>
      </c>
      <c r="AL482" s="185">
        <f>BM_MWh!AL484</f>
        <v>0</v>
      </c>
      <c r="AM482" s="185">
        <f>BM_MWh!AM483</f>
        <v>0</v>
      </c>
      <c r="AN482" s="185">
        <f>BM_MWh!AN483</f>
        <v>0</v>
      </c>
      <c r="AO482" s="185">
        <f>BM_MWh!AO483</f>
        <v>0</v>
      </c>
      <c r="AP482" s="185">
        <f>BM_MWh!AP483</f>
        <v>0</v>
      </c>
      <c r="AQ482" s="185">
        <f>BM_MWh!AQ483</f>
        <v>0</v>
      </c>
      <c r="AR482" s="185">
        <f>BM_MWh!AR483</f>
        <v>0</v>
      </c>
      <c r="AS482" s="185">
        <f>BM_MWh!AS483</f>
        <v>0</v>
      </c>
      <c r="AT482" s="185">
        <f>BM_MWh!AT483</f>
        <v>0</v>
      </c>
      <c r="AU482" s="209">
        <f t="shared" si="280"/>
        <v>26877</v>
      </c>
      <c r="AV482" s="167">
        <f t="shared" si="281"/>
        <v>81915</v>
      </c>
      <c r="AW482" s="167">
        <f t="shared" si="282"/>
        <v>108792</v>
      </c>
      <c r="AX482" s="206">
        <f t="shared" si="313"/>
        <v>4343404.0129736038</v>
      </c>
      <c r="BE482" s="104">
        <f t="shared" si="294"/>
        <v>2035</v>
      </c>
      <c r="BF482" s="28">
        <f t="shared" si="295"/>
        <v>9</v>
      </c>
      <c r="BG482" s="21">
        <f t="shared" si="305"/>
        <v>8931269.0259472076</v>
      </c>
      <c r="BH482" s="344">
        <f t="shared" si="306"/>
        <v>2266726.962236031</v>
      </c>
      <c r="BI482" s="344">
        <f t="shared" si="307"/>
        <v>1490846.2331458328</v>
      </c>
      <c r="BJ482" s="344">
        <f t="shared" si="308"/>
        <v>262645</v>
      </c>
      <c r="BK482" s="344">
        <f t="shared" si="309"/>
        <v>1473.5503033309999</v>
      </c>
      <c r="BL482" s="344">
        <f t="shared" si="310"/>
        <v>321712.267288409</v>
      </c>
      <c r="BM482" s="328">
        <f t="shared" si="311"/>
        <v>4343404.0129736038</v>
      </c>
      <c r="BN482" s="329">
        <f t="shared" si="283"/>
        <v>81915</v>
      </c>
      <c r="BO482" s="330">
        <f t="shared" si="284"/>
        <v>7166</v>
      </c>
      <c r="BP482" s="206">
        <f t="shared" si="285"/>
        <v>19711</v>
      </c>
      <c r="BQ482" s="206">
        <f t="shared" si="286"/>
        <v>26877</v>
      </c>
      <c r="BR482" s="206">
        <f t="shared" si="287"/>
        <v>108792</v>
      </c>
      <c r="BS482" s="34"/>
      <c r="BT482" s="34"/>
      <c r="BU482" s="34"/>
      <c r="BV482" s="34"/>
      <c r="BW482" s="34"/>
      <c r="BY482" s="34"/>
      <c r="BZ482" s="34"/>
      <c r="CA482" s="34"/>
      <c r="CC482" s="34"/>
    </row>
    <row r="483" spans="1:81">
      <c r="A483" s="28">
        <f t="shared" si="312"/>
        <v>2035</v>
      </c>
      <c r="B483" s="28">
        <f t="shared" si="303"/>
        <v>10</v>
      </c>
      <c r="C483" s="206">
        <f t="shared" si="304"/>
        <v>4028938.0834103441</v>
      </c>
      <c r="D483" s="206">
        <f>[3]TOTAL_PEF_C!K540</f>
        <v>1937004.152155915</v>
      </c>
      <c r="E483" s="206">
        <f>[3]TOTAL_PEF_C!L540</f>
        <v>1422093.9743103101</v>
      </c>
      <c r="F483" s="206">
        <f>[3]TOTAL_PEF_C!M540</f>
        <v>263771</v>
      </c>
      <c r="G483" s="206">
        <f>[3]TOTAL_PEF_C!P540</f>
        <v>1471.38363666434</v>
      </c>
      <c r="H483" s="206">
        <f>[3]TOTAL_PEF_C!Q540</f>
        <v>302356.57330745499</v>
      </c>
      <c r="I483" s="337">
        <f>BM_MWh!I484</f>
        <v>0</v>
      </c>
      <c r="J483" s="313">
        <f>BM_MWh!J484</f>
        <v>0</v>
      </c>
      <c r="K483" s="313">
        <f>BM_MWh!K485</f>
        <v>8</v>
      </c>
      <c r="L483" s="313">
        <f>BM_MWh!L484</f>
        <v>0</v>
      </c>
      <c r="M483" s="313">
        <f>BM_MWh!M484</f>
        <v>0</v>
      </c>
      <c r="N483" s="313">
        <f>BM_MWh!N484</f>
        <v>0</v>
      </c>
      <c r="O483" s="313">
        <f>BM_MWh!O484</f>
        <v>0</v>
      </c>
      <c r="P483" s="313">
        <f>BM_MWh!P484</f>
        <v>0</v>
      </c>
      <c r="Q483" s="313">
        <f>BM_MWh!Q484</f>
        <v>0</v>
      </c>
      <c r="R483" s="313">
        <f>BM_MWh!R484</f>
        <v>258</v>
      </c>
      <c r="S483" s="313">
        <f>BM_MWh!S484</f>
        <v>76813</v>
      </c>
      <c r="T483" s="338">
        <f>BM_MWh!T485</f>
        <v>0</v>
      </c>
      <c r="U483" s="213">
        <f>BM_MWh!U485</f>
        <v>2128</v>
      </c>
      <c r="V483" s="185">
        <f>BM_MWh!V484</f>
        <v>3060</v>
      </c>
      <c r="W483" s="185">
        <f>BM_MWh!W484</f>
        <v>2584</v>
      </c>
      <c r="X483" s="185">
        <f>BM_MWh!X484</f>
        <v>0</v>
      </c>
      <c r="Y483" s="185">
        <f>BM_MWh!Y485</f>
        <v>2071</v>
      </c>
      <c r="Z483" s="185">
        <f>BM_MWh!Z484</f>
        <v>0</v>
      </c>
      <c r="AA483" s="185">
        <f>BM_MWh!AA484</f>
        <v>14508</v>
      </c>
      <c r="AB483" s="185">
        <f>BM_MWh!AB484</f>
        <v>0</v>
      </c>
      <c r="AC483" s="185">
        <f>BM_MWh!AC484</f>
        <v>0</v>
      </c>
      <c r="AD483" s="185">
        <f>BM_MWh!AD484</f>
        <v>0</v>
      </c>
      <c r="AE483" s="185">
        <f>BM_MWh!AE484</f>
        <v>811</v>
      </c>
      <c r="AF483" s="185">
        <f>BM_MWh!AF484</f>
        <v>0</v>
      </c>
      <c r="AG483" s="185">
        <f>BM_MWh!AG484</f>
        <v>0</v>
      </c>
      <c r="AH483" s="185">
        <f>BM_MWh!AH484</f>
        <v>0</v>
      </c>
      <c r="AI483" s="185">
        <f>BM_MWh!AI484</f>
        <v>0</v>
      </c>
      <c r="AJ483" s="185">
        <f>BM_MWh!AJ484</f>
        <v>0</v>
      </c>
      <c r="AK483" s="185">
        <f>BM_MWh!AK485</f>
        <v>0</v>
      </c>
      <c r="AL483" s="185">
        <f>BM_MWh!AL485</f>
        <v>0</v>
      </c>
      <c r="AM483" s="185">
        <f>BM_MWh!AM484</f>
        <v>0</v>
      </c>
      <c r="AN483" s="185">
        <f>BM_MWh!AN484</f>
        <v>0</v>
      </c>
      <c r="AO483" s="185">
        <f>BM_MWh!AO484</f>
        <v>0</v>
      </c>
      <c r="AP483" s="185">
        <f>BM_MWh!AP484</f>
        <v>0</v>
      </c>
      <c r="AQ483" s="185">
        <f>BM_MWh!AQ484</f>
        <v>0</v>
      </c>
      <c r="AR483" s="185">
        <f>BM_MWh!AR484</f>
        <v>0</v>
      </c>
      <c r="AS483" s="185">
        <f>BM_MWh!AS484</f>
        <v>0</v>
      </c>
      <c r="AT483" s="185">
        <f>BM_MWh!AT484</f>
        <v>0</v>
      </c>
      <c r="AU483" s="209">
        <f t="shared" si="280"/>
        <v>25162</v>
      </c>
      <c r="AV483" s="167">
        <f t="shared" si="281"/>
        <v>77079</v>
      </c>
      <c r="AW483" s="167">
        <f t="shared" si="282"/>
        <v>102241</v>
      </c>
      <c r="AX483" s="206">
        <f t="shared" si="313"/>
        <v>3926697.0834103441</v>
      </c>
      <c r="BE483" s="104">
        <f t="shared" si="294"/>
        <v>2035</v>
      </c>
      <c r="BF483" s="28">
        <f t="shared" si="295"/>
        <v>10</v>
      </c>
      <c r="BG483" s="21">
        <f t="shared" si="305"/>
        <v>8083038.1668206882</v>
      </c>
      <c r="BH483" s="344">
        <f t="shared" si="306"/>
        <v>1937004.152155915</v>
      </c>
      <c r="BI483" s="344">
        <f t="shared" si="307"/>
        <v>1422093.9743103101</v>
      </c>
      <c r="BJ483" s="344">
        <f t="shared" si="308"/>
        <v>263771</v>
      </c>
      <c r="BK483" s="344">
        <f t="shared" si="309"/>
        <v>1471.38363666434</v>
      </c>
      <c r="BL483" s="344">
        <f t="shared" si="310"/>
        <v>302356.57330745499</v>
      </c>
      <c r="BM483" s="328">
        <f t="shared" si="311"/>
        <v>3926697.0834103441</v>
      </c>
      <c r="BN483" s="329">
        <f t="shared" si="283"/>
        <v>77079</v>
      </c>
      <c r="BO483" s="330">
        <f t="shared" si="284"/>
        <v>6783</v>
      </c>
      <c r="BP483" s="206">
        <f t="shared" si="285"/>
        <v>18379</v>
      </c>
      <c r="BQ483" s="206">
        <f t="shared" si="286"/>
        <v>25162</v>
      </c>
      <c r="BR483" s="206">
        <f t="shared" si="287"/>
        <v>102241</v>
      </c>
      <c r="BS483" s="34"/>
      <c r="BT483" s="34"/>
      <c r="BU483" s="34"/>
      <c r="BV483" s="34"/>
      <c r="BW483" s="34"/>
      <c r="BY483" s="34"/>
      <c r="BZ483" s="34"/>
      <c r="CA483" s="34"/>
      <c r="CC483" s="34"/>
    </row>
    <row r="484" spans="1:81">
      <c r="A484" s="28">
        <f t="shared" si="312"/>
        <v>2035</v>
      </c>
      <c r="B484" s="28">
        <f t="shared" si="303"/>
        <v>11</v>
      </c>
      <c r="C484" s="206">
        <f t="shared" si="304"/>
        <v>3363926.9400920388</v>
      </c>
      <c r="D484" s="206">
        <f>[3]TOTAL_PEF_C!K541</f>
        <v>1518623.1032223522</v>
      </c>
      <c r="E484" s="206">
        <f>[3]TOTAL_PEF_C!L541</f>
        <v>1242638.889241311</v>
      </c>
      <c r="F484" s="206">
        <f>[3]TOTAL_PEF_C!M541</f>
        <v>249346</v>
      </c>
      <c r="G484" s="206">
        <f>[3]TOTAL_PEF_C!P541</f>
        <v>1468.04962217355</v>
      </c>
      <c r="H484" s="206">
        <f>[3]TOTAL_PEF_C!Q541</f>
        <v>282203.89800620201</v>
      </c>
      <c r="I484" s="337">
        <f>BM_MWh!I485</f>
        <v>0</v>
      </c>
      <c r="J484" s="313">
        <f>BM_MWh!J485</f>
        <v>0</v>
      </c>
      <c r="K484" s="313">
        <f>BM_MWh!K486</f>
        <v>8</v>
      </c>
      <c r="L484" s="313">
        <f>BM_MWh!L485</f>
        <v>0</v>
      </c>
      <c r="M484" s="313">
        <f>BM_MWh!M485</f>
        <v>0</v>
      </c>
      <c r="N484" s="313">
        <f>BM_MWh!N485</f>
        <v>0</v>
      </c>
      <c r="O484" s="313">
        <f>BM_MWh!O485</f>
        <v>0</v>
      </c>
      <c r="P484" s="313">
        <f>BM_MWh!P485</f>
        <v>0</v>
      </c>
      <c r="Q484" s="313">
        <f>BM_MWh!Q485</f>
        <v>0</v>
      </c>
      <c r="R484" s="313">
        <f>BM_MWh!R485</f>
        <v>166</v>
      </c>
      <c r="S484" s="313">
        <f>BM_MWh!S485</f>
        <v>48080</v>
      </c>
      <c r="T484" s="338">
        <f>BM_MWh!T486</f>
        <v>0</v>
      </c>
      <c r="U484" s="213">
        <f>BM_MWh!U486</f>
        <v>664</v>
      </c>
      <c r="V484" s="185">
        <f>BM_MWh!V485</f>
        <v>1559</v>
      </c>
      <c r="W484" s="185">
        <f>BM_MWh!W485</f>
        <v>2715</v>
      </c>
      <c r="X484" s="185">
        <f>BM_MWh!X485</f>
        <v>0</v>
      </c>
      <c r="Y484" s="185">
        <f>BM_MWh!Y486</f>
        <v>1991</v>
      </c>
      <c r="Z484" s="185">
        <f>BM_MWh!Z485</f>
        <v>0</v>
      </c>
      <c r="AA484" s="185">
        <f>BM_MWh!AA485</f>
        <v>13680</v>
      </c>
      <c r="AB484" s="185">
        <f>BM_MWh!AB485</f>
        <v>0</v>
      </c>
      <c r="AC484" s="185">
        <f>BM_MWh!AC485</f>
        <v>0</v>
      </c>
      <c r="AD484" s="185">
        <f>BM_MWh!AD485</f>
        <v>0</v>
      </c>
      <c r="AE484" s="185">
        <f>BM_MWh!AE485</f>
        <v>784</v>
      </c>
      <c r="AF484" s="185">
        <f>BM_MWh!AF485</f>
        <v>0</v>
      </c>
      <c r="AG484" s="185">
        <f>BM_MWh!AG485</f>
        <v>0</v>
      </c>
      <c r="AH484" s="185">
        <f>BM_MWh!AH485</f>
        <v>0</v>
      </c>
      <c r="AI484" s="185">
        <f>BM_MWh!AI485</f>
        <v>0</v>
      </c>
      <c r="AJ484" s="185">
        <f>BM_MWh!AJ485</f>
        <v>0</v>
      </c>
      <c r="AK484" s="185">
        <f>BM_MWh!AK486</f>
        <v>0</v>
      </c>
      <c r="AL484" s="185">
        <f>BM_MWh!AL486</f>
        <v>0</v>
      </c>
      <c r="AM484" s="185">
        <f>BM_MWh!AM485</f>
        <v>0</v>
      </c>
      <c r="AN484" s="185">
        <f>BM_MWh!AN485</f>
        <v>0</v>
      </c>
      <c r="AO484" s="185">
        <f>BM_MWh!AO485</f>
        <v>0</v>
      </c>
      <c r="AP484" s="185">
        <f>BM_MWh!AP485</f>
        <v>0</v>
      </c>
      <c r="AQ484" s="185">
        <f>BM_MWh!AQ485</f>
        <v>0</v>
      </c>
      <c r="AR484" s="185">
        <f>BM_MWh!AR485</f>
        <v>0</v>
      </c>
      <c r="AS484" s="185">
        <f>BM_MWh!AS485</f>
        <v>0</v>
      </c>
      <c r="AT484" s="185">
        <f>BM_MWh!AT485</f>
        <v>0</v>
      </c>
      <c r="AU484" s="209">
        <f t="shared" si="280"/>
        <v>21393</v>
      </c>
      <c r="AV484" s="167">
        <f t="shared" si="281"/>
        <v>48254</v>
      </c>
      <c r="AW484" s="167">
        <f t="shared" si="282"/>
        <v>69647</v>
      </c>
      <c r="AX484" s="206">
        <f t="shared" si="313"/>
        <v>3294279.9400920388</v>
      </c>
      <c r="BE484" s="104">
        <f t="shared" si="294"/>
        <v>2035</v>
      </c>
      <c r="BF484" s="28">
        <f t="shared" si="295"/>
        <v>11</v>
      </c>
      <c r="BG484" s="21">
        <f t="shared" si="305"/>
        <v>6749246.8801840777</v>
      </c>
      <c r="BH484" s="344">
        <f t="shared" si="306"/>
        <v>1518623.1032223522</v>
      </c>
      <c r="BI484" s="344">
        <f t="shared" si="307"/>
        <v>1242638.889241311</v>
      </c>
      <c r="BJ484" s="344">
        <f t="shared" si="308"/>
        <v>249346</v>
      </c>
      <c r="BK484" s="344">
        <f t="shared" si="309"/>
        <v>1468.04962217355</v>
      </c>
      <c r="BL484" s="344">
        <f t="shared" si="310"/>
        <v>282203.89800620201</v>
      </c>
      <c r="BM484" s="328">
        <f t="shared" si="311"/>
        <v>3294279.9400920388</v>
      </c>
      <c r="BN484" s="329">
        <f t="shared" si="283"/>
        <v>48254</v>
      </c>
      <c r="BO484" s="330">
        <f t="shared" si="284"/>
        <v>5370</v>
      </c>
      <c r="BP484" s="206">
        <f t="shared" si="285"/>
        <v>16023</v>
      </c>
      <c r="BQ484" s="206">
        <f t="shared" si="286"/>
        <v>21393</v>
      </c>
      <c r="BR484" s="206">
        <f t="shared" si="287"/>
        <v>69647</v>
      </c>
      <c r="BS484" s="34"/>
      <c r="BT484" s="34"/>
      <c r="BU484" s="34"/>
      <c r="BV484" s="34"/>
      <c r="BW484" s="34"/>
      <c r="BY484" s="34"/>
      <c r="BZ484" s="34"/>
      <c r="CA484" s="34"/>
      <c r="CC484" s="34"/>
    </row>
    <row r="485" spans="1:81">
      <c r="A485" s="28">
        <f t="shared" si="312"/>
        <v>2035</v>
      </c>
      <c r="B485" s="28">
        <f t="shared" si="303"/>
        <v>12</v>
      </c>
      <c r="C485" s="206">
        <f t="shared" si="304"/>
        <v>3660919.9768532161</v>
      </c>
      <c r="D485" s="206">
        <f>[3]TOTAL_PEF_C!K542</f>
        <v>1801494.3139564369</v>
      </c>
      <c r="E485" s="206">
        <f>[3]TOTAL_PEF_C!L542</f>
        <v>1257221.0976729391</v>
      </c>
      <c r="F485" s="206">
        <f>[3]TOTAL_PEF_C!M542</f>
        <v>232703</v>
      </c>
      <c r="G485" s="206">
        <f>[3]TOTAL_PEF_C!P542</f>
        <v>1479.7102673690299</v>
      </c>
      <c r="H485" s="206">
        <f>[3]TOTAL_PEF_C!Q542</f>
        <v>272749.85495647101</v>
      </c>
      <c r="I485" s="337">
        <f>BM_MWh!I486</f>
        <v>0</v>
      </c>
      <c r="J485" s="313">
        <f>BM_MWh!J486</f>
        <v>0</v>
      </c>
      <c r="K485" s="313">
        <f>BM_MWh!K487</f>
        <v>8</v>
      </c>
      <c r="L485" s="313">
        <f>BM_MWh!L486</f>
        <v>0</v>
      </c>
      <c r="M485" s="313">
        <f>BM_MWh!M486</f>
        <v>0</v>
      </c>
      <c r="N485" s="313">
        <f>BM_MWh!N486</f>
        <v>0</v>
      </c>
      <c r="O485" s="313">
        <f>BM_MWh!O486</f>
        <v>0</v>
      </c>
      <c r="P485" s="313">
        <f>BM_MWh!P486</f>
        <v>0</v>
      </c>
      <c r="Q485" s="313">
        <f>BM_MWh!Q486</f>
        <v>3839</v>
      </c>
      <c r="R485" s="313">
        <f>BM_MWh!R486</f>
        <v>172</v>
      </c>
      <c r="S485" s="313">
        <f>BM_MWh!S486</f>
        <v>65343</v>
      </c>
      <c r="T485" s="338">
        <f>BM_MWh!T487</f>
        <v>0</v>
      </c>
      <c r="U485" s="213">
        <f>BM_MWh!U487</f>
        <v>1218</v>
      </c>
      <c r="V485" s="185">
        <f>BM_MWh!V486</f>
        <v>3544</v>
      </c>
      <c r="W485" s="185">
        <f>BM_MWh!W486</f>
        <v>3261</v>
      </c>
      <c r="X485" s="185">
        <f>BM_MWh!X486</f>
        <v>0</v>
      </c>
      <c r="Y485" s="185">
        <f>BM_MWh!Y487</f>
        <v>2401</v>
      </c>
      <c r="Z485" s="185">
        <f>BM_MWh!Z486</f>
        <v>0</v>
      </c>
      <c r="AA485" s="185">
        <f>BM_MWh!AA486</f>
        <v>14508</v>
      </c>
      <c r="AB485" s="185">
        <f>BM_MWh!AB486</f>
        <v>0</v>
      </c>
      <c r="AC485" s="185">
        <f>BM_MWh!AC486</f>
        <v>0</v>
      </c>
      <c r="AD485" s="185">
        <f>BM_MWh!AD486</f>
        <v>0</v>
      </c>
      <c r="AE485" s="185">
        <f>BM_MWh!AE486</f>
        <v>978</v>
      </c>
      <c r="AF485" s="185">
        <f>BM_MWh!AF486</f>
        <v>0</v>
      </c>
      <c r="AG485" s="185">
        <f>BM_MWh!AG486</f>
        <v>0</v>
      </c>
      <c r="AH485" s="185">
        <f>BM_MWh!AH486</f>
        <v>0</v>
      </c>
      <c r="AI485" s="185">
        <f>BM_MWh!AI486</f>
        <v>0</v>
      </c>
      <c r="AJ485" s="185">
        <f>BM_MWh!AJ486</f>
        <v>0</v>
      </c>
      <c r="AK485" s="185">
        <f>BM_MWh!AK487</f>
        <v>0</v>
      </c>
      <c r="AL485" s="185">
        <f>BM_MWh!AL487</f>
        <v>0</v>
      </c>
      <c r="AM485" s="185">
        <f>BM_MWh!AM486</f>
        <v>0</v>
      </c>
      <c r="AN485" s="185">
        <f>BM_MWh!AN486</f>
        <v>0</v>
      </c>
      <c r="AO485" s="185">
        <f>BM_MWh!AO486</f>
        <v>0</v>
      </c>
      <c r="AP485" s="185">
        <f>BM_MWh!AP486</f>
        <v>0</v>
      </c>
      <c r="AQ485" s="185">
        <f>BM_MWh!AQ486</f>
        <v>0</v>
      </c>
      <c r="AR485" s="185">
        <f>BM_MWh!AR486</f>
        <v>0</v>
      </c>
      <c r="AS485" s="185">
        <f>BM_MWh!AS486</f>
        <v>0</v>
      </c>
      <c r="AT485" s="185">
        <f>BM_MWh!AT486</f>
        <v>0</v>
      </c>
      <c r="AU485" s="209">
        <f t="shared" si="280"/>
        <v>25910</v>
      </c>
      <c r="AV485" s="167">
        <f t="shared" si="281"/>
        <v>69362</v>
      </c>
      <c r="AW485" s="167">
        <f t="shared" si="282"/>
        <v>95272</v>
      </c>
      <c r="AX485" s="206">
        <f t="shared" si="313"/>
        <v>3565647.9768532161</v>
      </c>
      <c r="BE485" s="104">
        <f t="shared" si="294"/>
        <v>2035</v>
      </c>
      <c r="BF485" s="28">
        <f t="shared" si="295"/>
        <v>12</v>
      </c>
      <c r="BG485" s="21">
        <f t="shared" si="305"/>
        <v>7347749.9537064321</v>
      </c>
      <c r="BH485" s="344">
        <f t="shared" si="306"/>
        <v>1801494.3139564369</v>
      </c>
      <c r="BI485" s="344">
        <f t="shared" si="307"/>
        <v>1257221.0976729391</v>
      </c>
      <c r="BJ485" s="344">
        <f t="shared" si="308"/>
        <v>232703</v>
      </c>
      <c r="BK485" s="344">
        <f t="shared" si="309"/>
        <v>1479.7102673690299</v>
      </c>
      <c r="BL485" s="344">
        <f t="shared" si="310"/>
        <v>272749.85495647101</v>
      </c>
      <c r="BM485" s="328">
        <f t="shared" si="311"/>
        <v>3565647.9768532161</v>
      </c>
      <c r="BN485" s="329">
        <f t="shared" si="283"/>
        <v>69362</v>
      </c>
      <c r="BO485" s="330">
        <f t="shared" si="284"/>
        <v>6880</v>
      </c>
      <c r="BP485" s="206">
        <f t="shared" si="285"/>
        <v>19030</v>
      </c>
      <c r="BQ485" s="206">
        <f t="shared" si="286"/>
        <v>25910</v>
      </c>
      <c r="BR485" s="206">
        <f t="shared" si="287"/>
        <v>95272</v>
      </c>
      <c r="BS485" s="34"/>
      <c r="BT485" s="34"/>
      <c r="BU485" s="34"/>
      <c r="BV485" s="34"/>
      <c r="BW485" s="34"/>
      <c r="BY485" s="34"/>
      <c r="BZ485" s="34"/>
      <c r="CA485" s="34"/>
      <c r="CC485" s="34"/>
    </row>
    <row r="486" spans="1:81">
      <c r="A486" s="28">
        <f t="shared" si="312"/>
        <v>2036</v>
      </c>
      <c r="B486" s="28">
        <f t="shared" si="303"/>
        <v>1</v>
      </c>
      <c r="C486" s="206">
        <f t="shared" ref="C486:C526" si="314">SUM(D486:AT486)</f>
        <v>3833475.5422437103</v>
      </c>
      <c r="D486" s="206">
        <f>[3]TOTAL_PEF_C!K543</f>
        <v>1967922.9146727428</v>
      </c>
      <c r="E486" s="206">
        <f>[3]TOTAL_PEF_C!L543</f>
        <v>1256330.5446960821</v>
      </c>
      <c r="F486" s="206">
        <f>[3]TOTAL_PEF_C!M543</f>
        <v>240435</v>
      </c>
      <c r="G486" s="206">
        <f>[3]TOTAL_PEF_C!P543</f>
        <v>1456.9827048330801</v>
      </c>
      <c r="H486" s="206">
        <f>[3]TOTAL_PEF_C!Q543</f>
        <v>270041.10017005203</v>
      </c>
      <c r="I486" s="337">
        <f>BM_MWh!I487</f>
        <v>0</v>
      </c>
      <c r="J486" s="313">
        <f>BM_MWh!J487</f>
        <v>0</v>
      </c>
      <c r="K486" s="313">
        <f>BM_MWh!K488</f>
        <v>8</v>
      </c>
      <c r="L486" s="313">
        <f>BM_MWh!L487</f>
        <v>0</v>
      </c>
      <c r="M486" s="313">
        <f>BM_MWh!M487</f>
        <v>0</v>
      </c>
      <c r="N486" s="313">
        <f>BM_MWh!N487</f>
        <v>0</v>
      </c>
      <c r="O486" s="313">
        <f>BM_MWh!O487</f>
        <v>0</v>
      </c>
      <c r="P486" s="313">
        <f>BM_MWh!P487</f>
        <v>0</v>
      </c>
      <c r="Q486" s="313">
        <f>BM_MWh!Q487</f>
        <v>6910</v>
      </c>
      <c r="R486" s="313">
        <f>BM_MWh!R487</f>
        <v>258</v>
      </c>
      <c r="S486" s="313">
        <f>BM_MWh!S487</f>
        <v>64580</v>
      </c>
      <c r="T486" s="338">
        <f>BM_MWh!T488</f>
        <v>0</v>
      </c>
      <c r="U486" s="213">
        <f>BM_MWh!U488</f>
        <v>709</v>
      </c>
      <c r="V486" s="185">
        <f>BM_MWh!V487</f>
        <v>4027</v>
      </c>
      <c r="W486" s="185">
        <f>BM_MWh!W487</f>
        <v>3156</v>
      </c>
      <c r="X486" s="185">
        <f>BM_MWh!X487</f>
        <v>0</v>
      </c>
      <c r="Y486" s="185">
        <f>BM_MWh!Y488</f>
        <v>2486</v>
      </c>
      <c r="Z486" s="185">
        <f>BM_MWh!Z487</f>
        <v>0</v>
      </c>
      <c r="AA486" s="185">
        <f>BM_MWh!AA487</f>
        <v>14136</v>
      </c>
      <c r="AB486" s="185">
        <f>BM_MWh!AB487</f>
        <v>0</v>
      </c>
      <c r="AC486" s="185">
        <f>BM_MWh!AC487</f>
        <v>0</v>
      </c>
      <c r="AD486" s="185">
        <f>BM_MWh!AD487</f>
        <v>0</v>
      </c>
      <c r="AE486" s="185">
        <f>BM_MWh!AE487</f>
        <v>1019</v>
      </c>
      <c r="AF486" s="185">
        <f>BM_MWh!AF487</f>
        <v>0</v>
      </c>
      <c r="AG486" s="185">
        <f>BM_MWh!AG487</f>
        <v>0</v>
      </c>
      <c r="AH486" s="185">
        <f>BM_MWh!AH487</f>
        <v>0</v>
      </c>
      <c r="AI486" s="185">
        <f>BM_MWh!AI487</f>
        <v>0</v>
      </c>
      <c r="AJ486" s="185">
        <f>BM_MWh!AJ487</f>
        <v>0</v>
      </c>
      <c r="AK486" s="185">
        <f>BM_MWh!AK488</f>
        <v>0</v>
      </c>
      <c r="AL486" s="185">
        <f>BM_MWh!AL488</f>
        <v>0</v>
      </c>
      <c r="AM486" s="185">
        <f>BM_MWh!AM487</f>
        <v>0</v>
      </c>
      <c r="AN486" s="185">
        <f>BM_MWh!AN487</f>
        <v>0</v>
      </c>
      <c r="AO486" s="185">
        <f>BM_MWh!AO487</f>
        <v>0</v>
      </c>
      <c r="AP486" s="185">
        <f>BM_MWh!AP487</f>
        <v>0</v>
      </c>
      <c r="AQ486" s="185">
        <f>BM_MWh!AQ487</f>
        <v>0</v>
      </c>
      <c r="AR486" s="185">
        <f>BM_MWh!AR487</f>
        <v>0</v>
      </c>
      <c r="AS486" s="185">
        <f>BM_MWh!AS487</f>
        <v>0</v>
      </c>
      <c r="AT486" s="185">
        <f>BM_MWh!AT487</f>
        <v>0</v>
      </c>
      <c r="AU486" s="209">
        <f t="shared" ref="AU486:AU545" si="315">SUM(U486:AT486)</f>
        <v>25533</v>
      </c>
      <c r="AV486" s="167">
        <f t="shared" ref="AV486:AV545" si="316">SUM(I486:T486)</f>
        <v>71756</v>
      </c>
      <c r="AW486" s="167">
        <f t="shared" ref="AW486:AW545" si="317">AV486+AU486</f>
        <v>97289</v>
      </c>
      <c r="AX486" s="21">
        <f t="shared" si="313"/>
        <v>3736186.5422437103</v>
      </c>
      <c r="BE486" s="104">
        <f t="shared" si="294"/>
        <v>2036</v>
      </c>
      <c r="BF486" s="28">
        <f t="shared" si="295"/>
        <v>1</v>
      </c>
      <c r="BG486" s="21">
        <f t="shared" si="305"/>
        <v>7692484.0844874205</v>
      </c>
      <c r="BH486" s="344">
        <f t="shared" si="306"/>
        <v>1967922.9146727428</v>
      </c>
      <c r="BI486" s="344">
        <f t="shared" si="307"/>
        <v>1256330.5446960821</v>
      </c>
      <c r="BJ486" s="344">
        <f t="shared" si="308"/>
        <v>240435</v>
      </c>
      <c r="BK486" s="344">
        <f t="shared" si="309"/>
        <v>1456.9827048330801</v>
      </c>
      <c r="BL486" s="344">
        <f t="shared" si="310"/>
        <v>270041.10017005203</v>
      </c>
      <c r="BM486" s="328">
        <f t="shared" si="311"/>
        <v>3736186.5422437103</v>
      </c>
      <c r="BN486" s="329">
        <f t="shared" si="283"/>
        <v>71756</v>
      </c>
      <c r="BO486" s="330">
        <f t="shared" si="284"/>
        <v>6351</v>
      </c>
      <c r="BP486" s="206">
        <f t="shared" si="285"/>
        <v>19182</v>
      </c>
      <c r="BQ486" s="206">
        <f t="shared" si="286"/>
        <v>25533</v>
      </c>
      <c r="BR486" s="206">
        <f t="shared" si="287"/>
        <v>97289</v>
      </c>
      <c r="BS486" s="34"/>
      <c r="BT486" s="34"/>
      <c r="BU486" s="34"/>
      <c r="BV486" s="34"/>
      <c r="BW486" s="34"/>
      <c r="BY486" s="34"/>
      <c r="BZ486" s="34"/>
      <c r="CA486" s="34"/>
      <c r="CC486" s="34"/>
    </row>
    <row r="487" spans="1:81">
      <c r="A487" s="28">
        <f t="shared" si="312"/>
        <v>2036</v>
      </c>
      <c r="B487" s="28">
        <f t="shared" si="303"/>
        <v>2</v>
      </c>
      <c r="C487" s="206">
        <f t="shared" si="314"/>
        <v>3423668.7987405639</v>
      </c>
      <c r="D487" s="206">
        <f>[3]TOTAL_PEF_C!K544</f>
        <v>1669369.312320001</v>
      </c>
      <c r="E487" s="206">
        <f>[3]TOTAL_PEF_C!L544</f>
        <v>1177340.3551275334</v>
      </c>
      <c r="F487" s="206">
        <f>[3]TOTAL_PEF_C!M544</f>
        <v>235501</v>
      </c>
      <c r="G487" s="206">
        <f>[3]TOTAL_PEF_C!P544</f>
        <v>1458.21094852649</v>
      </c>
      <c r="H487" s="206">
        <f>[3]TOTAL_PEF_C!Q544</f>
        <v>269840.92034450301</v>
      </c>
      <c r="I487" s="337">
        <f>BM_MWh!I488</f>
        <v>0</v>
      </c>
      <c r="J487" s="313">
        <f>BM_MWh!J488</f>
        <v>0</v>
      </c>
      <c r="K487" s="313">
        <f>BM_MWh!K489</f>
        <v>8</v>
      </c>
      <c r="L487" s="313">
        <f>BM_MWh!L488</f>
        <v>0</v>
      </c>
      <c r="M487" s="313">
        <f>BM_MWh!M488</f>
        <v>0</v>
      </c>
      <c r="N487" s="313">
        <f>BM_MWh!N488</f>
        <v>0</v>
      </c>
      <c r="O487" s="313">
        <f>BM_MWh!O488</f>
        <v>0</v>
      </c>
      <c r="P487" s="313">
        <f>BM_MWh!P488</f>
        <v>0</v>
      </c>
      <c r="Q487" s="313">
        <f>BM_MWh!Q488</f>
        <v>6464</v>
      </c>
      <c r="R487" s="313">
        <f>BM_MWh!R488</f>
        <v>643</v>
      </c>
      <c r="S487" s="313">
        <f>BM_MWh!S488</f>
        <v>42444</v>
      </c>
      <c r="T487" s="338">
        <f>BM_MWh!T489</f>
        <v>0</v>
      </c>
      <c r="U487" s="213">
        <f>BM_MWh!U489</f>
        <v>860</v>
      </c>
      <c r="V487" s="185">
        <f>BM_MWh!V488</f>
        <v>1658</v>
      </c>
      <c r="W487" s="185">
        <f>BM_MWh!W488</f>
        <v>1986</v>
      </c>
      <c r="X487" s="185">
        <f>BM_MWh!X488</f>
        <v>0</v>
      </c>
      <c r="Y487" s="185">
        <f>BM_MWh!Y489</f>
        <v>1885</v>
      </c>
      <c r="Z487" s="185">
        <f>BM_MWh!Z488</f>
        <v>0</v>
      </c>
      <c r="AA487" s="185">
        <f>BM_MWh!AA488</f>
        <v>13224</v>
      </c>
      <c r="AB487" s="185">
        <f>BM_MWh!AB488</f>
        <v>0</v>
      </c>
      <c r="AC487" s="185">
        <f>BM_MWh!AC488</f>
        <v>0</v>
      </c>
      <c r="AD487" s="185">
        <f>BM_MWh!AD488</f>
        <v>0</v>
      </c>
      <c r="AE487" s="185">
        <f>BM_MWh!AE488</f>
        <v>987</v>
      </c>
      <c r="AF487" s="185">
        <f>BM_MWh!AF488</f>
        <v>0</v>
      </c>
      <c r="AG487" s="185">
        <f>BM_MWh!AG488</f>
        <v>0</v>
      </c>
      <c r="AH487" s="185">
        <f>BM_MWh!AH488</f>
        <v>0</v>
      </c>
      <c r="AI487" s="185">
        <f>BM_MWh!AI488</f>
        <v>0</v>
      </c>
      <c r="AJ487" s="185">
        <f>BM_MWh!AJ488</f>
        <v>0</v>
      </c>
      <c r="AK487" s="185">
        <f>BM_MWh!AK489</f>
        <v>0</v>
      </c>
      <c r="AL487" s="185">
        <f>BM_MWh!AL489</f>
        <v>0</v>
      </c>
      <c r="AM487" s="185">
        <f>BM_MWh!AM488</f>
        <v>0</v>
      </c>
      <c r="AN487" s="185">
        <f>BM_MWh!AN488</f>
        <v>0</v>
      </c>
      <c r="AO487" s="185">
        <f>BM_MWh!AO488</f>
        <v>0</v>
      </c>
      <c r="AP487" s="185">
        <f>BM_MWh!AP488</f>
        <v>0</v>
      </c>
      <c r="AQ487" s="185">
        <f>BM_MWh!AQ488</f>
        <v>0</v>
      </c>
      <c r="AR487" s="185">
        <f>BM_MWh!AR488</f>
        <v>0</v>
      </c>
      <c r="AS487" s="185">
        <f>BM_MWh!AS488</f>
        <v>0</v>
      </c>
      <c r="AT487" s="185">
        <f>BM_MWh!AT488</f>
        <v>0</v>
      </c>
      <c r="AU487" s="209">
        <f t="shared" si="315"/>
        <v>20600</v>
      </c>
      <c r="AV487" s="167">
        <f t="shared" si="316"/>
        <v>49559</v>
      </c>
      <c r="AW487" s="167">
        <f t="shared" si="317"/>
        <v>70159</v>
      </c>
      <c r="AX487" s="21">
        <f t="shared" si="313"/>
        <v>3353509.7987405639</v>
      </c>
      <c r="BE487" s="104">
        <f t="shared" si="294"/>
        <v>2036</v>
      </c>
      <c r="BF487" s="28">
        <f t="shared" si="295"/>
        <v>2</v>
      </c>
      <c r="BG487" s="21">
        <f t="shared" si="305"/>
        <v>6867937.5974811278</v>
      </c>
      <c r="BH487" s="344">
        <f t="shared" si="306"/>
        <v>1669369.312320001</v>
      </c>
      <c r="BI487" s="344">
        <f t="shared" si="307"/>
        <v>1177340.3551275334</v>
      </c>
      <c r="BJ487" s="344">
        <f t="shared" si="308"/>
        <v>235501</v>
      </c>
      <c r="BK487" s="344">
        <f t="shared" si="309"/>
        <v>1458.21094852649</v>
      </c>
      <c r="BL487" s="344">
        <f t="shared" si="310"/>
        <v>269840.92034450301</v>
      </c>
      <c r="BM487" s="328">
        <f t="shared" si="311"/>
        <v>3353509.7987405639</v>
      </c>
      <c r="BN487" s="329">
        <f t="shared" si="283"/>
        <v>49559</v>
      </c>
      <c r="BO487" s="330">
        <f t="shared" si="284"/>
        <v>4731</v>
      </c>
      <c r="BP487" s="206">
        <f t="shared" si="285"/>
        <v>15869</v>
      </c>
      <c r="BQ487" s="206">
        <f t="shared" si="286"/>
        <v>20600</v>
      </c>
      <c r="BR487" s="206">
        <f t="shared" si="287"/>
        <v>70159</v>
      </c>
      <c r="BS487" s="34"/>
      <c r="BT487" s="34"/>
      <c r="BU487" s="34"/>
      <c r="BV487" s="34"/>
      <c r="BW487" s="34"/>
      <c r="BY487" s="34"/>
      <c r="BZ487" s="34"/>
      <c r="CA487" s="34"/>
      <c r="CC487" s="34"/>
    </row>
    <row r="488" spans="1:81">
      <c r="A488" s="28">
        <f t="shared" si="312"/>
        <v>2036</v>
      </c>
      <c r="B488" s="28">
        <f t="shared" si="303"/>
        <v>3</v>
      </c>
      <c r="C488" s="206">
        <f t="shared" si="314"/>
        <v>3558353.2560940115</v>
      </c>
      <c r="D488" s="206">
        <f>[3]TOTAL_PEF_C!K545</f>
        <v>1628822.9379926794</v>
      </c>
      <c r="E488" s="206">
        <f>[3]TOTAL_PEF_C!L545</f>
        <v>1294626.789819577</v>
      </c>
      <c r="F488" s="206">
        <f>[3]TOTAL_PEF_C!M545</f>
        <v>254723</v>
      </c>
      <c r="G488" s="206">
        <f>[3]TOTAL_PEF_C!P545</f>
        <v>1469.3843178218001</v>
      </c>
      <c r="H488" s="206">
        <f>[3]TOTAL_PEF_C!Q545</f>
        <v>273803.14396393299</v>
      </c>
      <c r="I488" s="337">
        <f>BM_MWh!I489</f>
        <v>0</v>
      </c>
      <c r="J488" s="313">
        <f>BM_MWh!J489</f>
        <v>0</v>
      </c>
      <c r="K488" s="313">
        <f>BM_MWh!K490</f>
        <v>8</v>
      </c>
      <c r="L488" s="313">
        <f>BM_MWh!L489</f>
        <v>0</v>
      </c>
      <c r="M488" s="313">
        <f>BM_MWh!M489</f>
        <v>0</v>
      </c>
      <c r="N488" s="313">
        <f>BM_MWh!N489</f>
        <v>0</v>
      </c>
      <c r="O488" s="313">
        <f>BM_MWh!O489</f>
        <v>0</v>
      </c>
      <c r="P488" s="313">
        <f>BM_MWh!P489</f>
        <v>0</v>
      </c>
      <c r="Q488" s="313">
        <f>BM_MWh!Q489</f>
        <v>3839</v>
      </c>
      <c r="R488" s="313">
        <f>BM_MWh!R489</f>
        <v>516</v>
      </c>
      <c r="S488" s="313">
        <f>BM_MWh!S489</f>
        <v>78947</v>
      </c>
      <c r="T488" s="338">
        <f>BM_MWh!T490</f>
        <v>0</v>
      </c>
      <c r="U488" s="213">
        <f>BM_MWh!U490</f>
        <v>502</v>
      </c>
      <c r="V488" s="185">
        <f>BM_MWh!V489</f>
        <v>805</v>
      </c>
      <c r="W488" s="185">
        <f>BM_MWh!W489</f>
        <v>2618</v>
      </c>
      <c r="X488" s="185">
        <f>BM_MWh!X489</f>
        <v>0</v>
      </c>
      <c r="Y488" s="185">
        <f>BM_MWh!Y490</f>
        <v>2069</v>
      </c>
      <c r="Z488" s="185">
        <f>BM_MWh!Z489</f>
        <v>0</v>
      </c>
      <c r="AA488" s="185">
        <f>BM_MWh!AA489</f>
        <v>14508</v>
      </c>
      <c r="AB488" s="185">
        <f>BM_MWh!AB489</f>
        <v>0</v>
      </c>
      <c r="AC488" s="185">
        <f>BM_MWh!AC489</f>
        <v>0</v>
      </c>
      <c r="AD488" s="185">
        <f>BM_MWh!AD489</f>
        <v>0</v>
      </c>
      <c r="AE488" s="185">
        <f>BM_MWh!AE489</f>
        <v>1096</v>
      </c>
      <c r="AF488" s="185">
        <f>BM_MWh!AF489</f>
        <v>0</v>
      </c>
      <c r="AG488" s="185">
        <f>BM_MWh!AG489</f>
        <v>0</v>
      </c>
      <c r="AH488" s="185">
        <f>BM_MWh!AH489</f>
        <v>0</v>
      </c>
      <c r="AI488" s="185">
        <f>BM_MWh!AI489</f>
        <v>0</v>
      </c>
      <c r="AJ488" s="185">
        <f>BM_MWh!AJ489</f>
        <v>0</v>
      </c>
      <c r="AK488" s="185">
        <f>BM_MWh!AK490</f>
        <v>0</v>
      </c>
      <c r="AL488" s="185">
        <f>BM_MWh!AL490</f>
        <v>0</v>
      </c>
      <c r="AM488" s="185">
        <f>BM_MWh!AM489</f>
        <v>0</v>
      </c>
      <c r="AN488" s="185">
        <f>BM_MWh!AN489</f>
        <v>0</v>
      </c>
      <c r="AO488" s="185">
        <f>BM_MWh!AO489</f>
        <v>0</v>
      </c>
      <c r="AP488" s="185">
        <f>BM_MWh!AP489</f>
        <v>0</v>
      </c>
      <c r="AQ488" s="185">
        <f>BM_MWh!AQ489</f>
        <v>0</v>
      </c>
      <c r="AR488" s="185">
        <f>BM_MWh!AR489</f>
        <v>0</v>
      </c>
      <c r="AS488" s="185">
        <f>BM_MWh!AS489</f>
        <v>0</v>
      </c>
      <c r="AT488" s="185">
        <f>BM_MWh!AT489</f>
        <v>0</v>
      </c>
      <c r="AU488" s="209">
        <f t="shared" si="315"/>
        <v>21598</v>
      </c>
      <c r="AV488" s="167">
        <f t="shared" si="316"/>
        <v>83310</v>
      </c>
      <c r="AW488" s="167">
        <f t="shared" si="317"/>
        <v>104908</v>
      </c>
      <c r="AX488" s="21">
        <f t="shared" si="313"/>
        <v>3453445.2560940115</v>
      </c>
      <c r="BE488" s="104">
        <f t="shared" si="294"/>
        <v>2036</v>
      </c>
      <c r="BF488" s="28">
        <f t="shared" si="295"/>
        <v>3</v>
      </c>
      <c r="BG488" s="21">
        <f t="shared" si="305"/>
        <v>7138304.512188023</v>
      </c>
      <c r="BH488" s="344">
        <f t="shared" si="306"/>
        <v>1628822.9379926794</v>
      </c>
      <c r="BI488" s="344">
        <f t="shared" si="307"/>
        <v>1294626.789819577</v>
      </c>
      <c r="BJ488" s="344">
        <f t="shared" si="308"/>
        <v>254723</v>
      </c>
      <c r="BK488" s="344">
        <f t="shared" si="309"/>
        <v>1469.3843178218001</v>
      </c>
      <c r="BL488" s="344">
        <f t="shared" si="310"/>
        <v>273803.14396393299</v>
      </c>
      <c r="BM488" s="328">
        <f t="shared" si="311"/>
        <v>3453445.2560940115</v>
      </c>
      <c r="BN488" s="329">
        <f t="shared" si="283"/>
        <v>83310</v>
      </c>
      <c r="BO488" s="330">
        <f t="shared" si="284"/>
        <v>5189</v>
      </c>
      <c r="BP488" s="206">
        <f t="shared" si="285"/>
        <v>16409</v>
      </c>
      <c r="BQ488" s="206">
        <f t="shared" si="286"/>
        <v>21598</v>
      </c>
      <c r="BR488" s="206">
        <f t="shared" si="287"/>
        <v>104908</v>
      </c>
      <c r="BS488" s="34"/>
      <c r="BT488" s="34"/>
      <c r="BU488" s="34"/>
      <c r="BV488" s="34"/>
      <c r="BW488" s="34"/>
      <c r="BY488" s="34"/>
      <c r="BZ488" s="34"/>
      <c r="CA488" s="34"/>
      <c r="CC488" s="34"/>
    </row>
    <row r="489" spans="1:81">
      <c r="A489" s="28">
        <f t="shared" si="312"/>
        <v>2036</v>
      </c>
      <c r="B489" s="28">
        <f t="shared" si="303"/>
        <v>4</v>
      </c>
      <c r="C489" s="206">
        <f t="shared" si="314"/>
        <v>3636554.8534735651</v>
      </c>
      <c r="D489" s="206">
        <f>[3]TOTAL_PEF_C!K546</f>
        <v>1671952.3330385282</v>
      </c>
      <c r="E489" s="206">
        <f>[3]TOTAL_PEF_C!L546</f>
        <v>1315724.6038559736</v>
      </c>
      <c r="F489" s="206">
        <f>[3]TOTAL_PEF_C!M546</f>
        <v>253304</v>
      </c>
      <c r="G489" s="206">
        <f>[3]TOTAL_PEF_C!P546</f>
        <v>1447.50722120147</v>
      </c>
      <c r="H489" s="206">
        <f>[3]TOTAL_PEF_C!Q546</f>
        <v>281923.40935786202</v>
      </c>
      <c r="I489" s="337">
        <f>BM_MWh!I490</f>
        <v>0</v>
      </c>
      <c r="J489" s="313">
        <f>BM_MWh!J490</f>
        <v>0</v>
      </c>
      <c r="K489" s="313">
        <f>BM_MWh!K491</f>
        <v>8</v>
      </c>
      <c r="L489" s="313">
        <f>BM_MWh!L490</f>
        <v>0</v>
      </c>
      <c r="M489" s="313">
        <f>BM_MWh!M490</f>
        <v>0</v>
      </c>
      <c r="N489" s="313">
        <f>BM_MWh!N490</f>
        <v>0</v>
      </c>
      <c r="O489" s="313">
        <f>BM_MWh!O490</f>
        <v>0</v>
      </c>
      <c r="P489" s="313">
        <f>BM_MWh!P490</f>
        <v>0</v>
      </c>
      <c r="Q489" s="313">
        <f>BM_MWh!Q490</f>
        <v>0</v>
      </c>
      <c r="R489" s="313">
        <f>BM_MWh!R490</f>
        <v>832</v>
      </c>
      <c r="S489" s="313">
        <f>BM_MWh!S490</f>
        <v>89166</v>
      </c>
      <c r="T489" s="338">
        <f>BM_MWh!T491</f>
        <v>0</v>
      </c>
      <c r="U489" s="213">
        <f>BM_MWh!U491</f>
        <v>671</v>
      </c>
      <c r="V489" s="185">
        <f>BM_MWh!V490</f>
        <v>1871</v>
      </c>
      <c r="W489" s="185">
        <f>BM_MWh!W490</f>
        <v>2426</v>
      </c>
      <c r="X489" s="185">
        <f>BM_MWh!X490</f>
        <v>0</v>
      </c>
      <c r="Y489" s="185">
        <f>BM_MWh!Y491</f>
        <v>1725</v>
      </c>
      <c r="Z489" s="185">
        <f>BM_MWh!Z490</f>
        <v>0</v>
      </c>
      <c r="AA489" s="185">
        <f>BM_MWh!AA490</f>
        <v>14400</v>
      </c>
      <c r="AB489" s="185">
        <f>BM_MWh!AB490</f>
        <v>0</v>
      </c>
      <c r="AC489" s="185">
        <f>BM_MWh!AC490</f>
        <v>0</v>
      </c>
      <c r="AD489" s="185">
        <f>BM_MWh!AD490</f>
        <v>0</v>
      </c>
      <c r="AE489" s="185">
        <f>BM_MWh!AE490</f>
        <v>1104</v>
      </c>
      <c r="AF489" s="185">
        <f>BM_MWh!AF490</f>
        <v>0</v>
      </c>
      <c r="AG489" s="185">
        <f>BM_MWh!AG490</f>
        <v>0</v>
      </c>
      <c r="AH489" s="185">
        <f>BM_MWh!AH490</f>
        <v>0</v>
      </c>
      <c r="AI489" s="185">
        <f>BM_MWh!AI490</f>
        <v>0</v>
      </c>
      <c r="AJ489" s="185">
        <f>BM_MWh!AJ490</f>
        <v>0</v>
      </c>
      <c r="AK489" s="185">
        <f>BM_MWh!AK491</f>
        <v>0</v>
      </c>
      <c r="AL489" s="185">
        <f>BM_MWh!AL491</f>
        <v>0</v>
      </c>
      <c r="AM489" s="185">
        <f>BM_MWh!AM490</f>
        <v>0</v>
      </c>
      <c r="AN489" s="185">
        <f>BM_MWh!AN490</f>
        <v>0</v>
      </c>
      <c r="AO489" s="185">
        <f>BM_MWh!AO490</f>
        <v>0</v>
      </c>
      <c r="AP489" s="185">
        <f>BM_MWh!AP490</f>
        <v>0</v>
      </c>
      <c r="AQ489" s="185">
        <f>BM_MWh!AQ490</f>
        <v>0</v>
      </c>
      <c r="AR489" s="185">
        <f>BM_MWh!AR490</f>
        <v>0</v>
      </c>
      <c r="AS489" s="185">
        <f>BM_MWh!AS490</f>
        <v>0</v>
      </c>
      <c r="AT489" s="185">
        <f>BM_MWh!AT490</f>
        <v>0</v>
      </c>
      <c r="AU489" s="209">
        <f t="shared" si="315"/>
        <v>22197</v>
      </c>
      <c r="AV489" s="167">
        <f t="shared" si="316"/>
        <v>90006</v>
      </c>
      <c r="AW489" s="167">
        <f t="shared" si="317"/>
        <v>112203</v>
      </c>
      <c r="AX489" s="21">
        <f t="shared" si="313"/>
        <v>3524351.8534735651</v>
      </c>
      <c r="BE489" s="104">
        <f t="shared" si="294"/>
        <v>2036</v>
      </c>
      <c r="BF489" s="28">
        <f t="shared" si="295"/>
        <v>4</v>
      </c>
      <c r="BG489" s="21">
        <f t="shared" si="305"/>
        <v>7295306.7069471302</v>
      </c>
      <c r="BH489" s="344">
        <f t="shared" si="306"/>
        <v>1671952.3330385282</v>
      </c>
      <c r="BI489" s="344">
        <f t="shared" si="307"/>
        <v>1315724.6038559736</v>
      </c>
      <c r="BJ489" s="344">
        <f t="shared" si="308"/>
        <v>253304</v>
      </c>
      <c r="BK489" s="344">
        <f t="shared" si="309"/>
        <v>1447.50722120147</v>
      </c>
      <c r="BL489" s="344">
        <f t="shared" si="310"/>
        <v>281923.40935786202</v>
      </c>
      <c r="BM489" s="328">
        <f t="shared" si="311"/>
        <v>3524351.8534735651</v>
      </c>
      <c r="BN489" s="329">
        <f t="shared" si="283"/>
        <v>90006</v>
      </c>
      <c r="BO489" s="330">
        <f t="shared" si="284"/>
        <v>4822</v>
      </c>
      <c r="BP489" s="206">
        <f t="shared" si="285"/>
        <v>17375</v>
      </c>
      <c r="BQ489" s="206">
        <f t="shared" si="286"/>
        <v>22197</v>
      </c>
      <c r="BR489" s="206">
        <f t="shared" si="287"/>
        <v>112203</v>
      </c>
      <c r="BS489" s="34"/>
      <c r="BT489" s="34"/>
      <c r="BU489" s="34"/>
      <c r="BV489" s="34"/>
      <c r="BW489" s="34"/>
      <c r="BY489" s="34"/>
      <c r="BZ489" s="34"/>
      <c r="CA489" s="34"/>
      <c r="CC489" s="34"/>
    </row>
    <row r="490" spans="1:81">
      <c r="A490" s="28">
        <f t="shared" si="312"/>
        <v>2036</v>
      </c>
      <c r="B490" s="28">
        <f t="shared" si="303"/>
        <v>5</v>
      </c>
      <c r="C490" s="206">
        <f t="shared" si="314"/>
        <v>4319802.3285447909</v>
      </c>
      <c r="D490" s="206">
        <f>[3]TOTAL_PEF_C!K547</f>
        <v>2137471.5933773913</v>
      </c>
      <c r="E490" s="206">
        <f>[3]TOTAL_PEF_C!L547</f>
        <v>1484954.4821675238</v>
      </c>
      <c r="F490" s="206">
        <f>[3]TOTAL_PEF_C!M547</f>
        <v>265275</v>
      </c>
      <c r="G490" s="206">
        <f>[3]TOTAL_PEF_C!P547</f>
        <v>1447.6572212014701</v>
      </c>
      <c r="H490" s="206">
        <f>[3]TOTAL_PEF_C!Q547</f>
        <v>309029.595778674</v>
      </c>
      <c r="I490" s="337">
        <f>BM_MWh!I491</f>
        <v>0</v>
      </c>
      <c r="J490" s="313">
        <f>BM_MWh!J491</f>
        <v>0</v>
      </c>
      <c r="K490" s="313">
        <f>BM_MWh!K492</f>
        <v>8</v>
      </c>
      <c r="L490" s="313">
        <f>BM_MWh!L491</f>
        <v>0</v>
      </c>
      <c r="M490" s="313">
        <f>BM_MWh!M491</f>
        <v>0</v>
      </c>
      <c r="N490" s="313">
        <f>BM_MWh!N491</f>
        <v>0</v>
      </c>
      <c r="O490" s="313">
        <f>BM_MWh!O491</f>
        <v>0</v>
      </c>
      <c r="P490" s="313">
        <f>BM_MWh!P491</f>
        <v>0</v>
      </c>
      <c r="Q490" s="313">
        <f>BM_MWh!Q491</f>
        <v>0</v>
      </c>
      <c r="R490" s="313">
        <f>BM_MWh!R491</f>
        <v>1719</v>
      </c>
      <c r="S490" s="313">
        <f>BM_MWh!S491</f>
        <v>93570</v>
      </c>
      <c r="T490" s="338">
        <f>BM_MWh!T492</f>
        <v>0</v>
      </c>
      <c r="U490" s="213">
        <f>BM_MWh!U492</f>
        <v>1935</v>
      </c>
      <c r="V490" s="185">
        <f>BM_MWh!V491</f>
        <v>2577</v>
      </c>
      <c r="W490" s="185">
        <f>BM_MWh!W491</f>
        <v>3198</v>
      </c>
      <c r="X490" s="185">
        <f>BM_MWh!X491</f>
        <v>0</v>
      </c>
      <c r="Y490" s="185">
        <f>BM_MWh!Y492</f>
        <v>2229</v>
      </c>
      <c r="Z490" s="185">
        <f>BM_MWh!Z491</f>
        <v>0</v>
      </c>
      <c r="AA490" s="185">
        <f>BM_MWh!AA491</f>
        <v>15252</v>
      </c>
      <c r="AB490" s="185">
        <f>BM_MWh!AB491</f>
        <v>0</v>
      </c>
      <c r="AC490" s="185">
        <f>BM_MWh!AC491</f>
        <v>0</v>
      </c>
      <c r="AD490" s="185">
        <f>BM_MWh!AD491</f>
        <v>0</v>
      </c>
      <c r="AE490" s="185">
        <f>BM_MWh!AE491</f>
        <v>1136</v>
      </c>
      <c r="AF490" s="185">
        <f>BM_MWh!AF491</f>
        <v>0</v>
      </c>
      <c r="AG490" s="185">
        <f>BM_MWh!AG491</f>
        <v>0</v>
      </c>
      <c r="AH490" s="185">
        <f>BM_MWh!AH491</f>
        <v>0</v>
      </c>
      <c r="AI490" s="185">
        <f>BM_MWh!AI491</f>
        <v>0</v>
      </c>
      <c r="AJ490" s="185">
        <f>BM_MWh!AJ491</f>
        <v>0</v>
      </c>
      <c r="AK490" s="185">
        <f>BM_MWh!AK492</f>
        <v>0</v>
      </c>
      <c r="AL490" s="185">
        <f>BM_MWh!AL492</f>
        <v>0</v>
      </c>
      <c r="AM490" s="185">
        <f>BM_MWh!AM491</f>
        <v>0</v>
      </c>
      <c r="AN490" s="185">
        <f>BM_MWh!AN491</f>
        <v>0</v>
      </c>
      <c r="AO490" s="185">
        <f>BM_MWh!AO491</f>
        <v>0</v>
      </c>
      <c r="AP490" s="185">
        <f>BM_MWh!AP491</f>
        <v>0</v>
      </c>
      <c r="AQ490" s="185">
        <f>BM_MWh!AQ491</f>
        <v>0</v>
      </c>
      <c r="AR490" s="185">
        <f>BM_MWh!AR491</f>
        <v>0</v>
      </c>
      <c r="AS490" s="185">
        <f>BM_MWh!AS491</f>
        <v>0</v>
      </c>
      <c r="AT490" s="185">
        <f>BM_MWh!AT491</f>
        <v>0</v>
      </c>
      <c r="AU490" s="209">
        <f t="shared" si="315"/>
        <v>26327</v>
      </c>
      <c r="AV490" s="167">
        <f t="shared" si="316"/>
        <v>95297</v>
      </c>
      <c r="AW490" s="167">
        <f t="shared" si="317"/>
        <v>121624</v>
      </c>
      <c r="AX490" s="21">
        <f t="shared" si="313"/>
        <v>4198178.3285447909</v>
      </c>
      <c r="BE490" s="104">
        <f t="shared" si="294"/>
        <v>2036</v>
      </c>
      <c r="BF490" s="28">
        <f t="shared" si="295"/>
        <v>5</v>
      </c>
      <c r="BG490" s="21">
        <f t="shared" si="305"/>
        <v>8665931.6570895817</v>
      </c>
      <c r="BH490" s="344">
        <f t="shared" si="306"/>
        <v>2137471.5933773913</v>
      </c>
      <c r="BI490" s="344">
        <f t="shared" si="307"/>
        <v>1484954.4821675238</v>
      </c>
      <c r="BJ490" s="344">
        <f t="shared" si="308"/>
        <v>265275</v>
      </c>
      <c r="BK490" s="344">
        <f t="shared" si="309"/>
        <v>1447.6572212014701</v>
      </c>
      <c r="BL490" s="344">
        <f t="shared" si="310"/>
        <v>309029.595778674</v>
      </c>
      <c r="BM490" s="328">
        <f t="shared" si="311"/>
        <v>4198178.3285447909</v>
      </c>
      <c r="BN490" s="329">
        <f t="shared" si="283"/>
        <v>95297</v>
      </c>
      <c r="BO490" s="330">
        <f t="shared" si="284"/>
        <v>7362</v>
      </c>
      <c r="BP490" s="206">
        <f t="shared" si="285"/>
        <v>18965</v>
      </c>
      <c r="BQ490" s="206">
        <f t="shared" si="286"/>
        <v>26327</v>
      </c>
      <c r="BR490" s="206">
        <f t="shared" si="287"/>
        <v>121624</v>
      </c>
      <c r="BS490" s="34"/>
      <c r="BT490" s="34"/>
      <c r="BU490" s="34"/>
      <c r="BV490" s="34"/>
      <c r="BW490" s="34"/>
      <c r="BY490" s="34"/>
      <c r="BZ490" s="34"/>
      <c r="CA490" s="34"/>
      <c r="CC490" s="34"/>
    </row>
    <row r="491" spans="1:81">
      <c r="A491" s="28">
        <f t="shared" si="312"/>
        <v>2036</v>
      </c>
      <c r="B491" s="28">
        <f t="shared" si="303"/>
        <v>6</v>
      </c>
      <c r="C491" s="206">
        <f t="shared" si="314"/>
        <v>4532259.2170079891</v>
      </c>
      <c r="D491" s="206">
        <f>[3]TOTAL_PEF_C!K548</f>
        <v>2324994.520908488</v>
      </c>
      <c r="E491" s="206">
        <f>[3]TOTAL_PEF_C!L548</f>
        <v>1513204.7002373033</v>
      </c>
      <c r="F491" s="206">
        <f>[3]TOTAL_PEF_C!M548</f>
        <v>258940</v>
      </c>
      <c r="G491" s="206">
        <f>[3]TOTAL_PEF_C!P548</f>
        <v>1457.4243987362299</v>
      </c>
      <c r="H491" s="206">
        <f>[3]TOTAL_PEF_C!Q548</f>
        <v>312242.57146346202</v>
      </c>
      <c r="I491" s="337">
        <f>BM_MWh!I492</f>
        <v>0</v>
      </c>
      <c r="J491" s="313">
        <f>BM_MWh!J492</f>
        <v>0</v>
      </c>
      <c r="K491" s="313">
        <f>BM_MWh!K493</f>
        <v>8</v>
      </c>
      <c r="L491" s="313">
        <f>BM_MWh!L492</f>
        <v>0</v>
      </c>
      <c r="M491" s="313">
        <f>BM_MWh!M492</f>
        <v>0</v>
      </c>
      <c r="N491" s="313">
        <f>BM_MWh!N492</f>
        <v>0</v>
      </c>
      <c r="O491" s="313">
        <f>BM_MWh!O492</f>
        <v>0</v>
      </c>
      <c r="P491" s="313">
        <f>BM_MWh!P492</f>
        <v>0</v>
      </c>
      <c r="Q491" s="313">
        <f>BM_MWh!Q492</f>
        <v>0</v>
      </c>
      <c r="R491" s="313">
        <f>BM_MWh!R492</f>
        <v>2245</v>
      </c>
      <c r="S491" s="313">
        <f>BM_MWh!S492</f>
        <v>91072</v>
      </c>
      <c r="T491" s="338">
        <f>BM_MWh!T493</f>
        <v>0</v>
      </c>
      <c r="U491" s="213">
        <f>BM_MWh!U493</f>
        <v>2247</v>
      </c>
      <c r="V491" s="185">
        <f>BM_MWh!V492</f>
        <v>3741</v>
      </c>
      <c r="W491" s="185">
        <f>BM_MWh!W492</f>
        <v>3295</v>
      </c>
      <c r="X491" s="185">
        <f>BM_MWh!X492</f>
        <v>0</v>
      </c>
      <c r="Y491" s="185">
        <f>BM_MWh!Y493</f>
        <v>2587</v>
      </c>
      <c r="Z491" s="185">
        <f>BM_MWh!Z492</f>
        <v>0</v>
      </c>
      <c r="AA491" s="185">
        <f>BM_MWh!AA492</f>
        <v>15120</v>
      </c>
      <c r="AB491" s="185">
        <f>BM_MWh!AB492</f>
        <v>0</v>
      </c>
      <c r="AC491" s="185">
        <f>BM_MWh!AC492</f>
        <v>0</v>
      </c>
      <c r="AD491" s="185">
        <f>BM_MWh!AD492</f>
        <v>0</v>
      </c>
      <c r="AE491" s="185">
        <f>BM_MWh!AE492</f>
        <v>1105</v>
      </c>
      <c r="AF491" s="185">
        <f>BM_MWh!AF492</f>
        <v>0</v>
      </c>
      <c r="AG491" s="185">
        <f>BM_MWh!AG492</f>
        <v>0</v>
      </c>
      <c r="AH491" s="185">
        <f>BM_MWh!AH492</f>
        <v>0</v>
      </c>
      <c r="AI491" s="185">
        <f>BM_MWh!AI492</f>
        <v>0</v>
      </c>
      <c r="AJ491" s="185">
        <f>BM_MWh!AJ492</f>
        <v>0</v>
      </c>
      <c r="AK491" s="185">
        <f>BM_MWh!AK493</f>
        <v>0</v>
      </c>
      <c r="AL491" s="185">
        <f>BM_MWh!AL493</f>
        <v>0</v>
      </c>
      <c r="AM491" s="185">
        <f>BM_MWh!AM492</f>
        <v>0</v>
      </c>
      <c r="AN491" s="185">
        <f>BM_MWh!AN492</f>
        <v>0</v>
      </c>
      <c r="AO491" s="185">
        <f>BM_MWh!AO492</f>
        <v>0</v>
      </c>
      <c r="AP491" s="185">
        <f>BM_MWh!AP492</f>
        <v>0</v>
      </c>
      <c r="AQ491" s="185">
        <f>BM_MWh!AQ492</f>
        <v>0</v>
      </c>
      <c r="AR491" s="185">
        <f>BM_MWh!AR492</f>
        <v>0</v>
      </c>
      <c r="AS491" s="185">
        <f>BM_MWh!AS492</f>
        <v>0</v>
      </c>
      <c r="AT491" s="185">
        <f>BM_MWh!AT492</f>
        <v>0</v>
      </c>
      <c r="AU491" s="209">
        <f t="shared" si="315"/>
        <v>28095</v>
      </c>
      <c r="AV491" s="167">
        <f t="shared" si="316"/>
        <v>93325</v>
      </c>
      <c r="AW491" s="167">
        <f t="shared" si="317"/>
        <v>121420</v>
      </c>
      <c r="AX491" s="21">
        <f t="shared" si="313"/>
        <v>4410839.2170079891</v>
      </c>
      <c r="BE491" s="104">
        <f t="shared" si="294"/>
        <v>2036</v>
      </c>
      <c r="BF491" s="28">
        <f t="shared" si="295"/>
        <v>6</v>
      </c>
      <c r="BG491" s="21">
        <f t="shared" si="305"/>
        <v>9092613.4340159781</v>
      </c>
      <c r="BH491" s="344">
        <f t="shared" si="306"/>
        <v>2324994.520908488</v>
      </c>
      <c r="BI491" s="344">
        <f t="shared" si="307"/>
        <v>1513204.7002373033</v>
      </c>
      <c r="BJ491" s="344">
        <f t="shared" si="308"/>
        <v>258940</v>
      </c>
      <c r="BK491" s="344">
        <f t="shared" si="309"/>
        <v>1457.4243987362299</v>
      </c>
      <c r="BL491" s="344">
        <f t="shared" si="310"/>
        <v>312242.57146346202</v>
      </c>
      <c r="BM491" s="328">
        <f t="shared" si="311"/>
        <v>4410839.2170079891</v>
      </c>
      <c r="BN491" s="329">
        <f t="shared" ref="BN491:BN545" si="318">SUM(I491:T491)</f>
        <v>93325</v>
      </c>
      <c r="BO491" s="330">
        <f t="shared" ref="BO491:BO545" si="319">SUM(U491,W491,Y491,AF491)</f>
        <v>8129</v>
      </c>
      <c r="BP491" s="206">
        <f t="shared" ref="BP491:BP545" si="320">AU491-BO491</f>
        <v>19966</v>
      </c>
      <c r="BQ491" s="206">
        <f t="shared" ref="BQ491:BQ545" si="321">AU491</f>
        <v>28095</v>
      </c>
      <c r="BR491" s="206">
        <f t="shared" ref="BR491:BR545" si="322">BQ491+BN491</f>
        <v>121420</v>
      </c>
      <c r="BS491" s="34"/>
      <c r="BT491" s="34"/>
      <c r="BU491" s="34"/>
      <c r="BV491" s="34"/>
      <c r="BW491" s="34"/>
      <c r="BY491" s="34"/>
      <c r="BZ491" s="34"/>
      <c r="CA491" s="34"/>
      <c r="CC491" s="34"/>
    </row>
    <row r="492" spans="1:81">
      <c r="A492" s="28">
        <f t="shared" si="312"/>
        <v>2036</v>
      </c>
      <c r="B492" s="28">
        <f t="shared" si="303"/>
        <v>7</v>
      </c>
      <c r="C492" s="206">
        <f t="shared" si="314"/>
        <v>4761411.5069582881</v>
      </c>
      <c r="D492" s="206">
        <f>[3]TOTAL_PEF_C!K549</f>
        <v>2472569.2977884216</v>
      </c>
      <c r="E492" s="206">
        <f>[3]TOTAL_PEF_C!L549</f>
        <v>1586729.4809294702</v>
      </c>
      <c r="F492" s="206">
        <f>[3]TOTAL_PEF_C!M549</f>
        <v>263082</v>
      </c>
      <c r="G492" s="206">
        <f>[3]TOTAL_PEF_C!P549</f>
        <v>1460.5528576714701</v>
      </c>
      <c r="H492" s="206">
        <f>[3]TOTAL_PEF_C!Q549</f>
        <v>307616.17538272397</v>
      </c>
      <c r="I492" s="337">
        <f>BM_MWh!I493</f>
        <v>0</v>
      </c>
      <c r="J492" s="313">
        <f>BM_MWh!J493</f>
        <v>0</v>
      </c>
      <c r="K492" s="313">
        <f>BM_MWh!K494</f>
        <v>8</v>
      </c>
      <c r="L492" s="313">
        <f>BM_MWh!L493</f>
        <v>0</v>
      </c>
      <c r="M492" s="313">
        <f>BM_MWh!M493</f>
        <v>0</v>
      </c>
      <c r="N492" s="313">
        <f>BM_MWh!N493</f>
        <v>0</v>
      </c>
      <c r="O492" s="313">
        <f>BM_MWh!O493</f>
        <v>0</v>
      </c>
      <c r="P492" s="313">
        <f>BM_MWh!P493</f>
        <v>0</v>
      </c>
      <c r="Q492" s="313">
        <f>BM_MWh!Q493</f>
        <v>0</v>
      </c>
      <c r="R492" s="313">
        <f>BM_MWh!R493</f>
        <v>1805</v>
      </c>
      <c r="S492" s="313">
        <f>BM_MWh!S493</f>
        <v>98478</v>
      </c>
      <c r="T492" s="338">
        <f>BM_MWh!T494</f>
        <v>0</v>
      </c>
      <c r="U492" s="213">
        <f>BM_MWh!U494</f>
        <v>1935</v>
      </c>
      <c r="V492" s="185">
        <f>BM_MWh!V493</f>
        <v>4993</v>
      </c>
      <c r="W492" s="185">
        <f>BM_MWh!W493</f>
        <v>3334</v>
      </c>
      <c r="X492" s="185">
        <f>BM_MWh!X493</f>
        <v>0</v>
      </c>
      <c r="Y492" s="185">
        <f>BM_MWh!Y494</f>
        <v>2636</v>
      </c>
      <c r="Z492" s="185">
        <f>BM_MWh!Z493</f>
        <v>0</v>
      </c>
      <c r="AA492" s="185">
        <f>BM_MWh!AA493</f>
        <v>15624</v>
      </c>
      <c r="AB492" s="185">
        <f>BM_MWh!AB493</f>
        <v>0</v>
      </c>
      <c r="AC492" s="185">
        <f>BM_MWh!AC493</f>
        <v>0</v>
      </c>
      <c r="AD492" s="185">
        <f>BM_MWh!AD493</f>
        <v>0</v>
      </c>
      <c r="AE492" s="185">
        <f>BM_MWh!AE493</f>
        <v>1141</v>
      </c>
      <c r="AF492" s="185">
        <f>BM_MWh!AF493</f>
        <v>0</v>
      </c>
      <c r="AG492" s="185">
        <f>BM_MWh!AG493</f>
        <v>0</v>
      </c>
      <c r="AH492" s="185">
        <f>BM_MWh!AH493</f>
        <v>0</v>
      </c>
      <c r="AI492" s="185">
        <f>BM_MWh!AI493</f>
        <v>0</v>
      </c>
      <c r="AJ492" s="185">
        <f>BM_MWh!AJ493</f>
        <v>0</v>
      </c>
      <c r="AK492" s="185">
        <f>BM_MWh!AK494</f>
        <v>0</v>
      </c>
      <c r="AL492" s="185">
        <f>BM_MWh!AL494</f>
        <v>0</v>
      </c>
      <c r="AM492" s="185">
        <f>BM_MWh!AM493</f>
        <v>0</v>
      </c>
      <c r="AN492" s="185">
        <f>BM_MWh!AN493</f>
        <v>0</v>
      </c>
      <c r="AO492" s="185">
        <f>BM_MWh!AO493</f>
        <v>0</v>
      </c>
      <c r="AP492" s="185">
        <f>BM_MWh!AP493</f>
        <v>0</v>
      </c>
      <c r="AQ492" s="185">
        <f>BM_MWh!AQ493</f>
        <v>0</v>
      </c>
      <c r="AR492" s="185">
        <f>BM_MWh!AR493</f>
        <v>0</v>
      </c>
      <c r="AS492" s="185">
        <f>BM_MWh!AS493</f>
        <v>0</v>
      </c>
      <c r="AT492" s="185">
        <f>BM_MWh!AT493</f>
        <v>0</v>
      </c>
      <c r="AU492" s="209">
        <f t="shared" si="315"/>
        <v>29663</v>
      </c>
      <c r="AV492" s="167">
        <f t="shared" si="316"/>
        <v>100291</v>
      </c>
      <c r="AW492" s="167">
        <f t="shared" si="317"/>
        <v>129954</v>
      </c>
      <c r="AX492" s="21">
        <f t="shared" si="313"/>
        <v>4631457.5069582881</v>
      </c>
      <c r="BE492" s="104">
        <f t="shared" si="294"/>
        <v>2036</v>
      </c>
      <c r="BF492" s="28">
        <f t="shared" si="295"/>
        <v>7</v>
      </c>
      <c r="BG492" s="21">
        <f t="shared" si="305"/>
        <v>9552486.0139165763</v>
      </c>
      <c r="BH492" s="344">
        <f t="shared" si="306"/>
        <v>2472569.2977884216</v>
      </c>
      <c r="BI492" s="344">
        <f t="shared" si="307"/>
        <v>1586729.4809294702</v>
      </c>
      <c r="BJ492" s="344">
        <f t="shared" si="308"/>
        <v>263082</v>
      </c>
      <c r="BK492" s="344">
        <f t="shared" si="309"/>
        <v>1460.5528576714701</v>
      </c>
      <c r="BL492" s="344">
        <f t="shared" si="310"/>
        <v>307616.17538272397</v>
      </c>
      <c r="BM492" s="328">
        <f t="shared" si="311"/>
        <v>4631457.5069582881</v>
      </c>
      <c r="BN492" s="329">
        <f t="shared" si="318"/>
        <v>100291</v>
      </c>
      <c r="BO492" s="330">
        <f t="shared" si="319"/>
        <v>7905</v>
      </c>
      <c r="BP492" s="206">
        <f t="shared" si="320"/>
        <v>21758</v>
      </c>
      <c r="BQ492" s="206">
        <f t="shared" si="321"/>
        <v>29663</v>
      </c>
      <c r="BR492" s="206">
        <f t="shared" si="322"/>
        <v>129954</v>
      </c>
      <c r="BS492" s="34"/>
      <c r="BT492" s="34"/>
      <c r="BU492" s="34"/>
      <c r="BV492" s="34"/>
      <c r="BW492" s="34"/>
      <c r="BY492" s="34"/>
      <c r="BZ492" s="34"/>
      <c r="CA492" s="34"/>
      <c r="CC492" s="34"/>
    </row>
    <row r="493" spans="1:81">
      <c r="A493" s="28">
        <f t="shared" si="312"/>
        <v>2036</v>
      </c>
      <c r="B493" s="28">
        <f t="shared" si="303"/>
        <v>8</v>
      </c>
      <c r="C493" s="206">
        <f t="shared" si="314"/>
        <v>4792273.4400267089</v>
      </c>
      <c r="D493" s="206">
        <f>[3]TOTAL_PEF_C!K550</f>
        <v>2485994.3168096081</v>
      </c>
      <c r="E493" s="206">
        <f>[3]TOTAL_PEF_C!L550</f>
        <v>1591069.1375124531</v>
      </c>
      <c r="F493" s="206">
        <f>[3]TOTAL_PEF_C!M550</f>
        <v>273211</v>
      </c>
      <c r="G493" s="206">
        <f>[3]TOTAL_PEF_C!P550</f>
        <v>1448.88636129416</v>
      </c>
      <c r="H493" s="206">
        <f>[3]TOTAL_PEF_C!Q550</f>
        <v>321501.09934335301</v>
      </c>
      <c r="I493" s="337">
        <f>BM_MWh!I494</f>
        <v>0</v>
      </c>
      <c r="J493" s="313">
        <f>BM_MWh!J494</f>
        <v>0</v>
      </c>
      <c r="K493" s="313">
        <f>BM_MWh!K495</f>
        <v>8</v>
      </c>
      <c r="L493" s="313">
        <f>BM_MWh!L494</f>
        <v>0</v>
      </c>
      <c r="M493" s="313">
        <f>BM_MWh!M494</f>
        <v>0</v>
      </c>
      <c r="N493" s="313">
        <f>BM_MWh!N494</f>
        <v>0</v>
      </c>
      <c r="O493" s="313">
        <f>BM_MWh!O494</f>
        <v>0</v>
      </c>
      <c r="P493" s="313">
        <f>BM_MWh!P494</f>
        <v>0</v>
      </c>
      <c r="Q493" s="313">
        <f>BM_MWh!Q494</f>
        <v>0</v>
      </c>
      <c r="R493" s="313">
        <f>BM_MWh!R494</f>
        <v>1719</v>
      </c>
      <c r="S493" s="313">
        <f>BM_MWh!S494</f>
        <v>86796</v>
      </c>
      <c r="T493" s="338">
        <f>BM_MWh!T495</f>
        <v>0</v>
      </c>
      <c r="U493" s="213">
        <f>BM_MWh!U495</f>
        <v>1935</v>
      </c>
      <c r="V493" s="185">
        <f>BM_MWh!V494</f>
        <v>5316</v>
      </c>
      <c r="W493" s="185">
        <f>BM_MWh!W494</f>
        <v>3573</v>
      </c>
      <c r="X493" s="185">
        <f>BM_MWh!X494</f>
        <v>0</v>
      </c>
      <c r="Y493" s="185">
        <f>BM_MWh!Y495</f>
        <v>2944</v>
      </c>
      <c r="Z493" s="185">
        <f>BM_MWh!Z494</f>
        <v>0</v>
      </c>
      <c r="AA493" s="185">
        <f>BM_MWh!AA494</f>
        <v>15624</v>
      </c>
      <c r="AB493" s="185">
        <f>BM_MWh!AB494</f>
        <v>0</v>
      </c>
      <c r="AC493" s="185">
        <f>BM_MWh!AC494</f>
        <v>0</v>
      </c>
      <c r="AD493" s="185">
        <f>BM_MWh!AD494</f>
        <v>0</v>
      </c>
      <c r="AE493" s="185">
        <f>BM_MWh!AE494</f>
        <v>1134</v>
      </c>
      <c r="AF493" s="185">
        <f>BM_MWh!AF494</f>
        <v>0</v>
      </c>
      <c r="AG493" s="185">
        <f>BM_MWh!AG494</f>
        <v>0</v>
      </c>
      <c r="AH493" s="185">
        <f>BM_MWh!AH494</f>
        <v>0</v>
      </c>
      <c r="AI493" s="185">
        <f>BM_MWh!AI494</f>
        <v>0</v>
      </c>
      <c r="AJ493" s="185">
        <f>BM_MWh!AJ494</f>
        <v>0</v>
      </c>
      <c r="AK493" s="185">
        <f>BM_MWh!AK495</f>
        <v>0</v>
      </c>
      <c r="AL493" s="185">
        <f>BM_MWh!AL495</f>
        <v>0</v>
      </c>
      <c r="AM493" s="185">
        <f>BM_MWh!AM494</f>
        <v>0</v>
      </c>
      <c r="AN493" s="185">
        <f>BM_MWh!AN494</f>
        <v>0</v>
      </c>
      <c r="AO493" s="185">
        <f>BM_MWh!AO494</f>
        <v>0</v>
      </c>
      <c r="AP493" s="185">
        <f>BM_MWh!AP494</f>
        <v>0</v>
      </c>
      <c r="AQ493" s="185">
        <f>BM_MWh!AQ494</f>
        <v>0</v>
      </c>
      <c r="AR493" s="185">
        <f>BM_MWh!AR494</f>
        <v>0</v>
      </c>
      <c r="AS493" s="185">
        <f>BM_MWh!AS494</f>
        <v>0</v>
      </c>
      <c r="AT493" s="185">
        <f>BM_MWh!AT494</f>
        <v>0</v>
      </c>
      <c r="AU493" s="209">
        <f t="shared" si="315"/>
        <v>30526</v>
      </c>
      <c r="AV493" s="167">
        <f t="shared" si="316"/>
        <v>88523</v>
      </c>
      <c r="AW493" s="167">
        <f t="shared" si="317"/>
        <v>119049</v>
      </c>
      <c r="AX493" s="21">
        <f t="shared" si="313"/>
        <v>4673224.4400267089</v>
      </c>
      <c r="BE493" s="104">
        <f t="shared" si="294"/>
        <v>2036</v>
      </c>
      <c r="BF493" s="28">
        <f t="shared" si="295"/>
        <v>8</v>
      </c>
      <c r="BG493" s="21">
        <f t="shared" si="305"/>
        <v>9615072.8800534178</v>
      </c>
      <c r="BH493" s="344">
        <f t="shared" si="306"/>
        <v>2485994.3168096081</v>
      </c>
      <c r="BI493" s="344">
        <f t="shared" si="307"/>
        <v>1591069.1375124531</v>
      </c>
      <c r="BJ493" s="344">
        <f t="shared" si="308"/>
        <v>273211</v>
      </c>
      <c r="BK493" s="344">
        <f t="shared" si="309"/>
        <v>1448.88636129416</v>
      </c>
      <c r="BL493" s="344">
        <f t="shared" si="310"/>
        <v>321501.09934335301</v>
      </c>
      <c r="BM493" s="328">
        <f t="shared" si="311"/>
        <v>4673224.4400267089</v>
      </c>
      <c r="BN493" s="329">
        <f t="shared" si="318"/>
        <v>88523</v>
      </c>
      <c r="BO493" s="330">
        <f t="shared" si="319"/>
        <v>8452</v>
      </c>
      <c r="BP493" s="206">
        <f t="shared" si="320"/>
        <v>22074</v>
      </c>
      <c r="BQ493" s="206">
        <f t="shared" si="321"/>
        <v>30526</v>
      </c>
      <c r="BR493" s="206">
        <f t="shared" si="322"/>
        <v>119049</v>
      </c>
      <c r="BS493" s="34"/>
      <c r="BT493" s="34"/>
      <c r="BU493" s="34"/>
      <c r="BV493" s="34"/>
      <c r="BW493" s="34"/>
      <c r="BY493" s="34"/>
      <c r="BZ493" s="34"/>
      <c r="CA493" s="34"/>
      <c r="CC493" s="34"/>
    </row>
    <row r="494" spans="1:81">
      <c r="A494" s="28">
        <f t="shared" si="312"/>
        <v>2036</v>
      </c>
      <c r="B494" s="28">
        <f t="shared" si="303"/>
        <v>9</v>
      </c>
      <c r="C494" s="206">
        <f t="shared" si="314"/>
        <v>4483464.2681433605</v>
      </c>
      <c r="D494" s="206">
        <f>[3]TOTAL_PEF_C!K551</f>
        <v>2284740.3960694089</v>
      </c>
      <c r="E494" s="206">
        <f>[3]TOTAL_PEF_C!L551</f>
        <v>1505035.5110472564</v>
      </c>
      <c r="F494" s="206">
        <f>[3]TOTAL_PEF_C!M551</f>
        <v>260109</v>
      </c>
      <c r="G494" s="206">
        <f>[3]TOTAL_PEF_C!P551</f>
        <v>1447.44191684972</v>
      </c>
      <c r="H494" s="206">
        <f>[3]TOTAL_PEF_C!Q551</f>
        <v>323307.91910984501</v>
      </c>
      <c r="I494" s="337">
        <f>BM_MWh!I495</f>
        <v>0</v>
      </c>
      <c r="J494" s="313">
        <f>BM_MWh!J495</f>
        <v>0</v>
      </c>
      <c r="K494" s="313">
        <f>BM_MWh!K496</f>
        <v>8</v>
      </c>
      <c r="L494" s="313">
        <f>BM_MWh!L495</f>
        <v>0</v>
      </c>
      <c r="M494" s="313">
        <f>BM_MWh!M495</f>
        <v>0</v>
      </c>
      <c r="N494" s="313">
        <f>BM_MWh!N495</f>
        <v>0</v>
      </c>
      <c r="O494" s="313">
        <f>BM_MWh!O495</f>
        <v>0</v>
      </c>
      <c r="P494" s="313">
        <f>BM_MWh!P495</f>
        <v>0</v>
      </c>
      <c r="Q494" s="313">
        <f>BM_MWh!Q495</f>
        <v>0</v>
      </c>
      <c r="R494" s="313">
        <f>BM_MWh!R495</f>
        <v>582</v>
      </c>
      <c r="S494" s="313">
        <f>BM_MWh!S495</f>
        <v>81325</v>
      </c>
      <c r="T494" s="338">
        <f>BM_MWh!T496</f>
        <v>0</v>
      </c>
      <c r="U494" s="213">
        <f>BM_MWh!U496</f>
        <v>1872</v>
      </c>
      <c r="V494" s="185">
        <f>BM_MWh!V495</f>
        <v>4365</v>
      </c>
      <c r="W494" s="185">
        <f>BM_MWh!W495</f>
        <v>2799</v>
      </c>
      <c r="X494" s="185">
        <f>BM_MWh!X495</f>
        <v>0</v>
      </c>
      <c r="Y494" s="185">
        <f>BM_MWh!Y496</f>
        <v>2527</v>
      </c>
      <c r="Z494" s="185">
        <f>BM_MWh!Z495</f>
        <v>0</v>
      </c>
      <c r="AA494" s="185">
        <f>BM_MWh!AA495</f>
        <v>14400</v>
      </c>
      <c r="AB494" s="185">
        <f>BM_MWh!AB495</f>
        <v>0</v>
      </c>
      <c r="AC494" s="185">
        <f>BM_MWh!AC495</f>
        <v>0</v>
      </c>
      <c r="AD494" s="185">
        <f>BM_MWh!AD495</f>
        <v>0</v>
      </c>
      <c r="AE494" s="185">
        <f>BM_MWh!AE495</f>
        <v>946</v>
      </c>
      <c r="AF494" s="185">
        <f>BM_MWh!AF495</f>
        <v>0</v>
      </c>
      <c r="AG494" s="185">
        <f>BM_MWh!AG495</f>
        <v>0</v>
      </c>
      <c r="AH494" s="185">
        <f>BM_MWh!AH495</f>
        <v>0</v>
      </c>
      <c r="AI494" s="185">
        <f>BM_MWh!AI495</f>
        <v>0</v>
      </c>
      <c r="AJ494" s="185">
        <f>BM_MWh!AJ495</f>
        <v>0</v>
      </c>
      <c r="AK494" s="185">
        <f>BM_MWh!AK496</f>
        <v>0</v>
      </c>
      <c r="AL494" s="185">
        <f>BM_MWh!AL496</f>
        <v>0</v>
      </c>
      <c r="AM494" s="185">
        <f>BM_MWh!AM495</f>
        <v>0</v>
      </c>
      <c r="AN494" s="185">
        <f>BM_MWh!AN495</f>
        <v>0</v>
      </c>
      <c r="AO494" s="185">
        <f>BM_MWh!AO495</f>
        <v>0</v>
      </c>
      <c r="AP494" s="185">
        <f>BM_MWh!AP495</f>
        <v>0</v>
      </c>
      <c r="AQ494" s="185">
        <f>BM_MWh!AQ495</f>
        <v>0</v>
      </c>
      <c r="AR494" s="185">
        <f>BM_MWh!AR495</f>
        <v>0</v>
      </c>
      <c r="AS494" s="185">
        <f>BM_MWh!AS495</f>
        <v>0</v>
      </c>
      <c r="AT494" s="185">
        <f>BM_MWh!AT495</f>
        <v>0</v>
      </c>
      <c r="AU494" s="209">
        <f t="shared" si="315"/>
        <v>26909</v>
      </c>
      <c r="AV494" s="167">
        <f t="shared" si="316"/>
        <v>81915</v>
      </c>
      <c r="AW494" s="167">
        <f t="shared" si="317"/>
        <v>108824</v>
      </c>
      <c r="AX494" s="21">
        <f t="shared" si="313"/>
        <v>4374640.2681433605</v>
      </c>
      <c r="BE494" s="104">
        <f t="shared" ref="BE494:BE545" si="323">1+BE482</f>
        <v>2036</v>
      </c>
      <c r="BF494" s="28">
        <f t="shared" ref="BF494:BF545" si="324">BF482</f>
        <v>9</v>
      </c>
      <c r="BG494" s="21">
        <f t="shared" si="305"/>
        <v>8993837.536286721</v>
      </c>
      <c r="BH494" s="344">
        <f t="shared" si="306"/>
        <v>2284740.3960694089</v>
      </c>
      <c r="BI494" s="344">
        <f t="shared" si="307"/>
        <v>1505035.5110472564</v>
      </c>
      <c r="BJ494" s="344">
        <f t="shared" si="308"/>
        <v>260109</v>
      </c>
      <c r="BK494" s="344">
        <f t="shared" si="309"/>
        <v>1447.44191684972</v>
      </c>
      <c r="BL494" s="344">
        <f t="shared" si="310"/>
        <v>323307.91910984501</v>
      </c>
      <c r="BM494" s="328">
        <f t="shared" si="311"/>
        <v>4374640.2681433605</v>
      </c>
      <c r="BN494" s="329">
        <f t="shared" si="318"/>
        <v>81915</v>
      </c>
      <c r="BO494" s="330">
        <f t="shared" si="319"/>
        <v>7198</v>
      </c>
      <c r="BP494" s="206">
        <f t="shared" si="320"/>
        <v>19711</v>
      </c>
      <c r="BQ494" s="206">
        <f t="shared" si="321"/>
        <v>26909</v>
      </c>
      <c r="BR494" s="206">
        <f t="shared" si="322"/>
        <v>108824</v>
      </c>
      <c r="BS494" s="34"/>
      <c r="BT494" s="34"/>
      <c r="BU494" s="34"/>
      <c r="BV494" s="34"/>
      <c r="BW494" s="34"/>
      <c r="BY494" s="34"/>
      <c r="BZ494" s="34"/>
      <c r="CA494" s="34"/>
      <c r="CC494" s="34"/>
    </row>
    <row r="495" spans="1:81">
      <c r="A495" s="28">
        <f t="shared" si="312"/>
        <v>2036</v>
      </c>
      <c r="B495" s="28">
        <f t="shared" si="303"/>
        <v>10</v>
      </c>
      <c r="C495" s="206">
        <f t="shared" si="314"/>
        <v>4057241.2680336977</v>
      </c>
      <c r="D495" s="206">
        <f>[3]TOTAL_PEF_C!K552</f>
        <v>1952424.2651794364</v>
      </c>
      <c r="E495" s="206">
        <f>[3]TOTAL_PEF_C!L552</f>
        <v>1435947.5794128242</v>
      </c>
      <c r="F495" s="206">
        <f>[3]TOTAL_PEF_C!M552</f>
        <v>261221</v>
      </c>
      <c r="G495" s="206">
        <f>[3]TOTAL_PEF_C!P552</f>
        <v>1445.2752501830601</v>
      </c>
      <c r="H495" s="206">
        <f>[3]TOTAL_PEF_C!Q552</f>
        <v>303928.148191254</v>
      </c>
      <c r="I495" s="337">
        <f>BM_MWh!I496</f>
        <v>0</v>
      </c>
      <c r="J495" s="313">
        <f>BM_MWh!J496</f>
        <v>0</v>
      </c>
      <c r="K495" s="313">
        <f>BM_MWh!K497</f>
        <v>8</v>
      </c>
      <c r="L495" s="313">
        <f>BM_MWh!L496</f>
        <v>0</v>
      </c>
      <c r="M495" s="313">
        <f>BM_MWh!M496</f>
        <v>0</v>
      </c>
      <c r="N495" s="313">
        <f>BM_MWh!N496</f>
        <v>0</v>
      </c>
      <c r="O495" s="313">
        <f>BM_MWh!O496</f>
        <v>0</v>
      </c>
      <c r="P495" s="313">
        <f>BM_MWh!P496</f>
        <v>0</v>
      </c>
      <c r="Q495" s="313">
        <f>BM_MWh!Q496</f>
        <v>0</v>
      </c>
      <c r="R495" s="313">
        <f>BM_MWh!R496</f>
        <v>258</v>
      </c>
      <c r="S495" s="313">
        <f>BM_MWh!S496</f>
        <v>76813</v>
      </c>
      <c r="T495" s="338">
        <f>BM_MWh!T497</f>
        <v>0</v>
      </c>
      <c r="U495" s="213">
        <f>BM_MWh!U497</f>
        <v>2128</v>
      </c>
      <c r="V495" s="185">
        <f>BM_MWh!V496</f>
        <v>3060</v>
      </c>
      <c r="W495" s="185">
        <f>BM_MWh!W496</f>
        <v>2599</v>
      </c>
      <c r="X495" s="185">
        <f>BM_MWh!X496</f>
        <v>0</v>
      </c>
      <c r="Y495" s="185">
        <f>BM_MWh!Y497</f>
        <v>2090</v>
      </c>
      <c r="Z495" s="185">
        <f>BM_MWh!Z496</f>
        <v>0</v>
      </c>
      <c r="AA495" s="185">
        <f>BM_MWh!AA496</f>
        <v>14508</v>
      </c>
      <c r="AB495" s="185">
        <f>BM_MWh!AB496</f>
        <v>0</v>
      </c>
      <c r="AC495" s="185">
        <f>BM_MWh!AC496</f>
        <v>0</v>
      </c>
      <c r="AD495" s="185">
        <f>BM_MWh!AD496</f>
        <v>0</v>
      </c>
      <c r="AE495" s="185">
        <f>BM_MWh!AE496</f>
        <v>811</v>
      </c>
      <c r="AF495" s="185">
        <f>BM_MWh!AF496</f>
        <v>0</v>
      </c>
      <c r="AG495" s="185">
        <f>BM_MWh!AG496</f>
        <v>0</v>
      </c>
      <c r="AH495" s="185">
        <f>BM_MWh!AH496</f>
        <v>0</v>
      </c>
      <c r="AI495" s="185">
        <f>BM_MWh!AI496</f>
        <v>0</v>
      </c>
      <c r="AJ495" s="185">
        <f>BM_MWh!AJ496</f>
        <v>0</v>
      </c>
      <c r="AK495" s="185">
        <f>BM_MWh!AK497</f>
        <v>0</v>
      </c>
      <c r="AL495" s="185">
        <f>BM_MWh!AL497</f>
        <v>0</v>
      </c>
      <c r="AM495" s="185">
        <f>BM_MWh!AM496</f>
        <v>0</v>
      </c>
      <c r="AN495" s="185">
        <f>BM_MWh!AN496</f>
        <v>0</v>
      </c>
      <c r="AO495" s="185">
        <f>BM_MWh!AO496</f>
        <v>0</v>
      </c>
      <c r="AP495" s="185">
        <f>BM_MWh!AP496</f>
        <v>0</v>
      </c>
      <c r="AQ495" s="185">
        <f>BM_MWh!AQ496</f>
        <v>0</v>
      </c>
      <c r="AR495" s="185">
        <f>BM_MWh!AR496</f>
        <v>0</v>
      </c>
      <c r="AS495" s="185">
        <f>BM_MWh!AS496</f>
        <v>0</v>
      </c>
      <c r="AT495" s="185">
        <f>BM_MWh!AT496</f>
        <v>0</v>
      </c>
      <c r="AU495" s="209">
        <f t="shared" si="315"/>
        <v>25196</v>
      </c>
      <c r="AV495" s="167">
        <f t="shared" si="316"/>
        <v>77079</v>
      </c>
      <c r="AW495" s="167">
        <f t="shared" si="317"/>
        <v>102275</v>
      </c>
      <c r="AX495" s="21">
        <f t="shared" si="313"/>
        <v>3954966.2680336977</v>
      </c>
      <c r="BE495" s="104">
        <f t="shared" si="323"/>
        <v>2036</v>
      </c>
      <c r="BF495" s="28">
        <f t="shared" si="324"/>
        <v>10</v>
      </c>
      <c r="BG495" s="21">
        <f t="shared" si="305"/>
        <v>8139678.5360673955</v>
      </c>
      <c r="BH495" s="344">
        <f t="shared" si="306"/>
        <v>1952424.2651794364</v>
      </c>
      <c r="BI495" s="344">
        <f t="shared" si="307"/>
        <v>1435947.5794128242</v>
      </c>
      <c r="BJ495" s="344">
        <f t="shared" si="308"/>
        <v>261221</v>
      </c>
      <c r="BK495" s="344">
        <f t="shared" si="309"/>
        <v>1445.2752501830601</v>
      </c>
      <c r="BL495" s="344">
        <f t="shared" si="310"/>
        <v>303928.148191254</v>
      </c>
      <c r="BM495" s="328">
        <f t="shared" si="311"/>
        <v>3954966.2680336977</v>
      </c>
      <c r="BN495" s="329">
        <f t="shared" si="318"/>
        <v>77079</v>
      </c>
      <c r="BO495" s="330">
        <f t="shared" si="319"/>
        <v>6817</v>
      </c>
      <c r="BP495" s="206">
        <f t="shared" si="320"/>
        <v>18379</v>
      </c>
      <c r="BQ495" s="206">
        <f t="shared" si="321"/>
        <v>25196</v>
      </c>
      <c r="BR495" s="206">
        <f t="shared" si="322"/>
        <v>102275</v>
      </c>
      <c r="BS495" s="34"/>
      <c r="BT495" s="34"/>
      <c r="BU495" s="34"/>
      <c r="BV495" s="34"/>
      <c r="BW495" s="34"/>
      <c r="BY495" s="34"/>
      <c r="BZ495" s="34"/>
      <c r="CA495" s="34"/>
      <c r="CC495" s="34"/>
    </row>
    <row r="496" spans="1:81">
      <c r="A496" s="28">
        <f t="shared" si="312"/>
        <v>2036</v>
      </c>
      <c r="B496" s="28">
        <f t="shared" si="303"/>
        <v>11</v>
      </c>
      <c r="C496" s="206">
        <f t="shared" si="314"/>
        <v>3387263.8771380419</v>
      </c>
      <c r="D496" s="206">
        <f>[3]TOTAL_PEF_C!K553</f>
        <v>1530378.333732046</v>
      </c>
      <c r="E496" s="206">
        <f>[3]TOTAL_PEF_C!L553</f>
        <v>1255221.8646336829</v>
      </c>
      <c r="F496" s="206">
        <f>[3]TOTAL_PEF_C!M553</f>
        <v>246782</v>
      </c>
      <c r="G496" s="206">
        <f>[3]TOTAL_PEF_C!P553</f>
        <v>1441.9412356922701</v>
      </c>
      <c r="H496" s="206">
        <f>[3]TOTAL_PEF_C!Q553</f>
        <v>283752.73753662099</v>
      </c>
      <c r="I496" s="337">
        <f>BM_MWh!I497</f>
        <v>0</v>
      </c>
      <c r="J496" s="313">
        <f>BM_MWh!J497</f>
        <v>0</v>
      </c>
      <c r="K496" s="313">
        <f>BM_MWh!K498</f>
        <v>8</v>
      </c>
      <c r="L496" s="313">
        <f>BM_MWh!L497</f>
        <v>0</v>
      </c>
      <c r="M496" s="313">
        <f>BM_MWh!M497</f>
        <v>0</v>
      </c>
      <c r="N496" s="313">
        <f>BM_MWh!N497</f>
        <v>0</v>
      </c>
      <c r="O496" s="313">
        <f>BM_MWh!O497</f>
        <v>0</v>
      </c>
      <c r="P496" s="313">
        <f>BM_MWh!P497</f>
        <v>0</v>
      </c>
      <c r="Q496" s="313">
        <f>BM_MWh!Q497</f>
        <v>0</v>
      </c>
      <c r="R496" s="313">
        <f>BM_MWh!R497</f>
        <v>166</v>
      </c>
      <c r="S496" s="313">
        <f>BM_MWh!S497</f>
        <v>48080</v>
      </c>
      <c r="T496" s="338">
        <f>BM_MWh!T498</f>
        <v>0</v>
      </c>
      <c r="U496" s="213">
        <f>BM_MWh!U498</f>
        <v>664</v>
      </c>
      <c r="V496" s="185">
        <f>BM_MWh!V497</f>
        <v>1559</v>
      </c>
      <c r="W496" s="185">
        <f>BM_MWh!W497</f>
        <v>2737</v>
      </c>
      <c r="X496" s="185">
        <f>BM_MWh!X497</f>
        <v>0</v>
      </c>
      <c r="Y496" s="185">
        <f>BM_MWh!Y498</f>
        <v>2009</v>
      </c>
      <c r="Z496" s="185">
        <f>BM_MWh!Z497</f>
        <v>0</v>
      </c>
      <c r="AA496" s="185">
        <f>BM_MWh!AA497</f>
        <v>13680</v>
      </c>
      <c r="AB496" s="185">
        <f>BM_MWh!AB497</f>
        <v>0</v>
      </c>
      <c r="AC496" s="185">
        <f>BM_MWh!AC497</f>
        <v>0</v>
      </c>
      <c r="AD496" s="185">
        <f>BM_MWh!AD497</f>
        <v>0</v>
      </c>
      <c r="AE496" s="185">
        <f>BM_MWh!AE497</f>
        <v>784</v>
      </c>
      <c r="AF496" s="185">
        <f>BM_MWh!AF497</f>
        <v>0</v>
      </c>
      <c r="AG496" s="185">
        <f>BM_MWh!AG497</f>
        <v>0</v>
      </c>
      <c r="AH496" s="185">
        <f>BM_MWh!AH497</f>
        <v>0</v>
      </c>
      <c r="AI496" s="185">
        <f>BM_MWh!AI497</f>
        <v>0</v>
      </c>
      <c r="AJ496" s="185">
        <f>BM_MWh!AJ497</f>
        <v>0</v>
      </c>
      <c r="AK496" s="185">
        <f>BM_MWh!AK498</f>
        <v>0</v>
      </c>
      <c r="AL496" s="185">
        <f>BM_MWh!AL498</f>
        <v>0</v>
      </c>
      <c r="AM496" s="185">
        <f>BM_MWh!AM497</f>
        <v>0</v>
      </c>
      <c r="AN496" s="185">
        <f>BM_MWh!AN497</f>
        <v>0</v>
      </c>
      <c r="AO496" s="185">
        <f>BM_MWh!AO497</f>
        <v>0</v>
      </c>
      <c r="AP496" s="185">
        <f>BM_MWh!AP497</f>
        <v>0</v>
      </c>
      <c r="AQ496" s="185">
        <f>BM_MWh!AQ497</f>
        <v>0</v>
      </c>
      <c r="AR496" s="185">
        <f>BM_MWh!AR497</f>
        <v>0</v>
      </c>
      <c r="AS496" s="185">
        <f>BM_MWh!AS497</f>
        <v>0</v>
      </c>
      <c r="AT496" s="185">
        <f>BM_MWh!AT497</f>
        <v>0</v>
      </c>
      <c r="AU496" s="209">
        <f t="shared" si="315"/>
        <v>21433</v>
      </c>
      <c r="AV496" s="167">
        <f t="shared" si="316"/>
        <v>48254</v>
      </c>
      <c r="AW496" s="167">
        <f t="shared" si="317"/>
        <v>69687</v>
      </c>
      <c r="AX496" s="21">
        <f t="shared" si="313"/>
        <v>3317576.8771380419</v>
      </c>
      <c r="BE496" s="104">
        <f t="shared" si="323"/>
        <v>2036</v>
      </c>
      <c r="BF496" s="28">
        <f t="shared" si="324"/>
        <v>11</v>
      </c>
      <c r="BG496" s="21">
        <f t="shared" si="305"/>
        <v>6795960.7542760838</v>
      </c>
      <c r="BH496" s="344">
        <f t="shared" si="306"/>
        <v>1530378.333732046</v>
      </c>
      <c r="BI496" s="344">
        <f t="shared" si="307"/>
        <v>1255221.8646336829</v>
      </c>
      <c r="BJ496" s="344">
        <f t="shared" si="308"/>
        <v>246782</v>
      </c>
      <c r="BK496" s="344">
        <f t="shared" si="309"/>
        <v>1441.9412356922701</v>
      </c>
      <c r="BL496" s="344">
        <f t="shared" si="310"/>
        <v>283752.73753662099</v>
      </c>
      <c r="BM496" s="328">
        <f t="shared" si="311"/>
        <v>3317576.8771380419</v>
      </c>
      <c r="BN496" s="329">
        <f t="shared" si="318"/>
        <v>48254</v>
      </c>
      <c r="BO496" s="330">
        <f t="shared" si="319"/>
        <v>5410</v>
      </c>
      <c r="BP496" s="206">
        <f t="shared" si="320"/>
        <v>16023</v>
      </c>
      <c r="BQ496" s="206">
        <f t="shared" si="321"/>
        <v>21433</v>
      </c>
      <c r="BR496" s="206">
        <f t="shared" si="322"/>
        <v>69687</v>
      </c>
      <c r="BS496" s="34"/>
      <c r="BT496" s="34"/>
      <c r="BU496" s="34"/>
      <c r="BV496" s="34"/>
      <c r="BW496" s="34"/>
      <c r="BY496" s="34"/>
      <c r="BZ496" s="34"/>
      <c r="CA496" s="34"/>
      <c r="CC496" s="34"/>
    </row>
    <row r="497" spans="1:81">
      <c r="A497" s="28">
        <f t="shared" si="312"/>
        <v>2036</v>
      </c>
      <c r="B497" s="28">
        <f t="shared" si="303"/>
        <v>12</v>
      </c>
      <c r="C497" s="206">
        <f t="shared" si="314"/>
        <v>3685188.392468113</v>
      </c>
      <c r="D497" s="206">
        <f>[3]TOTAL_PEF_C!K554</f>
        <v>1814172.2791444527</v>
      </c>
      <c r="E497" s="206">
        <f>[3]TOTAL_PEF_C!L554</f>
        <v>1269825.532505906</v>
      </c>
      <c r="F497" s="206">
        <f>[3]TOTAL_PEF_C!M554</f>
        <v>230124</v>
      </c>
      <c r="G497" s="206">
        <f>[3]TOTAL_PEF_C!P554</f>
        <v>1453.60188088775</v>
      </c>
      <c r="H497" s="206">
        <f>[3]TOTAL_PEF_C!Q554</f>
        <v>274277.97893686697</v>
      </c>
      <c r="I497" s="337">
        <f>BM_MWh!I498</f>
        <v>0</v>
      </c>
      <c r="J497" s="313">
        <f>BM_MWh!J498</f>
        <v>0</v>
      </c>
      <c r="K497" s="313">
        <f>BM_MWh!K499</f>
        <v>8</v>
      </c>
      <c r="L497" s="313">
        <f>BM_MWh!L498</f>
        <v>0</v>
      </c>
      <c r="M497" s="313">
        <f>BM_MWh!M498</f>
        <v>0</v>
      </c>
      <c r="N497" s="313">
        <f>BM_MWh!N498</f>
        <v>0</v>
      </c>
      <c r="O497" s="313">
        <f>BM_MWh!O498</f>
        <v>0</v>
      </c>
      <c r="P497" s="313">
        <f>BM_MWh!P498</f>
        <v>0</v>
      </c>
      <c r="Q497" s="313">
        <f>BM_MWh!Q498</f>
        <v>3839</v>
      </c>
      <c r="R497" s="313">
        <f>BM_MWh!R498</f>
        <v>172</v>
      </c>
      <c r="S497" s="313">
        <f>BM_MWh!S498</f>
        <v>65343</v>
      </c>
      <c r="T497" s="338">
        <f>BM_MWh!T499</f>
        <v>0</v>
      </c>
      <c r="U497" s="213">
        <f>BM_MWh!U499</f>
        <v>1218</v>
      </c>
      <c r="V497" s="185">
        <f>BM_MWh!V498</f>
        <v>3544</v>
      </c>
      <c r="W497" s="185">
        <f>BM_MWh!W498</f>
        <v>3302</v>
      </c>
      <c r="X497" s="185">
        <f>BM_MWh!X498</f>
        <v>0</v>
      </c>
      <c r="Y497" s="185">
        <f>BM_MWh!Y499</f>
        <v>2423</v>
      </c>
      <c r="Z497" s="185">
        <f>BM_MWh!Z498</f>
        <v>0</v>
      </c>
      <c r="AA497" s="185">
        <f>BM_MWh!AA498</f>
        <v>14508</v>
      </c>
      <c r="AB497" s="185">
        <f>BM_MWh!AB498</f>
        <v>0</v>
      </c>
      <c r="AC497" s="185">
        <f>BM_MWh!AC498</f>
        <v>0</v>
      </c>
      <c r="AD497" s="185">
        <f>BM_MWh!AD498</f>
        <v>0</v>
      </c>
      <c r="AE497" s="185">
        <f>BM_MWh!AE498</f>
        <v>978</v>
      </c>
      <c r="AF497" s="185">
        <f>BM_MWh!AF498</f>
        <v>0</v>
      </c>
      <c r="AG497" s="185">
        <f>BM_MWh!AG498</f>
        <v>0</v>
      </c>
      <c r="AH497" s="185">
        <f>BM_MWh!AH498</f>
        <v>0</v>
      </c>
      <c r="AI497" s="185">
        <f>BM_MWh!AI498</f>
        <v>0</v>
      </c>
      <c r="AJ497" s="185">
        <f>BM_MWh!AJ498</f>
        <v>0</v>
      </c>
      <c r="AK497" s="185">
        <f>BM_MWh!AK499</f>
        <v>0</v>
      </c>
      <c r="AL497" s="185">
        <f>BM_MWh!AL499</f>
        <v>0</v>
      </c>
      <c r="AM497" s="185">
        <f>BM_MWh!AM498</f>
        <v>0</v>
      </c>
      <c r="AN497" s="185">
        <f>BM_MWh!AN498</f>
        <v>0</v>
      </c>
      <c r="AO497" s="185">
        <f>BM_MWh!AO498</f>
        <v>0</v>
      </c>
      <c r="AP497" s="185">
        <f>BM_MWh!AP498</f>
        <v>0</v>
      </c>
      <c r="AQ497" s="185">
        <f>BM_MWh!AQ498</f>
        <v>0</v>
      </c>
      <c r="AR497" s="185">
        <f>BM_MWh!AR498</f>
        <v>0</v>
      </c>
      <c r="AS497" s="185">
        <f>BM_MWh!AS498</f>
        <v>0</v>
      </c>
      <c r="AT497" s="185">
        <f>BM_MWh!AT498</f>
        <v>0</v>
      </c>
      <c r="AU497" s="209">
        <f t="shared" si="315"/>
        <v>25973</v>
      </c>
      <c r="AV497" s="167">
        <f t="shared" si="316"/>
        <v>69362</v>
      </c>
      <c r="AW497" s="167">
        <f t="shared" si="317"/>
        <v>95335</v>
      </c>
      <c r="AX497" s="21">
        <f t="shared" si="313"/>
        <v>3589853.392468113</v>
      </c>
      <c r="BE497" s="104">
        <f t="shared" si="323"/>
        <v>2036</v>
      </c>
      <c r="BF497" s="28">
        <f t="shared" si="324"/>
        <v>12</v>
      </c>
      <c r="BG497" s="21">
        <f t="shared" si="305"/>
        <v>7396349.784936226</v>
      </c>
      <c r="BH497" s="344">
        <f t="shared" si="306"/>
        <v>1814172.2791444527</v>
      </c>
      <c r="BI497" s="344">
        <f t="shared" si="307"/>
        <v>1269825.532505906</v>
      </c>
      <c r="BJ497" s="344">
        <f t="shared" si="308"/>
        <v>230124</v>
      </c>
      <c r="BK497" s="344">
        <f t="shared" si="309"/>
        <v>1453.60188088775</v>
      </c>
      <c r="BL497" s="344">
        <f t="shared" si="310"/>
        <v>274277.97893686697</v>
      </c>
      <c r="BM497" s="328">
        <f t="shared" si="311"/>
        <v>3589853.392468113</v>
      </c>
      <c r="BN497" s="329">
        <f t="shared" si="318"/>
        <v>69362</v>
      </c>
      <c r="BO497" s="330">
        <f t="shared" si="319"/>
        <v>6943</v>
      </c>
      <c r="BP497" s="206">
        <f t="shared" si="320"/>
        <v>19030</v>
      </c>
      <c r="BQ497" s="206">
        <f t="shared" si="321"/>
        <v>25973</v>
      </c>
      <c r="BR497" s="206">
        <f t="shared" si="322"/>
        <v>95335</v>
      </c>
      <c r="BS497" s="34"/>
      <c r="BT497" s="34"/>
      <c r="BU497" s="34"/>
      <c r="BV497" s="34"/>
      <c r="BW497" s="34"/>
      <c r="BY497" s="34"/>
      <c r="BZ497" s="34"/>
      <c r="CA497" s="34"/>
      <c r="CC497" s="34"/>
    </row>
    <row r="498" spans="1:81">
      <c r="A498" s="28">
        <f t="shared" si="312"/>
        <v>2037</v>
      </c>
      <c r="B498" s="28">
        <f t="shared" si="303"/>
        <v>1</v>
      </c>
      <c r="C498" s="206">
        <f t="shared" si="314"/>
        <v>3858458.5178877427</v>
      </c>
      <c r="D498" s="206">
        <f>[3]TOTAL_PEF_C!K555</f>
        <v>1981885.1578022353</v>
      </c>
      <c r="E498" s="206">
        <f>[3]TOTAL_PEF_C!L555</f>
        <v>1268387.4471220006</v>
      </c>
      <c r="F498" s="206">
        <f>[3]TOTAL_PEF_C!M555</f>
        <v>237842</v>
      </c>
      <c r="G498" s="206">
        <f>[3]TOTAL_PEF_C!P555</f>
        <v>1430.8743183518</v>
      </c>
      <c r="H498" s="206">
        <f>[3]TOTAL_PEF_C!Q555</f>
        <v>271562.03864515497</v>
      </c>
      <c r="I498" s="337">
        <f>BM_MWh!I499</f>
        <v>0</v>
      </c>
      <c r="J498" s="313">
        <f>BM_MWh!J499</f>
        <v>0</v>
      </c>
      <c r="K498" s="313">
        <f>BM_MWh!K500</f>
        <v>8</v>
      </c>
      <c r="L498" s="313">
        <f>BM_MWh!L499</f>
        <v>0</v>
      </c>
      <c r="M498" s="313">
        <f>BM_MWh!M499</f>
        <v>0</v>
      </c>
      <c r="N498" s="313">
        <f>BM_MWh!N499</f>
        <v>0</v>
      </c>
      <c r="O498" s="313">
        <f>BM_MWh!O499</f>
        <v>0</v>
      </c>
      <c r="P498" s="313">
        <f>BM_MWh!P499</f>
        <v>0</v>
      </c>
      <c r="Q498" s="313">
        <f>BM_MWh!Q499</f>
        <v>6910</v>
      </c>
      <c r="R498" s="313">
        <f>BM_MWh!R499</f>
        <v>258</v>
      </c>
      <c r="S498" s="313">
        <f>BM_MWh!S499</f>
        <v>64580</v>
      </c>
      <c r="T498" s="338">
        <f>BM_MWh!T500</f>
        <v>0</v>
      </c>
      <c r="U498" s="213">
        <f>BM_MWh!U500</f>
        <v>709</v>
      </c>
      <c r="V498" s="185">
        <f>BM_MWh!V499</f>
        <v>4027</v>
      </c>
      <c r="W498" s="185">
        <f>BM_MWh!W499</f>
        <v>3192</v>
      </c>
      <c r="X498" s="185">
        <f>BM_MWh!X499</f>
        <v>0</v>
      </c>
      <c r="Y498" s="185">
        <f>BM_MWh!Y500</f>
        <v>2512</v>
      </c>
      <c r="Z498" s="185">
        <f>BM_MWh!Z499</f>
        <v>0</v>
      </c>
      <c r="AA498" s="185">
        <f>BM_MWh!AA499</f>
        <v>14136</v>
      </c>
      <c r="AB498" s="185">
        <f>BM_MWh!AB499</f>
        <v>0</v>
      </c>
      <c r="AC498" s="185">
        <f>BM_MWh!AC499</f>
        <v>0</v>
      </c>
      <c r="AD498" s="185">
        <f>BM_MWh!AD499</f>
        <v>0</v>
      </c>
      <c r="AE498" s="185">
        <f>BM_MWh!AE499</f>
        <v>1019</v>
      </c>
      <c r="AF498" s="185">
        <f>BM_MWh!AF499</f>
        <v>0</v>
      </c>
      <c r="AG498" s="185">
        <f>BM_MWh!AG499</f>
        <v>0</v>
      </c>
      <c r="AH498" s="185">
        <f>BM_MWh!AH499</f>
        <v>0</v>
      </c>
      <c r="AI498" s="185">
        <f>BM_MWh!AI499</f>
        <v>0</v>
      </c>
      <c r="AJ498" s="185">
        <f>BM_MWh!AJ499</f>
        <v>0</v>
      </c>
      <c r="AK498" s="185">
        <f>BM_MWh!AK500</f>
        <v>0</v>
      </c>
      <c r="AL498" s="185">
        <f>BM_MWh!AL500</f>
        <v>0</v>
      </c>
      <c r="AM498" s="185">
        <f>BM_MWh!AM499</f>
        <v>0</v>
      </c>
      <c r="AN498" s="185">
        <f>BM_MWh!AN499</f>
        <v>0</v>
      </c>
      <c r="AO498" s="185">
        <f>BM_MWh!AO499</f>
        <v>0</v>
      </c>
      <c r="AP498" s="185">
        <f>BM_MWh!AP499</f>
        <v>0</v>
      </c>
      <c r="AQ498" s="185">
        <f>BM_MWh!AQ499</f>
        <v>0</v>
      </c>
      <c r="AR498" s="185">
        <f>BM_MWh!AR499</f>
        <v>0</v>
      </c>
      <c r="AS498" s="185">
        <f>BM_MWh!AS499</f>
        <v>0</v>
      </c>
      <c r="AT498" s="185">
        <f>BM_MWh!AT499</f>
        <v>0</v>
      </c>
      <c r="AU498" s="209">
        <f t="shared" si="315"/>
        <v>25595</v>
      </c>
      <c r="AV498" s="167">
        <f t="shared" si="316"/>
        <v>71756</v>
      </c>
      <c r="AW498" s="167">
        <f t="shared" si="317"/>
        <v>97351</v>
      </c>
      <c r="AX498" s="21">
        <f t="shared" si="313"/>
        <v>3761107.5178877427</v>
      </c>
      <c r="BE498" s="104">
        <f t="shared" si="323"/>
        <v>2037</v>
      </c>
      <c r="BF498" s="28">
        <f t="shared" si="324"/>
        <v>1</v>
      </c>
      <c r="BG498" s="21">
        <f t="shared" si="305"/>
        <v>7742512.0357754854</v>
      </c>
      <c r="BH498" s="344">
        <f t="shared" si="306"/>
        <v>1981885.1578022353</v>
      </c>
      <c r="BI498" s="344">
        <f t="shared" si="307"/>
        <v>1268387.4471220006</v>
      </c>
      <c r="BJ498" s="344">
        <f t="shared" si="308"/>
        <v>237842</v>
      </c>
      <c r="BK498" s="344">
        <f t="shared" si="309"/>
        <v>1430.8743183518</v>
      </c>
      <c r="BL498" s="344">
        <f t="shared" si="310"/>
        <v>271562.03864515497</v>
      </c>
      <c r="BM498" s="328">
        <f t="shared" si="311"/>
        <v>3761107.5178877427</v>
      </c>
      <c r="BN498" s="329">
        <f t="shared" si="318"/>
        <v>71756</v>
      </c>
      <c r="BO498" s="330">
        <f t="shared" si="319"/>
        <v>6413</v>
      </c>
      <c r="BP498" s="206">
        <f t="shared" si="320"/>
        <v>19182</v>
      </c>
      <c r="BQ498" s="206">
        <f t="shared" si="321"/>
        <v>25595</v>
      </c>
      <c r="BR498" s="206">
        <f t="shared" si="322"/>
        <v>97351</v>
      </c>
      <c r="BS498" s="34"/>
      <c r="BT498" s="34"/>
      <c r="BU498" s="34"/>
      <c r="BV498" s="34"/>
      <c r="BW498" s="34"/>
      <c r="BY498" s="34"/>
      <c r="BZ498" s="34"/>
      <c r="CA498" s="34"/>
      <c r="CC498" s="34"/>
    </row>
    <row r="499" spans="1:81">
      <c r="A499" s="28">
        <f t="shared" si="312"/>
        <v>2037</v>
      </c>
      <c r="B499" s="28">
        <f t="shared" si="303"/>
        <v>2</v>
      </c>
      <c r="C499" s="206">
        <f t="shared" si="314"/>
        <v>3342621.6594185382</v>
      </c>
      <c r="D499" s="206">
        <f>[3]TOTAL_PEF_C!K556</f>
        <v>1628708.0612753332</v>
      </c>
      <c r="E499" s="206">
        <f>[3]TOTAL_PEF_C!L556</f>
        <v>1148564.4533433616</v>
      </c>
      <c r="F499" s="206">
        <f>[3]TOTAL_PEF_C!M556</f>
        <v>224076</v>
      </c>
      <c r="G499" s="206">
        <f>[3]TOTAL_PEF_C!P556</f>
        <v>1432.1025620452101</v>
      </c>
      <c r="H499" s="206">
        <f>[3]TOTAL_PEF_C!Q556</f>
        <v>271206.04223779798</v>
      </c>
      <c r="I499" s="337">
        <f>BM_MWh!I500</f>
        <v>0</v>
      </c>
      <c r="J499" s="313">
        <f>BM_MWh!J500</f>
        <v>0</v>
      </c>
      <c r="K499" s="313">
        <f>BM_MWh!K501</f>
        <v>8</v>
      </c>
      <c r="L499" s="313">
        <f>BM_MWh!L500</f>
        <v>0</v>
      </c>
      <c r="M499" s="313">
        <f>BM_MWh!M500</f>
        <v>0</v>
      </c>
      <c r="N499" s="313">
        <f>BM_MWh!N500</f>
        <v>0</v>
      </c>
      <c r="O499" s="313">
        <f>BM_MWh!O500</f>
        <v>0</v>
      </c>
      <c r="P499" s="313">
        <f>BM_MWh!P500</f>
        <v>0</v>
      </c>
      <c r="Q499" s="313">
        <f>BM_MWh!Q500</f>
        <v>6242</v>
      </c>
      <c r="R499" s="313">
        <f>BM_MWh!R500</f>
        <v>621</v>
      </c>
      <c r="S499" s="313">
        <f>BM_MWh!S500</f>
        <v>41858</v>
      </c>
      <c r="T499" s="338">
        <f>BM_MWh!T501</f>
        <v>0</v>
      </c>
      <c r="U499" s="213">
        <f>BM_MWh!U501</f>
        <v>831</v>
      </c>
      <c r="V499" s="185">
        <f>BM_MWh!V500</f>
        <v>1600</v>
      </c>
      <c r="W499" s="185">
        <f>BM_MWh!W500</f>
        <v>1917</v>
      </c>
      <c r="X499" s="185">
        <f>BM_MWh!X500</f>
        <v>0</v>
      </c>
      <c r="Y499" s="185">
        <f>BM_MWh!Y501</f>
        <v>1837</v>
      </c>
      <c r="Z499" s="185">
        <f>BM_MWh!Z500</f>
        <v>0</v>
      </c>
      <c r="AA499" s="185">
        <f>BM_MWh!AA500</f>
        <v>12768</v>
      </c>
      <c r="AB499" s="185">
        <f>BM_MWh!AB500</f>
        <v>0</v>
      </c>
      <c r="AC499" s="185">
        <f>BM_MWh!AC500</f>
        <v>0</v>
      </c>
      <c r="AD499" s="185">
        <f>BM_MWh!AD500</f>
        <v>0</v>
      </c>
      <c r="AE499" s="185">
        <f>BM_MWh!AE500</f>
        <v>953</v>
      </c>
      <c r="AF499" s="185">
        <f>BM_MWh!AF500</f>
        <v>0</v>
      </c>
      <c r="AG499" s="185">
        <f>BM_MWh!AG500</f>
        <v>0</v>
      </c>
      <c r="AH499" s="185">
        <f>BM_MWh!AH500</f>
        <v>0</v>
      </c>
      <c r="AI499" s="185">
        <f>BM_MWh!AI500</f>
        <v>0</v>
      </c>
      <c r="AJ499" s="185">
        <f>BM_MWh!AJ500</f>
        <v>0</v>
      </c>
      <c r="AK499" s="185">
        <f>BM_MWh!AK501</f>
        <v>0</v>
      </c>
      <c r="AL499" s="185">
        <f>BM_MWh!AL501</f>
        <v>0</v>
      </c>
      <c r="AM499" s="185">
        <f>BM_MWh!AM500</f>
        <v>0</v>
      </c>
      <c r="AN499" s="185">
        <f>BM_MWh!AN500</f>
        <v>0</v>
      </c>
      <c r="AO499" s="185">
        <f>BM_MWh!AO500</f>
        <v>0</v>
      </c>
      <c r="AP499" s="185">
        <f>BM_MWh!AP500</f>
        <v>0</v>
      </c>
      <c r="AQ499" s="185">
        <f>BM_MWh!AQ500</f>
        <v>0</v>
      </c>
      <c r="AR499" s="185">
        <f>BM_MWh!AR500</f>
        <v>0</v>
      </c>
      <c r="AS499" s="185">
        <f>BM_MWh!AS500</f>
        <v>0</v>
      </c>
      <c r="AT499" s="185">
        <f>BM_MWh!AT500</f>
        <v>0</v>
      </c>
      <c r="AU499" s="209">
        <f t="shared" si="315"/>
        <v>19906</v>
      </c>
      <c r="AV499" s="167">
        <f t="shared" si="316"/>
        <v>48729</v>
      </c>
      <c r="AW499" s="167">
        <f t="shared" si="317"/>
        <v>68635</v>
      </c>
      <c r="AX499" s="21">
        <f t="shared" si="313"/>
        <v>3273986.6594185382</v>
      </c>
      <c r="BE499" s="104">
        <f t="shared" si="323"/>
        <v>2037</v>
      </c>
      <c r="BF499" s="28">
        <f t="shared" si="324"/>
        <v>2</v>
      </c>
      <c r="BG499" s="21">
        <f t="shared" si="305"/>
        <v>6705149.3188370764</v>
      </c>
      <c r="BH499" s="344">
        <f t="shared" si="306"/>
        <v>1628708.0612753332</v>
      </c>
      <c r="BI499" s="344">
        <f t="shared" si="307"/>
        <v>1148564.4533433616</v>
      </c>
      <c r="BJ499" s="344">
        <f t="shared" si="308"/>
        <v>224076</v>
      </c>
      <c r="BK499" s="344">
        <f t="shared" si="309"/>
        <v>1432.1025620452101</v>
      </c>
      <c r="BL499" s="344">
        <f t="shared" si="310"/>
        <v>271206.04223779798</v>
      </c>
      <c r="BM499" s="328">
        <f t="shared" si="311"/>
        <v>3273986.6594185382</v>
      </c>
      <c r="BN499" s="329">
        <f t="shared" si="318"/>
        <v>48729</v>
      </c>
      <c r="BO499" s="330">
        <f t="shared" si="319"/>
        <v>4585</v>
      </c>
      <c r="BP499" s="206">
        <f t="shared" si="320"/>
        <v>15321</v>
      </c>
      <c r="BQ499" s="206">
        <f t="shared" si="321"/>
        <v>19906</v>
      </c>
      <c r="BR499" s="206">
        <f t="shared" si="322"/>
        <v>68635</v>
      </c>
      <c r="BS499" s="34"/>
      <c r="BT499" s="34"/>
      <c r="BU499" s="34"/>
      <c r="BV499" s="34"/>
      <c r="BW499" s="34"/>
      <c r="BY499" s="34"/>
      <c r="BZ499" s="34"/>
      <c r="CA499" s="34"/>
      <c r="CC499" s="34"/>
    </row>
    <row r="500" spans="1:81">
      <c r="A500" s="28">
        <f t="shared" si="312"/>
        <v>2037</v>
      </c>
      <c r="B500" s="28">
        <f t="shared" si="303"/>
        <v>3</v>
      </c>
      <c r="C500" s="206">
        <f t="shared" si="314"/>
        <v>3582385.003276119</v>
      </c>
      <c r="D500" s="206">
        <f>[3]TOTAL_PEF_C!K557</f>
        <v>1641992.5242476896</v>
      </c>
      <c r="E500" s="206">
        <f>[3]TOTAL_PEF_C!L557</f>
        <v>1306622.7560442893</v>
      </c>
      <c r="F500" s="206">
        <f>[3]TOTAL_PEF_C!M557</f>
        <v>252102</v>
      </c>
      <c r="G500" s="206">
        <f>[3]TOTAL_PEF_C!P557</f>
        <v>1443.2759313405099</v>
      </c>
      <c r="H500" s="206">
        <f>[3]TOTAL_PEF_C!Q557</f>
        <v>275284.44705279899</v>
      </c>
      <c r="I500" s="337">
        <f>BM_MWh!I501</f>
        <v>0</v>
      </c>
      <c r="J500" s="313">
        <f>BM_MWh!J501</f>
        <v>0</v>
      </c>
      <c r="K500" s="313">
        <f>BM_MWh!K502</f>
        <v>8</v>
      </c>
      <c r="L500" s="313">
        <f>BM_MWh!L501</f>
        <v>0</v>
      </c>
      <c r="M500" s="313">
        <f>BM_MWh!M501</f>
        <v>0</v>
      </c>
      <c r="N500" s="313">
        <f>BM_MWh!N501</f>
        <v>0</v>
      </c>
      <c r="O500" s="313">
        <f>BM_MWh!O501</f>
        <v>0</v>
      </c>
      <c r="P500" s="313">
        <f>BM_MWh!P501</f>
        <v>0</v>
      </c>
      <c r="Q500" s="313">
        <f>BM_MWh!Q501</f>
        <v>3839</v>
      </c>
      <c r="R500" s="313">
        <f>BM_MWh!R501</f>
        <v>516</v>
      </c>
      <c r="S500" s="313">
        <f>BM_MWh!S501</f>
        <v>78947</v>
      </c>
      <c r="T500" s="338">
        <f>BM_MWh!T502</f>
        <v>0</v>
      </c>
      <c r="U500" s="213">
        <f>BM_MWh!U502</f>
        <v>502</v>
      </c>
      <c r="V500" s="185">
        <f>BM_MWh!V501</f>
        <v>805</v>
      </c>
      <c r="W500" s="185">
        <f>BM_MWh!W501</f>
        <v>2634</v>
      </c>
      <c r="X500" s="185">
        <f>BM_MWh!X501</f>
        <v>0</v>
      </c>
      <c r="Y500" s="185">
        <f>BM_MWh!Y502</f>
        <v>2085</v>
      </c>
      <c r="Z500" s="185">
        <f>BM_MWh!Z501</f>
        <v>0</v>
      </c>
      <c r="AA500" s="185">
        <f>BM_MWh!AA501</f>
        <v>14508</v>
      </c>
      <c r="AB500" s="185">
        <f>BM_MWh!AB501</f>
        <v>0</v>
      </c>
      <c r="AC500" s="185">
        <f>BM_MWh!AC501</f>
        <v>0</v>
      </c>
      <c r="AD500" s="185">
        <f>BM_MWh!AD501</f>
        <v>0</v>
      </c>
      <c r="AE500" s="185">
        <f>BM_MWh!AE501</f>
        <v>1096</v>
      </c>
      <c r="AF500" s="185">
        <f>BM_MWh!AF501</f>
        <v>0</v>
      </c>
      <c r="AG500" s="185">
        <f>BM_MWh!AG501</f>
        <v>0</v>
      </c>
      <c r="AH500" s="185">
        <f>BM_MWh!AH501</f>
        <v>0</v>
      </c>
      <c r="AI500" s="185">
        <f>BM_MWh!AI501</f>
        <v>0</v>
      </c>
      <c r="AJ500" s="185">
        <f>BM_MWh!AJ501</f>
        <v>0</v>
      </c>
      <c r="AK500" s="185">
        <f>BM_MWh!AK502</f>
        <v>0</v>
      </c>
      <c r="AL500" s="185">
        <f>BM_MWh!AL502</f>
        <v>0</v>
      </c>
      <c r="AM500" s="185">
        <f>BM_MWh!AM501</f>
        <v>0</v>
      </c>
      <c r="AN500" s="185">
        <f>BM_MWh!AN501</f>
        <v>0</v>
      </c>
      <c r="AO500" s="185">
        <f>BM_MWh!AO501</f>
        <v>0</v>
      </c>
      <c r="AP500" s="185">
        <f>BM_MWh!AP501</f>
        <v>0</v>
      </c>
      <c r="AQ500" s="185">
        <f>BM_MWh!AQ501</f>
        <v>0</v>
      </c>
      <c r="AR500" s="185">
        <f>BM_MWh!AR501</f>
        <v>0</v>
      </c>
      <c r="AS500" s="185">
        <f>BM_MWh!AS501</f>
        <v>0</v>
      </c>
      <c r="AT500" s="185">
        <f>BM_MWh!AT501</f>
        <v>0</v>
      </c>
      <c r="AU500" s="209">
        <f t="shared" si="315"/>
        <v>21630</v>
      </c>
      <c r="AV500" s="167">
        <f t="shared" si="316"/>
        <v>83310</v>
      </c>
      <c r="AW500" s="167">
        <f t="shared" si="317"/>
        <v>104940</v>
      </c>
      <c r="AX500" s="21">
        <f t="shared" si="313"/>
        <v>3477445.003276119</v>
      </c>
      <c r="BE500" s="104">
        <f t="shared" si="323"/>
        <v>2037</v>
      </c>
      <c r="BF500" s="28">
        <f t="shared" si="324"/>
        <v>3</v>
      </c>
      <c r="BG500" s="21">
        <f t="shared" si="305"/>
        <v>7186400.006552238</v>
      </c>
      <c r="BH500" s="344">
        <f t="shared" si="306"/>
        <v>1641992.5242476896</v>
      </c>
      <c r="BI500" s="344">
        <f t="shared" si="307"/>
        <v>1306622.7560442893</v>
      </c>
      <c r="BJ500" s="344">
        <f t="shared" si="308"/>
        <v>252102</v>
      </c>
      <c r="BK500" s="344">
        <f t="shared" si="309"/>
        <v>1443.2759313405099</v>
      </c>
      <c r="BL500" s="344">
        <f t="shared" si="310"/>
        <v>275284.44705279899</v>
      </c>
      <c r="BM500" s="328">
        <f t="shared" si="311"/>
        <v>3477445.003276119</v>
      </c>
      <c r="BN500" s="329">
        <f t="shared" si="318"/>
        <v>83310</v>
      </c>
      <c r="BO500" s="330">
        <f t="shared" si="319"/>
        <v>5221</v>
      </c>
      <c r="BP500" s="206">
        <f t="shared" si="320"/>
        <v>16409</v>
      </c>
      <c r="BQ500" s="206">
        <f t="shared" si="321"/>
        <v>21630</v>
      </c>
      <c r="BR500" s="206">
        <f t="shared" si="322"/>
        <v>104940</v>
      </c>
      <c r="BS500" s="34"/>
      <c r="BT500" s="34"/>
      <c r="BU500" s="34"/>
      <c r="BV500" s="34"/>
      <c r="BW500" s="34"/>
      <c r="BY500" s="34"/>
      <c r="BZ500" s="34"/>
      <c r="CA500" s="34"/>
      <c r="CC500" s="34"/>
    </row>
    <row r="501" spans="1:81">
      <c r="A501" s="28">
        <f t="shared" si="312"/>
        <v>2037</v>
      </c>
      <c r="B501" s="28">
        <f t="shared" si="303"/>
        <v>4</v>
      </c>
      <c r="C501" s="206">
        <f t="shared" si="314"/>
        <v>3661040.0929266177</v>
      </c>
      <c r="D501" s="206">
        <f>[3]TOTAL_PEF_C!K558</f>
        <v>1685799.273276078</v>
      </c>
      <c r="E501" s="206">
        <f>[3]TOTAL_PEF_C!L558</f>
        <v>1327538.2776314453</v>
      </c>
      <c r="F501" s="206">
        <f>[3]TOTAL_PEF_C!M558</f>
        <v>250668</v>
      </c>
      <c r="G501" s="206">
        <f>[3]TOTAL_PEF_C!P558</f>
        <v>1421.3988347201901</v>
      </c>
      <c r="H501" s="206">
        <f>[3]TOTAL_PEF_C!Q558</f>
        <v>283390.14318437403</v>
      </c>
      <c r="I501" s="337">
        <f>BM_MWh!I502</f>
        <v>0</v>
      </c>
      <c r="J501" s="313">
        <f>BM_MWh!J502</f>
        <v>0</v>
      </c>
      <c r="K501" s="313">
        <f>BM_MWh!K503</f>
        <v>8</v>
      </c>
      <c r="L501" s="313">
        <f>BM_MWh!L502</f>
        <v>0</v>
      </c>
      <c r="M501" s="313">
        <f>BM_MWh!M502</f>
        <v>0</v>
      </c>
      <c r="N501" s="313">
        <f>BM_MWh!N502</f>
        <v>0</v>
      </c>
      <c r="O501" s="313">
        <f>BM_MWh!O502</f>
        <v>0</v>
      </c>
      <c r="P501" s="313">
        <f>BM_MWh!P502</f>
        <v>0</v>
      </c>
      <c r="Q501" s="313">
        <f>BM_MWh!Q502</f>
        <v>0</v>
      </c>
      <c r="R501" s="313">
        <f>BM_MWh!R502</f>
        <v>832</v>
      </c>
      <c r="S501" s="313">
        <f>BM_MWh!S502</f>
        <v>89166</v>
      </c>
      <c r="T501" s="338">
        <f>BM_MWh!T503</f>
        <v>0</v>
      </c>
      <c r="U501" s="213">
        <f>BM_MWh!U503</f>
        <v>671</v>
      </c>
      <c r="V501" s="185">
        <f>BM_MWh!V502</f>
        <v>1871</v>
      </c>
      <c r="W501" s="185">
        <f>BM_MWh!W502</f>
        <v>2446</v>
      </c>
      <c r="X501" s="185">
        <f>BM_MWh!X502</f>
        <v>0</v>
      </c>
      <c r="Y501" s="185">
        <f>BM_MWh!Y503</f>
        <v>1725</v>
      </c>
      <c r="Z501" s="185">
        <f>BM_MWh!Z502</f>
        <v>0</v>
      </c>
      <c r="AA501" s="185">
        <f>BM_MWh!AA502</f>
        <v>14400</v>
      </c>
      <c r="AB501" s="185">
        <f>BM_MWh!AB502</f>
        <v>0</v>
      </c>
      <c r="AC501" s="185">
        <f>BM_MWh!AC502</f>
        <v>0</v>
      </c>
      <c r="AD501" s="185">
        <f>BM_MWh!AD502</f>
        <v>0</v>
      </c>
      <c r="AE501" s="185">
        <f>BM_MWh!AE502</f>
        <v>1104</v>
      </c>
      <c r="AF501" s="185">
        <f>BM_MWh!AF502</f>
        <v>0</v>
      </c>
      <c r="AG501" s="185">
        <f>BM_MWh!AG502</f>
        <v>0</v>
      </c>
      <c r="AH501" s="185">
        <f>BM_MWh!AH502</f>
        <v>0</v>
      </c>
      <c r="AI501" s="185">
        <f>BM_MWh!AI502</f>
        <v>0</v>
      </c>
      <c r="AJ501" s="185">
        <f>BM_MWh!AJ502</f>
        <v>0</v>
      </c>
      <c r="AK501" s="185">
        <f>BM_MWh!AK503</f>
        <v>0</v>
      </c>
      <c r="AL501" s="185">
        <f>BM_MWh!AL503</f>
        <v>0</v>
      </c>
      <c r="AM501" s="185">
        <f>BM_MWh!AM502</f>
        <v>0</v>
      </c>
      <c r="AN501" s="185">
        <f>BM_MWh!AN502</f>
        <v>0</v>
      </c>
      <c r="AO501" s="185">
        <f>BM_MWh!AO502</f>
        <v>0</v>
      </c>
      <c r="AP501" s="185">
        <f>BM_MWh!AP502</f>
        <v>0</v>
      </c>
      <c r="AQ501" s="185">
        <f>BM_MWh!AQ502</f>
        <v>0</v>
      </c>
      <c r="AR501" s="185">
        <f>BM_MWh!AR502</f>
        <v>0</v>
      </c>
      <c r="AS501" s="185">
        <f>BM_MWh!AS502</f>
        <v>0</v>
      </c>
      <c r="AT501" s="185">
        <f>BM_MWh!AT502</f>
        <v>0</v>
      </c>
      <c r="AU501" s="209">
        <f t="shared" si="315"/>
        <v>22217</v>
      </c>
      <c r="AV501" s="167">
        <f t="shared" si="316"/>
        <v>90006</v>
      </c>
      <c r="AW501" s="167">
        <f t="shared" si="317"/>
        <v>112223</v>
      </c>
      <c r="AX501" s="21">
        <f t="shared" si="313"/>
        <v>3548817.0929266177</v>
      </c>
      <c r="BE501" s="104">
        <f t="shared" si="323"/>
        <v>2037</v>
      </c>
      <c r="BF501" s="28">
        <f t="shared" si="324"/>
        <v>4</v>
      </c>
      <c r="BG501" s="21">
        <f t="shared" si="305"/>
        <v>7344297.1858532354</v>
      </c>
      <c r="BH501" s="344">
        <f t="shared" si="306"/>
        <v>1685799.273276078</v>
      </c>
      <c r="BI501" s="344">
        <f t="shared" si="307"/>
        <v>1327538.2776314453</v>
      </c>
      <c r="BJ501" s="344">
        <f t="shared" si="308"/>
        <v>250668</v>
      </c>
      <c r="BK501" s="344">
        <f t="shared" si="309"/>
        <v>1421.3988347201901</v>
      </c>
      <c r="BL501" s="344">
        <f t="shared" si="310"/>
        <v>283390.14318437403</v>
      </c>
      <c r="BM501" s="328">
        <f t="shared" si="311"/>
        <v>3548817.0929266177</v>
      </c>
      <c r="BN501" s="329">
        <f t="shared" si="318"/>
        <v>90006</v>
      </c>
      <c r="BO501" s="330">
        <f t="shared" si="319"/>
        <v>4842</v>
      </c>
      <c r="BP501" s="206">
        <f t="shared" si="320"/>
        <v>17375</v>
      </c>
      <c r="BQ501" s="206">
        <f t="shared" si="321"/>
        <v>22217</v>
      </c>
      <c r="BR501" s="206">
        <f t="shared" si="322"/>
        <v>112223</v>
      </c>
      <c r="BS501" s="34"/>
      <c r="BT501" s="34"/>
      <c r="BU501" s="34"/>
      <c r="BV501" s="34"/>
      <c r="BW501" s="34"/>
      <c r="BY501" s="34"/>
      <c r="BZ501" s="34"/>
      <c r="CA501" s="34"/>
      <c r="CC501" s="34"/>
    </row>
    <row r="502" spans="1:81">
      <c r="A502" s="28">
        <f t="shared" si="312"/>
        <v>2037</v>
      </c>
      <c r="B502" s="28">
        <f t="shared" ref="B502:B545" si="325">B490</f>
        <v>5</v>
      </c>
      <c r="C502" s="206">
        <f t="shared" si="314"/>
        <v>4348765.0959669193</v>
      </c>
      <c r="D502" s="206">
        <f>[3]TOTAL_PEF_C!K559</f>
        <v>2155042.1549158716</v>
      </c>
      <c r="E502" s="206">
        <f>[3]TOTAL_PEF_C!L559</f>
        <v>1497545.7562268178</v>
      </c>
      <c r="F502" s="206">
        <f>[3]TOTAL_PEF_C!M559</f>
        <v>262624</v>
      </c>
      <c r="G502" s="206">
        <f>[3]TOTAL_PEF_C!P559</f>
        <v>1421.5488347201899</v>
      </c>
      <c r="H502" s="206">
        <f>[3]TOTAL_PEF_C!Q559</f>
        <v>310483.63598950999</v>
      </c>
      <c r="I502" s="337">
        <f>BM_MWh!I503</f>
        <v>0</v>
      </c>
      <c r="J502" s="313">
        <f>BM_MWh!J503</f>
        <v>0</v>
      </c>
      <c r="K502" s="313">
        <f>BM_MWh!K504</f>
        <v>8</v>
      </c>
      <c r="L502" s="313">
        <f>BM_MWh!L503</f>
        <v>0</v>
      </c>
      <c r="M502" s="313">
        <f>BM_MWh!M503</f>
        <v>0</v>
      </c>
      <c r="N502" s="313">
        <f>BM_MWh!N503</f>
        <v>0</v>
      </c>
      <c r="O502" s="313">
        <f>BM_MWh!O503</f>
        <v>0</v>
      </c>
      <c r="P502" s="313">
        <f>BM_MWh!P503</f>
        <v>0</v>
      </c>
      <c r="Q502" s="313">
        <f>BM_MWh!Q503</f>
        <v>0</v>
      </c>
      <c r="R502" s="313">
        <f>BM_MWh!R503</f>
        <v>1719</v>
      </c>
      <c r="S502" s="313">
        <f>BM_MWh!S503</f>
        <v>93570</v>
      </c>
      <c r="T502" s="338">
        <f>BM_MWh!T504</f>
        <v>0</v>
      </c>
      <c r="U502" s="213">
        <f>BM_MWh!U504</f>
        <v>1935</v>
      </c>
      <c r="V502" s="185">
        <f>BM_MWh!V503</f>
        <v>2577</v>
      </c>
      <c r="W502" s="185">
        <f>BM_MWh!W503</f>
        <v>3216</v>
      </c>
      <c r="X502" s="185">
        <f>BM_MWh!X503</f>
        <v>0</v>
      </c>
      <c r="Y502" s="185">
        <f>BM_MWh!Y504</f>
        <v>2235</v>
      </c>
      <c r="Z502" s="185">
        <f>BM_MWh!Z503</f>
        <v>0</v>
      </c>
      <c r="AA502" s="185">
        <f>BM_MWh!AA503</f>
        <v>15252</v>
      </c>
      <c r="AB502" s="185">
        <f>BM_MWh!AB503</f>
        <v>0</v>
      </c>
      <c r="AC502" s="185">
        <f>BM_MWh!AC503</f>
        <v>0</v>
      </c>
      <c r="AD502" s="185">
        <f>BM_MWh!AD503</f>
        <v>0</v>
      </c>
      <c r="AE502" s="185">
        <f>BM_MWh!AE503</f>
        <v>1136</v>
      </c>
      <c r="AF502" s="185">
        <f>BM_MWh!AF503</f>
        <v>0</v>
      </c>
      <c r="AG502" s="185">
        <f>BM_MWh!AG503</f>
        <v>0</v>
      </c>
      <c r="AH502" s="185">
        <f>BM_MWh!AH503</f>
        <v>0</v>
      </c>
      <c r="AI502" s="185">
        <f>BM_MWh!AI503</f>
        <v>0</v>
      </c>
      <c r="AJ502" s="185">
        <f>BM_MWh!AJ503</f>
        <v>0</v>
      </c>
      <c r="AK502" s="185">
        <f>BM_MWh!AK504</f>
        <v>0</v>
      </c>
      <c r="AL502" s="185">
        <f>BM_MWh!AL504</f>
        <v>0</v>
      </c>
      <c r="AM502" s="185">
        <f>BM_MWh!AM503</f>
        <v>0</v>
      </c>
      <c r="AN502" s="185">
        <f>BM_MWh!AN503</f>
        <v>0</v>
      </c>
      <c r="AO502" s="185">
        <f>BM_MWh!AO503</f>
        <v>0</v>
      </c>
      <c r="AP502" s="185">
        <f>BM_MWh!AP503</f>
        <v>0</v>
      </c>
      <c r="AQ502" s="185">
        <f>BM_MWh!AQ503</f>
        <v>0</v>
      </c>
      <c r="AR502" s="185">
        <f>BM_MWh!AR503</f>
        <v>0</v>
      </c>
      <c r="AS502" s="185">
        <f>BM_MWh!AS503</f>
        <v>0</v>
      </c>
      <c r="AT502" s="185">
        <f>BM_MWh!AT503</f>
        <v>0</v>
      </c>
      <c r="AU502" s="209">
        <f t="shared" si="315"/>
        <v>26351</v>
      </c>
      <c r="AV502" s="167">
        <f t="shared" si="316"/>
        <v>95297</v>
      </c>
      <c r="AW502" s="167">
        <f t="shared" si="317"/>
        <v>121648</v>
      </c>
      <c r="AX502" s="21">
        <f t="shared" si="313"/>
        <v>4227117.0959669193</v>
      </c>
      <c r="BE502" s="104">
        <f t="shared" si="323"/>
        <v>2037</v>
      </c>
      <c r="BF502" s="28">
        <f t="shared" si="324"/>
        <v>5</v>
      </c>
      <c r="BG502" s="21">
        <f t="shared" ref="BG502:BG545" si="326">SUM(BH502:CC502)</f>
        <v>8723881.1919338387</v>
      </c>
      <c r="BH502" s="344">
        <f t="shared" ref="BH502:BH545" si="327">D502</f>
        <v>2155042.1549158716</v>
      </c>
      <c r="BI502" s="344">
        <f t="shared" ref="BI502:BI545" si="328">E502</f>
        <v>1497545.7562268178</v>
      </c>
      <c r="BJ502" s="344">
        <f t="shared" ref="BJ502:BJ545" si="329">F502</f>
        <v>262624</v>
      </c>
      <c r="BK502" s="344">
        <f t="shared" ref="BK502:BK545" si="330">G502</f>
        <v>1421.5488347201899</v>
      </c>
      <c r="BL502" s="344">
        <f t="shared" ref="BL502:BL545" si="331">H502</f>
        <v>310483.63598950999</v>
      </c>
      <c r="BM502" s="328">
        <f t="shared" ref="BM502:BM545" si="332">SUM(BH502:BL502)</f>
        <v>4227117.0959669193</v>
      </c>
      <c r="BN502" s="329">
        <f t="shared" si="318"/>
        <v>95297</v>
      </c>
      <c r="BO502" s="330">
        <f t="shared" si="319"/>
        <v>7386</v>
      </c>
      <c r="BP502" s="206">
        <f t="shared" si="320"/>
        <v>18965</v>
      </c>
      <c r="BQ502" s="206">
        <f t="shared" si="321"/>
        <v>26351</v>
      </c>
      <c r="BR502" s="206">
        <f t="shared" si="322"/>
        <v>121648</v>
      </c>
      <c r="BS502" s="34"/>
      <c r="BT502" s="34"/>
      <c r="BU502" s="34"/>
      <c r="BV502" s="34"/>
      <c r="BW502" s="34"/>
      <c r="BY502" s="34"/>
      <c r="BZ502" s="34"/>
      <c r="CA502" s="34"/>
      <c r="CC502" s="34"/>
    </row>
    <row r="503" spans="1:81">
      <c r="A503" s="28">
        <f t="shared" si="312"/>
        <v>2037</v>
      </c>
      <c r="B503" s="28">
        <f t="shared" si="325"/>
        <v>6</v>
      </c>
      <c r="C503" s="206">
        <f t="shared" si="314"/>
        <v>4562584.60934244</v>
      </c>
      <c r="D503" s="206">
        <f>[3]TOTAL_PEF_C!K560</f>
        <v>2344108.0770140518</v>
      </c>
      <c r="E503" s="206">
        <f>[3]TOTAL_PEF_C!L560</f>
        <v>1525618.0710106702</v>
      </c>
      <c r="F503" s="206">
        <f>[3]TOTAL_PEF_C!M560</f>
        <v>256282</v>
      </c>
      <c r="G503" s="206">
        <f>[3]TOTAL_PEF_C!P560</f>
        <v>1431.31601225495</v>
      </c>
      <c r="H503" s="206">
        <f>[3]TOTAL_PEF_C!Q560</f>
        <v>313685.145305463</v>
      </c>
      <c r="I503" s="337">
        <f>BM_MWh!I504</f>
        <v>0</v>
      </c>
      <c r="J503" s="313">
        <f>BM_MWh!J504</f>
        <v>0</v>
      </c>
      <c r="K503" s="313">
        <f>BM_MWh!K505</f>
        <v>8</v>
      </c>
      <c r="L503" s="313">
        <f>BM_MWh!L504</f>
        <v>0</v>
      </c>
      <c r="M503" s="313">
        <f>BM_MWh!M504</f>
        <v>0</v>
      </c>
      <c r="N503" s="313">
        <f>BM_MWh!N504</f>
        <v>0</v>
      </c>
      <c r="O503" s="313">
        <f>BM_MWh!O504</f>
        <v>0</v>
      </c>
      <c r="P503" s="313">
        <f>BM_MWh!P504</f>
        <v>0</v>
      </c>
      <c r="Q503" s="313">
        <f>BM_MWh!Q504</f>
        <v>0</v>
      </c>
      <c r="R503" s="313">
        <f>BM_MWh!R504</f>
        <v>2245</v>
      </c>
      <c r="S503" s="313">
        <f>BM_MWh!S504</f>
        <v>91072</v>
      </c>
      <c r="T503" s="338">
        <f>BM_MWh!T505</f>
        <v>0</v>
      </c>
      <c r="U503" s="213">
        <f>BM_MWh!U505</f>
        <v>2247</v>
      </c>
      <c r="V503" s="185">
        <f>BM_MWh!V504</f>
        <v>3741</v>
      </c>
      <c r="W503" s="185">
        <f>BM_MWh!W504</f>
        <v>3315</v>
      </c>
      <c r="X503" s="185">
        <f>BM_MWh!X504</f>
        <v>0</v>
      </c>
      <c r="Y503" s="185">
        <f>BM_MWh!Y505</f>
        <v>2607</v>
      </c>
      <c r="Z503" s="185">
        <f>BM_MWh!Z504</f>
        <v>0</v>
      </c>
      <c r="AA503" s="185">
        <f>BM_MWh!AA504</f>
        <v>15120</v>
      </c>
      <c r="AB503" s="185">
        <f>BM_MWh!AB504</f>
        <v>0</v>
      </c>
      <c r="AC503" s="185">
        <f>BM_MWh!AC504</f>
        <v>0</v>
      </c>
      <c r="AD503" s="185">
        <f>BM_MWh!AD504</f>
        <v>0</v>
      </c>
      <c r="AE503" s="185">
        <f>BM_MWh!AE504</f>
        <v>1105</v>
      </c>
      <c r="AF503" s="185">
        <f>BM_MWh!AF504</f>
        <v>0</v>
      </c>
      <c r="AG503" s="185">
        <f>BM_MWh!AG504</f>
        <v>0</v>
      </c>
      <c r="AH503" s="185">
        <f>BM_MWh!AH504</f>
        <v>0</v>
      </c>
      <c r="AI503" s="185">
        <f>BM_MWh!AI504</f>
        <v>0</v>
      </c>
      <c r="AJ503" s="185">
        <f>BM_MWh!AJ504</f>
        <v>0</v>
      </c>
      <c r="AK503" s="185">
        <f>BM_MWh!AK505</f>
        <v>0</v>
      </c>
      <c r="AL503" s="185">
        <f>BM_MWh!AL505</f>
        <v>0</v>
      </c>
      <c r="AM503" s="185">
        <f>BM_MWh!AM504</f>
        <v>0</v>
      </c>
      <c r="AN503" s="185">
        <f>BM_MWh!AN504</f>
        <v>0</v>
      </c>
      <c r="AO503" s="185">
        <f>BM_MWh!AO504</f>
        <v>0</v>
      </c>
      <c r="AP503" s="185">
        <f>BM_MWh!AP504</f>
        <v>0</v>
      </c>
      <c r="AQ503" s="185">
        <f>BM_MWh!AQ504</f>
        <v>0</v>
      </c>
      <c r="AR503" s="185">
        <f>BM_MWh!AR504</f>
        <v>0</v>
      </c>
      <c r="AS503" s="185">
        <f>BM_MWh!AS504</f>
        <v>0</v>
      </c>
      <c r="AT503" s="185">
        <f>BM_MWh!AT504</f>
        <v>0</v>
      </c>
      <c r="AU503" s="209">
        <f t="shared" si="315"/>
        <v>28135</v>
      </c>
      <c r="AV503" s="167">
        <f t="shared" si="316"/>
        <v>93325</v>
      </c>
      <c r="AW503" s="167">
        <f t="shared" si="317"/>
        <v>121460</v>
      </c>
      <c r="AX503" s="21">
        <f t="shared" si="313"/>
        <v>4441124.60934244</v>
      </c>
      <c r="BE503" s="104">
        <f t="shared" si="323"/>
        <v>2037</v>
      </c>
      <c r="BF503" s="28">
        <f t="shared" si="324"/>
        <v>6</v>
      </c>
      <c r="BG503" s="21">
        <f t="shared" si="326"/>
        <v>9153304.2186848801</v>
      </c>
      <c r="BH503" s="344">
        <f t="shared" si="327"/>
        <v>2344108.0770140518</v>
      </c>
      <c r="BI503" s="344">
        <f t="shared" si="328"/>
        <v>1525618.0710106702</v>
      </c>
      <c r="BJ503" s="344">
        <f t="shared" si="329"/>
        <v>256282</v>
      </c>
      <c r="BK503" s="344">
        <f t="shared" si="330"/>
        <v>1431.31601225495</v>
      </c>
      <c r="BL503" s="344">
        <f t="shared" si="331"/>
        <v>313685.145305463</v>
      </c>
      <c r="BM503" s="328">
        <f t="shared" si="332"/>
        <v>4441124.60934244</v>
      </c>
      <c r="BN503" s="329">
        <f t="shared" si="318"/>
        <v>93325</v>
      </c>
      <c r="BO503" s="330">
        <f t="shared" si="319"/>
        <v>8169</v>
      </c>
      <c r="BP503" s="206">
        <f t="shared" si="320"/>
        <v>19966</v>
      </c>
      <c r="BQ503" s="206">
        <f t="shared" si="321"/>
        <v>28135</v>
      </c>
      <c r="BR503" s="206">
        <f t="shared" si="322"/>
        <v>121460</v>
      </c>
      <c r="BS503" s="34"/>
      <c r="BT503" s="34"/>
      <c r="BU503" s="34"/>
      <c r="BV503" s="34"/>
      <c r="BW503" s="34"/>
      <c r="BY503" s="34"/>
      <c r="BZ503" s="34"/>
      <c r="CA503" s="34"/>
      <c r="CC503" s="34"/>
    </row>
    <row r="504" spans="1:81">
      <c r="A504" s="28">
        <f t="shared" si="312"/>
        <v>2037</v>
      </c>
      <c r="B504" s="28">
        <f t="shared" si="325"/>
        <v>7</v>
      </c>
      <c r="C504" s="206">
        <f t="shared" si="314"/>
        <v>4793231.4776818976</v>
      </c>
      <c r="D504" s="206">
        <f>[3]TOTAL_PEF_C!K561</f>
        <v>2492869.3934892253</v>
      </c>
      <c r="E504" s="206">
        <f>[3]TOTAL_PEF_C!L561</f>
        <v>1599470.638850465</v>
      </c>
      <c r="F504" s="206">
        <f>[3]TOTAL_PEF_C!M561</f>
        <v>260417</v>
      </c>
      <c r="G504" s="206">
        <f>[3]TOTAL_PEF_C!P561</f>
        <v>1434.4444711901899</v>
      </c>
      <c r="H504" s="206">
        <f>[3]TOTAL_PEF_C!Q561</f>
        <v>309048.00087101798</v>
      </c>
      <c r="I504" s="337">
        <f>BM_MWh!I505</f>
        <v>0</v>
      </c>
      <c r="J504" s="313">
        <f>BM_MWh!J505</f>
        <v>0</v>
      </c>
      <c r="K504" s="313">
        <f>BM_MWh!K506</f>
        <v>8</v>
      </c>
      <c r="L504" s="313">
        <f>BM_MWh!L505</f>
        <v>0</v>
      </c>
      <c r="M504" s="313">
        <f>BM_MWh!M505</f>
        <v>0</v>
      </c>
      <c r="N504" s="313">
        <f>BM_MWh!N505</f>
        <v>0</v>
      </c>
      <c r="O504" s="313">
        <f>BM_MWh!O505</f>
        <v>0</v>
      </c>
      <c r="P504" s="313">
        <f>BM_MWh!P505</f>
        <v>0</v>
      </c>
      <c r="Q504" s="313">
        <f>BM_MWh!Q505</f>
        <v>0</v>
      </c>
      <c r="R504" s="313">
        <f>BM_MWh!R505</f>
        <v>1805</v>
      </c>
      <c r="S504" s="313">
        <f>BM_MWh!S505</f>
        <v>98478</v>
      </c>
      <c r="T504" s="338">
        <f>BM_MWh!T506</f>
        <v>0</v>
      </c>
      <c r="U504" s="213">
        <f>BM_MWh!U506</f>
        <v>1935</v>
      </c>
      <c r="V504" s="185">
        <f>BM_MWh!V505</f>
        <v>4993</v>
      </c>
      <c r="W504" s="185">
        <f>BM_MWh!W505</f>
        <v>3350</v>
      </c>
      <c r="X504" s="185">
        <f>BM_MWh!X505</f>
        <v>0</v>
      </c>
      <c r="Y504" s="185">
        <f>BM_MWh!Y506</f>
        <v>2658</v>
      </c>
      <c r="Z504" s="185">
        <f>BM_MWh!Z505</f>
        <v>0</v>
      </c>
      <c r="AA504" s="185">
        <f>BM_MWh!AA505</f>
        <v>15624</v>
      </c>
      <c r="AB504" s="185">
        <f>BM_MWh!AB505</f>
        <v>0</v>
      </c>
      <c r="AC504" s="185">
        <f>BM_MWh!AC505</f>
        <v>0</v>
      </c>
      <c r="AD504" s="185">
        <f>BM_MWh!AD505</f>
        <v>0</v>
      </c>
      <c r="AE504" s="185">
        <f>BM_MWh!AE505</f>
        <v>1141</v>
      </c>
      <c r="AF504" s="185">
        <f>BM_MWh!AF505</f>
        <v>0</v>
      </c>
      <c r="AG504" s="185">
        <f>BM_MWh!AG505</f>
        <v>0</v>
      </c>
      <c r="AH504" s="185">
        <f>BM_MWh!AH505</f>
        <v>0</v>
      </c>
      <c r="AI504" s="185">
        <f>BM_MWh!AI505</f>
        <v>0</v>
      </c>
      <c r="AJ504" s="185">
        <f>BM_MWh!AJ505</f>
        <v>0</v>
      </c>
      <c r="AK504" s="185">
        <f>BM_MWh!AK506</f>
        <v>0</v>
      </c>
      <c r="AL504" s="185">
        <f>BM_MWh!AL506</f>
        <v>0</v>
      </c>
      <c r="AM504" s="185">
        <f>BM_MWh!AM505</f>
        <v>0</v>
      </c>
      <c r="AN504" s="185">
        <f>BM_MWh!AN505</f>
        <v>0</v>
      </c>
      <c r="AO504" s="185">
        <f>BM_MWh!AO505</f>
        <v>0</v>
      </c>
      <c r="AP504" s="185">
        <f>BM_MWh!AP505</f>
        <v>0</v>
      </c>
      <c r="AQ504" s="185">
        <f>BM_MWh!AQ505</f>
        <v>0</v>
      </c>
      <c r="AR504" s="185">
        <f>BM_MWh!AR505</f>
        <v>0</v>
      </c>
      <c r="AS504" s="185">
        <f>BM_MWh!AS505</f>
        <v>0</v>
      </c>
      <c r="AT504" s="185">
        <f>BM_MWh!AT505</f>
        <v>0</v>
      </c>
      <c r="AU504" s="209">
        <f t="shared" si="315"/>
        <v>29701</v>
      </c>
      <c r="AV504" s="167">
        <f t="shared" si="316"/>
        <v>100291</v>
      </c>
      <c r="AW504" s="167">
        <f t="shared" si="317"/>
        <v>129992</v>
      </c>
      <c r="AX504" s="21">
        <f t="shared" si="313"/>
        <v>4663239.4776818976</v>
      </c>
      <c r="BE504" s="104">
        <f t="shared" si="323"/>
        <v>2037</v>
      </c>
      <c r="BF504" s="28">
        <f t="shared" si="324"/>
        <v>7</v>
      </c>
      <c r="BG504" s="21">
        <f t="shared" si="326"/>
        <v>9616163.9553637952</v>
      </c>
      <c r="BH504" s="344">
        <f t="shared" si="327"/>
        <v>2492869.3934892253</v>
      </c>
      <c r="BI504" s="344">
        <f t="shared" si="328"/>
        <v>1599470.638850465</v>
      </c>
      <c r="BJ504" s="344">
        <f t="shared" si="329"/>
        <v>260417</v>
      </c>
      <c r="BK504" s="344">
        <f t="shared" si="330"/>
        <v>1434.4444711901899</v>
      </c>
      <c r="BL504" s="344">
        <f t="shared" si="331"/>
        <v>309048.00087101798</v>
      </c>
      <c r="BM504" s="328">
        <f t="shared" si="332"/>
        <v>4663239.4776818976</v>
      </c>
      <c r="BN504" s="329">
        <f t="shared" si="318"/>
        <v>100291</v>
      </c>
      <c r="BO504" s="330">
        <f t="shared" si="319"/>
        <v>7943</v>
      </c>
      <c r="BP504" s="206">
        <f t="shared" si="320"/>
        <v>21758</v>
      </c>
      <c r="BQ504" s="206">
        <f t="shared" si="321"/>
        <v>29701</v>
      </c>
      <c r="BR504" s="206">
        <f t="shared" si="322"/>
        <v>129992</v>
      </c>
      <c r="BS504" s="34"/>
      <c r="BT504" s="34"/>
      <c r="BU504" s="34"/>
      <c r="BV504" s="34"/>
      <c r="BW504" s="34"/>
      <c r="BY504" s="34"/>
      <c r="BZ504" s="34"/>
      <c r="CA504" s="34"/>
      <c r="CC504" s="34"/>
    </row>
    <row r="505" spans="1:81">
      <c r="A505" s="28">
        <f t="shared" si="312"/>
        <v>2037</v>
      </c>
      <c r="B505" s="28">
        <f t="shared" si="325"/>
        <v>8</v>
      </c>
      <c r="C505" s="206">
        <f t="shared" si="314"/>
        <v>4824109.7681223229</v>
      </c>
      <c r="D505" s="206">
        <f>[3]TOTAL_PEF_C!K562</f>
        <v>2506410.3259181646</v>
      </c>
      <c r="E505" s="206">
        <f>[3]TOTAL_PEF_C!L562</f>
        <v>1603719.4235217739</v>
      </c>
      <c r="F505" s="206">
        <f>[3]TOTAL_PEF_C!M562</f>
        <v>270539</v>
      </c>
      <c r="G505" s="206">
        <f>[3]TOTAL_PEF_C!P562</f>
        <v>1422.7779748128801</v>
      </c>
      <c r="H505" s="206">
        <f>[3]TOTAL_PEF_C!Q562</f>
        <v>322922.24070757203</v>
      </c>
      <c r="I505" s="337">
        <f>BM_MWh!I506</f>
        <v>0</v>
      </c>
      <c r="J505" s="313">
        <f>BM_MWh!J506</f>
        <v>0</v>
      </c>
      <c r="K505" s="313">
        <f>BM_MWh!K507</f>
        <v>8</v>
      </c>
      <c r="L505" s="313">
        <f>BM_MWh!L506</f>
        <v>0</v>
      </c>
      <c r="M505" s="313">
        <f>BM_MWh!M506</f>
        <v>0</v>
      </c>
      <c r="N505" s="313">
        <f>BM_MWh!N506</f>
        <v>0</v>
      </c>
      <c r="O505" s="313">
        <f>BM_MWh!O506</f>
        <v>0</v>
      </c>
      <c r="P505" s="313">
        <f>BM_MWh!P506</f>
        <v>0</v>
      </c>
      <c r="Q505" s="313">
        <f>BM_MWh!Q506</f>
        <v>0</v>
      </c>
      <c r="R505" s="313">
        <f>BM_MWh!R506</f>
        <v>1719</v>
      </c>
      <c r="S505" s="313">
        <f>BM_MWh!S506</f>
        <v>86796</v>
      </c>
      <c r="T505" s="338">
        <f>BM_MWh!T507</f>
        <v>0</v>
      </c>
      <c r="U505" s="213">
        <f>BM_MWh!U507</f>
        <v>1935</v>
      </c>
      <c r="V505" s="185">
        <f>BM_MWh!V506</f>
        <v>5316</v>
      </c>
      <c r="W505" s="185">
        <f>BM_MWh!W506</f>
        <v>3596</v>
      </c>
      <c r="X505" s="185">
        <f>BM_MWh!X506</f>
        <v>0</v>
      </c>
      <c r="Y505" s="185">
        <f>BM_MWh!Y507</f>
        <v>2968</v>
      </c>
      <c r="Z505" s="185">
        <f>BM_MWh!Z506</f>
        <v>0</v>
      </c>
      <c r="AA505" s="185">
        <f>BM_MWh!AA506</f>
        <v>15624</v>
      </c>
      <c r="AB505" s="185">
        <f>BM_MWh!AB506</f>
        <v>0</v>
      </c>
      <c r="AC505" s="185">
        <f>BM_MWh!AC506</f>
        <v>0</v>
      </c>
      <c r="AD505" s="185">
        <f>BM_MWh!AD506</f>
        <v>0</v>
      </c>
      <c r="AE505" s="185">
        <f>BM_MWh!AE506</f>
        <v>1134</v>
      </c>
      <c r="AF505" s="185">
        <f>BM_MWh!AF506</f>
        <v>0</v>
      </c>
      <c r="AG505" s="185">
        <f>BM_MWh!AG506</f>
        <v>0</v>
      </c>
      <c r="AH505" s="185">
        <f>BM_MWh!AH506</f>
        <v>0</v>
      </c>
      <c r="AI505" s="185">
        <f>BM_MWh!AI506</f>
        <v>0</v>
      </c>
      <c r="AJ505" s="185">
        <f>BM_MWh!AJ506</f>
        <v>0</v>
      </c>
      <c r="AK505" s="185">
        <f>BM_MWh!AK507</f>
        <v>0</v>
      </c>
      <c r="AL505" s="185">
        <f>BM_MWh!AL507</f>
        <v>0</v>
      </c>
      <c r="AM505" s="185">
        <f>BM_MWh!AM506</f>
        <v>0</v>
      </c>
      <c r="AN505" s="185">
        <f>BM_MWh!AN506</f>
        <v>0</v>
      </c>
      <c r="AO505" s="185">
        <f>BM_MWh!AO506</f>
        <v>0</v>
      </c>
      <c r="AP505" s="185">
        <f>BM_MWh!AP506</f>
        <v>0</v>
      </c>
      <c r="AQ505" s="185">
        <f>BM_MWh!AQ506</f>
        <v>0</v>
      </c>
      <c r="AR505" s="185">
        <f>BM_MWh!AR506</f>
        <v>0</v>
      </c>
      <c r="AS505" s="185">
        <f>BM_MWh!AS506</f>
        <v>0</v>
      </c>
      <c r="AT505" s="185">
        <f>BM_MWh!AT506</f>
        <v>0</v>
      </c>
      <c r="AU505" s="209">
        <f t="shared" si="315"/>
        <v>30573</v>
      </c>
      <c r="AV505" s="167">
        <f t="shared" si="316"/>
        <v>88523</v>
      </c>
      <c r="AW505" s="167">
        <f t="shared" si="317"/>
        <v>119096</v>
      </c>
      <c r="AX505" s="21">
        <f t="shared" si="313"/>
        <v>4705013.7681223229</v>
      </c>
      <c r="BE505" s="104">
        <f t="shared" si="323"/>
        <v>2037</v>
      </c>
      <c r="BF505" s="28">
        <f t="shared" si="324"/>
        <v>8</v>
      </c>
      <c r="BG505" s="21">
        <f t="shared" si="326"/>
        <v>9678792.5362446457</v>
      </c>
      <c r="BH505" s="344">
        <f t="shared" si="327"/>
        <v>2506410.3259181646</v>
      </c>
      <c r="BI505" s="344">
        <f t="shared" si="328"/>
        <v>1603719.4235217739</v>
      </c>
      <c r="BJ505" s="344">
        <f t="shared" si="329"/>
        <v>270539</v>
      </c>
      <c r="BK505" s="344">
        <f t="shared" si="330"/>
        <v>1422.7779748128801</v>
      </c>
      <c r="BL505" s="344">
        <f t="shared" si="331"/>
        <v>322922.24070757203</v>
      </c>
      <c r="BM505" s="328">
        <f t="shared" si="332"/>
        <v>4705013.7681223229</v>
      </c>
      <c r="BN505" s="329">
        <f t="shared" si="318"/>
        <v>88523</v>
      </c>
      <c r="BO505" s="330">
        <f t="shared" si="319"/>
        <v>8499</v>
      </c>
      <c r="BP505" s="206">
        <f t="shared" si="320"/>
        <v>22074</v>
      </c>
      <c r="BQ505" s="206">
        <f t="shared" si="321"/>
        <v>30573</v>
      </c>
      <c r="BR505" s="206">
        <f t="shared" si="322"/>
        <v>119096</v>
      </c>
      <c r="BS505" s="34"/>
      <c r="BT505" s="34"/>
      <c r="BU505" s="34"/>
      <c r="BV505" s="34"/>
      <c r="BW505" s="34"/>
      <c r="BY505" s="34"/>
      <c r="BZ505" s="34"/>
      <c r="CA505" s="34"/>
      <c r="CC505" s="34"/>
    </row>
    <row r="506" spans="1:81">
      <c r="A506" s="28">
        <f t="shared" ref="A506:A545" si="333">1+A494</f>
        <v>2037</v>
      </c>
      <c r="B506" s="28">
        <f t="shared" si="325"/>
        <v>9</v>
      </c>
      <c r="C506" s="206">
        <f t="shared" si="314"/>
        <v>4513116.0564494431</v>
      </c>
      <c r="D506" s="206">
        <f>[3]TOTAL_PEF_C!K563</f>
        <v>2303559.8999371622</v>
      </c>
      <c r="E506" s="206">
        <f>[3]TOTAL_PEF_C!L563</f>
        <v>1517118.8006165584</v>
      </c>
      <c r="F506" s="206">
        <f>[3]TOTAL_PEF_C!M563</f>
        <v>257438</v>
      </c>
      <c r="G506" s="206">
        <f>[3]TOTAL_PEF_C!P563</f>
        <v>1421.3335303684401</v>
      </c>
      <c r="H506" s="206">
        <f>[3]TOTAL_PEF_C!Q563</f>
        <v>324719.022365354</v>
      </c>
      <c r="I506" s="337">
        <f>BM_MWh!I507</f>
        <v>0</v>
      </c>
      <c r="J506" s="313">
        <f>BM_MWh!J507</f>
        <v>0</v>
      </c>
      <c r="K506" s="313">
        <f>BM_MWh!K508</f>
        <v>8</v>
      </c>
      <c r="L506" s="313">
        <f>BM_MWh!L507</f>
        <v>0</v>
      </c>
      <c r="M506" s="313">
        <f>BM_MWh!M507</f>
        <v>0</v>
      </c>
      <c r="N506" s="313">
        <f>BM_MWh!N507</f>
        <v>0</v>
      </c>
      <c r="O506" s="313">
        <f>BM_MWh!O507</f>
        <v>0</v>
      </c>
      <c r="P506" s="313">
        <f>BM_MWh!P507</f>
        <v>0</v>
      </c>
      <c r="Q506" s="313">
        <f>BM_MWh!Q507</f>
        <v>0</v>
      </c>
      <c r="R506" s="313">
        <f>BM_MWh!R507</f>
        <v>582</v>
      </c>
      <c r="S506" s="313">
        <f>BM_MWh!S507</f>
        <v>81325</v>
      </c>
      <c r="T506" s="338">
        <f>BM_MWh!T508</f>
        <v>0</v>
      </c>
      <c r="U506" s="213">
        <f>BM_MWh!U508</f>
        <v>1872</v>
      </c>
      <c r="V506" s="185">
        <f>BM_MWh!V507</f>
        <v>4365</v>
      </c>
      <c r="W506" s="185">
        <f>BM_MWh!W507</f>
        <v>2810</v>
      </c>
      <c r="X506" s="185">
        <f>BM_MWh!X507</f>
        <v>0</v>
      </c>
      <c r="Y506" s="185">
        <f>BM_MWh!Y508</f>
        <v>2551</v>
      </c>
      <c r="Z506" s="185">
        <f>BM_MWh!Z507</f>
        <v>0</v>
      </c>
      <c r="AA506" s="185">
        <f>BM_MWh!AA507</f>
        <v>14400</v>
      </c>
      <c r="AB506" s="185">
        <f>BM_MWh!AB507</f>
        <v>0</v>
      </c>
      <c r="AC506" s="185">
        <f>BM_MWh!AC507</f>
        <v>0</v>
      </c>
      <c r="AD506" s="185">
        <f>BM_MWh!AD507</f>
        <v>0</v>
      </c>
      <c r="AE506" s="185">
        <f>BM_MWh!AE507</f>
        <v>946</v>
      </c>
      <c r="AF506" s="185">
        <f>BM_MWh!AF507</f>
        <v>0</v>
      </c>
      <c r="AG506" s="185">
        <f>BM_MWh!AG507</f>
        <v>0</v>
      </c>
      <c r="AH506" s="185">
        <f>BM_MWh!AH507</f>
        <v>0</v>
      </c>
      <c r="AI506" s="185">
        <f>BM_MWh!AI507</f>
        <v>0</v>
      </c>
      <c r="AJ506" s="185">
        <f>BM_MWh!AJ507</f>
        <v>0</v>
      </c>
      <c r="AK506" s="185">
        <f>BM_MWh!AK508</f>
        <v>0</v>
      </c>
      <c r="AL506" s="185">
        <f>BM_MWh!AL508</f>
        <v>0</v>
      </c>
      <c r="AM506" s="185">
        <f>BM_MWh!AM507</f>
        <v>0</v>
      </c>
      <c r="AN506" s="185">
        <f>BM_MWh!AN507</f>
        <v>0</v>
      </c>
      <c r="AO506" s="185">
        <f>BM_MWh!AO507</f>
        <v>0</v>
      </c>
      <c r="AP506" s="185">
        <f>BM_MWh!AP507</f>
        <v>0</v>
      </c>
      <c r="AQ506" s="185">
        <f>BM_MWh!AQ507</f>
        <v>0</v>
      </c>
      <c r="AR506" s="185">
        <f>BM_MWh!AR507</f>
        <v>0</v>
      </c>
      <c r="AS506" s="185">
        <f>BM_MWh!AS507</f>
        <v>0</v>
      </c>
      <c r="AT506" s="185">
        <f>BM_MWh!AT507</f>
        <v>0</v>
      </c>
      <c r="AU506" s="209">
        <f t="shared" si="315"/>
        <v>26944</v>
      </c>
      <c r="AV506" s="167">
        <f t="shared" si="316"/>
        <v>81915</v>
      </c>
      <c r="AW506" s="167">
        <f t="shared" si="317"/>
        <v>108859</v>
      </c>
      <c r="AX506" s="21">
        <f t="shared" si="313"/>
        <v>4404257.0564494431</v>
      </c>
      <c r="BE506" s="104">
        <f t="shared" si="323"/>
        <v>2037</v>
      </c>
      <c r="BF506" s="28">
        <f t="shared" si="324"/>
        <v>9</v>
      </c>
      <c r="BG506" s="21">
        <f t="shared" si="326"/>
        <v>9053176.1128988862</v>
      </c>
      <c r="BH506" s="344">
        <f t="shared" si="327"/>
        <v>2303559.8999371622</v>
      </c>
      <c r="BI506" s="344">
        <f t="shared" si="328"/>
        <v>1517118.8006165584</v>
      </c>
      <c r="BJ506" s="344">
        <f t="shared" si="329"/>
        <v>257438</v>
      </c>
      <c r="BK506" s="344">
        <f t="shared" si="330"/>
        <v>1421.3335303684401</v>
      </c>
      <c r="BL506" s="344">
        <f t="shared" si="331"/>
        <v>324719.022365354</v>
      </c>
      <c r="BM506" s="328">
        <f t="shared" si="332"/>
        <v>4404257.0564494431</v>
      </c>
      <c r="BN506" s="329">
        <f t="shared" si="318"/>
        <v>81915</v>
      </c>
      <c r="BO506" s="330">
        <f t="shared" si="319"/>
        <v>7233</v>
      </c>
      <c r="BP506" s="206">
        <f t="shared" si="320"/>
        <v>19711</v>
      </c>
      <c r="BQ506" s="206">
        <f t="shared" si="321"/>
        <v>26944</v>
      </c>
      <c r="BR506" s="206">
        <f t="shared" si="322"/>
        <v>108859</v>
      </c>
      <c r="BS506" s="34"/>
      <c r="BT506" s="34"/>
      <c r="BU506" s="34"/>
      <c r="BV506" s="34"/>
      <c r="BW506" s="34"/>
      <c r="BY506" s="34"/>
      <c r="BZ506" s="34"/>
      <c r="CA506" s="34"/>
      <c r="CC506" s="34"/>
    </row>
    <row r="507" spans="1:81">
      <c r="A507" s="28">
        <f t="shared" si="333"/>
        <v>2037</v>
      </c>
      <c r="B507" s="28">
        <f t="shared" si="325"/>
        <v>10</v>
      </c>
      <c r="C507" s="206">
        <f t="shared" si="314"/>
        <v>4084352.7370418459</v>
      </c>
      <c r="D507" s="206">
        <f>[3]TOTAL_PEF_C!K564</f>
        <v>1968682.3913704874</v>
      </c>
      <c r="E507" s="206">
        <f>[3]TOTAL_PEF_C!L564</f>
        <v>1448060.1300589778</v>
      </c>
      <c r="F507" s="206">
        <f>[3]TOTAL_PEF_C!M564</f>
        <v>258551</v>
      </c>
      <c r="G507" s="206">
        <f>[3]TOTAL_PEF_C!P564</f>
        <v>1419.1668637017699</v>
      </c>
      <c r="H507" s="206">
        <f>[3]TOTAL_PEF_C!Q564</f>
        <v>305332.04874867899</v>
      </c>
      <c r="I507" s="337">
        <f>BM_MWh!I508</f>
        <v>0</v>
      </c>
      <c r="J507" s="313">
        <f>BM_MWh!J508</f>
        <v>0</v>
      </c>
      <c r="K507" s="313">
        <f>BM_MWh!K509</f>
        <v>8</v>
      </c>
      <c r="L507" s="313">
        <f>BM_MWh!L508</f>
        <v>0</v>
      </c>
      <c r="M507" s="313">
        <f>BM_MWh!M508</f>
        <v>0</v>
      </c>
      <c r="N507" s="313">
        <f>BM_MWh!N508</f>
        <v>0</v>
      </c>
      <c r="O507" s="313">
        <f>BM_MWh!O508</f>
        <v>0</v>
      </c>
      <c r="P507" s="313">
        <f>BM_MWh!P508</f>
        <v>0</v>
      </c>
      <c r="Q507" s="313">
        <f>BM_MWh!Q508</f>
        <v>0</v>
      </c>
      <c r="R507" s="313">
        <f>BM_MWh!R508</f>
        <v>258</v>
      </c>
      <c r="S507" s="313">
        <f>BM_MWh!S508</f>
        <v>76813</v>
      </c>
      <c r="T507" s="338">
        <f>BM_MWh!T509</f>
        <v>0</v>
      </c>
      <c r="U507" s="213">
        <f>BM_MWh!U509</f>
        <v>2128</v>
      </c>
      <c r="V507" s="185">
        <f>BM_MWh!V508</f>
        <v>3060</v>
      </c>
      <c r="W507" s="185">
        <f>BM_MWh!W508</f>
        <v>2614</v>
      </c>
      <c r="X507" s="185">
        <f>BM_MWh!X508</f>
        <v>0</v>
      </c>
      <c r="Y507" s="185">
        <f>BM_MWh!Y509</f>
        <v>2108</v>
      </c>
      <c r="Z507" s="185">
        <f>BM_MWh!Z508</f>
        <v>0</v>
      </c>
      <c r="AA507" s="185">
        <f>BM_MWh!AA508</f>
        <v>14508</v>
      </c>
      <c r="AB507" s="185">
        <f>BM_MWh!AB508</f>
        <v>0</v>
      </c>
      <c r="AC507" s="185">
        <f>BM_MWh!AC508</f>
        <v>0</v>
      </c>
      <c r="AD507" s="185">
        <f>BM_MWh!AD508</f>
        <v>0</v>
      </c>
      <c r="AE507" s="185">
        <f>BM_MWh!AE508</f>
        <v>811</v>
      </c>
      <c r="AF507" s="185">
        <f>BM_MWh!AF508</f>
        <v>0</v>
      </c>
      <c r="AG507" s="185">
        <f>BM_MWh!AG508</f>
        <v>0</v>
      </c>
      <c r="AH507" s="185">
        <f>BM_MWh!AH508</f>
        <v>0</v>
      </c>
      <c r="AI507" s="185">
        <f>BM_MWh!AI508</f>
        <v>0</v>
      </c>
      <c r="AJ507" s="185">
        <f>BM_MWh!AJ508</f>
        <v>0</v>
      </c>
      <c r="AK507" s="185">
        <f>BM_MWh!AK509</f>
        <v>0</v>
      </c>
      <c r="AL507" s="185">
        <f>BM_MWh!AL509</f>
        <v>0</v>
      </c>
      <c r="AM507" s="185">
        <f>BM_MWh!AM508</f>
        <v>0</v>
      </c>
      <c r="AN507" s="185">
        <f>BM_MWh!AN508</f>
        <v>0</v>
      </c>
      <c r="AO507" s="185">
        <f>BM_MWh!AO508</f>
        <v>0</v>
      </c>
      <c r="AP507" s="185">
        <f>BM_MWh!AP508</f>
        <v>0</v>
      </c>
      <c r="AQ507" s="185">
        <f>BM_MWh!AQ508</f>
        <v>0</v>
      </c>
      <c r="AR507" s="185">
        <f>BM_MWh!AR508</f>
        <v>0</v>
      </c>
      <c r="AS507" s="185">
        <f>BM_MWh!AS508</f>
        <v>0</v>
      </c>
      <c r="AT507" s="185">
        <f>BM_MWh!AT508</f>
        <v>0</v>
      </c>
      <c r="AU507" s="209">
        <f t="shared" si="315"/>
        <v>25229</v>
      </c>
      <c r="AV507" s="167">
        <f t="shared" si="316"/>
        <v>77079</v>
      </c>
      <c r="AW507" s="167">
        <f t="shared" si="317"/>
        <v>102308</v>
      </c>
      <c r="AX507" s="21">
        <f t="shared" si="313"/>
        <v>3982044.7370418459</v>
      </c>
      <c r="BE507" s="104">
        <f t="shared" si="323"/>
        <v>2037</v>
      </c>
      <c r="BF507" s="28">
        <f t="shared" si="324"/>
        <v>10</v>
      </c>
      <c r="BG507" s="21">
        <f t="shared" si="326"/>
        <v>8193934.4740836918</v>
      </c>
      <c r="BH507" s="344">
        <f t="shared" si="327"/>
        <v>1968682.3913704874</v>
      </c>
      <c r="BI507" s="344">
        <f t="shared" si="328"/>
        <v>1448060.1300589778</v>
      </c>
      <c r="BJ507" s="344">
        <f t="shared" si="329"/>
        <v>258551</v>
      </c>
      <c r="BK507" s="344">
        <f t="shared" si="330"/>
        <v>1419.1668637017699</v>
      </c>
      <c r="BL507" s="344">
        <f t="shared" si="331"/>
        <v>305332.04874867899</v>
      </c>
      <c r="BM507" s="328">
        <f t="shared" si="332"/>
        <v>3982044.7370418459</v>
      </c>
      <c r="BN507" s="329">
        <f t="shared" si="318"/>
        <v>77079</v>
      </c>
      <c r="BO507" s="330">
        <f t="shared" si="319"/>
        <v>6850</v>
      </c>
      <c r="BP507" s="206">
        <f t="shared" si="320"/>
        <v>18379</v>
      </c>
      <c r="BQ507" s="206">
        <f t="shared" si="321"/>
        <v>25229</v>
      </c>
      <c r="BR507" s="206">
        <f t="shared" si="322"/>
        <v>102308</v>
      </c>
      <c r="BS507" s="34"/>
      <c r="BT507" s="34"/>
      <c r="BU507" s="34"/>
      <c r="BV507" s="34"/>
      <c r="BW507" s="34"/>
      <c r="BY507" s="34"/>
      <c r="BZ507" s="34"/>
      <c r="CA507" s="34"/>
      <c r="CC507" s="34"/>
    </row>
    <row r="508" spans="1:81">
      <c r="A508" s="28">
        <f t="shared" si="333"/>
        <v>2037</v>
      </c>
      <c r="B508" s="28">
        <f t="shared" si="325"/>
        <v>11</v>
      </c>
      <c r="C508" s="206">
        <f t="shared" si="314"/>
        <v>3409928.0026919972</v>
      </c>
      <c r="D508" s="206">
        <f>[3]TOTAL_PEF_C!K565</f>
        <v>1542979.8565975497</v>
      </c>
      <c r="E508" s="206">
        <f>[3]TOTAL_PEF_C!L565</f>
        <v>1266537.1102072294</v>
      </c>
      <c r="F508" s="206">
        <f>[3]TOTAL_PEF_C!M565</f>
        <v>244114</v>
      </c>
      <c r="G508" s="206">
        <f>[3]TOTAL_PEF_C!P565</f>
        <v>1415.8328492109799</v>
      </c>
      <c r="H508" s="206">
        <f>[3]TOTAL_PEF_C!Q565</f>
        <v>285155.20303800702</v>
      </c>
      <c r="I508" s="337">
        <f>BM_MWh!I509</f>
        <v>0</v>
      </c>
      <c r="J508" s="313">
        <f>BM_MWh!J509</f>
        <v>0</v>
      </c>
      <c r="K508" s="313">
        <f>BM_MWh!K510</f>
        <v>8</v>
      </c>
      <c r="L508" s="313">
        <f>BM_MWh!L509</f>
        <v>0</v>
      </c>
      <c r="M508" s="313">
        <f>BM_MWh!M509</f>
        <v>0</v>
      </c>
      <c r="N508" s="313">
        <f>BM_MWh!N509</f>
        <v>0</v>
      </c>
      <c r="O508" s="313">
        <f>BM_MWh!O509</f>
        <v>0</v>
      </c>
      <c r="P508" s="313">
        <f>BM_MWh!P509</f>
        <v>0</v>
      </c>
      <c r="Q508" s="313">
        <f>BM_MWh!Q509</f>
        <v>0</v>
      </c>
      <c r="R508" s="313">
        <f>BM_MWh!R509</f>
        <v>166</v>
      </c>
      <c r="S508" s="313">
        <f>BM_MWh!S509</f>
        <v>48080</v>
      </c>
      <c r="T508" s="338">
        <f>BM_MWh!T510</f>
        <v>0</v>
      </c>
      <c r="U508" s="213">
        <f>BM_MWh!U510</f>
        <v>664</v>
      </c>
      <c r="V508" s="185">
        <f>BM_MWh!V509</f>
        <v>1559</v>
      </c>
      <c r="W508" s="185">
        <f>BM_MWh!W509</f>
        <v>2758</v>
      </c>
      <c r="X508" s="185">
        <f>BM_MWh!X509</f>
        <v>0</v>
      </c>
      <c r="Y508" s="185">
        <f>BM_MWh!Y510</f>
        <v>2027</v>
      </c>
      <c r="Z508" s="185">
        <f>BM_MWh!Z509</f>
        <v>0</v>
      </c>
      <c r="AA508" s="185">
        <f>BM_MWh!AA509</f>
        <v>13680</v>
      </c>
      <c r="AB508" s="185">
        <f>BM_MWh!AB509</f>
        <v>0</v>
      </c>
      <c r="AC508" s="185">
        <f>BM_MWh!AC509</f>
        <v>0</v>
      </c>
      <c r="AD508" s="185">
        <f>BM_MWh!AD509</f>
        <v>0</v>
      </c>
      <c r="AE508" s="185">
        <f>BM_MWh!AE509</f>
        <v>784</v>
      </c>
      <c r="AF508" s="185">
        <f>BM_MWh!AF509</f>
        <v>0</v>
      </c>
      <c r="AG508" s="185">
        <f>BM_MWh!AG509</f>
        <v>0</v>
      </c>
      <c r="AH508" s="185">
        <f>BM_MWh!AH509</f>
        <v>0</v>
      </c>
      <c r="AI508" s="185">
        <f>BM_MWh!AI509</f>
        <v>0</v>
      </c>
      <c r="AJ508" s="185">
        <f>BM_MWh!AJ509</f>
        <v>0</v>
      </c>
      <c r="AK508" s="185">
        <f>BM_MWh!AK510</f>
        <v>0</v>
      </c>
      <c r="AL508" s="185">
        <f>BM_MWh!AL510</f>
        <v>0</v>
      </c>
      <c r="AM508" s="185">
        <f>BM_MWh!AM509</f>
        <v>0</v>
      </c>
      <c r="AN508" s="185">
        <f>BM_MWh!AN509</f>
        <v>0</v>
      </c>
      <c r="AO508" s="185">
        <f>BM_MWh!AO509</f>
        <v>0</v>
      </c>
      <c r="AP508" s="185">
        <f>BM_MWh!AP509</f>
        <v>0</v>
      </c>
      <c r="AQ508" s="185">
        <f>BM_MWh!AQ509</f>
        <v>0</v>
      </c>
      <c r="AR508" s="185">
        <f>BM_MWh!AR509</f>
        <v>0</v>
      </c>
      <c r="AS508" s="185">
        <f>BM_MWh!AS509</f>
        <v>0</v>
      </c>
      <c r="AT508" s="185">
        <f>BM_MWh!AT509</f>
        <v>0</v>
      </c>
      <c r="AU508" s="209">
        <f t="shared" si="315"/>
        <v>21472</v>
      </c>
      <c r="AV508" s="167">
        <f t="shared" si="316"/>
        <v>48254</v>
      </c>
      <c r="AW508" s="167">
        <f t="shared" si="317"/>
        <v>69726</v>
      </c>
      <c r="AX508" s="21">
        <f t="shared" si="313"/>
        <v>3340202.0026919972</v>
      </c>
      <c r="BE508" s="104">
        <f t="shared" si="323"/>
        <v>2037</v>
      </c>
      <c r="BF508" s="28">
        <f t="shared" si="324"/>
        <v>11</v>
      </c>
      <c r="BG508" s="21">
        <f t="shared" si="326"/>
        <v>6841328.0053839944</v>
      </c>
      <c r="BH508" s="344">
        <f t="shared" si="327"/>
        <v>1542979.8565975497</v>
      </c>
      <c r="BI508" s="344">
        <f t="shared" si="328"/>
        <v>1266537.1102072294</v>
      </c>
      <c r="BJ508" s="344">
        <f t="shared" si="329"/>
        <v>244114</v>
      </c>
      <c r="BK508" s="344">
        <f t="shared" si="330"/>
        <v>1415.8328492109799</v>
      </c>
      <c r="BL508" s="344">
        <f t="shared" si="331"/>
        <v>285155.20303800702</v>
      </c>
      <c r="BM508" s="328">
        <f t="shared" si="332"/>
        <v>3340202.0026919972</v>
      </c>
      <c r="BN508" s="329">
        <f t="shared" si="318"/>
        <v>48254</v>
      </c>
      <c r="BO508" s="330">
        <f t="shared" si="319"/>
        <v>5449</v>
      </c>
      <c r="BP508" s="206">
        <f t="shared" si="320"/>
        <v>16023</v>
      </c>
      <c r="BQ508" s="206">
        <f t="shared" si="321"/>
        <v>21472</v>
      </c>
      <c r="BR508" s="206">
        <f t="shared" si="322"/>
        <v>69726</v>
      </c>
      <c r="BS508" s="34"/>
      <c r="BT508" s="34"/>
      <c r="BU508" s="34"/>
      <c r="BV508" s="34"/>
      <c r="BW508" s="34"/>
      <c r="BY508" s="34"/>
      <c r="BZ508" s="34"/>
      <c r="CA508" s="34"/>
      <c r="CC508" s="34"/>
    </row>
    <row r="509" spans="1:81">
      <c r="A509" s="28">
        <f t="shared" si="333"/>
        <v>2037</v>
      </c>
      <c r="B509" s="28">
        <f t="shared" si="325"/>
        <v>12</v>
      </c>
      <c r="C509" s="206">
        <f t="shared" si="314"/>
        <v>3708968.7727180934</v>
      </c>
      <c r="D509" s="206">
        <f>[3]TOTAL_PEF_C!K566</f>
        <v>1827695.9761472561</v>
      </c>
      <c r="E509" s="206">
        <f>[3]TOTAL_PEF_C!L566</f>
        <v>1281304.5857281608</v>
      </c>
      <c r="F509" s="206">
        <f>[3]TOTAL_PEF_C!M566</f>
        <v>227456</v>
      </c>
      <c r="G509" s="206">
        <f>[3]TOTAL_PEF_C!P566</f>
        <v>1427.4934944064701</v>
      </c>
      <c r="H509" s="206">
        <f>[3]TOTAL_PEF_C!Q566</f>
        <v>275685.71734827</v>
      </c>
      <c r="I509" s="337">
        <f>BM_MWh!I510</f>
        <v>0</v>
      </c>
      <c r="J509" s="313">
        <f>BM_MWh!J510</f>
        <v>0</v>
      </c>
      <c r="K509" s="313">
        <f>BM_MWh!K511</f>
        <v>8</v>
      </c>
      <c r="L509" s="313">
        <f>BM_MWh!L510</f>
        <v>0</v>
      </c>
      <c r="M509" s="313">
        <f>BM_MWh!M510</f>
        <v>0</v>
      </c>
      <c r="N509" s="313">
        <f>BM_MWh!N510</f>
        <v>0</v>
      </c>
      <c r="O509" s="313">
        <f>BM_MWh!O510</f>
        <v>0</v>
      </c>
      <c r="P509" s="313">
        <f>BM_MWh!P510</f>
        <v>0</v>
      </c>
      <c r="Q509" s="313">
        <f>BM_MWh!Q510</f>
        <v>3839</v>
      </c>
      <c r="R509" s="313">
        <f>BM_MWh!R510</f>
        <v>172</v>
      </c>
      <c r="S509" s="313">
        <f>BM_MWh!S510</f>
        <v>65343</v>
      </c>
      <c r="T509" s="338">
        <f>BM_MWh!T511</f>
        <v>0</v>
      </c>
      <c r="U509" s="213">
        <f>BM_MWh!U511</f>
        <v>1218</v>
      </c>
      <c r="V509" s="185">
        <f>BM_MWh!V510</f>
        <v>3544</v>
      </c>
      <c r="W509" s="185">
        <f>BM_MWh!W510</f>
        <v>3344</v>
      </c>
      <c r="X509" s="185">
        <f>BM_MWh!X510</f>
        <v>0</v>
      </c>
      <c r="Y509" s="185">
        <f>BM_MWh!Y511</f>
        <v>2445</v>
      </c>
      <c r="Z509" s="185">
        <f>BM_MWh!Z510</f>
        <v>0</v>
      </c>
      <c r="AA509" s="185">
        <f>BM_MWh!AA510</f>
        <v>14508</v>
      </c>
      <c r="AB509" s="185">
        <f>BM_MWh!AB510</f>
        <v>0</v>
      </c>
      <c r="AC509" s="185">
        <f>BM_MWh!AC510</f>
        <v>0</v>
      </c>
      <c r="AD509" s="185">
        <f>BM_MWh!AD510</f>
        <v>0</v>
      </c>
      <c r="AE509" s="185">
        <f>BM_MWh!AE510</f>
        <v>978</v>
      </c>
      <c r="AF509" s="185">
        <f>BM_MWh!AF510</f>
        <v>0</v>
      </c>
      <c r="AG509" s="185">
        <f>BM_MWh!AG510</f>
        <v>0</v>
      </c>
      <c r="AH509" s="185">
        <f>BM_MWh!AH510</f>
        <v>0</v>
      </c>
      <c r="AI509" s="185">
        <f>BM_MWh!AI510</f>
        <v>0</v>
      </c>
      <c r="AJ509" s="185">
        <f>BM_MWh!AJ510</f>
        <v>0</v>
      </c>
      <c r="AK509" s="185">
        <f>BM_MWh!AK511</f>
        <v>0</v>
      </c>
      <c r="AL509" s="185">
        <f>BM_MWh!AL511</f>
        <v>0</v>
      </c>
      <c r="AM509" s="185">
        <f>BM_MWh!AM510</f>
        <v>0</v>
      </c>
      <c r="AN509" s="185">
        <f>BM_MWh!AN510</f>
        <v>0</v>
      </c>
      <c r="AO509" s="185">
        <f>BM_MWh!AO510</f>
        <v>0</v>
      </c>
      <c r="AP509" s="185">
        <f>BM_MWh!AP510</f>
        <v>0</v>
      </c>
      <c r="AQ509" s="185">
        <f>BM_MWh!AQ510</f>
        <v>0</v>
      </c>
      <c r="AR509" s="185">
        <f>BM_MWh!AR510</f>
        <v>0</v>
      </c>
      <c r="AS509" s="185">
        <f>BM_MWh!AS510</f>
        <v>0</v>
      </c>
      <c r="AT509" s="185">
        <f>BM_MWh!AT510</f>
        <v>0</v>
      </c>
      <c r="AU509" s="209">
        <f t="shared" si="315"/>
        <v>26037</v>
      </c>
      <c r="AV509" s="167">
        <f t="shared" si="316"/>
        <v>69362</v>
      </c>
      <c r="AW509" s="167">
        <f t="shared" si="317"/>
        <v>95399</v>
      </c>
      <c r="AX509" s="21">
        <f t="shared" si="313"/>
        <v>3613569.7727180934</v>
      </c>
      <c r="BE509" s="104">
        <f t="shared" si="323"/>
        <v>2037</v>
      </c>
      <c r="BF509" s="28">
        <f t="shared" si="324"/>
        <v>12</v>
      </c>
      <c r="BG509" s="21">
        <f t="shared" si="326"/>
        <v>7443974.5454361867</v>
      </c>
      <c r="BH509" s="344">
        <f t="shared" si="327"/>
        <v>1827695.9761472561</v>
      </c>
      <c r="BI509" s="344">
        <f t="shared" si="328"/>
        <v>1281304.5857281608</v>
      </c>
      <c r="BJ509" s="344">
        <f t="shared" si="329"/>
        <v>227456</v>
      </c>
      <c r="BK509" s="344">
        <f t="shared" si="330"/>
        <v>1427.4934944064701</v>
      </c>
      <c r="BL509" s="344">
        <f t="shared" si="331"/>
        <v>275685.71734827</v>
      </c>
      <c r="BM509" s="328">
        <f t="shared" si="332"/>
        <v>3613569.7727180934</v>
      </c>
      <c r="BN509" s="329">
        <f t="shared" si="318"/>
        <v>69362</v>
      </c>
      <c r="BO509" s="330">
        <f t="shared" si="319"/>
        <v>7007</v>
      </c>
      <c r="BP509" s="206">
        <f t="shared" si="320"/>
        <v>19030</v>
      </c>
      <c r="BQ509" s="206">
        <f t="shared" si="321"/>
        <v>26037</v>
      </c>
      <c r="BR509" s="206">
        <f t="shared" si="322"/>
        <v>95399</v>
      </c>
      <c r="BS509" s="34"/>
      <c r="BT509" s="34"/>
      <c r="BU509" s="34"/>
      <c r="BV509" s="34"/>
      <c r="BW509" s="34"/>
      <c r="BY509" s="34"/>
      <c r="BZ509" s="34"/>
      <c r="CA509" s="34"/>
      <c r="CC509" s="34"/>
    </row>
    <row r="510" spans="1:81">
      <c r="A510" s="28">
        <f t="shared" si="333"/>
        <v>2038</v>
      </c>
      <c r="B510" s="28">
        <f t="shared" si="325"/>
        <v>1</v>
      </c>
      <c r="C510" s="206">
        <f t="shared" si="314"/>
        <v>3882471.2927280562</v>
      </c>
      <c r="D510" s="206">
        <f>[3]TOTAL_PEF_C!K567</f>
        <v>1996063.8322810496</v>
      </c>
      <c r="E510" s="206">
        <f>[3]TOTAL_PEF_C!L567</f>
        <v>1279430.5953029443</v>
      </c>
      <c r="F510" s="206">
        <f>[3]TOTAL_PEF_C!M567</f>
        <v>235173</v>
      </c>
      <c r="G510" s="206">
        <f>[3]TOTAL_PEF_C!P567</f>
        <v>1404.76593187052</v>
      </c>
      <c r="H510" s="206">
        <f>[3]TOTAL_PEF_C!Q567</f>
        <v>272987.099212192</v>
      </c>
      <c r="I510" s="337">
        <f>BM_MWh!I511</f>
        <v>0</v>
      </c>
      <c r="J510" s="313">
        <f>BM_MWh!J511</f>
        <v>0</v>
      </c>
      <c r="K510" s="313">
        <f>BM_MWh!K512</f>
        <v>8</v>
      </c>
      <c r="L510" s="313">
        <f>BM_MWh!L511</f>
        <v>0</v>
      </c>
      <c r="M510" s="313">
        <f>BM_MWh!M511</f>
        <v>0</v>
      </c>
      <c r="N510" s="313">
        <f>BM_MWh!N511</f>
        <v>0</v>
      </c>
      <c r="O510" s="313">
        <f>BM_MWh!O511</f>
        <v>0</v>
      </c>
      <c r="P510" s="313">
        <f>BM_MWh!P511</f>
        <v>0</v>
      </c>
      <c r="Q510" s="313">
        <f>BM_MWh!Q511</f>
        <v>6910</v>
      </c>
      <c r="R510" s="313">
        <f>BM_MWh!R511</f>
        <v>258</v>
      </c>
      <c r="S510" s="313">
        <f>BM_MWh!S511</f>
        <v>64580</v>
      </c>
      <c r="T510" s="338">
        <f>BM_MWh!T512</f>
        <v>0</v>
      </c>
      <c r="U510" s="213">
        <f>BM_MWh!U512</f>
        <v>709</v>
      </c>
      <c r="V510" s="185">
        <f>BM_MWh!V511</f>
        <v>4027</v>
      </c>
      <c r="W510" s="185">
        <f>BM_MWh!W511</f>
        <v>3228</v>
      </c>
      <c r="X510" s="185">
        <f>BM_MWh!X511</f>
        <v>0</v>
      </c>
      <c r="Y510" s="185">
        <f>BM_MWh!Y512</f>
        <v>2537</v>
      </c>
      <c r="Z510" s="185">
        <f>BM_MWh!Z511</f>
        <v>0</v>
      </c>
      <c r="AA510" s="185">
        <f>BM_MWh!AA511</f>
        <v>14136</v>
      </c>
      <c r="AB510" s="185">
        <f>BM_MWh!AB511</f>
        <v>0</v>
      </c>
      <c r="AC510" s="185">
        <f>BM_MWh!AC511</f>
        <v>0</v>
      </c>
      <c r="AD510" s="185">
        <f>BM_MWh!AD511</f>
        <v>0</v>
      </c>
      <c r="AE510" s="185">
        <f>BM_MWh!AE511</f>
        <v>1019</v>
      </c>
      <c r="AF510" s="185">
        <f>BM_MWh!AF511</f>
        <v>0</v>
      </c>
      <c r="AG510" s="185">
        <f>BM_MWh!AG511</f>
        <v>0</v>
      </c>
      <c r="AH510" s="185">
        <f>BM_MWh!AH511</f>
        <v>0</v>
      </c>
      <c r="AI510" s="185">
        <f>BM_MWh!AI511</f>
        <v>0</v>
      </c>
      <c r="AJ510" s="185">
        <f>BM_MWh!AJ511</f>
        <v>0</v>
      </c>
      <c r="AK510" s="185">
        <f>BM_MWh!AK512</f>
        <v>0</v>
      </c>
      <c r="AL510" s="185">
        <f>BM_MWh!AL512</f>
        <v>0</v>
      </c>
      <c r="AM510" s="185">
        <f>BM_MWh!AM511</f>
        <v>0</v>
      </c>
      <c r="AN510" s="185">
        <f>BM_MWh!AN511</f>
        <v>0</v>
      </c>
      <c r="AO510" s="185">
        <f>BM_MWh!AO511</f>
        <v>0</v>
      </c>
      <c r="AP510" s="185">
        <f>BM_MWh!AP511</f>
        <v>0</v>
      </c>
      <c r="AQ510" s="185">
        <f>BM_MWh!AQ511</f>
        <v>0</v>
      </c>
      <c r="AR510" s="185">
        <f>BM_MWh!AR511</f>
        <v>0</v>
      </c>
      <c r="AS510" s="185">
        <f>BM_MWh!AS511</f>
        <v>0</v>
      </c>
      <c r="AT510" s="185">
        <f>BM_MWh!AT511</f>
        <v>0</v>
      </c>
      <c r="AU510" s="209">
        <f t="shared" si="315"/>
        <v>25656</v>
      </c>
      <c r="AV510" s="167">
        <f t="shared" si="316"/>
        <v>71756</v>
      </c>
      <c r="AW510" s="167">
        <f t="shared" si="317"/>
        <v>97412</v>
      </c>
      <c r="AX510" s="21">
        <f t="shared" si="313"/>
        <v>3785059.2927280562</v>
      </c>
      <c r="BE510" s="104">
        <f t="shared" si="323"/>
        <v>2038</v>
      </c>
      <c r="BF510" s="28">
        <f t="shared" si="324"/>
        <v>1</v>
      </c>
      <c r="BG510" s="21">
        <f t="shared" si="326"/>
        <v>7790598.5854561124</v>
      </c>
      <c r="BH510" s="344">
        <f t="shared" si="327"/>
        <v>1996063.8322810496</v>
      </c>
      <c r="BI510" s="344">
        <f t="shared" si="328"/>
        <v>1279430.5953029443</v>
      </c>
      <c r="BJ510" s="344">
        <f t="shared" si="329"/>
        <v>235173</v>
      </c>
      <c r="BK510" s="344">
        <f t="shared" si="330"/>
        <v>1404.76593187052</v>
      </c>
      <c r="BL510" s="344">
        <f t="shared" si="331"/>
        <v>272987.099212192</v>
      </c>
      <c r="BM510" s="328">
        <f t="shared" si="332"/>
        <v>3785059.2927280562</v>
      </c>
      <c r="BN510" s="329">
        <f t="shared" si="318"/>
        <v>71756</v>
      </c>
      <c r="BO510" s="330">
        <f t="shared" si="319"/>
        <v>6474</v>
      </c>
      <c r="BP510" s="206">
        <f t="shared" si="320"/>
        <v>19182</v>
      </c>
      <c r="BQ510" s="206">
        <f t="shared" si="321"/>
        <v>25656</v>
      </c>
      <c r="BR510" s="206">
        <f t="shared" si="322"/>
        <v>97412</v>
      </c>
      <c r="BS510" s="34"/>
      <c r="BT510" s="34"/>
      <c r="BU510" s="34"/>
      <c r="BV510" s="34"/>
      <c r="BW510" s="34"/>
      <c r="BY510" s="34"/>
      <c r="BZ510" s="34"/>
      <c r="CA510" s="34"/>
      <c r="CC510" s="34"/>
    </row>
    <row r="511" spans="1:81">
      <c r="A511" s="28">
        <f t="shared" si="333"/>
        <v>2038</v>
      </c>
      <c r="B511" s="28">
        <f t="shared" si="325"/>
        <v>2</v>
      </c>
      <c r="C511" s="206">
        <f t="shared" si="314"/>
        <v>3363699.1691988367</v>
      </c>
      <c r="D511" s="206">
        <f>[3]TOTAL_PEF_C!K568</f>
        <v>1641016.6738485796</v>
      </c>
      <c r="E511" s="206">
        <f>[3]TOTAL_PEF_C!L568</f>
        <v>1158590.1371614167</v>
      </c>
      <c r="F511" s="206">
        <f>[3]TOTAL_PEF_C!M568</f>
        <v>221406</v>
      </c>
      <c r="G511" s="206">
        <f>[3]TOTAL_PEF_C!P568</f>
        <v>1405.99417556393</v>
      </c>
      <c r="H511" s="206">
        <f>[3]TOTAL_PEF_C!Q568</f>
        <v>272628.364013276</v>
      </c>
      <c r="I511" s="337">
        <f>BM_MWh!I512</f>
        <v>0</v>
      </c>
      <c r="J511" s="313">
        <f>BM_MWh!J512</f>
        <v>0</v>
      </c>
      <c r="K511" s="313">
        <f>BM_MWh!K513</f>
        <v>8</v>
      </c>
      <c r="L511" s="313">
        <f>BM_MWh!L512</f>
        <v>0</v>
      </c>
      <c r="M511" s="313">
        <f>BM_MWh!M512</f>
        <v>0</v>
      </c>
      <c r="N511" s="313">
        <f>BM_MWh!N512</f>
        <v>0</v>
      </c>
      <c r="O511" s="313">
        <f>BM_MWh!O512</f>
        <v>0</v>
      </c>
      <c r="P511" s="313">
        <f>BM_MWh!P512</f>
        <v>0</v>
      </c>
      <c r="Q511" s="313">
        <f>BM_MWh!Q512</f>
        <v>6242</v>
      </c>
      <c r="R511" s="313">
        <f>BM_MWh!R512</f>
        <v>621</v>
      </c>
      <c r="S511" s="313">
        <f>BM_MWh!S512</f>
        <v>41858</v>
      </c>
      <c r="T511" s="338">
        <f>BM_MWh!T513</f>
        <v>0</v>
      </c>
      <c r="U511" s="213">
        <f>BM_MWh!U513</f>
        <v>831</v>
      </c>
      <c r="V511" s="185">
        <f>BM_MWh!V512</f>
        <v>1600</v>
      </c>
      <c r="W511" s="185">
        <f>BM_MWh!W512</f>
        <v>1917</v>
      </c>
      <c r="X511" s="185">
        <f>BM_MWh!X512</f>
        <v>0</v>
      </c>
      <c r="Y511" s="185">
        <f>BM_MWh!Y513</f>
        <v>1854</v>
      </c>
      <c r="Z511" s="185">
        <f>BM_MWh!Z512</f>
        <v>0</v>
      </c>
      <c r="AA511" s="185">
        <f>BM_MWh!AA512</f>
        <v>12768</v>
      </c>
      <c r="AB511" s="185">
        <f>BM_MWh!AB512</f>
        <v>0</v>
      </c>
      <c r="AC511" s="185">
        <f>BM_MWh!AC512</f>
        <v>0</v>
      </c>
      <c r="AD511" s="185">
        <f>BM_MWh!AD512</f>
        <v>0</v>
      </c>
      <c r="AE511" s="185">
        <f>BM_MWh!AE512</f>
        <v>953</v>
      </c>
      <c r="AF511" s="185">
        <f>BM_MWh!AF512</f>
        <v>0</v>
      </c>
      <c r="AG511" s="185">
        <f>BM_MWh!AG512</f>
        <v>0</v>
      </c>
      <c r="AH511" s="185">
        <f>BM_MWh!AH512</f>
        <v>0</v>
      </c>
      <c r="AI511" s="185">
        <f>BM_MWh!AI512</f>
        <v>0</v>
      </c>
      <c r="AJ511" s="185">
        <f>BM_MWh!AJ512</f>
        <v>0</v>
      </c>
      <c r="AK511" s="185">
        <f>BM_MWh!AK513</f>
        <v>0</v>
      </c>
      <c r="AL511" s="185">
        <f>BM_MWh!AL513</f>
        <v>0</v>
      </c>
      <c r="AM511" s="185">
        <f>BM_MWh!AM512</f>
        <v>0</v>
      </c>
      <c r="AN511" s="185">
        <f>BM_MWh!AN512</f>
        <v>0</v>
      </c>
      <c r="AO511" s="185">
        <f>BM_MWh!AO512</f>
        <v>0</v>
      </c>
      <c r="AP511" s="185">
        <f>BM_MWh!AP512</f>
        <v>0</v>
      </c>
      <c r="AQ511" s="185">
        <f>BM_MWh!AQ512</f>
        <v>0</v>
      </c>
      <c r="AR511" s="185">
        <f>BM_MWh!AR512</f>
        <v>0</v>
      </c>
      <c r="AS511" s="185">
        <f>BM_MWh!AS512</f>
        <v>0</v>
      </c>
      <c r="AT511" s="185">
        <f>BM_MWh!AT512</f>
        <v>0</v>
      </c>
      <c r="AU511" s="209">
        <f t="shared" si="315"/>
        <v>19923</v>
      </c>
      <c r="AV511" s="167">
        <f t="shared" si="316"/>
        <v>48729</v>
      </c>
      <c r="AW511" s="167">
        <f t="shared" si="317"/>
        <v>68652</v>
      </c>
      <c r="AX511" s="21">
        <f t="shared" si="313"/>
        <v>3295047.1691988367</v>
      </c>
      <c r="BE511" s="104">
        <f t="shared" si="323"/>
        <v>2038</v>
      </c>
      <c r="BF511" s="28">
        <f t="shared" si="324"/>
        <v>2</v>
      </c>
      <c r="BG511" s="21">
        <f t="shared" si="326"/>
        <v>6747321.3383976733</v>
      </c>
      <c r="BH511" s="344">
        <f t="shared" si="327"/>
        <v>1641016.6738485796</v>
      </c>
      <c r="BI511" s="344">
        <f t="shared" si="328"/>
        <v>1158590.1371614167</v>
      </c>
      <c r="BJ511" s="344">
        <f t="shared" si="329"/>
        <v>221406</v>
      </c>
      <c r="BK511" s="344">
        <f t="shared" si="330"/>
        <v>1405.99417556393</v>
      </c>
      <c r="BL511" s="344">
        <f t="shared" si="331"/>
        <v>272628.364013276</v>
      </c>
      <c r="BM511" s="328">
        <f t="shared" si="332"/>
        <v>3295047.1691988367</v>
      </c>
      <c r="BN511" s="329">
        <f t="shared" si="318"/>
        <v>48729</v>
      </c>
      <c r="BO511" s="330">
        <f t="shared" si="319"/>
        <v>4602</v>
      </c>
      <c r="BP511" s="206">
        <f t="shared" si="320"/>
        <v>15321</v>
      </c>
      <c r="BQ511" s="206">
        <f t="shared" si="321"/>
        <v>19923</v>
      </c>
      <c r="BR511" s="206">
        <f t="shared" si="322"/>
        <v>68652</v>
      </c>
      <c r="BS511" s="34"/>
      <c r="BT511" s="34"/>
      <c r="BU511" s="34"/>
      <c r="BV511" s="34"/>
      <c r="BW511" s="34"/>
      <c r="BY511" s="34"/>
      <c r="BZ511" s="34"/>
      <c r="CA511" s="34"/>
      <c r="CC511" s="34"/>
    </row>
    <row r="512" spans="1:81">
      <c r="A512" s="28">
        <f t="shared" si="333"/>
        <v>2038</v>
      </c>
      <c r="B512" s="28">
        <f t="shared" si="325"/>
        <v>3</v>
      </c>
      <c r="C512" s="206">
        <f t="shared" si="314"/>
        <v>3605339.1821327973</v>
      </c>
      <c r="D512" s="206">
        <f>[3]TOTAL_PEF_C!K569</f>
        <v>1655351.0279621198</v>
      </c>
      <c r="E512" s="206">
        <f>[3]TOTAL_PEF_C!L569</f>
        <v>1317470.7193148385</v>
      </c>
      <c r="F512" s="206">
        <f>[3]TOTAL_PEF_C!M569</f>
        <v>249433</v>
      </c>
      <c r="G512" s="206">
        <f>[3]TOTAL_PEF_C!P569</f>
        <v>1417.16754485923</v>
      </c>
      <c r="H512" s="206">
        <f>[3]TOTAL_PEF_C!Q569</f>
        <v>276694.26731098001</v>
      </c>
      <c r="I512" s="337">
        <f>BM_MWh!I513</f>
        <v>0</v>
      </c>
      <c r="J512" s="313">
        <f>BM_MWh!J513</f>
        <v>0</v>
      </c>
      <c r="K512" s="313">
        <f>BM_MWh!K514</f>
        <v>8</v>
      </c>
      <c r="L512" s="313">
        <f>BM_MWh!L513</f>
        <v>0</v>
      </c>
      <c r="M512" s="313">
        <f>BM_MWh!M513</f>
        <v>0</v>
      </c>
      <c r="N512" s="313">
        <f>BM_MWh!N513</f>
        <v>0</v>
      </c>
      <c r="O512" s="313">
        <f>BM_MWh!O513</f>
        <v>0</v>
      </c>
      <c r="P512" s="313">
        <f>BM_MWh!P513</f>
        <v>0</v>
      </c>
      <c r="Q512" s="313">
        <f>BM_MWh!Q513</f>
        <v>3839</v>
      </c>
      <c r="R512" s="313">
        <f>BM_MWh!R513</f>
        <v>516</v>
      </c>
      <c r="S512" s="313">
        <f>BM_MWh!S513</f>
        <v>78947</v>
      </c>
      <c r="T512" s="338">
        <f>BM_MWh!T514</f>
        <v>0</v>
      </c>
      <c r="U512" s="213">
        <f>BM_MWh!U514</f>
        <v>502</v>
      </c>
      <c r="V512" s="185">
        <f>BM_MWh!V513</f>
        <v>805</v>
      </c>
      <c r="W512" s="185">
        <f>BM_MWh!W513</f>
        <v>2651</v>
      </c>
      <c r="X512" s="185">
        <f>BM_MWh!X513</f>
        <v>0</v>
      </c>
      <c r="Y512" s="185">
        <f>BM_MWh!Y514</f>
        <v>2101</v>
      </c>
      <c r="Z512" s="185">
        <f>BM_MWh!Z513</f>
        <v>0</v>
      </c>
      <c r="AA512" s="185">
        <f>BM_MWh!AA513</f>
        <v>14508</v>
      </c>
      <c r="AB512" s="185">
        <f>BM_MWh!AB513</f>
        <v>0</v>
      </c>
      <c r="AC512" s="185">
        <f>BM_MWh!AC513</f>
        <v>0</v>
      </c>
      <c r="AD512" s="185">
        <f>BM_MWh!AD513</f>
        <v>0</v>
      </c>
      <c r="AE512" s="185">
        <f>BM_MWh!AE513</f>
        <v>1096</v>
      </c>
      <c r="AF512" s="185">
        <f>BM_MWh!AF513</f>
        <v>0</v>
      </c>
      <c r="AG512" s="185">
        <f>BM_MWh!AG513</f>
        <v>0</v>
      </c>
      <c r="AH512" s="185">
        <f>BM_MWh!AH513</f>
        <v>0</v>
      </c>
      <c r="AI512" s="185">
        <f>BM_MWh!AI513</f>
        <v>0</v>
      </c>
      <c r="AJ512" s="185">
        <f>BM_MWh!AJ513</f>
        <v>0</v>
      </c>
      <c r="AK512" s="185">
        <f>BM_MWh!AK514</f>
        <v>0</v>
      </c>
      <c r="AL512" s="185">
        <f>BM_MWh!AL514</f>
        <v>0</v>
      </c>
      <c r="AM512" s="185">
        <f>BM_MWh!AM513</f>
        <v>0</v>
      </c>
      <c r="AN512" s="185">
        <f>BM_MWh!AN513</f>
        <v>0</v>
      </c>
      <c r="AO512" s="185">
        <f>BM_MWh!AO513</f>
        <v>0</v>
      </c>
      <c r="AP512" s="185">
        <f>BM_MWh!AP513</f>
        <v>0</v>
      </c>
      <c r="AQ512" s="185">
        <f>BM_MWh!AQ513</f>
        <v>0</v>
      </c>
      <c r="AR512" s="185">
        <f>BM_MWh!AR513</f>
        <v>0</v>
      </c>
      <c r="AS512" s="185">
        <f>BM_MWh!AS513</f>
        <v>0</v>
      </c>
      <c r="AT512" s="185">
        <f>BM_MWh!AT513</f>
        <v>0</v>
      </c>
      <c r="AU512" s="209">
        <f t="shared" si="315"/>
        <v>21663</v>
      </c>
      <c r="AV512" s="167">
        <f t="shared" si="316"/>
        <v>83310</v>
      </c>
      <c r="AW512" s="167">
        <f t="shared" si="317"/>
        <v>104973</v>
      </c>
      <c r="AX512" s="21">
        <f t="shared" si="313"/>
        <v>3500366.1821327973</v>
      </c>
      <c r="BE512" s="104">
        <f t="shared" si="323"/>
        <v>2038</v>
      </c>
      <c r="BF512" s="28">
        <f t="shared" si="324"/>
        <v>3</v>
      </c>
      <c r="BG512" s="21">
        <f t="shared" si="326"/>
        <v>7232341.3642655946</v>
      </c>
      <c r="BH512" s="344">
        <f t="shared" si="327"/>
        <v>1655351.0279621198</v>
      </c>
      <c r="BI512" s="344">
        <f t="shared" si="328"/>
        <v>1317470.7193148385</v>
      </c>
      <c r="BJ512" s="344">
        <f t="shared" si="329"/>
        <v>249433</v>
      </c>
      <c r="BK512" s="344">
        <f t="shared" si="330"/>
        <v>1417.16754485923</v>
      </c>
      <c r="BL512" s="344">
        <f t="shared" si="331"/>
        <v>276694.26731098001</v>
      </c>
      <c r="BM512" s="328">
        <f t="shared" si="332"/>
        <v>3500366.1821327973</v>
      </c>
      <c r="BN512" s="329">
        <f t="shared" si="318"/>
        <v>83310</v>
      </c>
      <c r="BO512" s="330">
        <f t="shared" si="319"/>
        <v>5254</v>
      </c>
      <c r="BP512" s="206">
        <f t="shared" si="320"/>
        <v>16409</v>
      </c>
      <c r="BQ512" s="206">
        <f t="shared" si="321"/>
        <v>21663</v>
      </c>
      <c r="BR512" s="206">
        <f t="shared" si="322"/>
        <v>104973</v>
      </c>
      <c r="BS512" s="34"/>
      <c r="BT512" s="34"/>
      <c r="BU512" s="34"/>
      <c r="BV512" s="34"/>
      <c r="BW512" s="34"/>
      <c r="BY512" s="34"/>
      <c r="BZ512" s="34"/>
      <c r="CA512" s="34"/>
      <c r="CC512" s="34"/>
    </row>
    <row r="513" spans="1:81">
      <c r="A513" s="28">
        <f t="shared" si="333"/>
        <v>2038</v>
      </c>
      <c r="B513" s="28">
        <f t="shared" si="325"/>
        <v>4</v>
      </c>
      <c r="C513" s="206">
        <f t="shared" si="314"/>
        <v>3684191.4584049783</v>
      </c>
      <c r="D513" s="206">
        <f>[3]TOTAL_PEF_C!K570</f>
        <v>1699811.0737920932</v>
      </c>
      <c r="E513" s="206">
        <f>[3]TOTAL_PEF_C!L570</f>
        <v>1337957.8819632716</v>
      </c>
      <c r="F513" s="206">
        <f>[3]TOTAL_PEF_C!M570</f>
        <v>248001</v>
      </c>
      <c r="G513" s="206">
        <f>[3]TOTAL_PEF_C!P570</f>
        <v>1395.2904482389099</v>
      </c>
      <c r="H513" s="206">
        <f>[3]TOTAL_PEF_C!Q570</f>
        <v>284782.212201374</v>
      </c>
      <c r="I513" s="337">
        <f>BM_MWh!I514</f>
        <v>0</v>
      </c>
      <c r="J513" s="313">
        <f>BM_MWh!J514</f>
        <v>0</v>
      </c>
      <c r="K513" s="313">
        <f>BM_MWh!K515</f>
        <v>8</v>
      </c>
      <c r="L513" s="313">
        <f>BM_MWh!L514</f>
        <v>0</v>
      </c>
      <c r="M513" s="313">
        <f>BM_MWh!M514</f>
        <v>0</v>
      </c>
      <c r="N513" s="313">
        <f>BM_MWh!N514</f>
        <v>0</v>
      </c>
      <c r="O513" s="313">
        <f>BM_MWh!O514</f>
        <v>0</v>
      </c>
      <c r="P513" s="313">
        <f>BM_MWh!P514</f>
        <v>0</v>
      </c>
      <c r="Q513" s="313">
        <f>BM_MWh!Q514</f>
        <v>0</v>
      </c>
      <c r="R513" s="313">
        <f>BM_MWh!R514</f>
        <v>832</v>
      </c>
      <c r="S513" s="313">
        <f>BM_MWh!S514</f>
        <v>89166</v>
      </c>
      <c r="T513" s="338">
        <f>BM_MWh!T515</f>
        <v>0</v>
      </c>
      <c r="U513" s="213">
        <f>BM_MWh!U515</f>
        <v>671</v>
      </c>
      <c r="V513" s="185">
        <f>BM_MWh!V514</f>
        <v>1871</v>
      </c>
      <c r="W513" s="185">
        <f>BM_MWh!W514</f>
        <v>2467</v>
      </c>
      <c r="X513" s="185">
        <f>BM_MWh!X514</f>
        <v>0</v>
      </c>
      <c r="Y513" s="185">
        <f>BM_MWh!Y515</f>
        <v>1725</v>
      </c>
      <c r="Z513" s="185">
        <f>BM_MWh!Z514</f>
        <v>0</v>
      </c>
      <c r="AA513" s="185">
        <f>BM_MWh!AA514</f>
        <v>14400</v>
      </c>
      <c r="AB513" s="185">
        <f>BM_MWh!AB514</f>
        <v>0</v>
      </c>
      <c r="AC513" s="185">
        <f>BM_MWh!AC514</f>
        <v>0</v>
      </c>
      <c r="AD513" s="185">
        <f>BM_MWh!AD514</f>
        <v>0</v>
      </c>
      <c r="AE513" s="185">
        <f>BM_MWh!AE514</f>
        <v>1104</v>
      </c>
      <c r="AF513" s="185">
        <f>BM_MWh!AF514</f>
        <v>0</v>
      </c>
      <c r="AG513" s="185">
        <f>BM_MWh!AG514</f>
        <v>0</v>
      </c>
      <c r="AH513" s="185">
        <f>BM_MWh!AH514</f>
        <v>0</v>
      </c>
      <c r="AI513" s="185">
        <f>BM_MWh!AI514</f>
        <v>0</v>
      </c>
      <c r="AJ513" s="185">
        <f>BM_MWh!AJ514</f>
        <v>0</v>
      </c>
      <c r="AK513" s="185">
        <f>BM_MWh!AK515</f>
        <v>0</v>
      </c>
      <c r="AL513" s="185">
        <f>BM_MWh!AL515</f>
        <v>0</v>
      </c>
      <c r="AM513" s="185">
        <f>BM_MWh!AM514</f>
        <v>0</v>
      </c>
      <c r="AN513" s="185">
        <f>BM_MWh!AN514</f>
        <v>0</v>
      </c>
      <c r="AO513" s="185">
        <f>BM_MWh!AO514</f>
        <v>0</v>
      </c>
      <c r="AP513" s="185">
        <f>BM_MWh!AP514</f>
        <v>0</v>
      </c>
      <c r="AQ513" s="185">
        <f>BM_MWh!AQ514</f>
        <v>0</v>
      </c>
      <c r="AR513" s="185">
        <f>BM_MWh!AR514</f>
        <v>0</v>
      </c>
      <c r="AS513" s="185">
        <f>BM_MWh!AS514</f>
        <v>0</v>
      </c>
      <c r="AT513" s="185">
        <f>BM_MWh!AT514</f>
        <v>0</v>
      </c>
      <c r="AU513" s="209">
        <f t="shared" si="315"/>
        <v>22238</v>
      </c>
      <c r="AV513" s="167">
        <f t="shared" si="316"/>
        <v>90006</v>
      </c>
      <c r="AW513" s="167">
        <f t="shared" si="317"/>
        <v>112244</v>
      </c>
      <c r="AX513" s="21">
        <f t="shared" si="313"/>
        <v>3571947.4584049783</v>
      </c>
      <c r="BE513" s="104">
        <f t="shared" si="323"/>
        <v>2038</v>
      </c>
      <c r="BF513" s="28">
        <f t="shared" si="324"/>
        <v>4</v>
      </c>
      <c r="BG513" s="21">
        <f t="shared" si="326"/>
        <v>7390620.9168099565</v>
      </c>
      <c r="BH513" s="344">
        <f t="shared" si="327"/>
        <v>1699811.0737920932</v>
      </c>
      <c r="BI513" s="344">
        <f t="shared" si="328"/>
        <v>1337957.8819632716</v>
      </c>
      <c r="BJ513" s="344">
        <f t="shared" si="329"/>
        <v>248001</v>
      </c>
      <c r="BK513" s="344">
        <f t="shared" si="330"/>
        <v>1395.2904482389099</v>
      </c>
      <c r="BL513" s="344">
        <f t="shared" si="331"/>
        <v>284782.212201374</v>
      </c>
      <c r="BM513" s="328">
        <f t="shared" si="332"/>
        <v>3571947.4584049783</v>
      </c>
      <c r="BN513" s="329">
        <f t="shared" si="318"/>
        <v>90006</v>
      </c>
      <c r="BO513" s="330">
        <f t="shared" si="319"/>
        <v>4863</v>
      </c>
      <c r="BP513" s="206">
        <f t="shared" si="320"/>
        <v>17375</v>
      </c>
      <c r="BQ513" s="206">
        <f t="shared" si="321"/>
        <v>22238</v>
      </c>
      <c r="BR513" s="206">
        <f t="shared" si="322"/>
        <v>112244</v>
      </c>
      <c r="BS513" s="34"/>
      <c r="BT513" s="34"/>
      <c r="BU513" s="34"/>
      <c r="BV513" s="34"/>
      <c r="BW513" s="34"/>
      <c r="BY513" s="34"/>
      <c r="BZ513" s="34"/>
      <c r="CA513" s="34"/>
      <c r="CC513" s="34"/>
    </row>
    <row r="514" spans="1:81">
      <c r="A514" s="28">
        <f t="shared" si="333"/>
        <v>2038</v>
      </c>
      <c r="B514" s="28">
        <f t="shared" si="325"/>
        <v>5</v>
      </c>
      <c r="C514" s="206">
        <f t="shared" si="314"/>
        <v>4375974.2947528875</v>
      </c>
      <c r="D514" s="206">
        <f>[3]TOTAL_PEF_C!K571</f>
        <v>2172753.3262886885</v>
      </c>
      <c r="E514" s="206">
        <f>[3]TOTAL_PEF_C!L571</f>
        <v>1508336.3440469692</v>
      </c>
      <c r="F514" s="206">
        <f>[3]TOTAL_PEF_C!M571</f>
        <v>259958</v>
      </c>
      <c r="G514" s="206">
        <f>[3]TOTAL_PEF_C!P571</f>
        <v>1395.44044823891</v>
      </c>
      <c r="H514" s="206">
        <f>[3]TOTAL_PEF_C!Q571</f>
        <v>311861.18396899098</v>
      </c>
      <c r="I514" s="337">
        <f>BM_MWh!I515</f>
        <v>0</v>
      </c>
      <c r="J514" s="313">
        <f>BM_MWh!J515</f>
        <v>0</v>
      </c>
      <c r="K514" s="313">
        <f>BM_MWh!K516</f>
        <v>8</v>
      </c>
      <c r="L514" s="313">
        <f>BM_MWh!L515</f>
        <v>0</v>
      </c>
      <c r="M514" s="313">
        <f>BM_MWh!M515</f>
        <v>0</v>
      </c>
      <c r="N514" s="313">
        <f>BM_MWh!N515</f>
        <v>0</v>
      </c>
      <c r="O514" s="313">
        <f>BM_MWh!O515</f>
        <v>0</v>
      </c>
      <c r="P514" s="313">
        <f>BM_MWh!P515</f>
        <v>0</v>
      </c>
      <c r="Q514" s="313">
        <f>BM_MWh!Q515</f>
        <v>0</v>
      </c>
      <c r="R514" s="313">
        <f>BM_MWh!R515</f>
        <v>1719</v>
      </c>
      <c r="S514" s="313">
        <f>BM_MWh!S515</f>
        <v>93570</v>
      </c>
      <c r="T514" s="338">
        <f>BM_MWh!T516</f>
        <v>0</v>
      </c>
      <c r="U514" s="213">
        <f>BM_MWh!U516</f>
        <v>1935</v>
      </c>
      <c r="V514" s="185">
        <f>BM_MWh!V515</f>
        <v>2577</v>
      </c>
      <c r="W514" s="185">
        <f>BM_MWh!W515</f>
        <v>3232</v>
      </c>
      <c r="X514" s="185">
        <f>BM_MWh!X515</f>
        <v>0</v>
      </c>
      <c r="Y514" s="185">
        <f>BM_MWh!Y516</f>
        <v>2241</v>
      </c>
      <c r="Z514" s="185">
        <f>BM_MWh!Z515</f>
        <v>0</v>
      </c>
      <c r="AA514" s="185">
        <f>BM_MWh!AA515</f>
        <v>15252</v>
      </c>
      <c r="AB514" s="185">
        <f>BM_MWh!AB515</f>
        <v>0</v>
      </c>
      <c r="AC514" s="185">
        <f>BM_MWh!AC515</f>
        <v>0</v>
      </c>
      <c r="AD514" s="185">
        <f>BM_MWh!AD515</f>
        <v>0</v>
      </c>
      <c r="AE514" s="185">
        <f>BM_MWh!AE515</f>
        <v>1136</v>
      </c>
      <c r="AF514" s="185">
        <f>BM_MWh!AF515</f>
        <v>0</v>
      </c>
      <c r="AG514" s="185">
        <f>BM_MWh!AG515</f>
        <v>0</v>
      </c>
      <c r="AH514" s="185">
        <f>BM_MWh!AH515</f>
        <v>0</v>
      </c>
      <c r="AI514" s="185">
        <f>BM_MWh!AI515</f>
        <v>0</v>
      </c>
      <c r="AJ514" s="185">
        <f>BM_MWh!AJ515</f>
        <v>0</v>
      </c>
      <c r="AK514" s="185">
        <f>BM_MWh!AK516</f>
        <v>0</v>
      </c>
      <c r="AL514" s="185">
        <f>BM_MWh!AL516</f>
        <v>0</v>
      </c>
      <c r="AM514" s="185">
        <f>BM_MWh!AM515</f>
        <v>0</v>
      </c>
      <c r="AN514" s="185">
        <f>BM_MWh!AN515</f>
        <v>0</v>
      </c>
      <c r="AO514" s="185">
        <f>BM_MWh!AO515</f>
        <v>0</v>
      </c>
      <c r="AP514" s="185">
        <f>BM_MWh!AP515</f>
        <v>0</v>
      </c>
      <c r="AQ514" s="185">
        <f>BM_MWh!AQ515</f>
        <v>0</v>
      </c>
      <c r="AR514" s="185">
        <f>BM_MWh!AR515</f>
        <v>0</v>
      </c>
      <c r="AS514" s="185">
        <f>BM_MWh!AS515</f>
        <v>0</v>
      </c>
      <c r="AT514" s="185">
        <f>BM_MWh!AT515</f>
        <v>0</v>
      </c>
      <c r="AU514" s="209">
        <f t="shared" si="315"/>
        <v>26373</v>
      </c>
      <c r="AV514" s="167">
        <f t="shared" si="316"/>
        <v>95297</v>
      </c>
      <c r="AW514" s="167">
        <f t="shared" si="317"/>
        <v>121670</v>
      </c>
      <c r="AX514" s="21">
        <f t="shared" si="313"/>
        <v>4254304.2947528875</v>
      </c>
      <c r="BE514" s="104">
        <f t="shared" si="323"/>
        <v>2038</v>
      </c>
      <c r="BF514" s="28">
        <f t="shared" si="324"/>
        <v>5</v>
      </c>
      <c r="BG514" s="21">
        <f t="shared" si="326"/>
        <v>8778321.5895057749</v>
      </c>
      <c r="BH514" s="344">
        <f t="shared" si="327"/>
        <v>2172753.3262886885</v>
      </c>
      <c r="BI514" s="344">
        <f t="shared" si="328"/>
        <v>1508336.3440469692</v>
      </c>
      <c r="BJ514" s="344">
        <f t="shared" si="329"/>
        <v>259958</v>
      </c>
      <c r="BK514" s="344">
        <f t="shared" si="330"/>
        <v>1395.44044823891</v>
      </c>
      <c r="BL514" s="344">
        <f t="shared" si="331"/>
        <v>311861.18396899098</v>
      </c>
      <c r="BM514" s="328">
        <f t="shared" si="332"/>
        <v>4254304.2947528875</v>
      </c>
      <c r="BN514" s="329">
        <f t="shared" si="318"/>
        <v>95297</v>
      </c>
      <c r="BO514" s="330">
        <f t="shared" si="319"/>
        <v>7408</v>
      </c>
      <c r="BP514" s="206">
        <f t="shared" si="320"/>
        <v>18965</v>
      </c>
      <c r="BQ514" s="206">
        <f t="shared" si="321"/>
        <v>26373</v>
      </c>
      <c r="BR514" s="206">
        <f t="shared" si="322"/>
        <v>121670</v>
      </c>
      <c r="BS514" s="34"/>
      <c r="BT514" s="34"/>
      <c r="BU514" s="34"/>
      <c r="BV514" s="34"/>
      <c r="BW514" s="34"/>
      <c r="BY514" s="34"/>
      <c r="BZ514" s="34"/>
      <c r="CA514" s="34"/>
      <c r="CC514" s="34"/>
    </row>
    <row r="515" spans="1:81">
      <c r="A515" s="28">
        <f t="shared" si="333"/>
        <v>2038</v>
      </c>
      <c r="B515" s="28">
        <f t="shared" si="325"/>
        <v>6</v>
      </c>
      <c r="C515" s="206">
        <f t="shared" si="314"/>
        <v>4591077.6590922968</v>
      </c>
      <c r="D515" s="206">
        <f>[3]TOTAL_PEF_C!K572</f>
        <v>2363306.6701723761</v>
      </c>
      <c r="E515" s="206">
        <f>[3]TOTAL_PEF_C!L572</f>
        <v>1536203.926729107</v>
      </c>
      <c r="F515" s="206">
        <f>[3]TOTAL_PEF_C!M572</f>
        <v>253605</v>
      </c>
      <c r="G515" s="206">
        <f>[3]TOTAL_PEF_C!P572</f>
        <v>1405.2076257736701</v>
      </c>
      <c r="H515" s="206">
        <f>[3]TOTAL_PEF_C!Q572</f>
        <v>315056.85456503998</v>
      </c>
      <c r="I515" s="337">
        <f>BM_MWh!I516</f>
        <v>0</v>
      </c>
      <c r="J515" s="313">
        <f>BM_MWh!J516</f>
        <v>0</v>
      </c>
      <c r="K515" s="313">
        <f>BM_MWh!K517</f>
        <v>8</v>
      </c>
      <c r="L515" s="313">
        <f>BM_MWh!L516</f>
        <v>0</v>
      </c>
      <c r="M515" s="313">
        <f>BM_MWh!M516</f>
        <v>0</v>
      </c>
      <c r="N515" s="313">
        <f>BM_MWh!N516</f>
        <v>0</v>
      </c>
      <c r="O515" s="313">
        <f>BM_MWh!O516</f>
        <v>0</v>
      </c>
      <c r="P515" s="313">
        <f>BM_MWh!P516</f>
        <v>0</v>
      </c>
      <c r="Q515" s="313">
        <f>BM_MWh!Q516</f>
        <v>0</v>
      </c>
      <c r="R515" s="313">
        <f>BM_MWh!R516</f>
        <v>2245</v>
      </c>
      <c r="S515" s="313">
        <f>BM_MWh!S516</f>
        <v>91072</v>
      </c>
      <c r="T515" s="338">
        <f>BM_MWh!T517</f>
        <v>0</v>
      </c>
      <c r="U515" s="213">
        <f>BM_MWh!U517</f>
        <v>2247</v>
      </c>
      <c r="V515" s="185">
        <f>BM_MWh!V516</f>
        <v>3741</v>
      </c>
      <c r="W515" s="185">
        <f>BM_MWh!W516</f>
        <v>3335</v>
      </c>
      <c r="X515" s="185">
        <f>BM_MWh!X516</f>
        <v>0</v>
      </c>
      <c r="Y515" s="185">
        <f>BM_MWh!Y517</f>
        <v>2627</v>
      </c>
      <c r="Z515" s="185">
        <f>BM_MWh!Z516</f>
        <v>0</v>
      </c>
      <c r="AA515" s="185">
        <f>BM_MWh!AA516</f>
        <v>15120</v>
      </c>
      <c r="AB515" s="185">
        <f>BM_MWh!AB516</f>
        <v>0</v>
      </c>
      <c r="AC515" s="185">
        <f>BM_MWh!AC516</f>
        <v>0</v>
      </c>
      <c r="AD515" s="185">
        <f>BM_MWh!AD516</f>
        <v>0</v>
      </c>
      <c r="AE515" s="185">
        <f>BM_MWh!AE516</f>
        <v>1105</v>
      </c>
      <c r="AF515" s="185">
        <f>BM_MWh!AF516</f>
        <v>0</v>
      </c>
      <c r="AG515" s="185">
        <f>BM_MWh!AG516</f>
        <v>0</v>
      </c>
      <c r="AH515" s="185">
        <f>BM_MWh!AH516</f>
        <v>0</v>
      </c>
      <c r="AI515" s="185">
        <f>BM_MWh!AI516</f>
        <v>0</v>
      </c>
      <c r="AJ515" s="185">
        <f>BM_MWh!AJ516</f>
        <v>0</v>
      </c>
      <c r="AK515" s="185">
        <f>BM_MWh!AK517</f>
        <v>0</v>
      </c>
      <c r="AL515" s="185">
        <f>BM_MWh!AL517</f>
        <v>0</v>
      </c>
      <c r="AM515" s="185">
        <f>BM_MWh!AM516</f>
        <v>0</v>
      </c>
      <c r="AN515" s="185">
        <f>BM_MWh!AN516</f>
        <v>0</v>
      </c>
      <c r="AO515" s="185">
        <f>BM_MWh!AO516</f>
        <v>0</v>
      </c>
      <c r="AP515" s="185">
        <f>BM_MWh!AP516</f>
        <v>0</v>
      </c>
      <c r="AQ515" s="185">
        <f>BM_MWh!AQ516</f>
        <v>0</v>
      </c>
      <c r="AR515" s="185">
        <f>BM_MWh!AR516</f>
        <v>0</v>
      </c>
      <c r="AS515" s="185">
        <f>BM_MWh!AS516</f>
        <v>0</v>
      </c>
      <c r="AT515" s="185">
        <f>BM_MWh!AT516</f>
        <v>0</v>
      </c>
      <c r="AU515" s="209">
        <f t="shared" si="315"/>
        <v>28175</v>
      </c>
      <c r="AV515" s="167">
        <f t="shared" si="316"/>
        <v>93325</v>
      </c>
      <c r="AW515" s="167">
        <f t="shared" si="317"/>
        <v>121500</v>
      </c>
      <c r="AX515" s="21">
        <f t="shared" si="313"/>
        <v>4469577.6590922968</v>
      </c>
      <c r="BE515" s="104">
        <f t="shared" si="323"/>
        <v>2038</v>
      </c>
      <c r="BF515" s="28">
        <f t="shared" si="324"/>
        <v>6</v>
      </c>
      <c r="BG515" s="21">
        <f t="shared" si="326"/>
        <v>9210330.3181845937</v>
      </c>
      <c r="BH515" s="344">
        <f t="shared" si="327"/>
        <v>2363306.6701723761</v>
      </c>
      <c r="BI515" s="344">
        <f t="shared" si="328"/>
        <v>1536203.926729107</v>
      </c>
      <c r="BJ515" s="344">
        <f t="shared" si="329"/>
        <v>253605</v>
      </c>
      <c r="BK515" s="344">
        <f t="shared" si="330"/>
        <v>1405.2076257736701</v>
      </c>
      <c r="BL515" s="344">
        <f t="shared" si="331"/>
        <v>315056.85456503998</v>
      </c>
      <c r="BM515" s="328">
        <f t="shared" si="332"/>
        <v>4469577.6590922968</v>
      </c>
      <c r="BN515" s="329">
        <f t="shared" si="318"/>
        <v>93325</v>
      </c>
      <c r="BO515" s="330">
        <f t="shared" si="319"/>
        <v>8209</v>
      </c>
      <c r="BP515" s="206">
        <f t="shared" si="320"/>
        <v>19966</v>
      </c>
      <c r="BQ515" s="206">
        <f t="shared" si="321"/>
        <v>28175</v>
      </c>
      <c r="BR515" s="206">
        <f t="shared" si="322"/>
        <v>121500</v>
      </c>
      <c r="BS515" s="34"/>
      <c r="BT515" s="34"/>
      <c r="BU515" s="34"/>
      <c r="BV515" s="34"/>
      <c r="BW515" s="34"/>
      <c r="BY515" s="34"/>
      <c r="BZ515" s="34"/>
      <c r="CA515" s="34"/>
      <c r="CC515" s="34"/>
    </row>
    <row r="516" spans="1:81">
      <c r="A516" s="28">
        <f t="shared" si="333"/>
        <v>2038</v>
      </c>
      <c r="B516" s="28">
        <f t="shared" si="325"/>
        <v>7</v>
      </c>
      <c r="C516" s="206">
        <f t="shared" si="314"/>
        <v>4823075.9012622144</v>
      </c>
      <c r="D516" s="206">
        <f>[3]TOTAL_PEF_C!K573</f>
        <v>2513200.7869673143</v>
      </c>
      <c r="E516" s="206">
        <f>[3]TOTAL_PEF_C!L573</f>
        <v>1610289.2593031863</v>
      </c>
      <c r="F516" s="206">
        <f>[3]TOTAL_PEF_C!M573</f>
        <v>257729</v>
      </c>
      <c r="G516" s="206">
        <f>[3]TOTAL_PEF_C!P573</f>
        <v>1408.3360847089</v>
      </c>
      <c r="H516" s="206">
        <f>[3]TOTAL_PEF_C!Q573</f>
        <v>310419.51890700503</v>
      </c>
      <c r="I516" s="337">
        <f>BM_MWh!I517</f>
        <v>0</v>
      </c>
      <c r="J516" s="313">
        <f>BM_MWh!J517</f>
        <v>0</v>
      </c>
      <c r="K516" s="313">
        <f>BM_MWh!K518</f>
        <v>8</v>
      </c>
      <c r="L516" s="313">
        <f>BM_MWh!L517</f>
        <v>0</v>
      </c>
      <c r="M516" s="313">
        <f>BM_MWh!M517</f>
        <v>0</v>
      </c>
      <c r="N516" s="313">
        <f>BM_MWh!N517</f>
        <v>0</v>
      </c>
      <c r="O516" s="313">
        <f>BM_MWh!O517</f>
        <v>0</v>
      </c>
      <c r="P516" s="313">
        <f>BM_MWh!P517</f>
        <v>0</v>
      </c>
      <c r="Q516" s="313">
        <f>BM_MWh!Q517</f>
        <v>0</v>
      </c>
      <c r="R516" s="313">
        <f>BM_MWh!R517</f>
        <v>1805</v>
      </c>
      <c r="S516" s="313">
        <f>BM_MWh!S517</f>
        <v>98478</v>
      </c>
      <c r="T516" s="338">
        <f>BM_MWh!T518</f>
        <v>0</v>
      </c>
      <c r="U516" s="213">
        <f>BM_MWh!U518</f>
        <v>1935</v>
      </c>
      <c r="V516" s="185">
        <f>BM_MWh!V517</f>
        <v>4993</v>
      </c>
      <c r="W516" s="185">
        <f>BM_MWh!W517</f>
        <v>3366</v>
      </c>
      <c r="X516" s="185">
        <f>BM_MWh!X517</f>
        <v>0</v>
      </c>
      <c r="Y516" s="185">
        <f>BM_MWh!Y518</f>
        <v>2679</v>
      </c>
      <c r="Z516" s="185">
        <f>BM_MWh!Z517</f>
        <v>0</v>
      </c>
      <c r="AA516" s="185">
        <f>BM_MWh!AA517</f>
        <v>15624</v>
      </c>
      <c r="AB516" s="185">
        <f>BM_MWh!AB517</f>
        <v>0</v>
      </c>
      <c r="AC516" s="185">
        <f>BM_MWh!AC517</f>
        <v>0</v>
      </c>
      <c r="AD516" s="185">
        <f>BM_MWh!AD517</f>
        <v>0</v>
      </c>
      <c r="AE516" s="185">
        <f>BM_MWh!AE517</f>
        <v>1141</v>
      </c>
      <c r="AF516" s="185">
        <f>BM_MWh!AF517</f>
        <v>0</v>
      </c>
      <c r="AG516" s="185">
        <f>BM_MWh!AG517</f>
        <v>0</v>
      </c>
      <c r="AH516" s="185">
        <f>BM_MWh!AH517</f>
        <v>0</v>
      </c>
      <c r="AI516" s="185">
        <f>BM_MWh!AI517</f>
        <v>0</v>
      </c>
      <c r="AJ516" s="185">
        <f>BM_MWh!AJ517</f>
        <v>0</v>
      </c>
      <c r="AK516" s="185">
        <f>BM_MWh!AK518</f>
        <v>0</v>
      </c>
      <c r="AL516" s="185">
        <f>BM_MWh!AL518</f>
        <v>0</v>
      </c>
      <c r="AM516" s="185">
        <f>BM_MWh!AM517</f>
        <v>0</v>
      </c>
      <c r="AN516" s="185">
        <f>BM_MWh!AN517</f>
        <v>0</v>
      </c>
      <c r="AO516" s="185">
        <f>BM_MWh!AO517</f>
        <v>0</v>
      </c>
      <c r="AP516" s="185">
        <f>BM_MWh!AP517</f>
        <v>0</v>
      </c>
      <c r="AQ516" s="185">
        <f>BM_MWh!AQ517</f>
        <v>0</v>
      </c>
      <c r="AR516" s="185">
        <f>BM_MWh!AR517</f>
        <v>0</v>
      </c>
      <c r="AS516" s="185">
        <f>BM_MWh!AS517</f>
        <v>0</v>
      </c>
      <c r="AT516" s="185">
        <f>BM_MWh!AT517</f>
        <v>0</v>
      </c>
      <c r="AU516" s="209">
        <f t="shared" si="315"/>
        <v>29738</v>
      </c>
      <c r="AV516" s="167">
        <f t="shared" si="316"/>
        <v>100291</v>
      </c>
      <c r="AW516" s="167">
        <f t="shared" si="317"/>
        <v>130029</v>
      </c>
      <c r="AX516" s="21">
        <f t="shared" si="313"/>
        <v>4693046.9012622144</v>
      </c>
      <c r="BE516" s="104">
        <f t="shared" si="323"/>
        <v>2038</v>
      </c>
      <c r="BF516" s="28">
        <f t="shared" si="324"/>
        <v>7</v>
      </c>
      <c r="BG516" s="21">
        <f t="shared" si="326"/>
        <v>9675889.8025244288</v>
      </c>
      <c r="BH516" s="344">
        <f t="shared" si="327"/>
        <v>2513200.7869673143</v>
      </c>
      <c r="BI516" s="344">
        <f t="shared" si="328"/>
        <v>1610289.2593031863</v>
      </c>
      <c r="BJ516" s="344">
        <f t="shared" si="329"/>
        <v>257729</v>
      </c>
      <c r="BK516" s="344">
        <f t="shared" si="330"/>
        <v>1408.3360847089</v>
      </c>
      <c r="BL516" s="344">
        <f t="shared" si="331"/>
        <v>310419.51890700503</v>
      </c>
      <c r="BM516" s="328">
        <f t="shared" si="332"/>
        <v>4693046.9012622144</v>
      </c>
      <c r="BN516" s="329">
        <f t="shared" si="318"/>
        <v>100291</v>
      </c>
      <c r="BO516" s="330">
        <f t="shared" si="319"/>
        <v>7980</v>
      </c>
      <c r="BP516" s="206">
        <f t="shared" si="320"/>
        <v>21758</v>
      </c>
      <c r="BQ516" s="206">
        <f t="shared" si="321"/>
        <v>29738</v>
      </c>
      <c r="BR516" s="206">
        <f t="shared" si="322"/>
        <v>130029</v>
      </c>
      <c r="BS516" s="34"/>
      <c r="BT516" s="34"/>
      <c r="BU516" s="34"/>
      <c r="BV516" s="34"/>
      <c r="BW516" s="34"/>
      <c r="BY516" s="34"/>
      <c r="BZ516" s="34"/>
      <c r="CA516" s="34"/>
      <c r="CC516" s="34"/>
    </row>
    <row r="517" spans="1:81">
      <c r="A517" s="28">
        <f t="shared" si="333"/>
        <v>2038</v>
      </c>
      <c r="B517" s="28">
        <f t="shared" si="325"/>
        <v>8</v>
      </c>
      <c r="C517" s="206">
        <f t="shared" si="314"/>
        <v>4853860.9241509466</v>
      </c>
      <c r="D517" s="206">
        <f>[3]TOTAL_PEF_C!K574</f>
        <v>2526756.7479181346</v>
      </c>
      <c r="E517" s="206">
        <f>[3]TOTAL_PEF_C!L574</f>
        <v>1614432.3059164593</v>
      </c>
      <c r="F517" s="206">
        <f>[3]TOTAL_PEF_C!M574</f>
        <v>267840</v>
      </c>
      <c r="G517" s="206">
        <f>[3]TOTAL_PEF_C!P574</f>
        <v>1396.6695883315999</v>
      </c>
      <c r="H517" s="206">
        <f>[3]TOTAL_PEF_C!Q574</f>
        <v>324293.20072802098</v>
      </c>
      <c r="I517" s="337">
        <f>BM_MWh!I518</f>
        <v>0</v>
      </c>
      <c r="J517" s="313">
        <f>BM_MWh!J518</f>
        <v>0</v>
      </c>
      <c r="K517" s="313">
        <f>BM_MWh!K519</f>
        <v>8</v>
      </c>
      <c r="L517" s="313">
        <f>BM_MWh!L518</f>
        <v>0</v>
      </c>
      <c r="M517" s="313">
        <f>BM_MWh!M518</f>
        <v>0</v>
      </c>
      <c r="N517" s="313">
        <f>BM_MWh!N518</f>
        <v>0</v>
      </c>
      <c r="O517" s="313">
        <f>BM_MWh!O518</f>
        <v>0</v>
      </c>
      <c r="P517" s="313">
        <f>BM_MWh!P518</f>
        <v>0</v>
      </c>
      <c r="Q517" s="313">
        <f>BM_MWh!Q518</f>
        <v>0</v>
      </c>
      <c r="R517" s="313">
        <f>BM_MWh!R518</f>
        <v>1719</v>
      </c>
      <c r="S517" s="313">
        <f>BM_MWh!S518</f>
        <v>86796</v>
      </c>
      <c r="T517" s="338">
        <f>BM_MWh!T519</f>
        <v>0</v>
      </c>
      <c r="U517" s="213">
        <f>BM_MWh!U519</f>
        <v>1935</v>
      </c>
      <c r="V517" s="185">
        <f>BM_MWh!V518</f>
        <v>5316</v>
      </c>
      <c r="W517" s="185">
        <f>BM_MWh!W518</f>
        <v>3619</v>
      </c>
      <c r="X517" s="185">
        <f>BM_MWh!X518</f>
        <v>0</v>
      </c>
      <c r="Y517" s="185">
        <f>BM_MWh!Y519</f>
        <v>2991</v>
      </c>
      <c r="Z517" s="185">
        <f>BM_MWh!Z518</f>
        <v>0</v>
      </c>
      <c r="AA517" s="185">
        <f>BM_MWh!AA518</f>
        <v>15624</v>
      </c>
      <c r="AB517" s="185">
        <f>BM_MWh!AB518</f>
        <v>0</v>
      </c>
      <c r="AC517" s="185">
        <f>BM_MWh!AC518</f>
        <v>0</v>
      </c>
      <c r="AD517" s="185">
        <f>BM_MWh!AD518</f>
        <v>0</v>
      </c>
      <c r="AE517" s="185">
        <f>BM_MWh!AE518</f>
        <v>1134</v>
      </c>
      <c r="AF517" s="185">
        <f>BM_MWh!AF518</f>
        <v>0</v>
      </c>
      <c r="AG517" s="185">
        <f>BM_MWh!AG518</f>
        <v>0</v>
      </c>
      <c r="AH517" s="185">
        <f>BM_MWh!AH518</f>
        <v>0</v>
      </c>
      <c r="AI517" s="185">
        <f>BM_MWh!AI518</f>
        <v>0</v>
      </c>
      <c r="AJ517" s="185">
        <f>BM_MWh!AJ518</f>
        <v>0</v>
      </c>
      <c r="AK517" s="185">
        <f>BM_MWh!AK519</f>
        <v>0</v>
      </c>
      <c r="AL517" s="185">
        <f>BM_MWh!AL519</f>
        <v>0</v>
      </c>
      <c r="AM517" s="185">
        <f>BM_MWh!AM518</f>
        <v>0</v>
      </c>
      <c r="AN517" s="185">
        <f>BM_MWh!AN518</f>
        <v>0</v>
      </c>
      <c r="AO517" s="185">
        <f>BM_MWh!AO518</f>
        <v>0</v>
      </c>
      <c r="AP517" s="185">
        <f>BM_MWh!AP518</f>
        <v>0</v>
      </c>
      <c r="AQ517" s="185">
        <f>BM_MWh!AQ518</f>
        <v>0</v>
      </c>
      <c r="AR517" s="185">
        <f>BM_MWh!AR518</f>
        <v>0</v>
      </c>
      <c r="AS517" s="185">
        <f>BM_MWh!AS518</f>
        <v>0</v>
      </c>
      <c r="AT517" s="185">
        <f>BM_MWh!AT518</f>
        <v>0</v>
      </c>
      <c r="AU517" s="209">
        <f t="shared" si="315"/>
        <v>30619</v>
      </c>
      <c r="AV517" s="167">
        <f t="shared" si="316"/>
        <v>88523</v>
      </c>
      <c r="AW517" s="167">
        <f t="shared" si="317"/>
        <v>119142</v>
      </c>
      <c r="AX517" s="21">
        <f t="shared" si="313"/>
        <v>4734718.9241509466</v>
      </c>
      <c r="BE517" s="104">
        <f t="shared" si="323"/>
        <v>2038</v>
      </c>
      <c r="BF517" s="28">
        <f t="shared" si="324"/>
        <v>8</v>
      </c>
      <c r="BG517" s="21">
        <f t="shared" si="326"/>
        <v>9738340.8483018931</v>
      </c>
      <c r="BH517" s="344">
        <f t="shared" si="327"/>
        <v>2526756.7479181346</v>
      </c>
      <c r="BI517" s="344">
        <f t="shared" si="328"/>
        <v>1614432.3059164593</v>
      </c>
      <c r="BJ517" s="344">
        <f t="shared" si="329"/>
        <v>267840</v>
      </c>
      <c r="BK517" s="344">
        <f t="shared" si="330"/>
        <v>1396.6695883315999</v>
      </c>
      <c r="BL517" s="344">
        <f t="shared" si="331"/>
        <v>324293.20072802098</v>
      </c>
      <c r="BM517" s="328">
        <f t="shared" si="332"/>
        <v>4734718.9241509466</v>
      </c>
      <c r="BN517" s="329">
        <f t="shared" si="318"/>
        <v>88523</v>
      </c>
      <c r="BO517" s="330">
        <f t="shared" si="319"/>
        <v>8545</v>
      </c>
      <c r="BP517" s="206">
        <f t="shared" si="320"/>
        <v>22074</v>
      </c>
      <c r="BQ517" s="206">
        <f t="shared" si="321"/>
        <v>30619</v>
      </c>
      <c r="BR517" s="206">
        <f t="shared" si="322"/>
        <v>119142</v>
      </c>
      <c r="BS517" s="34"/>
      <c r="BT517" s="34"/>
      <c r="BU517" s="34"/>
      <c r="BV517" s="34"/>
      <c r="BW517" s="34"/>
      <c r="BY517" s="34"/>
      <c r="BZ517" s="34"/>
      <c r="CA517" s="34"/>
      <c r="CC517" s="34"/>
    </row>
    <row r="518" spans="1:81">
      <c r="A518" s="28">
        <f t="shared" si="333"/>
        <v>2038</v>
      </c>
      <c r="B518" s="28">
        <f t="shared" si="325"/>
        <v>9</v>
      </c>
      <c r="C518" s="206">
        <f t="shared" si="314"/>
        <v>4540735.4786640294</v>
      </c>
      <c r="D518" s="206">
        <f>[3]TOTAL_PEF_C!K575</f>
        <v>2322234.4738392914</v>
      </c>
      <c r="E518" s="206">
        <f>[3]TOTAL_PEF_C!L575</f>
        <v>1527404.101853739</v>
      </c>
      <c r="F518" s="206">
        <f>[3]TOTAL_PEF_C!M575</f>
        <v>254727</v>
      </c>
      <c r="G518" s="206">
        <f>[3]TOTAL_PEF_C!P575</f>
        <v>1395.2251438871599</v>
      </c>
      <c r="H518" s="206">
        <f>[3]TOTAL_PEF_C!Q575</f>
        <v>326084.67782711203</v>
      </c>
      <c r="I518" s="337">
        <f>BM_MWh!I519</f>
        <v>0</v>
      </c>
      <c r="J518" s="313">
        <f>BM_MWh!J519</f>
        <v>0</v>
      </c>
      <c r="K518" s="313">
        <f>BM_MWh!K520</f>
        <v>8</v>
      </c>
      <c r="L518" s="313">
        <f>BM_MWh!L519</f>
        <v>0</v>
      </c>
      <c r="M518" s="313">
        <f>BM_MWh!M519</f>
        <v>0</v>
      </c>
      <c r="N518" s="313">
        <f>BM_MWh!N519</f>
        <v>0</v>
      </c>
      <c r="O518" s="313">
        <f>BM_MWh!O519</f>
        <v>0</v>
      </c>
      <c r="P518" s="313">
        <f>BM_MWh!P519</f>
        <v>0</v>
      </c>
      <c r="Q518" s="313">
        <f>BM_MWh!Q519</f>
        <v>0</v>
      </c>
      <c r="R518" s="313">
        <f>BM_MWh!R519</f>
        <v>582</v>
      </c>
      <c r="S518" s="313">
        <f>BM_MWh!S519</f>
        <v>81325</v>
      </c>
      <c r="T518" s="338">
        <f>BM_MWh!T520</f>
        <v>0</v>
      </c>
      <c r="U518" s="213">
        <f>BM_MWh!U520</f>
        <v>1872</v>
      </c>
      <c r="V518" s="185">
        <f>BM_MWh!V519</f>
        <v>4365</v>
      </c>
      <c r="W518" s="185">
        <f>BM_MWh!W519</f>
        <v>2819</v>
      </c>
      <c r="X518" s="185">
        <f>BM_MWh!X519</f>
        <v>0</v>
      </c>
      <c r="Y518" s="185">
        <f>BM_MWh!Y520</f>
        <v>2573</v>
      </c>
      <c r="Z518" s="185">
        <f>BM_MWh!Z519</f>
        <v>0</v>
      </c>
      <c r="AA518" s="185">
        <f>BM_MWh!AA519</f>
        <v>14400</v>
      </c>
      <c r="AB518" s="185">
        <f>BM_MWh!AB519</f>
        <v>0</v>
      </c>
      <c r="AC518" s="185">
        <f>BM_MWh!AC519</f>
        <v>0</v>
      </c>
      <c r="AD518" s="185">
        <f>BM_MWh!AD519</f>
        <v>0</v>
      </c>
      <c r="AE518" s="185">
        <f>BM_MWh!AE519</f>
        <v>946</v>
      </c>
      <c r="AF518" s="185">
        <f>BM_MWh!AF519</f>
        <v>0</v>
      </c>
      <c r="AG518" s="185">
        <f>BM_MWh!AG519</f>
        <v>0</v>
      </c>
      <c r="AH518" s="185">
        <f>BM_MWh!AH519</f>
        <v>0</v>
      </c>
      <c r="AI518" s="185">
        <f>BM_MWh!AI519</f>
        <v>0</v>
      </c>
      <c r="AJ518" s="185">
        <f>BM_MWh!AJ519</f>
        <v>0</v>
      </c>
      <c r="AK518" s="185">
        <f>BM_MWh!AK520</f>
        <v>0</v>
      </c>
      <c r="AL518" s="185">
        <f>BM_MWh!AL520</f>
        <v>0</v>
      </c>
      <c r="AM518" s="185">
        <f>BM_MWh!AM519</f>
        <v>0</v>
      </c>
      <c r="AN518" s="185">
        <f>BM_MWh!AN519</f>
        <v>0</v>
      </c>
      <c r="AO518" s="185">
        <f>BM_MWh!AO519</f>
        <v>0</v>
      </c>
      <c r="AP518" s="185">
        <f>BM_MWh!AP519</f>
        <v>0</v>
      </c>
      <c r="AQ518" s="185">
        <f>BM_MWh!AQ519</f>
        <v>0</v>
      </c>
      <c r="AR518" s="185">
        <f>BM_MWh!AR519</f>
        <v>0</v>
      </c>
      <c r="AS518" s="185">
        <f>BM_MWh!AS519</f>
        <v>0</v>
      </c>
      <c r="AT518" s="185">
        <f>BM_MWh!AT519</f>
        <v>0</v>
      </c>
      <c r="AU518" s="209">
        <f t="shared" si="315"/>
        <v>26975</v>
      </c>
      <c r="AV518" s="167">
        <f t="shared" si="316"/>
        <v>81915</v>
      </c>
      <c r="AW518" s="167">
        <f t="shared" si="317"/>
        <v>108890</v>
      </c>
      <c r="AX518" s="21">
        <f t="shared" si="313"/>
        <v>4431845.4786640294</v>
      </c>
      <c r="BE518" s="104">
        <f t="shared" si="323"/>
        <v>2038</v>
      </c>
      <c r="BF518" s="28">
        <f t="shared" si="324"/>
        <v>9</v>
      </c>
      <c r="BG518" s="21">
        <f t="shared" si="326"/>
        <v>9108445.9573280588</v>
      </c>
      <c r="BH518" s="344">
        <f t="shared" si="327"/>
        <v>2322234.4738392914</v>
      </c>
      <c r="BI518" s="344">
        <f t="shared" si="328"/>
        <v>1527404.101853739</v>
      </c>
      <c r="BJ518" s="344">
        <f t="shared" si="329"/>
        <v>254727</v>
      </c>
      <c r="BK518" s="344">
        <f t="shared" si="330"/>
        <v>1395.2251438871599</v>
      </c>
      <c r="BL518" s="344">
        <f t="shared" si="331"/>
        <v>326084.67782711203</v>
      </c>
      <c r="BM518" s="328">
        <f t="shared" si="332"/>
        <v>4431845.4786640294</v>
      </c>
      <c r="BN518" s="329">
        <f t="shared" si="318"/>
        <v>81915</v>
      </c>
      <c r="BO518" s="330">
        <f t="shared" si="319"/>
        <v>7264</v>
      </c>
      <c r="BP518" s="206">
        <f t="shared" si="320"/>
        <v>19711</v>
      </c>
      <c r="BQ518" s="206">
        <f t="shared" si="321"/>
        <v>26975</v>
      </c>
      <c r="BR518" s="206">
        <f t="shared" si="322"/>
        <v>108890</v>
      </c>
      <c r="BS518" s="34"/>
      <c r="BT518" s="34"/>
      <c r="BU518" s="34"/>
      <c r="BV518" s="34"/>
      <c r="BW518" s="34"/>
      <c r="BY518" s="34"/>
      <c r="BZ518" s="34"/>
      <c r="CA518" s="34"/>
      <c r="CC518" s="34"/>
    </row>
    <row r="519" spans="1:81">
      <c r="A519" s="28">
        <f t="shared" si="333"/>
        <v>2038</v>
      </c>
      <c r="B519" s="28">
        <f t="shared" si="325"/>
        <v>10</v>
      </c>
      <c r="C519" s="206">
        <f t="shared" si="314"/>
        <v>4109498.1658109361</v>
      </c>
      <c r="D519" s="206">
        <f>[3]TOTAL_PEF_C!K576</f>
        <v>1984774.5307290687</v>
      </c>
      <c r="E519" s="206">
        <f>[3]TOTAL_PEF_C!L576</f>
        <v>1458471.6262487706</v>
      </c>
      <c r="F519" s="206">
        <f>[3]TOTAL_PEF_C!M576</f>
        <v>255828</v>
      </c>
      <c r="G519" s="206">
        <f>[3]TOTAL_PEF_C!P576</f>
        <v>1393.05847722049</v>
      </c>
      <c r="H519" s="206">
        <f>[3]TOTAL_PEF_C!Q576</f>
        <v>306687.950355876</v>
      </c>
      <c r="I519" s="337">
        <f>BM_MWh!I520</f>
        <v>0</v>
      </c>
      <c r="J519" s="313">
        <f>BM_MWh!J520</f>
        <v>0</v>
      </c>
      <c r="K519" s="313">
        <f>BM_MWh!K521</f>
        <v>8</v>
      </c>
      <c r="L519" s="313">
        <f>BM_MWh!L520</f>
        <v>0</v>
      </c>
      <c r="M519" s="313">
        <f>BM_MWh!M520</f>
        <v>0</v>
      </c>
      <c r="N519" s="313">
        <f>BM_MWh!N520</f>
        <v>0</v>
      </c>
      <c r="O519" s="313">
        <f>BM_MWh!O520</f>
        <v>0</v>
      </c>
      <c r="P519" s="313">
        <f>BM_MWh!P520</f>
        <v>0</v>
      </c>
      <c r="Q519" s="313">
        <f>BM_MWh!Q520</f>
        <v>0</v>
      </c>
      <c r="R519" s="313">
        <f>BM_MWh!R520</f>
        <v>258</v>
      </c>
      <c r="S519" s="313">
        <f>BM_MWh!S520</f>
        <v>76813</v>
      </c>
      <c r="T519" s="338">
        <f>BM_MWh!T521</f>
        <v>0</v>
      </c>
      <c r="U519" s="213">
        <f>BM_MWh!U521</f>
        <v>2128</v>
      </c>
      <c r="V519" s="185">
        <f>BM_MWh!V520</f>
        <v>3060</v>
      </c>
      <c r="W519" s="185">
        <f>BM_MWh!W520</f>
        <v>2630</v>
      </c>
      <c r="X519" s="185">
        <f>BM_MWh!X520</f>
        <v>0</v>
      </c>
      <c r="Y519" s="185">
        <f>BM_MWh!Y521</f>
        <v>2127</v>
      </c>
      <c r="Z519" s="185">
        <f>BM_MWh!Z520</f>
        <v>0</v>
      </c>
      <c r="AA519" s="185">
        <f>BM_MWh!AA520</f>
        <v>14508</v>
      </c>
      <c r="AB519" s="185">
        <f>BM_MWh!AB520</f>
        <v>0</v>
      </c>
      <c r="AC519" s="185">
        <f>BM_MWh!AC520</f>
        <v>0</v>
      </c>
      <c r="AD519" s="185">
        <f>BM_MWh!AD520</f>
        <v>0</v>
      </c>
      <c r="AE519" s="185">
        <f>BM_MWh!AE520</f>
        <v>811</v>
      </c>
      <c r="AF519" s="185">
        <f>BM_MWh!AF520</f>
        <v>0</v>
      </c>
      <c r="AG519" s="185">
        <f>BM_MWh!AG520</f>
        <v>0</v>
      </c>
      <c r="AH519" s="185">
        <f>BM_MWh!AH520</f>
        <v>0</v>
      </c>
      <c r="AI519" s="185">
        <f>BM_MWh!AI520</f>
        <v>0</v>
      </c>
      <c r="AJ519" s="185">
        <f>BM_MWh!AJ520</f>
        <v>0</v>
      </c>
      <c r="AK519" s="185">
        <f>BM_MWh!AK521</f>
        <v>0</v>
      </c>
      <c r="AL519" s="185">
        <f>BM_MWh!AL521</f>
        <v>0</v>
      </c>
      <c r="AM519" s="185">
        <f>BM_MWh!AM520</f>
        <v>0</v>
      </c>
      <c r="AN519" s="185">
        <f>BM_MWh!AN520</f>
        <v>0</v>
      </c>
      <c r="AO519" s="185">
        <f>BM_MWh!AO520</f>
        <v>0</v>
      </c>
      <c r="AP519" s="185">
        <f>BM_MWh!AP520</f>
        <v>0</v>
      </c>
      <c r="AQ519" s="185">
        <f>BM_MWh!AQ520</f>
        <v>0</v>
      </c>
      <c r="AR519" s="185">
        <f>BM_MWh!AR520</f>
        <v>0</v>
      </c>
      <c r="AS519" s="185">
        <f>BM_MWh!AS520</f>
        <v>0</v>
      </c>
      <c r="AT519" s="185">
        <f>BM_MWh!AT520</f>
        <v>0</v>
      </c>
      <c r="AU519" s="209">
        <f t="shared" si="315"/>
        <v>25264</v>
      </c>
      <c r="AV519" s="167">
        <f t="shared" si="316"/>
        <v>77079</v>
      </c>
      <c r="AW519" s="167">
        <f t="shared" si="317"/>
        <v>102343</v>
      </c>
      <c r="AX519" s="21">
        <f t="shared" ref="AX519:AX545" si="334">SUM(D519:H519)</f>
        <v>4007155.1658109361</v>
      </c>
      <c r="BE519" s="104">
        <f t="shared" si="323"/>
        <v>2038</v>
      </c>
      <c r="BF519" s="28">
        <f t="shared" si="324"/>
        <v>10</v>
      </c>
      <c r="BG519" s="21">
        <f t="shared" si="326"/>
        <v>8244260.3316218723</v>
      </c>
      <c r="BH519" s="344">
        <f t="shared" si="327"/>
        <v>1984774.5307290687</v>
      </c>
      <c r="BI519" s="344">
        <f t="shared" si="328"/>
        <v>1458471.6262487706</v>
      </c>
      <c r="BJ519" s="344">
        <f t="shared" si="329"/>
        <v>255828</v>
      </c>
      <c r="BK519" s="344">
        <f t="shared" si="330"/>
        <v>1393.05847722049</v>
      </c>
      <c r="BL519" s="344">
        <f t="shared" si="331"/>
        <v>306687.950355876</v>
      </c>
      <c r="BM519" s="328">
        <f t="shared" si="332"/>
        <v>4007155.1658109361</v>
      </c>
      <c r="BN519" s="329">
        <f t="shared" si="318"/>
        <v>77079</v>
      </c>
      <c r="BO519" s="330">
        <f t="shared" si="319"/>
        <v>6885</v>
      </c>
      <c r="BP519" s="206">
        <f t="shared" si="320"/>
        <v>18379</v>
      </c>
      <c r="BQ519" s="206">
        <f t="shared" si="321"/>
        <v>25264</v>
      </c>
      <c r="BR519" s="206">
        <f t="shared" si="322"/>
        <v>102343</v>
      </c>
      <c r="BS519" s="34"/>
      <c r="BT519" s="34"/>
      <c r="BU519" s="34"/>
      <c r="BV519" s="34"/>
      <c r="BW519" s="34"/>
      <c r="BY519" s="34"/>
      <c r="BZ519" s="34"/>
      <c r="CA519" s="34"/>
      <c r="CC519" s="34"/>
    </row>
    <row r="520" spans="1:81">
      <c r="A520" s="28">
        <f t="shared" si="333"/>
        <v>2038</v>
      </c>
      <c r="B520" s="28">
        <f t="shared" si="325"/>
        <v>11</v>
      </c>
      <c r="C520" s="206">
        <f t="shared" si="314"/>
        <v>3430810.7868291852</v>
      </c>
      <c r="D520" s="206">
        <f>[3]TOTAL_PEF_C!K577</f>
        <v>1555424.6718188631</v>
      </c>
      <c r="E520" s="206">
        <f>[3]TOTAL_PEF_C!L577</f>
        <v>1276354.62596195</v>
      </c>
      <c r="F520" s="206">
        <f>[3]TOTAL_PEF_C!M577</f>
        <v>241379</v>
      </c>
      <c r="G520" s="206">
        <f>[3]TOTAL_PEF_C!P577</f>
        <v>1389.7244627297</v>
      </c>
      <c r="H520" s="206">
        <f>[3]TOTAL_PEF_C!Q577</f>
        <v>286498.76458564203</v>
      </c>
      <c r="I520" s="337">
        <f>BM_MWh!I521</f>
        <v>0</v>
      </c>
      <c r="J520" s="313">
        <f>BM_MWh!J521</f>
        <v>0</v>
      </c>
      <c r="K520" s="313">
        <f>BM_MWh!K522</f>
        <v>8</v>
      </c>
      <c r="L520" s="313">
        <f>BM_MWh!L521</f>
        <v>0</v>
      </c>
      <c r="M520" s="313">
        <f>BM_MWh!M521</f>
        <v>0</v>
      </c>
      <c r="N520" s="313">
        <f>BM_MWh!N521</f>
        <v>0</v>
      </c>
      <c r="O520" s="313">
        <f>BM_MWh!O521</f>
        <v>0</v>
      </c>
      <c r="P520" s="313">
        <f>BM_MWh!P521</f>
        <v>0</v>
      </c>
      <c r="Q520" s="313">
        <f>BM_MWh!Q521</f>
        <v>0</v>
      </c>
      <c r="R520" s="313">
        <f>BM_MWh!R521</f>
        <v>166</v>
      </c>
      <c r="S520" s="313">
        <f>BM_MWh!S521</f>
        <v>48080</v>
      </c>
      <c r="T520" s="338">
        <f>BM_MWh!T522</f>
        <v>0</v>
      </c>
      <c r="U520" s="213">
        <f>BM_MWh!U522</f>
        <v>664</v>
      </c>
      <c r="V520" s="185">
        <f>BM_MWh!V521</f>
        <v>1559</v>
      </c>
      <c r="W520" s="185">
        <f>BM_MWh!W521</f>
        <v>2780</v>
      </c>
      <c r="X520" s="185">
        <f>BM_MWh!X521</f>
        <v>0</v>
      </c>
      <c r="Y520" s="185">
        <f>BM_MWh!Y522</f>
        <v>2043</v>
      </c>
      <c r="Z520" s="185">
        <f>BM_MWh!Z521</f>
        <v>0</v>
      </c>
      <c r="AA520" s="185">
        <f>BM_MWh!AA521</f>
        <v>13680</v>
      </c>
      <c r="AB520" s="185">
        <f>BM_MWh!AB521</f>
        <v>0</v>
      </c>
      <c r="AC520" s="185">
        <f>BM_MWh!AC521</f>
        <v>0</v>
      </c>
      <c r="AD520" s="185">
        <f>BM_MWh!AD521</f>
        <v>0</v>
      </c>
      <c r="AE520" s="185">
        <f>BM_MWh!AE521</f>
        <v>784</v>
      </c>
      <c r="AF520" s="185">
        <f>BM_MWh!AF521</f>
        <v>0</v>
      </c>
      <c r="AG520" s="185">
        <f>BM_MWh!AG521</f>
        <v>0</v>
      </c>
      <c r="AH520" s="185">
        <f>BM_MWh!AH521</f>
        <v>0</v>
      </c>
      <c r="AI520" s="185">
        <f>BM_MWh!AI521</f>
        <v>0</v>
      </c>
      <c r="AJ520" s="185">
        <f>BM_MWh!AJ521</f>
        <v>0</v>
      </c>
      <c r="AK520" s="185">
        <f>BM_MWh!AK522</f>
        <v>0</v>
      </c>
      <c r="AL520" s="185">
        <f>BM_MWh!AL522</f>
        <v>0</v>
      </c>
      <c r="AM520" s="185">
        <f>BM_MWh!AM521</f>
        <v>0</v>
      </c>
      <c r="AN520" s="185">
        <f>BM_MWh!AN521</f>
        <v>0</v>
      </c>
      <c r="AO520" s="185">
        <f>BM_MWh!AO521</f>
        <v>0</v>
      </c>
      <c r="AP520" s="185">
        <f>BM_MWh!AP521</f>
        <v>0</v>
      </c>
      <c r="AQ520" s="185">
        <f>BM_MWh!AQ521</f>
        <v>0</v>
      </c>
      <c r="AR520" s="185">
        <f>BM_MWh!AR521</f>
        <v>0</v>
      </c>
      <c r="AS520" s="185">
        <f>BM_MWh!AS521</f>
        <v>0</v>
      </c>
      <c r="AT520" s="185">
        <f>BM_MWh!AT521</f>
        <v>0</v>
      </c>
      <c r="AU520" s="209">
        <f t="shared" si="315"/>
        <v>21510</v>
      </c>
      <c r="AV520" s="167">
        <f t="shared" si="316"/>
        <v>48254</v>
      </c>
      <c r="AW520" s="167">
        <f t="shared" si="317"/>
        <v>69764</v>
      </c>
      <c r="AX520" s="21">
        <f t="shared" si="334"/>
        <v>3361046.7868291852</v>
      </c>
      <c r="BE520" s="104">
        <f t="shared" si="323"/>
        <v>2038</v>
      </c>
      <c r="BF520" s="28">
        <f t="shared" si="324"/>
        <v>11</v>
      </c>
      <c r="BG520" s="21">
        <f t="shared" si="326"/>
        <v>6883131.5736583704</v>
      </c>
      <c r="BH520" s="344">
        <f t="shared" si="327"/>
        <v>1555424.6718188631</v>
      </c>
      <c r="BI520" s="344">
        <f t="shared" si="328"/>
        <v>1276354.62596195</v>
      </c>
      <c r="BJ520" s="344">
        <f t="shared" si="329"/>
        <v>241379</v>
      </c>
      <c r="BK520" s="344">
        <f t="shared" si="330"/>
        <v>1389.7244627297</v>
      </c>
      <c r="BL520" s="344">
        <f t="shared" si="331"/>
        <v>286498.76458564203</v>
      </c>
      <c r="BM520" s="328">
        <f t="shared" si="332"/>
        <v>3361046.7868291852</v>
      </c>
      <c r="BN520" s="329">
        <f t="shared" si="318"/>
        <v>48254</v>
      </c>
      <c r="BO520" s="330">
        <f t="shared" si="319"/>
        <v>5487</v>
      </c>
      <c r="BP520" s="206">
        <f t="shared" si="320"/>
        <v>16023</v>
      </c>
      <c r="BQ520" s="206">
        <f t="shared" si="321"/>
        <v>21510</v>
      </c>
      <c r="BR520" s="206">
        <f t="shared" si="322"/>
        <v>69764</v>
      </c>
      <c r="BS520" s="34"/>
      <c r="BT520" s="34"/>
      <c r="BU520" s="34"/>
      <c r="BV520" s="34"/>
      <c r="BW520" s="34"/>
      <c r="BY520" s="34"/>
      <c r="BZ520" s="34"/>
      <c r="CA520" s="34"/>
      <c r="CC520" s="34"/>
    </row>
    <row r="521" spans="1:81">
      <c r="A521" s="28">
        <f t="shared" si="333"/>
        <v>2038</v>
      </c>
      <c r="B521" s="28">
        <f t="shared" si="325"/>
        <v>12</v>
      </c>
      <c r="C521" s="206">
        <f t="shared" si="314"/>
        <v>3730935.5379597251</v>
      </c>
      <c r="D521" s="206">
        <f>[3]TOTAL_PEF_C!K578</f>
        <v>1840977.404964847</v>
      </c>
      <c r="E521" s="206">
        <f>[3]TOTAL_PEF_C!L578</f>
        <v>1291357.2573397029</v>
      </c>
      <c r="F521" s="206">
        <f>[3]TOTAL_PEF_C!M578</f>
        <v>224722</v>
      </c>
      <c r="G521" s="206">
        <f>[3]TOTAL_PEF_C!P578</f>
        <v>1401.3851079251899</v>
      </c>
      <c r="H521" s="206">
        <f>[3]TOTAL_PEF_C!Q578</f>
        <v>277016.49054725002</v>
      </c>
      <c r="I521" s="337">
        <f>BM_MWh!I522</f>
        <v>0</v>
      </c>
      <c r="J521" s="313">
        <f>BM_MWh!J522</f>
        <v>0</v>
      </c>
      <c r="K521" s="313">
        <f>BM_MWh!K523</f>
        <v>8</v>
      </c>
      <c r="L521" s="313">
        <f>BM_MWh!L522</f>
        <v>0</v>
      </c>
      <c r="M521" s="313">
        <f>BM_MWh!M522</f>
        <v>0</v>
      </c>
      <c r="N521" s="313">
        <f>BM_MWh!N522</f>
        <v>0</v>
      </c>
      <c r="O521" s="313">
        <f>BM_MWh!O522</f>
        <v>0</v>
      </c>
      <c r="P521" s="313">
        <f>BM_MWh!P522</f>
        <v>0</v>
      </c>
      <c r="Q521" s="313">
        <f>BM_MWh!Q522</f>
        <v>3839</v>
      </c>
      <c r="R521" s="313">
        <f>BM_MWh!R522</f>
        <v>172</v>
      </c>
      <c r="S521" s="313">
        <f>BM_MWh!S522</f>
        <v>65343</v>
      </c>
      <c r="T521" s="338">
        <f>BM_MWh!T523</f>
        <v>0</v>
      </c>
      <c r="U521" s="213">
        <f>BM_MWh!U523</f>
        <v>1218</v>
      </c>
      <c r="V521" s="185">
        <f>BM_MWh!V522</f>
        <v>3544</v>
      </c>
      <c r="W521" s="185">
        <f>BM_MWh!W522</f>
        <v>3385</v>
      </c>
      <c r="X521" s="185">
        <f>BM_MWh!X522</f>
        <v>0</v>
      </c>
      <c r="Y521" s="185">
        <f>BM_MWh!Y523</f>
        <v>2466</v>
      </c>
      <c r="Z521" s="185">
        <f>BM_MWh!Z522</f>
        <v>0</v>
      </c>
      <c r="AA521" s="185">
        <f>BM_MWh!AA522</f>
        <v>14508</v>
      </c>
      <c r="AB521" s="185">
        <f>BM_MWh!AB522</f>
        <v>0</v>
      </c>
      <c r="AC521" s="185">
        <f>BM_MWh!AC522</f>
        <v>0</v>
      </c>
      <c r="AD521" s="185">
        <f>BM_MWh!AD522</f>
        <v>0</v>
      </c>
      <c r="AE521" s="185">
        <f>BM_MWh!AE522</f>
        <v>978</v>
      </c>
      <c r="AF521" s="185">
        <f>BM_MWh!AF522</f>
        <v>0</v>
      </c>
      <c r="AG521" s="185">
        <f>BM_MWh!AG522</f>
        <v>0</v>
      </c>
      <c r="AH521" s="185">
        <f>BM_MWh!AH522</f>
        <v>0</v>
      </c>
      <c r="AI521" s="185">
        <f>BM_MWh!AI522</f>
        <v>0</v>
      </c>
      <c r="AJ521" s="185">
        <f>BM_MWh!AJ522</f>
        <v>0</v>
      </c>
      <c r="AK521" s="185">
        <f>BM_MWh!AK523</f>
        <v>0</v>
      </c>
      <c r="AL521" s="185">
        <f>BM_MWh!AL523</f>
        <v>0</v>
      </c>
      <c r="AM521" s="185">
        <f>BM_MWh!AM522</f>
        <v>0</v>
      </c>
      <c r="AN521" s="185">
        <f>BM_MWh!AN522</f>
        <v>0</v>
      </c>
      <c r="AO521" s="185">
        <f>BM_MWh!AO522</f>
        <v>0</v>
      </c>
      <c r="AP521" s="185">
        <f>BM_MWh!AP522</f>
        <v>0</v>
      </c>
      <c r="AQ521" s="185">
        <f>BM_MWh!AQ522</f>
        <v>0</v>
      </c>
      <c r="AR521" s="185">
        <f>BM_MWh!AR522</f>
        <v>0</v>
      </c>
      <c r="AS521" s="185">
        <f>BM_MWh!AS522</f>
        <v>0</v>
      </c>
      <c r="AT521" s="185">
        <f>BM_MWh!AT522</f>
        <v>0</v>
      </c>
      <c r="AU521" s="209">
        <f t="shared" si="315"/>
        <v>26099</v>
      </c>
      <c r="AV521" s="167">
        <f t="shared" si="316"/>
        <v>69362</v>
      </c>
      <c r="AW521" s="167">
        <f t="shared" si="317"/>
        <v>95461</v>
      </c>
      <c r="AX521" s="21">
        <f t="shared" si="334"/>
        <v>3635474.5379597251</v>
      </c>
      <c r="BE521" s="104">
        <f t="shared" si="323"/>
        <v>2038</v>
      </c>
      <c r="BF521" s="28">
        <f t="shared" si="324"/>
        <v>12</v>
      </c>
      <c r="BG521" s="21">
        <f t="shared" si="326"/>
        <v>7487970.0759194503</v>
      </c>
      <c r="BH521" s="344">
        <f t="shared" si="327"/>
        <v>1840977.404964847</v>
      </c>
      <c r="BI521" s="344">
        <f t="shared" si="328"/>
        <v>1291357.2573397029</v>
      </c>
      <c r="BJ521" s="344">
        <f t="shared" si="329"/>
        <v>224722</v>
      </c>
      <c r="BK521" s="344">
        <f t="shared" si="330"/>
        <v>1401.3851079251899</v>
      </c>
      <c r="BL521" s="344">
        <f t="shared" si="331"/>
        <v>277016.49054725002</v>
      </c>
      <c r="BM521" s="328">
        <f t="shared" si="332"/>
        <v>3635474.5379597251</v>
      </c>
      <c r="BN521" s="329">
        <f t="shared" si="318"/>
        <v>69362</v>
      </c>
      <c r="BO521" s="330">
        <f t="shared" si="319"/>
        <v>7069</v>
      </c>
      <c r="BP521" s="206">
        <f t="shared" si="320"/>
        <v>19030</v>
      </c>
      <c r="BQ521" s="206">
        <f t="shared" si="321"/>
        <v>26099</v>
      </c>
      <c r="BR521" s="206">
        <f t="shared" si="322"/>
        <v>95461</v>
      </c>
      <c r="BS521" s="34"/>
      <c r="BT521" s="34"/>
      <c r="BU521" s="34"/>
      <c r="BV521" s="34"/>
      <c r="BW521" s="34"/>
      <c r="BY521" s="34"/>
      <c r="BZ521" s="34"/>
      <c r="CA521" s="34"/>
      <c r="CC521" s="34"/>
    </row>
    <row r="522" spans="1:81">
      <c r="A522" s="28">
        <f t="shared" si="333"/>
        <v>2039</v>
      </c>
      <c r="B522" s="28">
        <f t="shared" si="325"/>
        <v>1</v>
      </c>
      <c r="C522" s="206">
        <f t="shared" si="314"/>
        <v>3904798.2567238067</v>
      </c>
      <c r="D522" s="206">
        <f>[3]TOTAL_PEF_C!K579</f>
        <v>2010075.938109186</v>
      </c>
      <c r="E522" s="206">
        <f>[3]TOTAL_PEF_C!L579</f>
        <v>1289110.9892389136</v>
      </c>
      <c r="F522" s="206">
        <f>[3]TOTAL_PEF_C!M579</f>
        <v>232440</v>
      </c>
      <c r="G522" s="206">
        <f>[3]TOTAL_PEF_C!P579</f>
        <v>1378.6575453892401</v>
      </c>
      <c r="H522" s="206">
        <f>[3]TOTAL_PEF_C!Q579</f>
        <v>274317.671830318</v>
      </c>
      <c r="I522" s="337">
        <f>BM_MWh!I523</f>
        <v>0</v>
      </c>
      <c r="J522" s="313">
        <f>BM_MWh!J523</f>
        <v>0</v>
      </c>
      <c r="K522" s="313">
        <f>BM_MWh!K524</f>
        <v>8</v>
      </c>
      <c r="L522" s="313">
        <f>BM_MWh!L523</f>
        <v>0</v>
      </c>
      <c r="M522" s="313">
        <f>BM_MWh!M523</f>
        <v>0</v>
      </c>
      <c r="N522" s="313">
        <f>BM_MWh!N523</f>
        <v>0</v>
      </c>
      <c r="O522" s="313">
        <f>BM_MWh!O523</f>
        <v>0</v>
      </c>
      <c r="P522" s="313">
        <f>BM_MWh!P523</f>
        <v>0</v>
      </c>
      <c r="Q522" s="313">
        <f>BM_MWh!Q523</f>
        <v>6910</v>
      </c>
      <c r="R522" s="313">
        <f>BM_MWh!R523</f>
        <v>258</v>
      </c>
      <c r="S522" s="313">
        <f>BM_MWh!S523</f>
        <v>64580</v>
      </c>
      <c r="T522" s="338">
        <f>BM_MWh!T524</f>
        <v>0</v>
      </c>
      <c r="U522" s="213">
        <f>BM_MWh!U524</f>
        <v>709</v>
      </c>
      <c r="V522" s="185">
        <f>BM_MWh!V523</f>
        <v>4027</v>
      </c>
      <c r="W522" s="185">
        <f>BM_MWh!W523</f>
        <v>3265</v>
      </c>
      <c r="X522" s="185">
        <f>BM_MWh!X523</f>
        <v>0</v>
      </c>
      <c r="Y522" s="185">
        <f>BM_MWh!Y524</f>
        <v>2563</v>
      </c>
      <c r="Z522" s="185">
        <f>BM_MWh!Z523</f>
        <v>0</v>
      </c>
      <c r="AA522" s="185">
        <f>BM_MWh!AA523</f>
        <v>14136</v>
      </c>
      <c r="AB522" s="185">
        <f>BM_MWh!AB523</f>
        <v>0</v>
      </c>
      <c r="AC522" s="185">
        <f>BM_MWh!AC523</f>
        <v>0</v>
      </c>
      <c r="AD522" s="185">
        <f>BM_MWh!AD523</f>
        <v>0</v>
      </c>
      <c r="AE522" s="185">
        <f>BM_MWh!AE523</f>
        <v>1019</v>
      </c>
      <c r="AF522" s="185">
        <f>BM_MWh!AF523</f>
        <v>0</v>
      </c>
      <c r="AG522" s="185">
        <f>BM_MWh!AG523</f>
        <v>0</v>
      </c>
      <c r="AH522" s="185">
        <f>BM_MWh!AH523</f>
        <v>0</v>
      </c>
      <c r="AI522" s="185">
        <f>BM_MWh!AI523</f>
        <v>0</v>
      </c>
      <c r="AJ522" s="185">
        <f>BM_MWh!AJ523</f>
        <v>0</v>
      </c>
      <c r="AK522" s="185">
        <f>BM_MWh!AK524</f>
        <v>0</v>
      </c>
      <c r="AL522" s="185">
        <f>BM_MWh!AL524</f>
        <v>0</v>
      </c>
      <c r="AM522" s="185">
        <f>BM_MWh!AM523</f>
        <v>0</v>
      </c>
      <c r="AN522" s="185">
        <f>BM_MWh!AN523</f>
        <v>0</v>
      </c>
      <c r="AO522" s="185">
        <f>BM_MWh!AO523</f>
        <v>0</v>
      </c>
      <c r="AP522" s="185">
        <f>BM_MWh!AP523</f>
        <v>0</v>
      </c>
      <c r="AQ522" s="185">
        <f>BM_MWh!AQ523</f>
        <v>0</v>
      </c>
      <c r="AR522" s="185">
        <f>BM_MWh!AR523</f>
        <v>0</v>
      </c>
      <c r="AS522" s="185">
        <f>BM_MWh!AS523</f>
        <v>0</v>
      </c>
      <c r="AT522" s="185">
        <f>BM_MWh!AT523</f>
        <v>0</v>
      </c>
      <c r="AU522" s="209">
        <f t="shared" si="315"/>
        <v>25719</v>
      </c>
      <c r="AV522" s="167">
        <f t="shared" si="316"/>
        <v>71756</v>
      </c>
      <c r="AW522" s="167">
        <f t="shared" si="317"/>
        <v>97475</v>
      </c>
      <c r="AX522" s="21">
        <f t="shared" si="334"/>
        <v>3807323.2567238067</v>
      </c>
      <c r="BE522" s="104">
        <f t="shared" si="323"/>
        <v>2039</v>
      </c>
      <c r="BF522" s="28">
        <f t="shared" si="324"/>
        <v>1</v>
      </c>
      <c r="BG522" s="21">
        <f t="shared" si="326"/>
        <v>7835315.5134476135</v>
      </c>
      <c r="BH522" s="344">
        <f t="shared" si="327"/>
        <v>2010075.938109186</v>
      </c>
      <c r="BI522" s="344">
        <f t="shared" si="328"/>
        <v>1289110.9892389136</v>
      </c>
      <c r="BJ522" s="344">
        <f t="shared" si="329"/>
        <v>232440</v>
      </c>
      <c r="BK522" s="344">
        <f t="shared" si="330"/>
        <v>1378.6575453892401</v>
      </c>
      <c r="BL522" s="344">
        <f t="shared" si="331"/>
        <v>274317.671830318</v>
      </c>
      <c r="BM522" s="328">
        <f t="shared" si="332"/>
        <v>3807323.2567238067</v>
      </c>
      <c r="BN522" s="329">
        <f t="shared" si="318"/>
        <v>71756</v>
      </c>
      <c r="BO522" s="330">
        <f t="shared" si="319"/>
        <v>6537</v>
      </c>
      <c r="BP522" s="206">
        <f t="shared" si="320"/>
        <v>19182</v>
      </c>
      <c r="BQ522" s="206">
        <f t="shared" si="321"/>
        <v>25719</v>
      </c>
      <c r="BR522" s="206">
        <f t="shared" si="322"/>
        <v>97475</v>
      </c>
      <c r="BS522" s="34"/>
      <c r="BT522" s="34"/>
      <c r="BU522" s="34"/>
      <c r="BV522" s="34"/>
      <c r="BW522" s="34"/>
      <c r="BY522" s="34"/>
      <c r="BZ522" s="34"/>
      <c r="CA522" s="34"/>
      <c r="CC522" s="34"/>
    </row>
    <row r="523" spans="1:81">
      <c r="A523" s="28">
        <f t="shared" si="333"/>
        <v>2039</v>
      </c>
      <c r="B523" s="28">
        <f t="shared" si="325"/>
        <v>2</v>
      </c>
      <c r="C523" s="206">
        <f t="shared" si="314"/>
        <v>3383252.4359066235</v>
      </c>
      <c r="D523" s="206">
        <f>[3]TOTAL_PEF_C!K580</f>
        <v>1653101.1500397411</v>
      </c>
      <c r="E523" s="206">
        <f>[3]TOTAL_PEF_C!L580</f>
        <v>1167476.406581698</v>
      </c>
      <c r="F523" s="206">
        <f>[3]TOTAL_PEF_C!M580</f>
        <v>218675</v>
      </c>
      <c r="G523" s="206">
        <f>[3]TOTAL_PEF_C!P580</f>
        <v>1379.88578908264</v>
      </c>
      <c r="H523" s="206">
        <f>[3]TOTAL_PEF_C!Q580</f>
        <v>273951.99349610199</v>
      </c>
      <c r="I523" s="337">
        <f>BM_MWh!I524</f>
        <v>0</v>
      </c>
      <c r="J523" s="313">
        <f>BM_MWh!J524</f>
        <v>0</v>
      </c>
      <c r="K523" s="313">
        <f>BM_MWh!K525</f>
        <v>8</v>
      </c>
      <c r="L523" s="313">
        <f>BM_MWh!L524</f>
        <v>0</v>
      </c>
      <c r="M523" s="313">
        <f>BM_MWh!M524</f>
        <v>0</v>
      </c>
      <c r="N523" s="313">
        <f>BM_MWh!N524</f>
        <v>0</v>
      </c>
      <c r="O523" s="313">
        <f>BM_MWh!O524</f>
        <v>0</v>
      </c>
      <c r="P523" s="313">
        <f>BM_MWh!P524</f>
        <v>0</v>
      </c>
      <c r="Q523" s="313">
        <f>BM_MWh!Q524</f>
        <v>6242</v>
      </c>
      <c r="R523" s="313">
        <f>BM_MWh!R524</f>
        <v>621</v>
      </c>
      <c r="S523" s="313">
        <f>BM_MWh!S524</f>
        <v>41858</v>
      </c>
      <c r="T523" s="338">
        <f>BM_MWh!T525</f>
        <v>0</v>
      </c>
      <c r="U523" s="213">
        <f>BM_MWh!U525</f>
        <v>831</v>
      </c>
      <c r="V523" s="185">
        <f>BM_MWh!V524</f>
        <v>1600</v>
      </c>
      <c r="W523" s="185">
        <f>BM_MWh!W524</f>
        <v>1917</v>
      </c>
      <c r="X523" s="185">
        <f>BM_MWh!X524</f>
        <v>0</v>
      </c>
      <c r="Y523" s="185">
        <f>BM_MWh!Y525</f>
        <v>1870</v>
      </c>
      <c r="Z523" s="185">
        <f>BM_MWh!Z524</f>
        <v>0</v>
      </c>
      <c r="AA523" s="185">
        <f>BM_MWh!AA524</f>
        <v>12768</v>
      </c>
      <c r="AB523" s="185">
        <f>BM_MWh!AB524</f>
        <v>0</v>
      </c>
      <c r="AC523" s="185">
        <f>BM_MWh!AC524</f>
        <v>0</v>
      </c>
      <c r="AD523" s="185">
        <f>BM_MWh!AD524</f>
        <v>0</v>
      </c>
      <c r="AE523" s="185">
        <f>BM_MWh!AE524</f>
        <v>953</v>
      </c>
      <c r="AF523" s="185">
        <f>BM_MWh!AF524</f>
        <v>0</v>
      </c>
      <c r="AG523" s="185">
        <f>BM_MWh!AG524</f>
        <v>0</v>
      </c>
      <c r="AH523" s="185">
        <f>BM_MWh!AH524</f>
        <v>0</v>
      </c>
      <c r="AI523" s="185">
        <f>BM_MWh!AI524</f>
        <v>0</v>
      </c>
      <c r="AJ523" s="185">
        <f>BM_MWh!AJ524</f>
        <v>0</v>
      </c>
      <c r="AK523" s="185">
        <f>BM_MWh!AK525</f>
        <v>0</v>
      </c>
      <c r="AL523" s="185">
        <f>BM_MWh!AL525</f>
        <v>0</v>
      </c>
      <c r="AM523" s="185">
        <f>BM_MWh!AM524</f>
        <v>0</v>
      </c>
      <c r="AN523" s="185">
        <f>BM_MWh!AN524</f>
        <v>0</v>
      </c>
      <c r="AO523" s="185">
        <f>BM_MWh!AO524</f>
        <v>0</v>
      </c>
      <c r="AP523" s="185">
        <f>BM_MWh!AP524</f>
        <v>0</v>
      </c>
      <c r="AQ523" s="185">
        <f>BM_MWh!AQ524</f>
        <v>0</v>
      </c>
      <c r="AR523" s="185">
        <f>BM_MWh!AR524</f>
        <v>0</v>
      </c>
      <c r="AS523" s="185">
        <f>BM_MWh!AS524</f>
        <v>0</v>
      </c>
      <c r="AT523" s="185">
        <f>BM_MWh!AT524</f>
        <v>0</v>
      </c>
      <c r="AU523" s="209">
        <f t="shared" si="315"/>
        <v>19939</v>
      </c>
      <c r="AV523" s="167">
        <f t="shared" si="316"/>
        <v>48729</v>
      </c>
      <c r="AW523" s="167">
        <f t="shared" si="317"/>
        <v>68668</v>
      </c>
      <c r="AX523" s="21">
        <f t="shared" si="334"/>
        <v>3314584.4359066235</v>
      </c>
      <c r="BE523" s="104">
        <f t="shared" si="323"/>
        <v>2039</v>
      </c>
      <c r="BF523" s="28">
        <f t="shared" si="324"/>
        <v>2</v>
      </c>
      <c r="BG523" s="21">
        <f t="shared" si="326"/>
        <v>6786443.871813247</v>
      </c>
      <c r="BH523" s="344">
        <f t="shared" si="327"/>
        <v>1653101.1500397411</v>
      </c>
      <c r="BI523" s="344">
        <f t="shared" si="328"/>
        <v>1167476.406581698</v>
      </c>
      <c r="BJ523" s="344">
        <f t="shared" si="329"/>
        <v>218675</v>
      </c>
      <c r="BK523" s="344">
        <f t="shared" si="330"/>
        <v>1379.88578908264</v>
      </c>
      <c r="BL523" s="344">
        <f t="shared" si="331"/>
        <v>273951.99349610199</v>
      </c>
      <c r="BM523" s="328">
        <f t="shared" si="332"/>
        <v>3314584.4359066235</v>
      </c>
      <c r="BN523" s="329">
        <f t="shared" si="318"/>
        <v>48729</v>
      </c>
      <c r="BO523" s="330">
        <f t="shared" si="319"/>
        <v>4618</v>
      </c>
      <c r="BP523" s="206">
        <f t="shared" si="320"/>
        <v>15321</v>
      </c>
      <c r="BQ523" s="206">
        <f t="shared" si="321"/>
        <v>19939</v>
      </c>
      <c r="BR523" s="206">
        <f t="shared" si="322"/>
        <v>68668</v>
      </c>
      <c r="BS523" s="34"/>
      <c r="BT523" s="34"/>
      <c r="BU523" s="34"/>
      <c r="BV523" s="34"/>
      <c r="BW523" s="34"/>
      <c r="BY523" s="34"/>
      <c r="BZ523" s="34"/>
      <c r="CA523" s="34"/>
      <c r="CC523" s="34"/>
    </row>
    <row r="524" spans="1:81">
      <c r="A524" s="28">
        <f t="shared" si="333"/>
        <v>2039</v>
      </c>
      <c r="B524" s="28">
        <f t="shared" si="325"/>
        <v>3</v>
      </c>
      <c r="C524" s="206">
        <f t="shared" si="314"/>
        <v>3627120.6358978068</v>
      </c>
      <c r="D524" s="206">
        <f>[3]TOTAL_PEF_C!K581</f>
        <v>1668386.4491359694</v>
      </c>
      <c r="E524" s="206">
        <f>[3]TOTAL_PEF_C!L581</f>
        <v>1327613.6796312248</v>
      </c>
      <c r="F524" s="206">
        <f>[3]TOTAL_PEF_C!M581</f>
        <v>246705</v>
      </c>
      <c r="G524" s="206">
        <f>[3]TOTAL_PEF_C!P581</f>
        <v>1391.0591583779501</v>
      </c>
      <c r="H524" s="206">
        <f>[3]TOTAL_PEF_C!Q581</f>
        <v>278018.44797223498</v>
      </c>
      <c r="I524" s="337">
        <f>BM_MWh!I525</f>
        <v>0</v>
      </c>
      <c r="J524" s="313">
        <f>BM_MWh!J525</f>
        <v>0</v>
      </c>
      <c r="K524" s="313">
        <f>BM_MWh!K526</f>
        <v>8</v>
      </c>
      <c r="L524" s="313">
        <f>BM_MWh!L525</f>
        <v>0</v>
      </c>
      <c r="M524" s="313">
        <f>BM_MWh!M525</f>
        <v>0</v>
      </c>
      <c r="N524" s="313">
        <f>BM_MWh!N525</f>
        <v>0</v>
      </c>
      <c r="O524" s="313">
        <f>BM_MWh!O525</f>
        <v>0</v>
      </c>
      <c r="P524" s="313">
        <f>BM_MWh!P525</f>
        <v>0</v>
      </c>
      <c r="Q524" s="313">
        <f>BM_MWh!Q525</f>
        <v>3839</v>
      </c>
      <c r="R524" s="313">
        <f>BM_MWh!R525</f>
        <v>516</v>
      </c>
      <c r="S524" s="313">
        <f>BM_MWh!S525</f>
        <v>78947</v>
      </c>
      <c r="T524" s="338">
        <f>BM_MWh!T526</f>
        <v>0</v>
      </c>
      <c r="U524" s="213">
        <f>BM_MWh!U526</f>
        <v>502</v>
      </c>
      <c r="V524" s="185">
        <f>BM_MWh!V525</f>
        <v>805</v>
      </c>
      <c r="W524" s="185">
        <f>BM_MWh!W525</f>
        <v>2668</v>
      </c>
      <c r="X524" s="185">
        <f>BM_MWh!X525</f>
        <v>0</v>
      </c>
      <c r="Y524" s="185">
        <f>BM_MWh!Y526</f>
        <v>2117</v>
      </c>
      <c r="Z524" s="185">
        <f>BM_MWh!Z525</f>
        <v>0</v>
      </c>
      <c r="AA524" s="185">
        <f>BM_MWh!AA525</f>
        <v>14508</v>
      </c>
      <c r="AB524" s="185">
        <f>BM_MWh!AB525</f>
        <v>0</v>
      </c>
      <c r="AC524" s="185">
        <f>BM_MWh!AC525</f>
        <v>0</v>
      </c>
      <c r="AD524" s="185">
        <f>BM_MWh!AD525</f>
        <v>0</v>
      </c>
      <c r="AE524" s="185">
        <f>BM_MWh!AE525</f>
        <v>1096</v>
      </c>
      <c r="AF524" s="185">
        <f>BM_MWh!AF525</f>
        <v>0</v>
      </c>
      <c r="AG524" s="185">
        <f>BM_MWh!AG525</f>
        <v>0</v>
      </c>
      <c r="AH524" s="185">
        <f>BM_MWh!AH525</f>
        <v>0</v>
      </c>
      <c r="AI524" s="185">
        <f>BM_MWh!AI525</f>
        <v>0</v>
      </c>
      <c r="AJ524" s="185">
        <f>BM_MWh!AJ525</f>
        <v>0</v>
      </c>
      <c r="AK524" s="185">
        <f>BM_MWh!AK526</f>
        <v>0</v>
      </c>
      <c r="AL524" s="185">
        <f>BM_MWh!AL526</f>
        <v>0</v>
      </c>
      <c r="AM524" s="185">
        <f>BM_MWh!AM525</f>
        <v>0</v>
      </c>
      <c r="AN524" s="185">
        <f>BM_MWh!AN525</f>
        <v>0</v>
      </c>
      <c r="AO524" s="185">
        <f>BM_MWh!AO525</f>
        <v>0</v>
      </c>
      <c r="AP524" s="185">
        <f>BM_MWh!AP525</f>
        <v>0</v>
      </c>
      <c r="AQ524" s="185">
        <f>BM_MWh!AQ525</f>
        <v>0</v>
      </c>
      <c r="AR524" s="185">
        <f>BM_MWh!AR525</f>
        <v>0</v>
      </c>
      <c r="AS524" s="185">
        <f>BM_MWh!AS525</f>
        <v>0</v>
      </c>
      <c r="AT524" s="185">
        <f>BM_MWh!AT525</f>
        <v>0</v>
      </c>
      <c r="AU524" s="209">
        <f t="shared" si="315"/>
        <v>21696</v>
      </c>
      <c r="AV524" s="167">
        <f t="shared" si="316"/>
        <v>83310</v>
      </c>
      <c r="AW524" s="167">
        <f t="shared" si="317"/>
        <v>105006</v>
      </c>
      <c r="AX524" s="21">
        <f t="shared" si="334"/>
        <v>3522114.6358978068</v>
      </c>
      <c r="BE524" s="104">
        <f t="shared" si="323"/>
        <v>2039</v>
      </c>
      <c r="BF524" s="28">
        <f t="shared" si="324"/>
        <v>3</v>
      </c>
      <c r="BG524" s="21">
        <f t="shared" si="326"/>
        <v>7275937.2717956137</v>
      </c>
      <c r="BH524" s="344">
        <f t="shared" si="327"/>
        <v>1668386.4491359694</v>
      </c>
      <c r="BI524" s="344">
        <f t="shared" si="328"/>
        <v>1327613.6796312248</v>
      </c>
      <c r="BJ524" s="344">
        <f t="shared" si="329"/>
        <v>246705</v>
      </c>
      <c r="BK524" s="344">
        <f t="shared" si="330"/>
        <v>1391.0591583779501</v>
      </c>
      <c r="BL524" s="344">
        <f t="shared" si="331"/>
        <v>278018.44797223498</v>
      </c>
      <c r="BM524" s="328">
        <f t="shared" si="332"/>
        <v>3522114.6358978068</v>
      </c>
      <c r="BN524" s="329">
        <f t="shared" si="318"/>
        <v>83310</v>
      </c>
      <c r="BO524" s="330">
        <f t="shared" si="319"/>
        <v>5287</v>
      </c>
      <c r="BP524" s="206">
        <f t="shared" si="320"/>
        <v>16409</v>
      </c>
      <c r="BQ524" s="206">
        <f t="shared" si="321"/>
        <v>21696</v>
      </c>
      <c r="BR524" s="206">
        <f t="shared" si="322"/>
        <v>105006</v>
      </c>
      <c r="BS524" s="34"/>
      <c r="BT524" s="34"/>
      <c r="BU524" s="34"/>
      <c r="BV524" s="34"/>
      <c r="BW524" s="34"/>
      <c r="BY524" s="34"/>
      <c r="BZ524" s="34"/>
      <c r="CA524" s="34"/>
      <c r="CC524" s="34"/>
    </row>
    <row r="525" spans="1:81">
      <c r="A525" s="28">
        <f t="shared" si="333"/>
        <v>2039</v>
      </c>
      <c r="B525" s="28">
        <f t="shared" si="325"/>
        <v>4</v>
      </c>
      <c r="C525" s="206">
        <f t="shared" si="314"/>
        <v>3706677.9873305806</v>
      </c>
      <c r="D525" s="206">
        <f>[3]TOTAL_PEF_C!K582</f>
        <v>1713395.734586573</v>
      </c>
      <c r="E525" s="206">
        <f>[3]TOTAL_PEF_C!L582</f>
        <v>1348253.4168514523</v>
      </c>
      <c r="F525" s="206">
        <f>[3]TOTAL_PEF_C!M582</f>
        <v>245276</v>
      </c>
      <c r="G525" s="206">
        <f>[3]TOTAL_PEF_C!P582</f>
        <v>1369.18206175763</v>
      </c>
      <c r="H525" s="206">
        <f>[3]TOTAL_PEF_C!Q582</f>
        <v>286110.65383079799</v>
      </c>
      <c r="I525" s="337">
        <f>BM_MWh!I526</f>
        <v>0</v>
      </c>
      <c r="J525" s="313">
        <f>BM_MWh!J526</f>
        <v>0</v>
      </c>
      <c r="K525" s="313">
        <f>BM_MWh!K527</f>
        <v>8</v>
      </c>
      <c r="L525" s="313">
        <f>BM_MWh!L526</f>
        <v>0</v>
      </c>
      <c r="M525" s="313">
        <f>BM_MWh!M526</f>
        <v>0</v>
      </c>
      <c r="N525" s="313">
        <f>BM_MWh!N526</f>
        <v>0</v>
      </c>
      <c r="O525" s="313">
        <f>BM_MWh!O526</f>
        <v>0</v>
      </c>
      <c r="P525" s="313">
        <f>BM_MWh!P526</f>
        <v>0</v>
      </c>
      <c r="Q525" s="313">
        <f>BM_MWh!Q526</f>
        <v>0</v>
      </c>
      <c r="R525" s="313">
        <f>BM_MWh!R526</f>
        <v>832</v>
      </c>
      <c r="S525" s="313">
        <f>BM_MWh!S526</f>
        <v>89166</v>
      </c>
      <c r="T525" s="338">
        <f>BM_MWh!T527</f>
        <v>0</v>
      </c>
      <c r="U525" s="213">
        <f>BM_MWh!U527</f>
        <v>671</v>
      </c>
      <c r="V525" s="185">
        <f>BM_MWh!V526</f>
        <v>1871</v>
      </c>
      <c r="W525" s="185">
        <f>BM_MWh!W526</f>
        <v>2487</v>
      </c>
      <c r="X525" s="185">
        <f>BM_MWh!X526</f>
        <v>0</v>
      </c>
      <c r="Y525" s="185">
        <f>BM_MWh!Y527</f>
        <v>1734</v>
      </c>
      <c r="Z525" s="185">
        <f>BM_MWh!Z526</f>
        <v>0</v>
      </c>
      <c r="AA525" s="185">
        <f>BM_MWh!AA526</f>
        <v>14400</v>
      </c>
      <c r="AB525" s="185">
        <f>BM_MWh!AB526</f>
        <v>0</v>
      </c>
      <c r="AC525" s="185">
        <f>BM_MWh!AC526</f>
        <v>0</v>
      </c>
      <c r="AD525" s="185">
        <f>BM_MWh!AD526</f>
        <v>0</v>
      </c>
      <c r="AE525" s="185">
        <f>BM_MWh!AE526</f>
        <v>1104</v>
      </c>
      <c r="AF525" s="185">
        <f>BM_MWh!AF526</f>
        <v>0</v>
      </c>
      <c r="AG525" s="185">
        <f>BM_MWh!AG526</f>
        <v>0</v>
      </c>
      <c r="AH525" s="185">
        <f>BM_MWh!AH526</f>
        <v>0</v>
      </c>
      <c r="AI525" s="185">
        <f>BM_MWh!AI526</f>
        <v>0</v>
      </c>
      <c r="AJ525" s="185">
        <f>BM_MWh!AJ526</f>
        <v>0</v>
      </c>
      <c r="AK525" s="185">
        <f>BM_MWh!AK527</f>
        <v>0</v>
      </c>
      <c r="AL525" s="185">
        <f>BM_MWh!AL527</f>
        <v>0</v>
      </c>
      <c r="AM525" s="185">
        <f>BM_MWh!AM526</f>
        <v>0</v>
      </c>
      <c r="AN525" s="185">
        <f>BM_MWh!AN526</f>
        <v>0</v>
      </c>
      <c r="AO525" s="185">
        <f>BM_MWh!AO526</f>
        <v>0</v>
      </c>
      <c r="AP525" s="185">
        <f>BM_MWh!AP526</f>
        <v>0</v>
      </c>
      <c r="AQ525" s="185">
        <f>BM_MWh!AQ526</f>
        <v>0</v>
      </c>
      <c r="AR525" s="185">
        <f>BM_MWh!AR526</f>
        <v>0</v>
      </c>
      <c r="AS525" s="185">
        <f>BM_MWh!AS526</f>
        <v>0</v>
      </c>
      <c r="AT525" s="185">
        <f>BM_MWh!AT526</f>
        <v>0</v>
      </c>
      <c r="AU525" s="209">
        <f t="shared" si="315"/>
        <v>22267</v>
      </c>
      <c r="AV525" s="167">
        <f t="shared" si="316"/>
        <v>90006</v>
      </c>
      <c r="AW525" s="167">
        <f t="shared" si="317"/>
        <v>112273</v>
      </c>
      <c r="AX525" s="21">
        <f t="shared" si="334"/>
        <v>3594404.9873305806</v>
      </c>
      <c r="BE525" s="104">
        <f t="shared" si="323"/>
        <v>2039</v>
      </c>
      <c r="BF525" s="28">
        <f t="shared" si="324"/>
        <v>4</v>
      </c>
      <c r="BG525" s="21">
        <f t="shared" si="326"/>
        <v>7435622.9746611612</v>
      </c>
      <c r="BH525" s="344">
        <f t="shared" si="327"/>
        <v>1713395.734586573</v>
      </c>
      <c r="BI525" s="344">
        <f t="shared" si="328"/>
        <v>1348253.4168514523</v>
      </c>
      <c r="BJ525" s="344">
        <f t="shared" si="329"/>
        <v>245276</v>
      </c>
      <c r="BK525" s="344">
        <f t="shared" si="330"/>
        <v>1369.18206175763</v>
      </c>
      <c r="BL525" s="344">
        <f t="shared" si="331"/>
        <v>286110.65383079799</v>
      </c>
      <c r="BM525" s="328">
        <f t="shared" si="332"/>
        <v>3594404.9873305806</v>
      </c>
      <c r="BN525" s="329">
        <f t="shared" si="318"/>
        <v>90006</v>
      </c>
      <c r="BO525" s="330">
        <f t="shared" si="319"/>
        <v>4892</v>
      </c>
      <c r="BP525" s="206">
        <f t="shared" si="320"/>
        <v>17375</v>
      </c>
      <c r="BQ525" s="206">
        <f t="shared" si="321"/>
        <v>22267</v>
      </c>
      <c r="BR525" s="206">
        <f t="shared" si="322"/>
        <v>112273</v>
      </c>
      <c r="BS525" s="34"/>
      <c r="BT525" s="34"/>
      <c r="BU525" s="34"/>
      <c r="BV525" s="34"/>
      <c r="BW525" s="34"/>
      <c r="BY525" s="34"/>
      <c r="BZ525" s="34"/>
      <c r="CA525" s="34"/>
      <c r="CC525" s="34"/>
    </row>
    <row r="526" spans="1:81">
      <c r="A526" s="28">
        <f t="shared" si="333"/>
        <v>2039</v>
      </c>
      <c r="B526" s="28">
        <f t="shared" si="325"/>
        <v>5</v>
      </c>
      <c r="C526" s="206">
        <f t="shared" si="314"/>
        <v>4403069.3283142345</v>
      </c>
      <c r="D526" s="206">
        <f>[3]TOTAL_PEF_C!K583</f>
        <v>2189841.1074958434</v>
      </c>
      <c r="E526" s="206">
        <f>[3]TOTAL_PEF_C!L583</f>
        <v>1519737.2456279784</v>
      </c>
      <c r="F526" s="206">
        <f>[3]TOTAL_PEF_C!M583</f>
        <v>257236</v>
      </c>
      <c r="G526" s="206">
        <f>[3]TOTAL_PEF_C!P583</f>
        <v>1369.3320617576301</v>
      </c>
      <c r="H526" s="206">
        <f>[3]TOTAL_PEF_C!Q583</f>
        <v>313191.64312865498</v>
      </c>
      <c r="I526" s="337">
        <f>BM_MWh!I527</f>
        <v>0</v>
      </c>
      <c r="J526" s="313">
        <f>BM_MWh!J527</f>
        <v>0</v>
      </c>
      <c r="K526" s="313">
        <f>BM_MWh!K528</f>
        <v>8</v>
      </c>
      <c r="L526" s="313">
        <f>BM_MWh!L527</f>
        <v>0</v>
      </c>
      <c r="M526" s="313">
        <f>BM_MWh!M527</f>
        <v>0</v>
      </c>
      <c r="N526" s="313">
        <f>BM_MWh!N527</f>
        <v>0</v>
      </c>
      <c r="O526" s="313">
        <f>BM_MWh!O527</f>
        <v>0</v>
      </c>
      <c r="P526" s="313">
        <f>BM_MWh!P527</f>
        <v>0</v>
      </c>
      <c r="Q526" s="313">
        <f>BM_MWh!Q527</f>
        <v>0</v>
      </c>
      <c r="R526" s="313">
        <f>BM_MWh!R527</f>
        <v>1719</v>
      </c>
      <c r="S526" s="313">
        <f>BM_MWh!S527</f>
        <v>93570</v>
      </c>
      <c r="T526" s="338">
        <f>BM_MWh!T528</f>
        <v>0</v>
      </c>
      <c r="U526" s="213">
        <f>BM_MWh!U528</f>
        <v>1935</v>
      </c>
      <c r="V526" s="185">
        <f>BM_MWh!V527</f>
        <v>2577</v>
      </c>
      <c r="W526" s="185">
        <f>BM_MWh!W527</f>
        <v>3249</v>
      </c>
      <c r="X526" s="185">
        <f>BM_MWh!X527</f>
        <v>0</v>
      </c>
      <c r="Y526" s="185">
        <f>BM_MWh!Y528</f>
        <v>2248</v>
      </c>
      <c r="Z526" s="185">
        <f>BM_MWh!Z527</f>
        <v>0</v>
      </c>
      <c r="AA526" s="185">
        <f>BM_MWh!AA527</f>
        <v>15252</v>
      </c>
      <c r="AB526" s="185">
        <f>BM_MWh!AB527</f>
        <v>0</v>
      </c>
      <c r="AC526" s="185">
        <f>BM_MWh!AC527</f>
        <v>0</v>
      </c>
      <c r="AD526" s="185">
        <f>BM_MWh!AD527</f>
        <v>0</v>
      </c>
      <c r="AE526" s="185">
        <f>BM_MWh!AE527</f>
        <v>1136</v>
      </c>
      <c r="AF526" s="185">
        <f>BM_MWh!AF527</f>
        <v>0</v>
      </c>
      <c r="AG526" s="185">
        <f>BM_MWh!AG527</f>
        <v>0</v>
      </c>
      <c r="AH526" s="185">
        <f>BM_MWh!AH527</f>
        <v>0</v>
      </c>
      <c r="AI526" s="185">
        <f>BM_MWh!AI527</f>
        <v>0</v>
      </c>
      <c r="AJ526" s="185">
        <f>BM_MWh!AJ527</f>
        <v>0</v>
      </c>
      <c r="AK526" s="185">
        <f>BM_MWh!AK528</f>
        <v>0</v>
      </c>
      <c r="AL526" s="185">
        <f>BM_MWh!AL528</f>
        <v>0</v>
      </c>
      <c r="AM526" s="185">
        <f>BM_MWh!AM527</f>
        <v>0</v>
      </c>
      <c r="AN526" s="185">
        <f>BM_MWh!AN527</f>
        <v>0</v>
      </c>
      <c r="AO526" s="185">
        <f>BM_MWh!AO527</f>
        <v>0</v>
      </c>
      <c r="AP526" s="185">
        <f>BM_MWh!AP527</f>
        <v>0</v>
      </c>
      <c r="AQ526" s="185">
        <f>BM_MWh!AQ527</f>
        <v>0</v>
      </c>
      <c r="AR526" s="185">
        <f>BM_MWh!AR527</f>
        <v>0</v>
      </c>
      <c r="AS526" s="185">
        <f>BM_MWh!AS527</f>
        <v>0</v>
      </c>
      <c r="AT526" s="185">
        <f>BM_MWh!AT527</f>
        <v>0</v>
      </c>
      <c r="AU526" s="209">
        <f t="shared" si="315"/>
        <v>26397</v>
      </c>
      <c r="AV526" s="167">
        <f t="shared" si="316"/>
        <v>95297</v>
      </c>
      <c r="AW526" s="167">
        <f t="shared" si="317"/>
        <v>121694</v>
      </c>
      <c r="AX526" s="21">
        <f t="shared" si="334"/>
        <v>4281375.3283142345</v>
      </c>
      <c r="BE526" s="104">
        <f t="shared" si="323"/>
        <v>2039</v>
      </c>
      <c r="BF526" s="28">
        <f t="shared" si="324"/>
        <v>5</v>
      </c>
      <c r="BG526" s="21">
        <f t="shared" si="326"/>
        <v>8832535.656628469</v>
      </c>
      <c r="BH526" s="344">
        <f t="shared" si="327"/>
        <v>2189841.1074958434</v>
      </c>
      <c r="BI526" s="344">
        <f t="shared" si="328"/>
        <v>1519737.2456279784</v>
      </c>
      <c r="BJ526" s="344">
        <f t="shared" si="329"/>
        <v>257236</v>
      </c>
      <c r="BK526" s="344">
        <f t="shared" si="330"/>
        <v>1369.3320617576301</v>
      </c>
      <c r="BL526" s="344">
        <f t="shared" si="331"/>
        <v>313191.64312865498</v>
      </c>
      <c r="BM526" s="328">
        <f t="shared" si="332"/>
        <v>4281375.3283142345</v>
      </c>
      <c r="BN526" s="329">
        <f t="shared" si="318"/>
        <v>95297</v>
      </c>
      <c r="BO526" s="330">
        <f t="shared" si="319"/>
        <v>7432</v>
      </c>
      <c r="BP526" s="206">
        <f t="shared" si="320"/>
        <v>18965</v>
      </c>
      <c r="BQ526" s="206">
        <f t="shared" si="321"/>
        <v>26397</v>
      </c>
      <c r="BR526" s="206">
        <f t="shared" si="322"/>
        <v>121694</v>
      </c>
      <c r="BS526" s="34"/>
      <c r="BT526" s="34"/>
      <c r="BU526" s="34"/>
      <c r="BV526" s="34"/>
      <c r="BW526" s="34"/>
      <c r="BY526" s="34"/>
      <c r="BZ526" s="34"/>
      <c r="CA526" s="34"/>
      <c r="CC526" s="34"/>
    </row>
    <row r="527" spans="1:81">
      <c r="A527" s="28">
        <f t="shared" si="333"/>
        <v>2039</v>
      </c>
      <c r="B527" s="28">
        <f t="shared" si="325"/>
        <v>6</v>
      </c>
      <c r="C527" s="206">
        <f t="shared" ref="C527:C533" si="335">SUM(D527:AT527)</f>
        <v>4620138.9993005795</v>
      </c>
      <c r="D527" s="206">
        <f>[3]TOTAL_PEF_C!K584</f>
        <v>2381764.3003834602</v>
      </c>
      <c r="E527" s="206">
        <f>[3]TOTAL_PEF_C!L584</f>
        <v>1548190.2673926137</v>
      </c>
      <c r="F527" s="206">
        <f>[3]TOTAL_PEF_C!M584</f>
        <v>250882</v>
      </c>
      <c r="G527" s="206">
        <f>[3]TOTAL_PEF_C!P584</f>
        <v>1379.0992392923899</v>
      </c>
      <c r="H527" s="206">
        <f>[3]TOTAL_PEF_C!Q584</f>
        <v>316383.33228521299</v>
      </c>
      <c r="I527" s="337">
        <f>BM_MWh!I528</f>
        <v>0</v>
      </c>
      <c r="J527" s="313">
        <f>BM_MWh!J528</f>
        <v>0</v>
      </c>
      <c r="K527" s="313">
        <f>BM_MWh!K529</f>
        <v>8</v>
      </c>
      <c r="L527" s="313">
        <f>BM_MWh!L528</f>
        <v>0</v>
      </c>
      <c r="M527" s="313">
        <f>BM_MWh!M528</f>
        <v>0</v>
      </c>
      <c r="N527" s="313">
        <f>BM_MWh!N528</f>
        <v>0</v>
      </c>
      <c r="O527" s="313">
        <f>BM_MWh!O528</f>
        <v>0</v>
      </c>
      <c r="P527" s="313">
        <f>BM_MWh!P528</f>
        <v>0</v>
      </c>
      <c r="Q527" s="313">
        <f>BM_MWh!Q528</f>
        <v>0</v>
      </c>
      <c r="R527" s="313">
        <f>BM_MWh!R528</f>
        <v>2245</v>
      </c>
      <c r="S527" s="313">
        <f>BM_MWh!S528</f>
        <v>91072</v>
      </c>
      <c r="T527" s="338">
        <f>BM_MWh!T529</f>
        <v>0</v>
      </c>
      <c r="U527" s="213">
        <f>BM_MWh!U529</f>
        <v>2247</v>
      </c>
      <c r="V527" s="185">
        <f>BM_MWh!V528</f>
        <v>3741</v>
      </c>
      <c r="W527" s="185">
        <f>BM_MWh!W528</f>
        <v>3356</v>
      </c>
      <c r="X527" s="185">
        <f>BM_MWh!X528</f>
        <v>0</v>
      </c>
      <c r="Y527" s="185">
        <f>BM_MWh!Y529</f>
        <v>2646</v>
      </c>
      <c r="Z527" s="185">
        <f>BM_MWh!Z528</f>
        <v>0</v>
      </c>
      <c r="AA527" s="185">
        <f>BM_MWh!AA528</f>
        <v>15120</v>
      </c>
      <c r="AB527" s="185">
        <f>BM_MWh!AB528</f>
        <v>0</v>
      </c>
      <c r="AC527" s="185">
        <f>BM_MWh!AC528</f>
        <v>0</v>
      </c>
      <c r="AD527" s="185">
        <f>BM_MWh!AD528</f>
        <v>0</v>
      </c>
      <c r="AE527" s="185">
        <f>BM_MWh!AE528</f>
        <v>1105</v>
      </c>
      <c r="AF527" s="185">
        <f>BM_MWh!AF528</f>
        <v>0</v>
      </c>
      <c r="AG527" s="185">
        <f>BM_MWh!AG528</f>
        <v>0</v>
      </c>
      <c r="AH527" s="185">
        <f>BM_MWh!AH528</f>
        <v>0</v>
      </c>
      <c r="AI527" s="185">
        <f>BM_MWh!AI528</f>
        <v>0</v>
      </c>
      <c r="AJ527" s="185">
        <f>BM_MWh!AJ528</f>
        <v>0</v>
      </c>
      <c r="AK527" s="185">
        <f>BM_MWh!AK529</f>
        <v>0</v>
      </c>
      <c r="AL527" s="185">
        <f>BM_MWh!AL529</f>
        <v>0</v>
      </c>
      <c r="AM527" s="185">
        <f>BM_MWh!AM528</f>
        <v>0</v>
      </c>
      <c r="AN527" s="185">
        <f>BM_MWh!AN528</f>
        <v>0</v>
      </c>
      <c r="AO527" s="185">
        <f>BM_MWh!AO528</f>
        <v>0</v>
      </c>
      <c r="AP527" s="185">
        <f>BM_MWh!AP528</f>
        <v>0</v>
      </c>
      <c r="AQ527" s="185">
        <f>BM_MWh!AQ528</f>
        <v>0</v>
      </c>
      <c r="AR527" s="185">
        <f>BM_MWh!AR528</f>
        <v>0</v>
      </c>
      <c r="AS527" s="185">
        <f>BM_MWh!AS528</f>
        <v>0</v>
      </c>
      <c r="AT527" s="185">
        <f>BM_MWh!AT528</f>
        <v>0</v>
      </c>
      <c r="AU527" s="209">
        <f t="shared" si="315"/>
        <v>28215</v>
      </c>
      <c r="AV527" s="167">
        <f t="shared" si="316"/>
        <v>93325</v>
      </c>
      <c r="AW527" s="167">
        <f t="shared" si="317"/>
        <v>121540</v>
      </c>
      <c r="AX527" s="21">
        <f t="shared" si="334"/>
        <v>4498598.9993005795</v>
      </c>
      <c r="BE527" s="104">
        <f t="shared" si="323"/>
        <v>2039</v>
      </c>
      <c r="BF527" s="28">
        <f t="shared" si="324"/>
        <v>6</v>
      </c>
      <c r="BG527" s="21">
        <f t="shared" si="326"/>
        <v>9268492.9986011591</v>
      </c>
      <c r="BH527" s="344">
        <f t="shared" si="327"/>
        <v>2381764.3003834602</v>
      </c>
      <c r="BI527" s="344">
        <f t="shared" si="328"/>
        <v>1548190.2673926137</v>
      </c>
      <c r="BJ527" s="344">
        <f t="shared" si="329"/>
        <v>250882</v>
      </c>
      <c r="BK527" s="344">
        <f t="shared" si="330"/>
        <v>1379.0992392923899</v>
      </c>
      <c r="BL527" s="344">
        <f t="shared" si="331"/>
        <v>316383.33228521299</v>
      </c>
      <c r="BM527" s="328">
        <f t="shared" si="332"/>
        <v>4498598.9993005795</v>
      </c>
      <c r="BN527" s="329">
        <f t="shared" si="318"/>
        <v>93325</v>
      </c>
      <c r="BO527" s="330">
        <f t="shared" si="319"/>
        <v>8249</v>
      </c>
      <c r="BP527" s="206">
        <f t="shared" si="320"/>
        <v>19966</v>
      </c>
      <c r="BQ527" s="206">
        <f t="shared" si="321"/>
        <v>28215</v>
      </c>
      <c r="BR527" s="206">
        <f t="shared" si="322"/>
        <v>121540</v>
      </c>
      <c r="BS527" s="34"/>
      <c r="BT527" s="34"/>
      <c r="BU527" s="34"/>
      <c r="BV527" s="34"/>
      <c r="BW527" s="34"/>
      <c r="BY527" s="34"/>
      <c r="BZ527" s="34"/>
      <c r="CA527" s="34"/>
      <c r="CC527" s="34"/>
    </row>
    <row r="528" spans="1:81">
      <c r="A528" s="28">
        <f t="shared" si="333"/>
        <v>2039</v>
      </c>
      <c r="B528" s="28">
        <f t="shared" si="325"/>
        <v>7</v>
      </c>
      <c r="C528" s="206">
        <f t="shared" si="335"/>
        <v>4854243.351205077</v>
      </c>
      <c r="D528" s="206">
        <f>[3]TOTAL_PEF_C!K585</f>
        <v>2532711.4782226887</v>
      </c>
      <c r="E528" s="206">
        <f>[3]TOTAL_PEF_C!L585</f>
        <v>1623338.3422876347</v>
      </c>
      <c r="F528" s="206">
        <f>[3]TOTAL_PEF_C!M585</f>
        <v>255006</v>
      </c>
      <c r="G528" s="206">
        <f>[3]TOTAL_PEF_C!P585</f>
        <v>1382.2276982276201</v>
      </c>
      <c r="H528" s="206">
        <f>[3]TOTAL_PEF_C!Q585</f>
        <v>311739.30299652601</v>
      </c>
      <c r="I528" s="337">
        <f>BM_MWh!I529</f>
        <v>0</v>
      </c>
      <c r="J528" s="313">
        <f>BM_MWh!J529</f>
        <v>0</v>
      </c>
      <c r="K528" s="313">
        <f>BM_MWh!K530</f>
        <v>8</v>
      </c>
      <c r="L528" s="313">
        <f>BM_MWh!L529</f>
        <v>0</v>
      </c>
      <c r="M528" s="313">
        <f>BM_MWh!M529</f>
        <v>0</v>
      </c>
      <c r="N528" s="313">
        <f>BM_MWh!N529</f>
        <v>0</v>
      </c>
      <c r="O528" s="313">
        <f>BM_MWh!O529</f>
        <v>0</v>
      </c>
      <c r="P528" s="313">
        <f>BM_MWh!P529</f>
        <v>0</v>
      </c>
      <c r="Q528" s="313">
        <f>BM_MWh!Q529</f>
        <v>0</v>
      </c>
      <c r="R528" s="313">
        <f>BM_MWh!R529</f>
        <v>1805</v>
      </c>
      <c r="S528" s="313">
        <f>BM_MWh!S529</f>
        <v>98478</v>
      </c>
      <c r="T528" s="338">
        <f>BM_MWh!T530</f>
        <v>0</v>
      </c>
      <c r="U528" s="213">
        <f>BM_MWh!U530</f>
        <v>1935</v>
      </c>
      <c r="V528" s="185">
        <f>BM_MWh!V529</f>
        <v>4993</v>
      </c>
      <c r="W528" s="185">
        <f>BM_MWh!W529</f>
        <v>3382</v>
      </c>
      <c r="X528" s="185">
        <f>BM_MWh!X529</f>
        <v>0</v>
      </c>
      <c r="Y528" s="185">
        <f>BM_MWh!Y530</f>
        <v>2700</v>
      </c>
      <c r="Z528" s="185">
        <f>BM_MWh!Z529</f>
        <v>0</v>
      </c>
      <c r="AA528" s="185">
        <f>BM_MWh!AA529</f>
        <v>15624</v>
      </c>
      <c r="AB528" s="185">
        <f>BM_MWh!AB529</f>
        <v>0</v>
      </c>
      <c r="AC528" s="185">
        <f>BM_MWh!AC529</f>
        <v>0</v>
      </c>
      <c r="AD528" s="185">
        <f>BM_MWh!AD529</f>
        <v>0</v>
      </c>
      <c r="AE528" s="185">
        <f>BM_MWh!AE529</f>
        <v>1141</v>
      </c>
      <c r="AF528" s="185">
        <f>BM_MWh!AF529</f>
        <v>0</v>
      </c>
      <c r="AG528" s="185">
        <f>BM_MWh!AG529</f>
        <v>0</v>
      </c>
      <c r="AH528" s="185">
        <f>BM_MWh!AH529</f>
        <v>0</v>
      </c>
      <c r="AI528" s="185">
        <f>BM_MWh!AI529</f>
        <v>0</v>
      </c>
      <c r="AJ528" s="185">
        <f>BM_MWh!AJ529</f>
        <v>0</v>
      </c>
      <c r="AK528" s="185">
        <f>BM_MWh!AK530</f>
        <v>0</v>
      </c>
      <c r="AL528" s="185">
        <f>BM_MWh!AL530</f>
        <v>0</v>
      </c>
      <c r="AM528" s="185">
        <f>BM_MWh!AM529</f>
        <v>0</v>
      </c>
      <c r="AN528" s="185">
        <f>BM_MWh!AN529</f>
        <v>0</v>
      </c>
      <c r="AO528" s="185">
        <f>BM_MWh!AO529</f>
        <v>0</v>
      </c>
      <c r="AP528" s="185">
        <f>BM_MWh!AP529</f>
        <v>0</v>
      </c>
      <c r="AQ528" s="185">
        <f>BM_MWh!AQ529</f>
        <v>0</v>
      </c>
      <c r="AR528" s="185">
        <f>BM_MWh!AR529</f>
        <v>0</v>
      </c>
      <c r="AS528" s="185">
        <f>BM_MWh!AS529</f>
        <v>0</v>
      </c>
      <c r="AT528" s="185">
        <f>BM_MWh!AT529</f>
        <v>0</v>
      </c>
      <c r="AU528" s="209">
        <f t="shared" si="315"/>
        <v>29775</v>
      </c>
      <c r="AV528" s="167">
        <f t="shared" si="316"/>
        <v>100291</v>
      </c>
      <c r="AW528" s="167">
        <f t="shared" si="317"/>
        <v>130066</v>
      </c>
      <c r="AX528" s="21">
        <f t="shared" si="334"/>
        <v>4724177.351205077</v>
      </c>
      <c r="BE528" s="104">
        <f t="shared" si="323"/>
        <v>2039</v>
      </c>
      <c r="BF528" s="28">
        <f t="shared" si="324"/>
        <v>7</v>
      </c>
      <c r="BG528" s="21">
        <f t="shared" si="326"/>
        <v>9738261.702410154</v>
      </c>
      <c r="BH528" s="344">
        <f t="shared" si="327"/>
        <v>2532711.4782226887</v>
      </c>
      <c r="BI528" s="344">
        <f t="shared" si="328"/>
        <v>1623338.3422876347</v>
      </c>
      <c r="BJ528" s="344">
        <f t="shared" si="329"/>
        <v>255006</v>
      </c>
      <c r="BK528" s="344">
        <f t="shared" si="330"/>
        <v>1382.2276982276201</v>
      </c>
      <c r="BL528" s="344">
        <f t="shared" si="331"/>
        <v>311739.30299652601</v>
      </c>
      <c r="BM528" s="328">
        <f t="shared" si="332"/>
        <v>4724177.351205077</v>
      </c>
      <c r="BN528" s="329">
        <f t="shared" si="318"/>
        <v>100291</v>
      </c>
      <c r="BO528" s="330">
        <f t="shared" si="319"/>
        <v>8017</v>
      </c>
      <c r="BP528" s="206">
        <f t="shared" si="320"/>
        <v>21758</v>
      </c>
      <c r="BQ528" s="206">
        <f t="shared" si="321"/>
        <v>29775</v>
      </c>
      <c r="BR528" s="206">
        <f t="shared" si="322"/>
        <v>130066</v>
      </c>
      <c r="BS528" s="34"/>
      <c r="BT528" s="34"/>
      <c r="BU528" s="34"/>
      <c r="BV528" s="34"/>
      <c r="BW528" s="34"/>
      <c r="BY528" s="34"/>
      <c r="BZ528" s="34"/>
      <c r="CA528" s="34"/>
      <c r="CC528" s="34"/>
    </row>
    <row r="529" spans="1:81">
      <c r="A529" s="28">
        <f t="shared" si="333"/>
        <v>2039</v>
      </c>
      <c r="B529" s="28">
        <f t="shared" si="325"/>
        <v>8</v>
      </c>
      <c r="C529" s="206">
        <f t="shared" si="335"/>
        <v>4885807.1672113929</v>
      </c>
      <c r="D529" s="206">
        <f>[3]TOTAL_PEF_C!K586</f>
        <v>2546410.582809519</v>
      </c>
      <c r="E529" s="206">
        <f>[3]TOTAL_PEF_C!L586</f>
        <v>1628112.7846965098</v>
      </c>
      <c r="F529" s="206">
        <f>[3]TOTAL_PEF_C!M586</f>
        <v>265116</v>
      </c>
      <c r="G529" s="206">
        <f>[3]TOTAL_PEF_C!P586</f>
        <v>1370.56120185032</v>
      </c>
      <c r="H529" s="206">
        <f>[3]TOTAL_PEF_C!Q586</f>
        <v>325609.23850351397</v>
      </c>
      <c r="I529" s="337">
        <f>BM_MWh!I530</f>
        <v>0</v>
      </c>
      <c r="J529" s="313">
        <f>BM_MWh!J530</f>
        <v>0</v>
      </c>
      <c r="K529" s="313">
        <f>BM_MWh!K531</f>
        <v>8</v>
      </c>
      <c r="L529" s="313">
        <f>BM_MWh!L530</f>
        <v>0</v>
      </c>
      <c r="M529" s="313">
        <f>BM_MWh!M530</f>
        <v>0</v>
      </c>
      <c r="N529" s="313">
        <f>BM_MWh!N530</f>
        <v>0</v>
      </c>
      <c r="O529" s="313">
        <f>BM_MWh!O530</f>
        <v>0</v>
      </c>
      <c r="P529" s="313">
        <f>BM_MWh!P530</f>
        <v>0</v>
      </c>
      <c r="Q529" s="313">
        <f>BM_MWh!Q530</f>
        <v>0</v>
      </c>
      <c r="R529" s="313">
        <f>BM_MWh!R530</f>
        <v>1719</v>
      </c>
      <c r="S529" s="313">
        <f>BM_MWh!S530</f>
        <v>86796</v>
      </c>
      <c r="T529" s="338">
        <f>BM_MWh!T531</f>
        <v>0</v>
      </c>
      <c r="U529" s="213">
        <f>BM_MWh!U531</f>
        <v>1935</v>
      </c>
      <c r="V529" s="185">
        <f>BM_MWh!V530</f>
        <v>5316</v>
      </c>
      <c r="W529" s="185">
        <f>BM_MWh!W530</f>
        <v>3641</v>
      </c>
      <c r="X529" s="185">
        <f>BM_MWh!X530</f>
        <v>0</v>
      </c>
      <c r="Y529" s="185">
        <f>BM_MWh!Y531</f>
        <v>3015</v>
      </c>
      <c r="Z529" s="185">
        <f>BM_MWh!Z530</f>
        <v>0</v>
      </c>
      <c r="AA529" s="185">
        <f>BM_MWh!AA530</f>
        <v>15624</v>
      </c>
      <c r="AB529" s="185">
        <f>BM_MWh!AB530</f>
        <v>0</v>
      </c>
      <c r="AC529" s="185">
        <f>BM_MWh!AC530</f>
        <v>0</v>
      </c>
      <c r="AD529" s="185">
        <f>BM_MWh!AD530</f>
        <v>0</v>
      </c>
      <c r="AE529" s="185">
        <f>BM_MWh!AE530</f>
        <v>1134</v>
      </c>
      <c r="AF529" s="185">
        <f>BM_MWh!AF530</f>
        <v>0</v>
      </c>
      <c r="AG529" s="185">
        <f>BM_MWh!AG530</f>
        <v>0</v>
      </c>
      <c r="AH529" s="185">
        <f>BM_MWh!AH530</f>
        <v>0</v>
      </c>
      <c r="AI529" s="185">
        <f>BM_MWh!AI530</f>
        <v>0</v>
      </c>
      <c r="AJ529" s="185">
        <f>BM_MWh!AJ530</f>
        <v>0</v>
      </c>
      <c r="AK529" s="185">
        <f>BM_MWh!AK531</f>
        <v>0</v>
      </c>
      <c r="AL529" s="185">
        <f>BM_MWh!AL531</f>
        <v>0</v>
      </c>
      <c r="AM529" s="185">
        <f>BM_MWh!AM530</f>
        <v>0</v>
      </c>
      <c r="AN529" s="185">
        <f>BM_MWh!AN530</f>
        <v>0</v>
      </c>
      <c r="AO529" s="185">
        <f>BM_MWh!AO530</f>
        <v>0</v>
      </c>
      <c r="AP529" s="185">
        <f>BM_MWh!AP530</f>
        <v>0</v>
      </c>
      <c r="AQ529" s="185">
        <f>BM_MWh!AQ530</f>
        <v>0</v>
      </c>
      <c r="AR529" s="185">
        <f>BM_MWh!AR530</f>
        <v>0</v>
      </c>
      <c r="AS529" s="185">
        <f>BM_MWh!AS530</f>
        <v>0</v>
      </c>
      <c r="AT529" s="185">
        <f>BM_MWh!AT530</f>
        <v>0</v>
      </c>
      <c r="AU529" s="209">
        <f t="shared" si="315"/>
        <v>30665</v>
      </c>
      <c r="AV529" s="167">
        <f t="shared" si="316"/>
        <v>88523</v>
      </c>
      <c r="AW529" s="167">
        <f t="shared" si="317"/>
        <v>119188</v>
      </c>
      <c r="AX529" s="21">
        <f t="shared" si="334"/>
        <v>4766619.1672113929</v>
      </c>
      <c r="BE529" s="104">
        <f t="shared" si="323"/>
        <v>2039</v>
      </c>
      <c r="BF529" s="28">
        <f t="shared" si="324"/>
        <v>8</v>
      </c>
      <c r="BG529" s="21">
        <f t="shared" si="326"/>
        <v>9802279.3344227858</v>
      </c>
      <c r="BH529" s="344">
        <f t="shared" si="327"/>
        <v>2546410.582809519</v>
      </c>
      <c r="BI529" s="344">
        <f t="shared" si="328"/>
        <v>1628112.7846965098</v>
      </c>
      <c r="BJ529" s="344">
        <f t="shared" si="329"/>
        <v>265116</v>
      </c>
      <c r="BK529" s="344">
        <f t="shared" si="330"/>
        <v>1370.56120185032</v>
      </c>
      <c r="BL529" s="344">
        <f t="shared" si="331"/>
        <v>325609.23850351397</v>
      </c>
      <c r="BM529" s="328">
        <f t="shared" si="332"/>
        <v>4766619.1672113929</v>
      </c>
      <c r="BN529" s="329">
        <f t="shared" si="318"/>
        <v>88523</v>
      </c>
      <c r="BO529" s="330">
        <f t="shared" si="319"/>
        <v>8591</v>
      </c>
      <c r="BP529" s="206">
        <f t="shared" si="320"/>
        <v>22074</v>
      </c>
      <c r="BQ529" s="206">
        <f t="shared" si="321"/>
        <v>30665</v>
      </c>
      <c r="BR529" s="206">
        <f t="shared" si="322"/>
        <v>119188</v>
      </c>
      <c r="BS529" s="34"/>
      <c r="BT529" s="34"/>
      <c r="BU529" s="34"/>
      <c r="BV529" s="34"/>
      <c r="BW529" s="34"/>
      <c r="BY529" s="34"/>
      <c r="BZ529" s="34"/>
      <c r="CA529" s="34"/>
      <c r="CC529" s="34"/>
    </row>
    <row r="530" spans="1:81">
      <c r="A530" s="28">
        <f t="shared" si="333"/>
        <v>2039</v>
      </c>
      <c r="B530" s="28">
        <f t="shared" si="325"/>
        <v>9</v>
      </c>
      <c r="C530" s="206">
        <f t="shared" si="335"/>
        <v>4571110.1765359435</v>
      </c>
      <c r="D530" s="206">
        <f>[3]TOTAL_PEF_C!K587</f>
        <v>2340424.1177757955</v>
      </c>
      <c r="E530" s="206">
        <f>[3]TOTAL_PEF_C!L587</f>
        <v>1540987.4147587977</v>
      </c>
      <c r="F530" s="206">
        <f>[3]TOTAL_PEF_C!M587</f>
        <v>252003</v>
      </c>
      <c r="G530" s="206">
        <f>[3]TOTAL_PEF_C!P587</f>
        <v>1369.11675740588</v>
      </c>
      <c r="H530" s="206">
        <f>[3]TOTAL_PEF_C!Q587</f>
        <v>327403.527243944</v>
      </c>
      <c r="I530" s="337">
        <f>BM_MWh!I531</f>
        <v>0</v>
      </c>
      <c r="J530" s="313">
        <f>BM_MWh!J531</f>
        <v>0</v>
      </c>
      <c r="K530" s="313">
        <f>BM_MWh!K532</f>
        <v>8</v>
      </c>
      <c r="L530" s="313">
        <f>BM_MWh!L531</f>
        <v>0</v>
      </c>
      <c r="M530" s="313">
        <f>BM_MWh!M531</f>
        <v>0</v>
      </c>
      <c r="N530" s="313">
        <f>BM_MWh!N531</f>
        <v>0</v>
      </c>
      <c r="O530" s="313">
        <f>BM_MWh!O531</f>
        <v>0</v>
      </c>
      <c r="P530" s="313">
        <f>BM_MWh!P531</f>
        <v>0</v>
      </c>
      <c r="Q530" s="313">
        <f>BM_MWh!Q531</f>
        <v>0</v>
      </c>
      <c r="R530" s="313">
        <f>BM_MWh!R531</f>
        <v>582</v>
      </c>
      <c r="S530" s="313">
        <f>BM_MWh!S531</f>
        <v>81325</v>
      </c>
      <c r="T530" s="338">
        <f>BM_MWh!T532</f>
        <v>0</v>
      </c>
      <c r="U530" s="213">
        <f>BM_MWh!U532</f>
        <v>1872</v>
      </c>
      <c r="V530" s="185">
        <f>BM_MWh!V531</f>
        <v>4365</v>
      </c>
      <c r="W530" s="185">
        <f>BM_MWh!W531</f>
        <v>2829</v>
      </c>
      <c r="X530" s="185">
        <f>BM_MWh!X531</f>
        <v>0</v>
      </c>
      <c r="Y530" s="185">
        <f>BM_MWh!Y532</f>
        <v>2596</v>
      </c>
      <c r="Z530" s="185">
        <f>BM_MWh!Z531</f>
        <v>0</v>
      </c>
      <c r="AA530" s="185">
        <f>BM_MWh!AA531</f>
        <v>14400</v>
      </c>
      <c r="AB530" s="185">
        <f>BM_MWh!AB531</f>
        <v>0</v>
      </c>
      <c r="AC530" s="185">
        <f>BM_MWh!AC531</f>
        <v>0</v>
      </c>
      <c r="AD530" s="185">
        <f>BM_MWh!AD531</f>
        <v>0</v>
      </c>
      <c r="AE530" s="185">
        <f>BM_MWh!AE531</f>
        <v>946</v>
      </c>
      <c r="AF530" s="185">
        <f>BM_MWh!AF531</f>
        <v>0</v>
      </c>
      <c r="AG530" s="185">
        <f>BM_MWh!AG531</f>
        <v>0</v>
      </c>
      <c r="AH530" s="185">
        <f>BM_MWh!AH531</f>
        <v>0</v>
      </c>
      <c r="AI530" s="185">
        <f>BM_MWh!AI531</f>
        <v>0</v>
      </c>
      <c r="AJ530" s="185">
        <f>BM_MWh!AJ531</f>
        <v>0</v>
      </c>
      <c r="AK530" s="185">
        <f>BM_MWh!AK532</f>
        <v>0</v>
      </c>
      <c r="AL530" s="185">
        <f>BM_MWh!AL532</f>
        <v>0</v>
      </c>
      <c r="AM530" s="185">
        <f>BM_MWh!AM531</f>
        <v>0</v>
      </c>
      <c r="AN530" s="185">
        <f>BM_MWh!AN531</f>
        <v>0</v>
      </c>
      <c r="AO530" s="185">
        <f>BM_MWh!AO531</f>
        <v>0</v>
      </c>
      <c r="AP530" s="185">
        <f>BM_MWh!AP531</f>
        <v>0</v>
      </c>
      <c r="AQ530" s="185">
        <f>BM_MWh!AQ531</f>
        <v>0</v>
      </c>
      <c r="AR530" s="185">
        <f>BM_MWh!AR531</f>
        <v>0</v>
      </c>
      <c r="AS530" s="185">
        <f>BM_MWh!AS531</f>
        <v>0</v>
      </c>
      <c r="AT530" s="185">
        <f>BM_MWh!AT531</f>
        <v>0</v>
      </c>
      <c r="AU530" s="209">
        <f t="shared" si="315"/>
        <v>27008</v>
      </c>
      <c r="AV530" s="167">
        <f t="shared" si="316"/>
        <v>81915</v>
      </c>
      <c r="AW530" s="167">
        <f t="shared" si="317"/>
        <v>108923</v>
      </c>
      <c r="AX530" s="21">
        <f t="shared" si="334"/>
        <v>4462187.1765359435</v>
      </c>
      <c r="BE530" s="104">
        <f t="shared" si="323"/>
        <v>2039</v>
      </c>
      <c r="BF530" s="28">
        <f t="shared" si="324"/>
        <v>9</v>
      </c>
      <c r="BG530" s="21">
        <f t="shared" si="326"/>
        <v>9169228.353071887</v>
      </c>
      <c r="BH530" s="344">
        <f t="shared" si="327"/>
        <v>2340424.1177757955</v>
      </c>
      <c r="BI530" s="344">
        <f t="shared" si="328"/>
        <v>1540987.4147587977</v>
      </c>
      <c r="BJ530" s="344">
        <f t="shared" si="329"/>
        <v>252003</v>
      </c>
      <c r="BK530" s="344">
        <f t="shared" si="330"/>
        <v>1369.11675740588</v>
      </c>
      <c r="BL530" s="344">
        <f t="shared" si="331"/>
        <v>327403.527243944</v>
      </c>
      <c r="BM530" s="328">
        <f t="shared" si="332"/>
        <v>4462187.1765359435</v>
      </c>
      <c r="BN530" s="329">
        <f t="shared" si="318"/>
        <v>81915</v>
      </c>
      <c r="BO530" s="330">
        <f t="shared" si="319"/>
        <v>7297</v>
      </c>
      <c r="BP530" s="206">
        <f t="shared" si="320"/>
        <v>19711</v>
      </c>
      <c r="BQ530" s="206">
        <f t="shared" si="321"/>
        <v>27008</v>
      </c>
      <c r="BR530" s="206">
        <f t="shared" si="322"/>
        <v>108923</v>
      </c>
      <c r="BS530" s="34"/>
      <c r="BT530" s="34"/>
      <c r="BU530" s="34"/>
      <c r="BV530" s="34"/>
      <c r="BW530" s="34"/>
      <c r="BY530" s="34"/>
      <c r="BZ530" s="34"/>
      <c r="CA530" s="34"/>
      <c r="CC530" s="34"/>
    </row>
    <row r="531" spans="1:81">
      <c r="A531" s="28">
        <f t="shared" si="333"/>
        <v>2039</v>
      </c>
      <c r="B531" s="28">
        <f t="shared" si="325"/>
        <v>10</v>
      </c>
      <c r="C531" s="206">
        <f t="shared" si="335"/>
        <v>4137837.7514279019</v>
      </c>
      <c r="D531" s="206">
        <f>[3]TOTAL_PEF_C!K588</f>
        <v>2000587.6832551796</v>
      </c>
      <c r="E531" s="206">
        <f>[3]TOTAL_PEF_C!L588</f>
        <v>1472390.0679822031</v>
      </c>
      <c r="F531" s="206">
        <f>[3]TOTAL_PEF_C!M588</f>
        <v>253103</v>
      </c>
      <c r="G531" s="206">
        <f>[3]TOTAL_PEF_C!P588</f>
        <v>1366.9500907392101</v>
      </c>
      <c r="H531" s="206">
        <f>[3]TOTAL_PEF_C!Q588</f>
        <v>308013.05009978003</v>
      </c>
      <c r="I531" s="337">
        <f>BM_MWh!I532</f>
        <v>0</v>
      </c>
      <c r="J531" s="313">
        <f>BM_MWh!J532</f>
        <v>0</v>
      </c>
      <c r="K531" s="313">
        <f>BM_MWh!K533</f>
        <v>8</v>
      </c>
      <c r="L531" s="313">
        <f>BM_MWh!L532</f>
        <v>0</v>
      </c>
      <c r="M531" s="313">
        <f>BM_MWh!M532</f>
        <v>0</v>
      </c>
      <c r="N531" s="313">
        <f>BM_MWh!N532</f>
        <v>0</v>
      </c>
      <c r="O531" s="313">
        <f>BM_MWh!O532</f>
        <v>0</v>
      </c>
      <c r="P531" s="313">
        <f>BM_MWh!P532</f>
        <v>0</v>
      </c>
      <c r="Q531" s="313">
        <f>BM_MWh!Q532</f>
        <v>0</v>
      </c>
      <c r="R531" s="313">
        <f>BM_MWh!R532</f>
        <v>258</v>
      </c>
      <c r="S531" s="313">
        <f>BM_MWh!S532</f>
        <v>76813</v>
      </c>
      <c r="T531" s="338">
        <f>BM_MWh!T533</f>
        <v>0</v>
      </c>
      <c r="U531" s="213">
        <f>BM_MWh!U533</f>
        <v>2128</v>
      </c>
      <c r="V531" s="185">
        <f>BM_MWh!V532</f>
        <v>3060</v>
      </c>
      <c r="W531" s="185">
        <f>BM_MWh!W532</f>
        <v>2645</v>
      </c>
      <c r="X531" s="185">
        <f>BM_MWh!X532</f>
        <v>0</v>
      </c>
      <c r="Y531" s="185">
        <f>BM_MWh!Y533</f>
        <v>2146</v>
      </c>
      <c r="Z531" s="185">
        <f>BM_MWh!Z532</f>
        <v>0</v>
      </c>
      <c r="AA531" s="185">
        <f>BM_MWh!AA532</f>
        <v>14508</v>
      </c>
      <c r="AB531" s="185">
        <f>BM_MWh!AB532</f>
        <v>0</v>
      </c>
      <c r="AC531" s="185">
        <f>BM_MWh!AC532</f>
        <v>0</v>
      </c>
      <c r="AD531" s="185">
        <f>BM_MWh!AD532</f>
        <v>0</v>
      </c>
      <c r="AE531" s="185">
        <f>BM_MWh!AE532</f>
        <v>811</v>
      </c>
      <c r="AF531" s="185">
        <f>BM_MWh!AF532</f>
        <v>0</v>
      </c>
      <c r="AG531" s="185">
        <f>BM_MWh!AG532</f>
        <v>0</v>
      </c>
      <c r="AH531" s="185">
        <f>BM_MWh!AH532</f>
        <v>0</v>
      </c>
      <c r="AI531" s="185">
        <f>BM_MWh!AI532</f>
        <v>0</v>
      </c>
      <c r="AJ531" s="185">
        <f>BM_MWh!AJ532</f>
        <v>0</v>
      </c>
      <c r="AK531" s="185">
        <f>BM_MWh!AK533</f>
        <v>0</v>
      </c>
      <c r="AL531" s="185">
        <f>BM_MWh!AL533</f>
        <v>0</v>
      </c>
      <c r="AM531" s="185">
        <f>BM_MWh!AM532</f>
        <v>0</v>
      </c>
      <c r="AN531" s="185">
        <f>BM_MWh!AN532</f>
        <v>0</v>
      </c>
      <c r="AO531" s="185">
        <f>BM_MWh!AO532</f>
        <v>0</v>
      </c>
      <c r="AP531" s="185">
        <f>BM_MWh!AP532</f>
        <v>0</v>
      </c>
      <c r="AQ531" s="185">
        <f>BM_MWh!AQ532</f>
        <v>0</v>
      </c>
      <c r="AR531" s="185">
        <f>BM_MWh!AR532</f>
        <v>0</v>
      </c>
      <c r="AS531" s="185">
        <f>BM_MWh!AS532</f>
        <v>0</v>
      </c>
      <c r="AT531" s="185">
        <f>BM_MWh!AT532</f>
        <v>0</v>
      </c>
      <c r="AU531" s="209">
        <f t="shared" si="315"/>
        <v>25298</v>
      </c>
      <c r="AV531" s="167">
        <f t="shared" si="316"/>
        <v>77079</v>
      </c>
      <c r="AW531" s="167">
        <f t="shared" si="317"/>
        <v>102377</v>
      </c>
      <c r="AX531" s="21">
        <f t="shared" si="334"/>
        <v>4035460.7514279019</v>
      </c>
      <c r="BE531" s="104">
        <f t="shared" si="323"/>
        <v>2039</v>
      </c>
      <c r="BF531" s="28">
        <f t="shared" si="324"/>
        <v>10</v>
      </c>
      <c r="BG531" s="21">
        <f t="shared" si="326"/>
        <v>8300973.5028558038</v>
      </c>
      <c r="BH531" s="344">
        <f t="shared" si="327"/>
        <v>2000587.6832551796</v>
      </c>
      <c r="BI531" s="344">
        <f t="shared" si="328"/>
        <v>1472390.0679822031</v>
      </c>
      <c r="BJ531" s="344">
        <f t="shared" si="329"/>
        <v>253103</v>
      </c>
      <c r="BK531" s="344">
        <f t="shared" si="330"/>
        <v>1366.9500907392101</v>
      </c>
      <c r="BL531" s="344">
        <f t="shared" si="331"/>
        <v>308013.05009978003</v>
      </c>
      <c r="BM531" s="328">
        <f t="shared" si="332"/>
        <v>4035460.7514279019</v>
      </c>
      <c r="BN531" s="329">
        <f t="shared" si="318"/>
        <v>77079</v>
      </c>
      <c r="BO531" s="330">
        <f t="shared" si="319"/>
        <v>6919</v>
      </c>
      <c r="BP531" s="206">
        <f t="shared" si="320"/>
        <v>18379</v>
      </c>
      <c r="BQ531" s="206">
        <f t="shared" si="321"/>
        <v>25298</v>
      </c>
      <c r="BR531" s="206">
        <f t="shared" si="322"/>
        <v>102377</v>
      </c>
      <c r="BS531" s="34"/>
      <c r="BT531" s="34"/>
      <c r="BU531" s="34"/>
      <c r="BV531" s="34"/>
      <c r="BW531" s="34"/>
      <c r="BY531" s="34"/>
      <c r="BZ531" s="34"/>
      <c r="CA531" s="34"/>
      <c r="CC531" s="34"/>
    </row>
    <row r="532" spans="1:81">
      <c r="A532" s="28">
        <f t="shared" si="333"/>
        <v>2039</v>
      </c>
      <c r="B532" s="28">
        <f t="shared" si="325"/>
        <v>11</v>
      </c>
      <c r="C532" s="206">
        <f t="shared" si="335"/>
        <v>3454871.2559551843</v>
      </c>
      <c r="D532" s="206">
        <f>[3]TOTAL_PEF_C!K589</f>
        <v>1567745.7793959866</v>
      </c>
      <c r="E532" s="206">
        <f>[3]TOTAL_PEF_C!L589</f>
        <v>1289477.4118978451</v>
      </c>
      <c r="F532" s="206">
        <f>[3]TOTAL_PEF_C!M589</f>
        <v>238652</v>
      </c>
      <c r="G532" s="206">
        <f>[3]TOTAL_PEF_C!P589</f>
        <v>1363.6160762484201</v>
      </c>
      <c r="H532" s="206">
        <f>[3]TOTAL_PEF_C!Q589</f>
        <v>287828.44858510402</v>
      </c>
      <c r="I532" s="337">
        <f>BM_MWh!I533</f>
        <v>0</v>
      </c>
      <c r="J532" s="313">
        <f>BM_MWh!J533</f>
        <v>0</v>
      </c>
      <c r="K532" s="313">
        <f>BM_MWh!K534</f>
        <v>8</v>
      </c>
      <c r="L532" s="313">
        <f>BM_MWh!L533</f>
        <v>0</v>
      </c>
      <c r="M532" s="313">
        <f>BM_MWh!M533</f>
        <v>0</v>
      </c>
      <c r="N532" s="313">
        <f>BM_MWh!N533</f>
        <v>0</v>
      </c>
      <c r="O532" s="313">
        <f>BM_MWh!O533</f>
        <v>0</v>
      </c>
      <c r="P532" s="313">
        <f>BM_MWh!P533</f>
        <v>0</v>
      </c>
      <c r="Q532" s="313">
        <f>BM_MWh!Q533</f>
        <v>0</v>
      </c>
      <c r="R532" s="313">
        <f>BM_MWh!R533</f>
        <v>166</v>
      </c>
      <c r="S532" s="313">
        <f>BM_MWh!S533</f>
        <v>48080</v>
      </c>
      <c r="T532" s="338">
        <f>BM_MWh!T534</f>
        <v>0</v>
      </c>
      <c r="U532" s="213">
        <f>BM_MWh!U534</f>
        <v>664</v>
      </c>
      <c r="V532" s="185">
        <f>BM_MWh!V533</f>
        <v>1559</v>
      </c>
      <c r="W532" s="185">
        <f>BM_MWh!W533</f>
        <v>2802</v>
      </c>
      <c r="X532" s="185">
        <f>BM_MWh!X533</f>
        <v>0</v>
      </c>
      <c r="Y532" s="185">
        <f>BM_MWh!Y534</f>
        <v>2061</v>
      </c>
      <c r="Z532" s="185">
        <f>BM_MWh!Z533</f>
        <v>0</v>
      </c>
      <c r="AA532" s="185">
        <f>BM_MWh!AA533</f>
        <v>13680</v>
      </c>
      <c r="AB532" s="185">
        <f>BM_MWh!AB533</f>
        <v>0</v>
      </c>
      <c r="AC532" s="185">
        <f>BM_MWh!AC533</f>
        <v>0</v>
      </c>
      <c r="AD532" s="185">
        <f>BM_MWh!AD533</f>
        <v>0</v>
      </c>
      <c r="AE532" s="185">
        <f>BM_MWh!AE533</f>
        <v>784</v>
      </c>
      <c r="AF532" s="185">
        <f>BM_MWh!AF533</f>
        <v>0</v>
      </c>
      <c r="AG532" s="185">
        <f>BM_MWh!AG533</f>
        <v>0</v>
      </c>
      <c r="AH532" s="185">
        <f>BM_MWh!AH533</f>
        <v>0</v>
      </c>
      <c r="AI532" s="185">
        <f>BM_MWh!AI533</f>
        <v>0</v>
      </c>
      <c r="AJ532" s="185">
        <f>BM_MWh!AJ533</f>
        <v>0</v>
      </c>
      <c r="AK532" s="185">
        <f>BM_MWh!AK534</f>
        <v>0</v>
      </c>
      <c r="AL532" s="185">
        <f>BM_MWh!AL534</f>
        <v>0</v>
      </c>
      <c r="AM532" s="185">
        <f>BM_MWh!AM533</f>
        <v>0</v>
      </c>
      <c r="AN532" s="185">
        <f>BM_MWh!AN533</f>
        <v>0</v>
      </c>
      <c r="AO532" s="185">
        <f>BM_MWh!AO533</f>
        <v>0</v>
      </c>
      <c r="AP532" s="185">
        <f>BM_MWh!AP533</f>
        <v>0</v>
      </c>
      <c r="AQ532" s="185">
        <f>BM_MWh!AQ533</f>
        <v>0</v>
      </c>
      <c r="AR532" s="185">
        <f>BM_MWh!AR533</f>
        <v>0</v>
      </c>
      <c r="AS532" s="185">
        <f>BM_MWh!AS533</f>
        <v>0</v>
      </c>
      <c r="AT532" s="185">
        <f>BM_MWh!AT533</f>
        <v>0</v>
      </c>
      <c r="AU532" s="209">
        <f t="shared" si="315"/>
        <v>21550</v>
      </c>
      <c r="AV532" s="167">
        <f t="shared" si="316"/>
        <v>48254</v>
      </c>
      <c r="AW532" s="167">
        <f t="shared" si="317"/>
        <v>69804</v>
      </c>
      <c r="AX532" s="21">
        <f t="shared" si="334"/>
        <v>3385067.2559551843</v>
      </c>
      <c r="BE532" s="104">
        <f t="shared" si="323"/>
        <v>2039</v>
      </c>
      <c r="BF532" s="28">
        <f t="shared" si="324"/>
        <v>11</v>
      </c>
      <c r="BG532" s="21">
        <f t="shared" si="326"/>
        <v>6931292.5119103687</v>
      </c>
      <c r="BH532" s="344">
        <f t="shared" si="327"/>
        <v>1567745.7793959866</v>
      </c>
      <c r="BI532" s="344">
        <f t="shared" si="328"/>
        <v>1289477.4118978451</v>
      </c>
      <c r="BJ532" s="344">
        <f t="shared" si="329"/>
        <v>238652</v>
      </c>
      <c r="BK532" s="344">
        <f t="shared" si="330"/>
        <v>1363.6160762484201</v>
      </c>
      <c r="BL532" s="344">
        <f t="shared" si="331"/>
        <v>287828.44858510402</v>
      </c>
      <c r="BM532" s="328">
        <f t="shared" si="332"/>
        <v>3385067.2559551843</v>
      </c>
      <c r="BN532" s="329">
        <f t="shared" si="318"/>
        <v>48254</v>
      </c>
      <c r="BO532" s="330">
        <f t="shared" si="319"/>
        <v>5527</v>
      </c>
      <c r="BP532" s="206">
        <f t="shared" si="320"/>
        <v>16023</v>
      </c>
      <c r="BQ532" s="206">
        <f t="shared" si="321"/>
        <v>21550</v>
      </c>
      <c r="BR532" s="206">
        <f t="shared" si="322"/>
        <v>69804</v>
      </c>
      <c r="BS532" s="34"/>
      <c r="BT532" s="34"/>
      <c r="BU532" s="34"/>
      <c r="BV532" s="34"/>
      <c r="BW532" s="34"/>
      <c r="BY532" s="34"/>
      <c r="BZ532" s="34"/>
      <c r="CA532" s="34"/>
      <c r="CC532" s="34"/>
    </row>
    <row r="533" spans="1:81">
      <c r="A533" s="28">
        <f t="shared" si="333"/>
        <v>2039</v>
      </c>
      <c r="B533" s="28">
        <f t="shared" si="325"/>
        <v>12</v>
      </c>
      <c r="C533" s="206">
        <f t="shared" si="335"/>
        <v>3756479.2534480626</v>
      </c>
      <c r="D533" s="206">
        <f>[3]TOTAL_PEF_C!K590</f>
        <v>1854284.5655972252</v>
      </c>
      <c r="E533" s="206">
        <f>[3]TOTAL_PEF_C!L590</f>
        <v>1304944.5473405332</v>
      </c>
      <c r="F533" s="206">
        <f>[3]TOTAL_PEF_C!M590</f>
        <v>222005</v>
      </c>
      <c r="G533" s="206">
        <f>[3]TOTAL_PEF_C!P590</f>
        <v>1375.2767214439</v>
      </c>
      <c r="H533" s="206">
        <f>[3]TOTAL_PEF_C!Q590</f>
        <v>278345.86378885998</v>
      </c>
      <c r="I533" s="337">
        <f>BM_MWh!I534</f>
        <v>0</v>
      </c>
      <c r="J533" s="313">
        <f>BM_MWh!J534</f>
        <v>0</v>
      </c>
      <c r="K533" s="313">
        <f>BM_MWh!K535</f>
        <v>8</v>
      </c>
      <c r="L533" s="313">
        <f>BM_MWh!L534</f>
        <v>0</v>
      </c>
      <c r="M533" s="313">
        <f>BM_MWh!M534</f>
        <v>0</v>
      </c>
      <c r="N533" s="313">
        <f>BM_MWh!N534</f>
        <v>0</v>
      </c>
      <c r="O533" s="313">
        <f>BM_MWh!O534</f>
        <v>0</v>
      </c>
      <c r="P533" s="313">
        <f>BM_MWh!P534</f>
        <v>0</v>
      </c>
      <c r="Q533" s="313">
        <f>BM_MWh!Q534</f>
        <v>3839</v>
      </c>
      <c r="R533" s="313">
        <f>BM_MWh!R534</f>
        <v>172</v>
      </c>
      <c r="S533" s="313">
        <f>BM_MWh!S534</f>
        <v>65343</v>
      </c>
      <c r="T533" s="338">
        <f>BM_MWh!T535</f>
        <v>0</v>
      </c>
      <c r="U533" s="213">
        <f>BM_MWh!U535</f>
        <v>1218</v>
      </c>
      <c r="V533" s="185">
        <f>BM_MWh!V534</f>
        <v>3544</v>
      </c>
      <c r="W533" s="185">
        <f>BM_MWh!W534</f>
        <v>3426</v>
      </c>
      <c r="X533" s="185">
        <f>BM_MWh!X534</f>
        <v>0</v>
      </c>
      <c r="Y533" s="185">
        <f>BM_MWh!Y535</f>
        <v>2488</v>
      </c>
      <c r="Z533" s="185">
        <f>BM_MWh!Z534</f>
        <v>0</v>
      </c>
      <c r="AA533" s="185">
        <f>BM_MWh!AA534</f>
        <v>14508</v>
      </c>
      <c r="AB533" s="185">
        <f>BM_MWh!AB534</f>
        <v>0</v>
      </c>
      <c r="AC533" s="185">
        <f>BM_MWh!AC534</f>
        <v>0</v>
      </c>
      <c r="AD533" s="185">
        <f>BM_MWh!AD534</f>
        <v>0</v>
      </c>
      <c r="AE533" s="185">
        <f>BM_MWh!AE534</f>
        <v>978</v>
      </c>
      <c r="AF533" s="185">
        <f>BM_MWh!AF534</f>
        <v>0</v>
      </c>
      <c r="AG533" s="185">
        <f>BM_MWh!AG534</f>
        <v>0</v>
      </c>
      <c r="AH533" s="185">
        <f>BM_MWh!AH534</f>
        <v>0</v>
      </c>
      <c r="AI533" s="185">
        <f>BM_MWh!AI534</f>
        <v>0</v>
      </c>
      <c r="AJ533" s="185">
        <f>BM_MWh!AJ534</f>
        <v>0</v>
      </c>
      <c r="AK533" s="185">
        <f>BM_MWh!AK535</f>
        <v>0</v>
      </c>
      <c r="AL533" s="185">
        <f>BM_MWh!AL535</f>
        <v>0</v>
      </c>
      <c r="AM533" s="185">
        <f>BM_MWh!AM534</f>
        <v>0</v>
      </c>
      <c r="AN533" s="185">
        <f>BM_MWh!AN534</f>
        <v>0</v>
      </c>
      <c r="AO533" s="185">
        <f>BM_MWh!AO534</f>
        <v>0</v>
      </c>
      <c r="AP533" s="185">
        <f>BM_MWh!AP534</f>
        <v>0</v>
      </c>
      <c r="AQ533" s="185">
        <f>BM_MWh!AQ534</f>
        <v>0</v>
      </c>
      <c r="AR533" s="185">
        <f>BM_MWh!AR534</f>
        <v>0</v>
      </c>
      <c r="AS533" s="185">
        <f>BM_MWh!AS534</f>
        <v>0</v>
      </c>
      <c r="AT533" s="185">
        <f>BM_MWh!AT534</f>
        <v>0</v>
      </c>
      <c r="AU533" s="209">
        <f t="shared" si="315"/>
        <v>26162</v>
      </c>
      <c r="AV533" s="167">
        <f t="shared" si="316"/>
        <v>69362</v>
      </c>
      <c r="AW533" s="167">
        <f t="shared" si="317"/>
        <v>95524</v>
      </c>
      <c r="AX533" s="21">
        <f t="shared" si="334"/>
        <v>3660955.2534480626</v>
      </c>
      <c r="BE533" s="104">
        <f t="shared" si="323"/>
        <v>2039</v>
      </c>
      <c r="BF533" s="28">
        <f t="shared" si="324"/>
        <v>12</v>
      </c>
      <c r="BG533" s="21">
        <f t="shared" si="326"/>
        <v>7539120.5068961252</v>
      </c>
      <c r="BH533" s="344">
        <f t="shared" si="327"/>
        <v>1854284.5655972252</v>
      </c>
      <c r="BI533" s="344">
        <f t="shared" si="328"/>
        <v>1304944.5473405332</v>
      </c>
      <c r="BJ533" s="344">
        <f t="shared" si="329"/>
        <v>222005</v>
      </c>
      <c r="BK533" s="344">
        <f t="shared" si="330"/>
        <v>1375.2767214439</v>
      </c>
      <c r="BL533" s="344">
        <f t="shared" si="331"/>
        <v>278345.86378885998</v>
      </c>
      <c r="BM533" s="328">
        <f t="shared" si="332"/>
        <v>3660955.2534480626</v>
      </c>
      <c r="BN533" s="329">
        <f t="shared" si="318"/>
        <v>69362</v>
      </c>
      <c r="BO533" s="330">
        <f t="shared" si="319"/>
        <v>7132</v>
      </c>
      <c r="BP533" s="206">
        <f t="shared" si="320"/>
        <v>19030</v>
      </c>
      <c r="BQ533" s="206">
        <f t="shared" si="321"/>
        <v>26162</v>
      </c>
      <c r="BR533" s="206">
        <f t="shared" si="322"/>
        <v>95524</v>
      </c>
      <c r="BS533" s="34"/>
      <c r="BT533" s="34"/>
      <c r="BU533" s="34"/>
      <c r="BV533" s="34"/>
      <c r="BW533" s="34"/>
      <c r="BY533" s="34"/>
      <c r="BZ533" s="34"/>
      <c r="CA533" s="34"/>
      <c r="CC533" s="34"/>
    </row>
    <row r="534" spans="1:81">
      <c r="A534" s="28">
        <f t="shared" si="333"/>
        <v>2040</v>
      </c>
      <c r="B534" s="28">
        <f t="shared" si="325"/>
        <v>1</v>
      </c>
      <c r="C534" s="206">
        <f t="shared" ref="C534:C545" si="336">SUM(D534:AT534)</f>
        <v>3930473.2094921502</v>
      </c>
      <c r="D534" s="206">
        <f>[3]TOTAL_PEF_C!K591</f>
        <v>2024144.475286644</v>
      </c>
      <c r="E534" s="206">
        <f>[3]TOTAL_PEF_C!L591</f>
        <v>1302051.6289299086</v>
      </c>
      <c r="F534" s="206">
        <f>[3]TOTAL_PEF_C!M591</f>
        <v>229734</v>
      </c>
      <c r="G534" s="206">
        <f>[3]TOTAL_PEF_C!P591</f>
        <v>1352.54915890796</v>
      </c>
      <c r="H534" s="206">
        <f>[3]TOTAL_PEF_C!Q591</f>
        <v>275654.55611668999</v>
      </c>
      <c r="I534" s="337">
        <f>BM_MWh!I535</f>
        <v>0</v>
      </c>
      <c r="J534" s="313">
        <f>BM_MWh!J535</f>
        <v>0</v>
      </c>
      <c r="K534" s="313">
        <f>BM_MWh!K536</f>
        <v>8</v>
      </c>
      <c r="L534" s="313">
        <f>BM_MWh!L535</f>
        <v>0</v>
      </c>
      <c r="M534" s="313">
        <f>BM_MWh!M535</f>
        <v>0</v>
      </c>
      <c r="N534" s="313">
        <f>BM_MWh!N535</f>
        <v>0</v>
      </c>
      <c r="O534" s="313">
        <f>BM_MWh!O535</f>
        <v>0</v>
      </c>
      <c r="P534" s="313">
        <f>BM_MWh!P535</f>
        <v>0</v>
      </c>
      <c r="Q534" s="313">
        <f>BM_MWh!Q535</f>
        <v>6910</v>
      </c>
      <c r="R534" s="313">
        <f>BM_MWh!R535</f>
        <v>258</v>
      </c>
      <c r="S534" s="313">
        <f>BM_MWh!S535</f>
        <v>64580</v>
      </c>
      <c r="T534" s="338">
        <f>BM_MWh!T536</f>
        <v>0</v>
      </c>
      <c r="U534" s="213">
        <f>BM_MWh!U536</f>
        <v>709</v>
      </c>
      <c r="V534" s="185">
        <f>BM_MWh!V535</f>
        <v>4027</v>
      </c>
      <c r="W534" s="185">
        <f>BM_MWh!W535</f>
        <v>3301</v>
      </c>
      <c r="X534" s="185">
        <f>BM_MWh!X535</f>
        <v>0</v>
      </c>
      <c r="Y534" s="185">
        <f>BM_MWh!Y536</f>
        <v>2588</v>
      </c>
      <c r="Z534" s="185">
        <f>BM_MWh!Z535</f>
        <v>0</v>
      </c>
      <c r="AA534" s="185">
        <f>BM_MWh!AA535</f>
        <v>14136</v>
      </c>
      <c r="AB534" s="185">
        <f>BM_MWh!AB535</f>
        <v>0</v>
      </c>
      <c r="AC534" s="185">
        <f>BM_MWh!AC535</f>
        <v>0</v>
      </c>
      <c r="AD534" s="185">
        <f>BM_MWh!AD535</f>
        <v>0</v>
      </c>
      <c r="AE534" s="185">
        <f>BM_MWh!AE535</f>
        <v>1019</v>
      </c>
      <c r="AF534" s="185">
        <f>BM_MWh!AF535</f>
        <v>0</v>
      </c>
      <c r="AG534" s="185">
        <f>BM_MWh!AG535</f>
        <v>0</v>
      </c>
      <c r="AH534" s="185">
        <f>BM_MWh!AH535</f>
        <v>0</v>
      </c>
      <c r="AI534" s="185">
        <f>BM_MWh!AI535</f>
        <v>0</v>
      </c>
      <c r="AJ534" s="185">
        <f>BM_MWh!AJ535</f>
        <v>0</v>
      </c>
      <c r="AK534" s="185">
        <f>BM_MWh!AK536</f>
        <v>0</v>
      </c>
      <c r="AL534" s="185">
        <f>BM_MWh!AL536</f>
        <v>0</v>
      </c>
      <c r="AM534" s="185">
        <f>BM_MWh!AM535</f>
        <v>0</v>
      </c>
      <c r="AN534" s="185">
        <f>BM_MWh!AN535</f>
        <v>0</v>
      </c>
      <c r="AO534" s="185">
        <f>BM_MWh!AO535</f>
        <v>0</v>
      </c>
      <c r="AP534" s="185">
        <f>BM_MWh!AP535</f>
        <v>0</v>
      </c>
      <c r="AQ534" s="185">
        <f>BM_MWh!AQ535</f>
        <v>0</v>
      </c>
      <c r="AR534" s="185">
        <f>BM_MWh!AR535</f>
        <v>0</v>
      </c>
      <c r="AS534" s="185">
        <f>BM_MWh!AS535</f>
        <v>0</v>
      </c>
      <c r="AT534" s="185">
        <f>BM_MWh!AT535</f>
        <v>0</v>
      </c>
      <c r="AU534" s="209">
        <f t="shared" si="315"/>
        <v>25780</v>
      </c>
      <c r="AV534" s="167">
        <f t="shared" si="316"/>
        <v>71756</v>
      </c>
      <c r="AW534" s="167">
        <f t="shared" si="317"/>
        <v>97536</v>
      </c>
      <c r="AX534" s="21">
        <f t="shared" si="334"/>
        <v>3832937.2094921502</v>
      </c>
      <c r="BE534" s="104">
        <f t="shared" si="323"/>
        <v>2040</v>
      </c>
      <c r="BF534" s="28">
        <f t="shared" si="324"/>
        <v>1</v>
      </c>
      <c r="BG534" s="21">
        <f t="shared" si="326"/>
        <v>7886726.4189843005</v>
      </c>
      <c r="BH534" s="344">
        <f t="shared" si="327"/>
        <v>2024144.475286644</v>
      </c>
      <c r="BI534" s="344">
        <f t="shared" si="328"/>
        <v>1302051.6289299086</v>
      </c>
      <c r="BJ534" s="344">
        <f t="shared" si="329"/>
        <v>229734</v>
      </c>
      <c r="BK534" s="344">
        <f t="shared" si="330"/>
        <v>1352.54915890796</v>
      </c>
      <c r="BL534" s="344">
        <f t="shared" si="331"/>
        <v>275654.55611668999</v>
      </c>
      <c r="BM534" s="328">
        <f t="shared" si="332"/>
        <v>3832937.2094921502</v>
      </c>
      <c r="BN534" s="329">
        <f t="shared" si="318"/>
        <v>71756</v>
      </c>
      <c r="BO534" s="330">
        <f t="shared" si="319"/>
        <v>6598</v>
      </c>
      <c r="BP534" s="206">
        <f t="shared" si="320"/>
        <v>19182</v>
      </c>
      <c r="BQ534" s="206">
        <f t="shared" si="321"/>
        <v>25780</v>
      </c>
      <c r="BR534" s="206">
        <f t="shared" si="322"/>
        <v>97536</v>
      </c>
      <c r="BS534" s="34"/>
      <c r="BT534" s="34"/>
      <c r="BU534" s="34"/>
      <c r="BV534" s="34"/>
      <c r="BW534" s="34"/>
      <c r="BY534" s="34"/>
      <c r="BZ534" s="34"/>
      <c r="CA534" s="34"/>
      <c r="CC534" s="34"/>
    </row>
    <row r="535" spans="1:81">
      <c r="A535" s="28">
        <f t="shared" si="333"/>
        <v>2040</v>
      </c>
      <c r="B535" s="28">
        <f t="shared" si="325"/>
        <v>2</v>
      </c>
      <c r="C535" s="206">
        <f t="shared" si="336"/>
        <v>3512125.8711401443</v>
      </c>
      <c r="D535" s="206">
        <f>[3]TOTAL_PEF_C!K592</f>
        <v>1719737.4898488172</v>
      </c>
      <c r="E535" s="206">
        <f>[3]TOTAL_PEF_C!L592</f>
        <v>1220587.2616042057</v>
      </c>
      <c r="F535" s="206">
        <f>[3]TOTAL_PEF_C!M592</f>
        <v>224797</v>
      </c>
      <c r="G535" s="206">
        <f>[3]TOTAL_PEF_C!P592</f>
        <v>1353.7774026013601</v>
      </c>
      <c r="H535" s="206">
        <f>[3]TOTAL_PEF_C!Q592</f>
        <v>275422.34228451998</v>
      </c>
      <c r="I535" s="337">
        <f>BM_MWh!I536</f>
        <v>0</v>
      </c>
      <c r="J535" s="313">
        <f>BM_MWh!J536</f>
        <v>0</v>
      </c>
      <c r="K535" s="313">
        <f>BM_MWh!K537</f>
        <v>8</v>
      </c>
      <c r="L535" s="313">
        <f>BM_MWh!L536</f>
        <v>0</v>
      </c>
      <c r="M535" s="313">
        <f>BM_MWh!M536</f>
        <v>0</v>
      </c>
      <c r="N535" s="313">
        <f>BM_MWh!N536</f>
        <v>0</v>
      </c>
      <c r="O535" s="313">
        <f>BM_MWh!O536</f>
        <v>0</v>
      </c>
      <c r="P535" s="313">
        <f>BM_MWh!P536</f>
        <v>0</v>
      </c>
      <c r="Q535" s="313">
        <f>BM_MWh!Q536</f>
        <v>6464</v>
      </c>
      <c r="R535" s="313">
        <f>BM_MWh!R536</f>
        <v>643</v>
      </c>
      <c r="S535" s="313">
        <f>BM_MWh!S536</f>
        <v>42444</v>
      </c>
      <c r="T535" s="338">
        <f>BM_MWh!T537</f>
        <v>0</v>
      </c>
      <c r="U535" s="213">
        <f>BM_MWh!U537</f>
        <v>860</v>
      </c>
      <c r="V535" s="185">
        <f>BM_MWh!V536</f>
        <v>1658</v>
      </c>
      <c r="W535" s="185">
        <f>BM_MWh!W536</f>
        <v>1986</v>
      </c>
      <c r="X535" s="185">
        <f>BM_MWh!X536</f>
        <v>0</v>
      </c>
      <c r="Y535" s="185">
        <f>BM_MWh!Y537</f>
        <v>1954</v>
      </c>
      <c r="Z535" s="185">
        <f>BM_MWh!Z536</f>
        <v>0</v>
      </c>
      <c r="AA535" s="185">
        <f>BM_MWh!AA536</f>
        <v>13224</v>
      </c>
      <c r="AB535" s="185">
        <f>BM_MWh!AB536</f>
        <v>0</v>
      </c>
      <c r="AC535" s="185">
        <f>BM_MWh!AC536</f>
        <v>0</v>
      </c>
      <c r="AD535" s="185">
        <f>BM_MWh!AD536</f>
        <v>0</v>
      </c>
      <c r="AE535" s="185">
        <f>BM_MWh!AE536</f>
        <v>987</v>
      </c>
      <c r="AF535" s="185">
        <f>BM_MWh!AF536</f>
        <v>0</v>
      </c>
      <c r="AG535" s="185">
        <f>BM_MWh!AG536</f>
        <v>0</v>
      </c>
      <c r="AH535" s="185">
        <f>BM_MWh!AH536</f>
        <v>0</v>
      </c>
      <c r="AI535" s="185">
        <f>BM_MWh!AI536</f>
        <v>0</v>
      </c>
      <c r="AJ535" s="185">
        <f>BM_MWh!AJ536</f>
        <v>0</v>
      </c>
      <c r="AK535" s="185">
        <f>BM_MWh!AK537</f>
        <v>0</v>
      </c>
      <c r="AL535" s="185">
        <f>BM_MWh!AL537</f>
        <v>0</v>
      </c>
      <c r="AM535" s="185">
        <f>BM_MWh!AM536</f>
        <v>0</v>
      </c>
      <c r="AN535" s="185">
        <f>BM_MWh!AN536</f>
        <v>0</v>
      </c>
      <c r="AO535" s="185">
        <f>BM_MWh!AO536</f>
        <v>0</v>
      </c>
      <c r="AP535" s="185">
        <f>BM_MWh!AP536</f>
        <v>0</v>
      </c>
      <c r="AQ535" s="185">
        <f>BM_MWh!AQ536</f>
        <v>0</v>
      </c>
      <c r="AR535" s="185">
        <f>BM_MWh!AR536</f>
        <v>0</v>
      </c>
      <c r="AS535" s="185">
        <f>BM_MWh!AS536</f>
        <v>0</v>
      </c>
      <c r="AT535" s="185">
        <f>BM_MWh!AT536</f>
        <v>0</v>
      </c>
      <c r="AU535" s="209">
        <f t="shared" si="315"/>
        <v>20669</v>
      </c>
      <c r="AV535" s="167">
        <f t="shared" si="316"/>
        <v>49559</v>
      </c>
      <c r="AW535" s="167">
        <f t="shared" si="317"/>
        <v>70228</v>
      </c>
      <c r="AX535" s="21">
        <f t="shared" si="334"/>
        <v>3441897.8711401443</v>
      </c>
      <c r="BE535" s="104">
        <f t="shared" si="323"/>
        <v>2040</v>
      </c>
      <c r="BF535" s="28">
        <f t="shared" si="324"/>
        <v>2</v>
      </c>
      <c r="BG535" s="21">
        <f t="shared" si="326"/>
        <v>7044920.7422802886</v>
      </c>
      <c r="BH535" s="344">
        <f t="shared" si="327"/>
        <v>1719737.4898488172</v>
      </c>
      <c r="BI535" s="344">
        <f t="shared" si="328"/>
        <v>1220587.2616042057</v>
      </c>
      <c r="BJ535" s="344">
        <f t="shared" si="329"/>
        <v>224797</v>
      </c>
      <c r="BK535" s="344">
        <f t="shared" si="330"/>
        <v>1353.7774026013601</v>
      </c>
      <c r="BL535" s="344">
        <f t="shared" si="331"/>
        <v>275422.34228451998</v>
      </c>
      <c r="BM535" s="328">
        <f t="shared" si="332"/>
        <v>3441897.8711401443</v>
      </c>
      <c r="BN535" s="329">
        <f t="shared" si="318"/>
        <v>49559</v>
      </c>
      <c r="BO535" s="330">
        <f t="shared" si="319"/>
        <v>4800</v>
      </c>
      <c r="BP535" s="206">
        <f t="shared" si="320"/>
        <v>15869</v>
      </c>
      <c r="BQ535" s="206">
        <f t="shared" si="321"/>
        <v>20669</v>
      </c>
      <c r="BR535" s="206">
        <f t="shared" si="322"/>
        <v>70228</v>
      </c>
      <c r="BS535" s="34"/>
      <c r="BT535" s="34"/>
      <c r="BU535" s="34"/>
      <c r="BV535" s="34"/>
      <c r="BW535" s="34"/>
      <c r="BY535" s="34"/>
      <c r="BZ535" s="34"/>
      <c r="CA535" s="34"/>
      <c r="CC535" s="34"/>
    </row>
    <row r="536" spans="1:81">
      <c r="A536" s="28">
        <f t="shared" si="333"/>
        <v>2040</v>
      </c>
      <c r="B536" s="28">
        <f t="shared" si="325"/>
        <v>3</v>
      </c>
      <c r="C536" s="206">
        <f t="shared" si="336"/>
        <v>3652619.8500076225</v>
      </c>
      <c r="D536" s="206">
        <f>[3]TOTAL_PEF_C!K593</f>
        <v>1681568.7877692392</v>
      </c>
      <c r="E536" s="206">
        <f>[3]TOTAL_PEF_C!L593</f>
        <v>1341273.6369934478</v>
      </c>
      <c r="F536" s="206">
        <f>[3]TOTAL_PEF_C!M593</f>
        <v>244014</v>
      </c>
      <c r="G536" s="206">
        <f>[3]TOTAL_PEF_C!P593</f>
        <v>1364.9507718966699</v>
      </c>
      <c r="H536" s="206">
        <f>[3]TOTAL_PEF_C!Q593</f>
        <v>279358.47447303898</v>
      </c>
      <c r="I536" s="337">
        <f>BM_MWh!I537</f>
        <v>0</v>
      </c>
      <c r="J536" s="313">
        <f>BM_MWh!J537</f>
        <v>0</v>
      </c>
      <c r="K536" s="313">
        <f>BM_MWh!K538</f>
        <v>8</v>
      </c>
      <c r="L536" s="313">
        <f>BM_MWh!L537</f>
        <v>0</v>
      </c>
      <c r="M536" s="313">
        <f>BM_MWh!M537</f>
        <v>0</v>
      </c>
      <c r="N536" s="313">
        <f>BM_MWh!N537</f>
        <v>0</v>
      </c>
      <c r="O536" s="313">
        <f>BM_MWh!O537</f>
        <v>0</v>
      </c>
      <c r="P536" s="313">
        <f>BM_MWh!P537</f>
        <v>0</v>
      </c>
      <c r="Q536" s="313">
        <f>BM_MWh!Q537</f>
        <v>3839</v>
      </c>
      <c r="R536" s="313">
        <f>BM_MWh!R537</f>
        <v>516</v>
      </c>
      <c r="S536" s="313">
        <f>BM_MWh!S537</f>
        <v>78947</v>
      </c>
      <c r="T536" s="338">
        <f>BM_MWh!T538</f>
        <v>0</v>
      </c>
      <c r="U536" s="213">
        <f>BM_MWh!U538</f>
        <v>502</v>
      </c>
      <c r="V536" s="185">
        <f>BM_MWh!V537</f>
        <v>805</v>
      </c>
      <c r="W536" s="185">
        <f>BM_MWh!W537</f>
        <v>2685</v>
      </c>
      <c r="X536" s="185">
        <f>BM_MWh!X537</f>
        <v>0</v>
      </c>
      <c r="Y536" s="185">
        <f>BM_MWh!Y538</f>
        <v>2134</v>
      </c>
      <c r="Z536" s="185">
        <f>BM_MWh!Z537</f>
        <v>0</v>
      </c>
      <c r="AA536" s="185">
        <f>BM_MWh!AA537</f>
        <v>14508</v>
      </c>
      <c r="AB536" s="185">
        <f>BM_MWh!AB537</f>
        <v>0</v>
      </c>
      <c r="AC536" s="185">
        <f>BM_MWh!AC537</f>
        <v>0</v>
      </c>
      <c r="AD536" s="185">
        <f>BM_MWh!AD537</f>
        <v>0</v>
      </c>
      <c r="AE536" s="185">
        <f>BM_MWh!AE537</f>
        <v>1096</v>
      </c>
      <c r="AF536" s="185">
        <f>BM_MWh!AF537</f>
        <v>0</v>
      </c>
      <c r="AG536" s="185">
        <f>BM_MWh!AG537</f>
        <v>0</v>
      </c>
      <c r="AH536" s="185">
        <f>BM_MWh!AH537</f>
        <v>0</v>
      </c>
      <c r="AI536" s="185">
        <f>BM_MWh!AI537</f>
        <v>0</v>
      </c>
      <c r="AJ536" s="185">
        <f>BM_MWh!AJ537</f>
        <v>0</v>
      </c>
      <c r="AK536" s="185">
        <f>BM_MWh!AK538</f>
        <v>0</v>
      </c>
      <c r="AL536" s="185">
        <f>BM_MWh!AL538</f>
        <v>0</v>
      </c>
      <c r="AM536" s="185">
        <f>BM_MWh!AM537</f>
        <v>0</v>
      </c>
      <c r="AN536" s="185">
        <f>BM_MWh!AN537</f>
        <v>0</v>
      </c>
      <c r="AO536" s="185">
        <f>BM_MWh!AO537</f>
        <v>0</v>
      </c>
      <c r="AP536" s="185">
        <f>BM_MWh!AP537</f>
        <v>0</v>
      </c>
      <c r="AQ536" s="185">
        <f>BM_MWh!AQ537</f>
        <v>0</v>
      </c>
      <c r="AR536" s="185">
        <f>BM_MWh!AR537</f>
        <v>0</v>
      </c>
      <c r="AS536" s="185">
        <f>BM_MWh!AS537</f>
        <v>0</v>
      </c>
      <c r="AT536" s="185">
        <f>BM_MWh!AT537</f>
        <v>0</v>
      </c>
      <c r="AU536" s="209">
        <f t="shared" si="315"/>
        <v>21730</v>
      </c>
      <c r="AV536" s="167">
        <f t="shared" si="316"/>
        <v>83310</v>
      </c>
      <c r="AW536" s="167">
        <f t="shared" si="317"/>
        <v>105040</v>
      </c>
      <c r="AX536" s="21">
        <f t="shared" si="334"/>
        <v>3547579.8500076225</v>
      </c>
      <c r="BE536" s="104">
        <f t="shared" si="323"/>
        <v>2040</v>
      </c>
      <c r="BF536" s="28">
        <f t="shared" si="324"/>
        <v>3</v>
      </c>
      <c r="BG536" s="21">
        <f t="shared" si="326"/>
        <v>7326969.700015245</v>
      </c>
      <c r="BH536" s="344">
        <f t="shared" si="327"/>
        <v>1681568.7877692392</v>
      </c>
      <c r="BI536" s="344">
        <f t="shared" si="328"/>
        <v>1341273.6369934478</v>
      </c>
      <c r="BJ536" s="344">
        <f t="shared" si="329"/>
        <v>244014</v>
      </c>
      <c r="BK536" s="344">
        <f t="shared" si="330"/>
        <v>1364.9507718966699</v>
      </c>
      <c r="BL536" s="344">
        <f t="shared" si="331"/>
        <v>279358.47447303898</v>
      </c>
      <c r="BM536" s="328">
        <f t="shared" si="332"/>
        <v>3547579.8500076225</v>
      </c>
      <c r="BN536" s="329">
        <f t="shared" si="318"/>
        <v>83310</v>
      </c>
      <c r="BO536" s="330">
        <f t="shared" si="319"/>
        <v>5321</v>
      </c>
      <c r="BP536" s="206">
        <f t="shared" si="320"/>
        <v>16409</v>
      </c>
      <c r="BQ536" s="206">
        <f t="shared" si="321"/>
        <v>21730</v>
      </c>
      <c r="BR536" s="206">
        <f t="shared" si="322"/>
        <v>105040</v>
      </c>
      <c r="BS536" s="34"/>
      <c r="BT536" s="34"/>
      <c r="BU536" s="34"/>
      <c r="BV536" s="34"/>
      <c r="BW536" s="34"/>
      <c r="BY536" s="34"/>
      <c r="BZ536" s="34"/>
      <c r="CA536" s="34"/>
      <c r="CC536" s="34"/>
    </row>
    <row r="537" spans="1:81">
      <c r="A537" s="28">
        <f t="shared" si="333"/>
        <v>2040</v>
      </c>
      <c r="B537" s="28">
        <f t="shared" si="325"/>
        <v>4</v>
      </c>
      <c r="C537" s="206">
        <f t="shared" si="336"/>
        <v>3732943.2964515798</v>
      </c>
      <c r="D537" s="206">
        <f>[3]TOTAL_PEF_C!K594</f>
        <v>1727214.2556595178</v>
      </c>
      <c r="E537" s="206">
        <f>[3]TOTAL_PEF_C!L594</f>
        <v>1362034.8822959878</v>
      </c>
      <c r="F537" s="206">
        <f>[3]TOTAL_PEF_C!M594</f>
        <v>242590</v>
      </c>
      <c r="G537" s="206">
        <f>[3]TOTAL_PEF_C!P594</f>
        <v>1343.0736752763501</v>
      </c>
      <c r="H537" s="206">
        <f>[3]TOTAL_PEF_C!Q594</f>
        <v>287458.08482079802</v>
      </c>
      <c r="I537" s="337">
        <f>BM_MWh!I538</f>
        <v>0</v>
      </c>
      <c r="J537" s="313">
        <f>BM_MWh!J538</f>
        <v>0</v>
      </c>
      <c r="K537" s="313">
        <f>BM_MWh!K539</f>
        <v>8</v>
      </c>
      <c r="L537" s="313">
        <f>BM_MWh!L538</f>
        <v>0</v>
      </c>
      <c r="M537" s="313">
        <f>BM_MWh!M538</f>
        <v>0</v>
      </c>
      <c r="N537" s="313">
        <f>BM_MWh!N538</f>
        <v>0</v>
      </c>
      <c r="O537" s="313">
        <f>BM_MWh!O538</f>
        <v>0</v>
      </c>
      <c r="P537" s="313">
        <f>BM_MWh!P538</f>
        <v>0</v>
      </c>
      <c r="Q537" s="313">
        <f>BM_MWh!Q538</f>
        <v>0</v>
      </c>
      <c r="R537" s="313">
        <f>BM_MWh!R538</f>
        <v>832</v>
      </c>
      <c r="S537" s="313">
        <f>BM_MWh!S538</f>
        <v>89166</v>
      </c>
      <c r="T537" s="338">
        <f>BM_MWh!T539</f>
        <v>0</v>
      </c>
      <c r="U537" s="213">
        <f>BM_MWh!U539</f>
        <v>671</v>
      </c>
      <c r="V537" s="185">
        <f>BM_MWh!V538</f>
        <v>1871</v>
      </c>
      <c r="W537" s="185">
        <f>BM_MWh!W538</f>
        <v>2508</v>
      </c>
      <c r="X537" s="185">
        <f>BM_MWh!X538</f>
        <v>0</v>
      </c>
      <c r="Y537" s="185">
        <f>BM_MWh!Y539</f>
        <v>1743</v>
      </c>
      <c r="Z537" s="185">
        <f>BM_MWh!Z538</f>
        <v>0</v>
      </c>
      <c r="AA537" s="185">
        <f>BM_MWh!AA538</f>
        <v>14400</v>
      </c>
      <c r="AB537" s="185">
        <f>BM_MWh!AB538</f>
        <v>0</v>
      </c>
      <c r="AC537" s="185">
        <f>BM_MWh!AC538</f>
        <v>0</v>
      </c>
      <c r="AD537" s="185">
        <f>BM_MWh!AD538</f>
        <v>0</v>
      </c>
      <c r="AE537" s="185">
        <f>BM_MWh!AE538</f>
        <v>1104</v>
      </c>
      <c r="AF537" s="185">
        <f>BM_MWh!AF538</f>
        <v>0</v>
      </c>
      <c r="AG537" s="185">
        <f>BM_MWh!AG538</f>
        <v>0</v>
      </c>
      <c r="AH537" s="185">
        <f>BM_MWh!AH538</f>
        <v>0</v>
      </c>
      <c r="AI537" s="185">
        <f>BM_MWh!AI538</f>
        <v>0</v>
      </c>
      <c r="AJ537" s="185">
        <f>BM_MWh!AJ538</f>
        <v>0</v>
      </c>
      <c r="AK537" s="185">
        <f>BM_MWh!AK539</f>
        <v>0</v>
      </c>
      <c r="AL537" s="185">
        <f>BM_MWh!AL539</f>
        <v>0</v>
      </c>
      <c r="AM537" s="185">
        <f>BM_MWh!AM538</f>
        <v>0</v>
      </c>
      <c r="AN537" s="185">
        <f>BM_MWh!AN538</f>
        <v>0</v>
      </c>
      <c r="AO537" s="185">
        <f>BM_MWh!AO538</f>
        <v>0</v>
      </c>
      <c r="AP537" s="185">
        <f>BM_MWh!AP538</f>
        <v>0</v>
      </c>
      <c r="AQ537" s="185">
        <f>BM_MWh!AQ538</f>
        <v>0</v>
      </c>
      <c r="AR537" s="185">
        <f>BM_MWh!AR538</f>
        <v>0</v>
      </c>
      <c r="AS537" s="185">
        <f>BM_MWh!AS538</f>
        <v>0</v>
      </c>
      <c r="AT537" s="185">
        <f>BM_MWh!AT538</f>
        <v>0</v>
      </c>
      <c r="AU537" s="209">
        <f t="shared" si="315"/>
        <v>22297</v>
      </c>
      <c r="AV537" s="167">
        <f t="shared" si="316"/>
        <v>90006</v>
      </c>
      <c r="AW537" s="167">
        <f t="shared" si="317"/>
        <v>112303</v>
      </c>
      <c r="AX537" s="21">
        <f t="shared" si="334"/>
        <v>3620640.2964515798</v>
      </c>
      <c r="BE537" s="104">
        <f t="shared" si="323"/>
        <v>2040</v>
      </c>
      <c r="BF537" s="28">
        <f t="shared" si="324"/>
        <v>4</v>
      </c>
      <c r="BG537" s="21">
        <f t="shared" si="326"/>
        <v>7488183.5929031596</v>
      </c>
      <c r="BH537" s="344">
        <f t="shared" si="327"/>
        <v>1727214.2556595178</v>
      </c>
      <c r="BI537" s="344">
        <f t="shared" si="328"/>
        <v>1362034.8822959878</v>
      </c>
      <c r="BJ537" s="344">
        <f t="shared" si="329"/>
        <v>242590</v>
      </c>
      <c r="BK537" s="344">
        <f t="shared" si="330"/>
        <v>1343.0736752763501</v>
      </c>
      <c r="BL537" s="344">
        <f t="shared" si="331"/>
        <v>287458.08482079802</v>
      </c>
      <c r="BM537" s="328">
        <f t="shared" si="332"/>
        <v>3620640.2964515798</v>
      </c>
      <c r="BN537" s="329">
        <f t="shared" si="318"/>
        <v>90006</v>
      </c>
      <c r="BO537" s="330">
        <f t="shared" si="319"/>
        <v>4922</v>
      </c>
      <c r="BP537" s="206">
        <f t="shared" si="320"/>
        <v>17375</v>
      </c>
      <c r="BQ537" s="206">
        <f t="shared" si="321"/>
        <v>22297</v>
      </c>
      <c r="BR537" s="206">
        <f t="shared" si="322"/>
        <v>112303</v>
      </c>
      <c r="BS537" s="34"/>
      <c r="BT537" s="34"/>
      <c r="BU537" s="34"/>
      <c r="BV537" s="34"/>
      <c r="BW537" s="34"/>
      <c r="BY537" s="34"/>
      <c r="BZ537" s="34"/>
      <c r="CA537" s="34"/>
      <c r="CC537" s="34"/>
    </row>
    <row r="538" spans="1:81">
      <c r="A538" s="28">
        <f t="shared" si="333"/>
        <v>2040</v>
      </c>
      <c r="B538" s="28">
        <f t="shared" si="325"/>
        <v>5</v>
      </c>
      <c r="C538" s="206">
        <f t="shared" si="336"/>
        <v>4434552.0641430011</v>
      </c>
      <c r="D538" s="206">
        <f>[3]TOTAL_PEF_C!K595</f>
        <v>2207349.4985373365</v>
      </c>
      <c r="E538" s="206">
        <f>[3]TOTAL_PEF_C!L595</f>
        <v>1535038.4609698453</v>
      </c>
      <c r="F538" s="206">
        <f>[3]TOTAL_PEF_C!M595</f>
        <v>254555</v>
      </c>
      <c r="G538" s="206">
        <f>[3]TOTAL_PEF_C!P595</f>
        <v>1343.2236752763499</v>
      </c>
      <c r="H538" s="206">
        <f>[3]TOTAL_PEF_C!Q595</f>
        <v>314548.880960543</v>
      </c>
      <c r="I538" s="337">
        <f>BM_MWh!I539</f>
        <v>0</v>
      </c>
      <c r="J538" s="313">
        <f>BM_MWh!J539</f>
        <v>0</v>
      </c>
      <c r="K538" s="313">
        <f>BM_MWh!K540</f>
        <v>8</v>
      </c>
      <c r="L538" s="313">
        <f>BM_MWh!L539</f>
        <v>0</v>
      </c>
      <c r="M538" s="313">
        <f>BM_MWh!M539</f>
        <v>0</v>
      </c>
      <c r="N538" s="313">
        <f>BM_MWh!N539</f>
        <v>0</v>
      </c>
      <c r="O538" s="313">
        <f>BM_MWh!O539</f>
        <v>0</v>
      </c>
      <c r="P538" s="313">
        <f>BM_MWh!P539</f>
        <v>0</v>
      </c>
      <c r="Q538" s="313">
        <f>BM_MWh!Q539</f>
        <v>0</v>
      </c>
      <c r="R538" s="313">
        <f>BM_MWh!R539</f>
        <v>1719</v>
      </c>
      <c r="S538" s="313">
        <f>BM_MWh!S539</f>
        <v>93570</v>
      </c>
      <c r="T538" s="338">
        <f>BM_MWh!T540</f>
        <v>0</v>
      </c>
      <c r="U538" s="213">
        <f>BM_MWh!U540</f>
        <v>1935</v>
      </c>
      <c r="V538" s="185">
        <f>BM_MWh!V539</f>
        <v>2577</v>
      </c>
      <c r="W538" s="185">
        <f>BM_MWh!W539</f>
        <v>3266</v>
      </c>
      <c r="X538" s="185">
        <f>BM_MWh!X539</f>
        <v>0</v>
      </c>
      <c r="Y538" s="185">
        <f>BM_MWh!Y540</f>
        <v>2254</v>
      </c>
      <c r="Z538" s="185">
        <f>BM_MWh!Z539</f>
        <v>0</v>
      </c>
      <c r="AA538" s="185">
        <f>BM_MWh!AA539</f>
        <v>15252</v>
      </c>
      <c r="AB538" s="185">
        <f>BM_MWh!AB539</f>
        <v>0</v>
      </c>
      <c r="AC538" s="185">
        <f>BM_MWh!AC539</f>
        <v>0</v>
      </c>
      <c r="AD538" s="185">
        <f>BM_MWh!AD539</f>
        <v>0</v>
      </c>
      <c r="AE538" s="185">
        <f>BM_MWh!AE539</f>
        <v>1136</v>
      </c>
      <c r="AF538" s="185">
        <f>BM_MWh!AF539</f>
        <v>0</v>
      </c>
      <c r="AG538" s="185">
        <f>BM_MWh!AG539</f>
        <v>0</v>
      </c>
      <c r="AH538" s="185">
        <f>BM_MWh!AH539</f>
        <v>0</v>
      </c>
      <c r="AI538" s="185">
        <f>BM_MWh!AI539</f>
        <v>0</v>
      </c>
      <c r="AJ538" s="185">
        <f>BM_MWh!AJ539</f>
        <v>0</v>
      </c>
      <c r="AK538" s="185">
        <f>BM_MWh!AK540</f>
        <v>0</v>
      </c>
      <c r="AL538" s="185">
        <f>BM_MWh!AL540</f>
        <v>0</v>
      </c>
      <c r="AM538" s="185">
        <f>BM_MWh!AM539</f>
        <v>0</v>
      </c>
      <c r="AN538" s="185">
        <f>BM_MWh!AN539</f>
        <v>0</v>
      </c>
      <c r="AO538" s="185">
        <f>BM_MWh!AO539</f>
        <v>0</v>
      </c>
      <c r="AP538" s="185">
        <f>BM_MWh!AP539</f>
        <v>0</v>
      </c>
      <c r="AQ538" s="185">
        <f>BM_MWh!AQ539</f>
        <v>0</v>
      </c>
      <c r="AR538" s="185">
        <f>BM_MWh!AR539</f>
        <v>0</v>
      </c>
      <c r="AS538" s="185">
        <f>BM_MWh!AS539</f>
        <v>0</v>
      </c>
      <c r="AT538" s="185">
        <f>BM_MWh!AT539</f>
        <v>0</v>
      </c>
      <c r="AU538" s="209">
        <f t="shared" si="315"/>
        <v>26420</v>
      </c>
      <c r="AV538" s="167">
        <f t="shared" si="316"/>
        <v>95297</v>
      </c>
      <c r="AW538" s="167">
        <f t="shared" si="317"/>
        <v>121717</v>
      </c>
      <c r="AX538" s="21">
        <f t="shared" si="334"/>
        <v>4312835.0641430011</v>
      </c>
      <c r="BE538" s="104">
        <f t="shared" si="323"/>
        <v>2040</v>
      </c>
      <c r="BF538" s="28">
        <f t="shared" si="324"/>
        <v>5</v>
      </c>
      <c r="BG538" s="21">
        <f t="shared" si="326"/>
        <v>8895524.1282860022</v>
      </c>
      <c r="BH538" s="344">
        <f t="shared" si="327"/>
        <v>2207349.4985373365</v>
      </c>
      <c r="BI538" s="344">
        <f t="shared" si="328"/>
        <v>1535038.4609698453</v>
      </c>
      <c r="BJ538" s="344">
        <f t="shared" si="329"/>
        <v>254555</v>
      </c>
      <c r="BK538" s="344">
        <f t="shared" si="330"/>
        <v>1343.2236752763499</v>
      </c>
      <c r="BL538" s="344">
        <f t="shared" si="331"/>
        <v>314548.880960543</v>
      </c>
      <c r="BM538" s="328">
        <f t="shared" si="332"/>
        <v>4312835.0641430011</v>
      </c>
      <c r="BN538" s="329">
        <f t="shared" si="318"/>
        <v>95297</v>
      </c>
      <c r="BO538" s="330">
        <f t="shared" si="319"/>
        <v>7455</v>
      </c>
      <c r="BP538" s="206">
        <f t="shared" si="320"/>
        <v>18965</v>
      </c>
      <c r="BQ538" s="206">
        <f t="shared" si="321"/>
        <v>26420</v>
      </c>
      <c r="BR538" s="206">
        <f t="shared" si="322"/>
        <v>121717</v>
      </c>
      <c r="BS538" s="34"/>
      <c r="BT538" s="34"/>
      <c r="BU538" s="34"/>
      <c r="BV538" s="34"/>
      <c r="BW538" s="34"/>
      <c r="BY538" s="34"/>
      <c r="BZ538" s="34"/>
      <c r="CA538" s="34"/>
      <c r="CC538" s="34"/>
    </row>
    <row r="539" spans="1:81">
      <c r="A539" s="28">
        <f t="shared" si="333"/>
        <v>2040</v>
      </c>
      <c r="B539" s="28">
        <f t="shared" si="325"/>
        <v>6</v>
      </c>
      <c r="C539" s="206">
        <f t="shared" si="336"/>
        <v>4653136.8370094011</v>
      </c>
      <c r="D539" s="206">
        <f>[3]TOTAL_PEF_C!K596</f>
        <v>2400780.9676473048</v>
      </c>
      <c r="E539" s="206">
        <f>[3]TOTAL_PEF_C!L596</f>
        <v>1563464.0930011906</v>
      </c>
      <c r="F539" s="206">
        <f>[3]TOTAL_PEF_C!M596</f>
        <v>248208</v>
      </c>
      <c r="G539" s="206">
        <f>[3]TOTAL_PEF_C!P596</f>
        <v>1352.99085281111</v>
      </c>
      <c r="H539" s="206">
        <f>[3]TOTAL_PEF_C!Q596</f>
        <v>317750.78550809401</v>
      </c>
      <c r="I539" s="337">
        <f>BM_MWh!I540</f>
        <v>0</v>
      </c>
      <c r="J539" s="313">
        <f>BM_MWh!J540</f>
        <v>0</v>
      </c>
      <c r="K539" s="313">
        <f>BM_MWh!K541</f>
        <v>8</v>
      </c>
      <c r="L539" s="313">
        <f>BM_MWh!L540</f>
        <v>0</v>
      </c>
      <c r="M539" s="313">
        <f>BM_MWh!M540</f>
        <v>0</v>
      </c>
      <c r="N539" s="313">
        <f>BM_MWh!N540</f>
        <v>0</v>
      </c>
      <c r="O539" s="313">
        <f>BM_MWh!O540</f>
        <v>0</v>
      </c>
      <c r="P539" s="313">
        <f>BM_MWh!P540</f>
        <v>0</v>
      </c>
      <c r="Q539" s="313">
        <f>BM_MWh!Q540</f>
        <v>0</v>
      </c>
      <c r="R539" s="313">
        <f>BM_MWh!R540</f>
        <v>2245</v>
      </c>
      <c r="S539" s="313">
        <f>BM_MWh!S540</f>
        <v>91072</v>
      </c>
      <c r="T539" s="338">
        <f>BM_MWh!T541</f>
        <v>0</v>
      </c>
      <c r="U539" s="213">
        <f>BM_MWh!U541</f>
        <v>2247</v>
      </c>
      <c r="V539" s="185">
        <f>BM_MWh!V540</f>
        <v>3741</v>
      </c>
      <c r="W539" s="185">
        <f>BM_MWh!W540</f>
        <v>3376</v>
      </c>
      <c r="X539" s="185">
        <f>BM_MWh!X540</f>
        <v>0</v>
      </c>
      <c r="Y539" s="185">
        <f>BM_MWh!Y541</f>
        <v>2666</v>
      </c>
      <c r="Z539" s="185">
        <f>BM_MWh!Z540</f>
        <v>0</v>
      </c>
      <c r="AA539" s="185">
        <f>BM_MWh!AA540</f>
        <v>15120</v>
      </c>
      <c r="AB539" s="185">
        <f>BM_MWh!AB540</f>
        <v>0</v>
      </c>
      <c r="AC539" s="185">
        <f>BM_MWh!AC540</f>
        <v>0</v>
      </c>
      <c r="AD539" s="185">
        <f>BM_MWh!AD540</f>
        <v>0</v>
      </c>
      <c r="AE539" s="185">
        <f>BM_MWh!AE540</f>
        <v>1105</v>
      </c>
      <c r="AF539" s="185">
        <f>BM_MWh!AF540</f>
        <v>0</v>
      </c>
      <c r="AG539" s="185">
        <f>BM_MWh!AG540</f>
        <v>0</v>
      </c>
      <c r="AH539" s="185">
        <f>BM_MWh!AH540</f>
        <v>0</v>
      </c>
      <c r="AI539" s="185">
        <f>BM_MWh!AI540</f>
        <v>0</v>
      </c>
      <c r="AJ539" s="185">
        <f>BM_MWh!AJ540</f>
        <v>0</v>
      </c>
      <c r="AK539" s="185">
        <f>BM_MWh!AK541</f>
        <v>0</v>
      </c>
      <c r="AL539" s="185">
        <f>BM_MWh!AL541</f>
        <v>0</v>
      </c>
      <c r="AM539" s="185">
        <f>BM_MWh!AM540</f>
        <v>0</v>
      </c>
      <c r="AN539" s="185">
        <f>BM_MWh!AN540</f>
        <v>0</v>
      </c>
      <c r="AO539" s="185">
        <f>BM_MWh!AO540</f>
        <v>0</v>
      </c>
      <c r="AP539" s="185">
        <f>BM_MWh!AP540</f>
        <v>0</v>
      </c>
      <c r="AQ539" s="185">
        <f>BM_MWh!AQ540</f>
        <v>0</v>
      </c>
      <c r="AR539" s="185">
        <f>BM_MWh!AR540</f>
        <v>0</v>
      </c>
      <c r="AS539" s="185">
        <f>BM_MWh!AS540</f>
        <v>0</v>
      </c>
      <c r="AT539" s="185">
        <f>BM_MWh!AT540</f>
        <v>0</v>
      </c>
      <c r="AU539" s="209">
        <f t="shared" si="315"/>
        <v>28255</v>
      </c>
      <c r="AV539" s="167">
        <f t="shared" si="316"/>
        <v>93325</v>
      </c>
      <c r="AW539" s="167">
        <f t="shared" si="317"/>
        <v>121580</v>
      </c>
      <c r="AX539" s="21">
        <f t="shared" si="334"/>
        <v>4531556.8370094011</v>
      </c>
      <c r="BE539" s="104">
        <f t="shared" si="323"/>
        <v>2040</v>
      </c>
      <c r="BF539" s="28">
        <f t="shared" si="324"/>
        <v>6</v>
      </c>
      <c r="BG539" s="21">
        <f t="shared" si="326"/>
        <v>9334528.6740188021</v>
      </c>
      <c r="BH539" s="344">
        <f t="shared" si="327"/>
        <v>2400780.9676473048</v>
      </c>
      <c r="BI539" s="344">
        <f t="shared" si="328"/>
        <v>1563464.0930011906</v>
      </c>
      <c r="BJ539" s="344">
        <f t="shared" si="329"/>
        <v>248208</v>
      </c>
      <c r="BK539" s="344">
        <f t="shared" si="330"/>
        <v>1352.99085281111</v>
      </c>
      <c r="BL539" s="344">
        <f t="shared" si="331"/>
        <v>317750.78550809401</v>
      </c>
      <c r="BM539" s="328">
        <f t="shared" si="332"/>
        <v>4531556.8370094011</v>
      </c>
      <c r="BN539" s="329">
        <f t="shared" si="318"/>
        <v>93325</v>
      </c>
      <c r="BO539" s="330">
        <f t="shared" si="319"/>
        <v>8289</v>
      </c>
      <c r="BP539" s="206">
        <f t="shared" si="320"/>
        <v>19966</v>
      </c>
      <c r="BQ539" s="206">
        <f t="shared" si="321"/>
        <v>28255</v>
      </c>
      <c r="BR539" s="206">
        <f t="shared" si="322"/>
        <v>121580</v>
      </c>
      <c r="BS539" s="34"/>
      <c r="BT539" s="34"/>
      <c r="BU539" s="34"/>
      <c r="BV539" s="34"/>
      <c r="BW539" s="34"/>
      <c r="BY539" s="34"/>
      <c r="BZ539" s="34"/>
      <c r="CA539" s="34"/>
      <c r="CC539" s="34"/>
    </row>
    <row r="540" spans="1:81">
      <c r="A540" s="28">
        <f t="shared" si="333"/>
        <v>2040</v>
      </c>
      <c r="B540" s="28">
        <f t="shared" si="325"/>
        <v>7</v>
      </c>
      <c r="C540" s="206">
        <f t="shared" si="336"/>
        <v>4888921.3191544488</v>
      </c>
      <c r="D540" s="206">
        <f>[3]TOTAL_PEF_C!K597</f>
        <v>2552911.4672553483</v>
      </c>
      <c r="E540" s="206">
        <f>[3]TOTAL_PEF_C!L597</f>
        <v>1639092.88780381</v>
      </c>
      <c r="F540" s="206">
        <f>[3]TOTAL_PEF_C!M597</f>
        <v>252339</v>
      </c>
      <c r="G540" s="206">
        <f>[3]TOTAL_PEF_C!P597</f>
        <v>1356.1193117463399</v>
      </c>
      <c r="H540" s="206">
        <f>[3]TOTAL_PEF_C!Q597</f>
        <v>313116.84478354501</v>
      </c>
      <c r="I540" s="337">
        <f>BM_MWh!I541</f>
        <v>0</v>
      </c>
      <c r="J540" s="313">
        <f>BM_MWh!J541</f>
        <v>0</v>
      </c>
      <c r="K540" s="313">
        <f>BM_MWh!K542</f>
        <v>8</v>
      </c>
      <c r="L540" s="313">
        <f>BM_MWh!L541</f>
        <v>0</v>
      </c>
      <c r="M540" s="313">
        <f>BM_MWh!M541</f>
        <v>0</v>
      </c>
      <c r="N540" s="313">
        <f>BM_MWh!N541</f>
        <v>0</v>
      </c>
      <c r="O540" s="313">
        <f>BM_MWh!O541</f>
        <v>0</v>
      </c>
      <c r="P540" s="313">
        <f>BM_MWh!P541</f>
        <v>0</v>
      </c>
      <c r="Q540" s="313">
        <f>BM_MWh!Q541</f>
        <v>0</v>
      </c>
      <c r="R540" s="313">
        <f>BM_MWh!R541</f>
        <v>1805</v>
      </c>
      <c r="S540" s="313">
        <f>BM_MWh!S541</f>
        <v>98478</v>
      </c>
      <c r="T540" s="338">
        <f>BM_MWh!T542</f>
        <v>0</v>
      </c>
      <c r="U540" s="213">
        <f>BM_MWh!U542</f>
        <v>1935</v>
      </c>
      <c r="V540" s="185">
        <f>BM_MWh!V541</f>
        <v>4993</v>
      </c>
      <c r="W540" s="185">
        <f>BM_MWh!W541</f>
        <v>3399</v>
      </c>
      <c r="X540" s="185">
        <f>BM_MWh!X541</f>
        <v>0</v>
      </c>
      <c r="Y540" s="185">
        <f>BM_MWh!Y542</f>
        <v>2722</v>
      </c>
      <c r="Z540" s="185">
        <f>BM_MWh!Z541</f>
        <v>0</v>
      </c>
      <c r="AA540" s="185">
        <f>BM_MWh!AA541</f>
        <v>15624</v>
      </c>
      <c r="AB540" s="185">
        <f>BM_MWh!AB541</f>
        <v>0</v>
      </c>
      <c r="AC540" s="185">
        <f>BM_MWh!AC541</f>
        <v>0</v>
      </c>
      <c r="AD540" s="185">
        <f>BM_MWh!AD541</f>
        <v>0</v>
      </c>
      <c r="AE540" s="185">
        <f>BM_MWh!AE541</f>
        <v>1141</v>
      </c>
      <c r="AF540" s="185">
        <f>BM_MWh!AF541</f>
        <v>0</v>
      </c>
      <c r="AG540" s="185">
        <f>BM_MWh!AG541</f>
        <v>0</v>
      </c>
      <c r="AH540" s="185">
        <f>BM_MWh!AH541</f>
        <v>0</v>
      </c>
      <c r="AI540" s="185">
        <f>BM_MWh!AI541</f>
        <v>0</v>
      </c>
      <c r="AJ540" s="185">
        <f>BM_MWh!AJ541</f>
        <v>0</v>
      </c>
      <c r="AK540" s="185">
        <f>BM_MWh!AK542</f>
        <v>0</v>
      </c>
      <c r="AL540" s="185">
        <f>BM_MWh!AL542</f>
        <v>0</v>
      </c>
      <c r="AM540" s="185">
        <f>BM_MWh!AM541</f>
        <v>0</v>
      </c>
      <c r="AN540" s="185">
        <f>BM_MWh!AN541</f>
        <v>0</v>
      </c>
      <c r="AO540" s="185">
        <f>BM_MWh!AO541</f>
        <v>0</v>
      </c>
      <c r="AP540" s="185">
        <f>BM_MWh!AP541</f>
        <v>0</v>
      </c>
      <c r="AQ540" s="185">
        <f>BM_MWh!AQ541</f>
        <v>0</v>
      </c>
      <c r="AR540" s="185">
        <f>BM_MWh!AR541</f>
        <v>0</v>
      </c>
      <c r="AS540" s="185">
        <f>BM_MWh!AS541</f>
        <v>0</v>
      </c>
      <c r="AT540" s="185">
        <f>BM_MWh!AT541</f>
        <v>0</v>
      </c>
      <c r="AU540" s="209">
        <f t="shared" si="315"/>
        <v>29814</v>
      </c>
      <c r="AV540" s="167">
        <f t="shared" si="316"/>
        <v>100291</v>
      </c>
      <c r="AW540" s="167">
        <f t="shared" si="317"/>
        <v>130105</v>
      </c>
      <c r="AX540" s="21">
        <f t="shared" si="334"/>
        <v>4758816.3191544488</v>
      </c>
      <c r="BE540" s="104">
        <f t="shared" si="323"/>
        <v>2040</v>
      </c>
      <c r="BF540" s="28">
        <f t="shared" si="324"/>
        <v>7</v>
      </c>
      <c r="BG540" s="21">
        <f t="shared" si="326"/>
        <v>9807656.6383088976</v>
      </c>
      <c r="BH540" s="344">
        <f t="shared" si="327"/>
        <v>2552911.4672553483</v>
      </c>
      <c r="BI540" s="344">
        <f t="shared" si="328"/>
        <v>1639092.88780381</v>
      </c>
      <c r="BJ540" s="344">
        <f t="shared" si="329"/>
        <v>252339</v>
      </c>
      <c r="BK540" s="344">
        <f t="shared" si="330"/>
        <v>1356.1193117463399</v>
      </c>
      <c r="BL540" s="344">
        <f t="shared" si="331"/>
        <v>313116.84478354501</v>
      </c>
      <c r="BM540" s="328">
        <f t="shared" si="332"/>
        <v>4758816.3191544488</v>
      </c>
      <c r="BN540" s="329">
        <f t="shared" si="318"/>
        <v>100291</v>
      </c>
      <c r="BO540" s="330">
        <f t="shared" si="319"/>
        <v>8056</v>
      </c>
      <c r="BP540" s="206">
        <f t="shared" si="320"/>
        <v>21758</v>
      </c>
      <c r="BQ540" s="206">
        <f t="shared" si="321"/>
        <v>29814</v>
      </c>
      <c r="BR540" s="206">
        <f t="shared" si="322"/>
        <v>130105</v>
      </c>
      <c r="BS540" s="34"/>
      <c r="BT540" s="34"/>
      <c r="BU540" s="34"/>
      <c r="BV540" s="34"/>
      <c r="BW540" s="34"/>
      <c r="BY540" s="34"/>
      <c r="BZ540" s="34"/>
      <c r="CA540" s="34"/>
      <c r="CC540" s="34"/>
    </row>
    <row r="541" spans="1:81">
      <c r="A541" s="28">
        <f t="shared" si="333"/>
        <v>2040</v>
      </c>
      <c r="B541" s="28">
        <f t="shared" si="325"/>
        <v>8</v>
      </c>
      <c r="C541" s="206">
        <f t="shared" si="336"/>
        <v>4919707.9861584771</v>
      </c>
      <c r="D541" s="206">
        <f>[3]TOTAL_PEF_C!K598</f>
        <v>2565940.8305923175</v>
      </c>
      <c r="E541" s="206">
        <f>[3]TOTAL_PEF_C!L598</f>
        <v>1643735.8598619257</v>
      </c>
      <c r="F541" s="206">
        <f>[3]TOTAL_PEF_C!M598</f>
        <v>262456</v>
      </c>
      <c r="G541" s="206">
        <f>[3]TOTAL_PEF_C!P598</f>
        <v>1344.4528153690401</v>
      </c>
      <c r="H541" s="206">
        <f>[3]TOTAL_PEF_C!Q598</f>
        <v>326996.84288886603</v>
      </c>
      <c r="I541" s="337">
        <f>BM_MWh!I542</f>
        <v>0</v>
      </c>
      <c r="J541" s="313">
        <f>BM_MWh!J542</f>
        <v>0</v>
      </c>
      <c r="K541" s="313">
        <f>BM_MWh!K543</f>
        <v>8</v>
      </c>
      <c r="L541" s="313">
        <f>BM_MWh!L542</f>
        <v>0</v>
      </c>
      <c r="M541" s="313">
        <f>BM_MWh!M542</f>
        <v>0</v>
      </c>
      <c r="N541" s="313">
        <f>BM_MWh!N542</f>
        <v>0</v>
      </c>
      <c r="O541" s="313">
        <f>BM_MWh!O542</f>
        <v>0</v>
      </c>
      <c r="P541" s="313">
        <f>BM_MWh!P542</f>
        <v>0</v>
      </c>
      <c r="Q541" s="313">
        <f>BM_MWh!Q542</f>
        <v>0</v>
      </c>
      <c r="R541" s="313">
        <f>BM_MWh!R542</f>
        <v>1719</v>
      </c>
      <c r="S541" s="313">
        <f>BM_MWh!S542</f>
        <v>86796</v>
      </c>
      <c r="T541" s="338">
        <f>BM_MWh!T543</f>
        <v>0</v>
      </c>
      <c r="U541" s="213">
        <f>BM_MWh!U543</f>
        <v>1935</v>
      </c>
      <c r="V541" s="185">
        <f>BM_MWh!V542</f>
        <v>5316</v>
      </c>
      <c r="W541" s="185">
        <f>BM_MWh!W542</f>
        <v>3663</v>
      </c>
      <c r="X541" s="185">
        <f>BM_MWh!X542</f>
        <v>0</v>
      </c>
      <c r="Y541" s="185">
        <f>BM_MWh!Y543</f>
        <v>3039</v>
      </c>
      <c r="Z541" s="185">
        <f>BM_MWh!Z542</f>
        <v>0</v>
      </c>
      <c r="AA541" s="185">
        <f>BM_MWh!AA542</f>
        <v>15624</v>
      </c>
      <c r="AB541" s="185">
        <f>BM_MWh!AB542</f>
        <v>0</v>
      </c>
      <c r="AC541" s="185">
        <f>BM_MWh!AC542</f>
        <v>0</v>
      </c>
      <c r="AD541" s="185">
        <f>BM_MWh!AD542</f>
        <v>0</v>
      </c>
      <c r="AE541" s="185">
        <f>BM_MWh!AE542</f>
        <v>1134</v>
      </c>
      <c r="AF541" s="185">
        <f>BM_MWh!AF542</f>
        <v>0</v>
      </c>
      <c r="AG541" s="185">
        <f>BM_MWh!AG542</f>
        <v>0</v>
      </c>
      <c r="AH541" s="185">
        <f>BM_MWh!AH542</f>
        <v>0</v>
      </c>
      <c r="AI541" s="185">
        <f>BM_MWh!AI542</f>
        <v>0</v>
      </c>
      <c r="AJ541" s="185">
        <f>BM_MWh!AJ542</f>
        <v>0</v>
      </c>
      <c r="AK541" s="185">
        <f>BM_MWh!AK543</f>
        <v>0</v>
      </c>
      <c r="AL541" s="185">
        <f>BM_MWh!AL543</f>
        <v>0</v>
      </c>
      <c r="AM541" s="185">
        <f>BM_MWh!AM542</f>
        <v>0</v>
      </c>
      <c r="AN541" s="185">
        <f>BM_MWh!AN542</f>
        <v>0</v>
      </c>
      <c r="AO541" s="185">
        <f>BM_MWh!AO542</f>
        <v>0</v>
      </c>
      <c r="AP541" s="185">
        <f>BM_MWh!AP542</f>
        <v>0</v>
      </c>
      <c r="AQ541" s="185">
        <f>BM_MWh!AQ542</f>
        <v>0</v>
      </c>
      <c r="AR541" s="185">
        <f>BM_MWh!AR542</f>
        <v>0</v>
      </c>
      <c r="AS541" s="185">
        <f>BM_MWh!AS542</f>
        <v>0</v>
      </c>
      <c r="AT541" s="185">
        <f>BM_MWh!AT542</f>
        <v>0</v>
      </c>
      <c r="AU541" s="209">
        <f t="shared" si="315"/>
        <v>30711</v>
      </c>
      <c r="AV541" s="167">
        <f t="shared" si="316"/>
        <v>88523</v>
      </c>
      <c r="AW541" s="167">
        <f t="shared" si="317"/>
        <v>119234</v>
      </c>
      <c r="AX541" s="21">
        <f t="shared" si="334"/>
        <v>4800473.9861584771</v>
      </c>
      <c r="BE541" s="104">
        <f t="shared" si="323"/>
        <v>2040</v>
      </c>
      <c r="BF541" s="28">
        <f t="shared" si="324"/>
        <v>8</v>
      </c>
      <c r="BG541" s="21">
        <f t="shared" si="326"/>
        <v>9870126.9723169543</v>
      </c>
      <c r="BH541" s="344">
        <f t="shared" si="327"/>
        <v>2565940.8305923175</v>
      </c>
      <c r="BI541" s="344">
        <f t="shared" si="328"/>
        <v>1643735.8598619257</v>
      </c>
      <c r="BJ541" s="344">
        <f t="shared" si="329"/>
        <v>262456</v>
      </c>
      <c r="BK541" s="344">
        <f t="shared" si="330"/>
        <v>1344.4528153690401</v>
      </c>
      <c r="BL541" s="344">
        <f t="shared" si="331"/>
        <v>326996.84288886603</v>
      </c>
      <c r="BM541" s="328">
        <f t="shared" si="332"/>
        <v>4800473.9861584771</v>
      </c>
      <c r="BN541" s="329">
        <f t="shared" si="318"/>
        <v>88523</v>
      </c>
      <c r="BO541" s="330">
        <f t="shared" si="319"/>
        <v>8637</v>
      </c>
      <c r="BP541" s="206">
        <f t="shared" si="320"/>
        <v>22074</v>
      </c>
      <c r="BQ541" s="206">
        <f t="shared" si="321"/>
        <v>30711</v>
      </c>
      <c r="BR541" s="206">
        <f t="shared" si="322"/>
        <v>119234</v>
      </c>
      <c r="BS541" s="34"/>
      <c r="BT541" s="34"/>
      <c r="BU541" s="34"/>
      <c r="BV541" s="34"/>
      <c r="BW541" s="34"/>
      <c r="BY541" s="34"/>
      <c r="BZ541" s="34"/>
      <c r="CA541" s="34"/>
      <c r="CC541" s="34"/>
    </row>
    <row r="542" spans="1:81">
      <c r="A542" s="28">
        <f t="shared" si="333"/>
        <v>2040</v>
      </c>
      <c r="B542" s="28">
        <f t="shared" si="325"/>
        <v>9</v>
      </c>
      <c r="C542" s="206">
        <f t="shared" si="336"/>
        <v>4602705.4856303893</v>
      </c>
      <c r="D542" s="206">
        <f>[3]TOTAL_PEF_C!K599</f>
        <v>2358492.8317466751</v>
      </c>
      <c r="E542" s="206">
        <f>[3]TOTAL_PEF_C!L599</f>
        <v>1555761.7393317351</v>
      </c>
      <c r="F542" s="206">
        <f>[3]TOTAL_PEF_C!M599</f>
        <v>249350</v>
      </c>
      <c r="G542" s="206">
        <f>[3]TOTAL_PEF_C!P599</f>
        <v>1343.0083709245901</v>
      </c>
      <c r="H542" s="206">
        <f>[3]TOTAL_PEF_C!Q599</f>
        <v>328800.90618105402</v>
      </c>
      <c r="I542" s="337">
        <f>BM_MWh!I543</f>
        <v>0</v>
      </c>
      <c r="J542" s="313">
        <f>BM_MWh!J543</f>
        <v>0</v>
      </c>
      <c r="K542" s="313">
        <f>BM_MWh!K544</f>
        <v>8</v>
      </c>
      <c r="L542" s="313">
        <f>BM_MWh!L543</f>
        <v>0</v>
      </c>
      <c r="M542" s="313">
        <f>BM_MWh!M543</f>
        <v>0</v>
      </c>
      <c r="N542" s="313">
        <f>BM_MWh!N543</f>
        <v>0</v>
      </c>
      <c r="O542" s="313">
        <f>BM_MWh!O543</f>
        <v>0</v>
      </c>
      <c r="P542" s="313">
        <f>BM_MWh!P543</f>
        <v>0</v>
      </c>
      <c r="Q542" s="313">
        <f>BM_MWh!Q543</f>
        <v>0</v>
      </c>
      <c r="R542" s="313">
        <f>BM_MWh!R543</f>
        <v>582</v>
      </c>
      <c r="S542" s="313">
        <f>BM_MWh!S543</f>
        <v>81325</v>
      </c>
      <c r="T542" s="338">
        <f>BM_MWh!T544</f>
        <v>0</v>
      </c>
      <c r="U542" s="213">
        <f>BM_MWh!U544</f>
        <v>1872</v>
      </c>
      <c r="V542" s="185">
        <f>BM_MWh!V543</f>
        <v>4365</v>
      </c>
      <c r="W542" s="185">
        <f>BM_MWh!W543</f>
        <v>2840</v>
      </c>
      <c r="X542" s="185">
        <f>BM_MWh!X543</f>
        <v>0</v>
      </c>
      <c r="Y542" s="185">
        <f>BM_MWh!Y544</f>
        <v>2619</v>
      </c>
      <c r="Z542" s="185">
        <f>BM_MWh!Z543</f>
        <v>0</v>
      </c>
      <c r="AA542" s="185">
        <f>BM_MWh!AA543</f>
        <v>14400</v>
      </c>
      <c r="AB542" s="185">
        <f>BM_MWh!AB543</f>
        <v>0</v>
      </c>
      <c r="AC542" s="185">
        <f>BM_MWh!AC543</f>
        <v>0</v>
      </c>
      <c r="AD542" s="185">
        <f>BM_MWh!AD543</f>
        <v>0</v>
      </c>
      <c r="AE542" s="185">
        <f>BM_MWh!AE543</f>
        <v>946</v>
      </c>
      <c r="AF542" s="185">
        <f>BM_MWh!AF543</f>
        <v>0</v>
      </c>
      <c r="AG542" s="185">
        <f>BM_MWh!AG543</f>
        <v>0</v>
      </c>
      <c r="AH542" s="185">
        <f>BM_MWh!AH543</f>
        <v>0</v>
      </c>
      <c r="AI542" s="185">
        <f>BM_MWh!AI543</f>
        <v>0</v>
      </c>
      <c r="AJ542" s="185">
        <f>BM_MWh!AJ543</f>
        <v>0</v>
      </c>
      <c r="AK542" s="185">
        <f>BM_MWh!AK544</f>
        <v>0</v>
      </c>
      <c r="AL542" s="185">
        <f>BM_MWh!AL544</f>
        <v>0</v>
      </c>
      <c r="AM542" s="185">
        <f>BM_MWh!AM543</f>
        <v>0</v>
      </c>
      <c r="AN542" s="185">
        <f>BM_MWh!AN543</f>
        <v>0</v>
      </c>
      <c r="AO542" s="185">
        <f>BM_MWh!AO543</f>
        <v>0</v>
      </c>
      <c r="AP542" s="185">
        <f>BM_MWh!AP543</f>
        <v>0</v>
      </c>
      <c r="AQ542" s="185">
        <f>BM_MWh!AQ543</f>
        <v>0</v>
      </c>
      <c r="AR542" s="185">
        <f>BM_MWh!AR543</f>
        <v>0</v>
      </c>
      <c r="AS542" s="185">
        <f>BM_MWh!AS543</f>
        <v>0</v>
      </c>
      <c r="AT542" s="185">
        <f>BM_MWh!AT543</f>
        <v>0</v>
      </c>
      <c r="AU542" s="209">
        <f t="shared" si="315"/>
        <v>27042</v>
      </c>
      <c r="AV542" s="167">
        <f t="shared" si="316"/>
        <v>81915</v>
      </c>
      <c r="AW542" s="167">
        <f t="shared" si="317"/>
        <v>108957</v>
      </c>
      <c r="AX542" s="21">
        <f t="shared" si="334"/>
        <v>4493748.4856303893</v>
      </c>
      <c r="BE542" s="104">
        <f t="shared" si="323"/>
        <v>2040</v>
      </c>
      <c r="BF542" s="28">
        <f t="shared" si="324"/>
        <v>9</v>
      </c>
      <c r="BG542" s="21">
        <f t="shared" si="326"/>
        <v>9232452.9712607786</v>
      </c>
      <c r="BH542" s="344">
        <f t="shared" si="327"/>
        <v>2358492.8317466751</v>
      </c>
      <c r="BI542" s="344">
        <f t="shared" si="328"/>
        <v>1555761.7393317351</v>
      </c>
      <c r="BJ542" s="344">
        <f t="shared" si="329"/>
        <v>249350</v>
      </c>
      <c r="BK542" s="344">
        <f t="shared" si="330"/>
        <v>1343.0083709245901</v>
      </c>
      <c r="BL542" s="344">
        <f t="shared" si="331"/>
        <v>328800.90618105402</v>
      </c>
      <c r="BM542" s="328">
        <f t="shared" si="332"/>
        <v>4493748.4856303893</v>
      </c>
      <c r="BN542" s="329">
        <f t="shared" si="318"/>
        <v>81915</v>
      </c>
      <c r="BO542" s="330">
        <f t="shared" si="319"/>
        <v>7331</v>
      </c>
      <c r="BP542" s="206">
        <f t="shared" si="320"/>
        <v>19711</v>
      </c>
      <c r="BQ542" s="206">
        <f t="shared" si="321"/>
        <v>27042</v>
      </c>
      <c r="BR542" s="206">
        <f t="shared" si="322"/>
        <v>108957</v>
      </c>
      <c r="BS542" s="34"/>
      <c r="BT542" s="34"/>
      <c r="BU542" s="34"/>
      <c r="BV542" s="34"/>
      <c r="BW542" s="34"/>
      <c r="BY542" s="34"/>
      <c r="BZ542" s="34"/>
      <c r="CA542" s="34"/>
      <c r="CC542" s="34"/>
    </row>
    <row r="543" spans="1:81">
      <c r="A543" s="28">
        <f t="shared" si="333"/>
        <v>2040</v>
      </c>
      <c r="B543" s="28">
        <f t="shared" si="325"/>
        <v>10</v>
      </c>
      <c r="C543" s="206">
        <f t="shared" si="336"/>
        <v>4166669.632631395</v>
      </c>
      <c r="D543" s="206">
        <f>[3]TOTAL_PEF_C!K600</f>
        <v>2016278.8489488203</v>
      </c>
      <c r="E543" s="206">
        <f>[3]TOTAL_PEF_C!L600</f>
        <v>1486761.4552592747</v>
      </c>
      <c r="F543" s="206">
        <f>[3]TOTAL_PEF_C!M600</f>
        <v>250457</v>
      </c>
      <c r="G543" s="206">
        <f>[3]TOTAL_PEF_C!P600</f>
        <v>1340.8417042579299</v>
      </c>
      <c r="H543" s="206">
        <f>[3]TOTAL_PEF_C!Q600</f>
        <v>309420.486719042</v>
      </c>
      <c r="I543" s="337">
        <f>BM_MWh!I544</f>
        <v>0</v>
      </c>
      <c r="J543" s="313">
        <f>BM_MWh!J544</f>
        <v>0</v>
      </c>
      <c r="K543" s="313">
        <f>BM_MWh!K545</f>
        <v>8</v>
      </c>
      <c r="L543" s="313">
        <f>BM_MWh!L544</f>
        <v>0</v>
      </c>
      <c r="M543" s="313">
        <f>BM_MWh!M544</f>
        <v>0</v>
      </c>
      <c r="N543" s="313">
        <f>BM_MWh!N544</f>
        <v>0</v>
      </c>
      <c r="O543" s="313">
        <f>BM_MWh!O544</f>
        <v>0</v>
      </c>
      <c r="P543" s="313">
        <f>BM_MWh!P544</f>
        <v>0</v>
      </c>
      <c r="Q543" s="313">
        <f>BM_MWh!Q544</f>
        <v>0</v>
      </c>
      <c r="R543" s="313">
        <f>BM_MWh!R544</f>
        <v>258</v>
      </c>
      <c r="S543" s="313">
        <f>BM_MWh!S544</f>
        <v>76813</v>
      </c>
      <c r="T543" s="338">
        <f>BM_MWh!T545</f>
        <v>0</v>
      </c>
      <c r="U543" s="213">
        <f>BM_MWh!U545</f>
        <v>2128</v>
      </c>
      <c r="V543" s="185">
        <f>BM_MWh!V544</f>
        <v>3060</v>
      </c>
      <c r="W543" s="185">
        <f>BM_MWh!W544</f>
        <v>2661</v>
      </c>
      <c r="X543" s="185">
        <f>BM_MWh!X544</f>
        <v>0</v>
      </c>
      <c r="Y543" s="185">
        <f>BM_MWh!Y545</f>
        <v>2164</v>
      </c>
      <c r="Z543" s="185">
        <f>BM_MWh!Z544</f>
        <v>0</v>
      </c>
      <c r="AA543" s="185">
        <f>BM_MWh!AA544</f>
        <v>14508</v>
      </c>
      <c r="AB543" s="185">
        <f>BM_MWh!AB544</f>
        <v>0</v>
      </c>
      <c r="AC543" s="185">
        <f>BM_MWh!AC544</f>
        <v>0</v>
      </c>
      <c r="AD543" s="185">
        <f>BM_MWh!AD544</f>
        <v>0</v>
      </c>
      <c r="AE543" s="185">
        <f>BM_MWh!AE544</f>
        <v>811</v>
      </c>
      <c r="AF543" s="185">
        <f>BM_MWh!AF544</f>
        <v>0</v>
      </c>
      <c r="AG543" s="185">
        <f>BM_MWh!AG544</f>
        <v>0</v>
      </c>
      <c r="AH543" s="185">
        <f>BM_MWh!AH544</f>
        <v>0</v>
      </c>
      <c r="AI543" s="185">
        <f>BM_MWh!AI544</f>
        <v>0</v>
      </c>
      <c r="AJ543" s="185">
        <f>BM_MWh!AJ544</f>
        <v>0</v>
      </c>
      <c r="AK543" s="185">
        <f>BM_MWh!AK545</f>
        <v>0</v>
      </c>
      <c r="AL543" s="185">
        <f>BM_MWh!AL545</f>
        <v>0</v>
      </c>
      <c r="AM543" s="185">
        <f>BM_MWh!AM544</f>
        <v>0</v>
      </c>
      <c r="AN543" s="185">
        <f>BM_MWh!AN544</f>
        <v>0</v>
      </c>
      <c r="AO543" s="185">
        <f>BM_MWh!AO544</f>
        <v>0</v>
      </c>
      <c r="AP543" s="185">
        <f>BM_MWh!AP544</f>
        <v>0</v>
      </c>
      <c r="AQ543" s="185">
        <f>BM_MWh!AQ544</f>
        <v>0</v>
      </c>
      <c r="AR543" s="185">
        <f>BM_MWh!AR544</f>
        <v>0</v>
      </c>
      <c r="AS543" s="185">
        <f>BM_MWh!AS544</f>
        <v>0</v>
      </c>
      <c r="AT543" s="185">
        <f>BM_MWh!AT544</f>
        <v>0</v>
      </c>
      <c r="AU543" s="209">
        <f t="shared" si="315"/>
        <v>25332</v>
      </c>
      <c r="AV543" s="167">
        <f t="shared" si="316"/>
        <v>77079</v>
      </c>
      <c r="AW543" s="167">
        <f t="shared" si="317"/>
        <v>102411</v>
      </c>
      <c r="AX543" s="21">
        <f t="shared" si="334"/>
        <v>4064258.632631395</v>
      </c>
      <c r="BE543" s="104">
        <f t="shared" si="323"/>
        <v>2040</v>
      </c>
      <c r="BF543" s="28">
        <f t="shared" si="324"/>
        <v>10</v>
      </c>
      <c r="BG543" s="21">
        <f t="shared" si="326"/>
        <v>8358671.26526279</v>
      </c>
      <c r="BH543" s="344">
        <f t="shared" si="327"/>
        <v>2016278.8489488203</v>
      </c>
      <c r="BI543" s="344">
        <f t="shared" si="328"/>
        <v>1486761.4552592747</v>
      </c>
      <c r="BJ543" s="344">
        <f t="shared" si="329"/>
        <v>250457</v>
      </c>
      <c r="BK543" s="344">
        <f t="shared" si="330"/>
        <v>1340.8417042579299</v>
      </c>
      <c r="BL543" s="344">
        <f t="shared" si="331"/>
        <v>309420.486719042</v>
      </c>
      <c r="BM543" s="328">
        <f t="shared" si="332"/>
        <v>4064258.632631395</v>
      </c>
      <c r="BN543" s="329">
        <f t="shared" si="318"/>
        <v>77079</v>
      </c>
      <c r="BO543" s="330">
        <f t="shared" si="319"/>
        <v>6953</v>
      </c>
      <c r="BP543" s="206">
        <f t="shared" si="320"/>
        <v>18379</v>
      </c>
      <c r="BQ543" s="206">
        <f t="shared" si="321"/>
        <v>25332</v>
      </c>
      <c r="BR543" s="206">
        <f t="shared" si="322"/>
        <v>102411</v>
      </c>
      <c r="BS543" s="34"/>
      <c r="BT543" s="34"/>
      <c r="BU543" s="34"/>
      <c r="BV543" s="34"/>
      <c r="BW543" s="34"/>
      <c r="BY543" s="34"/>
      <c r="BZ543" s="34"/>
      <c r="CA543" s="34"/>
      <c r="CC543" s="34"/>
    </row>
    <row r="544" spans="1:81">
      <c r="A544" s="28">
        <f t="shared" si="333"/>
        <v>2040</v>
      </c>
      <c r="B544" s="28">
        <f t="shared" si="325"/>
        <v>11</v>
      </c>
      <c r="C544" s="206">
        <f t="shared" si="336"/>
        <v>3478732.8824366499</v>
      </c>
      <c r="D544" s="206">
        <f>[3]TOTAL_PEF_C!K601</f>
        <v>1579939.1793289201</v>
      </c>
      <c r="E544" s="206">
        <f>[3]TOTAL_PEF_C!L601</f>
        <v>1302353.4680149145</v>
      </c>
      <c r="F544" s="206">
        <f>[3]TOTAL_PEF_C!M601</f>
        <v>236013</v>
      </c>
      <c r="G544" s="206">
        <f>[3]TOTAL_PEF_C!P601</f>
        <v>1337.5076897671399</v>
      </c>
      <c r="H544" s="206">
        <f>[3]TOTAL_PEF_C!Q601</f>
        <v>289246.72740304802</v>
      </c>
      <c r="I544" s="337">
        <f>BM_MWh!I545</f>
        <v>0</v>
      </c>
      <c r="J544" s="313">
        <f>BM_MWh!J545</f>
        <v>0</v>
      </c>
      <c r="K544" s="313">
        <f>BM_MWh!K546</f>
        <v>8</v>
      </c>
      <c r="L544" s="313">
        <f>BM_MWh!L545</f>
        <v>0</v>
      </c>
      <c r="M544" s="313">
        <f>BM_MWh!M545</f>
        <v>0</v>
      </c>
      <c r="N544" s="313">
        <f>BM_MWh!N545</f>
        <v>0</v>
      </c>
      <c r="O544" s="313">
        <f>BM_MWh!O545</f>
        <v>0</v>
      </c>
      <c r="P544" s="313">
        <f>BM_MWh!P545</f>
        <v>0</v>
      </c>
      <c r="Q544" s="313">
        <f>BM_MWh!Q545</f>
        <v>0</v>
      </c>
      <c r="R544" s="313">
        <f>BM_MWh!R545</f>
        <v>166</v>
      </c>
      <c r="S544" s="313">
        <f>BM_MWh!S545</f>
        <v>48080</v>
      </c>
      <c r="T544" s="338">
        <f>BM_MWh!T546</f>
        <v>0</v>
      </c>
      <c r="U544" s="213">
        <f>BM_MWh!U546</f>
        <v>664</v>
      </c>
      <c r="V544" s="185">
        <f>BM_MWh!V545</f>
        <v>1559</v>
      </c>
      <c r="W544" s="185">
        <f>BM_MWh!W545</f>
        <v>2823</v>
      </c>
      <c r="X544" s="185">
        <f>BM_MWh!X545</f>
        <v>0</v>
      </c>
      <c r="Y544" s="185">
        <f>BM_MWh!Y546</f>
        <v>2079</v>
      </c>
      <c r="Z544" s="185">
        <f>BM_MWh!Z545</f>
        <v>0</v>
      </c>
      <c r="AA544" s="185">
        <f>BM_MWh!AA545</f>
        <v>13680</v>
      </c>
      <c r="AB544" s="185">
        <f>BM_MWh!AB545</f>
        <v>0</v>
      </c>
      <c r="AC544" s="185">
        <f>BM_MWh!AC545</f>
        <v>0</v>
      </c>
      <c r="AD544" s="185">
        <f>BM_MWh!AD545</f>
        <v>0</v>
      </c>
      <c r="AE544" s="185">
        <f>BM_MWh!AE545</f>
        <v>784</v>
      </c>
      <c r="AF544" s="185">
        <f>BM_MWh!AF545</f>
        <v>0</v>
      </c>
      <c r="AG544" s="185">
        <f>BM_MWh!AG545</f>
        <v>0</v>
      </c>
      <c r="AH544" s="185">
        <f>BM_MWh!AH545</f>
        <v>0</v>
      </c>
      <c r="AI544" s="185">
        <f>BM_MWh!AI545</f>
        <v>0</v>
      </c>
      <c r="AJ544" s="185">
        <f>BM_MWh!AJ545</f>
        <v>0</v>
      </c>
      <c r="AK544" s="185">
        <f>BM_MWh!AK546</f>
        <v>0</v>
      </c>
      <c r="AL544" s="185">
        <f>BM_MWh!AL546</f>
        <v>0</v>
      </c>
      <c r="AM544" s="185">
        <f>BM_MWh!AM545</f>
        <v>0</v>
      </c>
      <c r="AN544" s="185">
        <f>BM_MWh!AN545</f>
        <v>0</v>
      </c>
      <c r="AO544" s="185">
        <f>BM_MWh!AO545</f>
        <v>0</v>
      </c>
      <c r="AP544" s="185">
        <f>BM_MWh!AP545</f>
        <v>0</v>
      </c>
      <c r="AQ544" s="185">
        <f>BM_MWh!AQ545</f>
        <v>0</v>
      </c>
      <c r="AR544" s="185">
        <f>BM_MWh!AR545</f>
        <v>0</v>
      </c>
      <c r="AS544" s="185">
        <f>BM_MWh!AS545</f>
        <v>0</v>
      </c>
      <c r="AT544" s="185">
        <f>BM_MWh!AT545</f>
        <v>0</v>
      </c>
      <c r="AU544" s="209">
        <f t="shared" si="315"/>
        <v>21589</v>
      </c>
      <c r="AV544" s="167">
        <f t="shared" si="316"/>
        <v>48254</v>
      </c>
      <c r="AW544" s="167">
        <f t="shared" si="317"/>
        <v>69843</v>
      </c>
      <c r="AX544" s="21">
        <f t="shared" si="334"/>
        <v>3408889.8824366499</v>
      </c>
      <c r="BE544" s="104">
        <f t="shared" si="323"/>
        <v>2040</v>
      </c>
      <c r="BF544" s="28">
        <f t="shared" si="324"/>
        <v>11</v>
      </c>
      <c r="BG544" s="21">
        <f t="shared" si="326"/>
        <v>6979054.7648732997</v>
      </c>
      <c r="BH544" s="344">
        <f t="shared" si="327"/>
        <v>1579939.1793289201</v>
      </c>
      <c r="BI544" s="344">
        <f t="shared" si="328"/>
        <v>1302353.4680149145</v>
      </c>
      <c r="BJ544" s="344">
        <f t="shared" si="329"/>
        <v>236013</v>
      </c>
      <c r="BK544" s="344">
        <f t="shared" si="330"/>
        <v>1337.5076897671399</v>
      </c>
      <c r="BL544" s="344">
        <f t="shared" si="331"/>
        <v>289246.72740304802</v>
      </c>
      <c r="BM544" s="328">
        <f t="shared" si="332"/>
        <v>3408889.8824366499</v>
      </c>
      <c r="BN544" s="329">
        <f t="shared" si="318"/>
        <v>48254</v>
      </c>
      <c r="BO544" s="330">
        <f t="shared" si="319"/>
        <v>5566</v>
      </c>
      <c r="BP544" s="206">
        <f t="shared" si="320"/>
        <v>16023</v>
      </c>
      <c r="BQ544" s="206">
        <f t="shared" si="321"/>
        <v>21589</v>
      </c>
      <c r="BR544" s="206">
        <f t="shared" si="322"/>
        <v>69843</v>
      </c>
      <c r="BS544" s="34"/>
      <c r="BT544" s="34"/>
      <c r="BU544" s="34"/>
      <c r="BV544" s="34"/>
      <c r="BW544" s="34"/>
      <c r="BY544" s="34"/>
      <c r="BZ544" s="34"/>
      <c r="CA544" s="34"/>
      <c r="CC544" s="34"/>
    </row>
    <row r="545" spans="1:81">
      <c r="A545" s="28">
        <f t="shared" si="333"/>
        <v>2040</v>
      </c>
      <c r="B545" s="28">
        <f t="shared" si="325"/>
        <v>12</v>
      </c>
      <c r="C545" s="206">
        <f t="shared" si="336"/>
        <v>3781802.0514532314</v>
      </c>
      <c r="D545" s="206">
        <f>[3]TOTAL_PEF_C!K602</f>
        <v>1867446.4580443907</v>
      </c>
      <c r="E545" s="206">
        <f>[3]TOTAL_PEF_C!L602</f>
        <v>1318353.455730651</v>
      </c>
      <c r="F545" s="206">
        <f>[3]TOTAL_PEF_C!M602</f>
        <v>219289</v>
      </c>
      <c r="G545" s="206">
        <f>[3]TOTAL_PEF_C!P602</f>
        <v>1349.1683349626201</v>
      </c>
      <c r="H545" s="206">
        <f>[3]TOTAL_PEF_C!Q602</f>
        <v>279775.96934322699</v>
      </c>
      <c r="I545" s="337">
        <f>BM_MWh!I546</f>
        <v>0</v>
      </c>
      <c r="J545" s="313">
        <f>BM_MWh!J546</f>
        <v>0</v>
      </c>
      <c r="K545" s="313">
        <f>BM_MWh!K547</f>
        <v>8</v>
      </c>
      <c r="L545" s="313">
        <f>BM_MWh!L546</f>
        <v>0</v>
      </c>
      <c r="M545" s="313">
        <f>BM_MWh!M546</f>
        <v>0</v>
      </c>
      <c r="N545" s="313">
        <f>BM_MWh!N546</f>
        <v>0</v>
      </c>
      <c r="O545" s="313">
        <f>BM_MWh!O546</f>
        <v>0</v>
      </c>
      <c r="P545" s="313">
        <f>BM_MWh!P546</f>
        <v>0</v>
      </c>
      <c r="Q545" s="313">
        <f>BM_MWh!Q546</f>
        <v>3839</v>
      </c>
      <c r="R545" s="313">
        <f>BM_MWh!R546</f>
        <v>172</v>
      </c>
      <c r="S545" s="313">
        <f>BM_MWh!S546</f>
        <v>65343</v>
      </c>
      <c r="T545" s="338">
        <f>BM_MWh!T547</f>
        <v>0</v>
      </c>
      <c r="U545" s="213">
        <f>BM_MWh!U547</f>
        <v>1218</v>
      </c>
      <c r="V545" s="185">
        <f>BM_MWh!V546</f>
        <v>3544</v>
      </c>
      <c r="W545" s="185">
        <f>BM_MWh!W546</f>
        <v>3468</v>
      </c>
      <c r="X545" s="185">
        <f>BM_MWh!X546</f>
        <v>0</v>
      </c>
      <c r="Y545" s="185">
        <f>BM_MWh!Y547</f>
        <v>2510</v>
      </c>
      <c r="Z545" s="185">
        <f>BM_MWh!Z546</f>
        <v>0</v>
      </c>
      <c r="AA545" s="185">
        <f>BM_MWh!AA546</f>
        <v>14508</v>
      </c>
      <c r="AB545" s="185">
        <f>BM_MWh!AB546</f>
        <v>0</v>
      </c>
      <c r="AC545" s="185">
        <f>BM_MWh!AC546</f>
        <v>0</v>
      </c>
      <c r="AD545" s="185">
        <f>BM_MWh!AD546</f>
        <v>0</v>
      </c>
      <c r="AE545" s="185">
        <f>BM_MWh!AE546</f>
        <v>978</v>
      </c>
      <c r="AF545" s="185">
        <f>BM_MWh!AF546</f>
        <v>0</v>
      </c>
      <c r="AG545" s="185">
        <f>BM_MWh!AG546</f>
        <v>0</v>
      </c>
      <c r="AH545" s="185">
        <f>BM_MWh!AH546</f>
        <v>0</v>
      </c>
      <c r="AI545" s="185">
        <f>BM_MWh!AI546</f>
        <v>0</v>
      </c>
      <c r="AJ545" s="185">
        <f>BM_MWh!AJ546</f>
        <v>0</v>
      </c>
      <c r="AK545" s="185">
        <f>BM_MWh!AK547</f>
        <v>0</v>
      </c>
      <c r="AL545" s="185">
        <f>BM_MWh!AL547</f>
        <v>0</v>
      </c>
      <c r="AM545" s="185">
        <f>BM_MWh!AM546</f>
        <v>0</v>
      </c>
      <c r="AN545" s="185">
        <f>BM_MWh!AN546</f>
        <v>0</v>
      </c>
      <c r="AO545" s="185">
        <f>BM_MWh!AO546</f>
        <v>0</v>
      </c>
      <c r="AP545" s="185">
        <f>BM_MWh!AP546</f>
        <v>0</v>
      </c>
      <c r="AQ545" s="185">
        <f>BM_MWh!AQ546</f>
        <v>0</v>
      </c>
      <c r="AR545" s="185">
        <f>BM_MWh!AR546</f>
        <v>0</v>
      </c>
      <c r="AS545" s="185">
        <f>BM_MWh!AS546</f>
        <v>0</v>
      </c>
      <c r="AT545" s="185">
        <f>BM_MWh!AT546</f>
        <v>0</v>
      </c>
      <c r="AU545" s="209">
        <f t="shared" si="315"/>
        <v>26226</v>
      </c>
      <c r="AV545" s="167">
        <f t="shared" si="316"/>
        <v>69362</v>
      </c>
      <c r="AW545" s="167">
        <f t="shared" si="317"/>
        <v>95588</v>
      </c>
      <c r="AX545" s="21">
        <f t="shared" si="334"/>
        <v>3686214.0514532314</v>
      </c>
      <c r="BE545" s="104">
        <f t="shared" si="323"/>
        <v>2040</v>
      </c>
      <c r="BF545" s="28">
        <f t="shared" si="324"/>
        <v>12</v>
      </c>
      <c r="BG545" s="21">
        <f t="shared" si="326"/>
        <v>7589830.1029064627</v>
      </c>
      <c r="BH545" s="344">
        <f t="shared" si="327"/>
        <v>1867446.4580443907</v>
      </c>
      <c r="BI545" s="344">
        <f t="shared" si="328"/>
        <v>1318353.455730651</v>
      </c>
      <c r="BJ545" s="344">
        <f t="shared" si="329"/>
        <v>219289</v>
      </c>
      <c r="BK545" s="344">
        <f t="shared" si="330"/>
        <v>1349.1683349626201</v>
      </c>
      <c r="BL545" s="344">
        <f t="shared" si="331"/>
        <v>279775.96934322699</v>
      </c>
      <c r="BM545" s="328">
        <f t="shared" si="332"/>
        <v>3686214.0514532314</v>
      </c>
      <c r="BN545" s="329">
        <f t="shared" si="318"/>
        <v>69362</v>
      </c>
      <c r="BO545" s="330">
        <f t="shared" si="319"/>
        <v>7196</v>
      </c>
      <c r="BP545" s="206">
        <f t="shared" si="320"/>
        <v>19030</v>
      </c>
      <c r="BQ545" s="206">
        <f t="shared" si="321"/>
        <v>26226</v>
      </c>
      <c r="BR545" s="206">
        <f t="shared" si="322"/>
        <v>95588</v>
      </c>
      <c r="BS545" s="34"/>
      <c r="BT545" s="34"/>
      <c r="BU545" s="34"/>
      <c r="BV545" s="34"/>
      <c r="BW545" s="34"/>
      <c r="BY545" s="34"/>
      <c r="BZ545" s="34"/>
      <c r="CA545" s="34"/>
      <c r="CC545" s="34"/>
    </row>
    <row r="546" spans="1:81">
      <c r="BO546" s="34"/>
      <c r="BP546" s="34"/>
      <c r="BQ546" s="34"/>
      <c r="BR546" s="34"/>
      <c r="BS546" s="34"/>
      <c r="BT546" s="34"/>
      <c r="BU546" s="34"/>
      <c r="BV546" s="34"/>
      <c r="BW546" s="34"/>
      <c r="BY546" s="34"/>
      <c r="BZ546" s="34"/>
      <c r="CA546" s="34"/>
      <c r="CC546" s="34"/>
    </row>
    <row r="547" spans="1:81">
      <c r="BO547" s="34"/>
      <c r="BP547" s="34"/>
      <c r="BQ547" s="34"/>
      <c r="BR547" s="34"/>
      <c r="BS547" s="34"/>
      <c r="BT547" s="34"/>
      <c r="BU547" s="34"/>
      <c r="BV547" s="34"/>
      <c r="BW547" s="34"/>
      <c r="BY547" s="34"/>
      <c r="BZ547" s="34"/>
      <c r="CA547" s="34"/>
      <c r="CC547" s="34"/>
    </row>
    <row r="548" spans="1:81">
      <c r="BO548" s="34"/>
      <c r="BP548" s="34"/>
      <c r="BQ548" s="34"/>
      <c r="BR548" s="34"/>
      <c r="BS548" s="34"/>
      <c r="BT548" s="34"/>
      <c r="BU548" s="34"/>
      <c r="BV548" s="34"/>
      <c r="BW548" s="34"/>
      <c r="BY548" s="34"/>
      <c r="BZ548" s="34"/>
      <c r="CA548" s="34"/>
      <c r="CC548" s="34"/>
    </row>
    <row r="549" spans="1:81">
      <c r="BO549" s="34"/>
      <c r="BP549" s="34"/>
      <c r="BQ549" s="34"/>
      <c r="BR549" s="34"/>
      <c r="BS549" s="34"/>
      <c r="BT549" s="34"/>
      <c r="BU549" s="34"/>
      <c r="BV549" s="34"/>
      <c r="BW549" s="34"/>
      <c r="BY549" s="34"/>
      <c r="BZ549" s="34"/>
      <c r="CA549" s="34"/>
      <c r="CC549" s="34"/>
    </row>
    <row r="550" spans="1:81">
      <c r="BO550" s="34"/>
      <c r="BP550" s="34"/>
      <c r="BQ550" s="34"/>
      <c r="BR550" s="34"/>
      <c r="BS550" s="34"/>
      <c r="BT550" s="34"/>
      <c r="BU550" s="34"/>
      <c r="BV550" s="34"/>
      <c r="BW550" s="34"/>
      <c r="BY550" s="34"/>
      <c r="BZ550" s="34"/>
      <c r="CA550" s="34"/>
      <c r="CC550" s="34"/>
    </row>
    <row r="551" spans="1:81">
      <c r="BO551" s="34"/>
      <c r="BP551" s="34"/>
      <c r="BQ551" s="34"/>
      <c r="BR551" s="34"/>
      <c r="BS551" s="34"/>
      <c r="BT551" s="34"/>
      <c r="BU551" s="34"/>
      <c r="BV551" s="34"/>
      <c r="BW551" s="34"/>
      <c r="BY551" s="34"/>
      <c r="BZ551" s="34"/>
      <c r="CA551" s="34"/>
      <c r="CC551" s="34"/>
    </row>
    <row r="552" spans="1:81">
      <c r="BO552" s="34"/>
      <c r="BP552" s="34"/>
      <c r="BQ552" s="34"/>
      <c r="BR552" s="34"/>
      <c r="BS552" s="34"/>
      <c r="BT552" s="34"/>
      <c r="BU552" s="34"/>
      <c r="BV552" s="34"/>
      <c r="BW552" s="34"/>
      <c r="BY552" s="34"/>
      <c r="BZ552" s="34"/>
      <c r="CA552" s="34"/>
      <c r="CC552" s="34"/>
    </row>
    <row r="553" spans="1:81">
      <c r="BO553" s="34"/>
      <c r="BP553" s="34"/>
      <c r="BQ553" s="34"/>
      <c r="BR553" s="34"/>
      <c r="BS553" s="34"/>
      <c r="BT553" s="34"/>
      <c r="BU553" s="34"/>
      <c r="BV553" s="34"/>
      <c r="BW553" s="34"/>
      <c r="BY553" s="34"/>
      <c r="BZ553" s="34"/>
      <c r="CA553" s="34"/>
      <c r="CC553" s="34"/>
    </row>
    <row r="554" spans="1:81">
      <c r="BO554" s="34"/>
      <c r="BP554" s="34"/>
      <c r="BQ554" s="34"/>
      <c r="BR554" s="34"/>
      <c r="BS554" s="34"/>
      <c r="BT554" s="34"/>
      <c r="BU554" s="34"/>
      <c r="BV554" s="34"/>
      <c r="BW554" s="34"/>
      <c r="BY554" s="34"/>
      <c r="BZ554" s="34"/>
      <c r="CA554" s="34"/>
      <c r="CC554" s="34"/>
    </row>
    <row r="555" spans="1:81">
      <c r="BO555" s="34"/>
      <c r="BP555" s="34"/>
      <c r="BQ555" s="34"/>
      <c r="BR555" s="34"/>
      <c r="BS555" s="34"/>
      <c r="BT555" s="34"/>
      <c r="BU555" s="34"/>
      <c r="BV555" s="34"/>
      <c r="BW555" s="34"/>
      <c r="BY555" s="34"/>
      <c r="BZ555" s="34"/>
      <c r="CA555" s="34"/>
      <c r="CC555" s="34"/>
    </row>
    <row r="556" spans="1:81">
      <c r="BO556" s="34"/>
      <c r="BP556" s="34"/>
      <c r="BQ556" s="34"/>
      <c r="BR556" s="34"/>
      <c r="BS556" s="34"/>
      <c r="BT556" s="34"/>
      <c r="BU556" s="34"/>
      <c r="BV556" s="34"/>
      <c r="BW556" s="34"/>
      <c r="BY556" s="34"/>
      <c r="BZ556" s="34"/>
      <c r="CA556" s="34"/>
      <c r="CC556" s="34"/>
    </row>
    <row r="557" spans="1:81">
      <c r="BO557" s="34"/>
      <c r="BP557" s="34"/>
      <c r="BQ557" s="34"/>
      <c r="BR557" s="34"/>
      <c r="BS557" s="34"/>
      <c r="BT557" s="34"/>
      <c r="BU557" s="34"/>
      <c r="BV557" s="34"/>
      <c r="BW557" s="34"/>
      <c r="BY557" s="34"/>
      <c r="BZ557" s="34"/>
      <c r="CA557" s="34"/>
      <c r="CC557" s="34"/>
    </row>
    <row r="558" spans="1:81">
      <c r="BO558" s="34"/>
      <c r="BP558" s="34"/>
      <c r="BQ558" s="34"/>
      <c r="BR558" s="34"/>
      <c r="BS558" s="34"/>
      <c r="BT558" s="34"/>
      <c r="BU558" s="34"/>
      <c r="BV558" s="34"/>
      <c r="BW558" s="34"/>
      <c r="BY558" s="34"/>
      <c r="BZ558" s="34"/>
      <c r="CA558" s="34"/>
      <c r="CC558" s="34"/>
    </row>
    <row r="559" spans="1:81">
      <c r="BO559" s="34"/>
      <c r="BP559" s="34"/>
      <c r="BQ559" s="34"/>
      <c r="BR559" s="34"/>
      <c r="BS559" s="34"/>
      <c r="BT559" s="34"/>
      <c r="BU559" s="34"/>
      <c r="BV559" s="34"/>
      <c r="BW559" s="34"/>
      <c r="BY559" s="34"/>
      <c r="BZ559" s="34"/>
      <c r="CA559" s="34"/>
      <c r="CC559" s="34"/>
    </row>
    <row r="560" spans="1:81">
      <c r="BO560" s="34"/>
      <c r="BP560" s="34"/>
      <c r="BQ560" s="34"/>
      <c r="BR560" s="34"/>
      <c r="BS560" s="34"/>
      <c r="BT560" s="34"/>
      <c r="BU560" s="34"/>
      <c r="BV560" s="34"/>
      <c r="BW560" s="34"/>
      <c r="BY560" s="34"/>
      <c r="BZ560" s="34"/>
      <c r="CA560" s="34"/>
      <c r="CC560" s="34"/>
    </row>
    <row r="561" spans="67:81">
      <c r="BO561" s="34"/>
      <c r="BP561" s="34"/>
      <c r="BQ561" s="34"/>
      <c r="BR561" s="34"/>
      <c r="BS561" s="34"/>
      <c r="BT561" s="34"/>
      <c r="BU561" s="34"/>
      <c r="BV561" s="34"/>
      <c r="BW561" s="34"/>
      <c r="BY561" s="34"/>
      <c r="BZ561" s="34"/>
      <c r="CA561" s="34"/>
      <c r="CC561" s="34"/>
    </row>
    <row r="562" spans="67:81">
      <c r="BO562" s="34"/>
      <c r="BP562" s="34"/>
      <c r="BQ562" s="34"/>
      <c r="BR562" s="34"/>
      <c r="BS562" s="34"/>
      <c r="BT562" s="34"/>
      <c r="BU562" s="34"/>
      <c r="BV562" s="34"/>
      <c r="BW562" s="34"/>
      <c r="BY562" s="34"/>
      <c r="BZ562" s="34"/>
      <c r="CA562" s="34"/>
      <c r="CC562" s="34"/>
    </row>
    <row r="563" spans="67:81">
      <c r="BO563" s="34"/>
      <c r="BP563" s="34"/>
      <c r="BQ563" s="34"/>
      <c r="BR563" s="34"/>
      <c r="BS563" s="34"/>
      <c r="BT563" s="34"/>
      <c r="BU563" s="34"/>
      <c r="BV563" s="34"/>
      <c r="BW563" s="34"/>
      <c r="BY563" s="34"/>
      <c r="BZ563" s="34"/>
      <c r="CA563" s="34"/>
      <c r="CC563" s="34"/>
    </row>
    <row r="564" spans="67:81">
      <c r="BO564" s="34"/>
      <c r="BP564" s="34"/>
      <c r="BQ564" s="34"/>
      <c r="BR564" s="34"/>
      <c r="BS564" s="34"/>
      <c r="BT564" s="34"/>
      <c r="BU564" s="34"/>
      <c r="BV564" s="34"/>
      <c r="BW564" s="34"/>
      <c r="BY564" s="34"/>
      <c r="BZ564" s="34"/>
      <c r="CA564" s="34"/>
      <c r="CC564" s="34"/>
    </row>
    <row r="565" spans="67:81">
      <c r="BO565" s="34"/>
      <c r="BP565" s="34"/>
      <c r="BQ565" s="34"/>
      <c r="BR565" s="34"/>
      <c r="BS565" s="34"/>
      <c r="BT565" s="34"/>
      <c r="BU565" s="34"/>
      <c r="BV565" s="34"/>
      <c r="BW565" s="34"/>
      <c r="BY565" s="34"/>
      <c r="BZ565" s="34"/>
      <c r="CA565" s="34"/>
      <c r="CC565" s="34"/>
    </row>
    <row r="566" spans="67:81">
      <c r="BO566" s="34"/>
      <c r="BP566" s="34"/>
      <c r="BQ566" s="34"/>
      <c r="BR566" s="34"/>
      <c r="BS566" s="34"/>
      <c r="BT566" s="34"/>
      <c r="BU566" s="34"/>
      <c r="BV566" s="34"/>
      <c r="BW566" s="34"/>
      <c r="BY566" s="34"/>
      <c r="BZ566" s="34"/>
      <c r="CA566" s="34"/>
      <c r="CC566" s="34"/>
    </row>
    <row r="567" spans="67:81">
      <c r="BO567" s="34"/>
      <c r="BP567" s="34"/>
      <c r="BQ567" s="34"/>
      <c r="BR567" s="34"/>
      <c r="BS567" s="34"/>
      <c r="BT567" s="34"/>
      <c r="BU567" s="34"/>
      <c r="BV567" s="34"/>
      <c r="BW567" s="34"/>
      <c r="BY567" s="34"/>
      <c r="BZ567" s="34"/>
      <c r="CA567" s="34"/>
      <c r="CC567" s="34"/>
    </row>
    <row r="568" spans="67:81">
      <c r="BO568" s="34"/>
      <c r="BP568" s="34"/>
      <c r="BQ568" s="34"/>
      <c r="BR568" s="34"/>
      <c r="BS568" s="34"/>
      <c r="BT568" s="34"/>
      <c r="BU568" s="34"/>
      <c r="BV568" s="34"/>
      <c r="BW568" s="34"/>
      <c r="BY568" s="34"/>
      <c r="BZ568" s="34"/>
      <c r="CA568" s="34"/>
      <c r="CC568" s="34"/>
    </row>
    <row r="569" spans="67:81">
      <c r="BO569" s="34"/>
      <c r="BP569" s="34"/>
      <c r="BQ569" s="34"/>
      <c r="BR569" s="34"/>
      <c r="BS569" s="34"/>
      <c r="BT569" s="34"/>
      <c r="BU569" s="34"/>
      <c r="BV569" s="34"/>
      <c r="BW569" s="34"/>
      <c r="BY569" s="34"/>
      <c r="BZ569" s="34"/>
      <c r="CA569" s="34"/>
      <c r="CC569" s="34"/>
    </row>
    <row r="570" spans="67:81">
      <c r="BO570" s="34"/>
      <c r="BP570" s="34"/>
      <c r="BQ570" s="34"/>
      <c r="BR570" s="34"/>
      <c r="BS570" s="34"/>
      <c r="BT570" s="34"/>
      <c r="BU570" s="34"/>
      <c r="BV570" s="34"/>
      <c r="BW570" s="34"/>
      <c r="BY570" s="34"/>
      <c r="BZ570" s="34"/>
      <c r="CA570" s="34"/>
      <c r="CC570" s="34"/>
    </row>
    <row r="571" spans="67:81">
      <c r="BO571" s="34"/>
      <c r="BP571" s="34"/>
      <c r="BQ571" s="34"/>
      <c r="BR571" s="34"/>
      <c r="BS571" s="34"/>
      <c r="BT571" s="34"/>
      <c r="BU571" s="34"/>
      <c r="BV571" s="34"/>
      <c r="BW571" s="34"/>
      <c r="BY571" s="34"/>
      <c r="BZ571" s="34"/>
      <c r="CA571" s="34"/>
      <c r="CC571" s="34"/>
    </row>
    <row r="572" spans="67:81">
      <c r="BO572" s="34"/>
      <c r="BP572" s="34"/>
      <c r="BQ572" s="34"/>
      <c r="BR572" s="34"/>
      <c r="BS572" s="34"/>
      <c r="BT572" s="34"/>
      <c r="BU572" s="34"/>
      <c r="BV572" s="34"/>
      <c r="BW572" s="34"/>
      <c r="BY572" s="34"/>
      <c r="BZ572" s="34"/>
      <c r="CA572" s="34"/>
      <c r="CC572" s="34"/>
    </row>
    <row r="573" spans="67:81">
      <c r="BO573" s="34"/>
      <c r="BP573" s="34"/>
      <c r="BQ573" s="34"/>
      <c r="BR573" s="34"/>
      <c r="BS573" s="34"/>
      <c r="BT573" s="34"/>
      <c r="BU573" s="34"/>
      <c r="BV573" s="34"/>
      <c r="BW573" s="34"/>
      <c r="BY573" s="34"/>
      <c r="BZ573" s="34"/>
      <c r="CA573" s="34"/>
      <c r="CC573" s="34"/>
    </row>
    <row r="574" spans="67:81">
      <c r="BO574" s="34"/>
      <c r="BP574" s="34"/>
      <c r="BQ574" s="34"/>
      <c r="BR574" s="34"/>
      <c r="BS574" s="34"/>
      <c r="BT574" s="34"/>
      <c r="BU574" s="34"/>
      <c r="BV574" s="34"/>
      <c r="BW574" s="34"/>
      <c r="BY574" s="34"/>
      <c r="BZ574" s="34"/>
      <c r="CA574" s="34"/>
      <c r="CC574" s="34"/>
    </row>
    <row r="575" spans="67:81">
      <c r="BO575" s="34"/>
      <c r="BP575" s="34"/>
      <c r="BQ575" s="34"/>
      <c r="BR575" s="34"/>
      <c r="BS575" s="34"/>
      <c r="BT575" s="34"/>
      <c r="BU575" s="34"/>
      <c r="BV575" s="34"/>
      <c r="BW575" s="34"/>
      <c r="BY575" s="34"/>
      <c r="BZ575" s="34"/>
      <c r="CA575" s="34"/>
      <c r="CC575" s="34"/>
    </row>
    <row r="576" spans="67:81">
      <c r="BO576" s="34"/>
      <c r="BP576" s="34"/>
      <c r="BQ576" s="34"/>
      <c r="BR576" s="34"/>
      <c r="BS576" s="34"/>
      <c r="BT576" s="34"/>
      <c r="BU576" s="34"/>
      <c r="BV576" s="34"/>
      <c r="BW576" s="34"/>
      <c r="BY576" s="34"/>
      <c r="BZ576" s="34"/>
      <c r="CA576" s="34"/>
      <c r="CC576" s="34"/>
    </row>
    <row r="577" spans="67:81">
      <c r="BO577" s="34"/>
      <c r="BP577" s="34"/>
      <c r="BQ577" s="34"/>
      <c r="BR577" s="34"/>
      <c r="BS577" s="34"/>
      <c r="BT577" s="34"/>
      <c r="BU577" s="34"/>
      <c r="BV577" s="34"/>
      <c r="BW577" s="34"/>
      <c r="BY577" s="34"/>
      <c r="BZ577" s="34"/>
      <c r="CA577" s="34"/>
      <c r="CC577" s="34"/>
    </row>
    <row r="578" spans="67:81">
      <c r="BO578" s="34"/>
      <c r="BP578" s="34"/>
      <c r="BQ578" s="34"/>
      <c r="BR578" s="34"/>
      <c r="BS578" s="34"/>
      <c r="BT578" s="34"/>
      <c r="BU578" s="34"/>
      <c r="BV578" s="34"/>
      <c r="BW578" s="34"/>
      <c r="BY578" s="34"/>
      <c r="BZ578" s="34"/>
      <c r="CA578" s="34"/>
      <c r="CC578" s="34"/>
    </row>
    <row r="579" spans="67:81">
      <c r="BO579" s="34"/>
      <c r="BP579" s="34"/>
      <c r="BQ579" s="34"/>
      <c r="BR579" s="34"/>
      <c r="BS579" s="34"/>
      <c r="BT579" s="34"/>
      <c r="BU579" s="34"/>
      <c r="BV579" s="34"/>
      <c r="BW579" s="34"/>
      <c r="BY579" s="34"/>
      <c r="BZ579" s="34"/>
      <c r="CA579" s="34"/>
      <c r="CC579" s="34"/>
    </row>
    <row r="580" spans="67:81">
      <c r="BO580" s="34"/>
      <c r="BP580" s="34"/>
      <c r="BQ580" s="34"/>
      <c r="BR580" s="34"/>
      <c r="BS580" s="34"/>
      <c r="BT580" s="34"/>
      <c r="BU580" s="34"/>
      <c r="BV580" s="34"/>
      <c r="BW580" s="34"/>
      <c r="BY580" s="34"/>
      <c r="BZ580" s="34"/>
      <c r="CA580" s="34"/>
      <c r="CC580" s="34"/>
    </row>
    <row r="581" spans="67:81">
      <c r="BO581" s="34"/>
      <c r="BP581" s="34"/>
      <c r="BQ581" s="34"/>
      <c r="BR581" s="34"/>
      <c r="BS581" s="34"/>
      <c r="BT581" s="34"/>
      <c r="BU581" s="34"/>
      <c r="BV581" s="34"/>
      <c r="BW581" s="34"/>
      <c r="BY581" s="34"/>
      <c r="BZ581" s="34"/>
      <c r="CA581" s="34"/>
      <c r="CC581" s="34"/>
    </row>
    <row r="582" spans="67:81">
      <c r="BO582" s="34"/>
      <c r="BP582" s="34"/>
      <c r="BQ582" s="34"/>
      <c r="BR582" s="34"/>
      <c r="BS582" s="34"/>
      <c r="BT582" s="34"/>
      <c r="BU582" s="34"/>
      <c r="BV582" s="34"/>
      <c r="BW582" s="34"/>
      <c r="BY582" s="34"/>
      <c r="BZ582" s="34"/>
      <c r="CA582" s="34"/>
      <c r="CC582" s="34"/>
    </row>
    <row r="583" spans="67:81">
      <c r="BO583" s="34"/>
      <c r="BP583" s="34"/>
      <c r="BQ583" s="34"/>
      <c r="BR583" s="34"/>
      <c r="BS583" s="34"/>
      <c r="BT583" s="34"/>
      <c r="BU583" s="34"/>
      <c r="BV583" s="34"/>
      <c r="BW583" s="34"/>
      <c r="BY583" s="34"/>
      <c r="BZ583" s="34"/>
      <c r="CA583" s="34"/>
      <c r="CC583" s="34"/>
    </row>
    <row r="584" spans="67:81">
      <c r="BO584" s="34"/>
      <c r="BP584" s="34"/>
      <c r="BQ584" s="34"/>
      <c r="BR584" s="34"/>
      <c r="BS584" s="34"/>
      <c r="BT584" s="34"/>
      <c r="BU584" s="34"/>
      <c r="BV584" s="34"/>
      <c r="BW584" s="34"/>
      <c r="BY584" s="34"/>
      <c r="BZ584" s="34"/>
      <c r="CA584" s="34"/>
      <c r="CC584" s="34"/>
    </row>
    <row r="585" spans="67:81">
      <c r="BO585" s="34"/>
      <c r="BP585" s="34"/>
      <c r="BQ585" s="34"/>
      <c r="BR585" s="34"/>
      <c r="BS585" s="34"/>
      <c r="BT585" s="34"/>
      <c r="BU585" s="34"/>
      <c r="BV585" s="34"/>
      <c r="BW585" s="34"/>
      <c r="BY585" s="34"/>
      <c r="BZ585" s="34"/>
      <c r="CA585" s="34"/>
      <c r="CC585" s="34"/>
    </row>
    <row r="586" spans="67:81">
      <c r="BO586" s="34"/>
      <c r="BP586" s="34"/>
      <c r="BQ586" s="34"/>
      <c r="BR586" s="34"/>
      <c r="BS586" s="34"/>
      <c r="BT586" s="34"/>
      <c r="BU586" s="34"/>
      <c r="BV586" s="34"/>
      <c r="BW586" s="34"/>
      <c r="BY586" s="34"/>
      <c r="BZ586" s="34"/>
      <c r="CA586" s="34"/>
      <c r="CC586" s="34"/>
    </row>
  </sheetData>
  <phoneticPr fontId="6" type="noConversion"/>
  <printOptions horizontalCentered="1" gridLinesSet="0"/>
  <pageMargins left="0.15" right="0" top="0.69" bottom="0.5" header="0" footer="0"/>
  <pageSetup scale="51" orientation="landscape" horizontalDpi="4294967292" verticalDpi="300" r:id="rId1"/>
  <headerFooter alignWithMargins="0">
    <oddHeader>&amp;A</oddHeader>
    <oddFooter xml:space="preserve">&amp;L&amp;10File: \&amp;F;   Tab: &amp;A&amp;R&amp;10 14LGBRA-NRGPOD1-6-DOC 37
14BGBRA-STAFFROG1-19A-DOC 37
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transitionEvaluation="1" codeName="Sheet3">
    <pageSetUpPr fitToPage="1"/>
  </sheetPr>
  <dimension ref="A1:GT1133"/>
  <sheetViews>
    <sheetView showGridLines="0" tabSelected="1" zoomScale="70" zoomScaleNormal="70" workbookViewId="0">
      <pane xSplit="2" ySplit="5" topLeftCell="C196" activePane="bottomRight" state="frozen"/>
      <selection activeCell="A218" sqref="A218"/>
      <selection pane="topRight" activeCell="A218" sqref="A218"/>
      <selection pane="bottomLeft" activeCell="A218" sqref="A218"/>
      <selection pane="bottomRight" activeCell="A218" sqref="A218"/>
    </sheetView>
  </sheetViews>
  <sheetFormatPr defaultColWidth="8.77734375" defaultRowHeight="12.75"/>
  <cols>
    <col min="1" max="1" width="6.33203125" style="2" customWidth="1"/>
    <col min="2" max="2" width="5.77734375" style="2" customWidth="1"/>
    <col min="3" max="5" width="11.21875" style="2" bestFit="1" customWidth="1"/>
    <col min="6" max="7" width="9.109375" style="2" bestFit="1" customWidth="1"/>
    <col min="8" max="8" width="10.21875" style="2" bestFit="1" customWidth="1"/>
    <col min="9" max="9" width="9.21875" style="17" bestFit="1" customWidth="1"/>
    <col min="10" max="10" width="8.44140625" style="17" customWidth="1"/>
    <col min="11" max="11" width="6.77734375" style="2" bestFit="1" customWidth="1"/>
    <col min="12" max="12" width="6.33203125" style="17" bestFit="1" customWidth="1"/>
    <col min="13" max="13" width="7.88671875" style="2" bestFit="1" customWidth="1"/>
    <col min="14" max="14" width="7.109375" style="17" bestFit="1" customWidth="1"/>
    <col min="15" max="15" width="9" style="2" bestFit="1" customWidth="1"/>
    <col min="16" max="16" width="6.44140625" style="2" bestFit="1" customWidth="1"/>
    <col min="17" max="17" width="7.33203125" style="17" customWidth="1"/>
    <col min="18" max="18" width="9.44140625" style="2" customWidth="1"/>
    <col min="19" max="19" width="9.44140625" style="17" customWidth="1"/>
    <col min="20" max="20" width="9.44140625" style="2" customWidth="1"/>
    <col min="21" max="21" width="7.88671875" style="38" customWidth="1"/>
    <col min="22" max="22" width="6.77734375" style="2" bestFit="1" customWidth="1"/>
    <col min="23" max="23" width="8.6640625" style="2" bestFit="1" customWidth="1"/>
    <col min="24" max="24" width="6.88671875" style="2" bestFit="1" customWidth="1"/>
    <col min="25" max="25" width="10.44140625" style="2" customWidth="1"/>
    <col min="26" max="26" width="6.88671875" style="2" bestFit="1" customWidth="1"/>
    <col min="27" max="27" width="7.109375" style="2" bestFit="1" customWidth="1"/>
    <col min="28" max="28" width="5.21875" style="2" bestFit="1" customWidth="1"/>
    <col min="29" max="29" width="7.109375" style="17" bestFit="1" customWidth="1"/>
    <col min="30" max="30" width="7.109375" style="2" customWidth="1"/>
    <col min="31" max="31" width="6.88671875" style="17" customWidth="1"/>
    <col min="32" max="32" width="9.5546875" style="2" customWidth="1"/>
    <col min="33" max="33" width="7.44140625" style="2" bestFit="1" customWidth="1"/>
    <col min="34" max="34" width="9.5546875" style="17" customWidth="1"/>
    <col min="35" max="35" width="7.5546875" style="2" bestFit="1" customWidth="1"/>
    <col min="36" max="36" width="7.109375" style="2" customWidth="1"/>
    <col min="37" max="37" width="8.21875" style="17" bestFit="1" customWidth="1"/>
    <col min="38" max="38" width="7.88671875" style="17" bestFit="1" customWidth="1"/>
    <col min="39" max="39" width="4.88671875" style="2" bestFit="1" customWidth="1"/>
    <col min="40" max="40" width="4.6640625" style="2" bestFit="1" customWidth="1"/>
    <col min="41" max="41" width="8.77734375" style="2"/>
    <col min="42" max="42" width="6.77734375" style="2" bestFit="1" customWidth="1"/>
    <col min="43" max="43" width="8.77734375" style="2"/>
    <col min="44" max="44" width="8.6640625" style="2" bestFit="1" customWidth="1"/>
    <col min="45" max="45" width="6.6640625" style="17" bestFit="1" customWidth="1"/>
    <col min="46" max="46" width="8.6640625" style="17" bestFit="1" customWidth="1"/>
    <col min="47" max="47" width="8.44140625" style="17" customWidth="1"/>
    <col min="48" max="48" width="8.5546875" style="17" bestFit="1" customWidth="1"/>
    <col min="49" max="49" width="6.5546875" style="17" customWidth="1"/>
    <col min="50" max="50" width="10.33203125" style="2" customWidth="1"/>
    <col min="51" max="51" width="8.77734375" style="2"/>
    <col min="52" max="52" width="6.5546875" style="2" bestFit="1" customWidth="1"/>
    <col min="53" max="53" width="5.5546875" style="2" bestFit="1" customWidth="1"/>
    <col min="54" max="54" width="2.5546875" style="2" bestFit="1" customWidth="1"/>
    <col min="55" max="55" width="3.88671875" style="2" bestFit="1" customWidth="1"/>
    <col min="56" max="56" width="4.5546875" style="2" bestFit="1" customWidth="1"/>
    <col min="57" max="57" width="6.44140625" style="38" customWidth="1"/>
    <col min="58" max="58" width="6.77734375" style="2" bestFit="1" customWidth="1"/>
    <col min="59" max="59" width="9.44140625" style="2" customWidth="1"/>
    <col min="60" max="60" width="10.88671875" style="2" bestFit="1" customWidth="1"/>
    <col min="61" max="61" width="9.21875" style="2" bestFit="1" customWidth="1"/>
    <col min="62" max="64" width="8.77734375" style="2"/>
    <col min="65" max="65" width="11.21875" style="2" bestFit="1" customWidth="1"/>
    <col min="66" max="66" width="7.88671875" style="2" bestFit="1" customWidth="1"/>
    <col min="67" max="67" width="10.6640625" style="2" bestFit="1" customWidth="1"/>
    <col min="68" max="68" width="7.109375" style="2" bestFit="1" customWidth="1"/>
    <col min="69" max="69" width="6.44140625" style="2" bestFit="1" customWidth="1"/>
    <col min="70" max="70" width="7.109375" style="2" bestFit="1" customWidth="1"/>
    <col min="71" max="71" width="11.44140625" style="2" customWidth="1"/>
    <col min="72" max="72" width="8.21875" style="38" customWidth="1"/>
    <col min="73" max="73" width="11.109375" style="2" customWidth="1"/>
    <col min="74" max="74" width="10.6640625" style="2" customWidth="1"/>
    <col min="75" max="75" width="10.88671875" style="2" customWidth="1"/>
    <col min="76" max="76" width="9.88671875" style="2" customWidth="1"/>
    <col min="77" max="77" width="8.44140625" style="2" customWidth="1"/>
    <col min="78" max="78" width="9.88671875" style="2" customWidth="1"/>
    <col min="79" max="79" width="10.109375" style="2" customWidth="1"/>
    <col min="80" max="80" width="9.77734375" style="2"/>
    <col min="81" max="83" width="8.109375" style="2" customWidth="1"/>
    <col min="84" max="84" width="10.5546875" style="2" bestFit="1" customWidth="1"/>
    <col min="85" max="86" width="8.109375" style="2" customWidth="1"/>
    <col min="87" max="87" width="9.77734375" style="2"/>
    <col min="88" max="88" width="10.33203125" style="2" customWidth="1"/>
    <col min="89" max="90" width="9.6640625" style="2" customWidth="1"/>
    <col min="91" max="91" width="8.21875" style="2" customWidth="1"/>
    <col min="92" max="92" width="9.6640625" style="2" customWidth="1"/>
    <col min="93" max="100" width="9" style="2" customWidth="1"/>
    <col min="101" max="105" width="9.77734375" style="2"/>
    <col min="106" max="106" width="9.5546875" style="2" customWidth="1"/>
    <col min="107" max="108" width="9" style="2" customWidth="1"/>
    <col min="109" max="109" width="12.44140625" style="17" bestFit="1" customWidth="1"/>
    <col min="110" max="110" width="10.109375" style="2" bestFit="1" customWidth="1"/>
    <col min="111" max="111" width="9.77734375" style="2"/>
    <col min="112" max="114" width="8.77734375" style="2"/>
    <col min="115" max="115" width="3.44140625" style="2" bestFit="1" customWidth="1"/>
    <col min="116" max="116" width="7.5546875" style="2" bestFit="1" customWidth="1"/>
    <col min="117" max="117" width="6.5546875" style="2" bestFit="1" customWidth="1"/>
    <col min="118" max="118" width="12.21875" style="2" customWidth="1"/>
    <col min="119" max="119" width="8.77734375" style="38"/>
    <col min="120" max="121" width="10.109375" style="2" customWidth="1"/>
    <col min="122" max="126" width="8.77734375" style="2"/>
    <col min="127" max="127" width="9.88671875" style="2" customWidth="1"/>
    <col min="128" max="141" width="8.77734375" style="2"/>
    <col min="142" max="142" width="9.44140625" style="52" customWidth="1"/>
    <col min="143" max="143" width="8.77734375" style="2"/>
    <col min="144" max="144" width="11.44140625" style="2" customWidth="1"/>
    <col min="145" max="16384" width="8.77734375" style="2"/>
  </cols>
  <sheetData>
    <row r="1" spans="1:202">
      <c r="A1" s="4" t="str">
        <f>BM_MWh!A1</f>
        <v>FALL 2013 Forecast - ITRON Results</v>
      </c>
      <c r="B1" s="28"/>
      <c r="C1" s="28"/>
      <c r="D1" s="28"/>
      <c r="U1" s="349" t="str">
        <f>BM_MWh!U1</f>
        <v>Billing Lag:</v>
      </c>
      <c r="X1" s="53"/>
      <c r="AC1" s="89"/>
      <c r="AD1" s="89">
        <f>BM_MWh!AD1</f>
        <v>0</v>
      </c>
      <c r="AG1" s="89" t="str">
        <f>BM_MWh!AO1</f>
        <v>Gone</v>
      </c>
      <c r="AH1" s="89" t="str">
        <f>BM_MWh!AP1</f>
        <v>Gone</v>
      </c>
      <c r="AI1" s="89" t="str">
        <f>BM_MWh!AQ1</f>
        <v>Gone</v>
      </c>
      <c r="AL1" s="89" t="str">
        <f>BM_MWh!AK1</f>
        <v>Gone</v>
      </c>
      <c r="AM1" s="89" t="str">
        <f>BM_MWh!AL1</f>
        <v>Gone</v>
      </c>
      <c r="AN1" s="89" t="str">
        <f>BM_MWh!AM1</f>
        <v>Gone</v>
      </c>
      <c r="BE1" s="350" t="str">
        <f>A1</f>
        <v>FALL 2013 Forecast - ITRON Results</v>
      </c>
      <c r="BT1" s="26" t="str">
        <f>A1</f>
        <v>FALL 2013 Forecast - ITRON Results</v>
      </c>
      <c r="BY1" s="27"/>
      <c r="CC1" s="28"/>
      <c r="CI1" s="29">
        <f>H1</f>
        <v>0</v>
      </c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28"/>
      <c r="CX1" s="28"/>
      <c r="CY1" s="28"/>
      <c r="CZ1" s="28"/>
      <c r="DA1" s="28"/>
      <c r="DB1" s="30"/>
      <c r="DC1" s="30"/>
      <c r="DD1" s="30"/>
      <c r="DE1" s="31"/>
      <c r="DF1" s="28"/>
      <c r="DG1" s="28"/>
    </row>
    <row r="2" spans="1:202">
      <c r="A2" s="4"/>
      <c r="B2" s="28"/>
      <c r="C2" s="28"/>
      <c r="D2" s="28"/>
      <c r="E2" s="4" t="str">
        <f>BM_MWh!H1</f>
        <v>(Retail actuals through AUG '13)</v>
      </c>
      <c r="U2" s="349"/>
      <c r="X2" s="53"/>
      <c r="AC2" s="89"/>
      <c r="AG2" s="89"/>
      <c r="AH2" s="89"/>
      <c r="AI2" s="89"/>
      <c r="AM2" s="89"/>
      <c r="AN2" s="89"/>
      <c r="BE2" s="350"/>
      <c r="BT2" s="3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DB2" s="9"/>
      <c r="DC2" s="9"/>
      <c r="DD2" s="9"/>
      <c r="DE2" s="31"/>
    </row>
    <row r="3" spans="1:202">
      <c r="A3" s="351" t="s">
        <v>0</v>
      </c>
      <c r="B3" s="351"/>
      <c r="C3" s="48"/>
      <c r="D3" s="48"/>
      <c r="E3" s="48"/>
      <c r="F3" s="29"/>
      <c r="G3" s="28"/>
      <c r="I3" s="18" t="str">
        <f>BM_MWh!I3</f>
        <v>10.3</v>
      </c>
      <c r="J3" s="18" t="str">
        <f>BM_MWh!J3</f>
        <v>490</v>
      </c>
      <c r="K3" s="18">
        <f>BM_MWh!K3</f>
        <v>504</v>
      </c>
      <c r="L3" s="18">
        <f>BM_MWh!L3</f>
        <v>520</v>
      </c>
      <c r="M3" s="18">
        <f>BM_MWh!M3</f>
        <v>532</v>
      </c>
      <c r="N3" s="18">
        <f>BM_MWh!N3</f>
        <v>533</v>
      </c>
      <c r="O3" s="18">
        <f>BM_MWh!O3</f>
        <v>534</v>
      </c>
      <c r="P3" s="18">
        <f>BM_MWh!P3</f>
        <v>535</v>
      </c>
      <c r="Q3" s="18">
        <f>BM_MWh!Q3</f>
        <v>536</v>
      </c>
      <c r="R3" s="18">
        <f>BM_MWh!R3</f>
        <v>537</v>
      </c>
      <c r="S3" s="18">
        <f>BM_MWh!S3</f>
        <v>538</v>
      </c>
      <c r="T3" s="18">
        <f>BM_MWh!T3</f>
        <v>555</v>
      </c>
      <c r="U3" s="352" t="str">
        <f>BM_MWh!U3</f>
        <v>009</v>
      </c>
      <c r="V3" s="52" t="str">
        <f>BM_MWh!V3</f>
        <v>514</v>
      </c>
      <c r="W3" s="353" t="str">
        <f>BM_MWh!W3</f>
        <v>496</v>
      </c>
      <c r="X3" s="52">
        <f>BM_MWh!X3</f>
        <v>500</v>
      </c>
      <c r="Y3" s="354">
        <f>BM_MWh!Y3</f>
        <v>502</v>
      </c>
      <c r="Z3" s="52">
        <f>BM_MWh!Z3</f>
        <v>510</v>
      </c>
      <c r="AA3" s="52">
        <f>BM_MWh!AA3</f>
        <v>512</v>
      </c>
      <c r="AB3" s="52">
        <f>BM_MWh!AB3</f>
        <v>519</v>
      </c>
      <c r="AC3" s="52">
        <f>BM_MWh!AC3</f>
        <v>499</v>
      </c>
      <c r="AD3" s="89">
        <f>BM_MWh!AD3</f>
        <v>540</v>
      </c>
      <c r="AE3" s="52" t="str">
        <f>BM_MWh!AE3</f>
        <v>559</v>
      </c>
      <c r="AF3" s="354" t="str">
        <f>BM_MWh!AF3</f>
        <v>560</v>
      </c>
      <c r="AG3" s="89"/>
      <c r="AH3" s="89">
        <f>BM_MWh!AH3</f>
        <v>562</v>
      </c>
      <c r="AI3" s="89">
        <f>BM_MWh!AI3</f>
        <v>493</v>
      </c>
      <c r="AJ3" s="89" t="str">
        <f>BM_MWh!AJ3</f>
        <v>495</v>
      </c>
      <c r="AK3" s="89" t="str">
        <f>BM_MWh!AK3</f>
        <v>039</v>
      </c>
      <c r="AL3" s="89" t="str">
        <f>BM_MWh!AL3</f>
        <v>039.4</v>
      </c>
      <c r="AM3" s="89" t="str">
        <f>BM_MWh!AM3</f>
        <v>011</v>
      </c>
      <c r="AN3" s="89" t="str">
        <f>BM_MWh!AN3</f>
        <v>012</v>
      </c>
      <c r="AO3" s="89"/>
      <c r="AP3" s="89"/>
      <c r="AQ3" s="89"/>
      <c r="AR3" s="89"/>
      <c r="AS3" s="89"/>
      <c r="AT3" s="89"/>
      <c r="AU3" s="52"/>
      <c r="AV3" s="355"/>
      <c r="AW3" s="19"/>
      <c r="AX3" s="28"/>
      <c r="AY3" s="28"/>
      <c r="AZ3" s="28"/>
      <c r="BA3" s="28"/>
      <c r="BB3" s="29"/>
      <c r="BD3" s="28"/>
      <c r="BE3" s="350" t="str">
        <f t="shared" ref="BE3" si="0">A3</f>
        <v>BASECASE</v>
      </c>
      <c r="BF3" s="28"/>
      <c r="BG3" s="28"/>
      <c r="BH3" s="28"/>
      <c r="BI3" s="28"/>
      <c r="BJ3" s="28"/>
      <c r="BN3" s="29"/>
      <c r="BQ3" s="52"/>
      <c r="BS3" s="52"/>
      <c r="BT3" s="3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DB3" s="9"/>
      <c r="DC3" s="9"/>
      <c r="DD3" s="9"/>
      <c r="DE3" s="31"/>
      <c r="DH3" s="28"/>
      <c r="DI3" s="28"/>
      <c r="DJ3" s="28"/>
      <c r="DK3" s="28"/>
      <c r="DL3" s="29"/>
      <c r="DM3" s="28"/>
      <c r="DO3" s="350"/>
      <c r="DP3" s="28"/>
      <c r="DQ3" s="28"/>
      <c r="DR3" s="28"/>
      <c r="DS3" s="28"/>
      <c r="DT3" s="28"/>
      <c r="DU3" s="28"/>
      <c r="DW3" s="29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M3" s="28"/>
    </row>
    <row r="4" spans="1:202">
      <c r="G4" s="237"/>
      <c r="H4" s="356"/>
      <c r="I4" s="18" t="str">
        <f>BM_MWh!I4</f>
        <v>83 Agreemt</v>
      </c>
      <c r="J4" s="18" t="str">
        <f>BM_MWh!J4</f>
        <v>Orig '95</v>
      </c>
      <c r="K4" s="18" t="str">
        <f>BM_MWh!K4</f>
        <v xml:space="preserve">TALQ/  </v>
      </c>
      <c r="L4" s="18" t="str">
        <f>BM_MWh!L4</f>
        <v>VDP</v>
      </c>
      <c r="M4" s="18" t="str">
        <f>BM_MWh!M4</f>
        <v>New 150</v>
      </c>
      <c r="N4" s="18">
        <f>BM_MWh!N4</f>
        <v>0</v>
      </c>
      <c r="O4" s="18">
        <f>BM_MWh!O4</f>
        <v>0</v>
      </c>
      <c r="P4" s="18">
        <f>BM_MWh!P4</f>
        <v>0</v>
      </c>
      <c r="Q4" s="18" t="str">
        <f>BM_MWh!Q4</f>
        <v>SECI</v>
      </c>
      <c r="R4" s="18" t="str">
        <f>BM_MWh!R4</f>
        <v>2014 SEC</v>
      </c>
      <c r="S4" s="18" t="str">
        <f>BM_MWh!S4</f>
        <v>Hines</v>
      </c>
      <c r="T4" s="18" t="str">
        <f>BM_MWh!T4</f>
        <v>Clay-Haile</v>
      </c>
      <c r="U4" s="357">
        <f>BM_MWh!U4</f>
        <v>2</v>
      </c>
      <c r="V4" s="75">
        <f>BM_MWh!V4</f>
        <v>1</v>
      </c>
      <c r="W4" s="58">
        <f>BM_MWh!W4</f>
        <v>1</v>
      </c>
      <c r="X4" s="75">
        <f>BM_MWh!X4</f>
        <v>1</v>
      </c>
      <c r="Y4" s="58">
        <f>BM_MWh!Y4</f>
        <v>2</v>
      </c>
      <c r="Z4" s="75">
        <f>BM_MWh!Z4</f>
        <v>1</v>
      </c>
      <c r="AA4" s="75">
        <f>BM_MWh!AA4</f>
        <v>1</v>
      </c>
      <c r="AB4" s="75">
        <f>BM_MWh!AB4</f>
        <v>1</v>
      </c>
      <c r="AC4" s="75" t="str">
        <f>BM_MWh!AC4</f>
        <v>HinesCC</v>
      </c>
      <c r="AD4" s="58">
        <f>BM_MWh!AD4</f>
        <v>0</v>
      </c>
      <c r="AE4" s="75">
        <f>BM_MWh!AE4</f>
        <v>1</v>
      </c>
      <c r="AF4" s="58">
        <f>BM_MWh!AF4</f>
        <v>1</v>
      </c>
      <c r="AG4" s="58">
        <f>BM_MWh!AG4</f>
        <v>1</v>
      </c>
      <c r="AH4" s="58" t="str">
        <f>BM_MWh!AH4</f>
        <v>OLD</v>
      </c>
      <c r="AI4" s="58" t="str">
        <f>BM_MWh!AI4</f>
        <v>OLD</v>
      </c>
      <c r="AJ4" s="58" t="str">
        <f>BM_MWh!AJ4</f>
        <v>OLD</v>
      </c>
      <c r="AK4" s="58" t="str">
        <f>BM_MWh!AK4</f>
        <v>OLD 2</v>
      </c>
      <c r="AL4" s="58" t="str">
        <f>BM_MWh!AL4</f>
        <v>OLD 2</v>
      </c>
      <c r="AM4" s="58" t="str">
        <f>BM_MWh!AM4</f>
        <v>OLD</v>
      </c>
      <c r="AN4" s="58" t="str">
        <f>BM_MWh!AN4</f>
        <v>OLD</v>
      </c>
      <c r="AO4" s="58" t="str">
        <f>BM_MWh!AO4</f>
        <v>OLD</v>
      </c>
      <c r="AP4" s="58" t="str">
        <f>BM_MWh!AP4</f>
        <v>OLD</v>
      </c>
      <c r="AQ4" s="58" t="str">
        <f>BM_MWh!AQ4</f>
        <v>OLD</v>
      </c>
      <c r="AR4" s="58" t="str">
        <f>BM_MWh!AR4</f>
        <v>OLD</v>
      </c>
      <c r="AS4" s="58" t="str">
        <f>BM_MWh!AS4</f>
        <v>OLD</v>
      </c>
      <c r="AT4" s="58" t="str">
        <f>BM_MWh!AT4</f>
        <v>OLD</v>
      </c>
      <c r="AU4" s="60" t="s">
        <v>39</v>
      </c>
      <c r="AV4" s="60" t="s">
        <v>39</v>
      </c>
      <c r="AW4" s="60" t="s">
        <v>39</v>
      </c>
      <c r="AX4" s="60" t="s">
        <v>39</v>
      </c>
      <c r="AY4" s="48"/>
      <c r="AZ4" s="48"/>
      <c r="BA4" s="48"/>
      <c r="BB4" s="48"/>
      <c r="BC4" s="48"/>
      <c r="BD4" s="48"/>
      <c r="BE4" s="104" t="str">
        <f>BM_MWh!H1</f>
        <v>(Retail actuals through AUG '13)</v>
      </c>
      <c r="BF4" s="48"/>
      <c r="BG4" s="48"/>
      <c r="BH4" s="63"/>
      <c r="BJ4" s="63"/>
      <c r="BK4" s="63"/>
      <c r="BL4" s="63"/>
      <c r="BM4" s="25" t="s">
        <v>39</v>
      </c>
      <c r="BN4" s="25" t="s">
        <v>39</v>
      </c>
      <c r="BO4" s="25"/>
      <c r="BP4" s="64" t="s">
        <v>86</v>
      </c>
      <c r="BQ4" s="65" t="str">
        <f>AU4</f>
        <v>Total</v>
      </c>
      <c r="BR4" s="65" t="str">
        <f>AV4</f>
        <v>Total</v>
      </c>
      <c r="BS4" s="52"/>
      <c r="BT4" s="66"/>
      <c r="BU4" s="48"/>
      <c r="BV4" s="48"/>
      <c r="BW4" s="48"/>
      <c r="BX4" s="48"/>
      <c r="BY4" s="48"/>
      <c r="BZ4" s="48"/>
      <c r="CA4" s="67" t="str">
        <f>BN4</f>
        <v>Total</v>
      </c>
      <c r="CB4" s="68"/>
      <c r="CC4" s="69" t="s">
        <v>87</v>
      </c>
      <c r="CD4" s="9"/>
      <c r="CE4" s="9"/>
      <c r="CF4" s="9"/>
      <c r="CG4" s="9"/>
      <c r="CH4" s="9"/>
      <c r="CI4" s="9"/>
      <c r="CJ4" s="52"/>
      <c r="CK4" s="9"/>
      <c r="CL4" s="52"/>
      <c r="CM4" s="9"/>
      <c r="CN4" s="9"/>
      <c r="CO4" s="52"/>
      <c r="CP4" s="52"/>
      <c r="CQ4" s="52"/>
      <c r="CR4" s="52"/>
      <c r="CS4" s="52"/>
      <c r="CT4" s="52"/>
      <c r="CU4" s="52"/>
      <c r="CV4" s="52"/>
      <c r="CW4" s="48"/>
      <c r="CX4" s="48"/>
      <c r="CY4" s="48"/>
      <c r="CZ4" s="48"/>
      <c r="DA4" s="48"/>
      <c r="DB4" s="9"/>
      <c r="DC4" s="9"/>
      <c r="DD4" s="9"/>
      <c r="DE4" s="61"/>
      <c r="DF4" s="48"/>
      <c r="DG4" s="48"/>
      <c r="DH4" s="48"/>
      <c r="DI4" s="48"/>
      <c r="DJ4" s="48"/>
      <c r="DK4" s="48"/>
      <c r="DL4" s="48"/>
      <c r="DM4" s="48"/>
      <c r="DO4" s="66"/>
      <c r="DP4" s="48"/>
      <c r="DQ4" s="48"/>
      <c r="DR4" s="48"/>
      <c r="DS4" s="48"/>
      <c r="DT4" s="48"/>
      <c r="DU4" s="48"/>
      <c r="DV4" s="48"/>
      <c r="DW4" s="48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M4" s="48"/>
    </row>
    <row r="5" spans="1:202">
      <c r="A5" s="358" t="s">
        <v>1</v>
      </c>
      <c r="B5" s="359" t="s">
        <v>20</v>
      </c>
      <c r="C5" s="358" t="s">
        <v>3</v>
      </c>
      <c r="D5" s="358" t="s">
        <v>21</v>
      </c>
      <c r="E5" s="358" t="s">
        <v>22</v>
      </c>
      <c r="F5" s="358" t="s">
        <v>23</v>
      </c>
      <c r="G5" s="358" t="s">
        <v>7</v>
      </c>
      <c r="H5" s="89" t="s">
        <v>8</v>
      </c>
      <c r="I5" s="18" t="str">
        <f>BM_MWh!I5</f>
        <v>Peaking</v>
      </c>
      <c r="J5" s="18" t="str">
        <f>BM_MWh!J5</f>
        <v>Intermed</v>
      </c>
      <c r="K5" s="18" t="str">
        <f>BM_MWh!K5</f>
        <v>Tri-Cnty</v>
      </c>
      <c r="L5" s="18" t="str">
        <f>BM_MWh!L5</f>
        <v>FR-150</v>
      </c>
      <c r="M5" s="18" t="str">
        <f>BM_MWh!M5</f>
        <v>95SysCC</v>
      </c>
      <c r="N5" s="18" t="str">
        <f>BM_MWh!N5</f>
        <v>Base 150</v>
      </c>
      <c r="O5" s="18" t="str">
        <f>BM_MWh!O5</f>
        <v>Base 250</v>
      </c>
      <c r="P5" s="18" t="str">
        <f>BM_MWh!P5</f>
        <v>AVG 150</v>
      </c>
      <c r="Q5" s="18" t="str">
        <f>BM_MWh!Q5</f>
        <v>Wtr Pkg</v>
      </c>
      <c r="R5" s="18" t="str">
        <f>BM_MWh!R5</f>
        <v>150 Interm</v>
      </c>
      <c r="S5" s="18" t="str">
        <f>BM_MWh!S5</f>
        <v>250/500</v>
      </c>
      <c r="T5" s="18" t="str">
        <f>BM_MWh!T5</f>
        <v>IST-1</v>
      </c>
      <c r="U5" s="360" t="str">
        <f>BM_MWh!U5</f>
        <v>SEPA</v>
      </c>
      <c r="V5" s="75" t="str">
        <f>BM_MWh!V5</f>
        <v>NSB PR</v>
      </c>
      <c r="W5" s="75" t="str">
        <f>BM_MWh!W5</f>
        <v>WILLISTON</v>
      </c>
      <c r="X5" s="75" t="str">
        <f>BM_MWh!X5</f>
        <v>RCU-A</v>
      </c>
      <c r="Y5" s="75" t="str">
        <f>BM_MWh!Y5</f>
        <v>CHATTA</v>
      </c>
      <c r="Z5" s="75" t="str">
        <f>BM_MWh!Z5</f>
        <v>Tall-CR3</v>
      </c>
      <c r="AA5" s="75" t="str">
        <f>BM_MWh!AA5</f>
        <v>Hmst-B</v>
      </c>
      <c r="AB5" s="75" t="str">
        <f>BM_MWh!AB5</f>
        <v>GRU</v>
      </c>
      <c r="AC5" s="75" t="str">
        <f>BM_MWh!AC5</f>
        <v>RC-B</v>
      </c>
      <c r="AD5" s="75" t="str">
        <f>BM_MWh!AD5</f>
        <v>WPark</v>
      </c>
      <c r="AE5" s="75" t="str">
        <f>BM_MWh!AE5</f>
        <v>Hmst-I</v>
      </c>
      <c r="AF5" s="75" t="str">
        <f>BM_MWh!AF5</f>
        <v>Mt Dora</v>
      </c>
      <c r="AG5" s="75" t="str">
        <f>BM_MWh!AG5</f>
        <v>NSB-Pk</v>
      </c>
      <c r="AH5" s="75" t="str">
        <f>BM_MWh!AH5</f>
        <v>TE/FMPP</v>
      </c>
      <c r="AI5" s="75" t="str">
        <f>BM_MWh!AI5</f>
        <v>QUINCY</v>
      </c>
      <c r="AJ5" s="75" t="str">
        <f>BM_MWh!AJ5</f>
        <v>BARTOW</v>
      </c>
      <c r="AK5" s="361" t="str">
        <f>BM_MWh!AK5</f>
        <v>FMPA PR</v>
      </c>
      <c r="AL5" s="75" t="str">
        <f>BM_MWh!AL5</f>
        <v>FMPA LS</v>
      </c>
      <c r="AM5" s="75" t="str">
        <f>BM_MWh!AM5</f>
        <v>KISS</v>
      </c>
      <c r="AN5" s="75" t="str">
        <f>BM_MWh!AN5</f>
        <v>STC</v>
      </c>
      <c r="AO5" s="75" t="str">
        <f>BM_MWh!AO5</f>
        <v>Newberry</v>
      </c>
      <c r="AP5" s="75" t="str">
        <f>BM_MWh!AP5</f>
        <v>Alach-old</v>
      </c>
      <c r="AQ5" s="75" t="str">
        <f>BM_MWh!AQ5</f>
        <v>Havanna</v>
      </c>
      <c r="AR5" s="75" t="str">
        <f>BM_MWh!AR5</f>
        <v>NSBI</v>
      </c>
      <c r="AS5" s="75" t="str">
        <f>BM_MWh!AS5</f>
        <v>TE</v>
      </c>
      <c r="AT5" s="75" t="str">
        <f>BM_MWh!AT5</f>
        <v>FPL</v>
      </c>
      <c r="AU5" s="60" t="s">
        <v>76</v>
      </c>
      <c r="AV5" s="51" t="s">
        <v>24</v>
      </c>
      <c r="AW5" s="60" t="s">
        <v>51</v>
      </c>
      <c r="AX5" s="362" t="s">
        <v>38</v>
      </c>
      <c r="AY5" s="358"/>
      <c r="AZ5" s="358"/>
      <c r="BA5" s="358"/>
      <c r="BB5" s="358"/>
      <c r="BC5" s="358"/>
      <c r="BD5" s="358"/>
      <c r="BE5" s="86" t="s">
        <v>1</v>
      </c>
      <c r="BF5" s="359" t="s">
        <v>20</v>
      </c>
      <c r="BG5" s="358" t="s">
        <v>3</v>
      </c>
      <c r="BH5" s="83" t="s">
        <v>4</v>
      </c>
      <c r="BI5" s="83" t="s">
        <v>5</v>
      </c>
      <c r="BJ5" s="83" t="s">
        <v>6</v>
      </c>
      <c r="BK5" s="83" t="s">
        <v>7</v>
      </c>
      <c r="BL5" s="83" t="s">
        <v>8</v>
      </c>
      <c r="BM5" s="84" t="s">
        <v>89</v>
      </c>
      <c r="BN5" s="25" t="s">
        <v>17</v>
      </c>
      <c r="BO5" s="85" t="s">
        <v>19</v>
      </c>
      <c r="BP5" s="85" t="s">
        <v>78</v>
      </c>
      <c r="BQ5" s="65" t="str">
        <f>AU5</f>
        <v>Muni</v>
      </c>
      <c r="BR5" s="65" t="s">
        <v>78</v>
      </c>
      <c r="BS5" s="52"/>
      <c r="BT5" s="86" t="s">
        <v>1</v>
      </c>
      <c r="BU5" s="52" t="s">
        <v>3</v>
      </c>
      <c r="BV5" s="52" t="s">
        <v>4</v>
      </c>
      <c r="BW5" s="52" t="s">
        <v>5</v>
      </c>
      <c r="BX5" s="52" t="s">
        <v>6</v>
      </c>
      <c r="BY5" s="52" t="s">
        <v>7</v>
      </c>
      <c r="BZ5" s="52" t="s">
        <v>8</v>
      </c>
      <c r="CA5" s="67" t="str">
        <f>BN5</f>
        <v>REA</v>
      </c>
      <c r="CB5" s="87" t="s">
        <v>19</v>
      </c>
      <c r="CC5" s="69" t="s">
        <v>18</v>
      </c>
      <c r="CD5" s="52" t="str">
        <f>U5</f>
        <v>SEPA</v>
      </c>
      <c r="CE5" s="52" t="str">
        <f t="shared" ref="CE5:DA5" si="1">V5</f>
        <v>NSB PR</v>
      </c>
      <c r="CF5" s="52" t="str">
        <f t="shared" si="1"/>
        <v>WILLISTON</v>
      </c>
      <c r="CG5" s="52" t="str">
        <f t="shared" si="1"/>
        <v>RCU-A</v>
      </c>
      <c r="CH5" s="52" t="str">
        <f t="shared" si="1"/>
        <v>CHATTA</v>
      </c>
      <c r="CI5" s="52" t="str">
        <f t="shared" si="1"/>
        <v>Tall-CR3</v>
      </c>
      <c r="CJ5" s="52" t="str">
        <f t="shared" si="1"/>
        <v>Hmst-B</v>
      </c>
      <c r="CK5" s="52" t="str">
        <f t="shared" si="1"/>
        <v>GRU</v>
      </c>
      <c r="CL5" s="52" t="str">
        <f t="shared" si="1"/>
        <v>RC-B</v>
      </c>
      <c r="CM5" s="52" t="str">
        <f t="shared" si="1"/>
        <v>WPark</v>
      </c>
      <c r="CN5" s="52" t="str">
        <f t="shared" si="1"/>
        <v>Hmst-I</v>
      </c>
      <c r="CO5" s="52" t="str">
        <f t="shared" si="1"/>
        <v>Mt Dora</v>
      </c>
      <c r="CP5" s="52" t="str">
        <f t="shared" si="1"/>
        <v>NSB-Pk</v>
      </c>
      <c r="CQ5" s="52" t="str">
        <f t="shared" si="1"/>
        <v>TE/FMPP</v>
      </c>
      <c r="CR5" s="52" t="str">
        <f t="shared" si="1"/>
        <v>QUINCY</v>
      </c>
      <c r="CS5" s="52" t="str">
        <f t="shared" si="1"/>
        <v>BARTOW</v>
      </c>
      <c r="CT5" s="52" t="str">
        <f t="shared" si="1"/>
        <v>FMPA PR</v>
      </c>
      <c r="CU5" s="52" t="str">
        <f t="shared" si="1"/>
        <v>FMPA LS</v>
      </c>
      <c r="CV5" s="52" t="str">
        <f t="shared" si="1"/>
        <v>KISS</v>
      </c>
      <c r="CW5" s="52" t="str">
        <f t="shared" si="1"/>
        <v>STC</v>
      </c>
      <c r="CX5" s="52" t="str">
        <f t="shared" si="1"/>
        <v>Newberry</v>
      </c>
      <c r="CY5" s="52" t="str">
        <f t="shared" si="1"/>
        <v>Alach-old</v>
      </c>
      <c r="CZ5" s="52" t="str">
        <f t="shared" si="1"/>
        <v>Havanna</v>
      </c>
      <c r="DA5" s="52" t="str">
        <f t="shared" si="1"/>
        <v>NSBI</v>
      </c>
      <c r="DB5" s="52" t="str">
        <f>AG5</f>
        <v>NSB-Pk</v>
      </c>
      <c r="DC5" s="52" t="str">
        <f>AH5</f>
        <v>TE/FMPP</v>
      </c>
      <c r="DD5" s="88" t="str">
        <f>BQ5</f>
        <v>Muni</v>
      </c>
      <c r="DE5" s="81" t="s">
        <v>54</v>
      </c>
      <c r="DF5" s="52" t="s">
        <v>55</v>
      </c>
      <c r="DG5" s="52" t="s">
        <v>56</v>
      </c>
      <c r="DH5" s="86" t="s">
        <v>1</v>
      </c>
      <c r="DI5" s="358"/>
      <c r="DJ5" s="358"/>
      <c r="DK5" s="358"/>
      <c r="DL5" s="358"/>
      <c r="DM5" s="358"/>
      <c r="DN5" s="52"/>
      <c r="DO5" s="86"/>
      <c r="DP5" s="358"/>
      <c r="DQ5" s="358"/>
      <c r="DR5" s="358"/>
      <c r="DS5" s="358"/>
      <c r="DT5" s="358"/>
      <c r="DU5" s="358"/>
      <c r="DV5" s="52"/>
      <c r="DW5" s="363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M5" s="52"/>
      <c r="EN5" s="52"/>
      <c r="GS5" s="358"/>
      <c r="GT5" s="358"/>
    </row>
    <row r="6" spans="1:202">
      <c r="A6" s="28">
        <v>1996</v>
      </c>
      <c r="B6" s="28">
        <v>1</v>
      </c>
      <c r="C6" s="105">
        <f>SUM(D6:AT6)</f>
        <v>1282551</v>
      </c>
      <c r="D6" s="105">
        <f>'[1]FPC wSEB'!X258</f>
        <v>1134514</v>
      </c>
      <c r="E6" s="105">
        <f>'[1]FPC wSEB'!Y258</f>
        <v>127267</v>
      </c>
      <c r="F6" s="105">
        <f>'[1]FPC wSEB'!Z258</f>
        <v>3026</v>
      </c>
      <c r="G6" s="105">
        <f>'[1]FPC wSEB'!AA258</f>
        <v>2385</v>
      </c>
      <c r="H6" s="105">
        <f>'[1]FPC wSEB'!AB258</f>
        <v>15344</v>
      </c>
      <c r="I6" s="261">
        <f>IF(BM_MWh!I6=0,0,1)</f>
        <v>1</v>
      </c>
      <c r="J6" s="261">
        <f>IF(BM_MWh!J6=0,0,1)</f>
        <v>0</v>
      </c>
      <c r="K6" s="261">
        <f>IF(BM_MWh!K6=0,0,1)</f>
        <v>1</v>
      </c>
      <c r="L6" s="261">
        <f>IF(BM_MWh!L6=0,0,1)</f>
        <v>0</v>
      </c>
      <c r="M6" s="261">
        <f>IF(BM_MWh!M6=0,0,1)</f>
        <v>0</v>
      </c>
      <c r="N6" s="261">
        <f>IF(BM_MWh!N6=0,0,1)</f>
        <v>0</v>
      </c>
      <c r="O6" s="261">
        <f>IF(BM_MWh!O6=0,0,1)</f>
        <v>0</v>
      </c>
      <c r="P6" s="261">
        <f>IF(BM_MWh!P6=0,0,1)</f>
        <v>0</v>
      </c>
      <c r="Q6" s="261">
        <f>IF(BM_MWh!Q6=0,0,1)</f>
        <v>0</v>
      </c>
      <c r="R6" s="261">
        <f>IF(BM_MWh!R6=0,0,1)</f>
        <v>0</v>
      </c>
      <c r="S6" s="261">
        <f>IF(BM_MWh!S6=0,0,1)</f>
        <v>0</v>
      </c>
      <c r="T6" s="261">
        <f>IF(BM_MWh!T6=0,0,1)</f>
        <v>0</v>
      </c>
      <c r="U6" s="364">
        <f>IF(SUM(BM_MWh!U6)=0,0,1)</f>
        <v>0</v>
      </c>
      <c r="V6" s="260">
        <f>IF(SUM(BM_MWh!V6)=0,0,1)</f>
        <v>1</v>
      </c>
      <c r="W6" s="260">
        <f>IF(SUM(BM_MWh!W6)=0,0,1)</f>
        <v>1</v>
      </c>
      <c r="X6" s="260">
        <f>IF(SUM(BM_MWh!X6)=0,0,1)</f>
        <v>0</v>
      </c>
      <c r="Y6" s="260">
        <f>IF(SUM(BM_MWh!Y6)=0,0,1)</f>
        <v>1</v>
      </c>
      <c r="Z6" s="260">
        <f>IF(SUM(BM_MWh!Z6)=0,0,1)</f>
        <v>0</v>
      </c>
      <c r="AA6" s="260">
        <f>IF(SUM(BM_MWh!AA6)=0,0,1)</f>
        <v>0</v>
      </c>
      <c r="AB6" s="260">
        <f>IF(SUM(BM_MWh!AB6)=0,0,1)</f>
        <v>0</v>
      </c>
      <c r="AC6" s="260">
        <f>IF(SUM(BM_MWh!AC6)=0,0,1)</f>
        <v>1</v>
      </c>
      <c r="AD6" s="260">
        <f>IF(SUM(BM_MWh!AD6)=0,0,1)</f>
        <v>0</v>
      </c>
      <c r="AE6" s="260">
        <f>IF(SUM(BM_MWh!AE6)=0,0,1)</f>
        <v>0</v>
      </c>
      <c r="AF6" s="260">
        <f>IF(SUM(BM_MWh!AF6)=0,0,1)</f>
        <v>1</v>
      </c>
      <c r="AG6" s="260">
        <f>IF(SUM(BM_MWh!AG6)=0,0,1)</f>
        <v>0</v>
      </c>
      <c r="AH6" s="260">
        <f>IF(SUM(BM_MWh!AH6)=0,0,1)</f>
        <v>0</v>
      </c>
      <c r="AI6" s="260">
        <f>IF(SUM(BM_MWh!AI6)=0,0,1)</f>
        <v>1</v>
      </c>
      <c r="AJ6" s="260">
        <f>IF(SUM(BM_MWh!AJ6)=0,0,1)</f>
        <v>1</v>
      </c>
      <c r="AK6" s="261">
        <f>IF(SUM(BM_MWh!AK6)=0,0,1)</f>
        <v>1</v>
      </c>
      <c r="AL6" s="260">
        <v>0</v>
      </c>
      <c r="AM6" s="261">
        <f>IF(SUM(BM_MWh!AM6)=0,0,1)</f>
        <v>1</v>
      </c>
      <c r="AN6" s="261">
        <f>IF(SUM(BM_MWh!AN6)=0,0,1)</f>
        <v>1</v>
      </c>
      <c r="AO6" s="261">
        <f>IF(SUM(BM_MWh!AO6)=0,0,1)</f>
        <v>1</v>
      </c>
      <c r="AP6" s="261">
        <f>IF(SUM(BM_MWh!AP6)=0,0,1)</f>
        <v>1</v>
      </c>
      <c r="AQ6" s="261">
        <f>IF(SUM(BM_MWh!AQ6)=0,0,1)</f>
        <v>1</v>
      </c>
      <c r="AR6" s="261">
        <f>IF(SUM(BM_MWh!AR6)=0,0,1)</f>
        <v>0</v>
      </c>
      <c r="AS6" s="261">
        <f>IF(SUM(BM_MWh!AS6)=0,0,1)</f>
        <v>0</v>
      </c>
      <c r="AT6" s="261">
        <f>IF(SUM(BM_MWh!AT6)=0,0,1)</f>
        <v>0</v>
      </c>
      <c r="AU6" s="101">
        <f>SUM(U6:AT6)</f>
        <v>13</v>
      </c>
      <c r="AV6" s="102">
        <f>SUM(I6:T6)</f>
        <v>2</v>
      </c>
      <c r="AW6" s="102">
        <f>AV6+AU6</f>
        <v>15</v>
      </c>
      <c r="AX6" s="152">
        <f>SUM(D6:H6)</f>
        <v>1282536</v>
      </c>
      <c r="AY6" s="365"/>
      <c r="AZ6" s="264"/>
      <c r="BA6" s="264"/>
      <c r="BB6" s="264"/>
      <c r="BC6" s="264"/>
      <c r="BD6" s="264"/>
      <c r="BE6" s="104">
        <f>A6</f>
        <v>1996</v>
      </c>
      <c r="BF6" s="28">
        <v>1</v>
      </c>
      <c r="BG6" s="365">
        <f t="shared" ref="BG6:BG69" si="2">SUM(BH6:CE6)</f>
        <v>5151252.6666666679</v>
      </c>
      <c r="BH6" s="105">
        <f>D6</f>
        <v>1134514</v>
      </c>
      <c r="BI6" s="105">
        <f>E6</f>
        <v>127267</v>
      </c>
      <c r="BJ6" s="105">
        <f>F6</f>
        <v>3026</v>
      </c>
      <c r="BK6" s="105">
        <f>G6</f>
        <v>2385</v>
      </c>
      <c r="BL6" s="105">
        <f>H6</f>
        <v>15344</v>
      </c>
      <c r="BM6" s="105">
        <f>SUM(BH6:BL6)</f>
        <v>1282536</v>
      </c>
      <c r="BN6" s="21">
        <f>SUM(I6:T6)</f>
        <v>2</v>
      </c>
      <c r="BO6" s="21">
        <f>SUM(U6,W6,Y6,AD6,AF6,AI6:AJ6,AO6:AQ6)</f>
        <v>8</v>
      </c>
      <c r="BP6" s="21">
        <f>AU6-BO6</f>
        <v>5</v>
      </c>
      <c r="BQ6" s="21">
        <f t="shared" ref="BQ6:BQ69" si="3">AU6</f>
        <v>13</v>
      </c>
      <c r="BR6" s="106">
        <f>BQ6+BN6</f>
        <v>15</v>
      </c>
      <c r="BS6" s="264"/>
      <c r="BT6" s="104">
        <v>1996</v>
      </c>
      <c r="BU6" s="107">
        <f>SUM(BV6:CA6,CD6:DC6)</f>
        <v>1292071.8333333335</v>
      </c>
      <c r="BV6" s="107">
        <f>AVERAGE(D6:D17)</f>
        <v>1141671.3333333333</v>
      </c>
      <c r="BW6" s="107">
        <f>AVERAGE(E6:E17)</f>
        <v>129440.41666666667</v>
      </c>
      <c r="BX6" s="107">
        <f>AVERAGE(F6:F17)</f>
        <v>2927.1666666666665</v>
      </c>
      <c r="BY6" s="107">
        <f>AVERAGE(G6:G17)</f>
        <v>2320.5833333333335</v>
      </c>
      <c r="BZ6" s="107">
        <f>AVERAGE(H6:H17)</f>
        <v>15697.583333333334</v>
      </c>
      <c r="CA6" s="108">
        <f>AVERAGE(BN6:BN17)</f>
        <v>1.9166666666666667</v>
      </c>
      <c r="CB6" s="108">
        <f>AVERAGE(BO6:BO17)</f>
        <v>8.6666666666666661</v>
      </c>
      <c r="CC6" s="109">
        <f>AVERAGE(AK6:AL17)</f>
        <v>0.5</v>
      </c>
      <c r="CD6" s="110">
        <f t="shared" ref="CD6:DD6" si="4">AVERAGE(U6:U17)</f>
        <v>0.66666666666666663</v>
      </c>
      <c r="CE6" s="110">
        <f t="shared" si="4"/>
        <v>1</v>
      </c>
      <c r="CF6" s="110">
        <f t="shared" si="4"/>
        <v>1</v>
      </c>
      <c r="CG6" s="110">
        <f t="shared" si="4"/>
        <v>0</v>
      </c>
      <c r="CH6" s="110">
        <f t="shared" si="4"/>
        <v>1</v>
      </c>
      <c r="CI6" s="110">
        <f t="shared" si="4"/>
        <v>0</v>
      </c>
      <c r="CJ6" s="110">
        <f t="shared" si="4"/>
        <v>0</v>
      </c>
      <c r="CK6" s="110">
        <f t="shared" si="4"/>
        <v>0</v>
      </c>
      <c r="CL6" s="110">
        <f t="shared" si="4"/>
        <v>1</v>
      </c>
      <c r="CM6" s="110">
        <f t="shared" si="4"/>
        <v>0</v>
      </c>
      <c r="CN6" s="110">
        <f t="shared" si="4"/>
        <v>0</v>
      </c>
      <c r="CO6" s="110">
        <f t="shared" si="4"/>
        <v>1</v>
      </c>
      <c r="CP6" s="110">
        <f t="shared" si="4"/>
        <v>0</v>
      </c>
      <c r="CQ6" s="110">
        <f t="shared" si="4"/>
        <v>0</v>
      </c>
      <c r="CR6" s="110">
        <f t="shared" si="4"/>
        <v>1</v>
      </c>
      <c r="CS6" s="110">
        <f t="shared" si="4"/>
        <v>1</v>
      </c>
      <c r="CT6" s="110">
        <f t="shared" si="4"/>
        <v>1</v>
      </c>
      <c r="CU6" s="110">
        <f t="shared" si="4"/>
        <v>0</v>
      </c>
      <c r="CV6" s="110">
        <f t="shared" si="4"/>
        <v>1</v>
      </c>
      <c r="CW6" s="110">
        <f t="shared" si="4"/>
        <v>0.16666666666666666</v>
      </c>
      <c r="CX6" s="110">
        <f t="shared" si="4"/>
        <v>1</v>
      </c>
      <c r="CY6" s="110">
        <f t="shared" si="4"/>
        <v>1</v>
      </c>
      <c r="CZ6" s="110">
        <f t="shared" si="4"/>
        <v>1</v>
      </c>
      <c r="DA6" s="110">
        <f t="shared" si="4"/>
        <v>0</v>
      </c>
      <c r="DB6" s="110">
        <f t="shared" si="4"/>
        <v>0</v>
      </c>
      <c r="DC6" s="110">
        <f t="shared" si="4"/>
        <v>0</v>
      </c>
      <c r="DD6" s="110">
        <f t="shared" si="4"/>
        <v>12.833333333333334</v>
      </c>
      <c r="DE6" s="110">
        <f>AVERAGE(AW6:AW17)</f>
        <v>14.75</v>
      </c>
      <c r="DF6" s="107">
        <f t="shared" ref="DF6:DF40" si="5">SUM(BV6:BZ6)</f>
        <v>1292057.0833333333</v>
      </c>
      <c r="DG6" s="107">
        <f t="shared" ref="DG6:DG40" si="6">BU6-DF6-DE6</f>
        <v>2.3283064365386963E-10</v>
      </c>
      <c r="DH6" s="265">
        <f>BT6</f>
        <v>1996</v>
      </c>
      <c r="DI6" s="264"/>
      <c r="DJ6" s="264"/>
      <c r="DK6" s="264"/>
      <c r="DL6" s="264"/>
      <c r="DM6" s="264"/>
      <c r="DN6" s="250"/>
      <c r="DO6" s="286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GS6" s="264"/>
      <c r="GT6" s="264"/>
    </row>
    <row r="7" spans="1:202">
      <c r="A7" s="28">
        <v>1996</v>
      </c>
      <c r="B7" s="28">
        <v>2</v>
      </c>
      <c r="C7" s="105">
        <f t="shared" ref="C7:C70" si="7">SUM(D7:AT7)</f>
        <v>1307175</v>
      </c>
      <c r="D7" s="105">
        <f>'[1]FPC wSEB'!X259</f>
        <v>1157582</v>
      </c>
      <c r="E7" s="105">
        <f>'[1]FPC wSEB'!Y259</f>
        <v>128692</v>
      </c>
      <c r="F7" s="105">
        <f>'[1]FPC wSEB'!Z259</f>
        <v>2996</v>
      </c>
      <c r="G7" s="105">
        <f>'[1]FPC wSEB'!AA259</f>
        <v>2362</v>
      </c>
      <c r="H7" s="105">
        <f>'[1]FPC wSEB'!AB259</f>
        <v>15529</v>
      </c>
      <c r="I7" s="261">
        <f>IF(BM_MWh!I7=0,0,1)</f>
        <v>1</v>
      </c>
      <c r="J7" s="261">
        <f>IF(BM_MWh!J7=0,0,1)</f>
        <v>0</v>
      </c>
      <c r="K7" s="261">
        <f>IF(BM_MWh!K7=0,0,1)</f>
        <v>1</v>
      </c>
      <c r="L7" s="261">
        <f>IF(BM_MWh!L7=0,0,1)</f>
        <v>0</v>
      </c>
      <c r="M7" s="261">
        <f>IF(BM_MWh!M7=0,0,1)</f>
        <v>0</v>
      </c>
      <c r="N7" s="261">
        <f>IF(BM_MWh!N7=0,0,1)</f>
        <v>0</v>
      </c>
      <c r="O7" s="261">
        <f>IF(BM_MWh!O7=0,0,1)</f>
        <v>0</v>
      </c>
      <c r="P7" s="261">
        <f>IF(BM_MWh!P7=0,0,1)</f>
        <v>0</v>
      </c>
      <c r="Q7" s="261">
        <f>IF(BM_MWh!Q7=0,0,1)</f>
        <v>0</v>
      </c>
      <c r="R7" s="261">
        <f>IF(BM_MWh!R7=0,0,1)</f>
        <v>0</v>
      </c>
      <c r="S7" s="261">
        <f>IF(BM_MWh!S7=0,0,1)</f>
        <v>0</v>
      </c>
      <c r="T7" s="261">
        <f>IF(BM_MWh!T7=0,0,1)</f>
        <v>0</v>
      </c>
      <c r="U7" s="364">
        <f>IF(SUM(BM_MWh!U7)=0,0,1)</f>
        <v>0</v>
      </c>
      <c r="V7" s="260">
        <f>IF(SUM(BM_MWh!V7)=0,0,1)</f>
        <v>1</v>
      </c>
      <c r="W7" s="260">
        <f>IF(SUM(BM_MWh!W7)=0,0,1)</f>
        <v>1</v>
      </c>
      <c r="X7" s="260">
        <f>IF(SUM(BM_MWh!X7)=0,0,1)</f>
        <v>0</v>
      </c>
      <c r="Y7" s="260">
        <f>IF(SUM(BM_MWh!Y7)=0,0,1)</f>
        <v>1</v>
      </c>
      <c r="Z7" s="260">
        <f>IF(SUM(BM_MWh!Z7)=0,0,1)</f>
        <v>0</v>
      </c>
      <c r="AA7" s="260">
        <f>IF(SUM(BM_MWh!AA7)=0,0,1)</f>
        <v>0</v>
      </c>
      <c r="AB7" s="260">
        <f>IF(SUM(BM_MWh!AB7)=0,0,1)</f>
        <v>0</v>
      </c>
      <c r="AC7" s="260">
        <f>IF(SUM(BM_MWh!AC7)=0,0,1)</f>
        <v>1</v>
      </c>
      <c r="AD7" s="260">
        <f>IF(SUM(BM_MWh!AD7)=0,0,1)</f>
        <v>0</v>
      </c>
      <c r="AE7" s="260">
        <f>IF(SUM(BM_MWh!AE7)=0,0,1)</f>
        <v>0</v>
      </c>
      <c r="AF7" s="260">
        <f>IF(SUM(BM_MWh!AF7)=0,0,1)</f>
        <v>1</v>
      </c>
      <c r="AG7" s="260">
        <f>IF(SUM(BM_MWh!AG7)=0,0,1)</f>
        <v>0</v>
      </c>
      <c r="AH7" s="260">
        <f>IF(SUM(BM_MWh!AH7)=0,0,1)</f>
        <v>0</v>
      </c>
      <c r="AI7" s="260">
        <f>IF(SUM(BM_MWh!AI7)=0,0,1)</f>
        <v>1</v>
      </c>
      <c r="AJ7" s="260">
        <f>IF(SUM(BM_MWh!AJ7)=0,0,1)</f>
        <v>1</v>
      </c>
      <c r="AK7" s="261">
        <f>IF(SUM(BM_MWh!AK7)=0,0,1)</f>
        <v>1</v>
      </c>
      <c r="AL7" s="260">
        <v>0</v>
      </c>
      <c r="AM7" s="261">
        <f>IF(SUM(BM_MWh!AM7)=0,0,1)</f>
        <v>1</v>
      </c>
      <c r="AN7" s="261">
        <f>IF(SUM(BM_MWh!AN7)=0,0,1)</f>
        <v>0</v>
      </c>
      <c r="AO7" s="261">
        <f>IF(SUM(BM_MWh!AO7)=0,0,1)</f>
        <v>1</v>
      </c>
      <c r="AP7" s="261">
        <f>IF(SUM(BM_MWh!AP7)=0,0,1)</f>
        <v>1</v>
      </c>
      <c r="AQ7" s="261">
        <f>IF(SUM(BM_MWh!AQ7)=0,0,1)</f>
        <v>1</v>
      </c>
      <c r="AR7" s="261">
        <f>IF(SUM(BM_MWh!AR7)=0,0,1)</f>
        <v>0</v>
      </c>
      <c r="AS7" s="261">
        <f>IF(SUM(BM_MWh!AS7)=0,0,1)</f>
        <v>0</v>
      </c>
      <c r="AT7" s="261">
        <f>IF(SUM(BM_MWh!AT7)=0,0,1)</f>
        <v>0</v>
      </c>
      <c r="AU7" s="101">
        <f t="shared" ref="AU7:AU70" si="8">SUM(U7:AT7)</f>
        <v>12</v>
      </c>
      <c r="AV7" s="102">
        <f t="shared" ref="AV7:AV70" si="9">SUM(I7:T7)</f>
        <v>2</v>
      </c>
      <c r="AW7" s="102">
        <f t="shared" ref="AW7:AW70" si="10">AV7+AU7</f>
        <v>14</v>
      </c>
      <c r="AX7" s="152">
        <f t="shared" ref="AX7:AX70" si="11">SUM(D7:H7)</f>
        <v>1307161</v>
      </c>
      <c r="AY7" s="365"/>
      <c r="AZ7" s="264"/>
      <c r="BA7" s="264"/>
      <c r="BB7" s="264"/>
      <c r="BC7" s="264"/>
      <c r="BD7" s="264"/>
      <c r="BE7" s="104">
        <f t="shared" ref="BE7:BE17" si="12">A7</f>
        <v>1996</v>
      </c>
      <c r="BF7" s="28">
        <v>2</v>
      </c>
      <c r="BG7" s="365">
        <f t="shared" si="2"/>
        <v>5245371.166666667</v>
      </c>
      <c r="BH7" s="112">
        <f t="shared" ref="BH7:BL57" si="13">D7</f>
        <v>1157582</v>
      </c>
      <c r="BI7" s="112">
        <f t="shared" si="13"/>
        <v>128692</v>
      </c>
      <c r="BJ7" s="112">
        <f t="shared" si="13"/>
        <v>2996</v>
      </c>
      <c r="BK7" s="112">
        <f t="shared" si="13"/>
        <v>2362</v>
      </c>
      <c r="BL7" s="112">
        <f t="shared" si="13"/>
        <v>15529</v>
      </c>
      <c r="BM7" s="112">
        <f t="shared" ref="BM7:BM70" si="14">SUM(BH7:BL7)</f>
        <v>1307161</v>
      </c>
      <c r="BN7" s="21">
        <f t="shared" ref="BN7:BN70" si="15">SUM(I7:T7)</f>
        <v>2</v>
      </c>
      <c r="BO7" s="21">
        <f t="shared" ref="BO7:BO70" si="16">SUM(U7,W7,Y7,AD7,AF7,AI7:AJ7,AO7:AQ7)</f>
        <v>8</v>
      </c>
      <c r="BP7" s="21">
        <f t="shared" ref="BP7:BP70" si="17">AU7-BO7</f>
        <v>4</v>
      </c>
      <c r="BQ7" s="21">
        <f t="shared" si="3"/>
        <v>12</v>
      </c>
      <c r="BR7" s="106">
        <f t="shared" ref="BR7:BR70" si="18">BQ7+BN7</f>
        <v>14</v>
      </c>
      <c r="BS7" s="264"/>
      <c r="BT7" s="104">
        <v>1997</v>
      </c>
      <c r="BU7" s="107">
        <f t="shared" ref="BU7:BU40" si="19">SUM(BV7:CA7,CD7:DC7)</f>
        <v>1314507.5833333335</v>
      </c>
      <c r="BV7" s="107">
        <f>AVERAGE(D18:D29)</f>
        <v>1160610.6666666667</v>
      </c>
      <c r="BW7" s="107">
        <f>AVERAGE(E18:E29)</f>
        <v>132504.16666666666</v>
      </c>
      <c r="BX7" s="107">
        <f>AVERAGE(F18:F29)</f>
        <v>2829.8333333333335</v>
      </c>
      <c r="BY7" s="107">
        <f>AVERAGE(G18:G29)</f>
        <v>2215.5833333333335</v>
      </c>
      <c r="BZ7" s="107">
        <f>AVERAGE(H18:H29)</f>
        <v>16331.416666666666</v>
      </c>
      <c r="CA7" s="108">
        <f>AVERAGE(BN18:BN29)</f>
        <v>1.9166666666666667</v>
      </c>
      <c r="CB7" s="108">
        <f>AVERAGE(BO18:BO29)</f>
        <v>8.75</v>
      </c>
      <c r="CC7" s="109">
        <f>AVERAGE(AK18:AL29)</f>
        <v>0.5</v>
      </c>
      <c r="CD7" s="110">
        <f t="shared" ref="CD7:DD7" si="20">AVERAGE(U18:U29)</f>
        <v>0.75</v>
      </c>
      <c r="CE7" s="110">
        <f t="shared" si="20"/>
        <v>1</v>
      </c>
      <c r="CF7" s="110">
        <f t="shared" si="20"/>
        <v>1</v>
      </c>
      <c r="CG7" s="110">
        <f t="shared" si="20"/>
        <v>0</v>
      </c>
      <c r="CH7" s="110">
        <f t="shared" si="20"/>
        <v>1</v>
      </c>
      <c r="CI7" s="110">
        <f t="shared" si="20"/>
        <v>0</v>
      </c>
      <c r="CJ7" s="110">
        <f t="shared" si="20"/>
        <v>0</v>
      </c>
      <c r="CK7" s="110">
        <f t="shared" si="20"/>
        <v>0.16666666666666666</v>
      </c>
      <c r="CL7" s="110">
        <f t="shared" si="20"/>
        <v>1</v>
      </c>
      <c r="CM7" s="110">
        <f t="shared" si="20"/>
        <v>0</v>
      </c>
      <c r="CN7" s="110">
        <f t="shared" si="20"/>
        <v>0</v>
      </c>
      <c r="CO7" s="110">
        <f t="shared" si="20"/>
        <v>1</v>
      </c>
      <c r="CP7" s="110">
        <f t="shared" si="20"/>
        <v>0</v>
      </c>
      <c r="CQ7" s="110">
        <f t="shared" si="20"/>
        <v>0</v>
      </c>
      <c r="CR7" s="110">
        <f t="shared" si="20"/>
        <v>1</v>
      </c>
      <c r="CS7" s="110">
        <f t="shared" si="20"/>
        <v>1</v>
      </c>
      <c r="CT7" s="110">
        <f t="shared" si="20"/>
        <v>1</v>
      </c>
      <c r="CU7" s="110">
        <f t="shared" si="20"/>
        <v>0</v>
      </c>
      <c r="CV7" s="110">
        <f t="shared" si="20"/>
        <v>1</v>
      </c>
      <c r="CW7" s="110">
        <f t="shared" si="20"/>
        <v>1</v>
      </c>
      <c r="CX7" s="110">
        <f t="shared" si="20"/>
        <v>1</v>
      </c>
      <c r="CY7" s="110">
        <f t="shared" si="20"/>
        <v>1</v>
      </c>
      <c r="CZ7" s="110">
        <f t="shared" si="20"/>
        <v>1</v>
      </c>
      <c r="DA7" s="110">
        <f t="shared" si="20"/>
        <v>8.3333333333333329E-2</v>
      </c>
      <c r="DB7" s="110">
        <f t="shared" si="20"/>
        <v>0</v>
      </c>
      <c r="DC7" s="110">
        <f t="shared" si="20"/>
        <v>0</v>
      </c>
      <c r="DD7" s="110">
        <f t="shared" si="20"/>
        <v>12.166666666666666</v>
      </c>
      <c r="DE7" s="110">
        <f>AVERAGE(AW18:AW29)</f>
        <v>14.083333333333334</v>
      </c>
      <c r="DF7" s="107">
        <f t="shared" si="5"/>
        <v>1314491.6666666667</v>
      </c>
      <c r="DG7" s="107">
        <f t="shared" si="6"/>
        <v>1.833333333410943</v>
      </c>
      <c r="DH7" s="265">
        <f t="shared" ref="DH7:DH40" si="21">BT7</f>
        <v>1997</v>
      </c>
      <c r="DI7" s="264"/>
      <c r="DJ7" s="264"/>
      <c r="DK7" s="264"/>
      <c r="DL7" s="264"/>
      <c r="DM7" s="264"/>
      <c r="DN7" s="250"/>
      <c r="DO7" s="10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GS7" s="264"/>
      <c r="GT7" s="264"/>
    </row>
    <row r="8" spans="1:202">
      <c r="A8" s="28">
        <v>1996</v>
      </c>
      <c r="B8" s="28">
        <v>3</v>
      </c>
      <c r="C8" s="105">
        <f t="shared" si="7"/>
        <v>1300635</v>
      </c>
      <c r="D8" s="105">
        <f>'[1]FPC wSEB'!X260</f>
        <v>1151354</v>
      </c>
      <c r="E8" s="105">
        <f>'[1]FPC wSEB'!Y260</f>
        <v>128383</v>
      </c>
      <c r="F8" s="105">
        <f>'[1]FPC wSEB'!Z260</f>
        <v>2959</v>
      </c>
      <c r="G8" s="105">
        <f>'[1]FPC wSEB'!AA260</f>
        <v>2384</v>
      </c>
      <c r="H8" s="105">
        <f>'[1]FPC wSEB'!AB260</f>
        <v>15539</v>
      </c>
      <c r="I8" s="261">
        <f>IF(BM_MWh!I8=0,0,1)</f>
        <v>1</v>
      </c>
      <c r="J8" s="261">
        <f>IF(BM_MWh!J8=0,0,1)</f>
        <v>0</v>
      </c>
      <c r="K8" s="261">
        <f>IF(BM_MWh!K8=0,0,1)</f>
        <v>1</v>
      </c>
      <c r="L8" s="261">
        <f>IF(BM_MWh!L8=0,0,1)</f>
        <v>0</v>
      </c>
      <c r="M8" s="261">
        <f>IF(BM_MWh!M8=0,0,1)</f>
        <v>0</v>
      </c>
      <c r="N8" s="261">
        <f>IF(BM_MWh!N8=0,0,1)</f>
        <v>0</v>
      </c>
      <c r="O8" s="261">
        <f>IF(BM_MWh!O8=0,0,1)</f>
        <v>0</v>
      </c>
      <c r="P8" s="261">
        <f>IF(BM_MWh!P8=0,0,1)</f>
        <v>0</v>
      </c>
      <c r="Q8" s="261">
        <f>IF(BM_MWh!Q8=0,0,1)</f>
        <v>0</v>
      </c>
      <c r="R8" s="261">
        <f>IF(BM_MWh!R8=0,0,1)</f>
        <v>0</v>
      </c>
      <c r="S8" s="261">
        <f>IF(BM_MWh!S8=0,0,1)</f>
        <v>0</v>
      </c>
      <c r="T8" s="261">
        <f>IF(BM_MWh!T8=0,0,1)</f>
        <v>0</v>
      </c>
      <c r="U8" s="364">
        <f>IF(SUM(BM_MWh!U8)=0,0,1)</f>
        <v>1</v>
      </c>
      <c r="V8" s="260">
        <f>IF(SUM(BM_MWh!V8)=0,0,1)</f>
        <v>1</v>
      </c>
      <c r="W8" s="260">
        <f>IF(SUM(BM_MWh!W8)=0,0,1)</f>
        <v>1</v>
      </c>
      <c r="X8" s="260">
        <f>IF(SUM(BM_MWh!X8)=0,0,1)</f>
        <v>0</v>
      </c>
      <c r="Y8" s="260">
        <f>IF(SUM(BM_MWh!Y8)=0,0,1)</f>
        <v>1</v>
      </c>
      <c r="Z8" s="260">
        <f>IF(SUM(BM_MWh!Z8)=0,0,1)</f>
        <v>0</v>
      </c>
      <c r="AA8" s="260">
        <f>IF(SUM(BM_MWh!AA8)=0,0,1)</f>
        <v>0</v>
      </c>
      <c r="AB8" s="260">
        <f>IF(SUM(BM_MWh!AB8)=0,0,1)</f>
        <v>0</v>
      </c>
      <c r="AC8" s="260">
        <f>IF(SUM(BM_MWh!AC8)=0,0,1)</f>
        <v>1</v>
      </c>
      <c r="AD8" s="260">
        <f>IF(SUM(BM_MWh!AD8)=0,0,1)</f>
        <v>0</v>
      </c>
      <c r="AE8" s="260">
        <f>IF(SUM(BM_MWh!AE8)=0,0,1)</f>
        <v>0</v>
      </c>
      <c r="AF8" s="260">
        <f>IF(SUM(BM_MWh!AF8)=0,0,1)</f>
        <v>1</v>
      </c>
      <c r="AG8" s="260">
        <f>IF(SUM(BM_MWh!AG8)=0,0,1)</f>
        <v>0</v>
      </c>
      <c r="AH8" s="260">
        <f>IF(SUM(BM_MWh!AH8)=0,0,1)</f>
        <v>0</v>
      </c>
      <c r="AI8" s="260">
        <f>IF(SUM(BM_MWh!AI8)=0,0,1)</f>
        <v>1</v>
      </c>
      <c r="AJ8" s="260">
        <f>IF(SUM(BM_MWh!AJ8)=0,0,1)</f>
        <v>1</v>
      </c>
      <c r="AK8" s="261">
        <f>IF(SUM(BM_MWh!AK8)=0,0,1)</f>
        <v>1</v>
      </c>
      <c r="AL8" s="260">
        <v>0</v>
      </c>
      <c r="AM8" s="261">
        <f>IF(SUM(BM_MWh!AM8)=0,0,1)</f>
        <v>1</v>
      </c>
      <c r="AN8" s="261">
        <f>IF(SUM(BM_MWh!AN8)=0,0,1)</f>
        <v>1</v>
      </c>
      <c r="AO8" s="261">
        <f>IF(SUM(BM_MWh!AO8)=0,0,1)</f>
        <v>1</v>
      </c>
      <c r="AP8" s="261">
        <f>IF(SUM(BM_MWh!AP8)=0,0,1)</f>
        <v>1</v>
      </c>
      <c r="AQ8" s="261">
        <f>IF(SUM(BM_MWh!AQ8)=0,0,1)</f>
        <v>1</v>
      </c>
      <c r="AR8" s="261">
        <f>IF(SUM(BM_MWh!AR8)=0,0,1)</f>
        <v>0</v>
      </c>
      <c r="AS8" s="261">
        <f>IF(SUM(BM_MWh!AS8)=0,0,1)</f>
        <v>0</v>
      </c>
      <c r="AT8" s="261">
        <f>IF(SUM(BM_MWh!AT8)=0,0,1)</f>
        <v>0</v>
      </c>
      <c r="AU8" s="101">
        <f t="shared" si="8"/>
        <v>14</v>
      </c>
      <c r="AV8" s="102">
        <f t="shared" si="9"/>
        <v>2</v>
      </c>
      <c r="AW8" s="102">
        <f t="shared" si="10"/>
        <v>16</v>
      </c>
      <c r="AX8" s="152">
        <f t="shared" si="11"/>
        <v>1300619</v>
      </c>
      <c r="AY8" s="365"/>
      <c r="AZ8" s="264"/>
      <c r="BA8" s="264"/>
      <c r="BB8" s="264"/>
      <c r="BC8" s="264"/>
      <c r="BD8" s="264"/>
      <c r="BE8" s="104">
        <f t="shared" si="12"/>
        <v>1996</v>
      </c>
      <c r="BF8" s="28">
        <v>3</v>
      </c>
      <c r="BG8" s="365">
        <f t="shared" si="2"/>
        <v>5284981.25</v>
      </c>
      <c r="BH8" s="112">
        <f t="shared" si="13"/>
        <v>1151354</v>
      </c>
      <c r="BI8" s="112">
        <f t="shared" si="13"/>
        <v>128383</v>
      </c>
      <c r="BJ8" s="112">
        <f t="shared" si="13"/>
        <v>2959</v>
      </c>
      <c r="BK8" s="112">
        <f t="shared" si="13"/>
        <v>2384</v>
      </c>
      <c r="BL8" s="112">
        <f t="shared" si="13"/>
        <v>15539</v>
      </c>
      <c r="BM8" s="112">
        <f t="shared" si="14"/>
        <v>1300619</v>
      </c>
      <c r="BN8" s="21">
        <f t="shared" si="15"/>
        <v>2</v>
      </c>
      <c r="BO8" s="21">
        <f t="shared" si="16"/>
        <v>9</v>
      </c>
      <c r="BP8" s="21">
        <f t="shared" si="17"/>
        <v>5</v>
      </c>
      <c r="BQ8" s="21">
        <f t="shared" si="3"/>
        <v>14</v>
      </c>
      <c r="BR8" s="106">
        <f t="shared" si="18"/>
        <v>16</v>
      </c>
      <c r="BS8" s="264"/>
      <c r="BT8" s="104">
        <v>1998</v>
      </c>
      <c r="BU8" s="107">
        <f t="shared" si="19"/>
        <v>1340850.4166666667</v>
      </c>
      <c r="BV8" s="110">
        <f>AVERAGE(D30:D41)</f>
        <v>1182785.8333333333</v>
      </c>
      <c r="BW8" s="110">
        <f>AVERAGE(E30:E41)</f>
        <v>136345.33333333334</v>
      </c>
      <c r="BX8" s="110">
        <f>AVERAGE(F30:F41)</f>
        <v>2707.1666666666665</v>
      </c>
      <c r="BY8" s="110">
        <f>AVERAGE(G30:G41)</f>
        <v>2126.5833333333335</v>
      </c>
      <c r="BZ8" s="110">
        <f>AVERAGE(H30:H41)</f>
        <v>16870.416666666668</v>
      </c>
      <c r="CA8" s="108">
        <f>AVERAGE(BN30:BN41)</f>
        <v>2.25</v>
      </c>
      <c r="CB8" s="108">
        <f>AVERAGE(BO30:BO41)</f>
        <v>8.8333333333333339</v>
      </c>
      <c r="CC8" s="109">
        <f>AVERAGE(AK30:AL41)</f>
        <v>0.5</v>
      </c>
      <c r="CD8" s="110">
        <f t="shared" ref="CD8:CU8" si="22">AVERAGE(U30:U41)</f>
        <v>0.91666666666666663</v>
      </c>
      <c r="CE8" s="110">
        <f t="shared" si="22"/>
        <v>1</v>
      </c>
      <c r="CF8" s="110">
        <f t="shared" si="22"/>
        <v>1</v>
      </c>
      <c r="CG8" s="110">
        <f t="shared" si="22"/>
        <v>0</v>
      </c>
      <c r="CH8" s="110">
        <f t="shared" si="22"/>
        <v>1</v>
      </c>
      <c r="CI8" s="110">
        <f t="shared" si="22"/>
        <v>0</v>
      </c>
      <c r="CJ8" s="110">
        <f t="shared" si="22"/>
        <v>0.41666666666666669</v>
      </c>
      <c r="CK8" s="110">
        <f t="shared" si="22"/>
        <v>0.33333333333333331</v>
      </c>
      <c r="CL8" s="110">
        <f t="shared" si="22"/>
        <v>1</v>
      </c>
      <c r="CM8" s="110">
        <f t="shared" si="22"/>
        <v>0</v>
      </c>
      <c r="CN8" s="110">
        <f t="shared" si="22"/>
        <v>0</v>
      </c>
      <c r="CO8" s="110">
        <f t="shared" si="22"/>
        <v>1</v>
      </c>
      <c r="CP8" s="110">
        <f t="shared" si="22"/>
        <v>0</v>
      </c>
      <c r="CQ8" s="110">
        <f t="shared" si="22"/>
        <v>0</v>
      </c>
      <c r="CR8" s="110">
        <f t="shared" si="22"/>
        <v>1</v>
      </c>
      <c r="CS8" s="110">
        <f t="shared" si="22"/>
        <v>1</v>
      </c>
      <c r="CT8" s="110">
        <f t="shared" si="22"/>
        <v>1</v>
      </c>
      <c r="CU8" s="110">
        <f t="shared" si="22"/>
        <v>0</v>
      </c>
      <c r="CV8" s="110"/>
      <c r="CW8" s="110"/>
      <c r="CX8" s="110">
        <f t="shared" ref="CX8:DD8" si="23">AVERAGE(AO30:AO41)</f>
        <v>1</v>
      </c>
      <c r="CY8" s="110">
        <f t="shared" si="23"/>
        <v>0.91666666666666663</v>
      </c>
      <c r="CZ8" s="110">
        <f t="shared" si="23"/>
        <v>1</v>
      </c>
      <c r="DA8" s="110">
        <f t="shared" si="23"/>
        <v>0.25</v>
      </c>
      <c r="DB8" s="110">
        <f t="shared" si="23"/>
        <v>0</v>
      </c>
      <c r="DC8" s="110">
        <f t="shared" si="23"/>
        <v>0</v>
      </c>
      <c r="DD8" s="110">
        <f t="shared" si="23"/>
        <v>12.833333333333334</v>
      </c>
      <c r="DE8" s="110">
        <f>AVERAGE(AW30:AW41)</f>
        <v>15.083333333333334</v>
      </c>
      <c r="DF8" s="107">
        <f t="shared" si="5"/>
        <v>1340835.3333333333</v>
      </c>
      <c r="DG8" s="107">
        <f t="shared" si="6"/>
        <v>1.5521983698363329E-10</v>
      </c>
      <c r="DH8" s="265">
        <f t="shared" si="21"/>
        <v>1998</v>
      </c>
      <c r="DI8" s="366"/>
      <c r="DJ8" s="366"/>
      <c r="DK8" s="366"/>
      <c r="DL8" s="366"/>
      <c r="DM8" s="366"/>
      <c r="DN8" s="301"/>
      <c r="DO8" s="104"/>
      <c r="DP8" s="366"/>
      <c r="DQ8" s="366"/>
      <c r="DR8" s="366"/>
      <c r="DS8" s="366"/>
      <c r="DT8" s="366"/>
      <c r="DU8" s="366"/>
      <c r="DV8" s="366"/>
      <c r="DW8" s="366"/>
      <c r="DX8" s="366"/>
      <c r="DY8" s="366"/>
      <c r="DZ8" s="366"/>
      <c r="EA8" s="366"/>
      <c r="EB8" s="366"/>
      <c r="EC8" s="366"/>
      <c r="ED8" s="366"/>
      <c r="EE8" s="366"/>
      <c r="EF8" s="366"/>
      <c r="EG8" s="366"/>
      <c r="EH8" s="366"/>
      <c r="EI8" s="366"/>
      <c r="EJ8" s="366"/>
      <c r="EK8" s="366"/>
      <c r="EL8" s="366"/>
      <c r="EM8" s="366"/>
      <c r="EN8" s="367"/>
      <c r="GS8" s="366"/>
      <c r="GT8" s="366"/>
    </row>
    <row r="9" spans="1:202">
      <c r="A9" s="28">
        <v>1996</v>
      </c>
      <c r="B9" s="28">
        <v>4</v>
      </c>
      <c r="C9" s="105">
        <f t="shared" si="7"/>
        <v>1293754</v>
      </c>
      <c r="D9" s="105">
        <f>'[1]FPC wSEB'!X261</f>
        <v>1144162</v>
      </c>
      <c r="E9" s="105">
        <f>'[1]FPC wSEB'!Y261</f>
        <v>128622</v>
      </c>
      <c r="F9" s="105">
        <f>'[1]FPC wSEB'!Z261</f>
        <v>3001</v>
      </c>
      <c r="G9" s="105">
        <f>'[1]FPC wSEB'!AA261</f>
        <v>2341</v>
      </c>
      <c r="H9" s="105">
        <f>'[1]FPC wSEB'!AB261</f>
        <v>15613</v>
      </c>
      <c r="I9" s="261">
        <f>IF(BM_MWh!I9=0,0,1)</f>
        <v>1</v>
      </c>
      <c r="J9" s="261">
        <f>IF(BM_MWh!J9=0,0,1)</f>
        <v>0</v>
      </c>
      <c r="K9" s="261">
        <f>IF(BM_MWh!K9=0,0,1)</f>
        <v>1</v>
      </c>
      <c r="L9" s="261">
        <f>IF(BM_MWh!L9=0,0,1)</f>
        <v>0</v>
      </c>
      <c r="M9" s="261">
        <f>IF(BM_MWh!M9=0,0,1)</f>
        <v>0</v>
      </c>
      <c r="N9" s="261">
        <f>IF(BM_MWh!N9=0,0,1)</f>
        <v>0</v>
      </c>
      <c r="O9" s="261">
        <f>IF(BM_MWh!O9=0,0,1)</f>
        <v>0</v>
      </c>
      <c r="P9" s="261">
        <f>IF(BM_MWh!P9=0,0,1)</f>
        <v>0</v>
      </c>
      <c r="Q9" s="261">
        <f>IF(BM_MWh!Q9=0,0,1)</f>
        <v>0</v>
      </c>
      <c r="R9" s="261">
        <f>IF(BM_MWh!R9=0,0,1)</f>
        <v>0</v>
      </c>
      <c r="S9" s="261">
        <f>IF(BM_MWh!S9=0,0,1)</f>
        <v>0</v>
      </c>
      <c r="T9" s="261">
        <f>IF(BM_MWh!T9=0,0,1)</f>
        <v>0</v>
      </c>
      <c r="U9" s="364">
        <f>IF(SUM(BM_MWh!U9)=0,0,1)</f>
        <v>1</v>
      </c>
      <c r="V9" s="260">
        <f>IF(SUM(BM_MWh!V9)=0,0,1)</f>
        <v>1</v>
      </c>
      <c r="W9" s="260">
        <f>IF(SUM(BM_MWh!W9)=0,0,1)</f>
        <v>1</v>
      </c>
      <c r="X9" s="260">
        <f>IF(SUM(BM_MWh!X9)=0,0,1)</f>
        <v>0</v>
      </c>
      <c r="Y9" s="260">
        <f>IF(SUM(BM_MWh!Y9)=0,0,1)</f>
        <v>1</v>
      </c>
      <c r="Z9" s="260">
        <f>IF(SUM(BM_MWh!Z9)=0,0,1)</f>
        <v>0</v>
      </c>
      <c r="AA9" s="260">
        <f>IF(SUM(BM_MWh!AA9)=0,0,1)</f>
        <v>0</v>
      </c>
      <c r="AB9" s="260">
        <f>IF(SUM(BM_MWh!AB9)=0,0,1)</f>
        <v>0</v>
      </c>
      <c r="AC9" s="260">
        <f>IF(SUM(BM_MWh!AC9)=0,0,1)</f>
        <v>1</v>
      </c>
      <c r="AD9" s="260">
        <f>IF(SUM(BM_MWh!AD9)=0,0,1)</f>
        <v>0</v>
      </c>
      <c r="AE9" s="260">
        <f>IF(SUM(BM_MWh!AE9)=0,0,1)</f>
        <v>0</v>
      </c>
      <c r="AF9" s="260">
        <f>IF(SUM(BM_MWh!AF9)=0,0,1)</f>
        <v>1</v>
      </c>
      <c r="AG9" s="260">
        <f>IF(SUM(BM_MWh!AG9)=0,0,1)</f>
        <v>0</v>
      </c>
      <c r="AH9" s="260">
        <f>IF(SUM(BM_MWh!AH9)=0,0,1)</f>
        <v>0</v>
      </c>
      <c r="AI9" s="260">
        <f>IF(SUM(BM_MWh!AI9)=0,0,1)</f>
        <v>1</v>
      </c>
      <c r="AJ9" s="260">
        <f>IF(SUM(BM_MWh!AJ9)=0,0,1)</f>
        <v>1</v>
      </c>
      <c r="AK9" s="261">
        <f>IF(SUM(BM_MWh!AK9)=0,0,1)</f>
        <v>1</v>
      </c>
      <c r="AL9" s="260">
        <v>0</v>
      </c>
      <c r="AM9" s="261">
        <f>IF(SUM(BM_MWh!AM9)=0,0,1)</f>
        <v>1</v>
      </c>
      <c r="AN9" s="261">
        <f>IF(SUM(BM_MWh!AN9)=0,0,1)</f>
        <v>0</v>
      </c>
      <c r="AO9" s="261">
        <f>IF(SUM(BM_MWh!AO9)=0,0,1)</f>
        <v>1</v>
      </c>
      <c r="AP9" s="261">
        <f>IF(SUM(BM_MWh!AP9)=0,0,1)</f>
        <v>1</v>
      </c>
      <c r="AQ9" s="261">
        <f>IF(SUM(BM_MWh!AQ9)=0,0,1)</f>
        <v>1</v>
      </c>
      <c r="AR9" s="261">
        <f>IF(SUM(BM_MWh!AR9)=0,0,1)</f>
        <v>0</v>
      </c>
      <c r="AS9" s="261">
        <f>IF(SUM(BM_MWh!AS9)=0,0,1)</f>
        <v>0</v>
      </c>
      <c r="AT9" s="261">
        <f>IF(SUM(BM_MWh!AT9)=0,0,1)</f>
        <v>0</v>
      </c>
      <c r="AU9" s="101">
        <f t="shared" si="8"/>
        <v>13</v>
      </c>
      <c r="AV9" s="102">
        <f t="shared" si="9"/>
        <v>2</v>
      </c>
      <c r="AW9" s="102">
        <f t="shared" si="10"/>
        <v>15</v>
      </c>
      <c r="AX9" s="152">
        <f t="shared" si="11"/>
        <v>1293739</v>
      </c>
      <c r="AY9" s="365"/>
      <c r="AZ9" s="264"/>
      <c r="BA9" s="264"/>
      <c r="BB9" s="264"/>
      <c r="BC9" s="264"/>
      <c r="BD9" s="264"/>
      <c r="BE9" s="104">
        <f t="shared" si="12"/>
        <v>1996</v>
      </c>
      <c r="BF9" s="28">
        <v>4</v>
      </c>
      <c r="BG9" s="365">
        <f t="shared" si="2"/>
        <v>5342710.0833333349</v>
      </c>
      <c r="BH9" s="112">
        <f t="shared" si="13"/>
        <v>1144162</v>
      </c>
      <c r="BI9" s="112">
        <f t="shared" si="13"/>
        <v>128622</v>
      </c>
      <c r="BJ9" s="112">
        <f t="shared" si="13"/>
        <v>3001</v>
      </c>
      <c r="BK9" s="112">
        <f t="shared" si="13"/>
        <v>2341</v>
      </c>
      <c r="BL9" s="112">
        <f t="shared" si="13"/>
        <v>15613</v>
      </c>
      <c r="BM9" s="112">
        <f t="shared" si="14"/>
        <v>1293739</v>
      </c>
      <c r="BN9" s="21">
        <f t="shared" si="15"/>
        <v>2</v>
      </c>
      <c r="BO9" s="21">
        <f t="shared" si="16"/>
        <v>9</v>
      </c>
      <c r="BP9" s="21">
        <f t="shared" si="17"/>
        <v>4</v>
      </c>
      <c r="BQ9" s="21">
        <f t="shared" si="3"/>
        <v>13</v>
      </c>
      <c r="BR9" s="106">
        <f t="shared" si="18"/>
        <v>15</v>
      </c>
      <c r="BS9" s="264"/>
      <c r="BT9" s="104">
        <v>1999</v>
      </c>
      <c r="BU9" s="110">
        <f t="shared" si="19"/>
        <v>1376596.0833333335</v>
      </c>
      <c r="BV9" s="110">
        <f>AVERAGE(D42:D53)</f>
        <v>1213470.3333333333</v>
      </c>
      <c r="BW9" s="110">
        <f>AVERAGE(E42:E53)</f>
        <v>140897.41666666666</v>
      </c>
      <c r="BX9" s="110">
        <f>AVERAGE(F42:F53)</f>
        <v>2629.4166666666665</v>
      </c>
      <c r="BY9" s="110">
        <f>AVERAGE(G42:G53)</f>
        <v>2079.4166666666665</v>
      </c>
      <c r="BZ9" s="110">
        <f>AVERAGE(H42:H53)</f>
        <v>17502.75</v>
      </c>
      <c r="CA9" s="108">
        <f>AVERAGE(BN42:BN53)</f>
        <v>4.25</v>
      </c>
      <c r="CB9" s="108">
        <f>AVERAGE(BO42:BO53)</f>
        <v>8</v>
      </c>
      <c r="CC9" s="109">
        <f>AVERAGE(AK42:AL53)</f>
        <v>0.5</v>
      </c>
      <c r="CD9" s="110">
        <f t="shared" ref="CD9:CU9" si="24">AVERAGE(U42:U53)</f>
        <v>0.91666666666666663</v>
      </c>
      <c r="CE9" s="110">
        <f t="shared" si="24"/>
        <v>1</v>
      </c>
      <c r="CF9" s="110">
        <f t="shared" si="24"/>
        <v>1</v>
      </c>
      <c r="CG9" s="110">
        <f t="shared" si="24"/>
        <v>0</v>
      </c>
      <c r="CH9" s="110">
        <f t="shared" si="24"/>
        <v>1</v>
      </c>
      <c r="CI9" s="110">
        <f t="shared" si="24"/>
        <v>0.16666666666666666</v>
      </c>
      <c r="CJ9" s="110">
        <f t="shared" si="24"/>
        <v>0.33333333333333331</v>
      </c>
      <c r="CK9" s="110">
        <f t="shared" si="24"/>
        <v>0.33333333333333331</v>
      </c>
      <c r="CL9" s="110">
        <f t="shared" si="24"/>
        <v>1</v>
      </c>
      <c r="CM9" s="110">
        <f t="shared" si="24"/>
        <v>0</v>
      </c>
      <c r="CN9" s="110">
        <f t="shared" si="24"/>
        <v>0</v>
      </c>
      <c r="CO9" s="110">
        <f t="shared" si="24"/>
        <v>1</v>
      </c>
      <c r="CP9" s="110">
        <f t="shared" si="24"/>
        <v>0</v>
      </c>
      <c r="CQ9" s="110">
        <f t="shared" si="24"/>
        <v>0</v>
      </c>
      <c r="CR9" s="110">
        <f t="shared" si="24"/>
        <v>1</v>
      </c>
      <c r="CS9" s="110">
        <f t="shared" si="24"/>
        <v>1</v>
      </c>
      <c r="CT9" s="110">
        <f t="shared" si="24"/>
        <v>1</v>
      </c>
      <c r="CU9" s="110">
        <f t="shared" si="24"/>
        <v>0</v>
      </c>
      <c r="CV9" s="110"/>
      <c r="CW9" s="110"/>
      <c r="CX9" s="110">
        <f t="shared" ref="CX9:DD9" si="25">AVERAGE(AO42:AO53)</f>
        <v>1</v>
      </c>
      <c r="CY9" s="110">
        <f t="shared" si="25"/>
        <v>8.3333333333333329E-2</v>
      </c>
      <c r="CZ9" s="110">
        <f t="shared" si="25"/>
        <v>1</v>
      </c>
      <c r="DA9" s="110">
        <f t="shared" si="25"/>
        <v>0.66666666666666663</v>
      </c>
      <c r="DB9" s="110">
        <f t="shared" si="25"/>
        <v>0</v>
      </c>
      <c r="DC9" s="110">
        <f t="shared" si="25"/>
        <v>0</v>
      </c>
      <c r="DD9" s="110">
        <f t="shared" si="25"/>
        <v>12.5</v>
      </c>
      <c r="DE9" s="110">
        <f>AVERAGE(AW42:AW53)</f>
        <v>16.75</v>
      </c>
      <c r="DF9" s="107">
        <f t="shared" si="5"/>
        <v>1376579.3333333335</v>
      </c>
      <c r="DG9" s="107">
        <f t="shared" si="6"/>
        <v>0</v>
      </c>
      <c r="DH9" s="265">
        <f t="shared" si="21"/>
        <v>1999</v>
      </c>
      <c r="DI9" s="366"/>
      <c r="DJ9" s="366"/>
      <c r="DK9" s="366"/>
      <c r="DL9" s="366"/>
      <c r="DM9" s="366"/>
      <c r="DN9" s="301"/>
      <c r="DO9" s="104"/>
      <c r="DP9" s="366"/>
      <c r="DQ9" s="366"/>
      <c r="DR9" s="366"/>
      <c r="DS9" s="366"/>
      <c r="DT9" s="366"/>
      <c r="DU9" s="366"/>
      <c r="DV9" s="366"/>
      <c r="DW9" s="366"/>
      <c r="DX9" s="366"/>
      <c r="DY9" s="366"/>
      <c r="DZ9" s="366"/>
      <c r="EA9" s="366"/>
      <c r="EB9" s="366"/>
      <c r="EC9" s="366"/>
      <c r="ED9" s="366"/>
      <c r="EE9" s="366"/>
      <c r="EF9" s="366"/>
      <c r="EG9" s="366"/>
      <c r="EH9" s="366"/>
      <c r="EI9" s="366"/>
      <c r="EJ9" s="366"/>
      <c r="EK9" s="366"/>
      <c r="EL9" s="366"/>
      <c r="EM9" s="366"/>
      <c r="EN9" s="367"/>
      <c r="GS9" s="366"/>
      <c r="GT9" s="366"/>
    </row>
    <row r="10" spans="1:202">
      <c r="A10" s="28">
        <v>1996</v>
      </c>
      <c r="B10" s="28">
        <v>5</v>
      </c>
      <c r="C10" s="105">
        <f t="shared" si="7"/>
        <v>1257658</v>
      </c>
      <c r="D10" s="105">
        <f>'[1]FPC wSEB'!X262</f>
        <v>1111360</v>
      </c>
      <c r="E10" s="105">
        <f>'[1]FPC wSEB'!Y262</f>
        <v>125862</v>
      </c>
      <c r="F10" s="105">
        <f>'[1]FPC wSEB'!Z262</f>
        <v>2879</v>
      </c>
      <c r="G10" s="105">
        <f>'[1]FPC wSEB'!AA262</f>
        <v>2320</v>
      </c>
      <c r="H10" s="105">
        <f>'[1]FPC wSEB'!AB262</f>
        <v>15222</v>
      </c>
      <c r="I10" s="261">
        <f>IF(BM_MWh!I10=0,0,1)</f>
        <v>1</v>
      </c>
      <c r="J10" s="261">
        <f>IF(BM_MWh!J10=0,0,1)</f>
        <v>0</v>
      </c>
      <c r="K10" s="261">
        <f>IF(BM_MWh!K10=0,0,1)</f>
        <v>1</v>
      </c>
      <c r="L10" s="261">
        <f>IF(BM_MWh!L10=0,0,1)</f>
        <v>0</v>
      </c>
      <c r="M10" s="261">
        <f>IF(BM_MWh!M10=0,0,1)</f>
        <v>0</v>
      </c>
      <c r="N10" s="261">
        <f>IF(BM_MWh!N10=0,0,1)</f>
        <v>0</v>
      </c>
      <c r="O10" s="261">
        <f>IF(BM_MWh!O10=0,0,1)</f>
        <v>0</v>
      </c>
      <c r="P10" s="261">
        <f>IF(BM_MWh!P10=0,0,1)</f>
        <v>0</v>
      </c>
      <c r="Q10" s="261">
        <f>IF(BM_MWh!Q10=0,0,1)</f>
        <v>0</v>
      </c>
      <c r="R10" s="261">
        <f>IF(BM_MWh!R10=0,0,1)</f>
        <v>0</v>
      </c>
      <c r="S10" s="261">
        <f>IF(BM_MWh!S10=0,0,1)</f>
        <v>0</v>
      </c>
      <c r="T10" s="261">
        <f>IF(BM_MWh!T10=0,0,1)</f>
        <v>0</v>
      </c>
      <c r="U10" s="364">
        <f>IF(SUM(BM_MWh!U10)=0,0,1)</f>
        <v>1</v>
      </c>
      <c r="V10" s="260">
        <f>IF(SUM(BM_MWh!V10)=0,0,1)</f>
        <v>1</v>
      </c>
      <c r="W10" s="260">
        <f>IF(SUM(BM_MWh!W10)=0,0,1)</f>
        <v>1</v>
      </c>
      <c r="X10" s="260">
        <f>IF(SUM(BM_MWh!X10)=0,0,1)</f>
        <v>0</v>
      </c>
      <c r="Y10" s="260">
        <f>IF(SUM(BM_MWh!Y10)=0,0,1)</f>
        <v>1</v>
      </c>
      <c r="Z10" s="260">
        <f>IF(SUM(BM_MWh!Z10)=0,0,1)</f>
        <v>0</v>
      </c>
      <c r="AA10" s="260">
        <f>IF(SUM(BM_MWh!AA10)=0,0,1)</f>
        <v>0</v>
      </c>
      <c r="AB10" s="260">
        <f>IF(SUM(BM_MWh!AB10)=0,0,1)</f>
        <v>0</v>
      </c>
      <c r="AC10" s="260">
        <f>IF(SUM(BM_MWh!AC10)=0,0,1)</f>
        <v>1</v>
      </c>
      <c r="AD10" s="260">
        <f>IF(SUM(BM_MWh!AD10)=0,0,1)</f>
        <v>0</v>
      </c>
      <c r="AE10" s="260">
        <f>IF(SUM(BM_MWh!AE10)=0,0,1)</f>
        <v>0</v>
      </c>
      <c r="AF10" s="260">
        <f>IF(SUM(BM_MWh!AF10)=0,0,1)</f>
        <v>1</v>
      </c>
      <c r="AG10" s="260">
        <f>IF(SUM(BM_MWh!AG10)=0,0,1)</f>
        <v>0</v>
      </c>
      <c r="AH10" s="260">
        <f>IF(SUM(BM_MWh!AH10)=0,0,1)</f>
        <v>0</v>
      </c>
      <c r="AI10" s="260">
        <f>IF(SUM(BM_MWh!AI10)=0,0,1)</f>
        <v>1</v>
      </c>
      <c r="AJ10" s="260">
        <f>IF(SUM(BM_MWh!AJ10)=0,0,1)</f>
        <v>1</v>
      </c>
      <c r="AK10" s="261">
        <f>IF(SUM(BM_MWh!AK10)=0,0,1)</f>
        <v>1</v>
      </c>
      <c r="AL10" s="260">
        <v>0</v>
      </c>
      <c r="AM10" s="261">
        <f>IF(SUM(BM_MWh!AM10)=0,0,1)</f>
        <v>1</v>
      </c>
      <c r="AN10" s="261">
        <f>IF(SUM(BM_MWh!AN10)=0,0,1)</f>
        <v>0</v>
      </c>
      <c r="AO10" s="261">
        <f>IF(SUM(BM_MWh!AO10)=0,0,1)</f>
        <v>1</v>
      </c>
      <c r="AP10" s="261">
        <f>IF(SUM(BM_MWh!AP10)=0,0,1)</f>
        <v>1</v>
      </c>
      <c r="AQ10" s="261">
        <f>IF(SUM(BM_MWh!AQ10)=0,0,1)</f>
        <v>1</v>
      </c>
      <c r="AR10" s="261">
        <f>IF(SUM(BM_MWh!AR10)=0,0,1)</f>
        <v>0</v>
      </c>
      <c r="AS10" s="261">
        <f>IF(SUM(BM_MWh!AS10)=0,0,1)</f>
        <v>0</v>
      </c>
      <c r="AT10" s="261">
        <f>IF(SUM(BM_MWh!AT10)=0,0,1)</f>
        <v>0</v>
      </c>
      <c r="AU10" s="101">
        <f t="shared" si="8"/>
        <v>13</v>
      </c>
      <c r="AV10" s="102">
        <f t="shared" si="9"/>
        <v>2</v>
      </c>
      <c r="AW10" s="102">
        <f t="shared" si="10"/>
        <v>15</v>
      </c>
      <c r="AX10" s="152">
        <f t="shared" si="11"/>
        <v>1257643</v>
      </c>
      <c r="AY10" s="365"/>
      <c r="AZ10" s="264"/>
      <c r="BA10" s="264"/>
      <c r="BB10" s="264"/>
      <c r="BC10" s="264"/>
      <c r="BD10" s="264"/>
      <c r="BE10" s="104">
        <f t="shared" si="12"/>
        <v>1996</v>
      </c>
      <c r="BF10" s="28">
        <v>5</v>
      </c>
      <c r="BG10" s="365">
        <f t="shared" si="2"/>
        <v>5317926.333333334</v>
      </c>
      <c r="BH10" s="112">
        <f t="shared" si="13"/>
        <v>1111360</v>
      </c>
      <c r="BI10" s="112">
        <f t="shared" si="13"/>
        <v>125862</v>
      </c>
      <c r="BJ10" s="112">
        <f t="shared" si="13"/>
        <v>2879</v>
      </c>
      <c r="BK10" s="112">
        <f t="shared" si="13"/>
        <v>2320</v>
      </c>
      <c r="BL10" s="112">
        <f t="shared" si="13"/>
        <v>15222</v>
      </c>
      <c r="BM10" s="112">
        <f t="shared" si="14"/>
        <v>1257643</v>
      </c>
      <c r="BN10" s="21">
        <f t="shared" si="15"/>
        <v>2</v>
      </c>
      <c r="BO10" s="21">
        <f t="shared" si="16"/>
        <v>9</v>
      </c>
      <c r="BP10" s="21">
        <f t="shared" si="17"/>
        <v>4</v>
      </c>
      <c r="BQ10" s="21">
        <f t="shared" si="3"/>
        <v>13</v>
      </c>
      <c r="BR10" s="106">
        <f t="shared" si="18"/>
        <v>15</v>
      </c>
      <c r="BS10" s="264"/>
      <c r="BT10" s="104">
        <v>2000</v>
      </c>
      <c r="BU10" s="110">
        <f t="shared" si="19"/>
        <v>1400299.166666667</v>
      </c>
      <c r="BV10" s="110">
        <f>AVERAGE(D54:D65)</f>
        <v>1234285.9166666667</v>
      </c>
      <c r="BW10" s="110">
        <f>AVERAGE(E54:E65)</f>
        <v>143474.83333333334</v>
      </c>
      <c r="BX10" s="110">
        <f>AVERAGE(F54:F65)</f>
        <v>2534.75</v>
      </c>
      <c r="BY10" s="110">
        <f>AVERAGE(G54:G65)</f>
        <v>2070.1666666666665</v>
      </c>
      <c r="BZ10" s="110">
        <f>AVERAGE(H54:H65)</f>
        <v>17915.5</v>
      </c>
      <c r="CA10" s="108">
        <f>AVERAGE(BN54:BN65)</f>
        <v>6.75</v>
      </c>
      <c r="CB10" s="108">
        <f>AVERAGE(BO54:BO65)</f>
        <v>7.833333333333333</v>
      </c>
      <c r="CC10" s="109">
        <f>AVERAGE(AK54:AL65)</f>
        <v>0.5</v>
      </c>
      <c r="CD10" s="110">
        <f t="shared" ref="CD10:CU10" si="26">AVERAGE(U54:U65)</f>
        <v>0.91666666666666663</v>
      </c>
      <c r="CE10" s="110">
        <f t="shared" si="26"/>
        <v>1</v>
      </c>
      <c r="CF10" s="110">
        <f t="shared" si="26"/>
        <v>1</v>
      </c>
      <c r="CG10" s="110">
        <f t="shared" si="26"/>
        <v>0</v>
      </c>
      <c r="CH10" s="110">
        <f t="shared" si="26"/>
        <v>1</v>
      </c>
      <c r="CI10" s="110">
        <f t="shared" si="26"/>
        <v>1</v>
      </c>
      <c r="CJ10" s="110">
        <f t="shared" si="26"/>
        <v>0</v>
      </c>
      <c r="CK10" s="110">
        <f t="shared" si="26"/>
        <v>0</v>
      </c>
      <c r="CL10" s="110">
        <f t="shared" si="26"/>
        <v>0.16666666666666666</v>
      </c>
      <c r="CM10" s="110">
        <f t="shared" si="26"/>
        <v>0</v>
      </c>
      <c r="CN10" s="110">
        <f t="shared" si="26"/>
        <v>0</v>
      </c>
      <c r="CO10" s="110">
        <f t="shared" si="26"/>
        <v>0.91666666666666663</v>
      </c>
      <c r="CP10" s="110">
        <f t="shared" si="26"/>
        <v>0</v>
      </c>
      <c r="CQ10" s="110">
        <f t="shared" si="26"/>
        <v>0</v>
      </c>
      <c r="CR10" s="110">
        <f t="shared" si="26"/>
        <v>1</v>
      </c>
      <c r="CS10" s="110">
        <f t="shared" si="26"/>
        <v>1</v>
      </c>
      <c r="CT10" s="110">
        <f t="shared" si="26"/>
        <v>1</v>
      </c>
      <c r="CU10" s="110">
        <f t="shared" si="26"/>
        <v>0</v>
      </c>
      <c r="CV10" s="110"/>
      <c r="CW10" s="110"/>
      <c r="CX10" s="110">
        <f t="shared" ref="CX10:DD10" si="27">AVERAGE(AO54:AO65)</f>
        <v>1</v>
      </c>
      <c r="CY10" s="110">
        <f t="shared" si="27"/>
        <v>0</v>
      </c>
      <c r="CZ10" s="110">
        <f t="shared" si="27"/>
        <v>1</v>
      </c>
      <c r="DA10" s="110">
        <f t="shared" si="27"/>
        <v>0.25</v>
      </c>
      <c r="DB10" s="110">
        <f t="shared" si="27"/>
        <v>0</v>
      </c>
      <c r="DC10" s="110">
        <f t="shared" si="27"/>
        <v>0</v>
      </c>
      <c r="DD10" s="110">
        <f t="shared" si="27"/>
        <v>11.25</v>
      </c>
      <c r="DE10" s="110">
        <f>AVERAGE(AW54:AW65)</f>
        <v>18</v>
      </c>
      <c r="DF10" s="107">
        <f t="shared" si="5"/>
        <v>1400281.1666666667</v>
      </c>
      <c r="DG10" s="107">
        <f t="shared" si="6"/>
        <v>2.3283064365386963E-10</v>
      </c>
      <c r="DH10" s="265">
        <f t="shared" si="21"/>
        <v>2000</v>
      </c>
      <c r="DI10" s="366"/>
      <c r="DJ10" s="366"/>
      <c r="DK10" s="366"/>
      <c r="DL10" s="366"/>
      <c r="DM10" s="366"/>
      <c r="DN10" s="301"/>
      <c r="DO10" s="104"/>
      <c r="DP10" s="366"/>
      <c r="DQ10" s="366"/>
      <c r="DR10" s="366"/>
      <c r="DS10" s="366"/>
      <c r="DT10" s="366"/>
      <c r="DU10" s="366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367"/>
      <c r="GS10" s="366"/>
      <c r="GT10" s="366"/>
    </row>
    <row r="11" spans="1:202">
      <c r="A11" s="28">
        <v>1996</v>
      </c>
      <c r="B11" s="28">
        <v>6</v>
      </c>
      <c r="C11" s="105">
        <f t="shared" si="7"/>
        <v>1308351</v>
      </c>
      <c r="D11" s="105">
        <f>'[1]FPC wSEB'!X263</f>
        <v>1154834</v>
      </c>
      <c r="E11" s="105">
        <f>'[1]FPC wSEB'!Y263</f>
        <v>132255</v>
      </c>
      <c r="F11" s="105">
        <f>'[1]FPC wSEB'!Z263</f>
        <v>2993</v>
      </c>
      <c r="G11" s="105">
        <f>'[1]FPC wSEB'!AA263</f>
        <v>2312</v>
      </c>
      <c r="H11" s="105">
        <f>'[1]FPC wSEB'!AB263</f>
        <v>15943</v>
      </c>
      <c r="I11" s="261">
        <f>IF(BM_MWh!I11=0,0,1)</f>
        <v>1</v>
      </c>
      <c r="J11" s="261">
        <f>IF(BM_MWh!J11=0,0,1)</f>
        <v>0</v>
      </c>
      <c r="K11" s="261">
        <f>IF(BM_MWh!K11=0,0,1)</f>
        <v>1</v>
      </c>
      <c r="L11" s="261">
        <f>IF(BM_MWh!L11=0,0,1)</f>
        <v>0</v>
      </c>
      <c r="M11" s="261">
        <f>IF(BM_MWh!M11=0,0,1)</f>
        <v>0</v>
      </c>
      <c r="N11" s="261">
        <f>IF(BM_MWh!N11=0,0,1)</f>
        <v>0</v>
      </c>
      <c r="O11" s="261">
        <f>IF(BM_MWh!O11=0,0,1)</f>
        <v>0</v>
      </c>
      <c r="P11" s="261">
        <f>IF(BM_MWh!P11=0,0,1)</f>
        <v>0</v>
      </c>
      <c r="Q11" s="261">
        <f>IF(BM_MWh!Q11=0,0,1)</f>
        <v>0</v>
      </c>
      <c r="R11" s="261">
        <f>IF(BM_MWh!R11=0,0,1)</f>
        <v>0</v>
      </c>
      <c r="S11" s="261">
        <f>IF(BM_MWh!S11=0,0,1)</f>
        <v>0</v>
      </c>
      <c r="T11" s="261">
        <f>IF(BM_MWh!T11=0,0,1)</f>
        <v>0</v>
      </c>
      <c r="U11" s="364">
        <f>IF(SUM(BM_MWh!U11)=0,0,1)</f>
        <v>0</v>
      </c>
      <c r="V11" s="260">
        <f>IF(SUM(BM_MWh!V11)=0,0,1)</f>
        <v>1</v>
      </c>
      <c r="W11" s="260">
        <f>IF(SUM(BM_MWh!W11)=0,0,1)</f>
        <v>1</v>
      </c>
      <c r="X11" s="260">
        <f>IF(SUM(BM_MWh!X11)=0,0,1)</f>
        <v>0</v>
      </c>
      <c r="Y11" s="260">
        <f>IF(SUM(BM_MWh!Y11)=0,0,1)</f>
        <v>1</v>
      </c>
      <c r="Z11" s="260">
        <f>IF(SUM(BM_MWh!Z11)=0,0,1)</f>
        <v>0</v>
      </c>
      <c r="AA11" s="260">
        <f>IF(SUM(BM_MWh!AA11)=0,0,1)</f>
        <v>0</v>
      </c>
      <c r="AB11" s="260">
        <f>IF(SUM(BM_MWh!AB11)=0,0,1)</f>
        <v>0</v>
      </c>
      <c r="AC11" s="260">
        <f>IF(SUM(BM_MWh!AC11)=0,0,1)</f>
        <v>1</v>
      </c>
      <c r="AD11" s="260">
        <f>IF(SUM(BM_MWh!AD11)=0,0,1)</f>
        <v>0</v>
      </c>
      <c r="AE11" s="260">
        <f>IF(SUM(BM_MWh!AE11)=0,0,1)</f>
        <v>0</v>
      </c>
      <c r="AF11" s="260">
        <f>IF(SUM(BM_MWh!AF11)=0,0,1)</f>
        <v>1</v>
      </c>
      <c r="AG11" s="260">
        <f>IF(SUM(BM_MWh!AG11)=0,0,1)</f>
        <v>0</v>
      </c>
      <c r="AH11" s="260">
        <f>IF(SUM(BM_MWh!AH11)=0,0,1)</f>
        <v>0</v>
      </c>
      <c r="AI11" s="260">
        <f>IF(SUM(BM_MWh!AI11)=0,0,1)</f>
        <v>1</v>
      </c>
      <c r="AJ11" s="260">
        <f>IF(SUM(BM_MWh!AJ11)=0,0,1)</f>
        <v>1</v>
      </c>
      <c r="AK11" s="261">
        <f>IF(SUM(BM_MWh!AK11)=0,0,1)</f>
        <v>1</v>
      </c>
      <c r="AL11" s="260">
        <v>0</v>
      </c>
      <c r="AM11" s="261">
        <f>IF(SUM(BM_MWh!AM11)=0,0,1)</f>
        <v>1</v>
      </c>
      <c r="AN11" s="261">
        <f>IF(SUM(BM_MWh!AN11)=0,0,1)</f>
        <v>0</v>
      </c>
      <c r="AO11" s="261">
        <f>IF(SUM(BM_MWh!AO11)=0,0,1)</f>
        <v>1</v>
      </c>
      <c r="AP11" s="261">
        <f>IF(SUM(BM_MWh!AP11)=0,0,1)</f>
        <v>1</v>
      </c>
      <c r="AQ11" s="261">
        <f>IF(SUM(BM_MWh!AQ11)=0,0,1)</f>
        <v>1</v>
      </c>
      <c r="AR11" s="261">
        <f>IF(SUM(BM_MWh!AR11)=0,0,1)</f>
        <v>0</v>
      </c>
      <c r="AS11" s="261">
        <f>IF(SUM(BM_MWh!AS11)=0,0,1)</f>
        <v>0</v>
      </c>
      <c r="AT11" s="261">
        <f>IF(SUM(BM_MWh!AT11)=0,0,1)</f>
        <v>0</v>
      </c>
      <c r="AU11" s="101">
        <f t="shared" si="8"/>
        <v>12</v>
      </c>
      <c r="AV11" s="102">
        <f t="shared" si="9"/>
        <v>2</v>
      </c>
      <c r="AW11" s="102">
        <f t="shared" si="10"/>
        <v>14</v>
      </c>
      <c r="AX11" s="152">
        <f t="shared" si="11"/>
        <v>1308337</v>
      </c>
      <c r="AY11" s="365"/>
      <c r="AZ11" s="264"/>
      <c r="BA11" s="264"/>
      <c r="BB11" s="264"/>
      <c r="BC11" s="264"/>
      <c r="BD11" s="264"/>
      <c r="BE11" s="104">
        <f t="shared" si="12"/>
        <v>1996</v>
      </c>
      <c r="BF11" s="28">
        <v>6</v>
      </c>
      <c r="BG11" s="365">
        <f t="shared" si="2"/>
        <v>5508625.7499999991</v>
      </c>
      <c r="BH11" s="112">
        <f t="shared" si="13"/>
        <v>1154834</v>
      </c>
      <c r="BI11" s="112">
        <f t="shared" si="13"/>
        <v>132255</v>
      </c>
      <c r="BJ11" s="112">
        <f t="shared" si="13"/>
        <v>2993</v>
      </c>
      <c r="BK11" s="112">
        <f t="shared" si="13"/>
        <v>2312</v>
      </c>
      <c r="BL11" s="112">
        <f t="shared" si="13"/>
        <v>15943</v>
      </c>
      <c r="BM11" s="112">
        <f t="shared" si="14"/>
        <v>1308337</v>
      </c>
      <c r="BN11" s="21">
        <f t="shared" si="15"/>
        <v>2</v>
      </c>
      <c r="BO11" s="21">
        <f t="shared" si="16"/>
        <v>8</v>
      </c>
      <c r="BP11" s="21">
        <f t="shared" si="17"/>
        <v>4</v>
      </c>
      <c r="BQ11" s="21">
        <f t="shared" si="3"/>
        <v>12</v>
      </c>
      <c r="BR11" s="106">
        <f t="shared" si="18"/>
        <v>14</v>
      </c>
      <c r="BS11" s="264"/>
      <c r="BT11" s="104">
        <v>2001</v>
      </c>
      <c r="BU11" s="110">
        <f t="shared" si="19"/>
        <v>1444956.2499999998</v>
      </c>
      <c r="BV11" s="110">
        <f>AVERAGE(D66:D77)</f>
        <v>1274671.8333333333</v>
      </c>
      <c r="BW11" s="110">
        <f>AVERAGE(E66:E77)</f>
        <v>146982.75</v>
      </c>
      <c r="BX11" s="110">
        <f>AVERAGE(F66:F77)</f>
        <v>2551.3333333333335</v>
      </c>
      <c r="BY11" s="110">
        <f>AVERAGE(G66:G77)</f>
        <v>2015</v>
      </c>
      <c r="BZ11" s="110">
        <f>AVERAGE(H66:H77)</f>
        <v>18716.916666666668</v>
      </c>
      <c r="CA11" s="108">
        <f>AVERAGE(BN66:BN77)</f>
        <v>6.833333333333333</v>
      </c>
      <c r="CB11" s="108">
        <f>AVERAGE(BO66:BO77)</f>
        <v>7.583333333333333</v>
      </c>
      <c r="CC11" s="109">
        <f>AVERAGE(AK66:AL77)</f>
        <v>0.5</v>
      </c>
      <c r="CD11" s="110">
        <f t="shared" ref="CD11:CU11" si="28">AVERAGE(U66:U77)</f>
        <v>0.75</v>
      </c>
      <c r="CE11" s="110">
        <f t="shared" si="28"/>
        <v>1</v>
      </c>
      <c r="CF11" s="110">
        <f t="shared" si="28"/>
        <v>1</v>
      </c>
      <c r="CG11" s="110">
        <f t="shared" si="28"/>
        <v>0</v>
      </c>
      <c r="CH11" s="110">
        <f t="shared" si="28"/>
        <v>1</v>
      </c>
      <c r="CI11" s="110">
        <f t="shared" si="28"/>
        <v>1</v>
      </c>
      <c r="CJ11" s="110">
        <f t="shared" si="28"/>
        <v>0.41666666666666669</v>
      </c>
      <c r="CK11" s="110">
        <f t="shared" si="28"/>
        <v>0.58333333333333337</v>
      </c>
      <c r="CL11" s="110">
        <f t="shared" si="28"/>
        <v>0</v>
      </c>
      <c r="CM11" s="110">
        <f t="shared" si="28"/>
        <v>0</v>
      </c>
      <c r="CN11" s="110">
        <f t="shared" si="28"/>
        <v>0</v>
      </c>
      <c r="CO11" s="110">
        <f t="shared" si="28"/>
        <v>0.83333333333333337</v>
      </c>
      <c r="CP11" s="110">
        <f t="shared" si="28"/>
        <v>0</v>
      </c>
      <c r="CQ11" s="110">
        <f t="shared" si="28"/>
        <v>0</v>
      </c>
      <c r="CR11" s="110">
        <f t="shared" si="28"/>
        <v>1</v>
      </c>
      <c r="CS11" s="110">
        <f t="shared" si="28"/>
        <v>1</v>
      </c>
      <c r="CT11" s="110">
        <f t="shared" si="28"/>
        <v>1</v>
      </c>
      <c r="CU11" s="110">
        <f t="shared" si="28"/>
        <v>0</v>
      </c>
      <c r="CV11" s="110"/>
      <c r="CW11" s="110"/>
      <c r="CX11" s="110">
        <f t="shared" ref="CX11:DD11" si="29">AVERAGE(AO66:AO77)</f>
        <v>1</v>
      </c>
      <c r="CY11" s="110">
        <f t="shared" si="29"/>
        <v>0</v>
      </c>
      <c r="CZ11" s="110">
        <f t="shared" si="29"/>
        <v>1</v>
      </c>
      <c r="DA11" s="110">
        <f t="shared" si="29"/>
        <v>0</v>
      </c>
      <c r="DB11" s="110">
        <f t="shared" si="29"/>
        <v>0</v>
      </c>
      <c r="DC11" s="110">
        <f t="shared" si="29"/>
        <v>0</v>
      </c>
      <c r="DD11" s="110">
        <f t="shared" si="29"/>
        <v>11.583333333333334</v>
      </c>
      <c r="DE11" s="110">
        <f>AVERAGE(AW66:AW77)</f>
        <v>18.416666666666668</v>
      </c>
      <c r="DF11" s="107">
        <f t="shared" si="5"/>
        <v>1444937.8333333333</v>
      </c>
      <c r="DG11" s="107">
        <f t="shared" si="6"/>
        <v>-1.5522161334047269E-10</v>
      </c>
      <c r="DH11" s="265">
        <f t="shared" si="21"/>
        <v>2001</v>
      </c>
      <c r="DI11" s="366"/>
      <c r="DJ11" s="366"/>
      <c r="DK11" s="366"/>
      <c r="DL11" s="366"/>
      <c r="DM11" s="366"/>
      <c r="DN11" s="301"/>
      <c r="DO11" s="104"/>
      <c r="DP11" s="366"/>
      <c r="DQ11" s="366"/>
      <c r="DR11" s="366"/>
      <c r="DS11" s="366"/>
      <c r="DT11" s="366"/>
      <c r="DU11" s="366"/>
      <c r="DV11" s="366"/>
      <c r="DW11" s="366"/>
      <c r="DX11" s="366"/>
      <c r="DY11" s="366"/>
      <c r="DZ11" s="366"/>
      <c r="EA11" s="366"/>
      <c r="EB11" s="366"/>
      <c r="EC11" s="366"/>
      <c r="ED11" s="366"/>
      <c r="EE11" s="366"/>
      <c r="EF11" s="366"/>
      <c r="EG11" s="366"/>
      <c r="EH11" s="366"/>
      <c r="EI11" s="366"/>
      <c r="EJ11" s="366"/>
      <c r="EK11" s="366"/>
      <c r="EL11" s="366"/>
      <c r="EM11" s="366"/>
      <c r="EN11" s="367"/>
      <c r="GS11" s="366"/>
      <c r="GT11" s="366"/>
    </row>
    <row r="12" spans="1:202">
      <c r="A12" s="28">
        <v>1996</v>
      </c>
      <c r="B12" s="28">
        <v>7</v>
      </c>
      <c r="C12" s="105">
        <f t="shared" si="7"/>
        <v>1245661</v>
      </c>
      <c r="D12" s="105">
        <f>'[1]FPC wSEB'!X264</f>
        <v>1099235</v>
      </c>
      <c r="E12" s="105">
        <f>'[1]FPC wSEB'!Y264</f>
        <v>126049</v>
      </c>
      <c r="F12" s="105">
        <f>'[1]FPC wSEB'!Z264</f>
        <v>2819</v>
      </c>
      <c r="G12" s="105">
        <f>'[1]FPC wSEB'!AA264</f>
        <v>2312</v>
      </c>
      <c r="H12" s="105">
        <f>'[1]FPC wSEB'!AB264</f>
        <v>15231</v>
      </c>
      <c r="I12" s="261">
        <f>IF(BM_MWh!I12=0,0,1)</f>
        <v>1</v>
      </c>
      <c r="J12" s="261">
        <f>IF(BM_MWh!J12=0,0,1)</f>
        <v>0</v>
      </c>
      <c r="K12" s="261">
        <f>IF(BM_MWh!K12=0,0,1)</f>
        <v>1</v>
      </c>
      <c r="L12" s="261">
        <f>IF(BM_MWh!L12=0,0,1)</f>
        <v>0</v>
      </c>
      <c r="M12" s="261">
        <f>IF(BM_MWh!M12=0,0,1)</f>
        <v>0</v>
      </c>
      <c r="N12" s="261">
        <f>IF(BM_MWh!N12=0,0,1)</f>
        <v>0</v>
      </c>
      <c r="O12" s="261">
        <f>IF(BM_MWh!O12=0,0,1)</f>
        <v>0</v>
      </c>
      <c r="P12" s="261">
        <f>IF(BM_MWh!P12=0,0,1)</f>
        <v>0</v>
      </c>
      <c r="Q12" s="261">
        <f>IF(BM_MWh!Q12=0,0,1)</f>
        <v>0</v>
      </c>
      <c r="R12" s="261">
        <f>IF(BM_MWh!R12=0,0,1)</f>
        <v>0</v>
      </c>
      <c r="S12" s="261">
        <f>IF(BM_MWh!S12=0,0,1)</f>
        <v>0</v>
      </c>
      <c r="T12" s="261">
        <f>IF(BM_MWh!T12=0,0,1)</f>
        <v>0</v>
      </c>
      <c r="U12" s="364">
        <f>IF(SUM(BM_MWh!U12)=0,0,1)</f>
        <v>1</v>
      </c>
      <c r="V12" s="260">
        <f>IF(SUM(BM_MWh!V12)=0,0,1)</f>
        <v>1</v>
      </c>
      <c r="W12" s="260">
        <f>IF(SUM(BM_MWh!W12)=0,0,1)</f>
        <v>1</v>
      </c>
      <c r="X12" s="260">
        <f>IF(SUM(BM_MWh!X12)=0,0,1)</f>
        <v>0</v>
      </c>
      <c r="Y12" s="260">
        <f>IF(SUM(BM_MWh!Y12)=0,0,1)</f>
        <v>1</v>
      </c>
      <c r="Z12" s="260">
        <f>IF(SUM(BM_MWh!Z12)=0,0,1)</f>
        <v>0</v>
      </c>
      <c r="AA12" s="260">
        <f>IF(SUM(BM_MWh!AA12)=0,0,1)</f>
        <v>0</v>
      </c>
      <c r="AB12" s="260">
        <f>IF(SUM(BM_MWh!AB12)=0,0,1)</f>
        <v>0</v>
      </c>
      <c r="AC12" s="260">
        <f>IF(SUM(BM_MWh!AC12)=0,0,1)</f>
        <v>1</v>
      </c>
      <c r="AD12" s="260">
        <f>IF(SUM(BM_MWh!AD12)=0,0,1)</f>
        <v>0</v>
      </c>
      <c r="AE12" s="260">
        <f>IF(SUM(BM_MWh!AE12)=0,0,1)</f>
        <v>0</v>
      </c>
      <c r="AF12" s="260">
        <f>IF(SUM(BM_MWh!AF12)=0,0,1)</f>
        <v>1</v>
      </c>
      <c r="AG12" s="260">
        <f>IF(SUM(BM_MWh!AG12)=0,0,1)</f>
        <v>0</v>
      </c>
      <c r="AH12" s="260">
        <f>IF(SUM(BM_MWh!AH12)=0,0,1)</f>
        <v>0</v>
      </c>
      <c r="AI12" s="260">
        <f>IF(SUM(BM_MWh!AI12)=0,0,1)</f>
        <v>1</v>
      </c>
      <c r="AJ12" s="260">
        <f>IF(SUM(BM_MWh!AJ12)=0,0,1)</f>
        <v>1</v>
      </c>
      <c r="AK12" s="261">
        <f>IF(SUM(BM_MWh!AK12)=0,0,1)</f>
        <v>1</v>
      </c>
      <c r="AL12" s="260">
        <v>0</v>
      </c>
      <c r="AM12" s="261">
        <f>IF(SUM(BM_MWh!AM12)=0,0,1)</f>
        <v>1</v>
      </c>
      <c r="AN12" s="261">
        <f>IF(SUM(BM_MWh!AN12)=0,0,1)</f>
        <v>0</v>
      </c>
      <c r="AO12" s="261">
        <f>IF(SUM(BM_MWh!AO12)=0,0,1)</f>
        <v>1</v>
      </c>
      <c r="AP12" s="261">
        <f>IF(SUM(BM_MWh!AP12)=0,0,1)</f>
        <v>1</v>
      </c>
      <c r="AQ12" s="261">
        <f>IF(SUM(BM_MWh!AQ12)=0,0,1)</f>
        <v>1</v>
      </c>
      <c r="AR12" s="261">
        <f>IF(SUM(BM_MWh!AR12)=0,0,1)</f>
        <v>0</v>
      </c>
      <c r="AS12" s="261">
        <f>IF(SUM(BM_MWh!AS12)=0,0,1)</f>
        <v>0</v>
      </c>
      <c r="AT12" s="261">
        <f>IF(SUM(BM_MWh!AT12)=0,0,1)</f>
        <v>0</v>
      </c>
      <c r="AU12" s="101">
        <f t="shared" si="8"/>
        <v>13</v>
      </c>
      <c r="AV12" s="102">
        <f t="shared" si="9"/>
        <v>2</v>
      </c>
      <c r="AW12" s="102">
        <f t="shared" si="10"/>
        <v>15</v>
      </c>
      <c r="AX12" s="152">
        <f t="shared" si="11"/>
        <v>1245646</v>
      </c>
      <c r="AY12" s="365"/>
      <c r="AZ12" s="264"/>
      <c r="BA12" s="264"/>
      <c r="BB12" s="264"/>
      <c r="BC12" s="264"/>
      <c r="BD12" s="264"/>
      <c r="BE12" s="104">
        <f t="shared" si="12"/>
        <v>1996</v>
      </c>
      <c r="BF12" s="28">
        <v>7</v>
      </c>
      <c r="BG12" s="365">
        <f t="shared" si="2"/>
        <v>5444891.958333333</v>
      </c>
      <c r="BH12" s="112">
        <f t="shared" si="13"/>
        <v>1099235</v>
      </c>
      <c r="BI12" s="112">
        <f t="shared" si="13"/>
        <v>126049</v>
      </c>
      <c r="BJ12" s="112">
        <f t="shared" si="13"/>
        <v>2819</v>
      </c>
      <c r="BK12" s="112">
        <f t="shared" si="13"/>
        <v>2312</v>
      </c>
      <c r="BL12" s="112">
        <f t="shared" si="13"/>
        <v>15231</v>
      </c>
      <c r="BM12" s="112">
        <f t="shared" si="14"/>
        <v>1245646</v>
      </c>
      <c r="BN12" s="21">
        <f t="shared" si="15"/>
        <v>2</v>
      </c>
      <c r="BO12" s="21">
        <f t="shared" si="16"/>
        <v>9</v>
      </c>
      <c r="BP12" s="21">
        <f t="shared" si="17"/>
        <v>4</v>
      </c>
      <c r="BQ12" s="21">
        <f t="shared" si="3"/>
        <v>13</v>
      </c>
      <c r="BR12" s="106">
        <f t="shared" si="18"/>
        <v>15</v>
      </c>
      <c r="BS12" s="264"/>
      <c r="BT12" s="104">
        <v>2002</v>
      </c>
      <c r="BU12" s="110">
        <f t="shared" si="19"/>
        <v>1475779.1666666667</v>
      </c>
      <c r="BV12" s="110">
        <f>AVERAGE(D78:D89)</f>
        <v>1301515.4166666667</v>
      </c>
      <c r="BW12" s="110">
        <f>AVERAGE(E78:E89)</f>
        <v>150576.83333333334</v>
      </c>
      <c r="BX12" s="110">
        <f>AVERAGE(F78:F89)</f>
        <v>2534.5</v>
      </c>
      <c r="BY12" s="110">
        <f>AVERAGE(G78:G89)</f>
        <v>1964.6666666666667</v>
      </c>
      <c r="BZ12" s="110">
        <f>AVERAGE(H78:H89)</f>
        <v>19169</v>
      </c>
      <c r="CA12" s="108">
        <f>AVERAGE(BN78:BN89)</f>
        <v>5.083333333333333</v>
      </c>
      <c r="CB12" s="108">
        <f>AVERAGE(BO78:BO89)</f>
        <v>7.833333333333333</v>
      </c>
      <c r="CC12" s="109">
        <f>AVERAGE(AK78:AL89)</f>
        <v>0.45833333333333331</v>
      </c>
      <c r="CD12" s="110">
        <f t="shared" ref="CD12:CU12" si="30">AVERAGE(U78:U89)</f>
        <v>1</v>
      </c>
      <c r="CE12" s="110">
        <f t="shared" si="30"/>
        <v>1</v>
      </c>
      <c r="CF12" s="110">
        <f t="shared" si="30"/>
        <v>1</v>
      </c>
      <c r="CG12" s="110">
        <f t="shared" si="30"/>
        <v>0</v>
      </c>
      <c r="CH12" s="110">
        <f t="shared" si="30"/>
        <v>1</v>
      </c>
      <c r="CI12" s="110">
        <f t="shared" si="30"/>
        <v>1</v>
      </c>
      <c r="CJ12" s="110">
        <f t="shared" si="30"/>
        <v>1</v>
      </c>
      <c r="CK12" s="110">
        <f t="shared" si="30"/>
        <v>1</v>
      </c>
      <c r="CL12" s="110">
        <f t="shared" si="30"/>
        <v>0</v>
      </c>
      <c r="CM12" s="110">
        <f t="shared" si="30"/>
        <v>0</v>
      </c>
      <c r="CN12" s="110">
        <f t="shared" si="30"/>
        <v>0</v>
      </c>
      <c r="CO12" s="110">
        <f t="shared" si="30"/>
        <v>0.83333333333333337</v>
      </c>
      <c r="CP12" s="110">
        <f t="shared" si="30"/>
        <v>0</v>
      </c>
      <c r="CQ12" s="110">
        <f t="shared" si="30"/>
        <v>0.91666666666666663</v>
      </c>
      <c r="CR12" s="110">
        <f t="shared" si="30"/>
        <v>1</v>
      </c>
      <c r="CS12" s="110">
        <f t="shared" si="30"/>
        <v>1</v>
      </c>
      <c r="CT12" s="110">
        <f t="shared" si="30"/>
        <v>0.91666666666666663</v>
      </c>
      <c r="CU12" s="110">
        <f t="shared" si="30"/>
        <v>0</v>
      </c>
      <c r="CV12" s="110"/>
      <c r="CW12" s="110"/>
      <c r="CX12" s="110">
        <f t="shared" ref="CX12:DD12" si="31">AVERAGE(AO78:AO89)</f>
        <v>1</v>
      </c>
      <c r="CY12" s="110">
        <f t="shared" si="31"/>
        <v>0</v>
      </c>
      <c r="CZ12" s="110">
        <f t="shared" si="31"/>
        <v>1</v>
      </c>
      <c r="DA12" s="110">
        <f t="shared" si="31"/>
        <v>0</v>
      </c>
      <c r="DB12" s="110">
        <f t="shared" si="31"/>
        <v>0</v>
      </c>
      <c r="DC12" s="110">
        <f t="shared" si="31"/>
        <v>0</v>
      </c>
      <c r="DD12" s="110">
        <f t="shared" si="31"/>
        <v>13.666666666666666</v>
      </c>
      <c r="DE12" s="110">
        <f>AVERAGE(AW78:AW89)</f>
        <v>18.75</v>
      </c>
      <c r="DF12" s="107">
        <f t="shared" si="5"/>
        <v>1475760.4166666667</v>
      </c>
      <c r="DG12" s="107">
        <f t="shared" si="6"/>
        <v>0</v>
      </c>
      <c r="DH12" s="265">
        <f t="shared" si="21"/>
        <v>2002</v>
      </c>
      <c r="DI12" s="366"/>
      <c r="DJ12" s="366"/>
      <c r="DK12" s="366"/>
      <c r="DL12" s="366"/>
      <c r="DM12" s="366"/>
      <c r="DN12" s="301"/>
      <c r="DO12" s="104"/>
      <c r="DP12" s="366"/>
      <c r="DQ12" s="366"/>
      <c r="DR12" s="366"/>
      <c r="DS12" s="366"/>
      <c r="DT12" s="366"/>
      <c r="DU12" s="366"/>
      <c r="DV12" s="366"/>
      <c r="DW12" s="366"/>
      <c r="DX12" s="366"/>
      <c r="DY12" s="366"/>
      <c r="DZ12" s="366"/>
      <c r="EA12" s="366"/>
      <c r="EB12" s="366"/>
      <c r="EC12" s="366"/>
      <c r="ED12" s="366"/>
      <c r="EE12" s="366"/>
      <c r="EF12" s="366"/>
      <c r="EG12" s="366"/>
      <c r="EH12" s="366"/>
      <c r="EI12" s="366"/>
      <c r="EJ12" s="366"/>
      <c r="EK12" s="366"/>
      <c r="EL12" s="366"/>
      <c r="EM12" s="366"/>
      <c r="EN12" s="367"/>
      <c r="GS12" s="366"/>
      <c r="GT12" s="366"/>
    </row>
    <row r="13" spans="1:202">
      <c r="A13" s="28">
        <v>1996</v>
      </c>
      <c r="B13" s="28">
        <v>8</v>
      </c>
      <c r="C13" s="105">
        <f t="shared" si="7"/>
        <v>1305087</v>
      </c>
      <c r="D13" s="105">
        <f>'[1]FPC wSEB'!X265</f>
        <v>1151569</v>
      </c>
      <c r="E13" s="105">
        <f>'[1]FPC wSEB'!Y265</f>
        <v>132213</v>
      </c>
      <c r="F13" s="105">
        <f>'[1]FPC wSEB'!Z265</f>
        <v>2953</v>
      </c>
      <c r="G13" s="105">
        <f>'[1]FPC wSEB'!AA265</f>
        <v>2311</v>
      </c>
      <c r="H13" s="105">
        <f>'[1]FPC wSEB'!AB265</f>
        <v>16027</v>
      </c>
      <c r="I13" s="261">
        <f>IF(BM_MWh!I13=0,0,1)</f>
        <v>1</v>
      </c>
      <c r="J13" s="261">
        <f>IF(BM_MWh!J13=0,0,1)</f>
        <v>0</v>
      </c>
      <c r="K13" s="261">
        <f>IF(BM_MWh!K13=0,0,1)</f>
        <v>1</v>
      </c>
      <c r="L13" s="261">
        <f>IF(BM_MWh!L13=0,0,1)</f>
        <v>0</v>
      </c>
      <c r="M13" s="261">
        <f>IF(BM_MWh!M13=0,0,1)</f>
        <v>0</v>
      </c>
      <c r="N13" s="261">
        <f>IF(BM_MWh!N13=0,0,1)</f>
        <v>0</v>
      </c>
      <c r="O13" s="261">
        <f>IF(BM_MWh!O13=0,0,1)</f>
        <v>0</v>
      </c>
      <c r="P13" s="261">
        <f>IF(BM_MWh!P13=0,0,1)</f>
        <v>0</v>
      </c>
      <c r="Q13" s="261">
        <f>IF(BM_MWh!Q13=0,0,1)</f>
        <v>0</v>
      </c>
      <c r="R13" s="261">
        <f>IF(BM_MWh!R13=0,0,1)</f>
        <v>0</v>
      </c>
      <c r="S13" s="261">
        <f>IF(BM_MWh!S13=0,0,1)</f>
        <v>0</v>
      </c>
      <c r="T13" s="261">
        <f>IF(BM_MWh!T13=0,0,1)</f>
        <v>0</v>
      </c>
      <c r="U13" s="364">
        <f>IF(SUM(BM_MWh!U13)=0,0,1)</f>
        <v>0</v>
      </c>
      <c r="V13" s="260">
        <f>IF(SUM(BM_MWh!V13)=0,0,1)</f>
        <v>1</v>
      </c>
      <c r="W13" s="260">
        <f>IF(SUM(BM_MWh!W13)=0,0,1)</f>
        <v>1</v>
      </c>
      <c r="X13" s="260">
        <f>IF(SUM(BM_MWh!X13)=0,0,1)</f>
        <v>0</v>
      </c>
      <c r="Y13" s="260">
        <f>IF(SUM(BM_MWh!Y13)=0,0,1)</f>
        <v>1</v>
      </c>
      <c r="Z13" s="260">
        <f>IF(SUM(BM_MWh!Z13)=0,0,1)</f>
        <v>0</v>
      </c>
      <c r="AA13" s="260">
        <f>IF(SUM(BM_MWh!AA13)=0,0,1)</f>
        <v>0</v>
      </c>
      <c r="AB13" s="260">
        <f>IF(SUM(BM_MWh!AB13)=0,0,1)</f>
        <v>0</v>
      </c>
      <c r="AC13" s="260">
        <f>IF(SUM(BM_MWh!AC13)=0,0,1)</f>
        <v>1</v>
      </c>
      <c r="AD13" s="260">
        <f>IF(SUM(BM_MWh!AD13)=0,0,1)</f>
        <v>0</v>
      </c>
      <c r="AE13" s="260">
        <f>IF(SUM(BM_MWh!AE13)=0,0,1)</f>
        <v>0</v>
      </c>
      <c r="AF13" s="260">
        <f>IF(SUM(BM_MWh!AF13)=0,0,1)</f>
        <v>1</v>
      </c>
      <c r="AG13" s="260">
        <f>IF(SUM(BM_MWh!AG13)=0,0,1)</f>
        <v>0</v>
      </c>
      <c r="AH13" s="260">
        <f>IF(SUM(BM_MWh!AH13)=0,0,1)</f>
        <v>0</v>
      </c>
      <c r="AI13" s="260">
        <f>IF(SUM(BM_MWh!AI13)=0,0,1)</f>
        <v>1</v>
      </c>
      <c r="AJ13" s="260">
        <f>IF(SUM(BM_MWh!AJ13)=0,0,1)</f>
        <v>1</v>
      </c>
      <c r="AK13" s="261">
        <f>IF(SUM(BM_MWh!AK13)=0,0,1)</f>
        <v>1</v>
      </c>
      <c r="AL13" s="260">
        <v>0</v>
      </c>
      <c r="AM13" s="261">
        <f>IF(SUM(BM_MWh!AM13)=0,0,1)</f>
        <v>1</v>
      </c>
      <c r="AN13" s="261">
        <f>IF(SUM(BM_MWh!AN13)=0,0,1)</f>
        <v>0</v>
      </c>
      <c r="AO13" s="261">
        <f>IF(SUM(BM_MWh!AO13)=0,0,1)</f>
        <v>1</v>
      </c>
      <c r="AP13" s="261">
        <f>IF(SUM(BM_MWh!AP13)=0,0,1)</f>
        <v>1</v>
      </c>
      <c r="AQ13" s="261">
        <f>IF(SUM(BM_MWh!AQ13)=0,0,1)</f>
        <v>1</v>
      </c>
      <c r="AR13" s="261">
        <f>IF(SUM(BM_MWh!AR13)=0,0,1)</f>
        <v>0</v>
      </c>
      <c r="AS13" s="261">
        <f>IF(SUM(BM_MWh!AS13)=0,0,1)</f>
        <v>0</v>
      </c>
      <c r="AT13" s="261">
        <f>IF(SUM(BM_MWh!AT13)=0,0,1)</f>
        <v>0</v>
      </c>
      <c r="AU13" s="101">
        <f t="shared" si="8"/>
        <v>12</v>
      </c>
      <c r="AV13" s="102">
        <f t="shared" si="9"/>
        <v>2</v>
      </c>
      <c r="AW13" s="102">
        <f t="shared" si="10"/>
        <v>14</v>
      </c>
      <c r="AX13" s="152">
        <f t="shared" si="11"/>
        <v>1305073</v>
      </c>
      <c r="AY13" s="365"/>
      <c r="AZ13" s="264"/>
      <c r="BA13" s="264"/>
      <c r="BB13" s="264"/>
      <c r="BC13" s="264"/>
      <c r="BD13" s="264"/>
      <c r="BE13" s="104">
        <f t="shared" si="12"/>
        <v>1996</v>
      </c>
      <c r="BF13" s="28">
        <v>8</v>
      </c>
      <c r="BG13" s="365">
        <f t="shared" si="2"/>
        <v>5633209.25</v>
      </c>
      <c r="BH13" s="112">
        <f t="shared" si="13"/>
        <v>1151569</v>
      </c>
      <c r="BI13" s="112">
        <f t="shared" si="13"/>
        <v>132213</v>
      </c>
      <c r="BJ13" s="112">
        <f t="shared" si="13"/>
        <v>2953</v>
      </c>
      <c r="BK13" s="112">
        <f t="shared" si="13"/>
        <v>2311</v>
      </c>
      <c r="BL13" s="112">
        <f t="shared" si="13"/>
        <v>16027</v>
      </c>
      <c r="BM13" s="112">
        <f t="shared" si="14"/>
        <v>1305073</v>
      </c>
      <c r="BN13" s="21">
        <f t="shared" si="15"/>
        <v>2</v>
      </c>
      <c r="BO13" s="21">
        <f t="shared" si="16"/>
        <v>8</v>
      </c>
      <c r="BP13" s="21">
        <f t="shared" si="17"/>
        <v>4</v>
      </c>
      <c r="BQ13" s="21">
        <f t="shared" si="3"/>
        <v>12</v>
      </c>
      <c r="BR13" s="106">
        <f t="shared" si="18"/>
        <v>14</v>
      </c>
      <c r="BS13" s="264"/>
      <c r="BT13" s="104">
        <v>2003</v>
      </c>
      <c r="BU13" s="110">
        <f t="shared" si="19"/>
        <v>1510512.0000000002</v>
      </c>
      <c r="BV13" s="110">
        <f>AVERAGE(D90:D101)</f>
        <v>1331914</v>
      </c>
      <c r="BW13" s="110">
        <f>AVERAGE(E90:E101)</f>
        <v>154293.91666666666</v>
      </c>
      <c r="BX13" s="110">
        <f>AVERAGE(F90:F101)</f>
        <v>2643.25</v>
      </c>
      <c r="BY13" s="110">
        <f>AVERAGE(G90:G101)</f>
        <v>1917.4166666666667</v>
      </c>
      <c r="BZ13" s="110">
        <f>AVERAGE(H90:H101)</f>
        <v>19725.583333333332</v>
      </c>
      <c r="CA13" s="108">
        <f>AVERAGE(BN90:BN101)</f>
        <v>4.583333333333333</v>
      </c>
      <c r="CB13" s="108">
        <f>AVERAGE(BO90:BO101)</f>
        <v>7.083333333333333</v>
      </c>
      <c r="CC13" s="109">
        <f>AVERAGE(AK90:AL101)</f>
        <v>0.5</v>
      </c>
      <c r="CD13" s="110">
        <f t="shared" ref="CD13:CU13" si="32">AVERAGE(U90:U101)</f>
        <v>0.91666666666666663</v>
      </c>
      <c r="CE13" s="110">
        <f t="shared" si="32"/>
        <v>1</v>
      </c>
      <c r="CF13" s="110">
        <f t="shared" si="32"/>
        <v>1</v>
      </c>
      <c r="CG13" s="110">
        <f t="shared" si="32"/>
        <v>0</v>
      </c>
      <c r="CH13" s="110">
        <f t="shared" si="32"/>
        <v>1</v>
      </c>
      <c r="CI13" s="110">
        <f t="shared" si="32"/>
        <v>1</v>
      </c>
      <c r="CJ13" s="110">
        <f t="shared" si="32"/>
        <v>1</v>
      </c>
      <c r="CK13" s="110">
        <f t="shared" si="32"/>
        <v>1</v>
      </c>
      <c r="CL13" s="110">
        <f t="shared" si="32"/>
        <v>0</v>
      </c>
      <c r="CM13" s="110">
        <f t="shared" si="32"/>
        <v>0</v>
      </c>
      <c r="CN13" s="110">
        <f t="shared" si="32"/>
        <v>0</v>
      </c>
      <c r="CO13" s="110">
        <f t="shared" si="32"/>
        <v>0.75</v>
      </c>
      <c r="CP13" s="110">
        <f t="shared" si="32"/>
        <v>0</v>
      </c>
      <c r="CQ13" s="110">
        <f t="shared" si="32"/>
        <v>0.5</v>
      </c>
      <c r="CR13" s="110">
        <f t="shared" si="32"/>
        <v>1</v>
      </c>
      <c r="CS13" s="110">
        <f t="shared" si="32"/>
        <v>1</v>
      </c>
      <c r="CT13" s="110">
        <f t="shared" si="32"/>
        <v>1</v>
      </c>
      <c r="CU13" s="110">
        <f t="shared" si="32"/>
        <v>0</v>
      </c>
      <c r="CV13" s="110"/>
      <c r="CW13" s="110"/>
      <c r="CX13" s="110">
        <f t="shared" ref="CX13:DD13" si="33">AVERAGE(AO90:AO101)</f>
        <v>1</v>
      </c>
      <c r="CY13" s="110">
        <f t="shared" si="33"/>
        <v>0</v>
      </c>
      <c r="CZ13" s="110">
        <f t="shared" si="33"/>
        <v>0.41666666666666669</v>
      </c>
      <c r="DA13" s="110">
        <f t="shared" si="33"/>
        <v>0</v>
      </c>
      <c r="DB13" s="110">
        <f t="shared" si="33"/>
        <v>0</v>
      </c>
      <c r="DC13" s="110">
        <f t="shared" si="33"/>
        <v>0.66666666666666663</v>
      </c>
      <c r="DD13" s="110">
        <f t="shared" si="33"/>
        <v>13.25</v>
      </c>
      <c r="DE13" s="110">
        <f>AVERAGE(AW90:AW101)</f>
        <v>17.833333333333332</v>
      </c>
      <c r="DF13" s="107">
        <f t="shared" si="5"/>
        <v>1510494.1666666667</v>
      </c>
      <c r="DG13" s="107">
        <f t="shared" si="6"/>
        <v>1.5522161334047269E-10</v>
      </c>
      <c r="DH13" s="265">
        <f t="shared" si="21"/>
        <v>2003</v>
      </c>
      <c r="DI13" s="366"/>
      <c r="DJ13" s="366"/>
      <c r="DK13" s="366"/>
      <c r="DL13" s="366"/>
      <c r="DM13" s="366"/>
      <c r="DN13" s="301"/>
      <c r="DO13" s="104"/>
      <c r="DP13" s="366"/>
      <c r="DQ13" s="366"/>
      <c r="DR13" s="366"/>
      <c r="DS13" s="366"/>
      <c r="DT13" s="366"/>
      <c r="DU13" s="366"/>
      <c r="DV13" s="366"/>
      <c r="DW13" s="366"/>
      <c r="DX13" s="366"/>
      <c r="DY13" s="366"/>
      <c r="DZ13" s="366"/>
      <c r="EA13" s="366"/>
      <c r="EB13" s="366"/>
      <c r="EC13" s="366"/>
      <c r="ED13" s="366"/>
      <c r="EE13" s="366"/>
      <c r="EF13" s="366"/>
      <c r="EG13" s="366"/>
      <c r="EH13" s="366"/>
      <c r="EI13" s="366"/>
      <c r="EJ13" s="366"/>
      <c r="EK13" s="366"/>
      <c r="EL13" s="366"/>
      <c r="EM13" s="366"/>
      <c r="EN13" s="367"/>
      <c r="GS13" s="366"/>
      <c r="GT13" s="366"/>
    </row>
    <row r="14" spans="1:202">
      <c r="A14" s="28">
        <v>1996</v>
      </c>
      <c r="B14" s="28">
        <v>9</v>
      </c>
      <c r="C14" s="105">
        <f t="shared" si="7"/>
        <v>1285670</v>
      </c>
      <c r="D14" s="105">
        <f>'[1]FPC wSEB'!X266</f>
        <v>1134334</v>
      </c>
      <c r="E14" s="105">
        <f>'[1]FPC wSEB'!Y266</f>
        <v>130252</v>
      </c>
      <c r="F14" s="105">
        <f>'[1]FPC wSEB'!Z266</f>
        <v>2880</v>
      </c>
      <c r="G14" s="105">
        <f>'[1]FPC wSEB'!AA266</f>
        <v>2303</v>
      </c>
      <c r="H14" s="105">
        <f>'[1]FPC wSEB'!AB266</f>
        <v>15886</v>
      </c>
      <c r="I14" s="261">
        <f>IF(BM_MWh!I14=0,0,1)</f>
        <v>1</v>
      </c>
      <c r="J14" s="261">
        <f>IF(BM_MWh!J14=0,0,1)</f>
        <v>0</v>
      </c>
      <c r="K14" s="261">
        <f>IF(BM_MWh!K14=0,0,1)</f>
        <v>1</v>
      </c>
      <c r="L14" s="261">
        <f>IF(BM_MWh!L14=0,0,1)</f>
        <v>0</v>
      </c>
      <c r="M14" s="261">
        <f>IF(BM_MWh!M14=0,0,1)</f>
        <v>0</v>
      </c>
      <c r="N14" s="261">
        <f>IF(BM_MWh!N14=0,0,1)</f>
        <v>0</v>
      </c>
      <c r="O14" s="261">
        <f>IF(BM_MWh!O14=0,0,1)</f>
        <v>0</v>
      </c>
      <c r="P14" s="261">
        <f>IF(BM_MWh!P14=0,0,1)</f>
        <v>0</v>
      </c>
      <c r="Q14" s="261">
        <f>IF(BM_MWh!Q14=0,0,1)</f>
        <v>0</v>
      </c>
      <c r="R14" s="261">
        <f>IF(BM_MWh!R14=0,0,1)</f>
        <v>0</v>
      </c>
      <c r="S14" s="261">
        <f>IF(BM_MWh!S14=0,0,1)</f>
        <v>0</v>
      </c>
      <c r="T14" s="261">
        <f>IF(BM_MWh!T14=0,0,1)</f>
        <v>0</v>
      </c>
      <c r="U14" s="364">
        <f>IF(SUM(BM_MWh!U14)=0,0,1)</f>
        <v>1</v>
      </c>
      <c r="V14" s="260">
        <f>IF(SUM(BM_MWh!V14)=0,0,1)</f>
        <v>1</v>
      </c>
      <c r="W14" s="260">
        <f>IF(SUM(BM_MWh!W14)=0,0,1)</f>
        <v>1</v>
      </c>
      <c r="X14" s="260">
        <f>IF(SUM(BM_MWh!X14)=0,0,1)</f>
        <v>0</v>
      </c>
      <c r="Y14" s="260">
        <f>IF(SUM(BM_MWh!Y14)=0,0,1)</f>
        <v>1</v>
      </c>
      <c r="Z14" s="260">
        <f>IF(SUM(BM_MWh!Z14)=0,0,1)</f>
        <v>0</v>
      </c>
      <c r="AA14" s="260">
        <f>IF(SUM(BM_MWh!AA14)=0,0,1)</f>
        <v>0</v>
      </c>
      <c r="AB14" s="260">
        <f>IF(SUM(BM_MWh!AB14)=0,0,1)</f>
        <v>0</v>
      </c>
      <c r="AC14" s="260">
        <f>IF(SUM(BM_MWh!AC14)=0,0,1)</f>
        <v>1</v>
      </c>
      <c r="AD14" s="260">
        <f>IF(SUM(BM_MWh!AD14)=0,0,1)</f>
        <v>0</v>
      </c>
      <c r="AE14" s="260">
        <f>IF(SUM(BM_MWh!AE14)=0,0,1)</f>
        <v>0</v>
      </c>
      <c r="AF14" s="260">
        <f>IF(SUM(BM_MWh!AF14)=0,0,1)</f>
        <v>1</v>
      </c>
      <c r="AG14" s="260">
        <f>IF(SUM(BM_MWh!AG14)=0,0,1)</f>
        <v>0</v>
      </c>
      <c r="AH14" s="260">
        <f>IF(SUM(BM_MWh!AH14)=0,0,1)</f>
        <v>0</v>
      </c>
      <c r="AI14" s="260">
        <f>IF(SUM(BM_MWh!AI14)=0,0,1)</f>
        <v>1</v>
      </c>
      <c r="AJ14" s="260">
        <f>IF(SUM(BM_MWh!AJ14)=0,0,1)</f>
        <v>1</v>
      </c>
      <c r="AK14" s="261">
        <f>IF(SUM(BM_MWh!AK14)=0,0,1)</f>
        <v>1</v>
      </c>
      <c r="AL14" s="260">
        <v>0</v>
      </c>
      <c r="AM14" s="261">
        <f>IF(SUM(BM_MWh!AM14)=0,0,1)</f>
        <v>1</v>
      </c>
      <c r="AN14" s="261">
        <f>IF(SUM(BM_MWh!AN14)=0,0,1)</f>
        <v>0</v>
      </c>
      <c r="AO14" s="261">
        <f>IF(SUM(BM_MWh!AO14)=0,0,1)</f>
        <v>1</v>
      </c>
      <c r="AP14" s="261">
        <f>IF(SUM(BM_MWh!AP14)=0,0,1)</f>
        <v>1</v>
      </c>
      <c r="AQ14" s="261">
        <f>IF(SUM(BM_MWh!AQ14)=0,0,1)</f>
        <v>1</v>
      </c>
      <c r="AR14" s="261">
        <f>IF(SUM(BM_MWh!AR14)=0,0,1)</f>
        <v>0</v>
      </c>
      <c r="AS14" s="261">
        <f>IF(SUM(BM_MWh!AS14)=0,0,1)</f>
        <v>0</v>
      </c>
      <c r="AT14" s="261">
        <f>IF(SUM(BM_MWh!AT14)=0,0,1)</f>
        <v>0</v>
      </c>
      <c r="AU14" s="101">
        <f t="shared" si="8"/>
        <v>13</v>
      </c>
      <c r="AV14" s="102">
        <f t="shared" si="9"/>
        <v>2</v>
      </c>
      <c r="AW14" s="102">
        <f t="shared" si="10"/>
        <v>15</v>
      </c>
      <c r="AX14" s="152">
        <f t="shared" si="11"/>
        <v>1285655</v>
      </c>
      <c r="AY14" s="365"/>
      <c r="AZ14" s="264"/>
      <c r="BA14" s="264"/>
      <c r="BB14" s="264"/>
      <c r="BC14" s="264"/>
      <c r="BD14" s="264"/>
      <c r="BE14" s="104">
        <f t="shared" si="12"/>
        <v>1996</v>
      </c>
      <c r="BF14" s="28">
        <v>9</v>
      </c>
      <c r="BG14" s="365">
        <f t="shared" si="2"/>
        <v>5670594.9999999981</v>
      </c>
      <c r="BH14" s="112">
        <f t="shared" si="13"/>
        <v>1134334</v>
      </c>
      <c r="BI14" s="112">
        <f t="shared" si="13"/>
        <v>130252</v>
      </c>
      <c r="BJ14" s="112">
        <f t="shared" si="13"/>
        <v>2880</v>
      </c>
      <c r="BK14" s="112">
        <f t="shared" si="13"/>
        <v>2303</v>
      </c>
      <c r="BL14" s="112">
        <f t="shared" si="13"/>
        <v>15886</v>
      </c>
      <c r="BM14" s="112">
        <f t="shared" si="14"/>
        <v>1285655</v>
      </c>
      <c r="BN14" s="21">
        <f t="shared" si="15"/>
        <v>2</v>
      </c>
      <c r="BO14" s="21">
        <f t="shared" si="16"/>
        <v>9</v>
      </c>
      <c r="BP14" s="21">
        <f t="shared" si="17"/>
        <v>4</v>
      </c>
      <c r="BQ14" s="21">
        <f t="shared" si="3"/>
        <v>13</v>
      </c>
      <c r="BR14" s="106">
        <f t="shared" si="18"/>
        <v>15</v>
      </c>
      <c r="BS14" s="264"/>
      <c r="BT14" s="104">
        <v>2004</v>
      </c>
      <c r="BU14" s="110">
        <f t="shared" si="19"/>
        <v>1548621.833333333</v>
      </c>
      <c r="BV14" s="110">
        <f>AVERAGE(D102:D113)</f>
        <v>1364677</v>
      </c>
      <c r="BW14" s="110">
        <f>AVERAGE(E102:E113)</f>
        <v>158780.08333333334</v>
      </c>
      <c r="BX14" s="110">
        <f>AVERAGE(F102:F113)</f>
        <v>2732.8333333333335</v>
      </c>
      <c r="BY14" s="110">
        <f>AVERAGE(G102:G113)</f>
        <v>1855.75</v>
      </c>
      <c r="BZ14" s="110">
        <f>AVERAGE(H102:H113)</f>
        <v>20556.833333333332</v>
      </c>
      <c r="CA14" s="108">
        <f>AVERAGE(BN102:BN113)</f>
        <v>5.083333333333333</v>
      </c>
      <c r="CB14" s="108">
        <f>AVERAGE(BO102:BO113)</f>
        <v>6.5</v>
      </c>
      <c r="CC14" s="109">
        <f>AVERAGE(AK102:AL113)</f>
        <v>0.5</v>
      </c>
      <c r="CD14" s="110">
        <f t="shared" ref="CD14:CU14" si="34">AVERAGE(U102:U113)</f>
        <v>0.58333333333333337</v>
      </c>
      <c r="CE14" s="110">
        <f t="shared" si="34"/>
        <v>1</v>
      </c>
      <c r="CF14" s="110">
        <f t="shared" si="34"/>
        <v>1</v>
      </c>
      <c r="CG14" s="110">
        <f t="shared" si="34"/>
        <v>0</v>
      </c>
      <c r="CH14" s="110">
        <f t="shared" si="34"/>
        <v>0.91666666666666663</v>
      </c>
      <c r="CI14" s="110">
        <f t="shared" si="34"/>
        <v>1</v>
      </c>
      <c r="CJ14" s="110">
        <f t="shared" si="34"/>
        <v>1</v>
      </c>
      <c r="CK14" s="110">
        <f t="shared" si="34"/>
        <v>1</v>
      </c>
      <c r="CL14" s="110">
        <f t="shared" si="34"/>
        <v>0</v>
      </c>
      <c r="CM14" s="110">
        <f t="shared" si="34"/>
        <v>0</v>
      </c>
      <c r="CN14" s="110">
        <f t="shared" si="34"/>
        <v>0</v>
      </c>
      <c r="CO14" s="110">
        <f t="shared" si="34"/>
        <v>1</v>
      </c>
      <c r="CP14" s="110">
        <f t="shared" si="34"/>
        <v>0.5</v>
      </c>
      <c r="CQ14" s="110">
        <f t="shared" si="34"/>
        <v>0.5</v>
      </c>
      <c r="CR14" s="110">
        <f t="shared" si="34"/>
        <v>1</v>
      </c>
      <c r="CS14" s="110">
        <f t="shared" si="34"/>
        <v>1</v>
      </c>
      <c r="CT14" s="110">
        <f t="shared" si="34"/>
        <v>1</v>
      </c>
      <c r="CU14" s="110">
        <f t="shared" si="34"/>
        <v>0</v>
      </c>
      <c r="CV14" s="110"/>
      <c r="CW14" s="110"/>
      <c r="CX14" s="110">
        <f t="shared" ref="CX14:DD14" si="35">AVERAGE(AO102:AO113)</f>
        <v>1</v>
      </c>
      <c r="CY14" s="110">
        <f t="shared" si="35"/>
        <v>0</v>
      </c>
      <c r="CZ14" s="110">
        <f t="shared" si="35"/>
        <v>0</v>
      </c>
      <c r="DA14" s="110">
        <f t="shared" si="35"/>
        <v>0.75</v>
      </c>
      <c r="DB14" s="110">
        <f t="shared" si="35"/>
        <v>0</v>
      </c>
      <c r="DC14" s="110">
        <f t="shared" si="35"/>
        <v>1</v>
      </c>
      <c r="DD14" s="110">
        <f t="shared" si="35"/>
        <v>14.25</v>
      </c>
      <c r="DE14" s="110">
        <f>AVERAGE(AW102:AW113)</f>
        <v>19.333333333333332</v>
      </c>
      <c r="DF14" s="107">
        <f t="shared" si="5"/>
        <v>1548602.4999999998</v>
      </c>
      <c r="DG14" s="107">
        <f t="shared" si="6"/>
        <v>-7.7609030313396943E-11</v>
      </c>
      <c r="DH14" s="265">
        <f t="shared" si="21"/>
        <v>2004</v>
      </c>
      <c r="DI14" s="366"/>
      <c r="DJ14" s="366"/>
      <c r="DK14" s="366"/>
      <c r="DL14" s="366"/>
      <c r="DM14" s="366"/>
      <c r="DN14" s="301"/>
      <c r="DO14" s="104"/>
      <c r="DP14" s="366"/>
      <c r="DQ14" s="366"/>
      <c r="DR14" s="366"/>
      <c r="DS14" s="366"/>
      <c r="DT14" s="366"/>
      <c r="DU14" s="366"/>
      <c r="DV14" s="366"/>
      <c r="DW14" s="366"/>
      <c r="DX14" s="366"/>
      <c r="DY14" s="366"/>
      <c r="DZ14" s="366"/>
      <c r="EA14" s="366"/>
      <c r="EB14" s="366"/>
      <c r="EC14" s="366"/>
      <c r="ED14" s="366"/>
      <c r="EE14" s="366"/>
      <c r="EF14" s="366"/>
      <c r="EG14" s="366"/>
      <c r="EH14" s="366"/>
      <c r="EI14" s="366"/>
      <c r="EJ14" s="366"/>
      <c r="EK14" s="366"/>
      <c r="EL14" s="366"/>
      <c r="EM14" s="366"/>
      <c r="EN14" s="367"/>
      <c r="GS14" s="366"/>
      <c r="GT14" s="366"/>
    </row>
    <row r="15" spans="1:202">
      <c r="A15" s="28">
        <v>1996</v>
      </c>
      <c r="B15" s="28">
        <v>10</v>
      </c>
      <c r="C15" s="105">
        <f t="shared" si="7"/>
        <v>1272721</v>
      </c>
      <c r="D15" s="105">
        <f>'[1]FPC wSEB'!X267</f>
        <v>1123321</v>
      </c>
      <c r="E15" s="105">
        <f>'[1]FPC wSEB'!Y267</f>
        <v>128577</v>
      </c>
      <c r="F15" s="105">
        <f>'[1]FPC wSEB'!Z267</f>
        <v>2812</v>
      </c>
      <c r="G15" s="105">
        <f>'[1]FPC wSEB'!AA267</f>
        <v>2279</v>
      </c>
      <c r="H15" s="105">
        <f>'[1]FPC wSEB'!AB267</f>
        <v>15717</v>
      </c>
      <c r="I15" s="261">
        <f>IF(BM_MWh!I15=0,0,1)</f>
        <v>1</v>
      </c>
      <c r="J15" s="261">
        <f>IF(BM_MWh!J15=0,0,1)</f>
        <v>0</v>
      </c>
      <c r="K15" s="261">
        <f>IF(BM_MWh!K15=0,0,1)</f>
        <v>1</v>
      </c>
      <c r="L15" s="261">
        <f>IF(BM_MWh!L15=0,0,1)</f>
        <v>0</v>
      </c>
      <c r="M15" s="261">
        <f>IF(BM_MWh!M15=0,0,1)</f>
        <v>0</v>
      </c>
      <c r="N15" s="261">
        <f>IF(BM_MWh!N15=0,0,1)</f>
        <v>0</v>
      </c>
      <c r="O15" s="261">
        <f>IF(BM_MWh!O15=0,0,1)</f>
        <v>0</v>
      </c>
      <c r="P15" s="261">
        <f>IF(BM_MWh!P15=0,0,1)</f>
        <v>0</v>
      </c>
      <c r="Q15" s="261">
        <f>IF(BM_MWh!Q15=0,0,1)</f>
        <v>0</v>
      </c>
      <c r="R15" s="261">
        <f>IF(BM_MWh!R15=0,0,1)</f>
        <v>0</v>
      </c>
      <c r="S15" s="261">
        <f>IF(BM_MWh!S15=0,0,1)</f>
        <v>0</v>
      </c>
      <c r="T15" s="261">
        <f>IF(BM_MWh!T15=0,0,1)</f>
        <v>0</v>
      </c>
      <c r="U15" s="364">
        <f>IF(SUM(BM_MWh!U15)=0,0,1)</f>
        <v>1</v>
      </c>
      <c r="V15" s="260">
        <f>IF(SUM(BM_MWh!V15)=0,0,1)</f>
        <v>1</v>
      </c>
      <c r="W15" s="260">
        <f>IF(SUM(BM_MWh!W15)=0,0,1)</f>
        <v>1</v>
      </c>
      <c r="X15" s="260">
        <f>IF(SUM(BM_MWh!X15)=0,0,1)</f>
        <v>0</v>
      </c>
      <c r="Y15" s="260">
        <f>IF(SUM(BM_MWh!Y15)=0,0,1)</f>
        <v>1</v>
      </c>
      <c r="Z15" s="260">
        <f>IF(SUM(BM_MWh!Z15)=0,0,1)</f>
        <v>0</v>
      </c>
      <c r="AA15" s="260">
        <f>IF(SUM(BM_MWh!AA15)=0,0,1)</f>
        <v>0</v>
      </c>
      <c r="AB15" s="260">
        <f>IF(SUM(BM_MWh!AB15)=0,0,1)</f>
        <v>0</v>
      </c>
      <c r="AC15" s="260">
        <f>IF(SUM(BM_MWh!AC15)=0,0,1)</f>
        <v>1</v>
      </c>
      <c r="AD15" s="260">
        <f>IF(SUM(BM_MWh!AD15)=0,0,1)</f>
        <v>0</v>
      </c>
      <c r="AE15" s="260">
        <f>IF(SUM(BM_MWh!AE15)=0,0,1)</f>
        <v>0</v>
      </c>
      <c r="AF15" s="260">
        <f>IF(SUM(BM_MWh!AF15)=0,0,1)</f>
        <v>1</v>
      </c>
      <c r="AG15" s="260">
        <f>IF(SUM(BM_MWh!AG15)=0,0,1)</f>
        <v>0</v>
      </c>
      <c r="AH15" s="260">
        <f>IF(SUM(BM_MWh!AH15)=0,0,1)</f>
        <v>0</v>
      </c>
      <c r="AI15" s="260">
        <f>IF(SUM(BM_MWh!AI15)=0,0,1)</f>
        <v>1</v>
      </c>
      <c r="AJ15" s="260">
        <f>IF(SUM(BM_MWh!AJ15)=0,0,1)</f>
        <v>1</v>
      </c>
      <c r="AK15" s="261">
        <f>IF(SUM(BM_MWh!AK15)=0,0,1)</f>
        <v>1</v>
      </c>
      <c r="AL15" s="260">
        <v>0</v>
      </c>
      <c r="AM15" s="261">
        <f>IF(SUM(BM_MWh!AM15)=0,0,1)</f>
        <v>1</v>
      </c>
      <c r="AN15" s="261">
        <f>IF(SUM(BM_MWh!AN15)=0,0,1)</f>
        <v>0</v>
      </c>
      <c r="AO15" s="261">
        <f>IF(SUM(BM_MWh!AO15)=0,0,1)</f>
        <v>1</v>
      </c>
      <c r="AP15" s="261">
        <f>IF(SUM(BM_MWh!AP15)=0,0,1)</f>
        <v>1</v>
      </c>
      <c r="AQ15" s="261">
        <f>IF(SUM(BM_MWh!AQ15)=0,0,1)</f>
        <v>1</v>
      </c>
      <c r="AR15" s="261">
        <f>IF(SUM(BM_MWh!AR15)=0,0,1)</f>
        <v>0</v>
      </c>
      <c r="AS15" s="261">
        <f>IF(SUM(BM_MWh!AS15)=0,0,1)</f>
        <v>0</v>
      </c>
      <c r="AT15" s="261">
        <f>IF(SUM(BM_MWh!AT15)=0,0,1)</f>
        <v>0</v>
      </c>
      <c r="AU15" s="101">
        <f t="shared" si="8"/>
        <v>13</v>
      </c>
      <c r="AV15" s="102">
        <f t="shared" si="9"/>
        <v>2</v>
      </c>
      <c r="AW15" s="102">
        <f t="shared" si="10"/>
        <v>15</v>
      </c>
      <c r="AX15" s="152">
        <f t="shared" si="11"/>
        <v>1272706</v>
      </c>
      <c r="AY15" s="365"/>
      <c r="AZ15" s="264"/>
      <c r="BA15" s="264"/>
      <c r="BB15" s="264"/>
      <c r="BC15" s="264"/>
      <c r="BD15" s="264"/>
      <c r="BE15" s="104">
        <f t="shared" si="12"/>
        <v>1996</v>
      </c>
      <c r="BF15" s="28">
        <v>10</v>
      </c>
      <c r="BG15" s="365">
        <f t="shared" si="2"/>
        <v>5714278.5833333349</v>
      </c>
      <c r="BH15" s="112">
        <f t="shared" si="13"/>
        <v>1123321</v>
      </c>
      <c r="BI15" s="112">
        <f t="shared" si="13"/>
        <v>128577</v>
      </c>
      <c r="BJ15" s="112">
        <f t="shared" si="13"/>
        <v>2812</v>
      </c>
      <c r="BK15" s="112">
        <f t="shared" si="13"/>
        <v>2279</v>
      </c>
      <c r="BL15" s="112">
        <f t="shared" si="13"/>
        <v>15717</v>
      </c>
      <c r="BM15" s="112">
        <f t="shared" si="14"/>
        <v>1272706</v>
      </c>
      <c r="BN15" s="21">
        <f t="shared" si="15"/>
        <v>2</v>
      </c>
      <c r="BO15" s="21">
        <f t="shared" si="16"/>
        <v>9</v>
      </c>
      <c r="BP15" s="21">
        <f t="shared" si="17"/>
        <v>4</v>
      </c>
      <c r="BQ15" s="21">
        <f t="shared" si="3"/>
        <v>13</v>
      </c>
      <c r="BR15" s="106">
        <f t="shared" si="18"/>
        <v>15</v>
      </c>
      <c r="BS15" s="264"/>
      <c r="BT15" s="104">
        <v>2005</v>
      </c>
      <c r="BU15" s="110">
        <f t="shared" si="19"/>
        <v>1583412.0000000002</v>
      </c>
      <c r="BV15" s="110">
        <f>AVERAGE(D114:D125)</f>
        <v>1397012.3333333333</v>
      </c>
      <c r="BW15" s="110">
        <f>AVERAGE(E114:E125)</f>
        <v>161001.16666666666</v>
      </c>
      <c r="BX15" s="110">
        <f>AVERAGE(F114:F125)</f>
        <v>2703.1666666666665</v>
      </c>
      <c r="BY15" s="110">
        <f>AVERAGE(G114:G125)</f>
        <v>1794.75</v>
      </c>
      <c r="BZ15" s="110">
        <f>AVERAGE(H114:H125)</f>
        <v>20879.166666666668</v>
      </c>
      <c r="CA15" s="108">
        <f>AVERAGE(BN114:BN125)</f>
        <v>6.666666666666667</v>
      </c>
      <c r="CB15" s="108">
        <f>AVERAGE(BO114:BO125)</f>
        <v>7.166666666666667</v>
      </c>
      <c r="CC15" s="109">
        <f>AVERAGE(AK114:AL125)</f>
        <v>0.5</v>
      </c>
      <c r="CD15" s="110">
        <f t="shared" ref="CD15:CU15" si="36">AVERAGE(U114:U125)</f>
        <v>0.66666666666666663</v>
      </c>
      <c r="CE15" s="110">
        <f t="shared" si="36"/>
        <v>1</v>
      </c>
      <c r="CF15" s="110">
        <f t="shared" si="36"/>
        <v>1</v>
      </c>
      <c r="CG15" s="110">
        <f t="shared" si="36"/>
        <v>0</v>
      </c>
      <c r="CH15" s="110">
        <f t="shared" si="36"/>
        <v>1</v>
      </c>
      <c r="CI15" s="110">
        <f t="shared" si="36"/>
        <v>1</v>
      </c>
      <c r="CJ15" s="110">
        <f t="shared" si="36"/>
        <v>1</v>
      </c>
      <c r="CK15" s="110">
        <f t="shared" si="36"/>
        <v>8.3333333333333329E-2</v>
      </c>
      <c r="CL15" s="110">
        <f t="shared" si="36"/>
        <v>0</v>
      </c>
      <c r="CM15" s="110">
        <f t="shared" si="36"/>
        <v>0.5</v>
      </c>
      <c r="CN15" s="110">
        <f t="shared" si="36"/>
        <v>0</v>
      </c>
      <c r="CO15" s="110">
        <f t="shared" si="36"/>
        <v>1</v>
      </c>
      <c r="CP15" s="110">
        <f t="shared" si="36"/>
        <v>1</v>
      </c>
      <c r="CQ15" s="110">
        <f t="shared" si="36"/>
        <v>1</v>
      </c>
      <c r="CR15" s="110">
        <f t="shared" si="36"/>
        <v>1</v>
      </c>
      <c r="CS15" s="110">
        <f t="shared" si="36"/>
        <v>1</v>
      </c>
      <c r="CT15" s="110">
        <f t="shared" si="36"/>
        <v>1</v>
      </c>
      <c r="CU15" s="110">
        <f t="shared" si="36"/>
        <v>0</v>
      </c>
      <c r="CV15" s="110"/>
      <c r="CW15" s="110"/>
      <c r="CX15" s="110">
        <f t="shared" ref="CX15:DD15" si="37">AVERAGE(AO114:AO125)</f>
        <v>1</v>
      </c>
      <c r="CY15" s="110">
        <f t="shared" si="37"/>
        <v>0</v>
      </c>
      <c r="CZ15" s="110">
        <f t="shared" si="37"/>
        <v>0</v>
      </c>
      <c r="DA15" s="110">
        <f t="shared" si="37"/>
        <v>1</v>
      </c>
      <c r="DB15" s="110">
        <f t="shared" si="37"/>
        <v>0</v>
      </c>
      <c r="DC15" s="110">
        <f t="shared" si="37"/>
        <v>0.5</v>
      </c>
      <c r="DD15" s="110">
        <f t="shared" si="37"/>
        <v>14.75</v>
      </c>
      <c r="DE15" s="110">
        <f>AVERAGE(AW114:AW125)</f>
        <v>21.416666666666668</v>
      </c>
      <c r="DF15" s="107">
        <f t="shared" si="5"/>
        <v>1583390.5833333335</v>
      </c>
      <c r="DG15" s="107">
        <f t="shared" si="6"/>
        <v>7.7609030313396943E-11</v>
      </c>
      <c r="DH15" s="265">
        <f t="shared" si="21"/>
        <v>2005</v>
      </c>
      <c r="DI15" s="366"/>
      <c r="DJ15" s="366"/>
      <c r="DK15" s="366"/>
      <c r="DL15" s="366"/>
      <c r="DM15" s="366"/>
      <c r="DN15" s="301"/>
      <c r="DO15" s="104"/>
      <c r="DP15" s="366"/>
      <c r="DQ15" s="368"/>
      <c r="DR15" s="368"/>
      <c r="DS15" s="368"/>
      <c r="DT15" s="368"/>
      <c r="DU15" s="368"/>
      <c r="DV15" s="366"/>
      <c r="DW15" s="366"/>
      <c r="DX15" s="366"/>
      <c r="DY15" s="366"/>
      <c r="DZ15" s="366"/>
      <c r="EA15" s="366"/>
      <c r="EB15" s="366"/>
      <c r="EC15" s="366"/>
      <c r="ED15" s="366"/>
      <c r="EE15" s="366"/>
      <c r="EF15" s="366"/>
      <c r="EG15" s="366"/>
      <c r="EH15" s="366"/>
      <c r="EI15" s="366"/>
      <c r="EJ15" s="366"/>
      <c r="EK15" s="366"/>
      <c r="EL15" s="366"/>
      <c r="EM15" s="366"/>
      <c r="EN15" s="367"/>
    </row>
    <row r="16" spans="1:202">
      <c r="A16" s="28">
        <v>1996</v>
      </c>
      <c r="B16" s="28">
        <v>11</v>
      </c>
      <c r="C16" s="105">
        <f t="shared" si="7"/>
        <v>1327857</v>
      </c>
      <c r="D16" s="105">
        <f>'[1]FPC wSEB'!X268</f>
        <v>1172051</v>
      </c>
      <c r="E16" s="105">
        <f>'[1]FPC wSEB'!Y268</f>
        <v>134299</v>
      </c>
      <c r="F16" s="105">
        <f>'[1]FPC wSEB'!Z268</f>
        <v>2958</v>
      </c>
      <c r="G16" s="105">
        <f>'[1]FPC wSEB'!AA268</f>
        <v>2273</v>
      </c>
      <c r="H16" s="105">
        <f>'[1]FPC wSEB'!AB268</f>
        <v>16261</v>
      </c>
      <c r="I16" s="261">
        <f>IF(BM_MWh!I16=0,0,1)</f>
        <v>1</v>
      </c>
      <c r="J16" s="261">
        <f>IF(BM_MWh!J16=0,0,1)</f>
        <v>0</v>
      </c>
      <c r="K16" s="261">
        <f>IF(BM_MWh!K16=0,0,1)</f>
        <v>1</v>
      </c>
      <c r="L16" s="261">
        <f>IF(BM_MWh!L16=0,0,1)</f>
        <v>0</v>
      </c>
      <c r="M16" s="261">
        <f>IF(BM_MWh!M16=0,0,1)</f>
        <v>0</v>
      </c>
      <c r="N16" s="261">
        <f>IF(BM_MWh!N16=0,0,1)</f>
        <v>0</v>
      </c>
      <c r="O16" s="261">
        <f>IF(BM_MWh!O16=0,0,1)</f>
        <v>0</v>
      </c>
      <c r="P16" s="261">
        <f>IF(BM_MWh!P16=0,0,1)</f>
        <v>0</v>
      </c>
      <c r="Q16" s="261">
        <f>IF(BM_MWh!Q16=0,0,1)</f>
        <v>0</v>
      </c>
      <c r="R16" s="261">
        <f>IF(BM_MWh!R16=0,0,1)</f>
        <v>0</v>
      </c>
      <c r="S16" s="261">
        <f>IF(BM_MWh!S16=0,0,1)</f>
        <v>0</v>
      </c>
      <c r="T16" s="261">
        <f>IF(BM_MWh!T16=0,0,1)</f>
        <v>0</v>
      </c>
      <c r="U16" s="364">
        <f>IF(SUM(BM_MWh!U16)=0,0,1)</f>
        <v>1</v>
      </c>
      <c r="V16" s="260">
        <f>IF(SUM(BM_MWh!V16)=0,0,1)</f>
        <v>1</v>
      </c>
      <c r="W16" s="260">
        <f>IF(SUM(BM_MWh!W16)=0,0,1)</f>
        <v>1</v>
      </c>
      <c r="X16" s="260">
        <f>IF(SUM(BM_MWh!X16)=0,0,1)</f>
        <v>0</v>
      </c>
      <c r="Y16" s="260">
        <f>IF(SUM(BM_MWh!Y16)=0,0,1)</f>
        <v>1</v>
      </c>
      <c r="Z16" s="260">
        <f>IF(SUM(BM_MWh!Z16)=0,0,1)</f>
        <v>0</v>
      </c>
      <c r="AA16" s="260">
        <f>IF(SUM(BM_MWh!AA16)=0,0,1)</f>
        <v>0</v>
      </c>
      <c r="AB16" s="260">
        <f>IF(SUM(BM_MWh!AB16)=0,0,1)</f>
        <v>0</v>
      </c>
      <c r="AC16" s="260">
        <f>IF(SUM(BM_MWh!AC16)=0,0,1)</f>
        <v>1</v>
      </c>
      <c r="AD16" s="260">
        <f>IF(SUM(BM_MWh!AD16)=0,0,1)</f>
        <v>0</v>
      </c>
      <c r="AE16" s="260">
        <f>IF(SUM(BM_MWh!AE16)=0,0,1)</f>
        <v>0</v>
      </c>
      <c r="AF16" s="260">
        <f>IF(SUM(BM_MWh!AF16)=0,0,1)</f>
        <v>1</v>
      </c>
      <c r="AG16" s="260">
        <f>IF(SUM(BM_MWh!AG16)=0,0,1)</f>
        <v>0</v>
      </c>
      <c r="AH16" s="260">
        <f>IF(SUM(BM_MWh!AH16)=0,0,1)</f>
        <v>0</v>
      </c>
      <c r="AI16" s="260">
        <f>IF(SUM(BM_MWh!AI16)=0,0,1)</f>
        <v>1</v>
      </c>
      <c r="AJ16" s="260">
        <f>IF(SUM(BM_MWh!AJ16)=0,0,1)</f>
        <v>1</v>
      </c>
      <c r="AK16" s="261">
        <f>IF(SUM(BM_MWh!AK16)=0,0,1)</f>
        <v>1</v>
      </c>
      <c r="AL16" s="260">
        <v>0</v>
      </c>
      <c r="AM16" s="261">
        <f>IF(SUM(BM_MWh!AM16)=0,0,1)</f>
        <v>1</v>
      </c>
      <c r="AN16" s="261">
        <f>IF(SUM(BM_MWh!AN16)=0,0,1)</f>
        <v>0</v>
      </c>
      <c r="AO16" s="261">
        <f>IF(SUM(BM_MWh!AO16)=0,0,1)</f>
        <v>1</v>
      </c>
      <c r="AP16" s="261">
        <f>IF(SUM(BM_MWh!AP16)=0,0,1)</f>
        <v>1</v>
      </c>
      <c r="AQ16" s="261">
        <f>IF(SUM(BM_MWh!AQ16)=0,0,1)</f>
        <v>1</v>
      </c>
      <c r="AR16" s="261">
        <f>IF(SUM(BM_MWh!AR16)=0,0,1)</f>
        <v>0</v>
      </c>
      <c r="AS16" s="261">
        <f>IF(SUM(BM_MWh!AS16)=0,0,1)</f>
        <v>0</v>
      </c>
      <c r="AT16" s="261">
        <f>IF(SUM(BM_MWh!AT16)=0,0,1)</f>
        <v>0</v>
      </c>
      <c r="AU16" s="101">
        <f t="shared" si="8"/>
        <v>13</v>
      </c>
      <c r="AV16" s="102">
        <f t="shared" si="9"/>
        <v>2</v>
      </c>
      <c r="AW16" s="102">
        <f t="shared" si="10"/>
        <v>15</v>
      </c>
      <c r="AX16" s="152">
        <f t="shared" si="11"/>
        <v>1327842</v>
      </c>
      <c r="AY16" s="365"/>
      <c r="AZ16" s="264"/>
      <c r="BA16" s="264"/>
      <c r="BB16" s="264"/>
      <c r="BC16" s="264"/>
      <c r="BD16" s="264"/>
      <c r="BE16" s="104">
        <f t="shared" si="12"/>
        <v>1996</v>
      </c>
      <c r="BF16" s="28">
        <v>11</v>
      </c>
      <c r="BG16" s="365">
        <f t="shared" si="2"/>
        <v>5898513.5</v>
      </c>
      <c r="BH16" s="112">
        <f t="shared" si="13"/>
        <v>1172051</v>
      </c>
      <c r="BI16" s="112">
        <f t="shared" si="13"/>
        <v>134299</v>
      </c>
      <c r="BJ16" s="112">
        <f t="shared" si="13"/>
        <v>2958</v>
      </c>
      <c r="BK16" s="112">
        <f t="shared" si="13"/>
        <v>2273</v>
      </c>
      <c r="BL16" s="112">
        <f t="shared" si="13"/>
        <v>16261</v>
      </c>
      <c r="BM16" s="112">
        <f t="shared" si="14"/>
        <v>1327842</v>
      </c>
      <c r="BN16" s="21">
        <f t="shared" si="15"/>
        <v>2</v>
      </c>
      <c r="BO16" s="21">
        <f t="shared" si="16"/>
        <v>9</v>
      </c>
      <c r="BP16" s="21">
        <f t="shared" si="17"/>
        <v>4</v>
      </c>
      <c r="BQ16" s="21">
        <f t="shared" si="3"/>
        <v>13</v>
      </c>
      <c r="BR16" s="106">
        <f t="shared" si="18"/>
        <v>15</v>
      </c>
      <c r="BS16" s="264"/>
      <c r="BT16" s="104">
        <v>2006</v>
      </c>
      <c r="BU16" s="110">
        <f t="shared" si="19"/>
        <v>1620392</v>
      </c>
      <c r="BV16" s="110">
        <f>AVERAGE(D126:D137)</f>
        <v>1431742.6666666667</v>
      </c>
      <c r="BW16" s="110">
        <f>AVERAGE(E126:E137)</f>
        <v>162774</v>
      </c>
      <c r="BX16" s="110">
        <f>AVERAGE(F126:F137)</f>
        <v>2696.9166666666665</v>
      </c>
      <c r="BY16" s="110">
        <f>AVERAGE(G126:G137)</f>
        <v>1747.5</v>
      </c>
      <c r="BZ16" s="110">
        <f>AVERAGE(H126:H137)</f>
        <v>21412.333333333332</v>
      </c>
      <c r="CA16" s="108">
        <f>AVERAGE(BN126:BN137)</f>
        <v>5.5</v>
      </c>
      <c r="CB16" s="108">
        <f>AVERAGE(BO126:BO137)</f>
        <v>7.083333333333333</v>
      </c>
      <c r="CC16" s="109">
        <f>AVERAGE(AK126:AL137)</f>
        <v>0.5</v>
      </c>
      <c r="CD16" s="110">
        <f t="shared" ref="CD16:CU16" si="38">AVERAGE(U126:U137)</f>
        <v>1</v>
      </c>
      <c r="CE16" s="110">
        <f t="shared" si="38"/>
        <v>1</v>
      </c>
      <c r="CF16" s="110">
        <f t="shared" si="38"/>
        <v>1</v>
      </c>
      <c r="CG16" s="110">
        <f t="shared" si="38"/>
        <v>0.91666666666666663</v>
      </c>
      <c r="CH16" s="110">
        <f t="shared" si="38"/>
        <v>1</v>
      </c>
      <c r="CI16" s="110">
        <f t="shared" si="38"/>
        <v>1</v>
      </c>
      <c r="CJ16" s="110">
        <f t="shared" si="38"/>
        <v>0.91666666666666663</v>
      </c>
      <c r="CK16" s="110">
        <f t="shared" si="38"/>
        <v>0</v>
      </c>
      <c r="CL16" s="110">
        <f t="shared" si="38"/>
        <v>0</v>
      </c>
      <c r="CM16" s="110">
        <f t="shared" si="38"/>
        <v>1</v>
      </c>
      <c r="CN16" s="110">
        <f t="shared" si="38"/>
        <v>0</v>
      </c>
      <c r="CO16" s="110">
        <f t="shared" si="38"/>
        <v>1</v>
      </c>
      <c r="CP16" s="110">
        <f t="shared" si="38"/>
        <v>8.3333333333333329E-2</v>
      </c>
      <c r="CQ16" s="110">
        <f t="shared" si="38"/>
        <v>8.3333333333333329E-2</v>
      </c>
      <c r="CR16" s="110">
        <f t="shared" si="38"/>
        <v>1</v>
      </c>
      <c r="CS16" s="110">
        <f t="shared" si="38"/>
        <v>1</v>
      </c>
      <c r="CT16" s="110">
        <f t="shared" si="38"/>
        <v>1</v>
      </c>
      <c r="CU16" s="110">
        <f t="shared" si="38"/>
        <v>0</v>
      </c>
      <c r="CV16" s="110"/>
      <c r="CW16" s="110"/>
      <c r="CX16" s="110">
        <f t="shared" ref="CX16:DD16" si="39">AVERAGE(AO126:AO137)</f>
        <v>8.3333333333333329E-2</v>
      </c>
      <c r="CY16" s="110">
        <f t="shared" si="39"/>
        <v>0</v>
      </c>
      <c r="CZ16" s="110">
        <f t="shared" si="39"/>
        <v>0</v>
      </c>
      <c r="DA16" s="110">
        <f t="shared" si="39"/>
        <v>8.3333333333333329E-2</v>
      </c>
      <c r="DB16" s="110">
        <f t="shared" si="39"/>
        <v>0.91666666666666663</v>
      </c>
      <c r="DC16" s="110">
        <f t="shared" si="39"/>
        <v>0</v>
      </c>
      <c r="DD16" s="110">
        <f t="shared" si="39"/>
        <v>13.083333333333334</v>
      </c>
      <c r="DE16" s="110">
        <f>AVERAGE(AW126:AW137)</f>
        <v>18.583333333333332</v>
      </c>
      <c r="DF16" s="107">
        <f t="shared" si="5"/>
        <v>1620373.4166666667</v>
      </c>
      <c r="DG16" s="107">
        <f t="shared" si="6"/>
        <v>-7.7609030313396943E-11</v>
      </c>
      <c r="DH16" s="265">
        <f t="shared" si="21"/>
        <v>2006</v>
      </c>
      <c r="DI16" s="366"/>
      <c r="DJ16" s="366"/>
      <c r="DK16" s="366"/>
      <c r="DL16" s="366"/>
      <c r="DM16" s="366"/>
      <c r="DN16" s="301"/>
      <c r="DO16" s="104"/>
      <c r="DP16" s="366"/>
      <c r="DQ16" s="368"/>
      <c r="DR16" s="368"/>
      <c r="DS16" s="368"/>
      <c r="DT16" s="368"/>
      <c r="DU16" s="368"/>
      <c r="DV16" s="366"/>
      <c r="DW16" s="366"/>
      <c r="DX16" s="366"/>
      <c r="DY16" s="366"/>
      <c r="DZ16" s="366"/>
      <c r="EA16" s="366"/>
      <c r="EB16" s="366"/>
      <c r="EC16" s="366"/>
      <c r="ED16" s="366"/>
      <c r="EE16" s="366"/>
      <c r="EF16" s="366"/>
      <c r="EG16" s="366"/>
      <c r="EH16" s="366"/>
      <c r="EI16" s="366"/>
      <c r="EJ16" s="366"/>
      <c r="EK16" s="366"/>
      <c r="EL16" s="366"/>
      <c r="EM16" s="366"/>
      <c r="EN16" s="367"/>
    </row>
    <row r="17" spans="1:144">
      <c r="A17" s="28">
        <v>1996</v>
      </c>
      <c r="B17" s="28">
        <v>12</v>
      </c>
      <c r="C17" s="105">
        <f t="shared" si="7"/>
        <v>1317742</v>
      </c>
      <c r="D17" s="105">
        <f>'[1]FPC wSEB'!X269</f>
        <v>1165740</v>
      </c>
      <c r="E17" s="105">
        <f>'[1]FPC wSEB'!Y269</f>
        <v>130814</v>
      </c>
      <c r="F17" s="105">
        <f>'[1]FPC wSEB'!Z269</f>
        <v>2850</v>
      </c>
      <c r="G17" s="105">
        <f>'[1]FPC wSEB'!AA269</f>
        <v>2265</v>
      </c>
      <c r="H17" s="105">
        <f>'[1]FPC wSEB'!AB269</f>
        <v>16059</v>
      </c>
      <c r="I17" s="261">
        <f>IF(BM_MWh!I17=0,0,1)</f>
        <v>0</v>
      </c>
      <c r="J17" s="261">
        <f>IF(BM_MWh!J17=0,0,1)</f>
        <v>0</v>
      </c>
      <c r="K17" s="261">
        <f>IF(BM_MWh!K17=0,0,1)</f>
        <v>1</v>
      </c>
      <c r="L17" s="261">
        <f>IF(BM_MWh!L17=0,0,1)</f>
        <v>0</v>
      </c>
      <c r="M17" s="261">
        <f>IF(BM_MWh!M17=0,0,1)</f>
        <v>0</v>
      </c>
      <c r="N17" s="261">
        <f>IF(BM_MWh!N17=0,0,1)</f>
        <v>0</v>
      </c>
      <c r="O17" s="261">
        <f>IF(BM_MWh!O17=0,0,1)</f>
        <v>0</v>
      </c>
      <c r="P17" s="261">
        <f>IF(BM_MWh!P17=0,0,1)</f>
        <v>0</v>
      </c>
      <c r="Q17" s="261">
        <f>IF(BM_MWh!Q17=0,0,1)</f>
        <v>0</v>
      </c>
      <c r="R17" s="261">
        <f>IF(BM_MWh!R17=0,0,1)</f>
        <v>0</v>
      </c>
      <c r="S17" s="261">
        <f>IF(BM_MWh!S17=0,0,1)</f>
        <v>0</v>
      </c>
      <c r="T17" s="261">
        <f>IF(BM_MWh!T17=0,0,1)</f>
        <v>0</v>
      </c>
      <c r="U17" s="364">
        <f>IF(SUM(BM_MWh!U17)=0,0,1)</f>
        <v>1</v>
      </c>
      <c r="V17" s="260">
        <f>IF(SUM(BM_MWh!V17)=0,0,1)</f>
        <v>1</v>
      </c>
      <c r="W17" s="260">
        <f>IF(SUM(BM_MWh!W17)=0,0,1)</f>
        <v>1</v>
      </c>
      <c r="X17" s="260">
        <f>IF(SUM(BM_MWh!X17)=0,0,1)</f>
        <v>0</v>
      </c>
      <c r="Y17" s="260">
        <f>IF(SUM(BM_MWh!Y17)=0,0,1)</f>
        <v>1</v>
      </c>
      <c r="Z17" s="260">
        <f>IF(SUM(BM_MWh!Z17)=0,0,1)</f>
        <v>0</v>
      </c>
      <c r="AA17" s="260">
        <f>IF(SUM(BM_MWh!AA17)=0,0,1)</f>
        <v>0</v>
      </c>
      <c r="AB17" s="260">
        <f>IF(SUM(BM_MWh!AB17)=0,0,1)</f>
        <v>0</v>
      </c>
      <c r="AC17" s="260">
        <f>IF(SUM(BM_MWh!AC17)=0,0,1)</f>
        <v>1</v>
      </c>
      <c r="AD17" s="260">
        <f>IF(SUM(BM_MWh!AD17)=0,0,1)</f>
        <v>0</v>
      </c>
      <c r="AE17" s="260">
        <f>IF(SUM(BM_MWh!AE17)=0,0,1)</f>
        <v>0</v>
      </c>
      <c r="AF17" s="260">
        <f>IF(SUM(BM_MWh!AF17)=0,0,1)</f>
        <v>1</v>
      </c>
      <c r="AG17" s="260">
        <f>IF(SUM(BM_MWh!AG17)=0,0,1)</f>
        <v>0</v>
      </c>
      <c r="AH17" s="260">
        <f>IF(SUM(BM_MWh!AH17)=0,0,1)</f>
        <v>0</v>
      </c>
      <c r="AI17" s="260">
        <f>IF(SUM(BM_MWh!AI17)=0,0,1)</f>
        <v>1</v>
      </c>
      <c r="AJ17" s="260">
        <f>IF(SUM(BM_MWh!AJ17)=0,0,1)</f>
        <v>1</v>
      </c>
      <c r="AK17" s="261">
        <f>IF(SUM(BM_MWh!AK17)=0,0,1)</f>
        <v>1</v>
      </c>
      <c r="AL17" s="260">
        <v>0</v>
      </c>
      <c r="AM17" s="261">
        <f>IF(SUM(BM_MWh!AM17)=0,0,1)</f>
        <v>1</v>
      </c>
      <c r="AN17" s="261">
        <f>IF(SUM(BM_MWh!AN17)=0,0,1)</f>
        <v>0</v>
      </c>
      <c r="AO17" s="261">
        <f>IF(SUM(BM_MWh!AO17)=0,0,1)</f>
        <v>1</v>
      </c>
      <c r="AP17" s="261">
        <f>IF(SUM(BM_MWh!AP17)=0,0,1)</f>
        <v>1</v>
      </c>
      <c r="AQ17" s="261">
        <f>IF(SUM(BM_MWh!AQ17)=0,0,1)</f>
        <v>1</v>
      </c>
      <c r="AR17" s="261">
        <f>IF(SUM(BM_MWh!AR17)=0,0,1)</f>
        <v>0</v>
      </c>
      <c r="AS17" s="261">
        <f>IF(SUM(BM_MWh!AS17)=0,0,1)</f>
        <v>0</v>
      </c>
      <c r="AT17" s="261">
        <f>IF(SUM(BM_MWh!AT17)=0,0,1)</f>
        <v>0</v>
      </c>
      <c r="AU17" s="101">
        <f t="shared" si="8"/>
        <v>13</v>
      </c>
      <c r="AV17" s="102">
        <f t="shared" si="9"/>
        <v>1</v>
      </c>
      <c r="AW17" s="102">
        <f t="shared" si="10"/>
        <v>14</v>
      </c>
      <c r="AX17" s="152">
        <f t="shared" si="11"/>
        <v>1317728</v>
      </c>
      <c r="AY17" s="365"/>
      <c r="AZ17" s="264"/>
      <c r="BA17" s="264"/>
      <c r="BB17" s="264"/>
      <c r="BC17" s="264"/>
      <c r="BD17" s="264"/>
      <c r="BE17" s="104">
        <f t="shared" si="12"/>
        <v>1996</v>
      </c>
      <c r="BF17" s="28">
        <v>12</v>
      </c>
      <c r="BG17" s="365">
        <f t="shared" si="2"/>
        <v>5902228.5833333321</v>
      </c>
      <c r="BH17" s="112">
        <f t="shared" si="13"/>
        <v>1165740</v>
      </c>
      <c r="BI17" s="112">
        <f t="shared" si="13"/>
        <v>130814</v>
      </c>
      <c r="BJ17" s="112">
        <f t="shared" si="13"/>
        <v>2850</v>
      </c>
      <c r="BK17" s="112">
        <f t="shared" si="13"/>
        <v>2265</v>
      </c>
      <c r="BL17" s="112">
        <f t="shared" si="13"/>
        <v>16059</v>
      </c>
      <c r="BM17" s="112">
        <f t="shared" si="14"/>
        <v>1317728</v>
      </c>
      <c r="BN17" s="21">
        <f t="shared" si="15"/>
        <v>1</v>
      </c>
      <c r="BO17" s="21">
        <f t="shared" si="16"/>
        <v>9</v>
      </c>
      <c r="BP17" s="21">
        <f t="shared" si="17"/>
        <v>4</v>
      </c>
      <c r="BQ17" s="21">
        <f t="shared" si="3"/>
        <v>13</v>
      </c>
      <c r="BR17" s="106">
        <f t="shared" si="18"/>
        <v>14</v>
      </c>
      <c r="BS17" s="264"/>
      <c r="BT17" s="104">
        <f t="shared" ref="BT17:BT40" si="40">BT16+1</f>
        <v>2007</v>
      </c>
      <c r="BU17" s="110">
        <f t="shared" si="19"/>
        <v>1632364.5833333333</v>
      </c>
      <c r="BV17" s="110">
        <f>AVERAGE(D138:D149)</f>
        <v>1442853.3333333333</v>
      </c>
      <c r="BW17" s="110">
        <f>AVERAGE(E138:E149)</f>
        <v>162837.16666666666</v>
      </c>
      <c r="BX17" s="110">
        <f>AVERAGE(F138:F149)</f>
        <v>2668.4166666666665</v>
      </c>
      <c r="BY17" s="110">
        <f>AVERAGE(G138:G149)</f>
        <v>1691.5833333333333</v>
      </c>
      <c r="BZ17" s="110">
        <f>AVERAGE(H138:H149)</f>
        <v>22296</v>
      </c>
      <c r="CA17" s="108">
        <f>AVERAGE(BN138:BN149)</f>
        <v>4.333333333333333</v>
      </c>
      <c r="CB17" s="108">
        <f>AVERAGE(BO138:BO149)</f>
        <v>6.833333333333333</v>
      </c>
      <c r="CC17" s="109">
        <f>AVERAGE(AK138:AL149)</f>
        <v>0.5</v>
      </c>
      <c r="CD17" s="110">
        <f t="shared" ref="CD17:CU17" si="41">AVERAGE(U138:U149)</f>
        <v>0.83333333333333337</v>
      </c>
      <c r="CE17" s="110">
        <f t="shared" si="41"/>
        <v>1</v>
      </c>
      <c r="CF17" s="110">
        <f t="shared" si="41"/>
        <v>1</v>
      </c>
      <c r="CG17" s="110">
        <f t="shared" si="41"/>
        <v>1</v>
      </c>
      <c r="CH17" s="110">
        <f t="shared" si="41"/>
        <v>1</v>
      </c>
      <c r="CI17" s="110">
        <f t="shared" si="41"/>
        <v>1</v>
      </c>
      <c r="CJ17" s="110">
        <f t="shared" si="41"/>
        <v>1</v>
      </c>
      <c r="CK17" s="110">
        <f t="shared" si="41"/>
        <v>0</v>
      </c>
      <c r="CL17" s="110">
        <f t="shared" si="41"/>
        <v>0</v>
      </c>
      <c r="CM17" s="110">
        <f t="shared" si="41"/>
        <v>1</v>
      </c>
      <c r="CN17" s="110">
        <f t="shared" si="41"/>
        <v>0.91666666666666663</v>
      </c>
      <c r="CO17" s="110">
        <f t="shared" si="41"/>
        <v>1</v>
      </c>
      <c r="CP17" s="110">
        <f t="shared" si="41"/>
        <v>0</v>
      </c>
      <c r="CQ17" s="110">
        <f t="shared" si="41"/>
        <v>0</v>
      </c>
      <c r="CR17" s="110">
        <f t="shared" si="41"/>
        <v>1</v>
      </c>
      <c r="CS17" s="110">
        <f t="shared" si="41"/>
        <v>1</v>
      </c>
      <c r="CT17" s="110">
        <f t="shared" si="41"/>
        <v>1</v>
      </c>
      <c r="CU17" s="110">
        <f t="shared" si="41"/>
        <v>0</v>
      </c>
      <c r="CV17" s="110"/>
      <c r="CW17" s="110"/>
      <c r="CX17" s="110">
        <f t="shared" ref="CX17:DD17" si="42">AVERAGE(AO138:AO149)</f>
        <v>0</v>
      </c>
      <c r="CY17" s="110">
        <f t="shared" si="42"/>
        <v>0</v>
      </c>
      <c r="CZ17" s="110">
        <f t="shared" si="42"/>
        <v>0</v>
      </c>
      <c r="DA17" s="110">
        <f t="shared" si="42"/>
        <v>0</v>
      </c>
      <c r="DB17" s="110">
        <f t="shared" si="42"/>
        <v>1</v>
      </c>
      <c r="DC17" s="110">
        <f t="shared" si="42"/>
        <v>0</v>
      </c>
      <c r="DD17" s="110">
        <f t="shared" si="42"/>
        <v>13.75</v>
      </c>
      <c r="DE17" s="110">
        <f>AVERAGE(AW138:AW149)</f>
        <v>18.083333333333332</v>
      </c>
      <c r="DF17" s="107">
        <f t="shared" si="5"/>
        <v>1632346.5</v>
      </c>
      <c r="DG17" s="107">
        <f t="shared" si="6"/>
        <v>-7.7609030313396943E-11</v>
      </c>
      <c r="DH17" s="265">
        <f t="shared" si="21"/>
        <v>2007</v>
      </c>
      <c r="DI17" s="366"/>
      <c r="DJ17" s="366"/>
      <c r="DK17" s="366"/>
      <c r="DL17" s="366"/>
      <c r="DM17" s="366"/>
      <c r="DN17" s="301"/>
      <c r="DO17" s="104"/>
      <c r="DP17" s="366"/>
      <c r="DQ17" s="368"/>
      <c r="DR17" s="368"/>
      <c r="DS17" s="368"/>
      <c r="DT17" s="368"/>
      <c r="DU17" s="368"/>
      <c r="DV17" s="366"/>
      <c r="DW17" s="366"/>
      <c r="DX17" s="366"/>
      <c r="DY17" s="366"/>
      <c r="DZ17" s="366"/>
      <c r="EA17" s="366"/>
      <c r="EB17" s="366"/>
      <c r="EC17" s="366"/>
      <c r="ED17" s="366"/>
      <c r="EE17" s="366"/>
      <c r="EF17" s="366"/>
      <c r="EG17" s="366"/>
      <c r="EH17" s="366"/>
      <c r="EI17" s="366"/>
      <c r="EJ17" s="366"/>
      <c r="EK17" s="366"/>
      <c r="EL17" s="366"/>
      <c r="EM17" s="366"/>
      <c r="EN17" s="367"/>
    </row>
    <row r="18" spans="1:144">
      <c r="A18" s="28">
        <f t="shared" ref="A18:A25" si="43">1+A6</f>
        <v>1997</v>
      </c>
      <c r="B18" s="28">
        <v>1</v>
      </c>
      <c r="C18" s="105">
        <f t="shared" si="7"/>
        <v>1317219</v>
      </c>
      <c r="D18" s="105">
        <f>'[1]FPC wSEB'!X270</f>
        <v>1165838</v>
      </c>
      <c r="E18" s="105">
        <f>'[1]FPC wSEB'!Y270</f>
        <v>130339</v>
      </c>
      <c r="F18" s="105">
        <f>'[1]FPC wSEB'!Z270</f>
        <v>2852</v>
      </c>
      <c r="G18" s="105">
        <f>'[1]FPC wSEB'!AA270</f>
        <v>2253</v>
      </c>
      <c r="H18" s="105">
        <f>'[1]FPC wSEB'!AB270</f>
        <v>15921</v>
      </c>
      <c r="I18" s="261">
        <f>IF(BM_MWh!I18=0,0,1)</f>
        <v>1</v>
      </c>
      <c r="J18" s="261">
        <f>IF(BM_MWh!J18=0,0,1)</f>
        <v>0</v>
      </c>
      <c r="K18" s="261">
        <f>IF(BM_MWh!K18=0,0,1)</f>
        <v>1</v>
      </c>
      <c r="L18" s="261">
        <f>IF(BM_MWh!L18=0,0,1)</f>
        <v>0</v>
      </c>
      <c r="M18" s="261">
        <f>IF(BM_MWh!M18=0,0,1)</f>
        <v>0</v>
      </c>
      <c r="N18" s="261">
        <f>IF(BM_MWh!N18=0,0,1)</f>
        <v>0</v>
      </c>
      <c r="O18" s="261">
        <f>IF(BM_MWh!O18=0,0,1)</f>
        <v>0</v>
      </c>
      <c r="P18" s="261">
        <f>IF(BM_MWh!P18=0,0,1)</f>
        <v>0</v>
      </c>
      <c r="Q18" s="261">
        <f>IF(BM_MWh!Q18=0,0,1)</f>
        <v>0</v>
      </c>
      <c r="R18" s="261">
        <f>IF(BM_MWh!R18=0,0,1)</f>
        <v>0</v>
      </c>
      <c r="S18" s="261">
        <f>IF(BM_MWh!S18=0,0,1)</f>
        <v>0</v>
      </c>
      <c r="T18" s="261">
        <f>IF(BM_MWh!T18=0,0,1)</f>
        <v>0</v>
      </c>
      <c r="U18" s="364">
        <f>IF(SUM(BM_MWh!U18)=0,0,1)</f>
        <v>1</v>
      </c>
      <c r="V18" s="260">
        <f>IF(SUM(BM_MWh!V18)=0,0,1)</f>
        <v>1</v>
      </c>
      <c r="W18" s="260">
        <f>IF(SUM(BM_MWh!W18)=0,0,1)</f>
        <v>1</v>
      </c>
      <c r="X18" s="260">
        <f>IF(SUM(BM_MWh!X18)=0,0,1)</f>
        <v>0</v>
      </c>
      <c r="Y18" s="260">
        <f>IF(SUM(BM_MWh!Y18)=0,0,1)</f>
        <v>1</v>
      </c>
      <c r="Z18" s="260">
        <f>IF(SUM(BM_MWh!Z18)=0,0,1)</f>
        <v>0</v>
      </c>
      <c r="AA18" s="260">
        <f>IF(SUM(BM_MWh!AA18)=0,0,1)</f>
        <v>0</v>
      </c>
      <c r="AB18" s="260">
        <f>IF(SUM(BM_MWh!AB18)=0,0,1)</f>
        <v>0</v>
      </c>
      <c r="AC18" s="260">
        <f>IF(SUM(BM_MWh!AC18)=0,0,1)</f>
        <v>1</v>
      </c>
      <c r="AD18" s="260">
        <f>IF(SUM(BM_MWh!AD18)=0,0,1)</f>
        <v>0</v>
      </c>
      <c r="AE18" s="260">
        <f>IF(SUM(BM_MWh!AE18)=0,0,1)</f>
        <v>0</v>
      </c>
      <c r="AF18" s="260">
        <f>IF(SUM(BM_MWh!AF18)=0,0,1)</f>
        <v>1</v>
      </c>
      <c r="AG18" s="260">
        <f>IF(SUM(BM_MWh!AG18)=0,0,1)</f>
        <v>0</v>
      </c>
      <c r="AH18" s="260">
        <f>IF(SUM(BM_MWh!AH18)=0,0,1)</f>
        <v>0</v>
      </c>
      <c r="AI18" s="260">
        <f>IF(SUM(BM_MWh!AI18)=0,0,1)</f>
        <v>1</v>
      </c>
      <c r="AJ18" s="260">
        <f>IF(SUM(BM_MWh!AJ18)=0,0,1)</f>
        <v>1</v>
      </c>
      <c r="AK18" s="261">
        <f>IF(SUM(BM_MWh!AK18)=0,0,1)</f>
        <v>1</v>
      </c>
      <c r="AL18" s="260">
        <v>0</v>
      </c>
      <c r="AM18" s="261">
        <f>IF(SUM(BM_MWh!AM18)=0,0,1)</f>
        <v>1</v>
      </c>
      <c r="AN18" s="261">
        <f>IF(SUM(BM_MWh!AN18)=0,0,1)</f>
        <v>1</v>
      </c>
      <c r="AO18" s="261">
        <f>IF(SUM(BM_MWh!AO18)=0,0,1)</f>
        <v>1</v>
      </c>
      <c r="AP18" s="261">
        <f>IF(SUM(BM_MWh!AP18)=0,0,1)</f>
        <v>1</v>
      </c>
      <c r="AQ18" s="261">
        <f>IF(SUM(BM_MWh!AQ18)=0,0,1)</f>
        <v>1</v>
      </c>
      <c r="AR18" s="261">
        <f>IF(SUM(BM_MWh!AR18)=0,0,1)</f>
        <v>0</v>
      </c>
      <c r="AS18" s="261">
        <f>IF(SUM(BM_MWh!AS18)=0,0,1)</f>
        <v>0</v>
      </c>
      <c r="AT18" s="261">
        <f>IF(SUM(BM_MWh!AT18)=0,0,1)</f>
        <v>0</v>
      </c>
      <c r="AU18" s="101">
        <f t="shared" si="8"/>
        <v>14</v>
      </c>
      <c r="AV18" s="102">
        <f t="shared" si="9"/>
        <v>2</v>
      </c>
      <c r="AW18" s="102">
        <f t="shared" si="10"/>
        <v>16</v>
      </c>
      <c r="AX18" s="152">
        <f t="shared" si="11"/>
        <v>1317203</v>
      </c>
      <c r="AY18" s="365"/>
      <c r="AZ18" s="264"/>
      <c r="BA18" s="264"/>
      <c r="BB18" s="264"/>
      <c r="BC18" s="264"/>
      <c r="BD18" s="264"/>
      <c r="BE18" s="104">
        <f t="shared" ref="BE18:BE25" si="44">1+BE6</f>
        <v>1997</v>
      </c>
      <c r="BF18" s="28">
        <v>1</v>
      </c>
      <c r="BG18" s="365">
        <f t="shared" si="2"/>
        <v>5914316.833333333</v>
      </c>
      <c r="BH18" s="112">
        <f t="shared" si="13"/>
        <v>1165838</v>
      </c>
      <c r="BI18" s="112">
        <f t="shared" si="13"/>
        <v>130339</v>
      </c>
      <c r="BJ18" s="112">
        <f t="shared" si="13"/>
        <v>2852</v>
      </c>
      <c r="BK18" s="112">
        <f t="shared" si="13"/>
        <v>2253</v>
      </c>
      <c r="BL18" s="112">
        <f t="shared" si="13"/>
        <v>15921</v>
      </c>
      <c r="BM18" s="112">
        <f t="shared" si="14"/>
        <v>1317203</v>
      </c>
      <c r="BN18" s="134">
        <f t="shared" si="15"/>
        <v>2</v>
      </c>
      <c r="BO18" s="21">
        <f t="shared" si="16"/>
        <v>9</v>
      </c>
      <c r="BP18" s="21">
        <f t="shared" si="17"/>
        <v>5</v>
      </c>
      <c r="BQ18" s="21">
        <f t="shared" si="3"/>
        <v>14</v>
      </c>
      <c r="BR18" s="106">
        <f t="shared" si="18"/>
        <v>16</v>
      </c>
      <c r="BS18" s="264"/>
      <c r="BT18" s="104">
        <f t="shared" si="40"/>
        <v>2008</v>
      </c>
      <c r="BU18" s="110">
        <f t="shared" si="19"/>
        <v>1638931.3333333333</v>
      </c>
      <c r="BV18" s="110">
        <f>AVERAGE(D150:D161)</f>
        <v>1449041</v>
      </c>
      <c r="BW18" s="110">
        <f>AVERAGE(E150:E161)</f>
        <v>162568.58333333334</v>
      </c>
      <c r="BX18" s="110">
        <f>AVERAGE(F150:F161)</f>
        <v>2587.0833333333335</v>
      </c>
      <c r="BY18" s="110">
        <f>AVERAGE(G150:G161)</f>
        <v>1652</v>
      </c>
      <c r="BZ18" s="110">
        <f>AVERAGE(H150:H161)</f>
        <v>23061.916666666668</v>
      </c>
      <c r="CA18" s="108">
        <f>AVERAGE(BN150:BN161)</f>
        <v>5.416666666666667</v>
      </c>
      <c r="CB18" s="108">
        <f>AVERAGE(BO150:BO161)</f>
        <v>7</v>
      </c>
      <c r="CC18" s="109">
        <f>AVERAGE(AK150:AL161)</f>
        <v>0.5</v>
      </c>
      <c r="CD18" s="110">
        <f t="shared" ref="CD18:CU18" si="45">AVERAGE(U150:U161)</f>
        <v>1</v>
      </c>
      <c r="CE18" s="110">
        <f t="shared" si="45"/>
        <v>1</v>
      </c>
      <c r="CF18" s="110">
        <f t="shared" si="45"/>
        <v>1</v>
      </c>
      <c r="CG18" s="110">
        <f t="shared" si="45"/>
        <v>1</v>
      </c>
      <c r="CH18" s="110">
        <f t="shared" si="45"/>
        <v>1</v>
      </c>
      <c r="CI18" s="110">
        <f t="shared" si="45"/>
        <v>1</v>
      </c>
      <c r="CJ18" s="110">
        <f t="shared" si="45"/>
        <v>1</v>
      </c>
      <c r="CK18" s="110">
        <f t="shared" si="45"/>
        <v>0.75</v>
      </c>
      <c r="CL18" s="110">
        <f t="shared" si="45"/>
        <v>0</v>
      </c>
      <c r="CM18" s="110">
        <f t="shared" si="45"/>
        <v>1</v>
      </c>
      <c r="CN18" s="110">
        <f t="shared" si="45"/>
        <v>1</v>
      </c>
      <c r="CO18" s="110">
        <f t="shared" si="45"/>
        <v>1</v>
      </c>
      <c r="CP18" s="110">
        <f t="shared" si="45"/>
        <v>0</v>
      </c>
      <c r="CQ18" s="110">
        <f t="shared" si="45"/>
        <v>0.58333333333333337</v>
      </c>
      <c r="CR18" s="110">
        <f t="shared" si="45"/>
        <v>1</v>
      </c>
      <c r="CS18" s="110">
        <f t="shared" si="45"/>
        <v>1</v>
      </c>
      <c r="CT18" s="110">
        <f t="shared" si="45"/>
        <v>1</v>
      </c>
      <c r="CU18" s="110">
        <f t="shared" si="45"/>
        <v>0</v>
      </c>
      <c r="CV18" s="110"/>
      <c r="CW18" s="110"/>
      <c r="CX18" s="110">
        <f t="shared" ref="CX18:DD18" si="46">AVERAGE(AO150:AO161)</f>
        <v>0</v>
      </c>
      <c r="CY18" s="110">
        <f t="shared" si="46"/>
        <v>0</v>
      </c>
      <c r="CZ18" s="110">
        <f t="shared" si="46"/>
        <v>0</v>
      </c>
      <c r="DA18" s="110">
        <f t="shared" si="46"/>
        <v>0</v>
      </c>
      <c r="DB18" s="110">
        <f t="shared" si="46"/>
        <v>1</v>
      </c>
      <c r="DC18" s="110">
        <f t="shared" si="46"/>
        <v>0</v>
      </c>
      <c r="DD18" s="110">
        <f t="shared" si="46"/>
        <v>15.333333333333334</v>
      </c>
      <c r="DE18" s="110">
        <f>AVERAGE(AW150:AW161)</f>
        <v>20.75</v>
      </c>
      <c r="DF18" s="107">
        <f t="shared" si="5"/>
        <v>1638910.5833333333</v>
      </c>
      <c r="DG18" s="107">
        <f t="shared" si="6"/>
        <v>0</v>
      </c>
      <c r="DH18" s="265">
        <f t="shared" si="21"/>
        <v>2008</v>
      </c>
      <c r="DI18" s="366"/>
      <c r="DJ18" s="366"/>
      <c r="DK18" s="366"/>
      <c r="DL18" s="366"/>
      <c r="DM18" s="366"/>
      <c r="DN18" s="301"/>
      <c r="DO18" s="104"/>
      <c r="DP18" s="366"/>
      <c r="DQ18" s="368"/>
      <c r="DR18" s="368"/>
      <c r="DS18" s="368"/>
      <c r="DT18" s="368"/>
      <c r="DU18" s="368"/>
      <c r="DV18" s="366"/>
      <c r="DW18" s="366"/>
      <c r="DX18" s="366"/>
      <c r="DY18" s="366"/>
      <c r="DZ18" s="366"/>
      <c r="EA18" s="366"/>
      <c r="EB18" s="366"/>
      <c r="EC18" s="366"/>
      <c r="ED18" s="366"/>
      <c r="EE18" s="366"/>
      <c r="EF18" s="366"/>
      <c r="EG18" s="366"/>
      <c r="EH18" s="366"/>
      <c r="EI18" s="366"/>
      <c r="EJ18" s="366"/>
      <c r="EK18" s="366"/>
      <c r="EL18" s="366"/>
      <c r="EM18" s="366"/>
      <c r="EN18" s="367"/>
    </row>
    <row r="19" spans="1:144">
      <c r="A19" s="28">
        <f t="shared" si="43"/>
        <v>1997</v>
      </c>
      <c r="B19" s="28">
        <v>2</v>
      </c>
      <c r="C19" s="105">
        <f t="shared" si="7"/>
        <v>1318593</v>
      </c>
      <c r="D19" s="105">
        <f>'[1]FPC wSEB'!X271</f>
        <v>1166077</v>
      </c>
      <c r="E19" s="105">
        <f>'[1]FPC wSEB'!Y271</f>
        <v>131374</v>
      </c>
      <c r="F19" s="105">
        <f>'[1]FPC wSEB'!Z271</f>
        <v>2847</v>
      </c>
      <c r="G19" s="105">
        <f>'[1]FPC wSEB'!AA271</f>
        <v>2261</v>
      </c>
      <c r="H19" s="105">
        <f>'[1]FPC wSEB'!AB271</f>
        <v>16019</v>
      </c>
      <c r="I19" s="261">
        <f>IF(BM_MWh!I19=0,0,1)</f>
        <v>1</v>
      </c>
      <c r="J19" s="261">
        <f>IF(BM_MWh!J19=0,0,1)</f>
        <v>0</v>
      </c>
      <c r="K19" s="261">
        <f>IF(BM_MWh!K19=0,0,1)</f>
        <v>1</v>
      </c>
      <c r="L19" s="261">
        <f>IF(BM_MWh!L19=0,0,1)</f>
        <v>0</v>
      </c>
      <c r="M19" s="261">
        <f>IF(BM_MWh!M19=0,0,1)</f>
        <v>0</v>
      </c>
      <c r="N19" s="261">
        <f>IF(BM_MWh!N19=0,0,1)</f>
        <v>0</v>
      </c>
      <c r="O19" s="261">
        <f>IF(BM_MWh!O19=0,0,1)</f>
        <v>0</v>
      </c>
      <c r="P19" s="261">
        <f>IF(BM_MWh!P19=0,0,1)</f>
        <v>0</v>
      </c>
      <c r="Q19" s="261">
        <f>IF(BM_MWh!Q19=0,0,1)</f>
        <v>0</v>
      </c>
      <c r="R19" s="261">
        <f>IF(BM_MWh!R19=0,0,1)</f>
        <v>0</v>
      </c>
      <c r="S19" s="261">
        <f>IF(BM_MWh!S19=0,0,1)</f>
        <v>0</v>
      </c>
      <c r="T19" s="261">
        <f>IF(BM_MWh!T19=0,0,1)</f>
        <v>0</v>
      </c>
      <c r="U19" s="364">
        <f>IF(SUM(BM_MWh!U19)=0,0,1)</f>
        <v>1</v>
      </c>
      <c r="V19" s="260">
        <f>IF(SUM(BM_MWh!V19)=0,0,1)</f>
        <v>1</v>
      </c>
      <c r="W19" s="260">
        <f>IF(SUM(BM_MWh!W19)=0,0,1)</f>
        <v>1</v>
      </c>
      <c r="X19" s="260">
        <f>IF(SUM(BM_MWh!X19)=0,0,1)</f>
        <v>0</v>
      </c>
      <c r="Y19" s="260">
        <f>IF(SUM(BM_MWh!Y19)=0,0,1)</f>
        <v>1</v>
      </c>
      <c r="Z19" s="260">
        <f>IF(SUM(BM_MWh!Z19)=0,0,1)</f>
        <v>0</v>
      </c>
      <c r="AA19" s="260">
        <f>IF(SUM(BM_MWh!AA19)=0,0,1)</f>
        <v>0</v>
      </c>
      <c r="AB19" s="260">
        <f>IF(SUM(BM_MWh!AB19)=0,0,1)</f>
        <v>0</v>
      </c>
      <c r="AC19" s="260">
        <f>IF(SUM(BM_MWh!AC19)=0,0,1)</f>
        <v>1</v>
      </c>
      <c r="AD19" s="260">
        <f>IF(SUM(BM_MWh!AD19)=0,0,1)</f>
        <v>0</v>
      </c>
      <c r="AE19" s="260">
        <f>IF(SUM(BM_MWh!AE19)=0,0,1)</f>
        <v>0</v>
      </c>
      <c r="AF19" s="260">
        <f>IF(SUM(BM_MWh!AF19)=0,0,1)</f>
        <v>1</v>
      </c>
      <c r="AG19" s="260">
        <f>IF(SUM(BM_MWh!AG19)=0,0,1)</f>
        <v>0</v>
      </c>
      <c r="AH19" s="260">
        <f>IF(SUM(BM_MWh!AH19)=0,0,1)</f>
        <v>0</v>
      </c>
      <c r="AI19" s="260">
        <f>IF(SUM(BM_MWh!AI19)=0,0,1)</f>
        <v>1</v>
      </c>
      <c r="AJ19" s="260">
        <f>IF(SUM(BM_MWh!AJ19)=0,0,1)</f>
        <v>1</v>
      </c>
      <c r="AK19" s="261">
        <f>IF(SUM(BM_MWh!AK19)=0,0,1)</f>
        <v>1</v>
      </c>
      <c r="AL19" s="260">
        <v>0</v>
      </c>
      <c r="AM19" s="261"/>
      <c r="AN19" s="261"/>
      <c r="AO19" s="261">
        <f>IF(SUM(BM_MWh!AO19)=0,0,1)</f>
        <v>1</v>
      </c>
      <c r="AP19" s="261">
        <f>IF(SUM(BM_MWh!AP19)=0,0,1)</f>
        <v>1</v>
      </c>
      <c r="AQ19" s="261">
        <f>IF(SUM(BM_MWh!AQ19)=0,0,1)</f>
        <v>1</v>
      </c>
      <c r="AR19" s="261">
        <f>IF(SUM(BM_MWh!AR19)=0,0,1)</f>
        <v>1</v>
      </c>
      <c r="AS19" s="261">
        <f>IF(SUM(BM_MWh!AS19)=0,0,1)</f>
        <v>0</v>
      </c>
      <c r="AT19" s="261">
        <f>IF(SUM(BM_MWh!AT19)=0,0,1)</f>
        <v>0</v>
      </c>
      <c r="AU19" s="101">
        <f t="shared" si="8"/>
        <v>13</v>
      </c>
      <c r="AV19" s="102">
        <f t="shared" si="9"/>
        <v>2</v>
      </c>
      <c r="AW19" s="102">
        <f t="shared" si="10"/>
        <v>15</v>
      </c>
      <c r="AX19" s="152">
        <f t="shared" si="11"/>
        <v>1318578</v>
      </c>
      <c r="AY19" s="365"/>
      <c r="AZ19" s="264"/>
      <c r="BA19" s="264"/>
      <c r="BB19" s="264"/>
      <c r="BC19" s="264"/>
      <c r="BD19" s="264"/>
      <c r="BE19" s="104">
        <f t="shared" si="44"/>
        <v>1997</v>
      </c>
      <c r="BF19" s="28">
        <v>2</v>
      </c>
      <c r="BG19" s="365">
        <f t="shared" si="2"/>
        <v>5899585.458333334</v>
      </c>
      <c r="BH19" s="112">
        <f t="shared" si="13"/>
        <v>1166077</v>
      </c>
      <c r="BI19" s="112">
        <f t="shared" si="13"/>
        <v>131374</v>
      </c>
      <c r="BJ19" s="112">
        <f t="shared" si="13"/>
        <v>2847</v>
      </c>
      <c r="BK19" s="112">
        <f t="shared" si="13"/>
        <v>2261</v>
      </c>
      <c r="BL19" s="112">
        <f t="shared" si="13"/>
        <v>16019</v>
      </c>
      <c r="BM19" s="112">
        <f t="shared" si="14"/>
        <v>1318578</v>
      </c>
      <c r="BN19" s="134">
        <f t="shared" si="15"/>
        <v>2</v>
      </c>
      <c r="BO19" s="21">
        <f t="shared" si="16"/>
        <v>9</v>
      </c>
      <c r="BP19" s="21">
        <f t="shared" si="17"/>
        <v>4</v>
      </c>
      <c r="BQ19" s="21">
        <f t="shared" si="3"/>
        <v>13</v>
      </c>
      <c r="BR19" s="106">
        <f t="shared" si="18"/>
        <v>15</v>
      </c>
      <c r="BS19" s="264"/>
      <c r="BT19" s="104">
        <f t="shared" si="40"/>
        <v>2009</v>
      </c>
      <c r="BU19" s="110">
        <f t="shared" si="19"/>
        <v>1630191.666666667</v>
      </c>
      <c r="BV19" s="110">
        <f>AVERAGE(D162:D173)</f>
        <v>1441324.6666666667</v>
      </c>
      <c r="BW19" s="110">
        <f>AVERAGE(E162:E173)</f>
        <v>161390.41666666666</v>
      </c>
      <c r="BX19" s="110">
        <f>AVERAGE(F162:F173)</f>
        <v>2486.5833333333335</v>
      </c>
      <c r="BY19" s="110">
        <f>AVERAGE(G162:G173)</f>
        <v>1624</v>
      </c>
      <c r="BZ19" s="110">
        <f>AVERAGE(H162:H173)</f>
        <v>23346</v>
      </c>
      <c r="CA19" s="108">
        <f>AVERAGE(BN162:BN173)</f>
        <v>4.666666666666667</v>
      </c>
      <c r="CB19" s="108">
        <f>AVERAGE(BO162:BO173)</f>
        <v>7</v>
      </c>
      <c r="CC19" s="109">
        <f>AVERAGE(AK162:AL173)</f>
        <v>0.45833333333333331</v>
      </c>
      <c r="CD19" s="110">
        <f t="shared" ref="CD19:CU19" si="47">AVERAGE(U162:U173)</f>
        <v>1</v>
      </c>
      <c r="CE19" s="110">
        <f t="shared" si="47"/>
        <v>1</v>
      </c>
      <c r="CF19" s="110">
        <f t="shared" si="47"/>
        <v>1</v>
      </c>
      <c r="CG19" s="110">
        <f t="shared" si="47"/>
        <v>1</v>
      </c>
      <c r="CH19" s="110">
        <f t="shared" si="47"/>
        <v>1</v>
      </c>
      <c r="CI19" s="110">
        <f t="shared" si="47"/>
        <v>1</v>
      </c>
      <c r="CJ19" s="110">
        <f t="shared" si="47"/>
        <v>1</v>
      </c>
      <c r="CK19" s="110">
        <f t="shared" si="47"/>
        <v>1</v>
      </c>
      <c r="CL19" s="110">
        <f t="shared" si="47"/>
        <v>0</v>
      </c>
      <c r="CM19" s="110">
        <f t="shared" si="47"/>
        <v>1</v>
      </c>
      <c r="CN19" s="110">
        <f t="shared" si="47"/>
        <v>0.41666666666666669</v>
      </c>
      <c r="CO19" s="110">
        <f t="shared" si="47"/>
        <v>1</v>
      </c>
      <c r="CP19" s="110">
        <f t="shared" si="47"/>
        <v>0</v>
      </c>
      <c r="CQ19" s="110">
        <f t="shared" si="47"/>
        <v>1</v>
      </c>
      <c r="CR19" s="110">
        <f t="shared" si="47"/>
        <v>1</v>
      </c>
      <c r="CS19" s="110">
        <f t="shared" si="47"/>
        <v>1</v>
      </c>
      <c r="CT19" s="110">
        <f t="shared" si="47"/>
        <v>0.91666666666666663</v>
      </c>
      <c r="CU19" s="110">
        <f t="shared" si="47"/>
        <v>0</v>
      </c>
      <c r="CV19" s="110"/>
      <c r="CW19" s="110"/>
      <c r="CX19" s="110">
        <f t="shared" ref="CX19:DD19" si="48">AVERAGE(AO162:AO173)</f>
        <v>0</v>
      </c>
      <c r="CY19" s="110">
        <f t="shared" si="48"/>
        <v>0</v>
      </c>
      <c r="CZ19" s="110">
        <f t="shared" si="48"/>
        <v>0</v>
      </c>
      <c r="DA19" s="110">
        <f t="shared" si="48"/>
        <v>0</v>
      </c>
      <c r="DB19" s="110">
        <f t="shared" si="48"/>
        <v>1</v>
      </c>
      <c r="DC19" s="110">
        <f t="shared" si="48"/>
        <v>0</v>
      </c>
      <c r="DD19" s="110">
        <f t="shared" si="48"/>
        <v>15.166666666666666</v>
      </c>
      <c r="DE19" s="110">
        <f>AVERAGE(AW162:AW173)</f>
        <v>19.833333333333332</v>
      </c>
      <c r="DF19" s="107">
        <f t="shared" si="5"/>
        <v>1630171.6666666667</v>
      </c>
      <c r="DG19" s="107">
        <f t="shared" si="6"/>
        <v>0.16666666689949849</v>
      </c>
      <c r="DH19" s="265">
        <f t="shared" si="21"/>
        <v>2009</v>
      </c>
      <c r="DI19" s="369"/>
      <c r="DJ19" s="369"/>
      <c r="DK19" s="369"/>
      <c r="DL19" s="369"/>
      <c r="DM19" s="369"/>
      <c r="DN19" s="301"/>
      <c r="DO19" s="104"/>
      <c r="DP19" s="366"/>
      <c r="DQ19" s="368"/>
      <c r="DR19" s="368"/>
      <c r="DS19" s="368"/>
      <c r="DT19" s="368"/>
      <c r="DU19" s="368"/>
      <c r="DV19" s="366"/>
      <c r="DW19" s="366"/>
      <c r="DX19" s="366"/>
      <c r="DY19" s="366"/>
      <c r="DZ19" s="366"/>
      <c r="EA19" s="366"/>
      <c r="EB19" s="366"/>
      <c r="EC19" s="366"/>
      <c r="ED19" s="366"/>
      <c r="EE19" s="366"/>
      <c r="EF19" s="366"/>
      <c r="EG19" s="366"/>
      <c r="EH19" s="366"/>
      <c r="EI19" s="366"/>
      <c r="EJ19" s="366"/>
      <c r="EK19" s="366"/>
      <c r="EL19" s="366"/>
      <c r="EM19" s="366"/>
      <c r="EN19" s="367"/>
    </row>
    <row r="20" spans="1:144">
      <c r="A20" s="28">
        <f t="shared" si="43"/>
        <v>1997</v>
      </c>
      <c r="B20" s="28">
        <v>3</v>
      </c>
      <c r="C20" s="105">
        <f t="shared" si="7"/>
        <v>1328887</v>
      </c>
      <c r="D20" s="105">
        <f>'[1]FPC wSEB'!X272</f>
        <v>1176603</v>
      </c>
      <c r="E20" s="105">
        <f>'[1]FPC wSEB'!Y272</f>
        <v>130956</v>
      </c>
      <c r="F20" s="105">
        <f>'[1]FPC wSEB'!Z272</f>
        <v>2858</v>
      </c>
      <c r="G20" s="105">
        <f>'[1]FPC wSEB'!AA272</f>
        <v>2254</v>
      </c>
      <c r="H20" s="105">
        <f>'[1]FPC wSEB'!AB272</f>
        <v>16202</v>
      </c>
      <c r="I20" s="261">
        <f>IF(BM_MWh!I20=0,0,1)</f>
        <v>1</v>
      </c>
      <c r="J20" s="261">
        <f>IF(BM_MWh!J20=0,0,1)</f>
        <v>0</v>
      </c>
      <c r="K20" s="261">
        <f>IF(BM_MWh!K20=0,0,1)</f>
        <v>1</v>
      </c>
      <c r="L20" s="261">
        <f>IF(BM_MWh!L20=0,0,1)</f>
        <v>0</v>
      </c>
      <c r="M20" s="261">
        <f>IF(BM_MWh!M20=0,0,1)</f>
        <v>0</v>
      </c>
      <c r="N20" s="261">
        <f>IF(BM_MWh!N20=0,0,1)</f>
        <v>0</v>
      </c>
      <c r="O20" s="261">
        <f>IF(BM_MWh!O20=0,0,1)</f>
        <v>0</v>
      </c>
      <c r="P20" s="261">
        <f>IF(BM_MWh!P20=0,0,1)</f>
        <v>0</v>
      </c>
      <c r="Q20" s="261">
        <f>IF(BM_MWh!Q20=0,0,1)</f>
        <v>0</v>
      </c>
      <c r="R20" s="261">
        <f>IF(BM_MWh!R20=0,0,1)</f>
        <v>0</v>
      </c>
      <c r="S20" s="261">
        <f>IF(BM_MWh!S20=0,0,1)</f>
        <v>0</v>
      </c>
      <c r="T20" s="261">
        <f>IF(BM_MWh!T20=0,0,1)</f>
        <v>0</v>
      </c>
      <c r="U20" s="364">
        <f>IF(SUM(BM_MWh!U20)=0,0,1)</f>
        <v>1</v>
      </c>
      <c r="V20" s="260">
        <f>IF(SUM(BM_MWh!V20)=0,0,1)</f>
        <v>1</v>
      </c>
      <c r="W20" s="260">
        <f>IF(SUM(BM_MWh!W20)=0,0,1)</f>
        <v>1</v>
      </c>
      <c r="X20" s="260">
        <f>IF(SUM(BM_MWh!X20)=0,0,1)</f>
        <v>0</v>
      </c>
      <c r="Y20" s="260">
        <f>IF(SUM(BM_MWh!Y20)=0,0,1)</f>
        <v>1</v>
      </c>
      <c r="Z20" s="260">
        <f>IF(SUM(BM_MWh!Z20)=0,0,1)</f>
        <v>0</v>
      </c>
      <c r="AA20" s="260">
        <f>IF(SUM(BM_MWh!AA20)=0,0,1)</f>
        <v>0</v>
      </c>
      <c r="AB20" s="260">
        <f>IF(SUM(BM_MWh!AB20)=0,0,1)</f>
        <v>0</v>
      </c>
      <c r="AC20" s="260">
        <f>IF(SUM(BM_MWh!AC20)=0,0,1)</f>
        <v>1</v>
      </c>
      <c r="AD20" s="260">
        <f>IF(SUM(BM_MWh!AD20)=0,0,1)</f>
        <v>0</v>
      </c>
      <c r="AE20" s="260">
        <f>IF(SUM(BM_MWh!AE20)=0,0,1)</f>
        <v>0</v>
      </c>
      <c r="AF20" s="260">
        <f>IF(SUM(BM_MWh!AF20)=0,0,1)</f>
        <v>1</v>
      </c>
      <c r="AG20" s="260">
        <f>IF(SUM(BM_MWh!AG20)=0,0,1)</f>
        <v>0</v>
      </c>
      <c r="AH20" s="260">
        <f>IF(SUM(BM_MWh!AH20)=0,0,1)</f>
        <v>0</v>
      </c>
      <c r="AI20" s="260">
        <f>IF(SUM(BM_MWh!AI20)=0,0,1)</f>
        <v>1</v>
      </c>
      <c r="AJ20" s="260">
        <f>IF(SUM(BM_MWh!AJ20)=0,0,1)</f>
        <v>1</v>
      </c>
      <c r="AK20" s="261">
        <f>IF(SUM(BM_MWh!AK20)=0,0,1)</f>
        <v>1</v>
      </c>
      <c r="AL20" s="260">
        <v>0</v>
      </c>
      <c r="AM20" s="261"/>
      <c r="AN20" s="261"/>
      <c r="AO20" s="261">
        <f>IF(SUM(BM_MWh!AO20)=0,0,1)</f>
        <v>1</v>
      </c>
      <c r="AP20" s="261">
        <f>IF(SUM(BM_MWh!AP20)=0,0,1)</f>
        <v>1</v>
      </c>
      <c r="AQ20" s="261">
        <f>IF(SUM(BM_MWh!AQ20)=0,0,1)</f>
        <v>1</v>
      </c>
      <c r="AR20" s="261">
        <f>IF(SUM(BM_MWh!AR20)=0,0,1)</f>
        <v>0</v>
      </c>
      <c r="AS20" s="261">
        <f>IF(SUM(BM_MWh!AS20)=0,0,1)</f>
        <v>0</v>
      </c>
      <c r="AT20" s="261">
        <f>IF(SUM(BM_MWh!AT20)=0,0,1)</f>
        <v>0</v>
      </c>
      <c r="AU20" s="101">
        <f t="shared" si="8"/>
        <v>12</v>
      </c>
      <c r="AV20" s="102">
        <f t="shared" si="9"/>
        <v>2</v>
      </c>
      <c r="AW20" s="102">
        <f t="shared" si="10"/>
        <v>14</v>
      </c>
      <c r="AX20" s="152">
        <f t="shared" si="11"/>
        <v>1328873</v>
      </c>
      <c r="AY20" s="365"/>
      <c r="AZ20" s="264"/>
      <c r="BA20" s="264"/>
      <c r="BB20" s="264"/>
      <c r="BC20" s="264"/>
      <c r="BD20" s="264"/>
      <c r="BE20" s="104">
        <f t="shared" si="44"/>
        <v>1997</v>
      </c>
      <c r="BF20" s="28">
        <v>3</v>
      </c>
      <c r="BG20" s="365">
        <f t="shared" si="2"/>
        <v>5941453.916666667</v>
      </c>
      <c r="BH20" s="112">
        <f t="shared" si="13"/>
        <v>1176603</v>
      </c>
      <c r="BI20" s="112">
        <f t="shared" si="13"/>
        <v>130956</v>
      </c>
      <c r="BJ20" s="112">
        <f t="shared" si="13"/>
        <v>2858</v>
      </c>
      <c r="BK20" s="112">
        <f t="shared" si="13"/>
        <v>2254</v>
      </c>
      <c r="BL20" s="112">
        <f t="shared" si="13"/>
        <v>16202</v>
      </c>
      <c r="BM20" s="112">
        <f t="shared" si="14"/>
        <v>1328873</v>
      </c>
      <c r="BN20" s="134">
        <f t="shared" si="15"/>
        <v>2</v>
      </c>
      <c r="BO20" s="21">
        <f t="shared" si="16"/>
        <v>9</v>
      </c>
      <c r="BP20" s="21">
        <f t="shared" si="17"/>
        <v>3</v>
      </c>
      <c r="BQ20" s="21">
        <f t="shared" si="3"/>
        <v>12</v>
      </c>
      <c r="BR20" s="106">
        <f t="shared" si="18"/>
        <v>14</v>
      </c>
      <c r="BS20" s="264"/>
      <c r="BT20" s="104">
        <f t="shared" si="40"/>
        <v>2010</v>
      </c>
      <c r="BU20" s="110">
        <f t="shared" si="19"/>
        <v>1640830.75</v>
      </c>
      <c r="BV20" s="110">
        <f>AVERAGE(D174:D185)</f>
        <v>1451466.25</v>
      </c>
      <c r="BW20" s="110">
        <f>AVERAGE(E174:E185)</f>
        <v>161673.83333333334</v>
      </c>
      <c r="BX20" s="110">
        <f>AVERAGE(F174:F185)</f>
        <v>2480.75</v>
      </c>
      <c r="BY20" s="110">
        <f>AVERAGE(G174:G185)</f>
        <v>1621.0833333333333</v>
      </c>
      <c r="BZ20" s="110">
        <f>AVERAGE(H174:H185)</f>
        <v>23571.416666666668</v>
      </c>
      <c r="CA20" s="108">
        <f>AVERAGE(BN174:BN185)</f>
        <v>4.416666666666667</v>
      </c>
      <c r="CB20" s="108">
        <f>AVERAGE(BO174:BO185)</f>
        <v>7</v>
      </c>
      <c r="CC20" s="109">
        <f>AVERAGE(AK174:AL185)</f>
        <v>0.5</v>
      </c>
      <c r="CD20" s="110">
        <f t="shared" ref="CD20:CU20" si="49">AVERAGE(U174:U185)</f>
        <v>1</v>
      </c>
      <c r="CE20" s="110">
        <f t="shared" si="49"/>
        <v>0.91666666666666663</v>
      </c>
      <c r="CF20" s="110">
        <f t="shared" si="49"/>
        <v>1</v>
      </c>
      <c r="CG20" s="110">
        <f t="shared" si="49"/>
        <v>1</v>
      </c>
      <c r="CH20" s="110">
        <f t="shared" si="49"/>
        <v>1</v>
      </c>
      <c r="CI20" s="110">
        <f t="shared" si="49"/>
        <v>1</v>
      </c>
      <c r="CJ20" s="110">
        <f t="shared" si="49"/>
        <v>1</v>
      </c>
      <c r="CK20" s="110">
        <f t="shared" si="49"/>
        <v>1</v>
      </c>
      <c r="CL20" s="110">
        <f t="shared" si="49"/>
        <v>0</v>
      </c>
      <c r="CM20" s="110">
        <f t="shared" si="49"/>
        <v>1</v>
      </c>
      <c r="CN20" s="110">
        <f t="shared" si="49"/>
        <v>0</v>
      </c>
      <c r="CO20" s="110">
        <f t="shared" si="49"/>
        <v>1</v>
      </c>
      <c r="CP20" s="110">
        <f t="shared" si="49"/>
        <v>0</v>
      </c>
      <c r="CQ20" s="110">
        <f t="shared" si="49"/>
        <v>8.3333333333333329E-2</v>
      </c>
      <c r="CR20" s="110">
        <f t="shared" si="49"/>
        <v>1</v>
      </c>
      <c r="CS20" s="110">
        <f t="shared" si="49"/>
        <v>1</v>
      </c>
      <c r="CT20" s="110">
        <f t="shared" si="49"/>
        <v>1</v>
      </c>
      <c r="CU20" s="110">
        <f t="shared" si="49"/>
        <v>0</v>
      </c>
      <c r="CV20" s="110"/>
      <c r="CW20" s="110"/>
      <c r="CX20" s="110"/>
      <c r="CY20" s="110"/>
      <c r="CZ20" s="110"/>
      <c r="DA20" s="110"/>
      <c r="DB20" s="110"/>
      <c r="DC20" s="110"/>
      <c r="DD20" s="110">
        <f>AVERAGE(AU174:AU185)</f>
        <v>13</v>
      </c>
      <c r="DE20" s="110">
        <f>AVERAGE(AW174:AW185)</f>
        <v>17.416666666666668</v>
      </c>
      <c r="DF20" s="110">
        <f t="shared" si="5"/>
        <v>1640813.3333333333</v>
      </c>
      <c r="DG20" s="110">
        <f t="shared" si="6"/>
        <v>7.7609030313396943E-11</v>
      </c>
      <c r="DH20" s="265">
        <f t="shared" si="21"/>
        <v>2010</v>
      </c>
      <c r="DI20" s="366"/>
      <c r="DJ20" s="366"/>
      <c r="DK20" s="366"/>
      <c r="DL20" s="366"/>
      <c r="DM20" s="366"/>
      <c r="DN20" s="301"/>
      <c r="DO20" s="104"/>
      <c r="DP20" s="366"/>
      <c r="DQ20" s="368"/>
      <c r="DR20" s="368"/>
      <c r="DS20" s="368"/>
      <c r="DT20" s="368"/>
      <c r="DU20" s="368"/>
      <c r="DV20" s="366"/>
      <c r="DW20" s="366"/>
      <c r="DX20" s="366"/>
      <c r="DY20" s="366"/>
      <c r="DZ20" s="366"/>
      <c r="EA20" s="366"/>
      <c r="EB20" s="366"/>
      <c r="EC20" s="366"/>
      <c r="ED20" s="366"/>
      <c r="EE20" s="366"/>
      <c r="EF20" s="366"/>
      <c r="EG20" s="366"/>
      <c r="EH20" s="366"/>
      <c r="EI20" s="366"/>
      <c r="EJ20" s="366"/>
      <c r="EK20" s="366"/>
      <c r="EL20" s="366"/>
      <c r="EM20" s="366"/>
      <c r="EN20" s="367"/>
    </row>
    <row r="21" spans="1:144">
      <c r="A21" s="28">
        <f t="shared" si="43"/>
        <v>1997</v>
      </c>
      <c r="B21" s="28">
        <v>4</v>
      </c>
      <c r="C21" s="105">
        <f t="shared" si="7"/>
        <v>1303834</v>
      </c>
      <c r="D21" s="105">
        <f>'[1]FPC wSEB'!X273</f>
        <v>1151977</v>
      </c>
      <c r="E21" s="105">
        <f>'[1]FPC wSEB'!Y273</f>
        <v>130604</v>
      </c>
      <c r="F21" s="105">
        <f>'[1]FPC wSEB'!Z273</f>
        <v>2857</v>
      </c>
      <c r="G21" s="105">
        <f>'[1]FPC wSEB'!AA273</f>
        <v>2242</v>
      </c>
      <c r="H21" s="105">
        <f>'[1]FPC wSEB'!AB273</f>
        <v>16140</v>
      </c>
      <c r="I21" s="261">
        <f>IF(BM_MWh!I21=0,0,1)</f>
        <v>1</v>
      </c>
      <c r="J21" s="261">
        <f>IF(BM_MWh!J21=0,0,1)</f>
        <v>0</v>
      </c>
      <c r="K21" s="261">
        <f>IF(BM_MWh!K21=0,0,1)</f>
        <v>1</v>
      </c>
      <c r="L21" s="261">
        <f>IF(BM_MWh!L21=0,0,1)</f>
        <v>0</v>
      </c>
      <c r="M21" s="261">
        <f>IF(BM_MWh!M21=0,0,1)</f>
        <v>0</v>
      </c>
      <c r="N21" s="261">
        <f>IF(BM_MWh!N21=0,0,1)</f>
        <v>0</v>
      </c>
      <c r="O21" s="261">
        <f>IF(BM_MWh!O21=0,0,1)</f>
        <v>0</v>
      </c>
      <c r="P21" s="261">
        <f>IF(BM_MWh!P21=0,0,1)</f>
        <v>0</v>
      </c>
      <c r="Q21" s="261">
        <f>IF(BM_MWh!Q21=0,0,1)</f>
        <v>0</v>
      </c>
      <c r="R21" s="261">
        <f>IF(BM_MWh!R21=0,0,1)</f>
        <v>0</v>
      </c>
      <c r="S21" s="261">
        <f>IF(BM_MWh!S21=0,0,1)</f>
        <v>0</v>
      </c>
      <c r="T21" s="261">
        <f>IF(BM_MWh!T21=0,0,1)</f>
        <v>0</v>
      </c>
      <c r="U21" s="364">
        <f>IF(SUM(BM_MWh!U21)=0,0,1)</f>
        <v>1</v>
      </c>
      <c r="V21" s="260">
        <f>IF(SUM(BM_MWh!V21)=0,0,1)</f>
        <v>1</v>
      </c>
      <c r="W21" s="260">
        <f>IF(SUM(BM_MWh!W21)=0,0,1)</f>
        <v>1</v>
      </c>
      <c r="X21" s="260">
        <f>IF(SUM(BM_MWh!X21)=0,0,1)</f>
        <v>0</v>
      </c>
      <c r="Y21" s="260">
        <f>IF(SUM(BM_MWh!Y21)=0,0,1)</f>
        <v>1</v>
      </c>
      <c r="Z21" s="260">
        <f>IF(SUM(BM_MWh!Z21)=0,0,1)</f>
        <v>0</v>
      </c>
      <c r="AA21" s="260">
        <f>IF(SUM(BM_MWh!AA21)=0,0,1)</f>
        <v>0</v>
      </c>
      <c r="AB21" s="260">
        <f>IF(SUM(BM_MWh!AB21)=0,0,1)</f>
        <v>0</v>
      </c>
      <c r="AC21" s="260">
        <f>IF(SUM(BM_MWh!AC21)=0,0,1)</f>
        <v>1</v>
      </c>
      <c r="AD21" s="260">
        <f>IF(SUM(BM_MWh!AD21)=0,0,1)</f>
        <v>0</v>
      </c>
      <c r="AE21" s="260">
        <f>IF(SUM(BM_MWh!AE21)=0,0,1)</f>
        <v>0</v>
      </c>
      <c r="AF21" s="260">
        <f>IF(SUM(BM_MWh!AF21)=0,0,1)</f>
        <v>1</v>
      </c>
      <c r="AG21" s="260">
        <f>IF(SUM(BM_MWh!AG21)=0,0,1)</f>
        <v>0</v>
      </c>
      <c r="AH21" s="260">
        <f>IF(SUM(BM_MWh!AH21)=0,0,1)</f>
        <v>0</v>
      </c>
      <c r="AI21" s="260">
        <f>IF(SUM(BM_MWh!AI21)=0,0,1)</f>
        <v>1</v>
      </c>
      <c r="AJ21" s="260">
        <f>IF(SUM(BM_MWh!AJ21)=0,0,1)</f>
        <v>1</v>
      </c>
      <c r="AK21" s="261">
        <f>IF(SUM(BM_MWh!AK21)=0,0,1)</f>
        <v>1</v>
      </c>
      <c r="AL21" s="260">
        <v>0</v>
      </c>
      <c r="AM21" s="261"/>
      <c r="AN21" s="261"/>
      <c r="AO21" s="261">
        <f>IF(SUM(BM_MWh!AO21)=0,0,1)</f>
        <v>1</v>
      </c>
      <c r="AP21" s="261">
        <f>IF(SUM(BM_MWh!AP21)=0,0,1)</f>
        <v>1</v>
      </c>
      <c r="AQ21" s="261">
        <f>IF(SUM(BM_MWh!AQ21)=0,0,1)</f>
        <v>1</v>
      </c>
      <c r="AR21" s="261">
        <f>IF(SUM(BM_MWh!AR21)=0,0,1)</f>
        <v>0</v>
      </c>
      <c r="AS21" s="261">
        <f>IF(SUM(BM_MWh!AS21)=0,0,1)</f>
        <v>0</v>
      </c>
      <c r="AT21" s="261">
        <f>IF(SUM(BM_MWh!AT21)=0,0,1)</f>
        <v>0</v>
      </c>
      <c r="AU21" s="101">
        <f t="shared" si="8"/>
        <v>12</v>
      </c>
      <c r="AV21" s="102">
        <f t="shared" si="9"/>
        <v>2</v>
      </c>
      <c r="AW21" s="102">
        <f t="shared" si="10"/>
        <v>14</v>
      </c>
      <c r="AX21" s="152">
        <f t="shared" si="11"/>
        <v>1303820</v>
      </c>
      <c r="AY21" s="365"/>
      <c r="AZ21" s="264"/>
      <c r="BA21" s="264"/>
      <c r="BB21" s="264"/>
      <c r="BC21" s="264"/>
      <c r="BD21" s="264"/>
      <c r="BE21" s="104">
        <f t="shared" si="44"/>
        <v>1997</v>
      </c>
      <c r="BF21" s="28">
        <v>4</v>
      </c>
      <c r="BG21" s="365">
        <f t="shared" si="2"/>
        <v>5894008.5000000009</v>
      </c>
      <c r="BH21" s="112">
        <f t="shared" si="13"/>
        <v>1151977</v>
      </c>
      <c r="BI21" s="112">
        <f t="shared" si="13"/>
        <v>130604</v>
      </c>
      <c r="BJ21" s="112">
        <f t="shared" si="13"/>
        <v>2857</v>
      </c>
      <c r="BK21" s="112">
        <f t="shared" si="13"/>
        <v>2242</v>
      </c>
      <c r="BL21" s="112">
        <f t="shared" si="13"/>
        <v>16140</v>
      </c>
      <c r="BM21" s="112">
        <f t="shared" si="14"/>
        <v>1303820</v>
      </c>
      <c r="BN21" s="134">
        <f t="shared" si="15"/>
        <v>2</v>
      </c>
      <c r="BO21" s="21">
        <f t="shared" si="16"/>
        <v>9</v>
      </c>
      <c r="BP21" s="21">
        <f t="shared" si="17"/>
        <v>3</v>
      </c>
      <c r="BQ21" s="21">
        <f t="shared" si="3"/>
        <v>12</v>
      </c>
      <c r="BR21" s="106">
        <f t="shared" si="18"/>
        <v>14</v>
      </c>
      <c r="BS21" s="264"/>
      <c r="BT21" s="104">
        <f t="shared" si="40"/>
        <v>2011</v>
      </c>
      <c r="BU21" s="110">
        <f>SUM(BV21:CA21,CD21:DC21)</f>
        <v>1642161.0833333335</v>
      </c>
      <c r="BV21" s="110">
        <f>AVERAGE(D186:D197)</f>
        <v>1452454.25</v>
      </c>
      <c r="BW21" s="110">
        <f>AVERAGE(E186:E197)</f>
        <v>162071.16666666666</v>
      </c>
      <c r="BX21" s="110">
        <f>AVERAGE(F186:F197)</f>
        <v>2408.25</v>
      </c>
      <c r="BY21" s="110">
        <f>AVERAGE(G186:G197)</f>
        <v>1571.5</v>
      </c>
      <c r="BZ21" s="110">
        <f>AVERAGE(H186:H197)</f>
        <v>23640</v>
      </c>
      <c r="CA21" s="108">
        <f>AVERAGE(BN186:BN197)</f>
        <v>5</v>
      </c>
      <c r="CB21" s="108">
        <f>AVERAGE(BO186:BO197)</f>
        <v>4.25</v>
      </c>
      <c r="CC21" s="109">
        <v>0</v>
      </c>
      <c r="CD21" s="110">
        <f t="shared" ref="CD21:CO21" si="50">AVERAGE(U186:U197)</f>
        <v>1</v>
      </c>
      <c r="CE21" s="110">
        <f t="shared" si="50"/>
        <v>1</v>
      </c>
      <c r="CF21" s="110">
        <f t="shared" si="50"/>
        <v>1</v>
      </c>
      <c r="CG21" s="110">
        <f t="shared" si="50"/>
        <v>1</v>
      </c>
      <c r="CH21" s="110">
        <f t="shared" si="50"/>
        <v>1</v>
      </c>
      <c r="CI21" s="110">
        <f t="shared" si="50"/>
        <v>1</v>
      </c>
      <c r="CJ21" s="110">
        <f t="shared" si="50"/>
        <v>1</v>
      </c>
      <c r="CK21" s="110">
        <f t="shared" si="50"/>
        <v>1</v>
      </c>
      <c r="CL21" s="110">
        <f t="shared" si="50"/>
        <v>0.91666666666666663</v>
      </c>
      <c r="CM21" s="110">
        <f t="shared" si="50"/>
        <v>1</v>
      </c>
      <c r="CN21" s="110">
        <f t="shared" si="50"/>
        <v>0</v>
      </c>
      <c r="CO21" s="110">
        <f t="shared" si="50"/>
        <v>1</v>
      </c>
      <c r="CP21" s="110">
        <f t="shared" ref="CP21:CQ21" si="51">AVERAGE(AG186:AG197)</f>
        <v>0</v>
      </c>
      <c r="CQ21" s="110">
        <f t="shared" si="51"/>
        <v>0</v>
      </c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>
        <f>AVERAGE(AU186:AU197)</f>
        <v>11.25</v>
      </c>
      <c r="DE21" s="110">
        <f>AVERAGE(AW186:AW197)</f>
        <v>16.25</v>
      </c>
      <c r="DF21" s="110">
        <f t="shared" si="5"/>
        <v>1642145.1666666667</v>
      </c>
      <c r="DG21" s="110">
        <f t="shared" si="6"/>
        <v>-0.33333333325572312</v>
      </c>
      <c r="DH21" s="265">
        <f t="shared" si="21"/>
        <v>2011</v>
      </c>
      <c r="DI21" s="366"/>
      <c r="DJ21" s="369"/>
      <c r="DK21" s="369"/>
      <c r="DL21" s="369"/>
      <c r="DM21" s="369"/>
      <c r="DN21" s="370"/>
      <c r="DO21" s="104"/>
      <c r="DP21" s="371"/>
      <c r="DQ21" s="372"/>
      <c r="DR21" s="372"/>
      <c r="DS21" s="372"/>
      <c r="DT21" s="372"/>
      <c r="DU21" s="372"/>
      <c r="DV21" s="371"/>
      <c r="DW21" s="371"/>
      <c r="DX21" s="371"/>
      <c r="DY21" s="371"/>
      <c r="DZ21" s="371"/>
      <c r="EA21" s="371"/>
      <c r="EB21" s="371"/>
      <c r="EC21" s="371"/>
      <c r="ED21" s="371"/>
      <c r="EE21" s="371"/>
      <c r="EF21" s="371"/>
      <c r="EG21" s="371"/>
      <c r="EH21" s="371"/>
      <c r="EI21" s="371"/>
      <c r="EJ21" s="371"/>
      <c r="EK21" s="371"/>
      <c r="EL21" s="371"/>
      <c r="EM21" s="371"/>
      <c r="EN21" s="367"/>
    </row>
    <row r="22" spans="1:144">
      <c r="A22" s="28">
        <f t="shared" si="43"/>
        <v>1997</v>
      </c>
      <c r="B22" s="28">
        <v>5</v>
      </c>
      <c r="C22" s="105">
        <f t="shared" si="7"/>
        <v>1313777</v>
      </c>
      <c r="D22" s="105">
        <f>'[1]FPC wSEB'!X274</f>
        <v>1159480</v>
      </c>
      <c r="E22" s="105">
        <f>'[1]FPC wSEB'!Y274</f>
        <v>132816</v>
      </c>
      <c r="F22" s="105">
        <f>'[1]FPC wSEB'!Z274</f>
        <v>2828</v>
      </c>
      <c r="G22" s="105">
        <f>'[1]FPC wSEB'!AA274</f>
        <v>2216</v>
      </c>
      <c r="H22" s="105">
        <f>'[1]FPC wSEB'!AB274</f>
        <v>16425</v>
      </c>
      <c r="I22" s="261">
        <f>IF(BM_MWh!I22=0,0,1)</f>
        <v>0</v>
      </c>
      <c r="J22" s="261">
        <f>IF(BM_MWh!J22=0,0,1)</f>
        <v>0</v>
      </c>
      <c r="K22" s="261">
        <f>IF(BM_MWh!K22=0,0,1)</f>
        <v>1</v>
      </c>
      <c r="L22" s="261">
        <f>IF(BM_MWh!L22=0,0,1)</f>
        <v>0</v>
      </c>
      <c r="M22" s="261">
        <f>IF(BM_MWh!M22=0,0,1)</f>
        <v>0</v>
      </c>
      <c r="N22" s="261">
        <f>IF(BM_MWh!N22=0,0,1)</f>
        <v>0</v>
      </c>
      <c r="O22" s="261">
        <f>IF(BM_MWh!O22=0,0,1)</f>
        <v>0</v>
      </c>
      <c r="P22" s="261">
        <f>IF(BM_MWh!P22=0,0,1)</f>
        <v>0</v>
      </c>
      <c r="Q22" s="261">
        <f>IF(BM_MWh!Q22=0,0,1)</f>
        <v>0</v>
      </c>
      <c r="R22" s="261">
        <f>IF(BM_MWh!R22=0,0,1)</f>
        <v>0</v>
      </c>
      <c r="S22" s="261">
        <f>IF(BM_MWh!S22=0,0,1)</f>
        <v>0</v>
      </c>
      <c r="T22" s="261">
        <f>IF(BM_MWh!T22=0,0,1)</f>
        <v>0</v>
      </c>
      <c r="U22" s="364">
        <f>IF(SUM(BM_MWh!U22)=0,0,1)</f>
        <v>0</v>
      </c>
      <c r="V22" s="260">
        <f>IF(SUM(BM_MWh!V22)=0,0,1)</f>
        <v>1</v>
      </c>
      <c r="W22" s="260">
        <f>IF(SUM(BM_MWh!W22)=0,0,1)</f>
        <v>1</v>
      </c>
      <c r="X22" s="260">
        <f>IF(SUM(BM_MWh!X22)=0,0,1)</f>
        <v>0</v>
      </c>
      <c r="Y22" s="260">
        <f>IF(SUM(BM_MWh!Y22)=0,0,1)</f>
        <v>1</v>
      </c>
      <c r="Z22" s="260">
        <f>IF(SUM(BM_MWh!Z22)=0,0,1)</f>
        <v>0</v>
      </c>
      <c r="AA22" s="260">
        <f>IF(SUM(BM_MWh!AA22)=0,0,1)</f>
        <v>0</v>
      </c>
      <c r="AB22" s="260">
        <f>IF(SUM(BM_MWh!AB22)=0,0,1)</f>
        <v>0</v>
      </c>
      <c r="AC22" s="260">
        <f>IF(SUM(BM_MWh!AC22)=0,0,1)</f>
        <v>1</v>
      </c>
      <c r="AD22" s="260">
        <f>IF(SUM(BM_MWh!AD22)=0,0,1)</f>
        <v>0</v>
      </c>
      <c r="AE22" s="260">
        <f>IF(SUM(BM_MWh!AE22)=0,0,1)</f>
        <v>0</v>
      </c>
      <c r="AF22" s="260">
        <f>IF(SUM(BM_MWh!AF22)=0,0,1)</f>
        <v>1</v>
      </c>
      <c r="AG22" s="260">
        <f>IF(SUM(BM_MWh!AG22)=0,0,1)</f>
        <v>0</v>
      </c>
      <c r="AH22" s="260">
        <f>IF(SUM(BM_MWh!AH22)=0,0,1)</f>
        <v>0</v>
      </c>
      <c r="AI22" s="260">
        <f>IF(SUM(BM_MWh!AI22)=0,0,1)</f>
        <v>1</v>
      </c>
      <c r="AJ22" s="260">
        <f>IF(SUM(BM_MWh!AJ22)=0,0,1)</f>
        <v>1</v>
      </c>
      <c r="AK22" s="261">
        <f>IF(SUM(BM_MWh!AK22)=0,0,1)</f>
        <v>1</v>
      </c>
      <c r="AL22" s="260">
        <v>0</v>
      </c>
      <c r="AM22" s="261"/>
      <c r="AN22" s="261"/>
      <c r="AO22" s="261">
        <f>IF(SUM(BM_MWh!AO22)=0,0,1)</f>
        <v>1</v>
      </c>
      <c r="AP22" s="261">
        <f>IF(SUM(BM_MWh!AP22)=0,0,1)</f>
        <v>1</v>
      </c>
      <c r="AQ22" s="261">
        <f>IF(SUM(BM_MWh!AQ22)=0,0,1)</f>
        <v>1</v>
      </c>
      <c r="AR22" s="261">
        <f>IF(SUM(BM_MWh!AR22)=0,0,1)</f>
        <v>0</v>
      </c>
      <c r="AS22" s="261">
        <f>IF(SUM(BM_MWh!AS22)=0,0,1)</f>
        <v>0</v>
      </c>
      <c r="AT22" s="261">
        <f>IF(SUM(BM_MWh!AT22)=0,0,1)</f>
        <v>0</v>
      </c>
      <c r="AU22" s="101">
        <f t="shared" si="8"/>
        <v>11</v>
      </c>
      <c r="AV22" s="102">
        <f t="shared" si="9"/>
        <v>1</v>
      </c>
      <c r="AW22" s="102">
        <f t="shared" si="10"/>
        <v>12</v>
      </c>
      <c r="AX22" s="152">
        <f t="shared" si="11"/>
        <v>1313765</v>
      </c>
      <c r="AY22" s="365"/>
      <c r="AZ22" s="264"/>
      <c r="BA22" s="264"/>
      <c r="BB22" s="264"/>
      <c r="BC22" s="264"/>
      <c r="BD22" s="264"/>
      <c r="BE22" s="104">
        <f t="shared" si="44"/>
        <v>1997</v>
      </c>
      <c r="BF22" s="28">
        <v>5</v>
      </c>
      <c r="BG22" s="365">
        <f t="shared" si="2"/>
        <v>5929249.583333334</v>
      </c>
      <c r="BH22" s="112">
        <f t="shared" si="13"/>
        <v>1159480</v>
      </c>
      <c r="BI22" s="112">
        <f t="shared" si="13"/>
        <v>132816</v>
      </c>
      <c r="BJ22" s="112">
        <f t="shared" si="13"/>
        <v>2828</v>
      </c>
      <c r="BK22" s="112">
        <f t="shared" si="13"/>
        <v>2216</v>
      </c>
      <c r="BL22" s="112">
        <f t="shared" si="13"/>
        <v>16425</v>
      </c>
      <c r="BM22" s="112">
        <f t="shared" si="14"/>
        <v>1313765</v>
      </c>
      <c r="BN22" s="134">
        <f t="shared" si="15"/>
        <v>1</v>
      </c>
      <c r="BO22" s="21">
        <f t="shared" si="16"/>
        <v>8</v>
      </c>
      <c r="BP22" s="21">
        <f t="shared" si="17"/>
        <v>3</v>
      </c>
      <c r="BQ22" s="21">
        <f t="shared" si="3"/>
        <v>11</v>
      </c>
      <c r="BR22" s="106">
        <f t="shared" si="18"/>
        <v>12</v>
      </c>
      <c r="BS22" s="264"/>
      <c r="BT22" s="104">
        <f t="shared" si="40"/>
        <v>2012</v>
      </c>
      <c r="BU22" s="110">
        <f t="shared" si="19"/>
        <v>1649838.7500000002</v>
      </c>
      <c r="BV22" s="110">
        <f>AVERAGE(D198:D209)</f>
        <v>1458689.5833333333</v>
      </c>
      <c r="BW22" s="110">
        <f>AVERAGE(E198:E209)</f>
        <v>163297</v>
      </c>
      <c r="BX22" s="110">
        <f>AVERAGE(F198:F209)</f>
        <v>2371.6666666666665</v>
      </c>
      <c r="BY22" s="110">
        <f>AVERAGE(G198:G209)</f>
        <v>1560.75</v>
      </c>
      <c r="BZ22" s="110">
        <f>AVERAGE(H198:H209)</f>
        <v>23904.416666666668</v>
      </c>
      <c r="CA22" s="108">
        <f>AVERAGE(BN198:BN209)</f>
        <v>4.416666666666667</v>
      </c>
      <c r="CB22" s="108">
        <f>AVERAGE(BO198:BO209)</f>
        <v>4</v>
      </c>
      <c r="CC22" s="109"/>
      <c r="CD22" s="110">
        <f t="shared" ref="CD22:CO22" si="52">AVERAGE(U198:U209)</f>
        <v>1</v>
      </c>
      <c r="CE22" s="110">
        <f t="shared" si="52"/>
        <v>1</v>
      </c>
      <c r="CF22" s="110">
        <f t="shared" si="52"/>
        <v>1</v>
      </c>
      <c r="CG22" s="110">
        <f t="shared" si="52"/>
        <v>1</v>
      </c>
      <c r="CH22" s="110">
        <f t="shared" si="52"/>
        <v>1</v>
      </c>
      <c r="CI22" s="110">
        <f t="shared" si="52"/>
        <v>1</v>
      </c>
      <c r="CJ22" s="110">
        <f t="shared" si="52"/>
        <v>1</v>
      </c>
      <c r="CK22" s="110">
        <f t="shared" si="52"/>
        <v>0.91666666666666663</v>
      </c>
      <c r="CL22" s="110">
        <f t="shared" si="52"/>
        <v>1</v>
      </c>
      <c r="CM22" s="110">
        <f t="shared" si="52"/>
        <v>1</v>
      </c>
      <c r="CN22" s="110">
        <f t="shared" si="52"/>
        <v>0</v>
      </c>
      <c r="CO22" s="110">
        <f t="shared" si="52"/>
        <v>1</v>
      </c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>
        <f>AVERAGE(AU198:AU209)</f>
        <v>10.916666666666666</v>
      </c>
      <c r="DE22" s="110">
        <f>AVERAGE(AW198:AW209)</f>
        <v>15.333333333333334</v>
      </c>
      <c r="DF22" s="110">
        <f t="shared" si="5"/>
        <v>1649823.4166666667</v>
      </c>
      <c r="DG22" s="110">
        <f t="shared" si="6"/>
        <v>1.5521983698363329E-10</v>
      </c>
      <c r="DH22" s="373">
        <f t="shared" si="21"/>
        <v>2012</v>
      </c>
      <c r="DI22" s="369"/>
      <c r="DJ22" s="369"/>
      <c r="DK22" s="369"/>
      <c r="DL22" s="369"/>
      <c r="DM22" s="369"/>
      <c r="DN22" s="370"/>
      <c r="DO22" s="104"/>
      <c r="DP22" s="371"/>
      <c r="DQ22" s="372"/>
      <c r="DR22" s="372"/>
      <c r="DS22" s="372"/>
      <c r="DT22" s="372"/>
      <c r="DU22" s="372"/>
      <c r="DV22" s="371"/>
      <c r="DW22" s="371"/>
      <c r="DX22" s="371"/>
      <c r="DY22" s="371"/>
      <c r="DZ22" s="371"/>
      <c r="EA22" s="371"/>
      <c r="EB22" s="371"/>
      <c r="EC22" s="371"/>
      <c r="ED22" s="371"/>
      <c r="EE22" s="371"/>
      <c r="EF22" s="371"/>
      <c r="EG22" s="371"/>
      <c r="EH22" s="371"/>
      <c r="EI22" s="371"/>
      <c r="EJ22" s="371"/>
      <c r="EK22" s="371"/>
      <c r="EL22" s="371"/>
      <c r="EM22" s="371"/>
      <c r="EN22" s="367"/>
    </row>
    <row r="23" spans="1:144">
      <c r="A23" s="28">
        <f t="shared" si="43"/>
        <v>1997</v>
      </c>
      <c r="B23" s="28">
        <v>6</v>
      </c>
      <c r="C23" s="105">
        <f t="shared" si="7"/>
        <v>1300260</v>
      </c>
      <c r="D23" s="105">
        <f>'[1]FPC wSEB'!X275</f>
        <v>1147094</v>
      </c>
      <c r="E23" s="105">
        <f>'[1]FPC wSEB'!Y275</f>
        <v>131782</v>
      </c>
      <c r="F23" s="105">
        <f>'[1]FPC wSEB'!Z275</f>
        <v>2856</v>
      </c>
      <c r="G23" s="105">
        <f>'[1]FPC wSEB'!AA275</f>
        <v>2204</v>
      </c>
      <c r="H23" s="105">
        <f>'[1]FPC wSEB'!AB275</f>
        <v>16311</v>
      </c>
      <c r="I23" s="261">
        <f>IF(BM_MWh!I23=0,0,1)</f>
        <v>0</v>
      </c>
      <c r="J23" s="261">
        <f>IF(BM_MWh!J23=0,0,1)</f>
        <v>0</v>
      </c>
      <c r="K23" s="261">
        <f>IF(BM_MWh!K23=0,0,1)</f>
        <v>1</v>
      </c>
      <c r="L23" s="261">
        <f>IF(BM_MWh!L23=0,0,1)</f>
        <v>0</v>
      </c>
      <c r="M23" s="261">
        <f>IF(BM_MWh!M23=0,0,1)</f>
        <v>0</v>
      </c>
      <c r="N23" s="261">
        <f>IF(BM_MWh!N23=0,0,1)</f>
        <v>0</v>
      </c>
      <c r="O23" s="261">
        <f>IF(BM_MWh!O23=0,0,1)</f>
        <v>0</v>
      </c>
      <c r="P23" s="261">
        <f>IF(BM_MWh!P23=0,0,1)</f>
        <v>0</v>
      </c>
      <c r="Q23" s="261">
        <f>IF(BM_MWh!Q23=0,0,1)</f>
        <v>0</v>
      </c>
      <c r="R23" s="261">
        <f>IF(BM_MWh!R23=0,0,1)</f>
        <v>0</v>
      </c>
      <c r="S23" s="261">
        <f>IF(BM_MWh!S23=0,0,1)</f>
        <v>0</v>
      </c>
      <c r="T23" s="261">
        <f>IF(BM_MWh!T23=0,0,1)</f>
        <v>0</v>
      </c>
      <c r="U23" s="364">
        <f>IF(SUM(BM_MWh!U23)=0,0,1)</f>
        <v>1</v>
      </c>
      <c r="V23" s="260">
        <f>IF(SUM(BM_MWh!V23)=0,0,1)</f>
        <v>1</v>
      </c>
      <c r="W23" s="260">
        <f>IF(SUM(BM_MWh!W23)=0,0,1)</f>
        <v>1</v>
      </c>
      <c r="X23" s="260">
        <f>IF(SUM(BM_MWh!X23)=0,0,1)</f>
        <v>0</v>
      </c>
      <c r="Y23" s="260">
        <f>IF(SUM(BM_MWh!Y23)=0,0,1)</f>
        <v>1</v>
      </c>
      <c r="Z23" s="260">
        <f>IF(SUM(BM_MWh!Z23)=0,0,1)</f>
        <v>0</v>
      </c>
      <c r="AA23" s="260">
        <f>IF(SUM(BM_MWh!AA23)=0,0,1)</f>
        <v>0</v>
      </c>
      <c r="AB23" s="260">
        <f>IF(SUM(BM_MWh!AB23)=0,0,1)</f>
        <v>0</v>
      </c>
      <c r="AC23" s="260">
        <f>IF(SUM(BM_MWh!AC23)=0,0,1)</f>
        <v>1</v>
      </c>
      <c r="AD23" s="260">
        <f>IF(SUM(BM_MWh!AD23)=0,0,1)</f>
        <v>0</v>
      </c>
      <c r="AE23" s="260">
        <f>IF(SUM(BM_MWh!AE23)=0,0,1)</f>
        <v>0</v>
      </c>
      <c r="AF23" s="260">
        <f>IF(SUM(BM_MWh!AF23)=0,0,1)</f>
        <v>1</v>
      </c>
      <c r="AG23" s="260">
        <f>IF(SUM(BM_MWh!AG23)=0,0,1)</f>
        <v>0</v>
      </c>
      <c r="AH23" s="260">
        <f>IF(SUM(BM_MWh!AH23)=0,0,1)</f>
        <v>0</v>
      </c>
      <c r="AI23" s="260">
        <f>IF(SUM(BM_MWh!AI23)=0,0,1)</f>
        <v>1</v>
      </c>
      <c r="AJ23" s="260">
        <f>IF(SUM(BM_MWh!AJ23)=0,0,1)</f>
        <v>1</v>
      </c>
      <c r="AK23" s="261">
        <f>IF(SUM(BM_MWh!AK23)=0,0,1)</f>
        <v>1</v>
      </c>
      <c r="AL23" s="260">
        <v>0</v>
      </c>
      <c r="AM23" s="261"/>
      <c r="AN23" s="261"/>
      <c r="AO23" s="261">
        <f>IF(SUM(BM_MWh!AO23)=0,0,1)</f>
        <v>1</v>
      </c>
      <c r="AP23" s="261">
        <f>IF(SUM(BM_MWh!AP23)=0,0,1)</f>
        <v>1</v>
      </c>
      <c r="AQ23" s="261">
        <f>IF(SUM(BM_MWh!AQ23)=0,0,1)</f>
        <v>1</v>
      </c>
      <c r="AR23" s="261">
        <f>IF(SUM(BM_MWh!AR23)=0,0,1)</f>
        <v>0</v>
      </c>
      <c r="AS23" s="261">
        <f>IF(SUM(BM_MWh!AS23)=0,0,1)</f>
        <v>0</v>
      </c>
      <c r="AT23" s="261">
        <f>IF(SUM(BM_MWh!AT23)=0,0,1)</f>
        <v>0</v>
      </c>
      <c r="AU23" s="101">
        <f t="shared" si="8"/>
        <v>12</v>
      </c>
      <c r="AV23" s="102">
        <f t="shared" si="9"/>
        <v>1</v>
      </c>
      <c r="AW23" s="102">
        <f t="shared" si="10"/>
        <v>13</v>
      </c>
      <c r="AX23" s="152">
        <f t="shared" si="11"/>
        <v>1300247</v>
      </c>
      <c r="AY23" s="365"/>
      <c r="AZ23" s="264"/>
      <c r="BA23" s="264"/>
      <c r="BB23" s="264"/>
      <c r="BC23" s="264"/>
      <c r="BD23" s="264"/>
      <c r="BE23" s="104">
        <f t="shared" si="44"/>
        <v>1997</v>
      </c>
      <c r="BF23" s="28">
        <v>6</v>
      </c>
      <c r="BG23" s="365">
        <f t="shared" si="2"/>
        <v>5919184.488285305</v>
      </c>
      <c r="BH23" s="112">
        <f t="shared" si="13"/>
        <v>1147094</v>
      </c>
      <c r="BI23" s="112">
        <f t="shared" si="13"/>
        <v>131782</v>
      </c>
      <c r="BJ23" s="112">
        <f t="shared" si="13"/>
        <v>2856</v>
      </c>
      <c r="BK23" s="112">
        <f t="shared" si="13"/>
        <v>2204</v>
      </c>
      <c r="BL23" s="112">
        <f t="shared" si="13"/>
        <v>16311</v>
      </c>
      <c r="BM23" s="112">
        <f t="shared" si="14"/>
        <v>1300247</v>
      </c>
      <c r="BN23" s="134">
        <f t="shared" si="15"/>
        <v>1</v>
      </c>
      <c r="BO23" s="21">
        <f t="shared" si="16"/>
        <v>9</v>
      </c>
      <c r="BP23" s="21">
        <f t="shared" si="17"/>
        <v>3</v>
      </c>
      <c r="BQ23" s="21">
        <f t="shared" si="3"/>
        <v>12</v>
      </c>
      <c r="BR23" s="106">
        <f t="shared" si="18"/>
        <v>13</v>
      </c>
      <c r="BS23" s="264"/>
      <c r="BT23" s="104">
        <f t="shared" si="40"/>
        <v>2013</v>
      </c>
      <c r="BU23" s="135">
        <f t="shared" si="19"/>
        <v>1658322.1191426525</v>
      </c>
      <c r="BV23" s="136">
        <f>AVERAGE(D210:D221)</f>
        <v>1466087.5358093192</v>
      </c>
      <c r="BW23" s="136">
        <f>AVERAGE(E210:E221)</f>
        <v>164312.66666666666</v>
      </c>
      <c r="BX23" s="136">
        <f>AVERAGE(F210:F221)</f>
        <v>2340.5</v>
      </c>
      <c r="BY23" s="136">
        <f>AVERAGE(G210:G221)</f>
        <v>1563.0833333333333</v>
      </c>
      <c r="BZ23" s="136">
        <f>AVERAGE(H210:H221)</f>
        <v>24003.666666666668</v>
      </c>
      <c r="CA23" s="137">
        <f>AVERAGE(BN210:BN221)</f>
        <v>4.25</v>
      </c>
      <c r="CB23" s="137">
        <f>AVERAGE(BO210:BO221)</f>
        <v>3.8333333333333335</v>
      </c>
      <c r="CC23" s="138"/>
      <c r="CD23" s="135">
        <f t="shared" ref="CD23:CO23" si="53">AVERAGE(U210:U221)</f>
        <v>0.83333333333333337</v>
      </c>
      <c r="CE23" s="135">
        <f t="shared" si="53"/>
        <v>1</v>
      </c>
      <c r="CF23" s="135">
        <f t="shared" si="53"/>
        <v>1</v>
      </c>
      <c r="CG23" s="135">
        <f t="shared" si="53"/>
        <v>0.75</v>
      </c>
      <c r="CH23" s="135">
        <f t="shared" si="53"/>
        <v>1</v>
      </c>
      <c r="CI23" s="135">
        <f t="shared" si="53"/>
        <v>8.3333333333333329E-2</v>
      </c>
      <c r="CJ23" s="135">
        <f t="shared" si="53"/>
        <v>1</v>
      </c>
      <c r="CK23" s="135">
        <f t="shared" si="53"/>
        <v>1</v>
      </c>
      <c r="CL23" s="135">
        <f t="shared" si="53"/>
        <v>1</v>
      </c>
      <c r="CM23" s="135">
        <f t="shared" si="53"/>
        <v>1</v>
      </c>
      <c r="CN23" s="135">
        <f t="shared" si="53"/>
        <v>0.75</v>
      </c>
      <c r="CO23" s="135">
        <f t="shared" si="53"/>
        <v>1</v>
      </c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>
        <f>AVERAGE(AU210:AU221)</f>
        <v>10.75</v>
      </c>
      <c r="DE23" s="135">
        <f>AVERAGE(AW210:AW221)</f>
        <v>15</v>
      </c>
      <c r="DF23" s="139">
        <f t="shared" si="5"/>
        <v>1658307.452475986</v>
      </c>
      <c r="DG23" s="139">
        <f t="shared" si="6"/>
        <v>-0.33333333348855376</v>
      </c>
      <c r="DH23" s="374">
        <f t="shared" si="21"/>
        <v>2013</v>
      </c>
      <c r="DI23" s="369"/>
      <c r="DJ23" s="369"/>
      <c r="DK23" s="369"/>
      <c r="DL23" s="369"/>
      <c r="DM23" s="369"/>
      <c r="DN23" s="370"/>
      <c r="DO23" s="104"/>
      <c r="DP23" s="371"/>
      <c r="DQ23" s="372"/>
      <c r="DR23" s="372"/>
      <c r="DS23" s="372"/>
      <c r="DT23" s="372"/>
      <c r="DU23" s="372"/>
      <c r="DV23" s="371"/>
      <c r="DW23" s="371"/>
      <c r="DX23" s="371"/>
      <c r="DY23" s="371"/>
      <c r="DZ23" s="371"/>
      <c r="EA23" s="371"/>
      <c r="EB23" s="371"/>
      <c r="EC23" s="371"/>
      <c r="ED23" s="371"/>
      <c r="EE23" s="371"/>
      <c r="EF23" s="371"/>
      <c r="EG23" s="371"/>
      <c r="EH23" s="371"/>
      <c r="EI23" s="371"/>
      <c r="EJ23" s="371"/>
      <c r="EK23" s="371"/>
      <c r="EL23" s="371"/>
      <c r="EM23" s="371"/>
      <c r="EN23" s="367"/>
    </row>
    <row r="24" spans="1:144">
      <c r="A24" s="28">
        <f t="shared" si="43"/>
        <v>1997</v>
      </c>
      <c r="B24" s="28">
        <v>7</v>
      </c>
      <c r="C24" s="105">
        <f t="shared" si="7"/>
        <v>1292196</v>
      </c>
      <c r="D24" s="105">
        <f>'[1]FPC wSEB'!X276</f>
        <v>1139049</v>
      </c>
      <c r="E24" s="105">
        <f>'[1]FPC wSEB'!Y276</f>
        <v>131950</v>
      </c>
      <c r="F24" s="105">
        <f>'[1]FPC wSEB'!Z276</f>
        <v>2820</v>
      </c>
      <c r="G24" s="105">
        <f>'[1]FPC wSEB'!AA276</f>
        <v>2186</v>
      </c>
      <c r="H24" s="105">
        <f>'[1]FPC wSEB'!AB276</f>
        <v>16176</v>
      </c>
      <c r="I24" s="261">
        <f>IF(BM_MWh!I24=0,0,1)</f>
        <v>1</v>
      </c>
      <c r="J24" s="261">
        <f>IF(BM_MWh!J24=0,0,1)</f>
        <v>0</v>
      </c>
      <c r="K24" s="261">
        <f>IF(BM_MWh!K24=0,0,1)</f>
        <v>1</v>
      </c>
      <c r="L24" s="261">
        <f>IF(BM_MWh!L24=0,0,1)</f>
        <v>0</v>
      </c>
      <c r="M24" s="261">
        <f>IF(BM_MWh!M24=0,0,1)</f>
        <v>0</v>
      </c>
      <c r="N24" s="261">
        <f>IF(BM_MWh!N24=0,0,1)</f>
        <v>0</v>
      </c>
      <c r="O24" s="261">
        <f>IF(BM_MWh!O24=0,0,1)</f>
        <v>0</v>
      </c>
      <c r="P24" s="261">
        <f>IF(BM_MWh!P24=0,0,1)</f>
        <v>0</v>
      </c>
      <c r="Q24" s="261">
        <f>IF(BM_MWh!Q24=0,0,1)</f>
        <v>0</v>
      </c>
      <c r="R24" s="261">
        <f>IF(BM_MWh!R24=0,0,1)</f>
        <v>0</v>
      </c>
      <c r="S24" s="261">
        <f>IF(BM_MWh!S24=0,0,1)</f>
        <v>0</v>
      </c>
      <c r="T24" s="261">
        <f>IF(BM_MWh!T24=0,0,1)</f>
        <v>1</v>
      </c>
      <c r="U24" s="364">
        <f>IF(SUM(BM_MWh!U24)=0,0,1)</f>
        <v>1</v>
      </c>
      <c r="V24" s="260">
        <f>IF(SUM(BM_MWh!V24)=0,0,1)</f>
        <v>1</v>
      </c>
      <c r="W24" s="260">
        <f>IF(SUM(BM_MWh!W24)=0,0,1)</f>
        <v>1</v>
      </c>
      <c r="X24" s="260">
        <f>IF(SUM(BM_MWh!X24)=0,0,1)</f>
        <v>0</v>
      </c>
      <c r="Y24" s="260">
        <f>IF(SUM(BM_MWh!Y24)=0,0,1)</f>
        <v>1</v>
      </c>
      <c r="Z24" s="260">
        <f>IF(SUM(BM_MWh!Z24)=0,0,1)</f>
        <v>0</v>
      </c>
      <c r="AA24" s="260">
        <f>IF(SUM(BM_MWh!AA24)=0,0,1)</f>
        <v>0</v>
      </c>
      <c r="AB24" s="260">
        <f>IF(SUM(BM_MWh!AB24)=0,0,1)</f>
        <v>0</v>
      </c>
      <c r="AC24" s="260">
        <f>IF(SUM(BM_MWh!AC24)=0,0,1)</f>
        <v>1</v>
      </c>
      <c r="AD24" s="260">
        <f>IF(SUM(BM_MWh!AD24)=0,0,1)</f>
        <v>0</v>
      </c>
      <c r="AE24" s="260">
        <f>IF(SUM(BM_MWh!AE24)=0,0,1)</f>
        <v>0</v>
      </c>
      <c r="AF24" s="260">
        <f>IF(SUM(BM_MWh!AF24)=0,0,1)</f>
        <v>1</v>
      </c>
      <c r="AG24" s="260">
        <f>IF(SUM(BM_MWh!AG24)=0,0,1)</f>
        <v>0</v>
      </c>
      <c r="AH24" s="260">
        <f>IF(SUM(BM_MWh!AH24)=0,0,1)</f>
        <v>0</v>
      </c>
      <c r="AI24" s="260">
        <f>IF(SUM(BM_MWh!AI24)=0,0,1)</f>
        <v>1</v>
      </c>
      <c r="AJ24" s="260">
        <f>IF(SUM(BM_MWh!AJ24)=0,0,1)</f>
        <v>1</v>
      </c>
      <c r="AK24" s="261">
        <f>IF(SUM(BM_MWh!AK24)=0,0,1)</f>
        <v>1</v>
      </c>
      <c r="AL24" s="260">
        <v>0</v>
      </c>
      <c r="AM24" s="261"/>
      <c r="AN24" s="261"/>
      <c r="AO24" s="261">
        <f>IF(SUM(BM_MWh!AO24)=0,0,1)</f>
        <v>1</v>
      </c>
      <c r="AP24" s="261">
        <f>IF(SUM(BM_MWh!AP24)=0,0,1)</f>
        <v>1</v>
      </c>
      <c r="AQ24" s="261">
        <f>IF(SUM(BM_MWh!AQ24)=0,0,1)</f>
        <v>1</v>
      </c>
      <c r="AR24" s="261">
        <f>IF(SUM(BM_MWh!AR24)=0,0,1)</f>
        <v>0</v>
      </c>
      <c r="AS24" s="261">
        <f>IF(SUM(BM_MWh!AS24)=0,0,1)</f>
        <v>0</v>
      </c>
      <c r="AT24" s="261">
        <f>IF(SUM(BM_MWh!AT24)=0,0,1)</f>
        <v>0</v>
      </c>
      <c r="AU24" s="101">
        <f t="shared" si="8"/>
        <v>12</v>
      </c>
      <c r="AV24" s="102">
        <f t="shared" si="9"/>
        <v>3</v>
      </c>
      <c r="AW24" s="102">
        <f t="shared" si="10"/>
        <v>15</v>
      </c>
      <c r="AX24" s="152">
        <f t="shared" si="11"/>
        <v>1292181</v>
      </c>
      <c r="AY24" s="365"/>
      <c r="AZ24" s="264"/>
      <c r="BA24" s="264"/>
      <c r="BB24" s="264"/>
      <c r="BC24" s="264"/>
      <c r="BD24" s="264"/>
      <c r="BE24" s="104">
        <f t="shared" si="44"/>
        <v>1997</v>
      </c>
      <c r="BF24" s="28">
        <v>7</v>
      </c>
      <c r="BG24" s="365">
        <f t="shared" si="2"/>
        <v>5971643.0920475414</v>
      </c>
      <c r="BH24" s="112">
        <f t="shared" si="13"/>
        <v>1139049</v>
      </c>
      <c r="BI24" s="112">
        <f t="shared" si="13"/>
        <v>131950</v>
      </c>
      <c r="BJ24" s="112">
        <f t="shared" si="13"/>
        <v>2820</v>
      </c>
      <c r="BK24" s="112">
        <f t="shared" si="13"/>
        <v>2186</v>
      </c>
      <c r="BL24" s="112">
        <f t="shared" si="13"/>
        <v>16176</v>
      </c>
      <c r="BM24" s="112">
        <f t="shared" si="14"/>
        <v>1292181</v>
      </c>
      <c r="BN24" s="134">
        <f t="shared" si="15"/>
        <v>3</v>
      </c>
      <c r="BO24" s="21">
        <f t="shared" si="16"/>
        <v>9</v>
      </c>
      <c r="BP24" s="21">
        <f t="shared" si="17"/>
        <v>3</v>
      </c>
      <c r="BQ24" s="21">
        <f t="shared" si="3"/>
        <v>12</v>
      </c>
      <c r="BR24" s="106">
        <f t="shared" si="18"/>
        <v>15</v>
      </c>
      <c r="BS24" s="264"/>
      <c r="BT24" s="104">
        <f t="shared" si="40"/>
        <v>2014</v>
      </c>
      <c r="BU24" s="135">
        <f t="shared" si="19"/>
        <v>1692614.129357104</v>
      </c>
      <c r="BV24" s="136">
        <f>AVERAGE(D222:D233)</f>
        <v>1497279.9626904374</v>
      </c>
      <c r="BW24" s="136">
        <f>AVERAGE(E222:E233)</f>
        <v>167106.16666666666</v>
      </c>
      <c r="BX24" s="136">
        <f>AVERAGE(F222:F233)</f>
        <v>2323.75</v>
      </c>
      <c r="BY24" s="136">
        <f>AVERAGE(G222:G233)</f>
        <v>1552.3333333333333</v>
      </c>
      <c r="BZ24" s="136">
        <f>AVERAGE(H222:H233)</f>
        <v>24338.333333333332</v>
      </c>
      <c r="CA24" s="137">
        <f>AVERAGE(BN222:BN233)</f>
        <v>4.416666666666667</v>
      </c>
      <c r="CB24" s="137">
        <f>AVERAGE(BO222:BO233)</f>
        <v>4</v>
      </c>
      <c r="CC24" s="138"/>
      <c r="CD24" s="135">
        <f t="shared" ref="CD24:CO24" si="54">AVERAGE(U222:U233)</f>
        <v>1</v>
      </c>
      <c r="CE24" s="135">
        <f t="shared" si="54"/>
        <v>1</v>
      </c>
      <c r="CF24" s="135">
        <f t="shared" si="54"/>
        <v>1</v>
      </c>
      <c r="CG24" s="135">
        <f t="shared" si="54"/>
        <v>1</v>
      </c>
      <c r="CH24" s="135">
        <f t="shared" si="54"/>
        <v>1</v>
      </c>
      <c r="CI24" s="135">
        <f t="shared" si="54"/>
        <v>0</v>
      </c>
      <c r="CJ24" s="135">
        <f t="shared" si="54"/>
        <v>1</v>
      </c>
      <c r="CK24" s="135">
        <f t="shared" si="54"/>
        <v>8.3333333333333329E-2</v>
      </c>
      <c r="CL24" s="135">
        <f t="shared" si="54"/>
        <v>1</v>
      </c>
      <c r="CM24" s="135">
        <f t="shared" si="54"/>
        <v>8.3333333333333329E-2</v>
      </c>
      <c r="CN24" s="135">
        <f t="shared" si="54"/>
        <v>1</v>
      </c>
      <c r="CO24" s="135">
        <f t="shared" si="54"/>
        <v>1</v>
      </c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>
        <f>AVERAGE(AU222:AU233)</f>
        <v>9.3333333333333339</v>
      </c>
      <c r="DE24" s="135">
        <f>AVERAGE(AW222:AW233)</f>
        <v>13.75</v>
      </c>
      <c r="DF24" s="139">
        <f t="shared" si="5"/>
        <v>1692600.5460237707</v>
      </c>
      <c r="DG24" s="139">
        <f t="shared" si="6"/>
        <v>-0.16666666674427688</v>
      </c>
      <c r="DH24" s="374">
        <f t="shared" si="21"/>
        <v>2014</v>
      </c>
      <c r="DI24" s="369"/>
      <c r="DJ24" s="369"/>
      <c r="DK24" s="369"/>
      <c r="DL24" s="369"/>
      <c r="DM24" s="369"/>
      <c r="DN24" s="370"/>
      <c r="DO24" s="104"/>
      <c r="DP24" s="371"/>
      <c r="DQ24" s="372"/>
      <c r="DR24" s="372"/>
      <c r="DS24" s="372"/>
      <c r="DT24" s="372"/>
      <c r="DU24" s="372"/>
      <c r="DV24" s="371"/>
      <c r="DW24" s="371"/>
      <c r="DX24" s="371"/>
      <c r="DY24" s="371"/>
      <c r="DZ24" s="371"/>
      <c r="EA24" s="371"/>
      <c r="EB24" s="371"/>
      <c r="EC24" s="371"/>
      <c r="ED24" s="371"/>
      <c r="EE24" s="371"/>
      <c r="EF24" s="371"/>
      <c r="EG24" s="371"/>
      <c r="EH24" s="371"/>
      <c r="EI24" s="371"/>
      <c r="EJ24" s="371"/>
      <c r="EK24" s="371"/>
      <c r="EL24" s="371"/>
      <c r="EM24" s="371"/>
      <c r="EN24" s="367"/>
    </row>
    <row r="25" spans="1:144">
      <c r="A25" s="28">
        <f t="shared" si="43"/>
        <v>1997</v>
      </c>
      <c r="B25" s="28">
        <v>8</v>
      </c>
      <c r="C25" s="105">
        <f t="shared" si="7"/>
        <v>1308513</v>
      </c>
      <c r="D25" s="105">
        <f>'[1]FPC wSEB'!X277</f>
        <v>1154151</v>
      </c>
      <c r="E25" s="105">
        <f>'[1]FPC wSEB'!Y277</f>
        <v>132796</v>
      </c>
      <c r="F25" s="105">
        <f>'[1]FPC wSEB'!Z277</f>
        <v>2797</v>
      </c>
      <c r="G25" s="105">
        <f>'[1]FPC wSEB'!AA277</f>
        <v>2203</v>
      </c>
      <c r="H25" s="105">
        <f>'[1]FPC wSEB'!AB277</f>
        <v>16551</v>
      </c>
      <c r="I25" s="261">
        <f>IF(BM_MWh!I25=0,0,1)</f>
        <v>1</v>
      </c>
      <c r="J25" s="261">
        <f>IF(BM_MWh!J25=0,0,1)</f>
        <v>0</v>
      </c>
      <c r="K25" s="261">
        <f>IF(BM_MWh!K25=0,0,1)</f>
        <v>1</v>
      </c>
      <c r="L25" s="261">
        <f>IF(BM_MWh!L25=0,0,1)</f>
        <v>0</v>
      </c>
      <c r="M25" s="261">
        <f>IF(BM_MWh!M25=0,0,1)</f>
        <v>0</v>
      </c>
      <c r="N25" s="261">
        <f>IF(BM_MWh!N25=0,0,1)</f>
        <v>0</v>
      </c>
      <c r="O25" s="261">
        <f>IF(BM_MWh!O25=0,0,1)</f>
        <v>0</v>
      </c>
      <c r="P25" s="261">
        <f>IF(BM_MWh!P25=0,0,1)</f>
        <v>0</v>
      </c>
      <c r="Q25" s="261">
        <f>IF(BM_MWh!Q25=0,0,1)</f>
        <v>0</v>
      </c>
      <c r="R25" s="261">
        <f>IF(BM_MWh!R25=0,0,1)</f>
        <v>0</v>
      </c>
      <c r="S25" s="261">
        <f>IF(BM_MWh!S25=0,0,1)</f>
        <v>0</v>
      </c>
      <c r="T25" s="261">
        <f>IF(BM_MWh!T25=0,0,1)</f>
        <v>1</v>
      </c>
      <c r="U25" s="364">
        <f>IF(SUM(BM_MWh!U25)=0,0,1)</f>
        <v>0</v>
      </c>
      <c r="V25" s="260">
        <f>IF(SUM(BM_MWh!V25)=0,0,1)</f>
        <v>1</v>
      </c>
      <c r="W25" s="260">
        <f>IF(SUM(BM_MWh!W25)=0,0,1)</f>
        <v>1</v>
      </c>
      <c r="X25" s="260">
        <f>IF(SUM(BM_MWh!X25)=0,0,1)</f>
        <v>0</v>
      </c>
      <c r="Y25" s="260">
        <f>IF(SUM(BM_MWh!Y25)=0,0,1)</f>
        <v>1</v>
      </c>
      <c r="Z25" s="260">
        <f>IF(SUM(BM_MWh!Z25)=0,0,1)</f>
        <v>0</v>
      </c>
      <c r="AA25" s="260">
        <f>IF(SUM(BM_MWh!AA25)=0,0,1)</f>
        <v>0</v>
      </c>
      <c r="AB25" s="260">
        <f>IF(SUM(BM_MWh!AB25)=0,0,1)</f>
        <v>1</v>
      </c>
      <c r="AC25" s="260">
        <f>IF(SUM(BM_MWh!AC25)=0,0,1)</f>
        <v>1</v>
      </c>
      <c r="AD25" s="260">
        <f>IF(SUM(BM_MWh!AD25)=0,0,1)</f>
        <v>0</v>
      </c>
      <c r="AE25" s="260">
        <f>IF(SUM(BM_MWh!AE25)=0,0,1)</f>
        <v>0</v>
      </c>
      <c r="AF25" s="260">
        <f>IF(SUM(BM_MWh!AF25)=0,0,1)</f>
        <v>1</v>
      </c>
      <c r="AG25" s="260">
        <f>IF(SUM(BM_MWh!AG25)=0,0,1)</f>
        <v>0</v>
      </c>
      <c r="AH25" s="260">
        <f>IF(SUM(BM_MWh!AH25)=0,0,1)</f>
        <v>0</v>
      </c>
      <c r="AI25" s="260">
        <f>IF(SUM(BM_MWh!AI25)=0,0,1)</f>
        <v>1</v>
      </c>
      <c r="AJ25" s="260">
        <f>IF(SUM(BM_MWh!AJ25)=0,0,1)</f>
        <v>1</v>
      </c>
      <c r="AK25" s="261">
        <f>IF(SUM(BM_MWh!AK25)=0,0,1)</f>
        <v>1</v>
      </c>
      <c r="AL25" s="260">
        <v>0</v>
      </c>
      <c r="AM25" s="261"/>
      <c r="AN25" s="261"/>
      <c r="AO25" s="261">
        <f>IF(SUM(BM_MWh!AO25)=0,0,1)</f>
        <v>1</v>
      </c>
      <c r="AP25" s="261">
        <f>IF(SUM(BM_MWh!AP25)=0,0,1)</f>
        <v>1</v>
      </c>
      <c r="AQ25" s="261">
        <f>IF(SUM(BM_MWh!AQ25)=0,0,1)</f>
        <v>1</v>
      </c>
      <c r="AR25" s="261">
        <f>IF(SUM(BM_MWh!AR25)=0,0,1)</f>
        <v>0</v>
      </c>
      <c r="AS25" s="261">
        <f>IF(SUM(BM_MWh!AS25)=0,0,1)</f>
        <v>0</v>
      </c>
      <c r="AT25" s="261">
        <f>IF(SUM(BM_MWh!AT25)=0,0,1)</f>
        <v>0</v>
      </c>
      <c r="AU25" s="101">
        <f t="shared" si="8"/>
        <v>12</v>
      </c>
      <c r="AV25" s="102">
        <f t="shared" si="9"/>
        <v>3</v>
      </c>
      <c r="AW25" s="102">
        <f t="shared" si="10"/>
        <v>15</v>
      </c>
      <c r="AX25" s="152">
        <f t="shared" si="11"/>
        <v>1308498</v>
      </c>
      <c r="AY25" s="365"/>
      <c r="AZ25" s="264"/>
      <c r="BA25" s="264"/>
      <c r="BB25" s="264"/>
      <c r="BC25" s="264"/>
      <c r="BD25" s="264"/>
      <c r="BE25" s="104">
        <f t="shared" si="44"/>
        <v>1997</v>
      </c>
      <c r="BF25" s="28">
        <v>8</v>
      </c>
      <c r="BG25" s="365">
        <f t="shared" si="2"/>
        <v>6056910.1096739499</v>
      </c>
      <c r="BH25" s="112">
        <f t="shared" si="13"/>
        <v>1154151</v>
      </c>
      <c r="BI25" s="112">
        <f t="shared" si="13"/>
        <v>132796</v>
      </c>
      <c r="BJ25" s="112">
        <f t="shared" si="13"/>
        <v>2797</v>
      </c>
      <c r="BK25" s="112">
        <f t="shared" si="13"/>
        <v>2203</v>
      </c>
      <c r="BL25" s="112">
        <f t="shared" si="13"/>
        <v>16551</v>
      </c>
      <c r="BM25" s="112">
        <f t="shared" si="14"/>
        <v>1308498</v>
      </c>
      <c r="BN25" s="134">
        <f t="shared" si="15"/>
        <v>3</v>
      </c>
      <c r="BO25" s="21">
        <f t="shared" si="16"/>
        <v>8</v>
      </c>
      <c r="BP25" s="21">
        <f t="shared" si="17"/>
        <v>4</v>
      </c>
      <c r="BQ25" s="21">
        <f t="shared" si="3"/>
        <v>12</v>
      </c>
      <c r="BR25" s="106">
        <f t="shared" si="18"/>
        <v>15</v>
      </c>
      <c r="BS25" s="264"/>
      <c r="BT25" s="104">
        <f t="shared" si="40"/>
        <v>2015</v>
      </c>
      <c r="BU25" s="135">
        <f t="shared" si="19"/>
        <v>1718930.0548369749</v>
      </c>
      <c r="BV25" s="136">
        <f>AVERAGE(D234:D245)</f>
        <v>1520915.6381703084</v>
      </c>
      <c r="BW25" s="136">
        <f>AVERAGE(E234:E245)</f>
        <v>169628.41666666666</v>
      </c>
      <c r="BX25" s="136">
        <f>AVERAGE(F234:F245)</f>
        <v>2307.0833333333335</v>
      </c>
      <c r="BY25" s="136">
        <f>AVERAGE(G234:G245)</f>
        <v>1543.75</v>
      </c>
      <c r="BZ25" s="136">
        <f>AVERAGE(H234:H245)</f>
        <v>24521.833333333332</v>
      </c>
      <c r="CA25" s="137">
        <f>AVERAGE(BN234:BN245)</f>
        <v>4.333333333333333</v>
      </c>
      <c r="CB25" s="137">
        <f>AVERAGE(BO234:BO245)</f>
        <v>4</v>
      </c>
      <c r="CC25" s="138"/>
      <c r="CD25" s="135">
        <f t="shared" ref="CD25:CO25" si="55">AVERAGE(U234:U245)</f>
        <v>1</v>
      </c>
      <c r="CE25" s="135">
        <f t="shared" si="55"/>
        <v>1</v>
      </c>
      <c r="CF25" s="135">
        <f t="shared" si="55"/>
        <v>1</v>
      </c>
      <c r="CG25" s="135">
        <f t="shared" si="55"/>
        <v>1</v>
      </c>
      <c r="CH25" s="135">
        <f t="shared" si="55"/>
        <v>1</v>
      </c>
      <c r="CI25" s="135">
        <f t="shared" si="55"/>
        <v>0</v>
      </c>
      <c r="CJ25" s="135">
        <f t="shared" si="55"/>
        <v>1</v>
      </c>
      <c r="CK25" s="135">
        <f t="shared" si="55"/>
        <v>0</v>
      </c>
      <c r="CL25" s="135">
        <f t="shared" si="55"/>
        <v>1</v>
      </c>
      <c r="CM25" s="135">
        <f t="shared" si="55"/>
        <v>0</v>
      </c>
      <c r="CN25" s="135">
        <f t="shared" si="55"/>
        <v>1</v>
      </c>
      <c r="CO25" s="135">
        <f t="shared" si="55"/>
        <v>1</v>
      </c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>
        <f>AVERAGE(AU234:AU245)</f>
        <v>9</v>
      </c>
      <c r="DE25" s="135">
        <f>AVERAGE(AW234:AW245)</f>
        <v>13.333333333333334</v>
      </c>
      <c r="DF25" s="139">
        <f t="shared" si="5"/>
        <v>1718916.7215036417</v>
      </c>
      <c r="DG25" s="139">
        <f t="shared" si="6"/>
        <v>-7.7610806670236343E-11</v>
      </c>
      <c r="DH25" s="374">
        <f t="shared" si="21"/>
        <v>2015</v>
      </c>
      <c r="DI25" s="369"/>
      <c r="DJ25" s="369"/>
      <c r="DK25" s="369"/>
      <c r="DL25" s="369"/>
      <c r="DM25" s="369"/>
      <c r="DN25" s="370"/>
      <c r="DO25" s="104"/>
      <c r="DP25" s="371"/>
      <c r="DQ25" s="372"/>
      <c r="DR25" s="372"/>
      <c r="DS25" s="372"/>
      <c r="DT25" s="372"/>
      <c r="DU25" s="372"/>
      <c r="DV25" s="371"/>
      <c r="DW25" s="371"/>
      <c r="DX25" s="371"/>
      <c r="DY25" s="371"/>
      <c r="DZ25" s="371"/>
      <c r="EA25" s="371"/>
      <c r="EB25" s="371"/>
      <c r="EC25" s="371"/>
      <c r="ED25" s="371"/>
      <c r="EE25" s="371"/>
      <c r="EF25" s="371"/>
      <c r="EG25" s="371"/>
      <c r="EH25" s="371"/>
      <c r="EI25" s="371"/>
      <c r="EJ25" s="371"/>
      <c r="EK25" s="371"/>
      <c r="EL25" s="371"/>
      <c r="EM25" s="371"/>
      <c r="EN25" s="367"/>
    </row>
    <row r="26" spans="1:144">
      <c r="A26" s="28">
        <f t="shared" ref="A26:A57" si="56">1+A14</f>
        <v>1997</v>
      </c>
      <c r="B26" s="28">
        <v>9</v>
      </c>
      <c r="C26" s="105">
        <f t="shared" si="7"/>
        <v>1289770</v>
      </c>
      <c r="D26" s="105">
        <f>'[1]FPC wSEB'!X278</f>
        <v>1136127</v>
      </c>
      <c r="E26" s="105">
        <f>'[1]FPC wSEB'!Y278</f>
        <v>132275</v>
      </c>
      <c r="F26" s="105">
        <f>'[1]FPC wSEB'!Z278</f>
        <v>2819</v>
      </c>
      <c r="G26" s="105">
        <f>'[1]FPC wSEB'!AA278</f>
        <v>2206</v>
      </c>
      <c r="H26" s="105">
        <f>'[1]FPC wSEB'!AB278</f>
        <v>16328</v>
      </c>
      <c r="I26" s="261">
        <f>IF(BM_MWh!I26=0,0,1)</f>
        <v>1</v>
      </c>
      <c r="J26" s="261">
        <f>IF(BM_MWh!J26=0,0,1)</f>
        <v>0</v>
      </c>
      <c r="K26" s="261">
        <f>IF(BM_MWh!K26=0,0,1)</f>
        <v>1</v>
      </c>
      <c r="L26" s="261">
        <f>IF(BM_MWh!L26=0,0,1)</f>
        <v>0</v>
      </c>
      <c r="M26" s="261">
        <f>IF(BM_MWh!M26=0,0,1)</f>
        <v>0</v>
      </c>
      <c r="N26" s="261">
        <f>IF(BM_MWh!N26=0,0,1)</f>
        <v>0</v>
      </c>
      <c r="O26" s="261">
        <f>IF(BM_MWh!O26=0,0,1)</f>
        <v>0</v>
      </c>
      <c r="P26" s="261">
        <f>IF(BM_MWh!P26=0,0,1)</f>
        <v>0</v>
      </c>
      <c r="Q26" s="261">
        <f>IF(BM_MWh!Q26=0,0,1)</f>
        <v>0</v>
      </c>
      <c r="R26" s="261">
        <f>IF(BM_MWh!R26=0,0,1)</f>
        <v>0</v>
      </c>
      <c r="S26" s="261">
        <f>IF(BM_MWh!S26=0,0,1)</f>
        <v>0</v>
      </c>
      <c r="T26" s="261">
        <f>IF(BM_MWh!T26=0,0,1)</f>
        <v>0</v>
      </c>
      <c r="U26" s="364">
        <f>IF(SUM(BM_MWh!U26)=0,0,1)</f>
        <v>1</v>
      </c>
      <c r="V26" s="260">
        <f>IF(SUM(BM_MWh!V26)=0,0,1)</f>
        <v>1</v>
      </c>
      <c r="W26" s="260">
        <f>IF(SUM(BM_MWh!W26)=0,0,1)</f>
        <v>1</v>
      </c>
      <c r="X26" s="260">
        <f>IF(SUM(BM_MWh!X26)=0,0,1)</f>
        <v>0</v>
      </c>
      <c r="Y26" s="260">
        <f>IF(SUM(BM_MWh!Y26)=0,0,1)</f>
        <v>1</v>
      </c>
      <c r="Z26" s="260">
        <f>IF(SUM(BM_MWh!Z26)=0,0,1)</f>
        <v>0</v>
      </c>
      <c r="AA26" s="260">
        <f>IF(SUM(BM_MWh!AA26)=0,0,1)</f>
        <v>0</v>
      </c>
      <c r="AB26" s="260">
        <f>IF(SUM(BM_MWh!AB26)=0,0,1)</f>
        <v>1</v>
      </c>
      <c r="AC26" s="260">
        <f>IF(SUM(BM_MWh!AC26)=0,0,1)</f>
        <v>1</v>
      </c>
      <c r="AD26" s="260">
        <f>IF(SUM(BM_MWh!AD26)=0,0,1)</f>
        <v>0</v>
      </c>
      <c r="AE26" s="260">
        <f>IF(SUM(BM_MWh!AE26)=0,0,1)</f>
        <v>0</v>
      </c>
      <c r="AF26" s="260">
        <f>IF(SUM(BM_MWh!AF26)=0,0,1)</f>
        <v>1</v>
      </c>
      <c r="AG26" s="260">
        <f>IF(SUM(BM_MWh!AG26)=0,0,1)</f>
        <v>0</v>
      </c>
      <c r="AH26" s="260">
        <f>IF(SUM(BM_MWh!AH26)=0,0,1)</f>
        <v>0</v>
      </c>
      <c r="AI26" s="260">
        <f>IF(SUM(BM_MWh!AI26)=0,0,1)</f>
        <v>1</v>
      </c>
      <c r="AJ26" s="260">
        <f>IF(SUM(BM_MWh!AJ26)=0,0,1)</f>
        <v>1</v>
      </c>
      <c r="AK26" s="261">
        <f>IF(SUM(BM_MWh!AK26)=0,0,1)</f>
        <v>1</v>
      </c>
      <c r="AL26" s="260">
        <v>0</v>
      </c>
      <c r="AM26" s="261"/>
      <c r="AN26" s="261"/>
      <c r="AO26" s="261">
        <f>IF(SUM(BM_MWh!AO26)=0,0,1)</f>
        <v>1</v>
      </c>
      <c r="AP26" s="261">
        <f>IF(SUM(BM_MWh!AP26)=0,0,1)</f>
        <v>1</v>
      </c>
      <c r="AQ26" s="261">
        <f>IF(SUM(BM_MWh!AQ26)=0,0,1)</f>
        <v>1</v>
      </c>
      <c r="AR26" s="261">
        <f>IF(SUM(BM_MWh!AR26)=0,0,1)</f>
        <v>0</v>
      </c>
      <c r="AS26" s="261">
        <f>IF(SUM(BM_MWh!AS26)=0,0,1)</f>
        <v>0</v>
      </c>
      <c r="AT26" s="261">
        <f>IF(SUM(BM_MWh!AT26)=0,0,1)</f>
        <v>0</v>
      </c>
      <c r="AU26" s="101">
        <f t="shared" si="8"/>
        <v>13</v>
      </c>
      <c r="AV26" s="102">
        <f t="shared" si="9"/>
        <v>2</v>
      </c>
      <c r="AW26" s="102">
        <f t="shared" si="10"/>
        <v>15</v>
      </c>
      <c r="AX26" s="152">
        <f t="shared" si="11"/>
        <v>1289755</v>
      </c>
      <c r="AY26" s="365"/>
      <c r="AZ26" s="264"/>
      <c r="BA26" s="264"/>
      <c r="BB26" s="264"/>
      <c r="BC26" s="264"/>
      <c r="BD26" s="264"/>
      <c r="BE26" s="104">
        <f t="shared" ref="BE26:BE57" si="57">1+BE14</f>
        <v>1997</v>
      </c>
      <c r="BF26" s="28">
        <v>9</v>
      </c>
      <c r="BG26" s="365">
        <f t="shared" si="2"/>
        <v>6072230.7460986245</v>
      </c>
      <c r="BH26" s="112">
        <f t="shared" si="13"/>
        <v>1136127</v>
      </c>
      <c r="BI26" s="112">
        <f t="shared" si="13"/>
        <v>132275</v>
      </c>
      <c r="BJ26" s="112">
        <f t="shared" si="13"/>
        <v>2819</v>
      </c>
      <c r="BK26" s="112">
        <f t="shared" si="13"/>
        <v>2206</v>
      </c>
      <c r="BL26" s="112">
        <f t="shared" si="13"/>
        <v>16328</v>
      </c>
      <c r="BM26" s="112">
        <f t="shared" si="14"/>
        <v>1289755</v>
      </c>
      <c r="BN26" s="134">
        <f t="shared" si="15"/>
        <v>2</v>
      </c>
      <c r="BO26" s="21">
        <f t="shared" si="16"/>
        <v>9</v>
      </c>
      <c r="BP26" s="21">
        <f t="shared" si="17"/>
        <v>4</v>
      </c>
      <c r="BQ26" s="21">
        <f t="shared" si="3"/>
        <v>13</v>
      </c>
      <c r="BR26" s="106">
        <f t="shared" si="18"/>
        <v>15</v>
      </c>
      <c r="BS26" s="264"/>
      <c r="BT26" s="104">
        <f t="shared" si="40"/>
        <v>2016</v>
      </c>
      <c r="BU26" s="135">
        <f t="shared" si="19"/>
        <v>1745332.3730493125</v>
      </c>
      <c r="BV26" s="136">
        <f>AVERAGE(D246:D257)</f>
        <v>1544619.7897159792</v>
      </c>
      <c r="BW26" s="136">
        <f>AVERAGE(E246:E257)</f>
        <v>172185.66666666666</v>
      </c>
      <c r="BX26" s="136">
        <f>AVERAGE(F246:F257)</f>
        <v>2293.0833333333335</v>
      </c>
      <c r="BY26" s="136">
        <f>AVERAGE(G246:G257)</f>
        <v>1537</v>
      </c>
      <c r="BZ26" s="136">
        <f>AVERAGE(H246:H257)</f>
        <v>24683.5</v>
      </c>
      <c r="CA26" s="137">
        <f>AVERAGE(BN246:BN257)</f>
        <v>4.333333333333333</v>
      </c>
      <c r="CB26" s="137">
        <f>AVERAGE(BO246:BO257)</f>
        <v>4</v>
      </c>
      <c r="CC26" s="138"/>
      <c r="CD26" s="135">
        <f t="shared" ref="CD26:CO26" si="58">AVERAGE(U246:U257)</f>
        <v>1</v>
      </c>
      <c r="CE26" s="135">
        <f t="shared" si="58"/>
        <v>1</v>
      </c>
      <c r="CF26" s="135">
        <f t="shared" si="58"/>
        <v>1</v>
      </c>
      <c r="CG26" s="135">
        <f t="shared" si="58"/>
        <v>1</v>
      </c>
      <c r="CH26" s="135">
        <f t="shared" si="58"/>
        <v>1</v>
      </c>
      <c r="CI26" s="135">
        <f t="shared" si="58"/>
        <v>0</v>
      </c>
      <c r="CJ26" s="135">
        <f t="shared" si="58"/>
        <v>1</v>
      </c>
      <c r="CK26" s="135">
        <f t="shared" si="58"/>
        <v>0</v>
      </c>
      <c r="CL26" s="135">
        <f t="shared" si="58"/>
        <v>1</v>
      </c>
      <c r="CM26" s="135">
        <f t="shared" si="58"/>
        <v>0</v>
      </c>
      <c r="CN26" s="135">
        <f t="shared" si="58"/>
        <v>1</v>
      </c>
      <c r="CO26" s="135">
        <f t="shared" si="58"/>
        <v>1</v>
      </c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>
        <f>AVERAGE(AU246:AU257)</f>
        <v>9</v>
      </c>
      <c r="DE26" s="135">
        <f>AVERAGE(AW246:AW257)</f>
        <v>13.333333333333334</v>
      </c>
      <c r="DF26" s="139">
        <f t="shared" si="5"/>
        <v>1745319.0397159792</v>
      </c>
      <c r="DG26" s="139">
        <f t="shared" si="6"/>
        <v>-7.7610806670236343E-11</v>
      </c>
      <c r="DH26" s="374">
        <f t="shared" si="21"/>
        <v>2016</v>
      </c>
      <c r="DI26" s="369"/>
      <c r="DJ26" s="369"/>
      <c r="DK26" s="369"/>
      <c r="DL26" s="369"/>
      <c r="DM26" s="369"/>
      <c r="DN26" s="370"/>
      <c r="DO26" s="104"/>
      <c r="DP26" s="371"/>
      <c r="DQ26" s="372"/>
      <c r="DR26" s="372"/>
      <c r="DS26" s="372"/>
      <c r="DT26" s="372"/>
      <c r="DU26" s="372"/>
      <c r="DV26" s="371"/>
      <c r="DW26" s="371"/>
      <c r="DX26" s="371"/>
      <c r="DY26" s="371"/>
      <c r="DZ26" s="371"/>
      <c r="EA26" s="371"/>
      <c r="EB26" s="371"/>
      <c r="EC26" s="371"/>
      <c r="ED26" s="371"/>
      <c r="EE26" s="371"/>
      <c r="EF26" s="371"/>
      <c r="EG26" s="371"/>
      <c r="EH26" s="371"/>
      <c r="EI26" s="371"/>
      <c r="EJ26" s="371"/>
      <c r="EK26" s="371"/>
      <c r="EL26" s="371"/>
      <c r="EM26" s="371"/>
      <c r="EN26" s="367"/>
    </row>
    <row r="27" spans="1:144">
      <c r="A27" s="28">
        <f t="shared" si="56"/>
        <v>1997</v>
      </c>
      <c r="B27" s="28">
        <v>10</v>
      </c>
      <c r="C27" s="105">
        <f t="shared" si="7"/>
        <v>1320047</v>
      </c>
      <c r="D27" s="105">
        <f>'[1]FPC wSEB'!X279</f>
        <v>1164489</v>
      </c>
      <c r="E27" s="105">
        <f>'[1]FPC wSEB'!Y279</f>
        <v>134112</v>
      </c>
      <c r="F27" s="105">
        <f>'[1]FPC wSEB'!Z279</f>
        <v>2815</v>
      </c>
      <c r="G27" s="105">
        <f>'[1]FPC wSEB'!AA279</f>
        <v>2197</v>
      </c>
      <c r="H27" s="105">
        <f>'[1]FPC wSEB'!AB279</f>
        <v>16420</v>
      </c>
      <c r="I27" s="261">
        <f>IF(BM_MWh!I27=0,0,1)</f>
        <v>1</v>
      </c>
      <c r="J27" s="261">
        <f>IF(BM_MWh!J27=0,0,1)</f>
        <v>0</v>
      </c>
      <c r="K27" s="261">
        <f>IF(BM_MWh!K27=0,0,1)</f>
        <v>1</v>
      </c>
      <c r="L27" s="261">
        <f>IF(BM_MWh!L27=0,0,1)</f>
        <v>0</v>
      </c>
      <c r="M27" s="261">
        <f>IF(BM_MWh!M27=0,0,1)</f>
        <v>0</v>
      </c>
      <c r="N27" s="261">
        <f>IF(BM_MWh!N27=0,0,1)</f>
        <v>0</v>
      </c>
      <c r="O27" s="261">
        <f>IF(BM_MWh!O27=0,0,1)</f>
        <v>0</v>
      </c>
      <c r="P27" s="261">
        <f>IF(BM_MWh!P27=0,0,1)</f>
        <v>0</v>
      </c>
      <c r="Q27" s="261">
        <f>IF(BM_MWh!Q27=0,0,1)</f>
        <v>0</v>
      </c>
      <c r="R27" s="261">
        <f>IF(BM_MWh!R27=0,0,1)</f>
        <v>0</v>
      </c>
      <c r="S27" s="261">
        <f>IF(BM_MWh!S27=0,0,1)</f>
        <v>0</v>
      </c>
      <c r="T27" s="261">
        <f>IF(BM_MWh!T27=0,0,1)</f>
        <v>0</v>
      </c>
      <c r="U27" s="364">
        <f>IF(SUM(BM_MWh!U27)=0,0,1)</f>
        <v>1</v>
      </c>
      <c r="V27" s="260">
        <f>IF(SUM(BM_MWh!V27)=0,0,1)</f>
        <v>1</v>
      </c>
      <c r="W27" s="260">
        <f>IF(SUM(BM_MWh!W27)=0,0,1)</f>
        <v>1</v>
      </c>
      <c r="X27" s="260">
        <f>IF(SUM(BM_MWh!X27)=0,0,1)</f>
        <v>0</v>
      </c>
      <c r="Y27" s="260">
        <f>IF(SUM(BM_MWh!Y27)=0,0,1)</f>
        <v>1</v>
      </c>
      <c r="Z27" s="260">
        <f>IF(SUM(BM_MWh!Z27)=0,0,1)</f>
        <v>0</v>
      </c>
      <c r="AA27" s="260">
        <f>IF(SUM(BM_MWh!AA27)=0,0,1)</f>
        <v>0</v>
      </c>
      <c r="AB27" s="260">
        <f>IF(SUM(BM_MWh!AB27)=0,0,1)</f>
        <v>0</v>
      </c>
      <c r="AC27" s="260">
        <f>IF(SUM(BM_MWh!AC27)=0,0,1)</f>
        <v>1</v>
      </c>
      <c r="AD27" s="260">
        <f>IF(SUM(BM_MWh!AD27)=0,0,1)</f>
        <v>0</v>
      </c>
      <c r="AE27" s="260">
        <f>IF(SUM(BM_MWh!AE27)=0,0,1)</f>
        <v>0</v>
      </c>
      <c r="AF27" s="260">
        <f>IF(SUM(BM_MWh!AF27)=0,0,1)</f>
        <v>1</v>
      </c>
      <c r="AG27" s="260">
        <f>IF(SUM(BM_MWh!AG27)=0,0,1)</f>
        <v>0</v>
      </c>
      <c r="AH27" s="260">
        <f>IF(SUM(BM_MWh!AH27)=0,0,1)</f>
        <v>0</v>
      </c>
      <c r="AI27" s="260">
        <f>IF(SUM(BM_MWh!AI27)=0,0,1)</f>
        <v>1</v>
      </c>
      <c r="AJ27" s="260">
        <f>IF(SUM(BM_MWh!AJ27)=0,0,1)</f>
        <v>1</v>
      </c>
      <c r="AK27" s="261">
        <f>IF(SUM(BM_MWh!AK27)=0,0,1)</f>
        <v>1</v>
      </c>
      <c r="AL27" s="260">
        <v>0</v>
      </c>
      <c r="AM27" s="261"/>
      <c r="AN27" s="261"/>
      <c r="AO27" s="261">
        <f>IF(SUM(BM_MWh!AO27)=0,0,1)</f>
        <v>1</v>
      </c>
      <c r="AP27" s="261">
        <f>IF(SUM(BM_MWh!AP27)=0,0,1)</f>
        <v>1</v>
      </c>
      <c r="AQ27" s="261">
        <f>IF(SUM(BM_MWh!AQ27)=0,0,1)</f>
        <v>1</v>
      </c>
      <c r="AR27" s="261">
        <f>IF(SUM(BM_MWh!AR27)=0,0,1)</f>
        <v>0</v>
      </c>
      <c r="AS27" s="261">
        <f>IF(SUM(BM_MWh!AS27)=0,0,1)</f>
        <v>0</v>
      </c>
      <c r="AT27" s="261">
        <f>IF(SUM(BM_MWh!AT27)=0,0,1)</f>
        <v>0</v>
      </c>
      <c r="AU27" s="101">
        <f t="shared" si="8"/>
        <v>12</v>
      </c>
      <c r="AV27" s="102">
        <f t="shared" si="9"/>
        <v>2</v>
      </c>
      <c r="AW27" s="102">
        <f t="shared" si="10"/>
        <v>14</v>
      </c>
      <c r="AX27" s="152">
        <f t="shared" si="11"/>
        <v>1320033</v>
      </c>
      <c r="AY27" s="365"/>
      <c r="AZ27" s="264"/>
      <c r="BA27" s="264"/>
      <c r="BB27" s="264"/>
      <c r="BC27" s="264"/>
      <c r="BD27" s="264"/>
      <c r="BE27" s="104">
        <f t="shared" si="57"/>
        <v>1997</v>
      </c>
      <c r="BF27" s="28">
        <v>10</v>
      </c>
      <c r="BG27" s="365">
        <f t="shared" si="2"/>
        <v>6185818.0483595254</v>
      </c>
      <c r="BH27" s="112">
        <f t="shared" si="13"/>
        <v>1164489</v>
      </c>
      <c r="BI27" s="112">
        <f t="shared" si="13"/>
        <v>134112</v>
      </c>
      <c r="BJ27" s="112">
        <f t="shared" si="13"/>
        <v>2815</v>
      </c>
      <c r="BK27" s="112">
        <f t="shared" si="13"/>
        <v>2197</v>
      </c>
      <c r="BL27" s="112">
        <f t="shared" si="13"/>
        <v>16420</v>
      </c>
      <c r="BM27" s="112">
        <f t="shared" si="14"/>
        <v>1320033</v>
      </c>
      <c r="BN27" s="134">
        <f t="shared" si="15"/>
        <v>2</v>
      </c>
      <c r="BO27" s="21">
        <f t="shared" si="16"/>
        <v>9</v>
      </c>
      <c r="BP27" s="21">
        <f t="shared" si="17"/>
        <v>3</v>
      </c>
      <c r="BQ27" s="21">
        <f t="shared" si="3"/>
        <v>12</v>
      </c>
      <c r="BR27" s="106">
        <f t="shared" si="18"/>
        <v>14</v>
      </c>
      <c r="BS27" s="264"/>
      <c r="BT27" s="104">
        <f t="shared" si="40"/>
        <v>2017</v>
      </c>
      <c r="BU27" s="135">
        <f t="shared" si="19"/>
        <v>1771848.1075130957</v>
      </c>
      <c r="BV27" s="136">
        <f>AVERAGE(D258:D269)</f>
        <v>1568452.2741797625</v>
      </c>
      <c r="BW27" s="136">
        <f>AVERAGE(E258:E269)</f>
        <v>174750.25</v>
      </c>
      <c r="BX27" s="136">
        <f>AVERAGE(F258:F269)</f>
        <v>2277.3333333333335</v>
      </c>
      <c r="BY27" s="136">
        <f>AVERAGE(G258:G269)</f>
        <v>1531.4166666666667</v>
      </c>
      <c r="BZ27" s="136">
        <f>AVERAGE(H258:H269)</f>
        <v>24825.916666666668</v>
      </c>
      <c r="CA27" s="137">
        <f>AVERAGE(BN258:BN269)</f>
        <v>4.666666666666667</v>
      </c>
      <c r="CB27" s="137">
        <f>AVERAGE(BO258:BO269)</f>
        <v>3.0833333333333335</v>
      </c>
      <c r="CC27" s="138"/>
      <c r="CD27" s="135">
        <f t="shared" ref="CD27:CO27" si="59">AVERAGE(U258:U269)</f>
        <v>1</v>
      </c>
      <c r="CE27" s="135">
        <f t="shared" si="59"/>
        <v>1</v>
      </c>
      <c r="CF27" s="135">
        <f t="shared" si="59"/>
        <v>1</v>
      </c>
      <c r="CG27" s="135">
        <f t="shared" si="59"/>
        <v>8.3333333333333329E-2</v>
      </c>
      <c r="CH27" s="135">
        <f t="shared" si="59"/>
        <v>1</v>
      </c>
      <c r="CI27" s="135">
        <f t="shared" si="59"/>
        <v>0</v>
      </c>
      <c r="CJ27" s="135">
        <f t="shared" si="59"/>
        <v>1</v>
      </c>
      <c r="CK27" s="135">
        <f t="shared" si="59"/>
        <v>0</v>
      </c>
      <c r="CL27" s="135">
        <f t="shared" si="59"/>
        <v>8.3333333333333329E-2</v>
      </c>
      <c r="CM27" s="135">
        <f t="shared" si="59"/>
        <v>0</v>
      </c>
      <c r="CN27" s="135">
        <f t="shared" si="59"/>
        <v>1</v>
      </c>
      <c r="CO27" s="135">
        <f t="shared" si="59"/>
        <v>8.3333333333333329E-2</v>
      </c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>
        <f>AVERAGE(AU258:AU269)</f>
        <v>6.25</v>
      </c>
      <c r="DE27" s="135">
        <f>AVERAGE(AW258:AW269)</f>
        <v>10.916666666666666</v>
      </c>
      <c r="DF27" s="139">
        <f t="shared" si="5"/>
        <v>1771837.1908464292</v>
      </c>
      <c r="DG27" s="139">
        <f t="shared" si="6"/>
        <v>-1.5521983698363329E-10</v>
      </c>
      <c r="DH27" s="374">
        <f t="shared" si="21"/>
        <v>2017</v>
      </c>
      <c r="DI27" s="369"/>
      <c r="DJ27" s="369"/>
      <c r="DK27" s="369"/>
      <c r="DL27" s="369"/>
      <c r="DM27" s="369"/>
      <c r="DN27" s="370"/>
      <c r="DO27" s="104"/>
      <c r="DP27" s="371"/>
      <c r="DQ27" s="372"/>
      <c r="DR27" s="372"/>
      <c r="DS27" s="372"/>
      <c r="DT27" s="372"/>
      <c r="DU27" s="372"/>
      <c r="DV27" s="371"/>
      <c r="DW27" s="371"/>
      <c r="DX27" s="371"/>
      <c r="DY27" s="371"/>
      <c r="DZ27" s="371"/>
      <c r="EA27" s="371"/>
      <c r="EB27" s="371"/>
      <c r="EC27" s="371"/>
      <c r="ED27" s="371"/>
      <c r="EE27" s="371"/>
      <c r="EF27" s="371"/>
      <c r="EG27" s="371"/>
      <c r="EH27" s="371"/>
      <c r="EI27" s="371"/>
      <c r="EJ27" s="371"/>
      <c r="EK27" s="371"/>
      <c r="EL27" s="371"/>
      <c r="EM27" s="371"/>
      <c r="EN27" s="367"/>
    </row>
    <row r="28" spans="1:144">
      <c r="A28" s="28">
        <f t="shared" si="56"/>
        <v>1997</v>
      </c>
      <c r="B28" s="28">
        <v>11</v>
      </c>
      <c r="C28" s="105">
        <f t="shared" si="7"/>
        <v>1360899</v>
      </c>
      <c r="D28" s="105">
        <f>'[1]FPC wSEB'!X280</f>
        <v>1200705</v>
      </c>
      <c r="E28" s="105">
        <f>'[1]FPC wSEB'!Y280</f>
        <v>138179</v>
      </c>
      <c r="F28" s="105">
        <f>'[1]FPC wSEB'!Z280</f>
        <v>2870</v>
      </c>
      <c r="G28" s="105">
        <f>'[1]FPC wSEB'!AA280</f>
        <v>2183</v>
      </c>
      <c r="H28" s="105">
        <f>'[1]FPC wSEB'!AB280</f>
        <v>16948</v>
      </c>
      <c r="I28" s="261">
        <f>IF(BM_MWh!I28=0,0,1)</f>
        <v>1</v>
      </c>
      <c r="J28" s="261">
        <f>IF(BM_MWh!J28=0,0,1)</f>
        <v>0</v>
      </c>
      <c r="K28" s="261">
        <f>IF(BM_MWh!K28=0,0,1)</f>
        <v>1</v>
      </c>
      <c r="L28" s="261">
        <f>IF(BM_MWh!L28=0,0,1)</f>
        <v>0</v>
      </c>
      <c r="M28" s="261">
        <f>IF(BM_MWh!M28=0,0,1)</f>
        <v>0</v>
      </c>
      <c r="N28" s="261">
        <f>IF(BM_MWh!N28=0,0,1)</f>
        <v>0</v>
      </c>
      <c r="O28" s="261">
        <f>IF(BM_MWh!O28=0,0,1)</f>
        <v>0</v>
      </c>
      <c r="P28" s="261">
        <f>IF(BM_MWh!P28=0,0,1)</f>
        <v>0</v>
      </c>
      <c r="Q28" s="261">
        <f>IF(BM_MWh!Q28=0,0,1)</f>
        <v>0</v>
      </c>
      <c r="R28" s="261">
        <f>IF(BM_MWh!R28=0,0,1)</f>
        <v>0</v>
      </c>
      <c r="S28" s="261">
        <f>IF(BM_MWh!S28=0,0,1)</f>
        <v>0</v>
      </c>
      <c r="T28" s="261">
        <f>IF(BM_MWh!T28=0,0,1)</f>
        <v>0</v>
      </c>
      <c r="U28" s="364">
        <f>IF(SUM(BM_MWh!U28)=0,0,1)</f>
        <v>1</v>
      </c>
      <c r="V28" s="260">
        <f>IF(SUM(BM_MWh!V28)=0,0,1)</f>
        <v>1</v>
      </c>
      <c r="W28" s="260">
        <f>IF(SUM(BM_MWh!W28)=0,0,1)</f>
        <v>1</v>
      </c>
      <c r="X28" s="260">
        <f>IF(SUM(BM_MWh!X28)=0,0,1)</f>
        <v>0</v>
      </c>
      <c r="Y28" s="260">
        <f>IF(SUM(BM_MWh!Y28)=0,0,1)</f>
        <v>1</v>
      </c>
      <c r="Z28" s="260">
        <f>IF(SUM(BM_MWh!Z28)=0,0,1)</f>
        <v>0</v>
      </c>
      <c r="AA28" s="260">
        <f>IF(SUM(BM_MWh!AA28)=0,0,1)</f>
        <v>0</v>
      </c>
      <c r="AB28" s="260">
        <f>IF(SUM(BM_MWh!AB28)=0,0,1)</f>
        <v>0</v>
      </c>
      <c r="AC28" s="260">
        <f>IF(SUM(BM_MWh!AC28)=0,0,1)</f>
        <v>1</v>
      </c>
      <c r="AD28" s="260">
        <f>IF(SUM(BM_MWh!AD28)=0,0,1)</f>
        <v>0</v>
      </c>
      <c r="AE28" s="260">
        <f>IF(SUM(BM_MWh!AE28)=0,0,1)</f>
        <v>0</v>
      </c>
      <c r="AF28" s="260">
        <f>IF(SUM(BM_MWh!AF28)=0,0,1)</f>
        <v>1</v>
      </c>
      <c r="AG28" s="260">
        <f>IF(SUM(BM_MWh!AG28)=0,0,1)</f>
        <v>0</v>
      </c>
      <c r="AH28" s="260">
        <f>IF(SUM(BM_MWh!AH28)=0,0,1)</f>
        <v>0</v>
      </c>
      <c r="AI28" s="260">
        <f>IF(SUM(BM_MWh!AI28)=0,0,1)</f>
        <v>1</v>
      </c>
      <c r="AJ28" s="260">
        <f>IF(SUM(BM_MWh!AJ28)=0,0,1)</f>
        <v>1</v>
      </c>
      <c r="AK28" s="261">
        <f>IF(SUM(BM_MWh!AK28)=0,0,1)</f>
        <v>1</v>
      </c>
      <c r="AL28" s="260">
        <v>0</v>
      </c>
      <c r="AM28" s="261"/>
      <c r="AN28" s="261"/>
      <c r="AO28" s="261">
        <f>IF(SUM(BM_MWh!AO28)=0,0,1)</f>
        <v>1</v>
      </c>
      <c r="AP28" s="261">
        <f>IF(SUM(BM_MWh!AP28)=0,0,1)</f>
        <v>1</v>
      </c>
      <c r="AQ28" s="261">
        <f>IF(SUM(BM_MWh!AQ28)=0,0,1)</f>
        <v>1</v>
      </c>
      <c r="AR28" s="261">
        <f>IF(SUM(BM_MWh!AR28)=0,0,1)</f>
        <v>0</v>
      </c>
      <c r="AS28" s="261">
        <f>IF(SUM(BM_MWh!AS28)=0,0,1)</f>
        <v>0</v>
      </c>
      <c r="AT28" s="261">
        <f>IF(SUM(BM_MWh!AT28)=0,0,1)</f>
        <v>0</v>
      </c>
      <c r="AU28" s="101">
        <f t="shared" si="8"/>
        <v>12</v>
      </c>
      <c r="AV28" s="102">
        <f t="shared" si="9"/>
        <v>2</v>
      </c>
      <c r="AW28" s="102">
        <f t="shared" si="10"/>
        <v>14</v>
      </c>
      <c r="AX28" s="152">
        <f t="shared" si="11"/>
        <v>1360885</v>
      </c>
      <c r="AY28" s="365"/>
      <c r="AZ28" s="264"/>
      <c r="BA28" s="264"/>
      <c r="BB28" s="264"/>
      <c r="BC28" s="264"/>
      <c r="BD28" s="264"/>
      <c r="BE28" s="104">
        <f t="shared" si="57"/>
        <v>1997</v>
      </c>
      <c r="BF28" s="28">
        <v>11</v>
      </c>
      <c r="BG28" s="365">
        <f t="shared" si="2"/>
        <v>6318389.4649011986</v>
      </c>
      <c r="BH28" s="112">
        <f t="shared" si="13"/>
        <v>1200705</v>
      </c>
      <c r="BI28" s="112">
        <f t="shared" si="13"/>
        <v>138179</v>
      </c>
      <c r="BJ28" s="112">
        <f t="shared" si="13"/>
        <v>2870</v>
      </c>
      <c r="BK28" s="112">
        <f t="shared" si="13"/>
        <v>2183</v>
      </c>
      <c r="BL28" s="112">
        <f t="shared" si="13"/>
        <v>16948</v>
      </c>
      <c r="BM28" s="112">
        <f t="shared" si="14"/>
        <v>1360885</v>
      </c>
      <c r="BN28" s="134">
        <f t="shared" si="15"/>
        <v>2</v>
      </c>
      <c r="BO28" s="21">
        <f t="shared" si="16"/>
        <v>9</v>
      </c>
      <c r="BP28" s="21">
        <f t="shared" si="17"/>
        <v>3</v>
      </c>
      <c r="BQ28" s="21">
        <f t="shared" si="3"/>
        <v>12</v>
      </c>
      <c r="BR28" s="106">
        <f t="shared" si="18"/>
        <v>14</v>
      </c>
      <c r="BS28" s="264"/>
      <c r="BT28" s="104">
        <f t="shared" si="40"/>
        <v>2018</v>
      </c>
      <c r="BU28" s="135">
        <f t="shared" si="19"/>
        <v>1797281.2324505995</v>
      </c>
      <c r="BV28" s="136">
        <f>AVERAGE(D270:D281)</f>
        <v>1591323.815783933</v>
      </c>
      <c r="BW28" s="136">
        <f>AVERAGE(E270:E281)</f>
        <v>177209.33333333334</v>
      </c>
      <c r="BX28" s="136">
        <f>AVERAGE(F270:F281)</f>
        <v>2259</v>
      </c>
      <c r="BY28" s="136">
        <f>AVERAGE(G270:G281)</f>
        <v>1526.8333333333333</v>
      </c>
      <c r="BZ28" s="136">
        <f>AVERAGE(H270:H281)</f>
        <v>24951.583333333332</v>
      </c>
      <c r="CA28" s="137">
        <f>AVERAGE(BN270:BN281)</f>
        <v>4.666666666666667</v>
      </c>
      <c r="CB28" s="137">
        <f>AVERAGE(BO270:BO281)</f>
        <v>3</v>
      </c>
      <c r="CC28" s="138"/>
      <c r="CD28" s="135">
        <f t="shared" ref="CD28:CO28" si="60">AVERAGE(U270:U281)</f>
        <v>1</v>
      </c>
      <c r="CE28" s="135">
        <f t="shared" si="60"/>
        <v>1</v>
      </c>
      <c r="CF28" s="135">
        <f t="shared" si="60"/>
        <v>1</v>
      </c>
      <c r="CG28" s="135">
        <f t="shared" si="60"/>
        <v>0</v>
      </c>
      <c r="CH28" s="135">
        <f t="shared" si="60"/>
        <v>1</v>
      </c>
      <c r="CI28" s="135">
        <f t="shared" si="60"/>
        <v>0</v>
      </c>
      <c r="CJ28" s="135">
        <f t="shared" si="60"/>
        <v>1</v>
      </c>
      <c r="CK28" s="135">
        <f t="shared" si="60"/>
        <v>0</v>
      </c>
      <c r="CL28" s="135">
        <f t="shared" si="60"/>
        <v>0</v>
      </c>
      <c r="CM28" s="135">
        <f t="shared" si="60"/>
        <v>0</v>
      </c>
      <c r="CN28" s="135">
        <f t="shared" si="60"/>
        <v>1</v>
      </c>
      <c r="CO28" s="135">
        <f t="shared" si="60"/>
        <v>0</v>
      </c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>
        <f>AVERAGE(AU270:AU281)</f>
        <v>6</v>
      </c>
      <c r="DE28" s="135">
        <f>AVERAGE(AW270:AW281)</f>
        <v>10.666666666666666</v>
      </c>
      <c r="DF28" s="139">
        <f t="shared" si="5"/>
        <v>1797270.5657839328</v>
      </c>
      <c r="DG28" s="139">
        <f t="shared" si="6"/>
        <v>7.7610806670236343E-11</v>
      </c>
      <c r="DH28" s="374">
        <f t="shared" si="21"/>
        <v>2018</v>
      </c>
      <c r="DI28" s="369"/>
      <c r="DJ28" s="369"/>
      <c r="DK28" s="369"/>
      <c r="DL28" s="369"/>
      <c r="DM28" s="369"/>
      <c r="DN28" s="370"/>
      <c r="DO28" s="104"/>
      <c r="DP28" s="371"/>
      <c r="DQ28" s="372"/>
      <c r="DR28" s="372"/>
      <c r="DS28" s="372"/>
      <c r="DT28" s="372"/>
      <c r="DU28" s="372"/>
      <c r="DV28" s="371"/>
      <c r="DW28" s="371"/>
      <c r="DX28" s="371"/>
      <c r="DY28" s="371"/>
      <c r="DZ28" s="371"/>
      <c r="EA28" s="371"/>
      <c r="EB28" s="371"/>
      <c r="EC28" s="371"/>
      <c r="ED28" s="371"/>
      <c r="EE28" s="371"/>
      <c r="EF28" s="371"/>
      <c r="EG28" s="371"/>
      <c r="EH28" s="371"/>
      <c r="EI28" s="371"/>
      <c r="EJ28" s="371"/>
      <c r="EK28" s="371"/>
      <c r="EL28" s="371"/>
      <c r="EM28" s="371"/>
      <c r="EN28" s="367"/>
    </row>
    <row r="29" spans="1:144">
      <c r="A29" s="28">
        <f t="shared" si="56"/>
        <v>1997</v>
      </c>
      <c r="B29" s="28">
        <v>12</v>
      </c>
      <c r="C29" s="105">
        <f t="shared" si="7"/>
        <v>1320074</v>
      </c>
      <c r="D29" s="105">
        <f>'[1]FPC wSEB'!X281</f>
        <v>1165738</v>
      </c>
      <c r="E29" s="105">
        <f>'[1]FPC wSEB'!Y281</f>
        <v>132867</v>
      </c>
      <c r="F29" s="105">
        <f>'[1]FPC wSEB'!Z281</f>
        <v>2739</v>
      </c>
      <c r="G29" s="105">
        <f>'[1]FPC wSEB'!AA281</f>
        <v>2182</v>
      </c>
      <c r="H29" s="105">
        <f>'[1]FPC wSEB'!AB281</f>
        <v>16536</v>
      </c>
      <c r="I29" s="261">
        <f>IF(BM_MWh!I29=0,0,1)</f>
        <v>0</v>
      </c>
      <c r="J29" s="261">
        <f>IF(BM_MWh!J29=0,0,1)</f>
        <v>0</v>
      </c>
      <c r="K29" s="261">
        <f>IF(BM_MWh!K29=0,0,1)</f>
        <v>1</v>
      </c>
      <c r="L29" s="261">
        <f>IF(BM_MWh!L29=0,0,1)</f>
        <v>0</v>
      </c>
      <c r="M29" s="261">
        <f>IF(BM_MWh!M29=0,0,1)</f>
        <v>0</v>
      </c>
      <c r="N29" s="261">
        <f>IF(BM_MWh!N29=0,0,1)</f>
        <v>0</v>
      </c>
      <c r="O29" s="261">
        <f>IF(BM_MWh!O29=0,0,1)</f>
        <v>0</v>
      </c>
      <c r="P29" s="261">
        <f>IF(BM_MWh!P29=0,0,1)</f>
        <v>0</v>
      </c>
      <c r="Q29" s="261">
        <f>IF(BM_MWh!Q29=0,0,1)</f>
        <v>0</v>
      </c>
      <c r="R29" s="261">
        <f>IF(BM_MWh!R29=0,0,1)</f>
        <v>0</v>
      </c>
      <c r="S29" s="261">
        <f>IF(BM_MWh!S29=0,0,1)</f>
        <v>0</v>
      </c>
      <c r="T29" s="261">
        <f>IF(BM_MWh!T29=0,0,1)</f>
        <v>0</v>
      </c>
      <c r="U29" s="364">
        <f>IF(SUM(BM_MWh!U29)=0,0,1)</f>
        <v>0</v>
      </c>
      <c r="V29" s="260">
        <f>IF(SUM(BM_MWh!V29)=0,0,1)</f>
        <v>1</v>
      </c>
      <c r="W29" s="260">
        <f>IF(SUM(BM_MWh!W29)=0,0,1)</f>
        <v>1</v>
      </c>
      <c r="X29" s="260">
        <f>IF(SUM(BM_MWh!X29)=0,0,1)</f>
        <v>0</v>
      </c>
      <c r="Y29" s="260">
        <f>IF(SUM(BM_MWh!Y29)=0,0,1)</f>
        <v>1</v>
      </c>
      <c r="Z29" s="260">
        <f>IF(SUM(BM_MWh!Z29)=0,0,1)</f>
        <v>0</v>
      </c>
      <c r="AA29" s="260">
        <f>IF(SUM(BM_MWh!AA29)=0,0,1)</f>
        <v>0</v>
      </c>
      <c r="AB29" s="260">
        <f>IF(SUM(BM_MWh!AB29)=0,0,1)</f>
        <v>0</v>
      </c>
      <c r="AC29" s="260">
        <f>IF(SUM(BM_MWh!AC29)=0,0,1)</f>
        <v>1</v>
      </c>
      <c r="AD29" s="260">
        <f>IF(SUM(BM_MWh!AD29)=0,0,1)</f>
        <v>0</v>
      </c>
      <c r="AE29" s="260">
        <f>IF(SUM(BM_MWh!AE29)=0,0,1)</f>
        <v>0</v>
      </c>
      <c r="AF29" s="260">
        <f>IF(SUM(BM_MWh!AF29)=0,0,1)</f>
        <v>1</v>
      </c>
      <c r="AG29" s="260">
        <f>IF(SUM(BM_MWh!AG29)=0,0,1)</f>
        <v>0</v>
      </c>
      <c r="AH29" s="260">
        <f>IF(SUM(BM_MWh!AH29)=0,0,1)</f>
        <v>0</v>
      </c>
      <c r="AI29" s="260">
        <f>IF(SUM(BM_MWh!AI29)=0,0,1)</f>
        <v>1</v>
      </c>
      <c r="AJ29" s="260">
        <f>IF(SUM(BM_MWh!AJ29)=0,0,1)</f>
        <v>1</v>
      </c>
      <c r="AK29" s="261">
        <f>IF(SUM(BM_MWh!AK29)=0,0,1)</f>
        <v>1</v>
      </c>
      <c r="AL29" s="260">
        <v>0</v>
      </c>
      <c r="AM29" s="261"/>
      <c r="AN29" s="261"/>
      <c r="AO29" s="261">
        <f>IF(SUM(BM_MWh!AO29)=0,0,1)</f>
        <v>1</v>
      </c>
      <c r="AP29" s="261">
        <f>IF(SUM(BM_MWh!AP29)=0,0,1)</f>
        <v>1</v>
      </c>
      <c r="AQ29" s="261">
        <f>IF(SUM(BM_MWh!AQ29)=0,0,1)</f>
        <v>1</v>
      </c>
      <c r="AR29" s="261">
        <f>IF(SUM(BM_MWh!AR29)=0,0,1)</f>
        <v>0</v>
      </c>
      <c r="AS29" s="261">
        <f>IF(SUM(BM_MWh!AS29)=0,0,1)</f>
        <v>0</v>
      </c>
      <c r="AT29" s="261">
        <f>IF(SUM(BM_MWh!AT29)=0,0,1)</f>
        <v>0</v>
      </c>
      <c r="AU29" s="101">
        <f t="shared" si="8"/>
        <v>11</v>
      </c>
      <c r="AV29" s="102">
        <f t="shared" si="9"/>
        <v>1</v>
      </c>
      <c r="AW29" s="102">
        <f t="shared" si="10"/>
        <v>12</v>
      </c>
      <c r="AX29" s="152">
        <f t="shared" si="11"/>
        <v>1320062</v>
      </c>
      <c r="AY29" s="365"/>
      <c r="AZ29" s="264"/>
      <c r="BA29" s="264"/>
      <c r="BB29" s="264"/>
      <c r="BC29" s="264"/>
      <c r="BD29" s="264"/>
      <c r="BE29" s="104">
        <f t="shared" si="57"/>
        <v>1997</v>
      </c>
      <c r="BF29" s="28">
        <v>12</v>
      </c>
      <c r="BG29" s="365">
        <f t="shared" si="2"/>
        <v>6284688.0518154483</v>
      </c>
      <c r="BH29" s="112">
        <f t="shared" si="13"/>
        <v>1165738</v>
      </c>
      <c r="BI29" s="112">
        <f t="shared" si="13"/>
        <v>132867</v>
      </c>
      <c r="BJ29" s="112">
        <f t="shared" si="13"/>
        <v>2739</v>
      </c>
      <c r="BK29" s="112">
        <f t="shared" si="13"/>
        <v>2182</v>
      </c>
      <c r="BL29" s="112">
        <f t="shared" si="13"/>
        <v>16536</v>
      </c>
      <c r="BM29" s="112">
        <f t="shared" si="14"/>
        <v>1320062</v>
      </c>
      <c r="BN29" s="134">
        <f t="shared" si="15"/>
        <v>1</v>
      </c>
      <c r="BO29" s="21">
        <f t="shared" si="16"/>
        <v>8</v>
      </c>
      <c r="BP29" s="21">
        <f t="shared" si="17"/>
        <v>3</v>
      </c>
      <c r="BQ29" s="21">
        <f t="shared" si="3"/>
        <v>11</v>
      </c>
      <c r="BR29" s="106">
        <f t="shared" si="18"/>
        <v>12</v>
      </c>
      <c r="BS29" s="264"/>
      <c r="BT29" s="104">
        <f t="shared" si="40"/>
        <v>2019</v>
      </c>
      <c r="BU29" s="135">
        <f t="shared" si="19"/>
        <v>1821255.5259077239</v>
      </c>
      <c r="BV29" s="136">
        <f>AVERAGE(D282:D293)</f>
        <v>1612908.0259077239</v>
      </c>
      <c r="BW29" s="136">
        <f>AVERAGE(E282:E293)</f>
        <v>179511.25</v>
      </c>
      <c r="BX29" s="136">
        <f>AVERAGE(F282:F293)</f>
        <v>2241</v>
      </c>
      <c r="BY29" s="136">
        <f>AVERAGE(G282:G293)</f>
        <v>1523.1666666666667</v>
      </c>
      <c r="BZ29" s="136">
        <f>AVERAGE(H282:H293)</f>
        <v>25062.333333333332</v>
      </c>
      <c r="CA29" s="137">
        <f>AVERAGE(BN282:BN293)</f>
        <v>3.75</v>
      </c>
      <c r="CB29" s="137">
        <f>AVERAGE(BO282:BO293)</f>
        <v>3</v>
      </c>
      <c r="CC29" s="138"/>
      <c r="CD29" s="135">
        <f t="shared" ref="CD29:CO29" si="61">AVERAGE(U282:U293)</f>
        <v>1</v>
      </c>
      <c r="CE29" s="135">
        <f t="shared" si="61"/>
        <v>1</v>
      </c>
      <c r="CF29" s="135">
        <f t="shared" si="61"/>
        <v>1</v>
      </c>
      <c r="CG29" s="135">
        <f t="shared" si="61"/>
        <v>0</v>
      </c>
      <c r="CH29" s="135">
        <f t="shared" si="61"/>
        <v>1</v>
      </c>
      <c r="CI29" s="135">
        <f t="shared" si="61"/>
        <v>0</v>
      </c>
      <c r="CJ29" s="135">
        <f t="shared" si="61"/>
        <v>1</v>
      </c>
      <c r="CK29" s="135">
        <f t="shared" si="61"/>
        <v>0</v>
      </c>
      <c r="CL29" s="135">
        <f t="shared" si="61"/>
        <v>0</v>
      </c>
      <c r="CM29" s="135">
        <f t="shared" si="61"/>
        <v>0</v>
      </c>
      <c r="CN29" s="135">
        <f t="shared" si="61"/>
        <v>1</v>
      </c>
      <c r="CO29" s="135">
        <f t="shared" si="61"/>
        <v>0</v>
      </c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>
        <f>AVERAGE(AU282:AU293)</f>
        <v>6</v>
      </c>
      <c r="DE29" s="135">
        <f>AVERAGE(AW282:AW293)</f>
        <v>9.75</v>
      </c>
      <c r="DF29" s="139">
        <f t="shared" si="5"/>
        <v>1821245.7759077239</v>
      </c>
      <c r="DG29" s="139">
        <f t="shared" si="6"/>
        <v>0</v>
      </c>
      <c r="DH29" s="374">
        <f t="shared" si="21"/>
        <v>2019</v>
      </c>
      <c r="DI29" s="369"/>
      <c r="DJ29" s="369"/>
      <c r="DK29" s="369"/>
      <c r="DL29" s="369"/>
      <c r="DM29" s="369"/>
      <c r="DN29" s="370"/>
      <c r="DO29" s="104"/>
      <c r="DP29" s="371"/>
      <c r="DQ29" s="372"/>
      <c r="DR29" s="372"/>
      <c r="DS29" s="372"/>
      <c r="DT29" s="372"/>
      <c r="DU29" s="372"/>
      <c r="DV29" s="371"/>
      <c r="DW29" s="371"/>
      <c r="DX29" s="371"/>
      <c r="DY29" s="371"/>
      <c r="DZ29" s="371"/>
      <c r="EA29" s="371"/>
      <c r="EB29" s="371"/>
      <c r="EC29" s="371"/>
      <c r="ED29" s="371"/>
      <c r="EE29" s="371"/>
      <c r="EF29" s="371"/>
      <c r="EG29" s="371"/>
      <c r="EH29" s="371"/>
      <c r="EI29" s="371"/>
      <c r="EJ29" s="371"/>
      <c r="EK29" s="371"/>
      <c r="EL29" s="371"/>
      <c r="EM29" s="371"/>
      <c r="EN29" s="367"/>
    </row>
    <row r="30" spans="1:144">
      <c r="A30" s="28">
        <f t="shared" si="56"/>
        <v>1998</v>
      </c>
      <c r="B30" s="28">
        <v>1</v>
      </c>
      <c r="C30" s="105">
        <f t="shared" si="7"/>
        <v>1332710</v>
      </c>
      <c r="D30" s="105">
        <f>'[1]FPC wSEB'!X282</f>
        <v>1177765</v>
      </c>
      <c r="E30" s="105">
        <f>'[1]FPC wSEB'!Y282</f>
        <v>133555</v>
      </c>
      <c r="F30" s="105">
        <f>'[1]FPC wSEB'!Z282</f>
        <v>2736</v>
      </c>
      <c r="G30" s="105">
        <f>'[1]FPC wSEB'!AA282</f>
        <v>2170</v>
      </c>
      <c r="H30" s="105">
        <f>'[1]FPC wSEB'!AB282</f>
        <v>16470</v>
      </c>
      <c r="I30" s="261">
        <f>IF(BM_MWh!I30=0,0,1)</f>
        <v>1</v>
      </c>
      <c r="J30" s="261">
        <f>IF(BM_MWh!J30=0,0,1)</f>
        <v>0</v>
      </c>
      <c r="K30" s="261">
        <f>IF(BM_MWh!K30=0,0,1)</f>
        <v>1</v>
      </c>
      <c r="L30" s="261">
        <f>IF(BM_MWh!L30=0,0,1)</f>
        <v>0</v>
      </c>
      <c r="M30" s="261">
        <f>IF(BM_MWh!M30=0,0,1)</f>
        <v>0</v>
      </c>
      <c r="N30" s="261">
        <f>IF(BM_MWh!N30=0,0,1)</f>
        <v>0</v>
      </c>
      <c r="O30" s="261">
        <f>IF(BM_MWh!O30=0,0,1)</f>
        <v>0</v>
      </c>
      <c r="P30" s="261">
        <f>IF(BM_MWh!P30=0,0,1)</f>
        <v>0</v>
      </c>
      <c r="Q30" s="261">
        <f>IF(BM_MWh!Q30=0,0,1)</f>
        <v>0</v>
      </c>
      <c r="R30" s="261">
        <f>IF(BM_MWh!R30=0,0,1)</f>
        <v>0</v>
      </c>
      <c r="S30" s="261">
        <f>IF(BM_MWh!S30=0,0,1)</f>
        <v>0</v>
      </c>
      <c r="T30" s="261">
        <f>IF(BM_MWh!T30=0,0,1)</f>
        <v>0</v>
      </c>
      <c r="U30" s="364">
        <f>IF(SUM(BM_MWh!U30)=0,0,1)</f>
        <v>1</v>
      </c>
      <c r="V30" s="260">
        <f>IF(SUM(BM_MWh!V30)=0,0,1)</f>
        <v>1</v>
      </c>
      <c r="W30" s="260">
        <f>IF(SUM(BM_MWh!W30)=0,0,1)</f>
        <v>1</v>
      </c>
      <c r="X30" s="260">
        <f>IF(SUM(BM_MWh!X30)=0,0,1)</f>
        <v>0</v>
      </c>
      <c r="Y30" s="260">
        <f>IF(SUM(BM_MWh!Y30)=0,0,1)</f>
        <v>1</v>
      </c>
      <c r="Z30" s="260">
        <f>IF(SUM(BM_MWh!Z30)=0,0,1)</f>
        <v>0</v>
      </c>
      <c r="AA30" s="260">
        <f>IF(SUM(BM_MWh!AA30)=0,0,1)</f>
        <v>0</v>
      </c>
      <c r="AB30" s="260">
        <f>IF(SUM(BM_MWh!AB30)=0,0,1)</f>
        <v>0</v>
      </c>
      <c r="AC30" s="260">
        <f>IF(SUM(BM_MWh!AC30)=0,0,1)</f>
        <v>1</v>
      </c>
      <c r="AD30" s="260">
        <f>IF(SUM(BM_MWh!AD30)=0,0,1)</f>
        <v>0</v>
      </c>
      <c r="AE30" s="260">
        <f>IF(SUM(BM_MWh!AE30)=0,0,1)</f>
        <v>0</v>
      </c>
      <c r="AF30" s="260">
        <f>IF(SUM(BM_MWh!AF30)=0,0,1)</f>
        <v>1</v>
      </c>
      <c r="AG30" s="260">
        <f>IF(SUM(BM_MWh!AG30)=0,0,1)</f>
        <v>0</v>
      </c>
      <c r="AH30" s="260">
        <f>IF(SUM(BM_MWh!AH30)=0,0,1)</f>
        <v>0</v>
      </c>
      <c r="AI30" s="260">
        <f>IF(SUM(BM_MWh!AI30)=0,0,1)</f>
        <v>1</v>
      </c>
      <c r="AJ30" s="260">
        <f>IF(SUM(BM_MWh!AJ30)=0,0,1)</f>
        <v>1</v>
      </c>
      <c r="AK30" s="261">
        <f>IF(SUM(BM_MWh!AK30)=0,0,1)</f>
        <v>1</v>
      </c>
      <c r="AL30" s="260">
        <v>0</v>
      </c>
      <c r="AM30" s="261"/>
      <c r="AN30" s="261"/>
      <c r="AO30" s="261">
        <f>IF(SUM(BM_MWh!AO30)=0,0,1)</f>
        <v>1</v>
      </c>
      <c r="AP30" s="261">
        <f>IF(SUM(BM_MWh!AP30)=0,0,1)</f>
        <v>1</v>
      </c>
      <c r="AQ30" s="261">
        <f>IF(SUM(BM_MWh!AQ30)=0,0,1)</f>
        <v>1</v>
      </c>
      <c r="AR30" s="261">
        <f>IF(SUM(BM_MWh!AR30)=0,0,1)</f>
        <v>0</v>
      </c>
      <c r="AS30" s="261">
        <f>IF(SUM(BM_MWh!AS30)=0,0,1)</f>
        <v>0</v>
      </c>
      <c r="AT30" s="261">
        <f>IF(SUM(BM_MWh!AT30)=0,0,1)</f>
        <v>0</v>
      </c>
      <c r="AU30" s="101">
        <f t="shared" si="8"/>
        <v>12</v>
      </c>
      <c r="AV30" s="102">
        <f t="shared" si="9"/>
        <v>2</v>
      </c>
      <c r="AW30" s="102">
        <f t="shared" si="10"/>
        <v>14</v>
      </c>
      <c r="AX30" s="152">
        <f t="shared" si="11"/>
        <v>1332696</v>
      </c>
      <c r="AY30" s="365"/>
      <c r="AZ30" s="264"/>
      <c r="BA30" s="264"/>
      <c r="BB30" s="264"/>
      <c r="BC30" s="264"/>
      <c r="BD30" s="264"/>
      <c r="BE30" s="104">
        <f t="shared" si="57"/>
        <v>1998</v>
      </c>
      <c r="BF30" s="28">
        <v>1</v>
      </c>
      <c r="BG30" s="365">
        <f t="shared" si="2"/>
        <v>6356905.9008772941</v>
      </c>
      <c r="BH30" s="112">
        <f t="shared" si="13"/>
        <v>1177765</v>
      </c>
      <c r="BI30" s="112">
        <f t="shared" si="13"/>
        <v>133555</v>
      </c>
      <c r="BJ30" s="112">
        <f t="shared" si="13"/>
        <v>2736</v>
      </c>
      <c r="BK30" s="112">
        <f t="shared" si="13"/>
        <v>2170</v>
      </c>
      <c r="BL30" s="112">
        <f t="shared" si="13"/>
        <v>16470</v>
      </c>
      <c r="BM30" s="112">
        <f t="shared" si="14"/>
        <v>1332696</v>
      </c>
      <c r="BN30" s="134">
        <f t="shared" si="15"/>
        <v>2</v>
      </c>
      <c r="BO30" s="21">
        <f t="shared" si="16"/>
        <v>9</v>
      </c>
      <c r="BP30" s="21">
        <f t="shared" si="17"/>
        <v>3</v>
      </c>
      <c r="BQ30" s="134">
        <f t="shared" si="3"/>
        <v>12</v>
      </c>
      <c r="BR30" s="106">
        <f t="shared" si="18"/>
        <v>14</v>
      </c>
      <c r="BS30" s="264"/>
      <c r="BT30" s="104">
        <f t="shared" si="40"/>
        <v>2020</v>
      </c>
      <c r="BU30" s="135">
        <f t="shared" si="19"/>
        <v>1844727.4504386468</v>
      </c>
      <c r="BV30" s="136">
        <f>AVERAGE(D294:D305)</f>
        <v>1634061.1171053133</v>
      </c>
      <c r="BW30" s="136">
        <f>AVERAGE(E294:E305)</f>
        <v>181752.66666666666</v>
      </c>
      <c r="BX30" s="136">
        <f>AVERAGE(F294:F305)</f>
        <v>2223.9166666666665</v>
      </c>
      <c r="BY30" s="136">
        <f>AVERAGE(G294:G305)</f>
        <v>1520.0833333333333</v>
      </c>
      <c r="BZ30" s="136">
        <f>AVERAGE(H294:H305)</f>
        <v>25160</v>
      </c>
      <c r="CA30" s="137">
        <f>AVERAGE(BN294:BN305)</f>
        <v>3.6666666666666665</v>
      </c>
      <c r="CB30" s="137">
        <f>AVERAGE(BO294:BO305)</f>
        <v>3</v>
      </c>
      <c r="CC30" s="138"/>
      <c r="CD30" s="135">
        <f t="shared" ref="CD30:CO30" si="62">AVERAGE(U294:U305)</f>
        <v>1</v>
      </c>
      <c r="CE30" s="135">
        <f t="shared" si="62"/>
        <v>1</v>
      </c>
      <c r="CF30" s="135">
        <f t="shared" si="62"/>
        <v>1</v>
      </c>
      <c r="CG30" s="135">
        <f t="shared" si="62"/>
        <v>0</v>
      </c>
      <c r="CH30" s="135">
        <f t="shared" si="62"/>
        <v>1</v>
      </c>
      <c r="CI30" s="135">
        <f t="shared" si="62"/>
        <v>0</v>
      </c>
      <c r="CJ30" s="135">
        <f t="shared" si="62"/>
        <v>1</v>
      </c>
      <c r="CK30" s="135">
        <f t="shared" si="62"/>
        <v>0</v>
      </c>
      <c r="CL30" s="135">
        <f t="shared" si="62"/>
        <v>0</v>
      </c>
      <c r="CM30" s="135">
        <f t="shared" si="62"/>
        <v>0</v>
      </c>
      <c r="CN30" s="135">
        <f t="shared" si="62"/>
        <v>1</v>
      </c>
      <c r="CO30" s="135">
        <f t="shared" si="62"/>
        <v>0</v>
      </c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>
        <f>AVERAGE(AU294:AU305)</f>
        <v>6</v>
      </c>
      <c r="DE30" s="135">
        <f>AVERAGE(AW294:AW305)</f>
        <v>9.6666666666666661</v>
      </c>
      <c r="DF30" s="139">
        <f t="shared" si="5"/>
        <v>1844717.7837719801</v>
      </c>
      <c r="DG30" s="139">
        <f t="shared" si="6"/>
        <v>7.7610806670236343E-11</v>
      </c>
      <c r="DH30" s="374">
        <f t="shared" si="21"/>
        <v>2020</v>
      </c>
      <c r="DI30" s="369"/>
      <c r="DJ30" s="369"/>
      <c r="DK30" s="369"/>
      <c r="DL30" s="369"/>
      <c r="DM30" s="369"/>
      <c r="DN30" s="370"/>
      <c r="DO30" s="104"/>
      <c r="DP30" s="371"/>
      <c r="DQ30" s="372"/>
      <c r="DR30" s="372"/>
      <c r="DS30" s="372"/>
      <c r="DT30" s="372"/>
      <c r="DU30" s="372"/>
      <c r="DV30" s="371"/>
      <c r="DW30" s="371"/>
      <c r="DX30" s="371"/>
      <c r="DY30" s="371"/>
      <c r="DZ30" s="371"/>
      <c r="EA30" s="371"/>
      <c r="EB30" s="371"/>
      <c r="EC30" s="371"/>
      <c r="ED30" s="371"/>
      <c r="EE30" s="371"/>
      <c r="EF30" s="371"/>
      <c r="EG30" s="371"/>
      <c r="EH30" s="371"/>
      <c r="EI30" s="371"/>
      <c r="EJ30" s="371"/>
      <c r="EK30" s="371"/>
      <c r="EL30" s="371"/>
      <c r="EM30" s="371"/>
      <c r="EN30" s="367"/>
    </row>
    <row r="31" spans="1:144">
      <c r="A31" s="28">
        <f t="shared" si="56"/>
        <v>1998</v>
      </c>
      <c r="B31" s="28">
        <v>2</v>
      </c>
      <c r="C31" s="105">
        <f t="shared" si="7"/>
        <v>1358720</v>
      </c>
      <c r="D31" s="105">
        <f>'[1]FPC wSEB'!X283</f>
        <v>1201153</v>
      </c>
      <c r="E31" s="105">
        <f>'[1]FPC wSEB'!Y283</f>
        <v>135969</v>
      </c>
      <c r="F31" s="105">
        <f>'[1]FPC wSEB'!Z283</f>
        <v>2744</v>
      </c>
      <c r="G31" s="105">
        <f>'[1]FPC wSEB'!AA283</f>
        <v>2160</v>
      </c>
      <c r="H31" s="105">
        <f>'[1]FPC wSEB'!AB283</f>
        <v>16680</v>
      </c>
      <c r="I31" s="261">
        <f>IF(BM_MWh!I31=0,0,1)</f>
        <v>1</v>
      </c>
      <c r="J31" s="261">
        <f>IF(BM_MWh!J31=0,0,1)</f>
        <v>0</v>
      </c>
      <c r="K31" s="261">
        <f>IF(BM_MWh!K31=0,0,1)</f>
        <v>1</v>
      </c>
      <c r="L31" s="261">
        <f>IF(BM_MWh!L31=0,0,1)</f>
        <v>0</v>
      </c>
      <c r="M31" s="261">
        <f>IF(BM_MWh!M31=0,0,1)</f>
        <v>0</v>
      </c>
      <c r="N31" s="261">
        <f>IF(BM_MWh!N31=0,0,1)</f>
        <v>0</v>
      </c>
      <c r="O31" s="261">
        <f>IF(BM_MWh!O31=0,0,1)</f>
        <v>0</v>
      </c>
      <c r="P31" s="261">
        <f>IF(BM_MWh!P31=0,0,1)</f>
        <v>0</v>
      </c>
      <c r="Q31" s="261">
        <f>IF(BM_MWh!Q31=0,0,1)</f>
        <v>0</v>
      </c>
      <c r="R31" s="261">
        <f>IF(BM_MWh!R31=0,0,1)</f>
        <v>0</v>
      </c>
      <c r="S31" s="261">
        <f>IF(BM_MWh!S31=0,0,1)</f>
        <v>0</v>
      </c>
      <c r="T31" s="261">
        <f>IF(BM_MWh!T31=0,0,1)</f>
        <v>0</v>
      </c>
      <c r="U31" s="364">
        <f>IF(SUM(BM_MWh!U31)=0,0,1)</f>
        <v>1</v>
      </c>
      <c r="V31" s="260">
        <f>IF(SUM(BM_MWh!V31)=0,0,1)</f>
        <v>1</v>
      </c>
      <c r="W31" s="260">
        <f>IF(SUM(BM_MWh!W31)=0,0,1)</f>
        <v>1</v>
      </c>
      <c r="X31" s="260">
        <f>IF(SUM(BM_MWh!X31)=0,0,1)</f>
        <v>0</v>
      </c>
      <c r="Y31" s="260">
        <f>IF(SUM(BM_MWh!Y31)=0,0,1)</f>
        <v>1</v>
      </c>
      <c r="Z31" s="260">
        <f>IF(SUM(BM_MWh!Z31)=0,0,1)</f>
        <v>0</v>
      </c>
      <c r="AA31" s="260">
        <f>IF(SUM(BM_MWh!AA31)=0,0,1)</f>
        <v>0</v>
      </c>
      <c r="AB31" s="260">
        <f>IF(SUM(BM_MWh!AB31)=0,0,1)</f>
        <v>0</v>
      </c>
      <c r="AC31" s="260">
        <f>IF(SUM(BM_MWh!AC31)=0,0,1)</f>
        <v>1</v>
      </c>
      <c r="AD31" s="260">
        <f>IF(SUM(BM_MWh!AD31)=0,0,1)</f>
        <v>0</v>
      </c>
      <c r="AE31" s="260">
        <f>IF(SUM(BM_MWh!AE31)=0,0,1)</f>
        <v>0</v>
      </c>
      <c r="AF31" s="260">
        <f>IF(SUM(BM_MWh!AF31)=0,0,1)</f>
        <v>1</v>
      </c>
      <c r="AG31" s="260">
        <f>IF(SUM(BM_MWh!AG31)=0,0,1)</f>
        <v>0</v>
      </c>
      <c r="AH31" s="260">
        <f>IF(SUM(BM_MWh!AH31)=0,0,1)</f>
        <v>0</v>
      </c>
      <c r="AI31" s="260">
        <f>IF(SUM(BM_MWh!AI31)=0,0,1)</f>
        <v>1</v>
      </c>
      <c r="AJ31" s="260">
        <f>IF(SUM(BM_MWh!AJ31)=0,0,1)</f>
        <v>1</v>
      </c>
      <c r="AK31" s="261">
        <f>IF(SUM(BM_MWh!AK31)=0,0,1)</f>
        <v>1</v>
      </c>
      <c r="AL31" s="260">
        <v>0</v>
      </c>
      <c r="AM31" s="261"/>
      <c r="AN31" s="261"/>
      <c r="AO31" s="261">
        <f>IF(SUM(BM_MWh!AO31)=0,0,1)</f>
        <v>1</v>
      </c>
      <c r="AP31" s="261">
        <f>IF(SUM(BM_MWh!AP31)=0,0,1)</f>
        <v>1</v>
      </c>
      <c r="AQ31" s="261">
        <f>IF(SUM(BM_MWh!AQ31)=0,0,1)</f>
        <v>1</v>
      </c>
      <c r="AR31" s="261">
        <f>IF(SUM(BM_MWh!AR31)=0,0,1)</f>
        <v>0</v>
      </c>
      <c r="AS31" s="261">
        <f>IF(SUM(BM_MWh!AS31)=0,0,1)</f>
        <v>0</v>
      </c>
      <c r="AT31" s="261">
        <f>IF(SUM(BM_MWh!AT31)=0,0,1)</f>
        <v>0</v>
      </c>
      <c r="AU31" s="101">
        <f t="shared" si="8"/>
        <v>12</v>
      </c>
      <c r="AV31" s="102">
        <f t="shared" si="9"/>
        <v>2</v>
      </c>
      <c r="AW31" s="102">
        <f t="shared" si="10"/>
        <v>14</v>
      </c>
      <c r="AX31" s="152">
        <f t="shared" si="11"/>
        <v>1358706</v>
      </c>
      <c r="AY31" s="365"/>
      <c r="AZ31" s="264"/>
      <c r="BA31" s="264"/>
      <c r="BB31" s="264"/>
      <c r="BC31" s="264"/>
      <c r="BD31" s="264"/>
      <c r="BE31" s="104">
        <f t="shared" si="57"/>
        <v>1998</v>
      </c>
      <c r="BF31" s="28">
        <v>2</v>
      </c>
      <c r="BG31" s="365">
        <f t="shared" si="2"/>
        <v>6454268.9881854709</v>
      </c>
      <c r="BH31" s="112">
        <f t="shared" si="13"/>
        <v>1201153</v>
      </c>
      <c r="BI31" s="112">
        <f t="shared" si="13"/>
        <v>135969</v>
      </c>
      <c r="BJ31" s="112">
        <f t="shared" si="13"/>
        <v>2744</v>
      </c>
      <c r="BK31" s="112">
        <f t="shared" si="13"/>
        <v>2160</v>
      </c>
      <c r="BL31" s="112">
        <f t="shared" si="13"/>
        <v>16680</v>
      </c>
      <c r="BM31" s="112">
        <f t="shared" si="14"/>
        <v>1358706</v>
      </c>
      <c r="BN31" s="134">
        <f t="shared" si="15"/>
        <v>2</v>
      </c>
      <c r="BO31" s="21">
        <f t="shared" si="16"/>
        <v>9</v>
      </c>
      <c r="BP31" s="21">
        <f t="shared" si="17"/>
        <v>3</v>
      </c>
      <c r="BQ31" s="134">
        <f t="shared" si="3"/>
        <v>12</v>
      </c>
      <c r="BR31" s="106">
        <f t="shared" si="18"/>
        <v>14</v>
      </c>
      <c r="BS31" s="264"/>
      <c r="BT31" s="104">
        <f t="shared" si="40"/>
        <v>2021</v>
      </c>
      <c r="BU31" s="135">
        <f t="shared" si="19"/>
        <v>1867398.4940927352</v>
      </c>
      <c r="BV31" s="136">
        <f>AVERAGE(D306:D317)</f>
        <v>1654508.8274260685</v>
      </c>
      <c r="BW31" s="136">
        <f>AVERAGE(E306:E317)</f>
        <v>183908.91666666666</v>
      </c>
      <c r="BX31" s="136">
        <f>AVERAGE(F306:F317)</f>
        <v>2207.6666666666665</v>
      </c>
      <c r="BY31" s="136">
        <f>AVERAGE(G306:G317)</f>
        <v>1517.75</v>
      </c>
      <c r="BZ31" s="136">
        <f>AVERAGE(H306:H317)</f>
        <v>25246</v>
      </c>
      <c r="CA31" s="137">
        <f>AVERAGE(BN306:BN317)</f>
        <v>3.3333333333333335</v>
      </c>
      <c r="CB31" s="137">
        <f>AVERAGE(BO306:BO317)</f>
        <v>3</v>
      </c>
      <c r="CC31" s="138"/>
      <c r="CD31" s="135">
        <f t="shared" ref="CD31:CO31" si="63">AVERAGE(U306:U317)</f>
        <v>1</v>
      </c>
      <c r="CE31" s="135">
        <f t="shared" si="63"/>
        <v>1</v>
      </c>
      <c r="CF31" s="135">
        <f t="shared" si="63"/>
        <v>1</v>
      </c>
      <c r="CG31" s="135">
        <f t="shared" si="63"/>
        <v>0</v>
      </c>
      <c r="CH31" s="135">
        <f t="shared" si="63"/>
        <v>1</v>
      </c>
      <c r="CI31" s="135">
        <f t="shared" si="63"/>
        <v>0</v>
      </c>
      <c r="CJ31" s="135">
        <f t="shared" si="63"/>
        <v>1</v>
      </c>
      <c r="CK31" s="135">
        <f t="shared" si="63"/>
        <v>0</v>
      </c>
      <c r="CL31" s="135">
        <f t="shared" si="63"/>
        <v>0</v>
      </c>
      <c r="CM31" s="135">
        <f t="shared" si="63"/>
        <v>0</v>
      </c>
      <c r="CN31" s="135">
        <f t="shared" si="63"/>
        <v>1</v>
      </c>
      <c r="CO31" s="135">
        <f t="shared" si="63"/>
        <v>0</v>
      </c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>
        <f>AVERAGE(AU306:AU317)</f>
        <v>6</v>
      </c>
      <c r="DE31" s="135">
        <f>AVERAGE(AW306:AW317)</f>
        <v>9.3333333333333339</v>
      </c>
      <c r="DF31" s="139">
        <f t="shared" si="5"/>
        <v>1867389.160759402</v>
      </c>
      <c r="DG31" s="139">
        <f t="shared" si="6"/>
        <v>-7.7610806670236343E-11</v>
      </c>
      <c r="DH31" s="374">
        <f t="shared" si="21"/>
        <v>2021</v>
      </c>
      <c r="DI31" s="369"/>
      <c r="DJ31" s="369"/>
      <c r="DK31" s="369"/>
      <c r="DL31" s="369"/>
      <c r="DM31" s="369"/>
      <c r="DN31" s="370"/>
      <c r="DO31" s="104"/>
      <c r="DP31" s="371"/>
      <c r="DQ31" s="372"/>
      <c r="DR31" s="372"/>
      <c r="DS31" s="372"/>
      <c r="DT31" s="372"/>
      <c r="DU31" s="372"/>
      <c r="DV31" s="371"/>
      <c r="DW31" s="371"/>
      <c r="DX31" s="371"/>
      <c r="DY31" s="371"/>
      <c r="DZ31" s="371"/>
      <c r="EA31" s="371"/>
      <c r="EB31" s="371"/>
      <c r="EC31" s="371"/>
      <c r="ED31" s="371"/>
      <c r="EE31" s="371"/>
      <c r="EF31" s="371"/>
      <c r="EG31" s="371"/>
      <c r="EH31" s="371"/>
      <c r="EI31" s="371"/>
      <c r="EJ31" s="371"/>
      <c r="EK31" s="371"/>
      <c r="EL31" s="371"/>
      <c r="EM31" s="371"/>
      <c r="EN31" s="367"/>
    </row>
    <row r="32" spans="1:144">
      <c r="A32" s="28">
        <f t="shared" si="56"/>
        <v>1998</v>
      </c>
      <c r="B32" s="28">
        <v>3</v>
      </c>
      <c r="C32" s="105">
        <f t="shared" si="7"/>
        <v>1337060</v>
      </c>
      <c r="D32" s="105">
        <f>'[1]FPC wSEB'!X284</f>
        <v>1181995</v>
      </c>
      <c r="E32" s="105">
        <f>'[1]FPC wSEB'!Y284</f>
        <v>133618</v>
      </c>
      <c r="F32" s="105">
        <f>'[1]FPC wSEB'!Z284</f>
        <v>2739</v>
      </c>
      <c r="G32" s="105">
        <f>'[1]FPC wSEB'!AA284</f>
        <v>2157</v>
      </c>
      <c r="H32" s="105">
        <f>'[1]FPC wSEB'!AB284</f>
        <v>16537</v>
      </c>
      <c r="I32" s="261">
        <f>IF(BM_MWh!I32=0,0,1)</f>
        <v>1</v>
      </c>
      <c r="J32" s="261">
        <f>IF(BM_MWh!J32=0,0,1)</f>
        <v>0</v>
      </c>
      <c r="K32" s="261">
        <f>IF(BM_MWh!K32=0,0,1)</f>
        <v>1</v>
      </c>
      <c r="L32" s="261">
        <f>IF(BM_MWh!L32=0,0,1)</f>
        <v>0</v>
      </c>
      <c r="M32" s="261">
        <f>IF(BM_MWh!M32=0,0,1)</f>
        <v>0</v>
      </c>
      <c r="N32" s="261">
        <f>IF(BM_MWh!N32=0,0,1)</f>
        <v>0</v>
      </c>
      <c r="O32" s="261">
        <f>IF(BM_MWh!O32=0,0,1)</f>
        <v>0</v>
      </c>
      <c r="P32" s="261">
        <f>IF(BM_MWh!P32=0,0,1)</f>
        <v>0</v>
      </c>
      <c r="Q32" s="261">
        <f>IF(BM_MWh!Q32=0,0,1)</f>
        <v>0</v>
      </c>
      <c r="R32" s="261">
        <f>IF(BM_MWh!R32=0,0,1)</f>
        <v>0</v>
      </c>
      <c r="S32" s="261">
        <f>IF(BM_MWh!S32=0,0,1)</f>
        <v>0</v>
      </c>
      <c r="T32" s="261">
        <f>IF(BM_MWh!T32=0,0,1)</f>
        <v>0</v>
      </c>
      <c r="U32" s="364">
        <f>IF(SUM(BM_MWh!U32)=0,0,1)</f>
        <v>1</v>
      </c>
      <c r="V32" s="260">
        <f>IF(SUM(BM_MWh!V32)=0,0,1)</f>
        <v>1</v>
      </c>
      <c r="W32" s="260">
        <f>IF(SUM(BM_MWh!W32)=0,0,1)</f>
        <v>1</v>
      </c>
      <c r="X32" s="260">
        <f>IF(SUM(BM_MWh!X32)=0,0,1)</f>
        <v>0</v>
      </c>
      <c r="Y32" s="260">
        <f>IF(SUM(BM_MWh!Y32)=0,0,1)</f>
        <v>1</v>
      </c>
      <c r="Z32" s="260">
        <f>IF(SUM(BM_MWh!Z32)=0,0,1)</f>
        <v>0</v>
      </c>
      <c r="AA32" s="260">
        <f>IF(SUM(BM_MWh!AA32)=0,0,1)</f>
        <v>0</v>
      </c>
      <c r="AB32" s="260">
        <f>IF(SUM(BM_MWh!AB32)=0,0,1)</f>
        <v>0</v>
      </c>
      <c r="AC32" s="260">
        <f>IF(SUM(BM_MWh!AC32)=0,0,1)</f>
        <v>1</v>
      </c>
      <c r="AD32" s="260">
        <f>IF(SUM(BM_MWh!AD32)=0,0,1)</f>
        <v>0</v>
      </c>
      <c r="AE32" s="260">
        <f>IF(SUM(BM_MWh!AE32)=0,0,1)</f>
        <v>0</v>
      </c>
      <c r="AF32" s="260">
        <f>IF(SUM(BM_MWh!AF32)=0,0,1)</f>
        <v>1</v>
      </c>
      <c r="AG32" s="260">
        <f>IF(SUM(BM_MWh!AG32)=0,0,1)</f>
        <v>0</v>
      </c>
      <c r="AH32" s="260">
        <f>IF(SUM(BM_MWh!AH32)=0,0,1)</f>
        <v>0</v>
      </c>
      <c r="AI32" s="260">
        <f>IF(SUM(BM_MWh!AI32)=0,0,1)</f>
        <v>1</v>
      </c>
      <c r="AJ32" s="260">
        <f>IF(SUM(BM_MWh!AJ32)=0,0,1)</f>
        <v>1</v>
      </c>
      <c r="AK32" s="261">
        <f>IF(SUM(BM_MWh!AK32)=0,0,1)</f>
        <v>1</v>
      </c>
      <c r="AL32" s="260">
        <v>0</v>
      </c>
      <c r="AM32" s="261"/>
      <c r="AN32" s="261"/>
      <c r="AO32" s="261">
        <f>IF(SUM(BM_MWh!AO32)=0,0,1)</f>
        <v>1</v>
      </c>
      <c r="AP32" s="261">
        <f>IF(SUM(BM_MWh!AP32)=0,0,1)</f>
        <v>1</v>
      </c>
      <c r="AQ32" s="261">
        <f>IF(SUM(BM_MWh!AQ32)=0,0,1)</f>
        <v>1</v>
      </c>
      <c r="AR32" s="261">
        <f>IF(SUM(BM_MWh!AR32)=0,0,1)</f>
        <v>0</v>
      </c>
      <c r="AS32" s="261">
        <f>IF(SUM(BM_MWh!AS32)=0,0,1)</f>
        <v>0</v>
      </c>
      <c r="AT32" s="261">
        <f>IF(SUM(BM_MWh!AT32)=0,0,1)</f>
        <v>0</v>
      </c>
      <c r="AU32" s="101">
        <f t="shared" si="8"/>
        <v>12</v>
      </c>
      <c r="AV32" s="102">
        <f t="shared" si="9"/>
        <v>2</v>
      </c>
      <c r="AW32" s="102">
        <f t="shared" si="10"/>
        <v>14</v>
      </c>
      <c r="AX32" s="152">
        <f t="shared" si="11"/>
        <v>1337046</v>
      </c>
      <c r="AY32" s="365"/>
      <c r="AZ32" s="264"/>
      <c r="BA32" s="264"/>
      <c r="BB32" s="264"/>
      <c r="BC32" s="264"/>
      <c r="BD32" s="264"/>
      <c r="BE32" s="104">
        <f t="shared" si="57"/>
        <v>1998</v>
      </c>
      <c r="BF32" s="28">
        <v>3</v>
      </c>
      <c r="BG32" s="365">
        <f t="shared" si="2"/>
        <v>6455060.1232728707</v>
      </c>
      <c r="BH32" s="112">
        <f t="shared" si="13"/>
        <v>1181995</v>
      </c>
      <c r="BI32" s="112">
        <f t="shared" si="13"/>
        <v>133618</v>
      </c>
      <c r="BJ32" s="112">
        <f t="shared" si="13"/>
        <v>2739</v>
      </c>
      <c r="BK32" s="112">
        <f t="shared" si="13"/>
        <v>2157</v>
      </c>
      <c r="BL32" s="112">
        <f t="shared" si="13"/>
        <v>16537</v>
      </c>
      <c r="BM32" s="112">
        <f t="shared" si="14"/>
        <v>1337046</v>
      </c>
      <c r="BN32" s="134">
        <f t="shared" si="15"/>
        <v>2</v>
      </c>
      <c r="BO32" s="21">
        <f t="shared" si="16"/>
        <v>9</v>
      </c>
      <c r="BP32" s="21">
        <f t="shared" si="17"/>
        <v>3</v>
      </c>
      <c r="BQ32" s="134">
        <f t="shared" si="3"/>
        <v>12</v>
      </c>
      <c r="BR32" s="106">
        <f t="shared" si="18"/>
        <v>14</v>
      </c>
      <c r="BS32" s="264"/>
      <c r="BT32" s="104">
        <f t="shared" si="40"/>
        <v>2022</v>
      </c>
      <c r="BU32" s="135">
        <f t="shared" si="19"/>
        <v>1889453.5616364356</v>
      </c>
      <c r="BV32" s="136">
        <f>AVERAGE(D318:D329)</f>
        <v>1674417.1449697691</v>
      </c>
      <c r="BW32" s="136">
        <f>AVERAGE(E318:E329)</f>
        <v>185997.58333333334</v>
      </c>
      <c r="BX32" s="136">
        <f>AVERAGE(F318:F329)</f>
        <v>2191.75</v>
      </c>
      <c r="BY32" s="136">
        <f>AVERAGE(G318:G329)</f>
        <v>1515.6666666666667</v>
      </c>
      <c r="BZ32" s="136">
        <f>AVERAGE(H318:H329)</f>
        <v>25322.083333333332</v>
      </c>
      <c r="CA32" s="137">
        <f>AVERAGE(BN318:BN329)</f>
        <v>3.3333333333333335</v>
      </c>
      <c r="CB32" s="137">
        <f>AVERAGE(BO318:BO329)</f>
        <v>3</v>
      </c>
      <c r="CC32" s="138"/>
      <c r="CD32" s="135">
        <f t="shared" ref="CD32:CO32" si="64">AVERAGE(U318:U329)</f>
        <v>1</v>
      </c>
      <c r="CE32" s="135">
        <f t="shared" si="64"/>
        <v>1</v>
      </c>
      <c r="CF32" s="135">
        <f t="shared" si="64"/>
        <v>1</v>
      </c>
      <c r="CG32" s="135">
        <f t="shared" si="64"/>
        <v>0</v>
      </c>
      <c r="CH32" s="135">
        <f t="shared" si="64"/>
        <v>1</v>
      </c>
      <c r="CI32" s="135">
        <f t="shared" si="64"/>
        <v>0</v>
      </c>
      <c r="CJ32" s="135">
        <f t="shared" si="64"/>
        <v>1</v>
      </c>
      <c r="CK32" s="135">
        <f t="shared" si="64"/>
        <v>0</v>
      </c>
      <c r="CL32" s="135">
        <f t="shared" si="64"/>
        <v>0</v>
      </c>
      <c r="CM32" s="135">
        <f t="shared" si="64"/>
        <v>0</v>
      </c>
      <c r="CN32" s="135">
        <f t="shared" si="64"/>
        <v>1</v>
      </c>
      <c r="CO32" s="135">
        <f t="shared" si="64"/>
        <v>0</v>
      </c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>
        <f>AVERAGE(AU318:AU329)</f>
        <v>6</v>
      </c>
      <c r="DE32" s="135">
        <f>AVERAGE(AW318:AW329)</f>
        <v>9.3333333333333339</v>
      </c>
      <c r="DF32" s="139">
        <f t="shared" si="5"/>
        <v>1889444.2283031023</v>
      </c>
      <c r="DG32" s="139">
        <f t="shared" si="6"/>
        <v>-7.7610806670236343E-11</v>
      </c>
      <c r="DH32" s="374">
        <f t="shared" si="21"/>
        <v>2022</v>
      </c>
      <c r="DI32" s="369"/>
      <c r="DJ32" s="369"/>
      <c r="DK32" s="369"/>
      <c r="DL32" s="369"/>
      <c r="DM32" s="369"/>
      <c r="DN32" s="370"/>
      <c r="DO32" s="104"/>
      <c r="DP32" s="371"/>
      <c r="DQ32" s="372"/>
      <c r="DR32" s="372"/>
      <c r="DS32" s="372"/>
      <c r="DT32" s="372"/>
      <c r="DU32" s="372"/>
      <c r="DV32" s="371"/>
      <c r="DW32" s="371"/>
      <c r="DX32" s="371"/>
      <c r="DY32" s="371"/>
      <c r="DZ32" s="371"/>
      <c r="EA32" s="371"/>
      <c r="EB32" s="371"/>
      <c r="EC32" s="371"/>
      <c r="ED32" s="371"/>
      <c r="EE32" s="371"/>
      <c r="EF32" s="371"/>
      <c r="EG32" s="371"/>
      <c r="EH32" s="371"/>
      <c r="EI32" s="371"/>
      <c r="EJ32" s="371"/>
      <c r="EK32" s="371"/>
      <c r="EL32" s="371"/>
      <c r="EM32" s="371"/>
      <c r="EN32" s="367"/>
    </row>
    <row r="33" spans="1:144">
      <c r="A33" s="28">
        <f t="shared" si="56"/>
        <v>1998</v>
      </c>
      <c r="B33" s="28">
        <v>4</v>
      </c>
      <c r="C33" s="105">
        <f t="shared" si="7"/>
        <v>1360321</v>
      </c>
      <c r="D33" s="105">
        <f>'[1]FPC wSEB'!X285</f>
        <v>1200264</v>
      </c>
      <c r="E33" s="105">
        <f>'[1]FPC wSEB'!Y285</f>
        <v>138143</v>
      </c>
      <c r="F33" s="105">
        <f>'[1]FPC wSEB'!Z285</f>
        <v>2764</v>
      </c>
      <c r="G33" s="105">
        <f>'[1]FPC wSEB'!AA285</f>
        <v>2157</v>
      </c>
      <c r="H33" s="105">
        <f>'[1]FPC wSEB'!AB285</f>
        <v>16979</v>
      </c>
      <c r="I33" s="261">
        <f>IF(BM_MWh!I33=0,0,1)</f>
        <v>1</v>
      </c>
      <c r="J33" s="261">
        <f>IF(BM_MWh!J33=0,0,1)</f>
        <v>0</v>
      </c>
      <c r="K33" s="261">
        <f>IF(BM_MWh!K33=0,0,1)</f>
        <v>1</v>
      </c>
      <c r="L33" s="261">
        <f>IF(BM_MWh!L33=0,0,1)</f>
        <v>0</v>
      </c>
      <c r="M33" s="261">
        <f>IF(BM_MWh!M33=0,0,1)</f>
        <v>0</v>
      </c>
      <c r="N33" s="261">
        <f>IF(BM_MWh!N33=0,0,1)</f>
        <v>0</v>
      </c>
      <c r="O33" s="261">
        <f>IF(BM_MWh!O33=0,0,1)</f>
        <v>0</v>
      </c>
      <c r="P33" s="261">
        <f>IF(BM_MWh!P33=0,0,1)</f>
        <v>0</v>
      </c>
      <c r="Q33" s="261">
        <f>IF(BM_MWh!Q33=0,0,1)</f>
        <v>0</v>
      </c>
      <c r="R33" s="261">
        <f>IF(BM_MWh!R33=0,0,1)</f>
        <v>0</v>
      </c>
      <c r="S33" s="261">
        <f>IF(BM_MWh!S33=0,0,1)</f>
        <v>0</v>
      </c>
      <c r="T33" s="261">
        <f>IF(BM_MWh!T33=0,0,1)</f>
        <v>0</v>
      </c>
      <c r="U33" s="364">
        <f>IF(SUM(BM_MWh!U33)=0,0,1)</f>
        <v>1</v>
      </c>
      <c r="V33" s="260">
        <f>IF(SUM(BM_MWh!V33)=0,0,1)</f>
        <v>1</v>
      </c>
      <c r="W33" s="260">
        <f>IF(SUM(BM_MWh!W33)=0,0,1)</f>
        <v>1</v>
      </c>
      <c r="X33" s="260">
        <f>IF(SUM(BM_MWh!X33)=0,0,1)</f>
        <v>0</v>
      </c>
      <c r="Y33" s="260">
        <f>IF(SUM(BM_MWh!Y33)=0,0,1)</f>
        <v>1</v>
      </c>
      <c r="Z33" s="260">
        <f>IF(SUM(BM_MWh!Z33)=0,0,1)</f>
        <v>0</v>
      </c>
      <c r="AA33" s="260">
        <f>IF(SUM(BM_MWh!AA33)=0,0,1)</f>
        <v>0</v>
      </c>
      <c r="AB33" s="260">
        <f>IF(SUM(BM_MWh!AB33)=0,0,1)</f>
        <v>0</v>
      </c>
      <c r="AC33" s="260">
        <f>IF(SUM(BM_MWh!AC33)=0,0,1)</f>
        <v>1</v>
      </c>
      <c r="AD33" s="260">
        <f>IF(SUM(BM_MWh!AD33)=0,0,1)</f>
        <v>0</v>
      </c>
      <c r="AE33" s="260">
        <f>IF(SUM(BM_MWh!AE33)=0,0,1)</f>
        <v>0</v>
      </c>
      <c r="AF33" s="260">
        <f>IF(SUM(BM_MWh!AF33)=0,0,1)</f>
        <v>1</v>
      </c>
      <c r="AG33" s="260">
        <f>IF(SUM(BM_MWh!AG33)=0,0,1)</f>
        <v>0</v>
      </c>
      <c r="AH33" s="260">
        <f>IF(SUM(BM_MWh!AH33)=0,0,1)</f>
        <v>0</v>
      </c>
      <c r="AI33" s="260">
        <f>IF(SUM(BM_MWh!AI33)=0,0,1)</f>
        <v>1</v>
      </c>
      <c r="AJ33" s="260">
        <f>IF(SUM(BM_MWh!AJ33)=0,0,1)</f>
        <v>1</v>
      </c>
      <c r="AK33" s="261">
        <f>IF(SUM(BM_MWh!AK33)=0,0,1)</f>
        <v>1</v>
      </c>
      <c r="AL33" s="260">
        <v>0</v>
      </c>
      <c r="AM33" s="261"/>
      <c r="AN33" s="261"/>
      <c r="AO33" s="261">
        <f>IF(SUM(BM_MWh!AO33)=0,0,1)</f>
        <v>1</v>
      </c>
      <c r="AP33" s="261">
        <f>IF(SUM(BM_MWh!AP33)=0,0,1)</f>
        <v>1</v>
      </c>
      <c r="AQ33" s="261">
        <f>IF(SUM(BM_MWh!AQ33)=0,0,1)</f>
        <v>1</v>
      </c>
      <c r="AR33" s="261">
        <f>IF(SUM(BM_MWh!AR33)=0,0,1)</f>
        <v>0</v>
      </c>
      <c r="AS33" s="261">
        <f>IF(SUM(BM_MWh!AS33)=0,0,1)</f>
        <v>0</v>
      </c>
      <c r="AT33" s="261">
        <f>IF(SUM(BM_MWh!AT33)=0,0,1)</f>
        <v>0</v>
      </c>
      <c r="AU33" s="101">
        <f t="shared" si="8"/>
        <v>12</v>
      </c>
      <c r="AV33" s="102">
        <f t="shared" si="9"/>
        <v>2</v>
      </c>
      <c r="AW33" s="102">
        <f t="shared" si="10"/>
        <v>14</v>
      </c>
      <c r="AX33" s="152">
        <f t="shared" si="11"/>
        <v>1360307</v>
      </c>
      <c r="AY33" s="365"/>
      <c r="AZ33" s="264"/>
      <c r="BA33" s="264"/>
      <c r="BB33" s="264"/>
      <c r="BC33" s="264"/>
      <c r="BD33" s="264"/>
      <c r="BE33" s="104">
        <f t="shared" si="57"/>
        <v>1998</v>
      </c>
      <c r="BF33" s="28">
        <v>4</v>
      </c>
      <c r="BG33" s="365">
        <f t="shared" si="2"/>
        <v>6543087.139559214</v>
      </c>
      <c r="BH33" s="112">
        <f t="shared" si="13"/>
        <v>1200264</v>
      </c>
      <c r="BI33" s="112">
        <f t="shared" si="13"/>
        <v>138143</v>
      </c>
      <c r="BJ33" s="112">
        <f t="shared" si="13"/>
        <v>2764</v>
      </c>
      <c r="BK33" s="112">
        <f t="shared" si="13"/>
        <v>2157</v>
      </c>
      <c r="BL33" s="112">
        <f t="shared" si="13"/>
        <v>16979</v>
      </c>
      <c r="BM33" s="112">
        <f t="shared" si="14"/>
        <v>1360307</v>
      </c>
      <c r="BN33" s="134">
        <f t="shared" si="15"/>
        <v>2</v>
      </c>
      <c r="BO33" s="21">
        <f t="shared" si="16"/>
        <v>9</v>
      </c>
      <c r="BP33" s="21">
        <f t="shared" si="17"/>
        <v>3</v>
      </c>
      <c r="BQ33" s="134">
        <f t="shared" si="3"/>
        <v>12</v>
      </c>
      <c r="BR33" s="106">
        <f t="shared" si="18"/>
        <v>14</v>
      </c>
      <c r="BS33" s="264"/>
      <c r="BT33" s="104">
        <f t="shared" si="40"/>
        <v>2023</v>
      </c>
      <c r="BU33" s="135">
        <f t="shared" si="19"/>
        <v>1910205.569779607</v>
      </c>
      <c r="BV33" s="136">
        <f>AVERAGE(D330:D341)</f>
        <v>1693168.0697796068</v>
      </c>
      <c r="BW33" s="136">
        <f>AVERAGE(E330:E341)</f>
        <v>187948.91666666666</v>
      </c>
      <c r="BX33" s="136">
        <f>AVERAGE(F330:F341)</f>
        <v>2176.1666666666665</v>
      </c>
      <c r="BY33" s="136">
        <f>AVERAGE(G330:G341)</f>
        <v>1514.1666666666667</v>
      </c>
      <c r="BZ33" s="136">
        <f>AVERAGE(H330:H341)</f>
        <v>25388.916666666668</v>
      </c>
      <c r="CA33" s="137">
        <f>AVERAGE(BN330:BN341)</f>
        <v>3.3333333333333335</v>
      </c>
      <c r="CB33" s="137">
        <f>AVERAGE(BO330:BO341)</f>
        <v>3</v>
      </c>
      <c r="CC33" s="138"/>
      <c r="CD33" s="135">
        <f t="shared" ref="CD33:CO33" si="65">AVERAGE(U330:U341)</f>
        <v>1</v>
      </c>
      <c r="CE33" s="135">
        <f t="shared" si="65"/>
        <v>1</v>
      </c>
      <c r="CF33" s="135">
        <f t="shared" si="65"/>
        <v>1</v>
      </c>
      <c r="CG33" s="135">
        <f t="shared" si="65"/>
        <v>0</v>
      </c>
      <c r="CH33" s="135">
        <f t="shared" si="65"/>
        <v>1</v>
      </c>
      <c r="CI33" s="135">
        <f t="shared" si="65"/>
        <v>0</v>
      </c>
      <c r="CJ33" s="135">
        <f t="shared" si="65"/>
        <v>1</v>
      </c>
      <c r="CK33" s="135">
        <f t="shared" si="65"/>
        <v>0</v>
      </c>
      <c r="CL33" s="135">
        <f t="shared" si="65"/>
        <v>0</v>
      </c>
      <c r="CM33" s="135">
        <f t="shared" si="65"/>
        <v>0</v>
      </c>
      <c r="CN33" s="135">
        <f t="shared" si="65"/>
        <v>1</v>
      </c>
      <c r="CO33" s="135">
        <f t="shared" si="65"/>
        <v>0</v>
      </c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>
        <f>AVERAGE(AU330:AU341)</f>
        <v>6</v>
      </c>
      <c r="DE33" s="135">
        <f>AVERAGE(AW330:AW341)</f>
        <v>9.3333333333333339</v>
      </c>
      <c r="DF33" s="139">
        <f t="shared" si="5"/>
        <v>1910196.2364462737</v>
      </c>
      <c r="DG33" s="139">
        <f t="shared" si="6"/>
        <v>-7.7610806670236343E-11</v>
      </c>
      <c r="DH33" s="374">
        <f t="shared" si="21"/>
        <v>2023</v>
      </c>
      <c r="DI33" s="369"/>
      <c r="DJ33" s="369"/>
      <c r="DK33" s="369"/>
      <c r="DL33" s="369"/>
      <c r="DM33" s="369"/>
      <c r="DN33" s="370"/>
      <c r="DO33" s="104"/>
      <c r="DP33" s="371"/>
      <c r="DQ33" s="372"/>
      <c r="DR33" s="372"/>
      <c r="DS33" s="372"/>
      <c r="DT33" s="372"/>
      <c r="DU33" s="372"/>
      <c r="DV33" s="371"/>
      <c r="DW33" s="371"/>
      <c r="DX33" s="371"/>
      <c r="DY33" s="371"/>
      <c r="DZ33" s="371"/>
      <c r="EA33" s="371"/>
      <c r="EB33" s="371"/>
      <c r="EC33" s="371"/>
      <c r="ED33" s="371"/>
      <c r="EE33" s="371"/>
      <c r="EF33" s="371"/>
      <c r="EG33" s="371"/>
      <c r="EH33" s="371"/>
      <c r="EI33" s="371"/>
      <c r="EJ33" s="371"/>
      <c r="EK33" s="371"/>
      <c r="EL33" s="371"/>
      <c r="EM33" s="371"/>
      <c r="EN33" s="367"/>
    </row>
    <row r="34" spans="1:144">
      <c r="A34" s="28">
        <f t="shared" si="56"/>
        <v>1998</v>
      </c>
      <c r="B34" s="28">
        <v>5</v>
      </c>
      <c r="C34" s="105">
        <f t="shared" si="7"/>
        <v>1317799</v>
      </c>
      <c r="D34" s="105">
        <f>'[1]FPC wSEB'!X286</f>
        <v>1161098</v>
      </c>
      <c r="E34" s="105">
        <f>'[1]FPC wSEB'!Y286</f>
        <v>135212</v>
      </c>
      <c r="F34" s="105">
        <f>'[1]FPC wSEB'!Z286</f>
        <v>2675</v>
      </c>
      <c r="G34" s="105">
        <f>'[1]FPC wSEB'!AA286</f>
        <v>2149</v>
      </c>
      <c r="H34" s="105">
        <f>'[1]FPC wSEB'!AB286</f>
        <v>16651</v>
      </c>
      <c r="I34" s="261">
        <f>IF(BM_MWh!I34=0,0,1)</f>
        <v>1</v>
      </c>
      <c r="J34" s="261">
        <f>IF(BM_MWh!J34=0,0,1)</f>
        <v>0</v>
      </c>
      <c r="K34" s="261">
        <f>IF(BM_MWh!K34=0,0,1)</f>
        <v>1</v>
      </c>
      <c r="L34" s="261">
        <f>IF(BM_MWh!L34=0,0,1)</f>
        <v>0</v>
      </c>
      <c r="M34" s="261">
        <f>IF(BM_MWh!M34=0,0,1)</f>
        <v>0</v>
      </c>
      <c r="N34" s="261">
        <f>IF(BM_MWh!N34=0,0,1)</f>
        <v>0</v>
      </c>
      <c r="O34" s="261">
        <f>IF(BM_MWh!O34=0,0,1)</f>
        <v>0</v>
      </c>
      <c r="P34" s="261">
        <f>IF(BM_MWh!P34=0,0,1)</f>
        <v>0</v>
      </c>
      <c r="Q34" s="261">
        <f>IF(BM_MWh!Q34=0,0,1)</f>
        <v>0</v>
      </c>
      <c r="R34" s="261">
        <f>IF(BM_MWh!R34=0,0,1)</f>
        <v>0</v>
      </c>
      <c r="S34" s="261">
        <f>IF(BM_MWh!S34=0,0,1)</f>
        <v>0</v>
      </c>
      <c r="T34" s="261">
        <f>IF(BM_MWh!T34=0,0,1)</f>
        <v>0</v>
      </c>
      <c r="U34" s="364">
        <f>IF(SUM(BM_MWh!U34)=0,0,1)</f>
        <v>1</v>
      </c>
      <c r="V34" s="260">
        <f>IF(SUM(BM_MWh!V34)=0,0,1)</f>
        <v>1</v>
      </c>
      <c r="W34" s="260">
        <f>IF(SUM(BM_MWh!W34)=0,0,1)</f>
        <v>1</v>
      </c>
      <c r="X34" s="260">
        <f>IF(SUM(BM_MWh!X34)=0,0,1)</f>
        <v>0</v>
      </c>
      <c r="Y34" s="260">
        <f>IF(SUM(BM_MWh!Y34)=0,0,1)</f>
        <v>1</v>
      </c>
      <c r="Z34" s="260">
        <f>IF(SUM(BM_MWh!Z34)=0,0,1)</f>
        <v>0</v>
      </c>
      <c r="AA34" s="260">
        <f>IF(SUM(BM_MWh!AA34)=0,0,1)</f>
        <v>0</v>
      </c>
      <c r="AB34" s="260">
        <f>IF(SUM(BM_MWh!AB34)=0,0,1)</f>
        <v>0</v>
      </c>
      <c r="AC34" s="260">
        <f>IF(SUM(BM_MWh!AC34)=0,0,1)</f>
        <v>1</v>
      </c>
      <c r="AD34" s="260">
        <f>IF(SUM(BM_MWh!AD34)=0,0,1)</f>
        <v>0</v>
      </c>
      <c r="AE34" s="260">
        <f>IF(SUM(BM_MWh!AE34)=0,0,1)</f>
        <v>0</v>
      </c>
      <c r="AF34" s="260">
        <f>IF(SUM(BM_MWh!AF34)=0,0,1)</f>
        <v>1</v>
      </c>
      <c r="AG34" s="260">
        <f>IF(SUM(BM_MWh!AG34)=0,0,1)</f>
        <v>0</v>
      </c>
      <c r="AH34" s="260">
        <f>IF(SUM(BM_MWh!AH34)=0,0,1)</f>
        <v>0</v>
      </c>
      <c r="AI34" s="260">
        <f>IF(SUM(BM_MWh!AI34)=0,0,1)</f>
        <v>1</v>
      </c>
      <c r="AJ34" s="260">
        <f>IF(SUM(BM_MWh!AJ34)=0,0,1)</f>
        <v>1</v>
      </c>
      <c r="AK34" s="261">
        <f>IF(SUM(BM_MWh!AK34)=0,0,1)</f>
        <v>1</v>
      </c>
      <c r="AL34" s="260">
        <v>0</v>
      </c>
      <c r="AM34" s="261"/>
      <c r="AN34" s="261"/>
      <c r="AO34" s="261">
        <f>IF(SUM(BM_MWh!AO34)=0,0,1)</f>
        <v>1</v>
      </c>
      <c r="AP34" s="261">
        <f>IF(SUM(BM_MWh!AP34)=0,0,1)</f>
        <v>1</v>
      </c>
      <c r="AQ34" s="261">
        <f>IF(SUM(BM_MWh!AQ34)=0,0,1)</f>
        <v>1</v>
      </c>
      <c r="AR34" s="261">
        <f>IF(SUM(BM_MWh!AR34)=0,0,1)</f>
        <v>0</v>
      </c>
      <c r="AS34" s="261">
        <f>IF(SUM(BM_MWh!AS34)=0,0,1)</f>
        <v>0</v>
      </c>
      <c r="AT34" s="261">
        <f>IF(SUM(BM_MWh!AT34)=0,0,1)</f>
        <v>0</v>
      </c>
      <c r="AU34" s="101">
        <f t="shared" si="8"/>
        <v>12</v>
      </c>
      <c r="AV34" s="102">
        <f t="shared" si="9"/>
        <v>2</v>
      </c>
      <c r="AW34" s="102">
        <f t="shared" si="10"/>
        <v>14</v>
      </c>
      <c r="AX34" s="152">
        <f t="shared" si="11"/>
        <v>1317785</v>
      </c>
      <c r="AY34" s="365"/>
      <c r="AZ34" s="264"/>
      <c r="BA34" s="264"/>
      <c r="BB34" s="264"/>
      <c r="BC34" s="264"/>
      <c r="BD34" s="264"/>
      <c r="BE34" s="104">
        <f t="shared" si="57"/>
        <v>1998</v>
      </c>
      <c r="BF34" s="28">
        <v>5</v>
      </c>
      <c r="BG34" s="365">
        <f t="shared" si="2"/>
        <v>6498284.6445037024</v>
      </c>
      <c r="BH34" s="112">
        <f t="shared" si="13"/>
        <v>1161098</v>
      </c>
      <c r="BI34" s="112">
        <f t="shared" si="13"/>
        <v>135212</v>
      </c>
      <c r="BJ34" s="112">
        <f t="shared" si="13"/>
        <v>2675</v>
      </c>
      <c r="BK34" s="112">
        <f t="shared" si="13"/>
        <v>2149</v>
      </c>
      <c r="BL34" s="112">
        <f t="shared" si="13"/>
        <v>16651</v>
      </c>
      <c r="BM34" s="112">
        <f t="shared" si="14"/>
        <v>1317785</v>
      </c>
      <c r="BN34" s="134">
        <f t="shared" si="15"/>
        <v>2</v>
      </c>
      <c r="BO34" s="21">
        <f t="shared" si="16"/>
        <v>9</v>
      </c>
      <c r="BP34" s="21">
        <f t="shared" si="17"/>
        <v>3</v>
      </c>
      <c r="BQ34" s="134">
        <f t="shared" si="3"/>
        <v>12</v>
      </c>
      <c r="BR34" s="106">
        <f t="shared" si="18"/>
        <v>14</v>
      </c>
      <c r="BS34" s="264"/>
      <c r="BT34" s="104">
        <f t="shared" si="40"/>
        <v>2024</v>
      </c>
      <c r="BU34" s="135">
        <f t="shared" si="19"/>
        <v>1930325.8222518514</v>
      </c>
      <c r="BV34" s="136">
        <f>AVERAGE(D342:D353)</f>
        <v>1711369.1555851849</v>
      </c>
      <c r="BW34" s="136">
        <f>AVERAGE(E342:E353)</f>
        <v>189825.58333333334</v>
      </c>
      <c r="BX34" s="136">
        <f>AVERAGE(F342:F353)</f>
        <v>2161.1666666666665</v>
      </c>
      <c r="BY34" s="136">
        <f>AVERAGE(G342:G353)</f>
        <v>1512.75</v>
      </c>
      <c r="BZ34" s="136">
        <f>AVERAGE(H342:H353)</f>
        <v>25447.833333333332</v>
      </c>
      <c r="CA34" s="137">
        <f>AVERAGE(BN342:BN353)</f>
        <v>3.3333333333333335</v>
      </c>
      <c r="CB34" s="137">
        <f>AVERAGE(BO342:BO353)</f>
        <v>3</v>
      </c>
      <c r="CC34" s="138"/>
      <c r="CD34" s="135">
        <f t="shared" ref="CD34:CO34" si="66">AVERAGE(U342:U353)</f>
        <v>1</v>
      </c>
      <c r="CE34" s="135">
        <f t="shared" si="66"/>
        <v>1</v>
      </c>
      <c r="CF34" s="135">
        <f t="shared" si="66"/>
        <v>1</v>
      </c>
      <c r="CG34" s="135">
        <f t="shared" si="66"/>
        <v>0</v>
      </c>
      <c r="CH34" s="135">
        <f t="shared" si="66"/>
        <v>1</v>
      </c>
      <c r="CI34" s="135">
        <f t="shared" si="66"/>
        <v>0</v>
      </c>
      <c r="CJ34" s="135">
        <f t="shared" si="66"/>
        <v>1</v>
      </c>
      <c r="CK34" s="135">
        <f t="shared" si="66"/>
        <v>0</v>
      </c>
      <c r="CL34" s="135">
        <f t="shared" si="66"/>
        <v>0</v>
      </c>
      <c r="CM34" s="135">
        <f t="shared" si="66"/>
        <v>0</v>
      </c>
      <c r="CN34" s="135">
        <f t="shared" si="66"/>
        <v>1</v>
      </c>
      <c r="CO34" s="135">
        <f t="shared" si="66"/>
        <v>0</v>
      </c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>
        <f>AVERAGE(AU342:AU353)</f>
        <v>6</v>
      </c>
      <c r="DE34" s="135">
        <f>AVERAGE(AW342:AW353)</f>
        <v>9.3333333333333339</v>
      </c>
      <c r="DF34" s="139">
        <f t="shared" si="5"/>
        <v>1930316.4889185182</v>
      </c>
      <c r="DG34" s="139">
        <f t="shared" si="6"/>
        <v>-7.7610806670236343E-11</v>
      </c>
      <c r="DH34" s="374">
        <f t="shared" si="21"/>
        <v>2024</v>
      </c>
      <c r="DI34" s="369"/>
      <c r="DJ34" s="369"/>
      <c r="DK34" s="369"/>
      <c r="DL34" s="369"/>
      <c r="DM34" s="369"/>
      <c r="DN34" s="370"/>
      <c r="DO34" s="104"/>
      <c r="DP34" s="371"/>
      <c r="DQ34" s="372"/>
      <c r="DR34" s="372"/>
      <c r="DS34" s="372"/>
      <c r="DT34" s="372"/>
      <c r="DU34" s="372"/>
      <c r="DV34" s="371"/>
      <c r="DW34" s="371"/>
      <c r="DX34" s="371"/>
      <c r="DY34" s="371"/>
      <c r="DZ34" s="371"/>
      <c r="EA34" s="371"/>
      <c r="EB34" s="371"/>
      <c r="EC34" s="371"/>
      <c r="ED34" s="371"/>
      <c r="EE34" s="371"/>
      <c r="EF34" s="371"/>
      <c r="EG34" s="371"/>
      <c r="EH34" s="371"/>
      <c r="EI34" s="371"/>
      <c r="EJ34" s="371"/>
      <c r="EK34" s="371"/>
      <c r="EL34" s="371"/>
      <c r="EM34" s="371"/>
      <c r="EN34" s="367"/>
    </row>
    <row r="35" spans="1:144">
      <c r="A35" s="28">
        <f t="shared" si="56"/>
        <v>1998</v>
      </c>
      <c r="B35" s="28">
        <v>6</v>
      </c>
      <c r="C35" s="105">
        <f t="shared" si="7"/>
        <v>1324446</v>
      </c>
      <c r="D35" s="105">
        <f>'[1]FPC wSEB'!X287</f>
        <v>1167586</v>
      </c>
      <c r="E35" s="105">
        <f>'[1]FPC wSEB'!Y287</f>
        <v>135329</v>
      </c>
      <c r="F35" s="105">
        <f>'[1]FPC wSEB'!Z287</f>
        <v>2690</v>
      </c>
      <c r="G35" s="105">
        <f>'[1]FPC wSEB'!AA287</f>
        <v>2138</v>
      </c>
      <c r="H35" s="105">
        <f>'[1]FPC wSEB'!AB287</f>
        <v>16690</v>
      </c>
      <c r="I35" s="261">
        <f>IF(BM_MWh!I35=0,0,1)</f>
        <v>0</v>
      </c>
      <c r="J35" s="261">
        <f>IF(BM_MWh!J35=0,0,1)</f>
        <v>0</v>
      </c>
      <c r="K35" s="261">
        <f>IF(BM_MWh!K35=0,0,1)</f>
        <v>1</v>
      </c>
      <c r="L35" s="261">
        <f>IF(BM_MWh!L35=0,0,1)</f>
        <v>0</v>
      </c>
      <c r="M35" s="261">
        <f>IF(BM_MWh!M35=0,0,1)</f>
        <v>0</v>
      </c>
      <c r="N35" s="261">
        <f>IF(BM_MWh!N35=0,0,1)</f>
        <v>0</v>
      </c>
      <c r="O35" s="261">
        <f>IF(BM_MWh!O35=0,0,1)</f>
        <v>0</v>
      </c>
      <c r="P35" s="261">
        <f>IF(BM_MWh!P35=0,0,1)</f>
        <v>0</v>
      </c>
      <c r="Q35" s="261">
        <f>IF(BM_MWh!Q35=0,0,1)</f>
        <v>0</v>
      </c>
      <c r="R35" s="261">
        <f>IF(BM_MWh!R35=0,0,1)</f>
        <v>0</v>
      </c>
      <c r="S35" s="261">
        <f>IF(BM_MWh!S35=0,0,1)</f>
        <v>0</v>
      </c>
      <c r="T35" s="261">
        <f>IF(BM_MWh!T35=0,0,1)</f>
        <v>0</v>
      </c>
      <c r="U35" s="364">
        <f>IF(SUM(BM_MWh!U35)=0,0,1)</f>
        <v>0</v>
      </c>
      <c r="V35" s="260">
        <f>IF(SUM(BM_MWh!V35)=0,0,1)</f>
        <v>1</v>
      </c>
      <c r="W35" s="260">
        <f>IF(SUM(BM_MWh!W35)=0,0,1)</f>
        <v>1</v>
      </c>
      <c r="X35" s="260">
        <f>IF(SUM(BM_MWh!X35)=0,0,1)</f>
        <v>0</v>
      </c>
      <c r="Y35" s="260">
        <f>IF(SUM(BM_MWh!Y35)=0,0,1)</f>
        <v>1</v>
      </c>
      <c r="Z35" s="260">
        <f>IF(SUM(BM_MWh!Z35)=0,0,1)</f>
        <v>0</v>
      </c>
      <c r="AA35" s="260">
        <f>IF(SUM(BM_MWh!AA35)=0,0,1)</f>
        <v>1</v>
      </c>
      <c r="AB35" s="260">
        <f>IF(SUM(BM_MWh!AB35)=0,0,1)</f>
        <v>0</v>
      </c>
      <c r="AC35" s="260">
        <f>IF(SUM(BM_MWh!AC35)=0,0,1)</f>
        <v>1</v>
      </c>
      <c r="AD35" s="260">
        <f>IF(SUM(BM_MWh!AD35)=0,0,1)</f>
        <v>0</v>
      </c>
      <c r="AE35" s="260">
        <f>IF(SUM(BM_MWh!AE35)=0,0,1)</f>
        <v>0</v>
      </c>
      <c r="AF35" s="260">
        <f>IF(SUM(BM_MWh!AF35)=0,0,1)</f>
        <v>1</v>
      </c>
      <c r="AG35" s="260">
        <f>IF(SUM(BM_MWh!AG35)=0,0,1)</f>
        <v>0</v>
      </c>
      <c r="AH35" s="260">
        <f>IF(SUM(BM_MWh!AH35)=0,0,1)</f>
        <v>0</v>
      </c>
      <c r="AI35" s="260">
        <f>IF(SUM(BM_MWh!AI35)=0,0,1)</f>
        <v>1</v>
      </c>
      <c r="AJ35" s="260">
        <f>IF(SUM(BM_MWh!AJ35)=0,0,1)</f>
        <v>1</v>
      </c>
      <c r="AK35" s="261">
        <f>IF(SUM(BM_MWh!AK35)=0,0,1)</f>
        <v>1</v>
      </c>
      <c r="AL35" s="260">
        <v>0</v>
      </c>
      <c r="AM35" s="261"/>
      <c r="AN35" s="261"/>
      <c r="AO35" s="261">
        <f>IF(SUM(BM_MWh!AO35)=0,0,1)</f>
        <v>1</v>
      </c>
      <c r="AP35" s="261">
        <f>IF(SUM(BM_MWh!AP35)=0,0,1)</f>
        <v>1</v>
      </c>
      <c r="AQ35" s="261">
        <f>IF(SUM(BM_MWh!AQ35)=0,0,1)</f>
        <v>1</v>
      </c>
      <c r="AR35" s="261">
        <f>IF(SUM(BM_MWh!AR35)=0,0,1)</f>
        <v>0</v>
      </c>
      <c r="AS35" s="261">
        <f>IF(SUM(BM_MWh!AS35)=0,0,1)</f>
        <v>0</v>
      </c>
      <c r="AT35" s="261">
        <f>IF(SUM(BM_MWh!AT35)=0,0,1)</f>
        <v>0</v>
      </c>
      <c r="AU35" s="101">
        <f t="shared" si="8"/>
        <v>12</v>
      </c>
      <c r="AV35" s="102">
        <f t="shared" si="9"/>
        <v>1</v>
      </c>
      <c r="AW35" s="102">
        <f t="shared" si="10"/>
        <v>13</v>
      </c>
      <c r="AX35" s="152">
        <f t="shared" si="11"/>
        <v>1324433</v>
      </c>
      <c r="AY35" s="365"/>
      <c r="AZ35" s="264"/>
      <c r="BA35" s="264"/>
      <c r="BB35" s="264"/>
      <c r="BC35" s="264"/>
      <c r="BD35" s="264"/>
      <c r="BE35" s="104">
        <f t="shared" si="57"/>
        <v>1998</v>
      </c>
      <c r="BF35" s="28">
        <v>6</v>
      </c>
      <c r="BG35" s="365">
        <f t="shared" si="2"/>
        <v>6550030.4733067229</v>
      </c>
      <c r="BH35" s="112">
        <f t="shared" si="13"/>
        <v>1167586</v>
      </c>
      <c r="BI35" s="112">
        <f t="shared" si="13"/>
        <v>135329</v>
      </c>
      <c r="BJ35" s="112">
        <f t="shared" si="13"/>
        <v>2690</v>
      </c>
      <c r="BK35" s="112">
        <f t="shared" si="13"/>
        <v>2138</v>
      </c>
      <c r="BL35" s="112">
        <f t="shared" si="13"/>
        <v>16690</v>
      </c>
      <c r="BM35" s="112">
        <f t="shared" si="14"/>
        <v>1324433</v>
      </c>
      <c r="BN35" s="134">
        <f t="shared" si="15"/>
        <v>1</v>
      </c>
      <c r="BO35" s="21">
        <f t="shared" si="16"/>
        <v>8</v>
      </c>
      <c r="BP35" s="21">
        <f t="shared" si="17"/>
        <v>4</v>
      </c>
      <c r="BQ35" s="134">
        <f t="shared" si="3"/>
        <v>12</v>
      </c>
      <c r="BR35" s="106">
        <f t="shared" si="18"/>
        <v>13</v>
      </c>
      <c r="BS35" s="264"/>
      <c r="BT35" s="104">
        <f t="shared" si="40"/>
        <v>2025</v>
      </c>
      <c r="BU35" s="135">
        <f t="shared" si="19"/>
        <v>1949551.2366533615</v>
      </c>
      <c r="BV35" s="136">
        <f>AVERAGE(D354:D365)</f>
        <v>1728776.2366533615</v>
      </c>
      <c r="BW35" s="136">
        <f>AVERAGE(E354:E365)</f>
        <v>191607.33333333334</v>
      </c>
      <c r="BX35" s="136">
        <f>AVERAGE(F354:F365)</f>
        <v>2146.9166666666665</v>
      </c>
      <c r="BY35" s="136">
        <f>AVERAGE(G354:G365)</f>
        <v>1511.75</v>
      </c>
      <c r="BZ35" s="136">
        <f>AVERAGE(H354:H365)</f>
        <v>25499.666666666668</v>
      </c>
      <c r="CA35" s="137">
        <f>AVERAGE(BN354:BN365)</f>
        <v>3.3333333333333335</v>
      </c>
      <c r="CB35" s="137">
        <f>AVERAGE(BO354:BO365)</f>
        <v>3</v>
      </c>
      <c r="CC35" s="138"/>
      <c r="CD35" s="135">
        <f t="shared" ref="CD35:CO35" si="67">AVERAGE(U354:U365)</f>
        <v>1</v>
      </c>
      <c r="CE35" s="135">
        <f t="shared" si="67"/>
        <v>1</v>
      </c>
      <c r="CF35" s="135">
        <f t="shared" si="67"/>
        <v>1</v>
      </c>
      <c r="CG35" s="135">
        <f t="shared" si="67"/>
        <v>0</v>
      </c>
      <c r="CH35" s="135">
        <f t="shared" si="67"/>
        <v>1</v>
      </c>
      <c r="CI35" s="135">
        <f t="shared" si="67"/>
        <v>0</v>
      </c>
      <c r="CJ35" s="135">
        <f t="shared" si="67"/>
        <v>1</v>
      </c>
      <c r="CK35" s="135">
        <f t="shared" si="67"/>
        <v>0</v>
      </c>
      <c r="CL35" s="135">
        <f t="shared" si="67"/>
        <v>0</v>
      </c>
      <c r="CM35" s="135">
        <f t="shared" si="67"/>
        <v>0</v>
      </c>
      <c r="CN35" s="135">
        <f t="shared" si="67"/>
        <v>1</v>
      </c>
      <c r="CO35" s="135">
        <f t="shared" si="67"/>
        <v>0</v>
      </c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>
        <f>AVERAGE(AU354:AU365)</f>
        <v>6</v>
      </c>
      <c r="DE35" s="135">
        <f>AVERAGE(AW354:AW365)</f>
        <v>9.3333333333333339</v>
      </c>
      <c r="DF35" s="139">
        <f t="shared" si="5"/>
        <v>1949541.9033200282</v>
      </c>
      <c r="DG35" s="139">
        <f t="shared" si="6"/>
        <v>-7.7610806670236343E-11</v>
      </c>
      <c r="DH35" s="374">
        <f t="shared" si="21"/>
        <v>2025</v>
      </c>
      <c r="DI35" s="369"/>
      <c r="DJ35" s="369"/>
      <c r="DK35" s="369"/>
      <c r="DL35" s="369"/>
      <c r="DM35" s="369"/>
      <c r="DN35" s="370"/>
      <c r="DO35" s="104"/>
      <c r="DP35" s="371"/>
      <c r="DQ35" s="372"/>
      <c r="DR35" s="372"/>
      <c r="DS35" s="372"/>
      <c r="DT35" s="372"/>
      <c r="DU35" s="372"/>
      <c r="DV35" s="371"/>
      <c r="DW35" s="371"/>
      <c r="DX35" s="371"/>
      <c r="DY35" s="371"/>
      <c r="DZ35" s="371"/>
      <c r="EA35" s="371"/>
      <c r="EB35" s="371"/>
      <c r="EC35" s="371"/>
      <c r="ED35" s="371"/>
      <c r="EE35" s="371"/>
      <c r="EF35" s="371"/>
      <c r="EG35" s="371"/>
      <c r="EH35" s="371"/>
      <c r="EI35" s="371"/>
      <c r="EJ35" s="371"/>
      <c r="EK35" s="371"/>
      <c r="EL35" s="371"/>
      <c r="EM35" s="371"/>
      <c r="EN35" s="367"/>
    </row>
    <row r="36" spans="1:144">
      <c r="A36" s="28">
        <f t="shared" si="56"/>
        <v>1998</v>
      </c>
      <c r="B36" s="28">
        <v>7</v>
      </c>
      <c r="C36" s="105">
        <f t="shared" si="7"/>
        <v>1317166</v>
      </c>
      <c r="D36" s="105">
        <f>'[1]FPC wSEB'!X288</f>
        <v>1160442</v>
      </c>
      <c r="E36" s="105">
        <f>'[1]FPC wSEB'!Y288</f>
        <v>135175</v>
      </c>
      <c r="F36" s="105">
        <f>'[1]FPC wSEB'!Z288</f>
        <v>2665</v>
      </c>
      <c r="G36" s="105">
        <f>'[1]FPC wSEB'!AA288</f>
        <v>2125</v>
      </c>
      <c r="H36" s="105">
        <f>'[1]FPC wSEB'!AB288</f>
        <v>16741</v>
      </c>
      <c r="I36" s="261">
        <f>IF(BM_MWh!I36=0,0,1)</f>
        <v>1</v>
      </c>
      <c r="J36" s="261">
        <f>IF(BM_MWh!J36=0,0,1)</f>
        <v>0</v>
      </c>
      <c r="K36" s="261">
        <f>IF(BM_MWh!K36=0,0,1)</f>
        <v>1</v>
      </c>
      <c r="L36" s="261">
        <f>IF(BM_MWh!L36=0,0,1)</f>
        <v>0</v>
      </c>
      <c r="M36" s="261">
        <f>IF(BM_MWh!M36=0,0,1)</f>
        <v>0</v>
      </c>
      <c r="N36" s="261">
        <f>IF(BM_MWh!N36=0,0,1)</f>
        <v>0</v>
      </c>
      <c r="O36" s="261">
        <f>IF(BM_MWh!O36=0,0,1)</f>
        <v>0</v>
      </c>
      <c r="P36" s="261">
        <f>IF(BM_MWh!P36=0,0,1)</f>
        <v>0</v>
      </c>
      <c r="Q36" s="261">
        <f>IF(BM_MWh!Q36=0,0,1)</f>
        <v>0</v>
      </c>
      <c r="R36" s="261">
        <f>IF(BM_MWh!R36=0,0,1)</f>
        <v>0</v>
      </c>
      <c r="S36" s="261">
        <f>IF(BM_MWh!S36=0,0,1)</f>
        <v>0</v>
      </c>
      <c r="T36" s="261">
        <f>IF(BM_MWh!T36=0,0,1)</f>
        <v>1</v>
      </c>
      <c r="U36" s="364">
        <f>IF(SUM(BM_MWh!U36)=0,0,1)</f>
        <v>1</v>
      </c>
      <c r="V36" s="260">
        <f>IF(SUM(BM_MWh!V36)=0,0,1)</f>
        <v>1</v>
      </c>
      <c r="W36" s="260">
        <f>IF(SUM(BM_MWh!W36)=0,0,1)</f>
        <v>1</v>
      </c>
      <c r="X36" s="260">
        <f>IF(SUM(BM_MWh!X36)=0,0,1)</f>
        <v>0</v>
      </c>
      <c r="Y36" s="260">
        <f>IF(SUM(BM_MWh!Y36)=0,0,1)</f>
        <v>1</v>
      </c>
      <c r="Z36" s="260">
        <f>IF(SUM(BM_MWh!Z36)=0,0,1)</f>
        <v>0</v>
      </c>
      <c r="AA36" s="260">
        <f>IF(SUM(BM_MWh!AA36)=0,0,1)</f>
        <v>1</v>
      </c>
      <c r="AB36" s="260">
        <f>IF(SUM(BM_MWh!AB36)=0,0,1)</f>
        <v>1</v>
      </c>
      <c r="AC36" s="260">
        <f>IF(SUM(BM_MWh!AC36)=0,0,1)</f>
        <v>1</v>
      </c>
      <c r="AD36" s="260">
        <f>IF(SUM(BM_MWh!AD36)=0,0,1)</f>
        <v>0</v>
      </c>
      <c r="AE36" s="260">
        <f>IF(SUM(BM_MWh!AE36)=0,0,1)</f>
        <v>0</v>
      </c>
      <c r="AF36" s="260">
        <f>IF(SUM(BM_MWh!AF36)=0,0,1)</f>
        <v>1</v>
      </c>
      <c r="AG36" s="260">
        <f>IF(SUM(BM_MWh!AG36)=0,0,1)</f>
        <v>0</v>
      </c>
      <c r="AH36" s="260">
        <f>IF(SUM(BM_MWh!AH36)=0,0,1)</f>
        <v>0</v>
      </c>
      <c r="AI36" s="260">
        <f>IF(SUM(BM_MWh!AI36)=0,0,1)</f>
        <v>1</v>
      </c>
      <c r="AJ36" s="260">
        <f>IF(SUM(BM_MWh!AJ36)=0,0,1)</f>
        <v>1</v>
      </c>
      <c r="AK36" s="261">
        <f>IF(SUM(BM_MWh!AK36)=0,0,1)</f>
        <v>1</v>
      </c>
      <c r="AL36" s="260">
        <v>0</v>
      </c>
      <c r="AM36" s="261"/>
      <c r="AN36" s="261"/>
      <c r="AO36" s="261">
        <f>IF(SUM(BM_MWh!AO36)=0,0,1)</f>
        <v>1</v>
      </c>
      <c r="AP36" s="261">
        <f>IF(SUM(BM_MWh!AP36)=0,0,1)</f>
        <v>1</v>
      </c>
      <c r="AQ36" s="261">
        <f>IF(SUM(BM_MWh!AQ36)=0,0,1)</f>
        <v>1</v>
      </c>
      <c r="AR36" s="261">
        <f>IF(SUM(BM_MWh!AR36)=0,0,1)</f>
        <v>1</v>
      </c>
      <c r="AS36" s="261">
        <f>IF(SUM(BM_MWh!AS36)=0,0,1)</f>
        <v>0</v>
      </c>
      <c r="AT36" s="261">
        <f>IF(SUM(BM_MWh!AT36)=0,0,1)</f>
        <v>0</v>
      </c>
      <c r="AU36" s="101">
        <f t="shared" si="8"/>
        <v>15</v>
      </c>
      <c r="AV36" s="102">
        <f t="shared" si="9"/>
        <v>3</v>
      </c>
      <c r="AW36" s="102">
        <f t="shared" si="10"/>
        <v>18</v>
      </c>
      <c r="AX36" s="152">
        <f t="shared" si="11"/>
        <v>1317148</v>
      </c>
      <c r="AY36" s="365"/>
      <c r="AZ36" s="264"/>
      <c r="BA36" s="264"/>
      <c r="BB36" s="264"/>
      <c r="BC36" s="264"/>
      <c r="BD36" s="264"/>
      <c r="BE36" s="104">
        <f t="shared" si="57"/>
        <v>1998</v>
      </c>
      <c r="BF36" s="28">
        <v>7</v>
      </c>
      <c r="BG36" s="365">
        <f t="shared" si="2"/>
        <v>6572080.4926081235</v>
      </c>
      <c r="BH36" s="112">
        <f t="shared" si="13"/>
        <v>1160442</v>
      </c>
      <c r="BI36" s="112">
        <f t="shared" si="13"/>
        <v>135175</v>
      </c>
      <c r="BJ36" s="112">
        <f t="shared" si="13"/>
        <v>2665</v>
      </c>
      <c r="BK36" s="112">
        <f t="shared" si="13"/>
        <v>2125</v>
      </c>
      <c r="BL36" s="112">
        <f t="shared" si="13"/>
        <v>16741</v>
      </c>
      <c r="BM36" s="112">
        <f t="shared" si="14"/>
        <v>1317148</v>
      </c>
      <c r="BN36" s="134">
        <f t="shared" si="15"/>
        <v>3</v>
      </c>
      <c r="BO36" s="21">
        <f t="shared" si="16"/>
        <v>9</v>
      </c>
      <c r="BP36" s="21">
        <f t="shared" si="17"/>
        <v>6</v>
      </c>
      <c r="BQ36" s="134">
        <f t="shared" si="3"/>
        <v>15</v>
      </c>
      <c r="BR36" s="106">
        <f t="shared" si="18"/>
        <v>18</v>
      </c>
      <c r="BS36" s="264"/>
      <c r="BT36" s="104">
        <f t="shared" si="40"/>
        <v>2026</v>
      </c>
      <c r="BU36" s="135">
        <f t="shared" si="19"/>
        <v>1967854.2463040622</v>
      </c>
      <c r="BV36" s="136">
        <f>AVERAGE(D366:D377)</f>
        <v>1745368.9963040624</v>
      </c>
      <c r="BW36" s="136">
        <f>AVERAGE(E366:E377)</f>
        <v>193286</v>
      </c>
      <c r="BX36" s="136">
        <f>AVERAGE(F366:F377)</f>
        <v>2133.3333333333335</v>
      </c>
      <c r="BY36" s="136">
        <f>AVERAGE(G366:G377)</f>
        <v>1511</v>
      </c>
      <c r="BZ36" s="136">
        <f>AVERAGE(H366:H377)</f>
        <v>25545.583333333332</v>
      </c>
      <c r="CA36" s="137">
        <f>AVERAGE(BN366:BN377)</f>
        <v>3.3333333333333335</v>
      </c>
      <c r="CB36" s="137">
        <f>AVERAGE(BO366:BO377)</f>
        <v>3</v>
      </c>
      <c r="CC36" s="138"/>
      <c r="CD36" s="135">
        <f t="shared" ref="CD36:CO36" si="68">AVERAGE(U366:U377)</f>
        <v>1</v>
      </c>
      <c r="CE36" s="135">
        <f t="shared" si="68"/>
        <v>1</v>
      </c>
      <c r="CF36" s="135">
        <f t="shared" si="68"/>
        <v>1</v>
      </c>
      <c r="CG36" s="135">
        <f t="shared" si="68"/>
        <v>0</v>
      </c>
      <c r="CH36" s="135">
        <f t="shared" si="68"/>
        <v>1</v>
      </c>
      <c r="CI36" s="135">
        <f t="shared" si="68"/>
        <v>0</v>
      </c>
      <c r="CJ36" s="135">
        <f t="shared" si="68"/>
        <v>1</v>
      </c>
      <c r="CK36" s="135">
        <f t="shared" si="68"/>
        <v>0</v>
      </c>
      <c r="CL36" s="135">
        <f t="shared" si="68"/>
        <v>0</v>
      </c>
      <c r="CM36" s="135">
        <f t="shared" si="68"/>
        <v>0</v>
      </c>
      <c r="CN36" s="135">
        <f t="shared" si="68"/>
        <v>1</v>
      </c>
      <c r="CO36" s="135">
        <f t="shared" si="68"/>
        <v>0</v>
      </c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>
        <f>AVERAGE(AU366:AU377)</f>
        <v>6</v>
      </c>
      <c r="DE36" s="135">
        <f>AVERAGE(AW366:AW377)</f>
        <v>9.3333333333333339</v>
      </c>
      <c r="DF36" s="139">
        <f t="shared" si="5"/>
        <v>1967844.9129707289</v>
      </c>
      <c r="DG36" s="139">
        <f t="shared" si="6"/>
        <v>-7.7610806670236343E-11</v>
      </c>
      <c r="DH36" s="374">
        <f t="shared" si="21"/>
        <v>2026</v>
      </c>
      <c r="DN36" s="370"/>
      <c r="DO36" s="104"/>
      <c r="DP36" s="371"/>
      <c r="DQ36" s="372"/>
      <c r="DR36" s="372"/>
      <c r="DS36" s="372"/>
      <c r="DT36" s="372"/>
      <c r="DU36" s="372"/>
      <c r="DV36" s="371"/>
      <c r="DW36" s="371"/>
      <c r="DX36" s="371"/>
      <c r="DY36" s="371"/>
      <c r="DZ36" s="371"/>
      <c r="EA36" s="371"/>
      <c r="EB36" s="371"/>
      <c r="EC36" s="371"/>
      <c r="ED36" s="371"/>
      <c r="EE36" s="371"/>
      <c r="EF36" s="371"/>
      <c r="EG36" s="371"/>
      <c r="EH36" s="371"/>
      <c r="EI36" s="371"/>
      <c r="EJ36" s="371"/>
      <c r="EK36" s="371"/>
      <c r="EL36" s="371"/>
      <c r="EM36" s="371"/>
    </row>
    <row r="37" spans="1:144">
      <c r="A37" s="28">
        <f t="shared" si="56"/>
        <v>1998</v>
      </c>
      <c r="B37" s="28">
        <v>8</v>
      </c>
      <c r="C37" s="105">
        <f t="shared" si="7"/>
        <v>1367476</v>
      </c>
      <c r="D37" s="105">
        <f>'[1]FPC wSEB'!X289</f>
        <v>1204879</v>
      </c>
      <c r="E37" s="105">
        <f>'[1]FPC wSEB'!Y289</f>
        <v>140391</v>
      </c>
      <c r="F37" s="105">
        <f>'[1]FPC wSEB'!Z289</f>
        <v>2720</v>
      </c>
      <c r="G37" s="105">
        <f>'[1]FPC wSEB'!AA289</f>
        <v>2101</v>
      </c>
      <c r="H37" s="105">
        <f>'[1]FPC wSEB'!AB289</f>
        <v>17367</v>
      </c>
      <c r="I37" s="261">
        <f>IF(BM_MWh!I37=0,0,1)</f>
        <v>1</v>
      </c>
      <c r="J37" s="261">
        <f>IF(BM_MWh!J37=0,0,1)</f>
        <v>0</v>
      </c>
      <c r="K37" s="261">
        <f>IF(BM_MWh!K37=0,0,1)</f>
        <v>1</v>
      </c>
      <c r="L37" s="261">
        <f>IF(BM_MWh!L37=0,0,1)</f>
        <v>0</v>
      </c>
      <c r="M37" s="261">
        <f>IF(BM_MWh!M37=0,0,1)</f>
        <v>0</v>
      </c>
      <c r="N37" s="261">
        <f>IF(BM_MWh!N37=0,0,1)</f>
        <v>0</v>
      </c>
      <c r="O37" s="261">
        <f>IF(BM_MWh!O37=0,0,1)</f>
        <v>0</v>
      </c>
      <c r="P37" s="261">
        <f>IF(BM_MWh!P37=0,0,1)</f>
        <v>0</v>
      </c>
      <c r="Q37" s="261">
        <f>IF(BM_MWh!Q37=0,0,1)</f>
        <v>0</v>
      </c>
      <c r="R37" s="261">
        <f>IF(BM_MWh!R37=0,0,1)</f>
        <v>0</v>
      </c>
      <c r="S37" s="261">
        <f>IF(BM_MWh!S37=0,0,1)</f>
        <v>0</v>
      </c>
      <c r="T37" s="261">
        <f>IF(BM_MWh!T37=0,0,1)</f>
        <v>1</v>
      </c>
      <c r="U37" s="364">
        <f>IF(SUM(BM_MWh!U37)=0,0,1)</f>
        <v>1</v>
      </c>
      <c r="V37" s="260">
        <f>IF(SUM(BM_MWh!V37)=0,0,1)</f>
        <v>1</v>
      </c>
      <c r="W37" s="260">
        <f>IF(SUM(BM_MWh!W37)=0,0,1)</f>
        <v>1</v>
      </c>
      <c r="X37" s="260">
        <f>IF(SUM(BM_MWh!X37)=0,0,1)</f>
        <v>0</v>
      </c>
      <c r="Y37" s="260">
        <f>IF(SUM(BM_MWh!Y37)=0,0,1)</f>
        <v>1</v>
      </c>
      <c r="Z37" s="260">
        <f>IF(SUM(BM_MWh!Z37)=0,0,1)</f>
        <v>0</v>
      </c>
      <c r="AA37" s="260">
        <f>IF(SUM(BM_MWh!AA37)=0,0,1)</f>
        <v>1</v>
      </c>
      <c r="AB37" s="260">
        <f>IF(SUM(BM_MWh!AB37)=0,0,1)</f>
        <v>1</v>
      </c>
      <c r="AC37" s="260">
        <f>IF(SUM(BM_MWh!AC37)=0,0,1)</f>
        <v>1</v>
      </c>
      <c r="AD37" s="260">
        <f>IF(SUM(BM_MWh!AD37)=0,0,1)</f>
        <v>0</v>
      </c>
      <c r="AE37" s="260">
        <f>IF(SUM(BM_MWh!AE37)=0,0,1)</f>
        <v>0</v>
      </c>
      <c r="AF37" s="260">
        <f>IF(SUM(BM_MWh!AF37)=0,0,1)</f>
        <v>1</v>
      </c>
      <c r="AG37" s="260">
        <f>IF(SUM(BM_MWh!AG37)=0,0,1)</f>
        <v>0</v>
      </c>
      <c r="AH37" s="260">
        <f>IF(SUM(BM_MWh!AH37)=0,0,1)</f>
        <v>0</v>
      </c>
      <c r="AI37" s="260">
        <f>IF(SUM(BM_MWh!AI37)=0,0,1)</f>
        <v>1</v>
      </c>
      <c r="AJ37" s="260">
        <f>IF(SUM(BM_MWh!AJ37)=0,0,1)</f>
        <v>1</v>
      </c>
      <c r="AK37" s="261">
        <f>IF(SUM(BM_MWh!AK37)=0,0,1)</f>
        <v>1</v>
      </c>
      <c r="AL37" s="260">
        <v>0</v>
      </c>
      <c r="AM37" s="261"/>
      <c r="AN37" s="261"/>
      <c r="AO37" s="261">
        <f>IF(SUM(BM_MWh!AO37)=0,0,1)</f>
        <v>1</v>
      </c>
      <c r="AP37" s="261">
        <f>IF(SUM(BM_MWh!AP37)=0,0,1)</f>
        <v>1</v>
      </c>
      <c r="AQ37" s="261">
        <f>IF(SUM(BM_MWh!AQ37)=0,0,1)</f>
        <v>1</v>
      </c>
      <c r="AR37" s="261">
        <f>IF(SUM(BM_MWh!AR37)=0,0,1)</f>
        <v>1</v>
      </c>
      <c r="AS37" s="261">
        <f>IF(SUM(BM_MWh!AS37)=0,0,1)</f>
        <v>0</v>
      </c>
      <c r="AT37" s="261">
        <f>IF(SUM(BM_MWh!AT37)=0,0,1)</f>
        <v>0</v>
      </c>
      <c r="AU37" s="101">
        <f t="shared" si="8"/>
        <v>15</v>
      </c>
      <c r="AV37" s="102">
        <f t="shared" si="9"/>
        <v>3</v>
      </c>
      <c r="AW37" s="102">
        <f t="shared" si="10"/>
        <v>18</v>
      </c>
      <c r="AX37" s="152">
        <f t="shared" si="11"/>
        <v>1367458</v>
      </c>
      <c r="AY37" s="365"/>
      <c r="AZ37" s="264"/>
      <c r="BA37" s="264"/>
      <c r="BB37" s="264"/>
      <c r="BC37" s="264"/>
      <c r="BD37" s="264"/>
      <c r="BE37" s="104">
        <f t="shared" si="57"/>
        <v>1998</v>
      </c>
      <c r="BF37" s="28">
        <v>8</v>
      </c>
      <c r="BG37" s="365">
        <f t="shared" si="2"/>
        <v>6708387.5094793439</v>
      </c>
      <c r="BH37" s="112">
        <f t="shared" si="13"/>
        <v>1204879</v>
      </c>
      <c r="BI37" s="112">
        <f t="shared" si="13"/>
        <v>140391</v>
      </c>
      <c r="BJ37" s="112">
        <f t="shared" si="13"/>
        <v>2720</v>
      </c>
      <c r="BK37" s="112">
        <f t="shared" si="13"/>
        <v>2101</v>
      </c>
      <c r="BL37" s="112">
        <f t="shared" si="13"/>
        <v>17367</v>
      </c>
      <c r="BM37" s="112">
        <f t="shared" si="14"/>
        <v>1367458</v>
      </c>
      <c r="BN37" s="134">
        <f t="shared" si="15"/>
        <v>3</v>
      </c>
      <c r="BO37" s="21">
        <f t="shared" si="16"/>
        <v>9</v>
      </c>
      <c r="BP37" s="21">
        <f t="shared" si="17"/>
        <v>6</v>
      </c>
      <c r="BQ37" s="134">
        <f t="shared" si="3"/>
        <v>15</v>
      </c>
      <c r="BR37" s="106">
        <f t="shared" si="18"/>
        <v>18</v>
      </c>
      <c r="BS37" s="264"/>
      <c r="BT37" s="104">
        <f t="shared" si="40"/>
        <v>2027</v>
      </c>
      <c r="BU37" s="135">
        <f t="shared" si="19"/>
        <v>1985697.2547396724</v>
      </c>
      <c r="BV37" s="136">
        <f>AVERAGE(D378:D389)</f>
        <v>1761563.2547396726</v>
      </c>
      <c r="BW37" s="136">
        <f>AVERAGE(E378:E389)</f>
        <v>194908.33333333334</v>
      </c>
      <c r="BX37" s="136">
        <f>AVERAGE(F378:F389)</f>
        <v>2120.5</v>
      </c>
      <c r="BY37" s="136">
        <f>AVERAGE(G378:G389)</f>
        <v>1510</v>
      </c>
      <c r="BZ37" s="136">
        <f>AVERAGE(H378:H389)</f>
        <v>25585.833333333332</v>
      </c>
      <c r="CA37" s="137">
        <f>AVERAGE(BN378:BN389)</f>
        <v>3.3333333333333335</v>
      </c>
      <c r="CB37" s="137">
        <f>AVERAGE(BO378:BO389)</f>
        <v>3</v>
      </c>
      <c r="CC37" s="138"/>
      <c r="CD37" s="135">
        <f t="shared" ref="CD37:CO37" si="69">AVERAGE(U378:U389)</f>
        <v>1</v>
      </c>
      <c r="CE37" s="135">
        <f t="shared" si="69"/>
        <v>1</v>
      </c>
      <c r="CF37" s="135">
        <f t="shared" si="69"/>
        <v>1</v>
      </c>
      <c r="CG37" s="135">
        <f t="shared" si="69"/>
        <v>0</v>
      </c>
      <c r="CH37" s="135">
        <f t="shared" si="69"/>
        <v>1</v>
      </c>
      <c r="CI37" s="135">
        <f t="shared" si="69"/>
        <v>0</v>
      </c>
      <c r="CJ37" s="135">
        <f t="shared" si="69"/>
        <v>1</v>
      </c>
      <c r="CK37" s="135">
        <f t="shared" si="69"/>
        <v>0</v>
      </c>
      <c r="CL37" s="135">
        <f t="shared" si="69"/>
        <v>0</v>
      </c>
      <c r="CM37" s="135">
        <f t="shared" si="69"/>
        <v>0</v>
      </c>
      <c r="CN37" s="135">
        <f t="shared" si="69"/>
        <v>1</v>
      </c>
      <c r="CO37" s="135">
        <f t="shared" si="69"/>
        <v>0</v>
      </c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>
        <f>AVERAGE(AU378:AU389)</f>
        <v>6</v>
      </c>
      <c r="DE37" s="135">
        <f>AVERAGE(AW378:AW389)</f>
        <v>9.3333333333333339</v>
      </c>
      <c r="DF37" s="139">
        <f t="shared" si="5"/>
        <v>1985687.9214063392</v>
      </c>
      <c r="DG37" s="139">
        <f t="shared" si="6"/>
        <v>-7.7610806670236343E-11</v>
      </c>
      <c r="DH37" s="374">
        <f t="shared" si="21"/>
        <v>2027</v>
      </c>
      <c r="DI37" s="375"/>
      <c r="DJ37" s="375"/>
      <c r="DK37" s="376"/>
      <c r="DL37" s="375"/>
      <c r="DM37" s="375"/>
      <c r="DN37" s="370"/>
      <c r="DO37" s="104"/>
      <c r="DP37" s="371"/>
      <c r="DQ37" s="372"/>
      <c r="DR37" s="372"/>
      <c r="DS37" s="372"/>
      <c r="DT37" s="372"/>
      <c r="DU37" s="372"/>
      <c r="DV37" s="371"/>
      <c r="DW37" s="371"/>
      <c r="DX37" s="371"/>
      <c r="DY37" s="371"/>
      <c r="DZ37" s="371"/>
      <c r="EA37" s="371"/>
      <c r="EB37" s="371"/>
      <c r="EC37" s="371"/>
      <c r="ED37" s="371"/>
      <c r="EE37" s="371"/>
      <c r="EF37" s="371"/>
      <c r="EG37" s="371"/>
      <c r="EH37" s="371"/>
      <c r="EI37" s="371"/>
      <c r="EJ37" s="371"/>
      <c r="EK37" s="371"/>
      <c r="EL37" s="371"/>
      <c r="EM37" s="371"/>
    </row>
    <row r="38" spans="1:144">
      <c r="A38" s="28">
        <f t="shared" si="56"/>
        <v>1998</v>
      </c>
      <c r="B38" s="28">
        <v>9</v>
      </c>
      <c r="C38" s="105">
        <f t="shared" si="7"/>
        <v>1289182</v>
      </c>
      <c r="D38" s="105">
        <f>'[1]FPC wSEB'!X290</f>
        <v>1136265</v>
      </c>
      <c r="E38" s="105">
        <f>'[1]FPC wSEB'!Y290</f>
        <v>131660</v>
      </c>
      <c r="F38" s="105">
        <f>'[1]FPC wSEB'!Z290</f>
        <v>2631</v>
      </c>
      <c r="G38" s="105">
        <f>'[1]FPC wSEB'!AA290</f>
        <v>2093</v>
      </c>
      <c r="H38" s="105">
        <f>'[1]FPC wSEB'!AB290</f>
        <v>16515</v>
      </c>
      <c r="I38" s="261">
        <f>IF(BM_MWh!I38=0,0,1)</f>
        <v>1</v>
      </c>
      <c r="J38" s="261">
        <f>IF(BM_MWh!J38=0,0,1)</f>
        <v>0</v>
      </c>
      <c r="K38" s="261">
        <f>IF(BM_MWh!K38=0,0,1)</f>
        <v>1</v>
      </c>
      <c r="L38" s="261">
        <f>IF(BM_MWh!L38=0,0,1)</f>
        <v>0</v>
      </c>
      <c r="M38" s="261">
        <f>IF(BM_MWh!M38=0,0,1)</f>
        <v>0</v>
      </c>
      <c r="N38" s="261">
        <f>IF(BM_MWh!N38=0,0,1)</f>
        <v>0</v>
      </c>
      <c r="O38" s="261">
        <f>IF(BM_MWh!O38=0,0,1)</f>
        <v>0</v>
      </c>
      <c r="P38" s="261">
        <f>IF(BM_MWh!P38=0,0,1)</f>
        <v>0</v>
      </c>
      <c r="Q38" s="261">
        <f>IF(BM_MWh!Q38=0,0,1)</f>
        <v>0</v>
      </c>
      <c r="R38" s="261">
        <f>IF(BM_MWh!R38=0,0,1)</f>
        <v>0</v>
      </c>
      <c r="S38" s="261">
        <f>IF(BM_MWh!S38=0,0,1)</f>
        <v>0</v>
      </c>
      <c r="T38" s="261">
        <f>IF(BM_MWh!T38=0,0,1)</f>
        <v>1</v>
      </c>
      <c r="U38" s="364">
        <f>IF(SUM(BM_MWh!U38)=0,0,1)</f>
        <v>1</v>
      </c>
      <c r="V38" s="260">
        <f>IF(SUM(BM_MWh!V38)=0,0,1)</f>
        <v>1</v>
      </c>
      <c r="W38" s="260">
        <f>IF(SUM(BM_MWh!W38)=0,0,1)</f>
        <v>1</v>
      </c>
      <c r="X38" s="260">
        <f>IF(SUM(BM_MWh!X38)=0,0,1)</f>
        <v>0</v>
      </c>
      <c r="Y38" s="260">
        <f>IF(SUM(BM_MWh!Y38)=0,0,1)</f>
        <v>1</v>
      </c>
      <c r="Z38" s="260">
        <f>IF(SUM(BM_MWh!Z38)=0,0,1)</f>
        <v>0</v>
      </c>
      <c r="AA38" s="260">
        <f>IF(SUM(BM_MWh!AA38)=0,0,1)</f>
        <v>1</v>
      </c>
      <c r="AB38" s="260">
        <f>IF(SUM(BM_MWh!AB38)=0,0,1)</f>
        <v>1</v>
      </c>
      <c r="AC38" s="260">
        <f>IF(SUM(BM_MWh!AC38)=0,0,1)</f>
        <v>1</v>
      </c>
      <c r="AD38" s="260">
        <f>IF(SUM(BM_MWh!AD38)=0,0,1)</f>
        <v>0</v>
      </c>
      <c r="AE38" s="260">
        <f>IF(SUM(BM_MWh!AE38)=0,0,1)</f>
        <v>0</v>
      </c>
      <c r="AF38" s="260">
        <f>IF(SUM(BM_MWh!AF38)=0,0,1)</f>
        <v>1</v>
      </c>
      <c r="AG38" s="260">
        <f>IF(SUM(BM_MWh!AG38)=0,0,1)</f>
        <v>0</v>
      </c>
      <c r="AH38" s="260">
        <f>IF(SUM(BM_MWh!AH38)=0,0,1)</f>
        <v>0</v>
      </c>
      <c r="AI38" s="260">
        <f>IF(SUM(BM_MWh!AI38)=0,0,1)</f>
        <v>1</v>
      </c>
      <c r="AJ38" s="260">
        <f>IF(SUM(BM_MWh!AJ38)=0,0,1)</f>
        <v>1</v>
      </c>
      <c r="AK38" s="261">
        <f>IF(SUM(BM_MWh!AK38)=0,0,1)</f>
        <v>1</v>
      </c>
      <c r="AL38" s="260">
        <v>0</v>
      </c>
      <c r="AM38" s="261"/>
      <c r="AN38" s="261"/>
      <c r="AO38" s="261">
        <f>IF(SUM(BM_MWh!AO38)=0,0,1)</f>
        <v>1</v>
      </c>
      <c r="AP38" s="261">
        <f>IF(SUM(BM_MWh!AP38)=0,0,1)</f>
        <v>1</v>
      </c>
      <c r="AQ38" s="261">
        <f>IF(SUM(BM_MWh!AQ38)=0,0,1)</f>
        <v>1</v>
      </c>
      <c r="AR38" s="261">
        <f>IF(SUM(BM_MWh!AR38)=0,0,1)</f>
        <v>1</v>
      </c>
      <c r="AS38" s="261">
        <f>IF(SUM(BM_MWh!AS38)=0,0,1)</f>
        <v>0</v>
      </c>
      <c r="AT38" s="261">
        <f>IF(SUM(BM_MWh!AT38)=0,0,1)</f>
        <v>0</v>
      </c>
      <c r="AU38" s="101">
        <f t="shared" si="8"/>
        <v>15</v>
      </c>
      <c r="AV38" s="102">
        <f t="shared" si="9"/>
        <v>3</v>
      </c>
      <c r="AW38" s="102">
        <f t="shared" si="10"/>
        <v>18</v>
      </c>
      <c r="AX38" s="152">
        <f t="shared" si="11"/>
        <v>1289164</v>
      </c>
      <c r="AY38" s="365"/>
      <c r="AZ38" s="264"/>
      <c r="BA38" s="264"/>
      <c r="BB38" s="264"/>
      <c r="BC38" s="264"/>
      <c r="BD38" s="264"/>
      <c r="BE38" s="104">
        <f t="shared" si="57"/>
        <v>1998</v>
      </c>
      <c r="BF38" s="28">
        <v>9</v>
      </c>
      <c r="BG38" s="365">
        <f t="shared" si="2"/>
        <v>6586741.0860220231</v>
      </c>
      <c r="BH38" s="112">
        <f t="shared" si="13"/>
        <v>1136265</v>
      </c>
      <c r="BI38" s="112">
        <f t="shared" si="13"/>
        <v>131660</v>
      </c>
      <c r="BJ38" s="112">
        <f t="shared" si="13"/>
        <v>2631</v>
      </c>
      <c r="BK38" s="112">
        <f t="shared" si="13"/>
        <v>2093</v>
      </c>
      <c r="BL38" s="112">
        <f t="shared" si="13"/>
        <v>16515</v>
      </c>
      <c r="BM38" s="112">
        <f t="shared" si="14"/>
        <v>1289164</v>
      </c>
      <c r="BN38" s="134">
        <f t="shared" si="15"/>
        <v>3</v>
      </c>
      <c r="BO38" s="21">
        <f t="shared" si="16"/>
        <v>9</v>
      </c>
      <c r="BP38" s="21">
        <f t="shared" si="17"/>
        <v>6</v>
      </c>
      <c r="BQ38" s="134">
        <f t="shared" si="3"/>
        <v>15</v>
      </c>
      <c r="BR38" s="106">
        <f t="shared" si="18"/>
        <v>18</v>
      </c>
      <c r="BS38" s="264"/>
      <c r="BT38" s="104">
        <f t="shared" si="40"/>
        <v>2028</v>
      </c>
      <c r="BU38" s="135">
        <f t="shared" si="19"/>
        <v>2003167.5430110118</v>
      </c>
      <c r="BV38" s="136">
        <f>AVERAGE(D390:D401)</f>
        <v>1777433.5430110118</v>
      </c>
      <c r="BW38" s="136">
        <f>AVERAGE(E390:E401)</f>
        <v>196486</v>
      </c>
      <c r="BX38" s="136">
        <f>AVERAGE(F390:F401)</f>
        <v>2107.5</v>
      </c>
      <c r="BY38" s="136">
        <f>AVERAGE(G390:G401)</f>
        <v>1509.6666666666667</v>
      </c>
      <c r="BZ38" s="136">
        <f>AVERAGE(H390:H401)</f>
        <v>25621.5</v>
      </c>
      <c r="CA38" s="137">
        <f>AVERAGE(BN390:BN401)</f>
        <v>3.3333333333333335</v>
      </c>
      <c r="CB38" s="137">
        <f>AVERAGE(BO390:BO401)</f>
        <v>3</v>
      </c>
      <c r="CC38" s="138"/>
      <c r="CD38" s="135">
        <f t="shared" ref="CD38:CO38" si="70">AVERAGE(U390:U401)</f>
        <v>1</v>
      </c>
      <c r="CE38" s="135">
        <f t="shared" si="70"/>
        <v>1</v>
      </c>
      <c r="CF38" s="135">
        <f t="shared" si="70"/>
        <v>1</v>
      </c>
      <c r="CG38" s="135">
        <f t="shared" si="70"/>
        <v>0</v>
      </c>
      <c r="CH38" s="135">
        <f t="shared" si="70"/>
        <v>1</v>
      </c>
      <c r="CI38" s="135">
        <f t="shared" si="70"/>
        <v>0</v>
      </c>
      <c r="CJ38" s="135">
        <f t="shared" si="70"/>
        <v>1</v>
      </c>
      <c r="CK38" s="135">
        <f t="shared" si="70"/>
        <v>0</v>
      </c>
      <c r="CL38" s="135">
        <f t="shared" si="70"/>
        <v>0</v>
      </c>
      <c r="CM38" s="135">
        <f t="shared" si="70"/>
        <v>0</v>
      </c>
      <c r="CN38" s="135">
        <f t="shared" si="70"/>
        <v>1</v>
      </c>
      <c r="CO38" s="135">
        <f t="shared" si="70"/>
        <v>0</v>
      </c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>
        <f>AVERAGE(AU390:AU401)</f>
        <v>6</v>
      </c>
      <c r="DE38" s="135">
        <f>AVERAGE(AW390:AW401)</f>
        <v>9.3333333333333339</v>
      </c>
      <c r="DF38" s="139">
        <f t="shared" si="5"/>
        <v>2003158.2096776785</v>
      </c>
      <c r="DG38" s="139">
        <f t="shared" si="6"/>
        <v>-7.7610806670236343E-11</v>
      </c>
      <c r="DH38" s="374">
        <f t="shared" si="21"/>
        <v>2028</v>
      </c>
      <c r="DI38" s="375"/>
      <c r="DJ38" s="375"/>
      <c r="DK38" s="376"/>
      <c r="DL38" s="375"/>
      <c r="DM38" s="375"/>
      <c r="DN38" s="370"/>
      <c r="DO38" s="104"/>
      <c r="DP38" s="371"/>
      <c r="DQ38" s="372"/>
      <c r="DR38" s="372"/>
      <c r="DS38" s="372"/>
      <c r="DT38" s="372"/>
      <c r="DU38" s="372"/>
      <c r="DV38" s="371"/>
      <c r="DW38" s="371"/>
      <c r="DX38" s="371"/>
      <c r="DY38" s="371"/>
      <c r="DZ38" s="371"/>
      <c r="EA38" s="371"/>
      <c r="EB38" s="371"/>
      <c r="EC38" s="371"/>
      <c r="ED38" s="371"/>
      <c r="EE38" s="371"/>
      <c r="EF38" s="371"/>
      <c r="EG38" s="371"/>
      <c r="EH38" s="371"/>
      <c r="EI38" s="371"/>
      <c r="EJ38" s="371"/>
      <c r="EK38" s="371"/>
      <c r="EL38" s="371"/>
      <c r="EM38" s="371"/>
    </row>
    <row r="39" spans="1:144">
      <c r="A39" s="28">
        <f t="shared" si="56"/>
        <v>1998</v>
      </c>
      <c r="B39" s="28">
        <v>10</v>
      </c>
      <c r="C39" s="105">
        <f t="shared" si="7"/>
        <v>1377105</v>
      </c>
      <c r="D39" s="105">
        <f>'[1]FPC wSEB'!X291</f>
        <v>1213255</v>
      </c>
      <c r="E39" s="105">
        <f>'[1]FPC wSEB'!Y291</f>
        <v>141369</v>
      </c>
      <c r="F39" s="105">
        <f>'[1]FPC wSEB'!Z291</f>
        <v>2756</v>
      </c>
      <c r="G39" s="105">
        <f>'[1]FPC wSEB'!AA291</f>
        <v>2090</v>
      </c>
      <c r="H39" s="105">
        <f>'[1]FPC wSEB'!AB291</f>
        <v>17618</v>
      </c>
      <c r="I39" s="261">
        <f>IF(BM_MWh!I39=0,0,1)</f>
        <v>1</v>
      </c>
      <c r="J39" s="261">
        <f>IF(BM_MWh!J39=0,0,1)</f>
        <v>0</v>
      </c>
      <c r="K39" s="261">
        <f>IF(BM_MWh!K39=0,0,1)</f>
        <v>1</v>
      </c>
      <c r="L39" s="261">
        <f>IF(BM_MWh!L39=0,0,1)</f>
        <v>0</v>
      </c>
      <c r="M39" s="261">
        <f>IF(BM_MWh!M39=0,0,1)</f>
        <v>0</v>
      </c>
      <c r="N39" s="261">
        <f>IF(BM_MWh!N39=0,0,1)</f>
        <v>0</v>
      </c>
      <c r="O39" s="261">
        <f>IF(BM_MWh!O39=0,0,1)</f>
        <v>0</v>
      </c>
      <c r="P39" s="261">
        <f>IF(BM_MWh!P39=0,0,1)</f>
        <v>0</v>
      </c>
      <c r="Q39" s="261">
        <f>IF(BM_MWh!Q39=0,0,1)</f>
        <v>0</v>
      </c>
      <c r="R39" s="261">
        <f>IF(BM_MWh!R39=0,0,1)</f>
        <v>0</v>
      </c>
      <c r="S39" s="261">
        <f>IF(BM_MWh!S39=0,0,1)</f>
        <v>0</v>
      </c>
      <c r="T39" s="261">
        <f>IF(BM_MWh!T39=0,0,1)</f>
        <v>1</v>
      </c>
      <c r="U39" s="364">
        <f>IF(SUM(BM_MWh!U39)=0,0,1)</f>
        <v>1</v>
      </c>
      <c r="V39" s="260">
        <f>IF(SUM(BM_MWh!V39)=0,0,1)</f>
        <v>1</v>
      </c>
      <c r="W39" s="260">
        <f>IF(SUM(BM_MWh!W39)=0,0,1)</f>
        <v>1</v>
      </c>
      <c r="X39" s="260">
        <f>IF(SUM(BM_MWh!X39)=0,0,1)</f>
        <v>0</v>
      </c>
      <c r="Y39" s="260">
        <f>IF(SUM(BM_MWh!Y39)=0,0,1)</f>
        <v>1</v>
      </c>
      <c r="Z39" s="260">
        <f>IF(SUM(BM_MWh!Z39)=0,0,1)</f>
        <v>0</v>
      </c>
      <c r="AA39" s="260">
        <f>IF(SUM(BM_MWh!AA39)=0,0,1)</f>
        <v>1</v>
      </c>
      <c r="AB39" s="260">
        <f>IF(SUM(BM_MWh!AB39)=0,0,1)</f>
        <v>1</v>
      </c>
      <c r="AC39" s="260">
        <f>IF(SUM(BM_MWh!AC39)=0,0,1)</f>
        <v>1</v>
      </c>
      <c r="AD39" s="260">
        <f>IF(SUM(BM_MWh!AD39)=0,0,1)</f>
        <v>0</v>
      </c>
      <c r="AE39" s="260">
        <f>IF(SUM(BM_MWh!AE39)=0,0,1)</f>
        <v>0</v>
      </c>
      <c r="AF39" s="260">
        <f>IF(SUM(BM_MWh!AF39)=0,0,1)</f>
        <v>1</v>
      </c>
      <c r="AG39" s="260">
        <f>IF(SUM(BM_MWh!AG39)=0,0,1)</f>
        <v>0</v>
      </c>
      <c r="AH39" s="260">
        <f>IF(SUM(BM_MWh!AH39)=0,0,1)</f>
        <v>0</v>
      </c>
      <c r="AI39" s="260">
        <f>IF(SUM(BM_MWh!AI39)=0,0,1)</f>
        <v>1</v>
      </c>
      <c r="AJ39" s="260">
        <f>IF(SUM(BM_MWh!AJ39)=0,0,1)</f>
        <v>1</v>
      </c>
      <c r="AK39" s="261">
        <f>IF(SUM(BM_MWh!AK39)=0,0,1)</f>
        <v>1</v>
      </c>
      <c r="AL39" s="260">
        <v>0</v>
      </c>
      <c r="AM39" s="261"/>
      <c r="AN39" s="261"/>
      <c r="AO39" s="261">
        <f>IF(SUM(BM_MWh!AO39)=0,0,1)</f>
        <v>1</v>
      </c>
      <c r="AP39" s="261">
        <f>IF(SUM(BM_MWh!AP39)=0,0,1)</f>
        <v>1</v>
      </c>
      <c r="AQ39" s="261">
        <f>IF(SUM(BM_MWh!AQ39)=0,0,1)</f>
        <v>1</v>
      </c>
      <c r="AR39" s="261">
        <f>IF(SUM(BM_MWh!AR39)=0,0,1)</f>
        <v>0</v>
      </c>
      <c r="AS39" s="261">
        <f>IF(SUM(BM_MWh!AS39)=0,0,1)</f>
        <v>0</v>
      </c>
      <c r="AT39" s="261">
        <f>IF(SUM(BM_MWh!AT39)=0,0,1)</f>
        <v>0</v>
      </c>
      <c r="AU39" s="101">
        <f t="shared" si="8"/>
        <v>14</v>
      </c>
      <c r="AV39" s="102">
        <f t="shared" si="9"/>
        <v>3</v>
      </c>
      <c r="AW39" s="102">
        <f t="shared" si="10"/>
        <v>17</v>
      </c>
      <c r="AX39" s="152">
        <f t="shared" si="11"/>
        <v>1377088</v>
      </c>
      <c r="AY39" s="365"/>
      <c r="AZ39" s="264"/>
      <c r="BA39" s="264"/>
      <c r="BB39" s="264"/>
      <c r="BC39" s="264"/>
      <c r="BD39" s="264"/>
      <c r="BE39" s="104">
        <f t="shared" si="57"/>
        <v>1998</v>
      </c>
      <c r="BF39" s="28">
        <v>10</v>
      </c>
      <c r="BG39" s="365">
        <f t="shared" si="2"/>
        <v>6796631.2554016206</v>
      </c>
      <c r="BH39" s="112">
        <f t="shared" si="13"/>
        <v>1213255</v>
      </c>
      <c r="BI39" s="112">
        <f t="shared" si="13"/>
        <v>141369</v>
      </c>
      <c r="BJ39" s="112">
        <f t="shared" si="13"/>
        <v>2756</v>
      </c>
      <c r="BK39" s="112">
        <f t="shared" si="13"/>
        <v>2090</v>
      </c>
      <c r="BL39" s="112">
        <f t="shared" si="13"/>
        <v>17618</v>
      </c>
      <c r="BM39" s="112">
        <f t="shared" si="14"/>
        <v>1377088</v>
      </c>
      <c r="BN39" s="134">
        <f t="shared" si="15"/>
        <v>3</v>
      </c>
      <c r="BO39" s="21">
        <f t="shared" si="16"/>
        <v>9</v>
      </c>
      <c r="BP39" s="21">
        <f t="shared" si="17"/>
        <v>5</v>
      </c>
      <c r="BQ39" s="134">
        <f t="shared" si="3"/>
        <v>14</v>
      </c>
      <c r="BR39" s="106">
        <f t="shared" si="18"/>
        <v>17</v>
      </c>
      <c r="BS39" s="264"/>
      <c r="BT39" s="104">
        <f t="shared" si="40"/>
        <v>2029</v>
      </c>
      <c r="BU39" s="135">
        <f t="shared" si="19"/>
        <v>2020189.6277008106</v>
      </c>
      <c r="BV39" s="136">
        <f>AVERAGE(D402:D413)</f>
        <v>1792909.461034144</v>
      </c>
      <c r="BW39" s="136">
        <f>AVERAGE(E402:E413)</f>
        <v>198012.58333333334</v>
      </c>
      <c r="BX39" s="136">
        <f>AVERAGE(F402:F413)</f>
        <v>2096.3333333333335</v>
      </c>
      <c r="BY39" s="136">
        <f>AVERAGE(G402:G413)</f>
        <v>1509</v>
      </c>
      <c r="BZ39" s="136">
        <f>AVERAGE(H402:H413)</f>
        <v>25652.916666666668</v>
      </c>
      <c r="CA39" s="137">
        <f>AVERAGE(BN402:BN413)</f>
        <v>3.3333333333333335</v>
      </c>
      <c r="CB39" s="137">
        <f>AVERAGE(BO402:BO413)</f>
        <v>3</v>
      </c>
      <c r="CC39" s="138"/>
      <c r="CD39" s="135">
        <f t="shared" ref="CD39:CO39" si="71">AVERAGE(U402:U413)</f>
        <v>1</v>
      </c>
      <c r="CE39" s="135">
        <f t="shared" si="71"/>
        <v>1</v>
      </c>
      <c r="CF39" s="135">
        <f t="shared" si="71"/>
        <v>1</v>
      </c>
      <c r="CG39" s="135">
        <f t="shared" si="71"/>
        <v>0</v>
      </c>
      <c r="CH39" s="135">
        <f t="shared" si="71"/>
        <v>1</v>
      </c>
      <c r="CI39" s="135">
        <f t="shared" si="71"/>
        <v>0</v>
      </c>
      <c r="CJ39" s="135">
        <f t="shared" si="71"/>
        <v>1</v>
      </c>
      <c r="CK39" s="135">
        <f t="shared" si="71"/>
        <v>0</v>
      </c>
      <c r="CL39" s="135">
        <f t="shared" si="71"/>
        <v>0</v>
      </c>
      <c r="CM39" s="135">
        <f t="shared" si="71"/>
        <v>0</v>
      </c>
      <c r="CN39" s="135">
        <f t="shared" si="71"/>
        <v>1</v>
      </c>
      <c r="CO39" s="135">
        <f t="shared" si="71"/>
        <v>0</v>
      </c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>
        <f>AVERAGE(AU402:AU413)</f>
        <v>6</v>
      </c>
      <c r="DE39" s="135">
        <f>AVERAGE(AW402:AW413)</f>
        <v>9.3333333333333339</v>
      </c>
      <c r="DF39" s="139">
        <f t="shared" si="5"/>
        <v>2020180.2943674773</v>
      </c>
      <c r="DG39" s="139">
        <f t="shared" si="6"/>
        <v>-7.7610806670236343E-11</v>
      </c>
      <c r="DH39" s="374">
        <f t="shared" si="21"/>
        <v>2029</v>
      </c>
      <c r="DI39" s="375"/>
      <c r="DJ39" s="375"/>
      <c r="DK39" s="376"/>
      <c r="DL39" s="375"/>
      <c r="DM39" s="375"/>
      <c r="DN39" s="370"/>
      <c r="DO39" s="104"/>
      <c r="DP39" s="371"/>
      <c r="DQ39" s="372"/>
      <c r="DR39" s="372"/>
      <c r="DS39" s="372"/>
      <c r="DT39" s="372"/>
      <c r="DU39" s="372"/>
      <c r="DV39" s="371"/>
      <c r="DW39" s="371"/>
      <c r="DX39" s="371"/>
      <c r="DY39" s="371"/>
      <c r="DZ39" s="371"/>
      <c r="EA39" s="371"/>
      <c r="EB39" s="371"/>
      <c r="EC39" s="371"/>
      <c r="ED39" s="371"/>
      <c r="EE39" s="371"/>
      <c r="EF39" s="371"/>
      <c r="EG39" s="371"/>
      <c r="EH39" s="371"/>
      <c r="EI39" s="371"/>
      <c r="EJ39" s="371"/>
      <c r="EK39" s="371"/>
      <c r="EL39" s="371"/>
      <c r="EM39" s="371"/>
    </row>
    <row r="40" spans="1:144">
      <c r="A40" s="28">
        <f t="shared" si="56"/>
        <v>1998</v>
      </c>
      <c r="B40" s="28">
        <v>11</v>
      </c>
      <c r="C40" s="105">
        <f t="shared" si="7"/>
        <v>1359247</v>
      </c>
      <c r="D40" s="105">
        <f>'[1]FPC wSEB'!X292</f>
        <v>1197929</v>
      </c>
      <c r="E40" s="105">
        <f>'[1]FPC wSEB'!Y292</f>
        <v>139300</v>
      </c>
      <c r="F40" s="105">
        <f>'[1]FPC wSEB'!Z292</f>
        <v>2682</v>
      </c>
      <c r="G40" s="105">
        <f>'[1]FPC wSEB'!AA292</f>
        <v>2095</v>
      </c>
      <c r="H40" s="105">
        <f>'[1]FPC wSEB'!AB292</f>
        <v>17227</v>
      </c>
      <c r="I40" s="261">
        <f>IF(BM_MWh!I40=0,0,1)</f>
        <v>1</v>
      </c>
      <c r="J40" s="261">
        <f>IF(BM_MWh!J40=0,0,1)</f>
        <v>0</v>
      </c>
      <c r="K40" s="261">
        <f>IF(BM_MWh!K40=0,0,1)</f>
        <v>1</v>
      </c>
      <c r="L40" s="261">
        <f>IF(BM_MWh!L40=0,0,1)</f>
        <v>0</v>
      </c>
      <c r="M40" s="261">
        <f>IF(BM_MWh!M40=0,0,1)</f>
        <v>0</v>
      </c>
      <c r="N40" s="261">
        <f>IF(BM_MWh!N40=0,0,1)</f>
        <v>0</v>
      </c>
      <c r="O40" s="261">
        <f>IF(BM_MWh!O40=0,0,1)</f>
        <v>0</v>
      </c>
      <c r="P40" s="261">
        <f>IF(BM_MWh!P40=0,0,1)</f>
        <v>0</v>
      </c>
      <c r="Q40" s="261">
        <f>IF(BM_MWh!Q40=0,0,1)</f>
        <v>0</v>
      </c>
      <c r="R40" s="261">
        <f>IF(BM_MWh!R40=0,0,1)</f>
        <v>0</v>
      </c>
      <c r="S40" s="261">
        <f>IF(BM_MWh!S40=0,0,1)</f>
        <v>0</v>
      </c>
      <c r="T40" s="261">
        <f>IF(BM_MWh!T40=0,0,1)</f>
        <v>0</v>
      </c>
      <c r="U40" s="364">
        <f>IF(SUM(BM_MWh!U40)=0,0,1)</f>
        <v>1</v>
      </c>
      <c r="V40" s="260">
        <f>IF(SUM(BM_MWh!V40)=0,0,1)</f>
        <v>1</v>
      </c>
      <c r="W40" s="260">
        <f>IF(SUM(BM_MWh!W40)=0,0,1)</f>
        <v>1</v>
      </c>
      <c r="X40" s="260">
        <f>IF(SUM(BM_MWh!X40)=0,0,1)</f>
        <v>0</v>
      </c>
      <c r="Y40" s="260">
        <f>IF(SUM(BM_MWh!Y40)=0,0,1)</f>
        <v>1</v>
      </c>
      <c r="Z40" s="260">
        <f>IF(SUM(BM_MWh!Z40)=0,0,1)</f>
        <v>0</v>
      </c>
      <c r="AA40" s="260">
        <f>IF(SUM(BM_MWh!AA40)=0,0,1)</f>
        <v>0</v>
      </c>
      <c r="AB40" s="260">
        <f>IF(SUM(BM_MWh!AB40)=0,0,1)</f>
        <v>0</v>
      </c>
      <c r="AC40" s="260">
        <f>IF(SUM(BM_MWh!AC40)=0,0,1)</f>
        <v>1</v>
      </c>
      <c r="AD40" s="260">
        <f>IF(SUM(BM_MWh!AD40)=0,0,1)</f>
        <v>0</v>
      </c>
      <c r="AE40" s="260">
        <f>IF(SUM(BM_MWh!AE40)=0,0,1)</f>
        <v>0</v>
      </c>
      <c r="AF40" s="260">
        <f>IF(SUM(BM_MWh!AF40)=0,0,1)</f>
        <v>1</v>
      </c>
      <c r="AG40" s="260">
        <f>IF(SUM(BM_MWh!AG40)=0,0,1)</f>
        <v>0</v>
      </c>
      <c r="AH40" s="260">
        <f>IF(SUM(BM_MWh!AH40)=0,0,1)</f>
        <v>0</v>
      </c>
      <c r="AI40" s="260">
        <f>IF(SUM(BM_MWh!AI40)=0,0,1)</f>
        <v>1</v>
      </c>
      <c r="AJ40" s="260">
        <f>IF(SUM(BM_MWh!AJ40)=0,0,1)</f>
        <v>1</v>
      </c>
      <c r="AK40" s="261">
        <f>IF(SUM(BM_MWh!AK40)=0,0,1)</f>
        <v>1</v>
      </c>
      <c r="AL40" s="260">
        <v>0</v>
      </c>
      <c r="AM40" s="261"/>
      <c r="AN40" s="261"/>
      <c r="AO40" s="261">
        <f>IF(SUM(BM_MWh!AO40)=0,0,1)</f>
        <v>1</v>
      </c>
      <c r="AP40" s="261">
        <f>IF(SUM(BM_MWh!AP40)=0,0,1)</f>
        <v>1</v>
      </c>
      <c r="AQ40" s="261">
        <f>IF(SUM(BM_MWh!AQ40)=0,0,1)</f>
        <v>1</v>
      </c>
      <c r="AR40" s="261">
        <f>IF(SUM(BM_MWh!AR40)=0,0,1)</f>
        <v>0</v>
      </c>
      <c r="AS40" s="261">
        <f>IF(SUM(BM_MWh!AS40)=0,0,1)</f>
        <v>0</v>
      </c>
      <c r="AT40" s="261">
        <f>IF(SUM(BM_MWh!AT40)=0,0,1)</f>
        <v>0</v>
      </c>
      <c r="AU40" s="101">
        <f t="shared" si="8"/>
        <v>12</v>
      </c>
      <c r="AV40" s="102">
        <f t="shared" si="9"/>
        <v>2</v>
      </c>
      <c r="AW40" s="102">
        <f t="shared" si="10"/>
        <v>14</v>
      </c>
      <c r="AX40" s="152">
        <f t="shared" si="11"/>
        <v>1359233</v>
      </c>
      <c r="AY40" s="365"/>
      <c r="AZ40" s="264"/>
      <c r="BA40" s="264"/>
      <c r="BB40" s="264"/>
      <c r="BC40" s="264"/>
      <c r="BD40" s="264"/>
      <c r="BE40" s="104">
        <f t="shared" si="57"/>
        <v>1998</v>
      </c>
      <c r="BF40" s="28">
        <v>11</v>
      </c>
      <c r="BG40" s="365">
        <f t="shared" si="2"/>
        <v>6793180.6760865869</v>
      </c>
      <c r="BH40" s="112">
        <f t="shared" si="13"/>
        <v>1197929</v>
      </c>
      <c r="BI40" s="112">
        <f t="shared" si="13"/>
        <v>139300</v>
      </c>
      <c r="BJ40" s="112">
        <f t="shared" si="13"/>
        <v>2682</v>
      </c>
      <c r="BK40" s="112">
        <f t="shared" si="13"/>
        <v>2095</v>
      </c>
      <c r="BL40" s="112">
        <f t="shared" si="13"/>
        <v>17227</v>
      </c>
      <c r="BM40" s="112">
        <f t="shared" si="14"/>
        <v>1359233</v>
      </c>
      <c r="BN40" s="134">
        <f t="shared" si="15"/>
        <v>2</v>
      </c>
      <c r="BO40" s="21">
        <f t="shared" si="16"/>
        <v>9</v>
      </c>
      <c r="BP40" s="21">
        <f t="shared" si="17"/>
        <v>3</v>
      </c>
      <c r="BQ40" s="134">
        <f t="shared" si="3"/>
        <v>12</v>
      </c>
      <c r="BR40" s="106">
        <f t="shared" si="18"/>
        <v>14</v>
      </c>
      <c r="BS40" s="264"/>
      <c r="BT40" s="104">
        <f t="shared" si="40"/>
        <v>2030</v>
      </c>
      <c r="BU40" s="135">
        <f t="shared" si="19"/>
        <v>2036322.8380432935</v>
      </c>
      <c r="BV40" s="136">
        <f>AVERAGE(D414:D425)</f>
        <v>1807596.25470996</v>
      </c>
      <c r="BW40" s="136">
        <f>AVERAGE(E414:E425)</f>
        <v>199442.16666666666</v>
      </c>
      <c r="BX40" s="136">
        <f>AVERAGE(F414:F425)</f>
        <v>2085.4166666666665</v>
      </c>
      <c r="BY40" s="136">
        <f>AVERAGE(G414:G425)</f>
        <v>1509</v>
      </c>
      <c r="BZ40" s="136">
        <f>AVERAGE(H414:H425)</f>
        <v>25680.666666666668</v>
      </c>
      <c r="CA40" s="137">
        <f>AVERAGE(BN414:BN425)</f>
        <v>3.3333333333333335</v>
      </c>
      <c r="CB40" s="137">
        <f>AVERAGE(BO414:BO425)</f>
        <v>3</v>
      </c>
      <c r="CC40" s="138"/>
      <c r="CD40" s="135">
        <f t="shared" ref="CD40:CO40" si="72">AVERAGE(U414:U425)</f>
        <v>1</v>
      </c>
      <c r="CE40" s="135">
        <f t="shared" si="72"/>
        <v>1</v>
      </c>
      <c r="CF40" s="135">
        <f t="shared" si="72"/>
        <v>1</v>
      </c>
      <c r="CG40" s="135">
        <f t="shared" si="72"/>
        <v>0</v>
      </c>
      <c r="CH40" s="135">
        <f t="shared" si="72"/>
        <v>1</v>
      </c>
      <c r="CI40" s="135">
        <f t="shared" si="72"/>
        <v>0</v>
      </c>
      <c r="CJ40" s="135">
        <f t="shared" si="72"/>
        <v>1</v>
      </c>
      <c r="CK40" s="135">
        <f t="shared" si="72"/>
        <v>0</v>
      </c>
      <c r="CL40" s="135">
        <f t="shared" si="72"/>
        <v>0</v>
      </c>
      <c r="CM40" s="135">
        <f t="shared" si="72"/>
        <v>0</v>
      </c>
      <c r="CN40" s="135">
        <f t="shared" si="72"/>
        <v>1</v>
      </c>
      <c r="CO40" s="135">
        <f t="shared" si="72"/>
        <v>0</v>
      </c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>
        <f>AVERAGE(AU414:AU425)</f>
        <v>6</v>
      </c>
      <c r="DE40" s="135">
        <f>AVERAGE(AW414:AW425)</f>
        <v>9.3333333333333339</v>
      </c>
      <c r="DF40" s="139">
        <f t="shared" si="5"/>
        <v>2036313.5047099602</v>
      </c>
      <c r="DG40" s="139">
        <f t="shared" si="6"/>
        <v>-7.7610806670236343E-11</v>
      </c>
      <c r="DH40" s="374">
        <f t="shared" si="21"/>
        <v>2030</v>
      </c>
      <c r="DI40" s="375"/>
      <c r="DJ40" s="375"/>
      <c r="DK40" s="376"/>
      <c r="DL40" s="375"/>
      <c r="DM40" s="375"/>
      <c r="DN40" s="370"/>
      <c r="DO40" s="104"/>
      <c r="DP40" s="371"/>
      <c r="DQ40" s="372"/>
      <c r="DR40" s="372"/>
      <c r="DS40" s="372"/>
      <c r="DT40" s="372"/>
      <c r="DU40" s="372"/>
      <c r="DV40" s="371"/>
      <c r="DW40" s="371"/>
      <c r="DX40" s="371"/>
      <c r="DY40" s="371"/>
      <c r="DZ40" s="371"/>
      <c r="EA40" s="371"/>
      <c r="EB40" s="371"/>
      <c r="EC40" s="371"/>
      <c r="ED40" s="371"/>
      <c r="EE40" s="371"/>
      <c r="EF40" s="371"/>
      <c r="EG40" s="371"/>
      <c r="EH40" s="371"/>
      <c r="EI40" s="371"/>
      <c r="EJ40" s="371"/>
      <c r="EK40" s="371"/>
      <c r="EL40" s="371"/>
      <c r="EM40" s="371"/>
    </row>
    <row r="41" spans="1:144">
      <c r="A41" s="28">
        <f t="shared" si="56"/>
        <v>1998</v>
      </c>
      <c r="B41" s="28">
        <v>12</v>
      </c>
      <c r="C41" s="105">
        <f t="shared" si="7"/>
        <v>1348973</v>
      </c>
      <c r="D41" s="105">
        <f>'[1]FPC wSEB'!X293</f>
        <v>1190799</v>
      </c>
      <c r="E41" s="105">
        <f>'[1]FPC wSEB'!Y293</f>
        <v>136423</v>
      </c>
      <c r="F41" s="105">
        <f>'[1]FPC wSEB'!Z293</f>
        <v>2684</v>
      </c>
      <c r="G41" s="105">
        <f>'[1]FPC wSEB'!AA293</f>
        <v>2084</v>
      </c>
      <c r="H41" s="105">
        <f>'[1]FPC wSEB'!AB293</f>
        <v>16970</v>
      </c>
      <c r="I41" s="261">
        <f>IF(BM_MWh!I41=0,0,1)</f>
        <v>1</v>
      </c>
      <c r="J41" s="261">
        <f>IF(BM_MWh!J41=0,0,1)</f>
        <v>0</v>
      </c>
      <c r="K41" s="261">
        <f>IF(BM_MWh!K41=0,0,1)</f>
        <v>1</v>
      </c>
      <c r="L41" s="261">
        <f>IF(BM_MWh!L41=0,0,1)</f>
        <v>0</v>
      </c>
      <c r="M41" s="261">
        <f>IF(BM_MWh!M41=0,0,1)</f>
        <v>0</v>
      </c>
      <c r="N41" s="261">
        <f>IF(BM_MWh!N41=0,0,1)</f>
        <v>0</v>
      </c>
      <c r="O41" s="261">
        <f>IF(BM_MWh!O41=0,0,1)</f>
        <v>0</v>
      </c>
      <c r="P41" s="261">
        <f>IF(BM_MWh!P41=0,0,1)</f>
        <v>0</v>
      </c>
      <c r="Q41" s="261">
        <f>IF(BM_MWh!Q41=0,0,1)</f>
        <v>0</v>
      </c>
      <c r="R41" s="261">
        <f>IF(BM_MWh!R41=0,0,1)</f>
        <v>0</v>
      </c>
      <c r="S41" s="261">
        <f>IF(BM_MWh!S41=0,0,1)</f>
        <v>0</v>
      </c>
      <c r="T41" s="261">
        <f>IF(BM_MWh!T41=0,0,1)</f>
        <v>0</v>
      </c>
      <c r="U41" s="364">
        <f>IF(SUM(BM_MWh!U41)=0,0,1)</f>
        <v>1</v>
      </c>
      <c r="V41" s="260">
        <f>IF(SUM(BM_MWh!V41)=0,0,1)</f>
        <v>1</v>
      </c>
      <c r="W41" s="260">
        <f>IF(SUM(BM_MWh!W41)=0,0,1)</f>
        <v>1</v>
      </c>
      <c r="X41" s="260">
        <f>IF(SUM(BM_MWh!X41)=0,0,1)</f>
        <v>0</v>
      </c>
      <c r="Y41" s="260">
        <f>IF(SUM(BM_MWh!Y41)=0,0,1)</f>
        <v>1</v>
      </c>
      <c r="Z41" s="260">
        <f>IF(SUM(BM_MWh!Z41)=0,0,1)</f>
        <v>0</v>
      </c>
      <c r="AA41" s="260">
        <f>IF(SUM(BM_MWh!AA41)=0,0,1)</f>
        <v>0</v>
      </c>
      <c r="AB41" s="260">
        <f>IF(SUM(BM_MWh!AB41)=0,0,1)</f>
        <v>0</v>
      </c>
      <c r="AC41" s="260">
        <f>IF(SUM(BM_MWh!AC41)=0,0,1)</f>
        <v>1</v>
      </c>
      <c r="AD41" s="260">
        <f>IF(SUM(BM_MWh!AD41)=0,0,1)</f>
        <v>0</v>
      </c>
      <c r="AE41" s="260">
        <f>IF(SUM(BM_MWh!AE41)=0,0,1)</f>
        <v>0</v>
      </c>
      <c r="AF41" s="260">
        <f>IF(SUM(BM_MWh!AF41)=0,0,1)</f>
        <v>1</v>
      </c>
      <c r="AG41" s="260">
        <f>IF(SUM(BM_MWh!AG41)=0,0,1)</f>
        <v>0</v>
      </c>
      <c r="AH41" s="260">
        <f>IF(SUM(BM_MWh!AH41)=0,0,1)</f>
        <v>0</v>
      </c>
      <c r="AI41" s="260">
        <f>IF(SUM(BM_MWh!AI41)=0,0,1)</f>
        <v>1</v>
      </c>
      <c r="AJ41" s="260">
        <f>IF(SUM(BM_MWh!AJ41)=0,0,1)</f>
        <v>1</v>
      </c>
      <c r="AK41" s="261">
        <f>IF(SUM(BM_MWh!AK41)=0,0,1)</f>
        <v>1</v>
      </c>
      <c r="AL41" s="260">
        <v>0</v>
      </c>
      <c r="AM41" s="261"/>
      <c r="AN41" s="261"/>
      <c r="AO41" s="261">
        <f>IF(SUM(BM_MWh!AO41)=0,0,1)</f>
        <v>1</v>
      </c>
      <c r="AP41" s="261">
        <f>IF(SUM(BM_MWh!AP41)=0,0,1)</f>
        <v>0</v>
      </c>
      <c r="AQ41" s="261">
        <f>IF(SUM(BM_MWh!AQ41)=0,0,1)</f>
        <v>1</v>
      </c>
      <c r="AR41" s="261">
        <f>IF(SUM(BM_MWh!AR41)=0,0,1)</f>
        <v>0</v>
      </c>
      <c r="AS41" s="261">
        <f>IF(SUM(BM_MWh!AS41)=0,0,1)</f>
        <v>0</v>
      </c>
      <c r="AT41" s="261">
        <f>IF(SUM(BM_MWh!AT41)=0,0,1)</f>
        <v>0</v>
      </c>
      <c r="AU41" s="101">
        <f t="shared" si="8"/>
        <v>11</v>
      </c>
      <c r="AV41" s="102">
        <f t="shared" si="9"/>
        <v>2</v>
      </c>
      <c r="AW41" s="102">
        <f t="shared" si="10"/>
        <v>13</v>
      </c>
      <c r="AX41" s="152">
        <f t="shared" si="11"/>
        <v>1348960</v>
      </c>
      <c r="AY41" s="365"/>
      <c r="AZ41" s="264"/>
      <c r="BA41" s="264"/>
      <c r="BB41" s="264"/>
      <c r="BC41" s="264"/>
      <c r="BD41" s="264"/>
      <c r="BE41" s="104">
        <f t="shared" si="57"/>
        <v>1998</v>
      </c>
      <c r="BF41" s="28">
        <v>12</v>
      </c>
      <c r="BG41" s="365">
        <f t="shared" si="2"/>
        <v>2697957</v>
      </c>
      <c r="BH41" s="112">
        <f t="shared" si="13"/>
        <v>1190799</v>
      </c>
      <c r="BI41" s="112">
        <f t="shared" si="13"/>
        <v>136423</v>
      </c>
      <c r="BJ41" s="112">
        <f t="shared" si="13"/>
        <v>2684</v>
      </c>
      <c r="BK41" s="112">
        <f t="shared" si="13"/>
        <v>2084</v>
      </c>
      <c r="BL41" s="112">
        <f t="shared" si="13"/>
        <v>16970</v>
      </c>
      <c r="BM41" s="112">
        <f t="shared" si="14"/>
        <v>1348960</v>
      </c>
      <c r="BN41" s="134">
        <f t="shared" si="15"/>
        <v>2</v>
      </c>
      <c r="BO41" s="21">
        <f t="shared" si="16"/>
        <v>8</v>
      </c>
      <c r="BP41" s="21">
        <f t="shared" si="17"/>
        <v>3</v>
      </c>
      <c r="BQ41" s="134">
        <f t="shared" si="3"/>
        <v>11</v>
      </c>
      <c r="BR41" s="106">
        <f t="shared" si="18"/>
        <v>13</v>
      </c>
      <c r="BS41" s="264"/>
      <c r="BT41" s="104"/>
      <c r="BU41" s="377"/>
      <c r="BV41" s="377"/>
      <c r="BW41" s="377"/>
      <c r="BX41" s="377"/>
      <c r="BY41" s="377"/>
      <c r="BZ41" s="377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103"/>
      <c r="DF41" s="151"/>
      <c r="DG41" s="151"/>
      <c r="DH41" s="375"/>
      <c r="DI41" s="375"/>
      <c r="DJ41" s="375"/>
      <c r="DK41" s="376"/>
      <c r="DL41" s="375"/>
      <c r="DM41" s="375"/>
      <c r="DN41" s="375"/>
      <c r="DO41" s="104"/>
      <c r="DP41" s="375"/>
      <c r="DQ41" s="375"/>
      <c r="DR41" s="375"/>
      <c r="DS41" s="375"/>
      <c r="DT41" s="375"/>
      <c r="DU41" s="375"/>
      <c r="DV41" s="375"/>
      <c r="DW41" s="375"/>
      <c r="DX41" s="375"/>
      <c r="DY41" s="375"/>
      <c r="DZ41" s="375"/>
      <c r="EA41" s="375"/>
      <c r="EB41" s="375"/>
      <c r="EC41" s="375"/>
      <c r="ED41" s="375"/>
      <c r="EE41" s="375"/>
      <c r="EF41" s="375"/>
      <c r="EH41" s="375"/>
      <c r="EI41" s="375"/>
      <c r="EJ41" s="375"/>
      <c r="EM41" s="375"/>
    </row>
    <row r="42" spans="1:144">
      <c r="A42" s="28">
        <f t="shared" si="56"/>
        <v>1999</v>
      </c>
      <c r="B42" s="28">
        <v>1</v>
      </c>
      <c r="C42" s="105">
        <f t="shared" si="7"/>
        <v>1365317</v>
      </c>
      <c r="D42" s="105">
        <f>'[1]FPC wSEB'!X294</f>
        <v>1205483</v>
      </c>
      <c r="E42" s="105">
        <f>'[1]FPC wSEB'!Y294</f>
        <v>137875</v>
      </c>
      <c r="F42" s="105">
        <f>'[1]FPC wSEB'!Z294</f>
        <v>2648</v>
      </c>
      <c r="G42" s="105">
        <f>'[1]FPC wSEB'!AA294</f>
        <v>2072</v>
      </c>
      <c r="H42" s="105">
        <f>'[1]FPC wSEB'!AB294</f>
        <v>17226</v>
      </c>
      <c r="I42" s="261">
        <f>IF(BM_MWh!I42=0,0,1)</f>
        <v>0</v>
      </c>
      <c r="J42" s="261">
        <f>IF(BM_MWh!J42=0,0,1)</f>
        <v>0</v>
      </c>
      <c r="K42" s="261">
        <f>IF(BM_MWh!K42=0,0,1)</f>
        <v>1</v>
      </c>
      <c r="L42" s="261">
        <f>IF(BM_MWh!L42=0,0,1)</f>
        <v>0</v>
      </c>
      <c r="M42" s="261">
        <f>IF(BM_MWh!M42=0,0,1)</f>
        <v>0</v>
      </c>
      <c r="N42" s="261">
        <f>IF(BM_MWh!N42=0,0,1)</f>
        <v>0</v>
      </c>
      <c r="O42" s="261">
        <f>IF(BM_MWh!O42=0,0,1)</f>
        <v>0</v>
      </c>
      <c r="P42" s="261">
        <f>IF(BM_MWh!P42=0,0,1)</f>
        <v>0</v>
      </c>
      <c r="Q42" s="261">
        <f>IF(BM_MWh!Q42=0,0,1)</f>
        <v>0</v>
      </c>
      <c r="R42" s="261">
        <f>IF(BM_MWh!R42=0,0,1)</f>
        <v>0</v>
      </c>
      <c r="S42" s="261">
        <f>IF(BM_MWh!S42=0,0,1)</f>
        <v>0</v>
      </c>
      <c r="T42" s="261">
        <f>IF(BM_MWh!T42=0,0,1)</f>
        <v>0</v>
      </c>
      <c r="U42" s="364">
        <f>IF(SUM(BM_MWh!U42)=0,0,1)</f>
        <v>1</v>
      </c>
      <c r="V42" s="260">
        <f>IF(SUM(BM_MWh!V42)=0,0,1)</f>
        <v>1</v>
      </c>
      <c r="W42" s="260">
        <f>IF(SUM(BM_MWh!W42)=0,0,1)</f>
        <v>1</v>
      </c>
      <c r="X42" s="260">
        <f>IF(SUM(BM_MWh!X42)=0,0,1)</f>
        <v>0</v>
      </c>
      <c r="Y42" s="260">
        <f>IF(SUM(BM_MWh!Y42)=0,0,1)</f>
        <v>1</v>
      </c>
      <c r="Z42" s="260">
        <f>IF(SUM(BM_MWh!Z42)=0,0,1)</f>
        <v>0</v>
      </c>
      <c r="AA42" s="260">
        <f>IF(SUM(BM_MWh!AA42)=0,0,1)</f>
        <v>0</v>
      </c>
      <c r="AB42" s="260">
        <f>IF(SUM(BM_MWh!AB42)=0,0,1)</f>
        <v>0</v>
      </c>
      <c r="AC42" s="260">
        <f>IF(SUM(BM_MWh!AC42)=0,0,1)</f>
        <v>1</v>
      </c>
      <c r="AD42" s="260">
        <f>IF(SUM(BM_MWh!AD42)=0,0,1)</f>
        <v>0</v>
      </c>
      <c r="AE42" s="260">
        <f>IF(SUM(BM_MWh!AE42)=0,0,1)</f>
        <v>0</v>
      </c>
      <c r="AF42" s="260">
        <f>IF(SUM(BM_MWh!AF42)=0,0,1)</f>
        <v>1</v>
      </c>
      <c r="AG42" s="260">
        <f>IF(SUM(BM_MWh!AG42)=0,0,1)</f>
        <v>0</v>
      </c>
      <c r="AH42" s="260">
        <f>IF(SUM(BM_MWh!AH42)=0,0,1)</f>
        <v>0</v>
      </c>
      <c r="AI42" s="260">
        <f>IF(SUM(BM_MWh!AI42)=0,0,1)</f>
        <v>1</v>
      </c>
      <c r="AJ42" s="260">
        <f>IF(SUM(BM_MWh!AJ42)=0,0,1)</f>
        <v>1</v>
      </c>
      <c r="AK42" s="261">
        <f>IF(SUM(BM_MWh!AK42)=0,0,1)</f>
        <v>1</v>
      </c>
      <c r="AL42" s="260">
        <v>0</v>
      </c>
      <c r="AM42" s="261"/>
      <c r="AN42" s="261"/>
      <c r="AO42" s="261">
        <f>IF(SUM(BM_MWh!AO42)=0,0,1)</f>
        <v>1</v>
      </c>
      <c r="AP42" s="261">
        <f>IF(SUM(BM_MWh!AP42)=0,0,1)</f>
        <v>1</v>
      </c>
      <c r="AQ42" s="261">
        <f>IF(SUM(BM_MWh!AQ42)=0,0,1)</f>
        <v>1</v>
      </c>
      <c r="AR42" s="261">
        <f>IF(SUM(BM_MWh!AR42)=0,0,1)</f>
        <v>0</v>
      </c>
      <c r="AS42" s="261">
        <f>IF(SUM(BM_MWh!AS42)=0,0,1)</f>
        <v>0</v>
      </c>
      <c r="AT42" s="261">
        <f>IF(SUM(BM_MWh!AT42)=0,0,1)</f>
        <v>0</v>
      </c>
      <c r="AU42" s="101">
        <f t="shared" si="8"/>
        <v>12</v>
      </c>
      <c r="AV42" s="102">
        <f t="shared" si="9"/>
        <v>1</v>
      </c>
      <c r="AW42" s="102">
        <f t="shared" si="10"/>
        <v>13</v>
      </c>
      <c r="AX42" s="152">
        <f t="shared" si="11"/>
        <v>1365304</v>
      </c>
      <c r="AY42" s="365"/>
      <c r="AZ42" s="264"/>
      <c r="BA42" s="264"/>
      <c r="BB42" s="264"/>
      <c r="BC42" s="264"/>
      <c r="BD42" s="264"/>
      <c r="BE42" s="104">
        <f t="shared" si="57"/>
        <v>1999</v>
      </c>
      <c r="BF42" s="28">
        <v>1</v>
      </c>
      <c r="BG42" s="365">
        <f t="shared" si="2"/>
        <v>2730646</v>
      </c>
      <c r="BH42" s="112">
        <f t="shared" si="13"/>
        <v>1205483</v>
      </c>
      <c r="BI42" s="112">
        <f t="shared" si="13"/>
        <v>137875</v>
      </c>
      <c r="BJ42" s="112">
        <f t="shared" si="13"/>
        <v>2648</v>
      </c>
      <c r="BK42" s="112">
        <f t="shared" si="13"/>
        <v>2072</v>
      </c>
      <c r="BL42" s="112">
        <f t="shared" si="13"/>
        <v>17226</v>
      </c>
      <c r="BM42" s="112">
        <f t="shared" si="14"/>
        <v>1365304</v>
      </c>
      <c r="BN42" s="134">
        <f t="shared" si="15"/>
        <v>1</v>
      </c>
      <c r="BO42" s="21">
        <f t="shared" si="16"/>
        <v>9</v>
      </c>
      <c r="BP42" s="21">
        <f t="shared" si="17"/>
        <v>3</v>
      </c>
      <c r="BQ42" s="134">
        <f t="shared" si="3"/>
        <v>12</v>
      </c>
      <c r="BR42" s="106">
        <f t="shared" si="18"/>
        <v>13</v>
      </c>
      <c r="BS42" s="264"/>
      <c r="BT42" s="154" t="s">
        <v>57</v>
      </c>
      <c r="BU42" s="153"/>
      <c r="BV42" s="153"/>
      <c r="BW42" s="153"/>
      <c r="BX42" s="153"/>
      <c r="BY42" s="153"/>
      <c r="BZ42" s="153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151"/>
      <c r="CX42" s="151"/>
      <c r="CY42" s="151"/>
      <c r="CZ42" s="151"/>
      <c r="DA42" s="151"/>
      <c r="DB42" s="28"/>
      <c r="DC42" s="28"/>
      <c r="DD42" s="28"/>
      <c r="DE42" s="103"/>
      <c r="DF42" s="151"/>
      <c r="DG42" s="151"/>
      <c r="DH42" s="375"/>
      <c r="DI42" s="375"/>
      <c r="DJ42" s="375"/>
      <c r="DK42" s="376"/>
      <c r="DL42" s="375"/>
      <c r="DM42" s="375"/>
      <c r="DN42" s="375"/>
      <c r="DO42" s="104"/>
      <c r="DP42" s="152"/>
      <c r="DQ42" s="152"/>
      <c r="DR42" s="152"/>
      <c r="DS42" s="152"/>
      <c r="DT42" s="152"/>
      <c r="DU42" s="152"/>
      <c r="DV42" s="152"/>
      <c r="DW42" s="152"/>
      <c r="DX42" s="375"/>
      <c r="DY42" s="375"/>
      <c r="DZ42" s="375"/>
      <c r="EA42" s="375"/>
      <c r="EB42" s="375"/>
      <c r="EC42" s="375"/>
      <c r="ED42" s="375"/>
      <c r="EE42" s="375"/>
      <c r="EF42" s="375"/>
      <c r="EH42" s="375"/>
      <c r="EI42" s="375"/>
      <c r="EJ42" s="375"/>
      <c r="EM42" s="375"/>
    </row>
    <row r="43" spans="1:144">
      <c r="A43" s="28">
        <f t="shared" si="56"/>
        <v>1999</v>
      </c>
      <c r="B43" s="28">
        <v>2</v>
      </c>
      <c r="C43" s="105">
        <f t="shared" si="7"/>
        <v>1374593</v>
      </c>
      <c r="D43" s="105">
        <f>'[1]FPC wSEB'!X295</f>
        <v>1213771</v>
      </c>
      <c r="E43" s="105">
        <f>'[1]FPC wSEB'!Y295</f>
        <v>138803</v>
      </c>
      <c r="F43" s="105">
        <f>'[1]FPC wSEB'!Z295</f>
        <v>2655</v>
      </c>
      <c r="G43" s="105">
        <f>'[1]FPC wSEB'!AA295</f>
        <v>2077</v>
      </c>
      <c r="H43" s="105">
        <f>'[1]FPC wSEB'!AB295</f>
        <v>17274</v>
      </c>
      <c r="I43" s="261">
        <f>IF(BM_MWh!I43=0,0,1)</f>
        <v>1</v>
      </c>
      <c r="J43" s="261">
        <f>IF(BM_MWh!J43=0,0,1)</f>
        <v>0</v>
      </c>
      <c r="K43" s="261">
        <f>IF(BM_MWh!K43=0,0,1)</f>
        <v>1</v>
      </c>
      <c r="L43" s="261">
        <f>IF(BM_MWh!L43=0,0,1)</f>
        <v>0</v>
      </c>
      <c r="M43" s="261">
        <f>IF(BM_MWh!M43=0,0,1)</f>
        <v>0</v>
      </c>
      <c r="N43" s="261">
        <f>IF(BM_MWh!N43=0,0,1)</f>
        <v>0</v>
      </c>
      <c r="O43" s="261">
        <f>IF(BM_MWh!O43=0,0,1)</f>
        <v>0</v>
      </c>
      <c r="P43" s="261">
        <f>IF(BM_MWh!P43=0,0,1)</f>
        <v>0</v>
      </c>
      <c r="Q43" s="261">
        <f>IF(BM_MWh!Q43=0,0,1)</f>
        <v>0</v>
      </c>
      <c r="R43" s="261">
        <f>IF(BM_MWh!R43=0,0,1)</f>
        <v>0</v>
      </c>
      <c r="S43" s="261">
        <f>IF(BM_MWh!S43=0,0,1)</f>
        <v>0</v>
      </c>
      <c r="T43" s="261">
        <f>IF(BM_MWh!T43=0,0,1)</f>
        <v>0</v>
      </c>
      <c r="U43" s="364">
        <f>IF(SUM(BM_MWh!U43)=0,0,1)</f>
        <v>1</v>
      </c>
      <c r="V43" s="260">
        <f>IF(SUM(BM_MWh!V43)=0,0,1)</f>
        <v>1</v>
      </c>
      <c r="W43" s="260">
        <f>IF(SUM(BM_MWh!W43)=0,0,1)</f>
        <v>1</v>
      </c>
      <c r="X43" s="260">
        <f>IF(SUM(BM_MWh!X43)=0,0,1)</f>
        <v>0</v>
      </c>
      <c r="Y43" s="260">
        <f>IF(SUM(BM_MWh!Y43)=0,0,1)</f>
        <v>1</v>
      </c>
      <c r="Z43" s="260">
        <f>IF(SUM(BM_MWh!Z43)=0,0,1)</f>
        <v>0</v>
      </c>
      <c r="AA43" s="260">
        <f>IF(SUM(BM_MWh!AA43)=0,0,1)</f>
        <v>0</v>
      </c>
      <c r="AB43" s="260">
        <f>IF(SUM(BM_MWh!AB43)=0,0,1)</f>
        <v>0</v>
      </c>
      <c r="AC43" s="260">
        <f>IF(SUM(BM_MWh!AC43)=0,0,1)</f>
        <v>1</v>
      </c>
      <c r="AD43" s="260">
        <f>IF(SUM(BM_MWh!AD43)=0,0,1)</f>
        <v>0</v>
      </c>
      <c r="AE43" s="260">
        <f>IF(SUM(BM_MWh!AE43)=0,0,1)</f>
        <v>0</v>
      </c>
      <c r="AF43" s="260">
        <f>IF(SUM(BM_MWh!AF43)=0,0,1)</f>
        <v>1</v>
      </c>
      <c r="AG43" s="260">
        <f>IF(SUM(BM_MWh!AG43)=0,0,1)</f>
        <v>0</v>
      </c>
      <c r="AH43" s="260">
        <f>IF(SUM(BM_MWh!AH43)=0,0,1)</f>
        <v>0</v>
      </c>
      <c r="AI43" s="260">
        <f>IF(SUM(BM_MWh!AI43)=0,0,1)</f>
        <v>1</v>
      </c>
      <c r="AJ43" s="260">
        <f>IF(SUM(BM_MWh!AJ43)=0,0,1)</f>
        <v>1</v>
      </c>
      <c r="AK43" s="261">
        <f>IF(SUM(BM_MWh!AK43)=0,0,1)</f>
        <v>1</v>
      </c>
      <c r="AL43" s="260">
        <v>0</v>
      </c>
      <c r="AM43" s="261"/>
      <c r="AN43" s="261"/>
      <c r="AO43" s="261">
        <f>IF(SUM(BM_MWh!AO43)=0,0,1)</f>
        <v>1</v>
      </c>
      <c r="AP43" s="261">
        <f>IF(SUM(BM_MWh!AP43)=0,0,1)</f>
        <v>0</v>
      </c>
      <c r="AQ43" s="261">
        <f>IF(SUM(BM_MWh!AQ43)=0,0,1)</f>
        <v>1</v>
      </c>
      <c r="AR43" s="261">
        <f>IF(SUM(BM_MWh!AR43)=0,0,1)</f>
        <v>0</v>
      </c>
      <c r="AS43" s="261">
        <f>IF(SUM(BM_MWh!AS43)=0,0,1)</f>
        <v>0</v>
      </c>
      <c r="AT43" s="261">
        <f>IF(SUM(BM_MWh!AT43)=0,0,1)</f>
        <v>0</v>
      </c>
      <c r="AU43" s="101">
        <f t="shared" si="8"/>
        <v>11</v>
      </c>
      <c r="AV43" s="102">
        <f t="shared" si="9"/>
        <v>2</v>
      </c>
      <c r="AW43" s="102">
        <f t="shared" si="10"/>
        <v>13</v>
      </c>
      <c r="AX43" s="152">
        <f t="shared" si="11"/>
        <v>1374580</v>
      </c>
      <c r="AY43" s="365"/>
      <c r="AZ43" s="264"/>
      <c r="BA43" s="264"/>
      <c r="BB43" s="264"/>
      <c r="BC43" s="264"/>
      <c r="BD43" s="264"/>
      <c r="BE43" s="104">
        <f t="shared" si="57"/>
        <v>1999</v>
      </c>
      <c r="BF43" s="28">
        <v>2</v>
      </c>
      <c r="BG43" s="365">
        <f t="shared" si="2"/>
        <v>2751224.1865285952</v>
      </c>
      <c r="BH43" s="112">
        <f t="shared" si="13"/>
        <v>1213771</v>
      </c>
      <c r="BI43" s="112">
        <f t="shared" si="13"/>
        <v>138803</v>
      </c>
      <c r="BJ43" s="112">
        <f t="shared" si="13"/>
        <v>2655</v>
      </c>
      <c r="BK43" s="112">
        <f t="shared" si="13"/>
        <v>2077</v>
      </c>
      <c r="BL43" s="112">
        <f t="shared" si="13"/>
        <v>17274</v>
      </c>
      <c r="BM43" s="112">
        <f t="shared" si="14"/>
        <v>1374580</v>
      </c>
      <c r="BN43" s="134">
        <f t="shared" si="15"/>
        <v>2</v>
      </c>
      <c r="BO43" s="21">
        <f t="shared" si="16"/>
        <v>8</v>
      </c>
      <c r="BP43" s="21">
        <f t="shared" si="17"/>
        <v>3</v>
      </c>
      <c r="BQ43" s="134">
        <f t="shared" si="3"/>
        <v>11</v>
      </c>
      <c r="BR43" s="153">
        <f t="shared" si="18"/>
        <v>13</v>
      </c>
      <c r="BS43" s="264"/>
      <c r="BT43" s="104">
        <v>2004</v>
      </c>
      <c r="BU43" s="153">
        <f t="shared" ref="BU43:CA58" si="73">(BU14/BU13-1)*100</f>
        <v>2.5229745499097511</v>
      </c>
      <c r="BV43" s="153">
        <f t="shared" si="73"/>
        <v>2.4598435034093757</v>
      </c>
      <c r="BW43" s="153">
        <f t="shared" si="73"/>
        <v>2.9075460417266497</v>
      </c>
      <c r="BX43" s="153">
        <f t="shared" si="73"/>
        <v>3.389135849175573</v>
      </c>
      <c r="BY43" s="153">
        <f t="shared" si="73"/>
        <v>-3.2161328175931203</v>
      </c>
      <c r="BZ43" s="153">
        <f t="shared" si="73"/>
        <v>4.2140705598060046</v>
      </c>
      <c r="CA43" s="153">
        <f t="shared" si="73"/>
        <v>10.909090909090914</v>
      </c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151"/>
      <c r="CX43" s="151"/>
      <c r="CY43" s="151"/>
      <c r="CZ43" s="151"/>
      <c r="DA43" s="151"/>
      <c r="DB43" s="28"/>
      <c r="DC43" s="28"/>
      <c r="DD43" s="28"/>
      <c r="DE43" s="153">
        <f t="shared" ref="DE43:DF58" si="74">(DE14/DE13-1)*100</f>
        <v>8.411214953271017</v>
      </c>
      <c r="DF43" s="153">
        <f t="shared" si="74"/>
        <v>2.5229050316314616</v>
      </c>
      <c r="DG43" s="159">
        <f>BT43</f>
        <v>2004</v>
      </c>
      <c r="DH43" s="375"/>
      <c r="DI43" s="375"/>
      <c r="DJ43" s="375"/>
      <c r="DK43" s="376"/>
      <c r="DL43" s="375"/>
      <c r="DM43" s="375"/>
      <c r="DN43" s="375"/>
      <c r="DO43" s="104"/>
      <c r="DP43" s="152"/>
      <c r="DQ43" s="152"/>
      <c r="DR43" s="152"/>
      <c r="DS43" s="152"/>
      <c r="DT43" s="152"/>
      <c r="DU43" s="152"/>
      <c r="DV43" s="152"/>
      <c r="DW43" s="152"/>
      <c r="DX43" s="375"/>
      <c r="DY43" s="375"/>
      <c r="DZ43" s="375"/>
      <c r="EA43" s="375"/>
      <c r="EB43" s="375"/>
      <c r="EC43" s="375"/>
      <c r="ED43" s="375"/>
      <c r="EE43" s="375"/>
      <c r="EF43" s="375"/>
      <c r="EH43" s="375"/>
      <c r="EI43" s="375"/>
      <c r="EJ43" s="375"/>
      <c r="EM43" s="375"/>
    </row>
    <row r="44" spans="1:144">
      <c r="A44" s="28">
        <f t="shared" si="56"/>
        <v>1999</v>
      </c>
      <c r="B44" s="28">
        <v>3</v>
      </c>
      <c r="C44" s="105">
        <f t="shared" si="7"/>
        <v>1363561</v>
      </c>
      <c r="D44" s="105">
        <f>'[1]FPC wSEB'!X296</f>
        <v>1203884</v>
      </c>
      <c r="E44" s="105">
        <f>'[1]FPC wSEB'!Y296</f>
        <v>137779</v>
      </c>
      <c r="F44" s="105">
        <f>'[1]FPC wSEB'!Z296</f>
        <v>2630</v>
      </c>
      <c r="G44" s="105">
        <f>'[1]FPC wSEB'!AA296</f>
        <v>2079</v>
      </c>
      <c r="H44" s="105">
        <f>'[1]FPC wSEB'!AB296</f>
        <v>17172</v>
      </c>
      <c r="I44" s="261">
        <f>IF(BM_MWh!I44=0,0,1)</f>
        <v>1</v>
      </c>
      <c r="J44" s="261">
        <f>IF(BM_MWh!J44=0,0,1)</f>
        <v>1</v>
      </c>
      <c r="K44" s="261">
        <f>IF(BM_MWh!K44=0,0,1)</f>
        <v>1</v>
      </c>
      <c r="L44" s="261">
        <f>IF(BM_MWh!L44=0,0,1)</f>
        <v>0</v>
      </c>
      <c r="M44" s="261">
        <f>IF(BM_MWh!M44=0,0,1)</f>
        <v>0</v>
      </c>
      <c r="N44" s="261">
        <f>IF(BM_MWh!N44=0,0,1)</f>
        <v>0</v>
      </c>
      <c r="O44" s="261">
        <f>IF(BM_MWh!O44=0,0,1)</f>
        <v>1</v>
      </c>
      <c r="P44" s="261">
        <f>IF(BM_MWh!P44=0,0,1)</f>
        <v>0</v>
      </c>
      <c r="Q44" s="261">
        <f>IF(BM_MWh!Q44=0,0,1)</f>
        <v>0</v>
      </c>
      <c r="R44" s="261">
        <f>IF(BM_MWh!R44=0,0,1)</f>
        <v>1</v>
      </c>
      <c r="S44" s="261">
        <f>IF(BM_MWh!S44=0,0,1)</f>
        <v>0</v>
      </c>
      <c r="T44" s="261">
        <f>IF(BM_MWh!T44=0,0,1)</f>
        <v>0</v>
      </c>
      <c r="U44" s="364">
        <f>IF(SUM(BM_MWh!U44)=0,0,1)</f>
        <v>1</v>
      </c>
      <c r="V44" s="260">
        <f>IF(SUM(BM_MWh!V44)=0,0,1)</f>
        <v>1</v>
      </c>
      <c r="W44" s="260">
        <f>IF(SUM(BM_MWh!W44)=0,0,1)</f>
        <v>1</v>
      </c>
      <c r="X44" s="260">
        <f>IF(SUM(BM_MWh!X44)=0,0,1)</f>
        <v>0</v>
      </c>
      <c r="Y44" s="260">
        <f>IF(SUM(BM_MWh!Y44)=0,0,1)</f>
        <v>1</v>
      </c>
      <c r="Z44" s="260">
        <f>IF(SUM(BM_MWh!Z44)=0,0,1)</f>
        <v>0</v>
      </c>
      <c r="AA44" s="260">
        <f>IF(SUM(BM_MWh!AA44)=0,0,1)</f>
        <v>0</v>
      </c>
      <c r="AB44" s="260">
        <f>IF(SUM(BM_MWh!AB44)=0,0,1)</f>
        <v>0</v>
      </c>
      <c r="AC44" s="260">
        <f>IF(SUM(BM_MWh!AC44)=0,0,1)</f>
        <v>1</v>
      </c>
      <c r="AD44" s="260">
        <f>IF(SUM(BM_MWh!AD44)=0,0,1)</f>
        <v>0</v>
      </c>
      <c r="AE44" s="260">
        <f>IF(SUM(BM_MWh!AE44)=0,0,1)</f>
        <v>0</v>
      </c>
      <c r="AF44" s="260">
        <f>IF(SUM(BM_MWh!AF44)=0,0,1)</f>
        <v>1</v>
      </c>
      <c r="AG44" s="260">
        <f>IF(SUM(BM_MWh!AG44)=0,0,1)</f>
        <v>0</v>
      </c>
      <c r="AH44" s="260">
        <f>IF(SUM(BM_MWh!AH44)=0,0,1)</f>
        <v>0</v>
      </c>
      <c r="AI44" s="260">
        <f>IF(SUM(BM_MWh!AI44)=0,0,1)</f>
        <v>1</v>
      </c>
      <c r="AJ44" s="260">
        <f>IF(SUM(BM_MWh!AJ44)=0,0,1)</f>
        <v>1</v>
      </c>
      <c r="AK44" s="261">
        <f>IF(SUM(BM_MWh!AK44)=0,0,1)</f>
        <v>1</v>
      </c>
      <c r="AL44" s="260">
        <v>0</v>
      </c>
      <c r="AM44" s="261"/>
      <c r="AN44" s="261"/>
      <c r="AO44" s="261">
        <f>IF(SUM(BM_MWh!AO44)=0,0,1)</f>
        <v>1</v>
      </c>
      <c r="AP44" s="261">
        <f>IF(SUM(BM_MWh!AP44)=0,0,1)</f>
        <v>0</v>
      </c>
      <c r="AQ44" s="261">
        <f>IF(SUM(BM_MWh!AQ44)=0,0,1)</f>
        <v>1</v>
      </c>
      <c r="AR44" s="261">
        <f>IF(SUM(BM_MWh!AR44)=0,0,1)</f>
        <v>1</v>
      </c>
      <c r="AS44" s="261">
        <f>IF(SUM(BM_MWh!AS44)=0,0,1)</f>
        <v>0</v>
      </c>
      <c r="AT44" s="261">
        <f>IF(SUM(BM_MWh!AT44)=0,0,1)</f>
        <v>0</v>
      </c>
      <c r="AU44" s="101">
        <f t="shared" si="8"/>
        <v>12</v>
      </c>
      <c r="AV44" s="102">
        <f t="shared" si="9"/>
        <v>5</v>
      </c>
      <c r="AW44" s="102">
        <f t="shared" si="10"/>
        <v>17</v>
      </c>
      <c r="AX44" s="152">
        <f t="shared" si="11"/>
        <v>1363544</v>
      </c>
      <c r="AY44" s="365"/>
      <c r="AZ44" s="264"/>
      <c r="BA44" s="264"/>
      <c r="BB44" s="264"/>
      <c r="BC44" s="264"/>
      <c r="BD44" s="264"/>
      <c r="BE44" s="104">
        <f t="shared" si="57"/>
        <v>1999</v>
      </c>
      <c r="BF44" s="28">
        <v>3</v>
      </c>
      <c r="BG44" s="365">
        <f t="shared" si="2"/>
        <v>2729173.3577229497</v>
      </c>
      <c r="BH44" s="112">
        <f t="shared" si="13"/>
        <v>1203884</v>
      </c>
      <c r="BI44" s="112">
        <f t="shared" si="13"/>
        <v>137779</v>
      </c>
      <c r="BJ44" s="112">
        <f t="shared" si="13"/>
        <v>2630</v>
      </c>
      <c r="BK44" s="112">
        <f t="shared" si="13"/>
        <v>2079</v>
      </c>
      <c r="BL44" s="112">
        <f t="shared" si="13"/>
        <v>17172</v>
      </c>
      <c r="BM44" s="112">
        <f t="shared" si="14"/>
        <v>1363544</v>
      </c>
      <c r="BN44" s="134">
        <f t="shared" si="15"/>
        <v>5</v>
      </c>
      <c r="BO44" s="21">
        <f t="shared" si="16"/>
        <v>8</v>
      </c>
      <c r="BP44" s="21">
        <f t="shared" si="17"/>
        <v>4</v>
      </c>
      <c r="BQ44" s="134">
        <f t="shared" si="3"/>
        <v>12</v>
      </c>
      <c r="BR44" s="153">
        <f t="shared" si="18"/>
        <v>17</v>
      </c>
      <c r="BS44" s="264"/>
      <c r="BT44" s="104">
        <v>2005</v>
      </c>
      <c r="BU44" s="153">
        <f t="shared" si="73"/>
        <v>2.2465243559031567</v>
      </c>
      <c r="BV44" s="153">
        <f t="shared" si="73"/>
        <v>2.369449571827853</v>
      </c>
      <c r="BW44" s="153">
        <f t="shared" si="73"/>
        <v>1.3988425290535345</v>
      </c>
      <c r="BX44" s="153">
        <f t="shared" si="73"/>
        <v>-1.085564432518149</v>
      </c>
      <c r="BY44" s="153">
        <f t="shared" si="73"/>
        <v>-3.2870806951367348</v>
      </c>
      <c r="BZ44" s="153">
        <f t="shared" si="73"/>
        <v>1.56801063717662</v>
      </c>
      <c r="CA44" s="153">
        <f t="shared" si="73"/>
        <v>31.147540983606568</v>
      </c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151"/>
      <c r="CX44" s="151"/>
      <c r="CY44" s="151"/>
      <c r="CZ44" s="151"/>
      <c r="DA44" s="151"/>
      <c r="DB44" s="28"/>
      <c r="DC44" s="28"/>
      <c r="DD44" s="28"/>
      <c r="DE44" s="153">
        <f t="shared" si="74"/>
        <v>10.775862068965525</v>
      </c>
      <c r="DF44" s="153">
        <f t="shared" si="74"/>
        <v>2.2464178724581396</v>
      </c>
      <c r="DG44" s="159">
        <f t="shared" ref="DG44:DG64" si="75">BT44</f>
        <v>2005</v>
      </c>
      <c r="DH44" s="375"/>
      <c r="DI44" s="375"/>
      <c r="DJ44" s="375"/>
      <c r="DK44" s="376"/>
      <c r="DL44" s="375"/>
      <c r="DM44" s="375"/>
      <c r="DN44" s="375"/>
      <c r="DO44" s="104"/>
      <c r="DP44" s="152"/>
      <c r="DQ44" s="152"/>
      <c r="DR44" s="152"/>
      <c r="DS44" s="152"/>
      <c r="DT44" s="152"/>
      <c r="DU44" s="152"/>
      <c r="DV44" s="152"/>
      <c r="DW44" s="152"/>
      <c r="DX44" s="375"/>
      <c r="DY44" s="375"/>
      <c r="DZ44" s="375"/>
      <c r="EA44" s="375"/>
      <c r="EB44" s="375"/>
      <c r="EC44" s="375"/>
      <c r="ED44" s="375"/>
      <c r="EE44" s="375"/>
      <c r="EF44" s="375"/>
      <c r="EH44" s="375"/>
      <c r="EI44" s="375"/>
      <c r="EJ44" s="375"/>
      <c r="EM44" s="375"/>
    </row>
    <row r="45" spans="1:144">
      <c r="A45" s="28">
        <f t="shared" si="56"/>
        <v>1999</v>
      </c>
      <c r="B45" s="28">
        <v>4</v>
      </c>
      <c r="C45" s="105">
        <f t="shared" si="7"/>
        <v>1368096</v>
      </c>
      <c r="D45" s="105">
        <f>'[1]FPC wSEB'!X297</f>
        <v>1206152</v>
      </c>
      <c r="E45" s="105">
        <f>'[1]FPC wSEB'!Y297</f>
        <v>139904</v>
      </c>
      <c r="F45" s="105">
        <f>'[1]FPC wSEB'!Z297</f>
        <v>2638</v>
      </c>
      <c r="G45" s="105">
        <f>'[1]FPC wSEB'!AA297</f>
        <v>2074</v>
      </c>
      <c r="H45" s="105">
        <f>'[1]FPC wSEB'!AB297</f>
        <v>17312</v>
      </c>
      <c r="I45" s="261">
        <f>IF(BM_MWh!I45=0,0,1)</f>
        <v>1</v>
      </c>
      <c r="J45" s="261">
        <f>IF(BM_MWh!J45=0,0,1)</f>
        <v>1</v>
      </c>
      <c r="K45" s="261">
        <f>IF(BM_MWh!K45=0,0,1)</f>
        <v>1</v>
      </c>
      <c r="L45" s="261">
        <f>IF(BM_MWh!L45=0,0,1)</f>
        <v>0</v>
      </c>
      <c r="M45" s="261">
        <f>IF(BM_MWh!M45=0,0,1)</f>
        <v>0</v>
      </c>
      <c r="N45" s="261">
        <f>IF(BM_MWh!N45=0,0,1)</f>
        <v>0</v>
      </c>
      <c r="O45" s="261">
        <f>IF(BM_MWh!O45=0,0,1)</f>
        <v>1</v>
      </c>
      <c r="P45" s="261">
        <f>IF(BM_MWh!P45=0,0,1)</f>
        <v>0</v>
      </c>
      <c r="Q45" s="261">
        <f>IF(BM_MWh!Q45=0,0,1)</f>
        <v>0</v>
      </c>
      <c r="R45" s="261">
        <f>IF(BM_MWh!R45=0,0,1)</f>
        <v>1</v>
      </c>
      <c r="S45" s="261">
        <f>IF(BM_MWh!S45=0,0,1)</f>
        <v>0</v>
      </c>
      <c r="T45" s="261">
        <f>IF(BM_MWh!T45=0,0,1)</f>
        <v>0</v>
      </c>
      <c r="U45" s="364">
        <f>IF(SUM(BM_MWh!U45)=0,0,1)</f>
        <v>1</v>
      </c>
      <c r="V45" s="260">
        <f>IF(SUM(BM_MWh!V45)=0,0,1)</f>
        <v>1</v>
      </c>
      <c r="W45" s="260">
        <f>IF(SUM(BM_MWh!W45)=0,0,1)</f>
        <v>1</v>
      </c>
      <c r="X45" s="260">
        <f>IF(SUM(BM_MWh!X45)=0,0,1)</f>
        <v>0</v>
      </c>
      <c r="Y45" s="260">
        <f>IF(SUM(BM_MWh!Y45)=0,0,1)</f>
        <v>1</v>
      </c>
      <c r="Z45" s="260">
        <f>IF(SUM(BM_MWh!Z45)=0,0,1)</f>
        <v>0</v>
      </c>
      <c r="AA45" s="260">
        <f>IF(SUM(BM_MWh!AA45)=0,0,1)</f>
        <v>0</v>
      </c>
      <c r="AB45" s="260">
        <f>IF(SUM(BM_MWh!AB45)=0,0,1)</f>
        <v>0</v>
      </c>
      <c r="AC45" s="260">
        <f>IF(SUM(BM_MWh!AC45)=0,0,1)</f>
        <v>1</v>
      </c>
      <c r="AD45" s="260">
        <f>IF(SUM(BM_MWh!AD45)=0,0,1)</f>
        <v>0</v>
      </c>
      <c r="AE45" s="260">
        <f>IF(SUM(BM_MWh!AE45)=0,0,1)</f>
        <v>0</v>
      </c>
      <c r="AF45" s="260">
        <f>IF(SUM(BM_MWh!AF45)=0,0,1)</f>
        <v>1</v>
      </c>
      <c r="AG45" s="260">
        <f>IF(SUM(BM_MWh!AG45)=0,0,1)</f>
        <v>0</v>
      </c>
      <c r="AH45" s="260">
        <f>IF(SUM(BM_MWh!AH45)=0,0,1)</f>
        <v>0</v>
      </c>
      <c r="AI45" s="260">
        <f>IF(SUM(BM_MWh!AI45)=0,0,1)</f>
        <v>1</v>
      </c>
      <c r="AJ45" s="260">
        <f>IF(SUM(BM_MWh!AJ45)=0,0,1)</f>
        <v>1</v>
      </c>
      <c r="AK45" s="261">
        <f>IF(SUM(BM_MWh!AK45)=0,0,1)</f>
        <v>1</v>
      </c>
      <c r="AL45" s="260">
        <v>0</v>
      </c>
      <c r="AM45" s="261"/>
      <c r="AN45" s="261"/>
      <c r="AO45" s="261">
        <f>IF(SUM(BM_MWh!AO45)=0,0,1)</f>
        <v>1</v>
      </c>
      <c r="AP45" s="261">
        <f>IF(SUM(BM_MWh!AP45)=0,0,1)</f>
        <v>0</v>
      </c>
      <c r="AQ45" s="261">
        <f>IF(SUM(BM_MWh!AQ45)=0,0,1)</f>
        <v>1</v>
      </c>
      <c r="AR45" s="261">
        <f>IF(SUM(BM_MWh!AR45)=0,0,1)</f>
        <v>0</v>
      </c>
      <c r="AS45" s="261">
        <f>IF(SUM(BM_MWh!AS45)=0,0,1)</f>
        <v>0</v>
      </c>
      <c r="AT45" s="261">
        <f>IF(SUM(BM_MWh!AT45)=0,0,1)</f>
        <v>0</v>
      </c>
      <c r="AU45" s="101">
        <f t="shared" si="8"/>
        <v>11</v>
      </c>
      <c r="AV45" s="102">
        <f t="shared" si="9"/>
        <v>5</v>
      </c>
      <c r="AW45" s="102">
        <f t="shared" si="10"/>
        <v>16</v>
      </c>
      <c r="AX45" s="152">
        <f t="shared" si="11"/>
        <v>1368080</v>
      </c>
      <c r="AY45" s="365"/>
      <c r="AZ45" s="264"/>
      <c r="BA45" s="264"/>
      <c r="BB45" s="264"/>
      <c r="BC45" s="264"/>
      <c r="BD45" s="264"/>
      <c r="BE45" s="104">
        <f t="shared" si="57"/>
        <v>1999</v>
      </c>
      <c r="BF45" s="28">
        <v>4</v>
      </c>
      <c r="BG45" s="365">
        <f t="shared" si="2"/>
        <v>2738197.112330243</v>
      </c>
      <c r="BH45" s="112">
        <f t="shared" si="13"/>
        <v>1206152</v>
      </c>
      <c r="BI45" s="112">
        <f t="shared" si="13"/>
        <v>139904</v>
      </c>
      <c r="BJ45" s="112">
        <f t="shared" si="13"/>
        <v>2638</v>
      </c>
      <c r="BK45" s="112">
        <f t="shared" si="13"/>
        <v>2074</v>
      </c>
      <c r="BL45" s="112">
        <f t="shared" si="13"/>
        <v>17312</v>
      </c>
      <c r="BM45" s="112">
        <f t="shared" si="14"/>
        <v>1368080</v>
      </c>
      <c r="BN45" s="134">
        <f t="shared" si="15"/>
        <v>5</v>
      </c>
      <c r="BO45" s="21">
        <f t="shared" si="16"/>
        <v>8</v>
      </c>
      <c r="BP45" s="21">
        <f t="shared" si="17"/>
        <v>3</v>
      </c>
      <c r="BQ45" s="134">
        <f t="shared" si="3"/>
        <v>11</v>
      </c>
      <c r="BR45" s="153">
        <f t="shared" si="18"/>
        <v>16</v>
      </c>
      <c r="BS45" s="264"/>
      <c r="BT45" s="160">
        <v>2006</v>
      </c>
      <c r="BU45" s="153">
        <f t="shared" si="73"/>
        <v>2.3354629117374293</v>
      </c>
      <c r="BV45" s="153">
        <f t="shared" si="73"/>
        <v>2.4860434303013879</v>
      </c>
      <c r="BW45" s="153">
        <f t="shared" si="73"/>
        <v>1.1011307371478818</v>
      </c>
      <c r="BX45" s="153">
        <f t="shared" si="73"/>
        <v>-0.23121030889696748</v>
      </c>
      <c r="BY45" s="153">
        <f t="shared" si="73"/>
        <v>-2.6326786460509788</v>
      </c>
      <c r="BZ45" s="153">
        <f t="shared" si="73"/>
        <v>2.5535821193374497</v>
      </c>
      <c r="CA45" s="153">
        <f t="shared" si="73"/>
        <v>-17.500000000000004</v>
      </c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151"/>
      <c r="CX45" s="151"/>
      <c r="CY45" s="151"/>
      <c r="CZ45" s="151"/>
      <c r="DA45" s="151"/>
      <c r="DB45" s="28"/>
      <c r="DC45" s="28"/>
      <c r="DD45" s="28"/>
      <c r="DE45" s="153">
        <f t="shared" si="74"/>
        <v>-13.229571984435806</v>
      </c>
      <c r="DF45" s="153">
        <f t="shared" si="74"/>
        <v>2.3356734417024017</v>
      </c>
      <c r="DG45" s="159">
        <f t="shared" si="75"/>
        <v>2006</v>
      </c>
      <c r="DH45" s="375"/>
      <c r="DI45" s="375"/>
      <c r="DJ45" s="375"/>
      <c r="DK45" s="376"/>
      <c r="DL45" s="375"/>
      <c r="DM45" s="375"/>
      <c r="DN45" s="375"/>
      <c r="DO45" s="104"/>
      <c r="DP45" s="152"/>
      <c r="DQ45" s="152"/>
      <c r="DR45" s="152"/>
      <c r="DS45" s="152"/>
      <c r="DT45" s="152"/>
      <c r="DU45" s="152"/>
      <c r="DV45" s="152"/>
      <c r="DW45" s="152"/>
      <c r="DX45" s="375"/>
      <c r="DY45" s="375"/>
      <c r="DZ45" s="375"/>
      <c r="EA45" s="375"/>
      <c r="EB45" s="375"/>
      <c r="EC45" s="375"/>
      <c r="ED45" s="375"/>
      <c r="EE45" s="375"/>
      <c r="EF45" s="375"/>
      <c r="EH45" s="375"/>
      <c r="EI45" s="375"/>
      <c r="EJ45" s="375"/>
      <c r="EM45" s="375"/>
    </row>
    <row r="46" spans="1:144">
      <c r="A46" s="28">
        <f t="shared" si="56"/>
        <v>1999</v>
      </c>
      <c r="B46" s="28">
        <v>5</v>
      </c>
      <c r="C46" s="105">
        <f t="shared" si="7"/>
        <v>1390152</v>
      </c>
      <c r="D46" s="105">
        <f>'[1]FPC wSEB'!X298</f>
        <v>1224449</v>
      </c>
      <c r="E46" s="105">
        <f>'[1]FPC wSEB'!Y298</f>
        <v>143127</v>
      </c>
      <c r="F46" s="105">
        <f>'[1]FPC wSEB'!Z298</f>
        <v>2681</v>
      </c>
      <c r="G46" s="105">
        <f>'[1]FPC wSEB'!AA298</f>
        <v>2077</v>
      </c>
      <c r="H46" s="105">
        <f>'[1]FPC wSEB'!AB298</f>
        <v>17805</v>
      </c>
      <c r="I46" s="261">
        <f>IF(BM_MWh!I46=0,0,1)</f>
        <v>1</v>
      </c>
      <c r="J46" s="261">
        <f>IF(BM_MWh!J46=0,0,1)</f>
        <v>0</v>
      </c>
      <c r="K46" s="261">
        <f>IF(BM_MWh!K46=0,0,1)</f>
        <v>1</v>
      </c>
      <c r="L46" s="261">
        <f>IF(BM_MWh!L46=0,0,1)</f>
        <v>0</v>
      </c>
      <c r="M46" s="261">
        <f>IF(BM_MWh!M46=0,0,1)</f>
        <v>0</v>
      </c>
      <c r="N46" s="261">
        <f>IF(BM_MWh!N46=0,0,1)</f>
        <v>0</v>
      </c>
      <c r="O46" s="261">
        <f>IF(BM_MWh!O46=0,0,1)</f>
        <v>0</v>
      </c>
      <c r="P46" s="261">
        <f>IF(BM_MWh!P46=0,0,1)</f>
        <v>0</v>
      </c>
      <c r="Q46" s="261">
        <f>IF(BM_MWh!Q46=0,0,1)</f>
        <v>0</v>
      </c>
      <c r="R46" s="261">
        <f>IF(BM_MWh!R46=0,0,1)</f>
        <v>0</v>
      </c>
      <c r="S46" s="261">
        <f>IF(BM_MWh!S46=0,0,1)</f>
        <v>0</v>
      </c>
      <c r="T46" s="261">
        <f>IF(BM_MWh!T46=0,0,1)</f>
        <v>0</v>
      </c>
      <c r="U46" s="364">
        <f>IF(SUM(BM_MWh!U46)=0,0,1)</f>
        <v>1</v>
      </c>
      <c r="V46" s="260">
        <f>IF(SUM(BM_MWh!V46)=0,0,1)</f>
        <v>1</v>
      </c>
      <c r="W46" s="260">
        <f>IF(SUM(BM_MWh!W46)=0,0,1)</f>
        <v>1</v>
      </c>
      <c r="X46" s="260">
        <f>IF(SUM(BM_MWh!X46)=0,0,1)</f>
        <v>0</v>
      </c>
      <c r="Y46" s="260">
        <f>IF(SUM(BM_MWh!Y46)=0,0,1)</f>
        <v>1</v>
      </c>
      <c r="Z46" s="260">
        <f>IF(SUM(BM_MWh!Z46)=0,0,1)</f>
        <v>0</v>
      </c>
      <c r="AA46" s="260">
        <f>IF(SUM(BM_MWh!AA46)=0,0,1)</f>
        <v>0</v>
      </c>
      <c r="AB46" s="260">
        <f>IF(SUM(BM_MWh!AB46)=0,0,1)</f>
        <v>0</v>
      </c>
      <c r="AC46" s="260">
        <f>IF(SUM(BM_MWh!AC46)=0,0,1)</f>
        <v>1</v>
      </c>
      <c r="AD46" s="260">
        <f>IF(SUM(BM_MWh!AD46)=0,0,1)</f>
        <v>0</v>
      </c>
      <c r="AE46" s="260">
        <f>IF(SUM(BM_MWh!AE46)=0,0,1)</f>
        <v>0</v>
      </c>
      <c r="AF46" s="260">
        <f>IF(SUM(BM_MWh!AF46)=0,0,1)</f>
        <v>1</v>
      </c>
      <c r="AG46" s="260">
        <f>IF(SUM(BM_MWh!AG46)=0,0,1)</f>
        <v>0</v>
      </c>
      <c r="AH46" s="260">
        <f>IF(SUM(BM_MWh!AH46)=0,0,1)</f>
        <v>0</v>
      </c>
      <c r="AI46" s="260">
        <f>IF(SUM(BM_MWh!AI46)=0,0,1)</f>
        <v>1</v>
      </c>
      <c r="AJ46" s="260">
        <f>IF(SUM(BM_MWh!AJ46)=0,0,1)</f>
        <v>1</v>
      </c>
      <c r="AK46" s="261">
        <f>IF(SUM(BM_MWh!AK46)=0,0,1)</f>
        <v>1</v>
      </c>
      <c r="AL46" s="260">
        <v>0</v>
      </c>
      <c r="AM46" s="261"/>
      <c r="AN46" s="261"/>
      <c r="AO46" s="261">
        <f>IF(SUM(BM_MWh!AO46)=0,0,1)</f>
        <v>1</v>
      </c>
      <c r="AP46" s="261">
        <f>IF(SUM(BM_MWh!AP46)=0,0,1)</f>
        <v>0</v>
      </c>
      <c r="AQ46" s="261">
        <f>IF(SUM(BM_MWh!AQ46)=0,0,1)</f>
        <v>1</v>
      </c>
      <c r="AR46" s="261">
        <f>IF(SUM(BM_MWh!AR46)=0,0,1)</f>
        <v>0</v>
      </c>
      <c r="AS46" s="261">
        <f>IF(SUM(BM_MWh!AS46)=0,0,1)</f>
        <v>0</v>
      </c>
      <c r="AT46" s="261">
        <f>IF(SUM(BM_MWh!AT46)=0,0,1)</f>
        <v>0</v>
      </c>
      <c r="AU46" s="101">
        <f t="shared" si="8"/>
        <v>11</v>
      </c>
      <c r="AV46" s="102">
        <f t="shared" si="9"/>
        <v>2</v>
      </c>
      <c r="AW46" s="102">
        <f t="shared" si="10"/>
        <v>13</v>
      </c>
      <c r="AX46" s="152">
        <f t="shared" si="11"/>
        <v>1390139</v>
      </c>
      <c r="AY46" s="365"/>
      <c r="AZ46" s="264"/>
      <c r="BA46" s="264"/>
      <c r="BB46" s="264"/>
      <c r="BC46" s="264"/>
      <c r="BD46" s="264"/>
      <c r="BE46" s="104">
        <f t="shared" si="57"/>
        <v>1999</v>
      </c>
      <c r="BF46" s="28">
        <v>5</v>
      </c>
      <c r="BG46" s="365">
        <f t="shared" si="2"/>
        <v>2782302.2119121631</v>
      </c>
      <c r="BH46" s="112">
        <f t="shared" si="13"/>
        <v>1224449</v>
      </c>
      <c r="BI46" s="112">
        <f t="shared" si="13"/>
        <v>143127</v>
      </c>
      <c r="BJ46" s="112">
        <f t="shared" si="13"/>
        <v>2681</v>
      </c>
      <c r="BK46" s="112">
        <f t="shared" si="13"/>
        <v>2077</v>
      </c>
      <c r="BL46" s="112">
        <f t="shared" si="13"/>
        <v>17805</v>
      </c>
      <c r="BM46" s="112">
        <f t="shared" si="14"/>
        <v>1390139</v>
      </c>
      <c r="BN46" s="134">
        <f t="shared" si="15"/>
        <v>2</v>
      </c>
      <c r="BO46" s="21">
        <f t="shared" si="16"/>
        <v>8</v>
      </c>
      <c r="BP46" s="21">
        <f t="shared" si="17"/>
        <v>3</v>
      </c>
      <c r="BQ46" s="134">
        <f t="shared" si="3"/>
        <v>11</v>
      </c>
      <c r="BR46" s="153">
        <f t="shared" si="18"/>
        <v>13</v>
      </c>
      <c r="BS46" s="264"/>
      <c r="BT46" s="162">
        <f t="shared" ref="BT46:BT64" si="76">BT45+1</f>
        <v>2007</v>
      </c>
      <c r="BU46" s="153">
        <f t="shared" si="73"/>
        <v>0.73886956571824758</v>
      </c>
      <c r="BV46" s="153">
        <f t="shared" si="73"/>
        <v>0.77602399686349521</v>
      </c>
      <c r="BW46" s="153">
        <f t="shared" si="73"/>
        <v>3.8806361376297893E-2</v>
      </c>
      <c r="BX46" s="153">
        <f t="shared" si="73"/>
        <v>-1.0567623520687186</v>
      </c>
      <c r="BY46" s="153">
        <f t="shared" si="73"/>
        <v>-3.1998092513114029</v>
      </c>
      <c r="BZ46" s="153">
        <f t="shared" si="73"/>
        <v>4.1269050547192432</v>
      </c>
      <c r="CA46" s="153">
        <f t="shared" si="73"/>
        <v>-21.212121212121215</v>
      </c>
      <c r="CW46" s="151"/>
      <c r="CX46" s="151"/>
      <c r="CY46" s="151"/>
      <c r="CZ46" s="151"/>
      <c r="DA46" s="151"/>
      <c r="DE46" s="153">
        <f t="shared" si="74"/>
        <v>-2.6905829596412523</v>
      </c>
      <c r="DF46" s="153">
        <f t="shared" si="74"/>
        <v>0.73890889656555991</v>
      </c>
      <c r="DG46" s="159">
        <f t="shared" si="75"/>
        <v>2007</v>
      </c>
      <c r="DH46" s="375"/>
      <c r="DI46" s="375"/>
      <c r="DJ46" s="375"/>
      <c r="DK46" s="376"/>
      <c r="DL46" s="375"/>
      <c r="DM46" s="375"/>
      <c r="DN46" s="375"/>
      <c r="DO46" s="104"/>
      <c r="DP46" s="152"/>
      <c r="DQ46" s="152"/>
      <c r="DR46" s="152"/>
      <c r="DS46" s="152"/>
      <c r="DT46" s="152"/>
      <c r="DU46" s="152"/>
      <c r="DV46" s="152"/>
      <c r="DW46" s="152"/>
      <c r="DX46" s="375"/>
      <c r="DY46" s="375"/>
      <c r="DZ46" s="375"/>
      <c r="EA46" s="375"/>
      <c r="EB46" s="375"/>
      <c r="EC46" s="375"/>
      <c r="ED46" s="375"/>
      <c r="EE46" s="375"/>
      <c r="EF46" s="375"/>
      <c r="EH46" s="375"/>
      <c r="EI46" s="375"/>
      <c r="EJ46" s="375"/>
      <c r="EM46" s="375"/>
    </row>
    <row r="47" spans="1:144">
      <c r="A47" s="28">
        <f t="shared" si="56"/>
        <v>1999</v>
      </c>
      <c r="B47" s="28">
        <v>6</v>
      </c>
      <c r="C47" s="105">
        <f t="shared" si="7"/>
        <v>1335195</v>
      </c>
      <c r="D47" s="105">
        <f>'[1]FPC wSEB'!X299</f>
        <v>1176785</v>
      </c>
      <c r="E47" s="105">
        <f>'[1]FPC wSEB'!Y299</f>
        <v>136717</v>
      </c>
      <c r="F47" s="105">
        <f>'[1]FPC wSEB'!Z299</f>
        <v>2566</v>
      </c>
      <c r="G47" s="105">
        <f>'[1]FPC wSEB'!AA299</f>
        <v>2082</v>
      </c>
      <c r="H47" s="105">
        <f>'[1]FPC wSEB'!AB299</f>
        <v>17029</v>
      </c>
      <c r="I47" s="261">
        <f>IF(BM_MWh!I47=0,0,1)</f>
        <v>1</v>
      </c>
      <c r="J47" s="261">
        <f>IF(BM_MWh!J47=0,0,1)</f>
        <v>1</v>
      </c>
      <c r="K47" s="261">
        <f>IF(BM_MWh!K47=0,0,1)</f>
        <v>1</v>
      </c>
      <c r="L47" s="261">
        <f>IF(BM_MWh!L47=0,0,1)</f>
        <v>0</v>
      </c>
      <c r="M47" s="261">
        <f>IF(BM_MWh!M47=0,0,1)</f>
        <v>0</v>
      </c>
      <c r="N47" s="261">
        <f>IF(BM_MWh!N47=0,0,1)</f>
        <v>0</v>
      </c>
      <c r="O47" s="261">
        <f>IF(BM_MWh!O47=0,0,1)</f>
        <v>1</v>
      </c>
      <c r="P47" s="261">
        <f>IF(BM_MWh!P47=0,0,1)</f>
        <v>0</v>
      </c>
      <c r="Q47" s="261">
        <f>IF(BM_MWh!Q47=0,0,1)</f>
        <v>0</v>
      </c>
      <c r="R47" s="261">
        <f>IF(BM_MWh!R47=0,0,1)</f>
        <v>1</v>
      </c>
      <c r="S47" s="261">
        <f>IF(BM_MWh!S47=0,0,1)</f>
        <v>0</v>
      </c>
      <c r="T47" s="261">
        <f>IF(BM_MWh!T47=0,0,1)</f>
        <v>0</v>
      </c>
      <c r="U47" s="364">
        <f>IF(SUM(BM_MWh!U47)=0,0,1)</f>
        <v>0</v>
      </c>
      <c r="V47" s="260">
        <f>IF(SUM(BM_MWh!V47)=0,0,1)</f>
        <v>1</v>
      </c>
      <c r="W47" s="260">
        <f>IF(SUM(BM_MWh!W47)=0,0,1)</f>
        <v>1</v>
      </c>
      <c r="X47" s="260">
        <f>IF(SUM(BM_MWh!X47)=0,0,1)</f>
        <v>0</v>
      </c>
      <c r="Y47" s="260">
        <f>IF(SUM(BM_MWh!Y47)=0,0,1)</f>
        <v>1</v>
      </c>
      <c r="Z47" s="260">
        <f>IF(SUM(BM_MWh!Z47)=0,0,1)</f>
        <v>0</v>
      </c>
      <c r="AA47" s="260">
        <f>IF(SUM(BM_MWh!AA47)=0,0,1)</f>
        <v>0</v>
      </c>
      <c r="AB47" s="260">
        <f>IF(SUM(BM_MWh!AB47)=0,0,1)</f>
        <v>0</v>
      </c>
      <c r="AC47" s="260">
        <f>IF(SUM(BM_MWh!AC47)=0,0,1)</f>
        <v>1</v>
      </c>
      <c r="AD47" s="260">
        <f>IF(SUM(BM_MWh!AD47)=0,0,1)</f>
        <v>0</v>
      </c>
      <c r="AE47" s="260">
        <f>IF(SUM(BM_MWh!AE47)=0,0,1)</f>
        <v>0</v>
      </c>
      <c r="AF47" s="260">
        <f>IF(SUM(BM_MWh!AF47)=0,0,1)</f>
        <v>1</v>
      </c>
      <c r="AG47" s="260">
        <f>IF(SUM(BM_MWh!AG47)=0,0,1)</f>
        <v>0</v>
      </c>
      <c r="AH47" s="260">
        <f>IF(SUM(BM_MWh!AH47)=0,0,1)</f>
        <v>0</v>
      </c>
      <c r="AI47" s="260">
        <f>IF(SUM(BM_MWh!AI47)=0,0,1)</f>
        <v>1</v>
      </c>
      <c r="AJ47" s="260">
        <f>IF(SUM(BM_MWh!AJ47)=0,0,1)</f>
        <v>1</v>
      </c>
      <c r="AK47" s="261">
        <f>IF(SUM(BM_MWh!AK47)=0,0,1)</f>
        <v>1</v>
      </c>
      <c r="AL47" s="260">
        <v>0</v>
      </c>
      <c r="AM47" s="261"/>
      <c r="AN47" s="261"/>
      <c r="AO47" s="261">
        <f>IF(SUM(BM_MWh!AO47)=0,0,1)</f>
        <v>1</v>
      </c>
      <c r="AP47" s="261">
        <f>IF(SUM(BM_MWh!AP47)=0,0,1)</f>
        <v>0</v>
      </c>
      <c r="AQ47" s="261">
        <f>IF(SUM(BM_MWh!AQ47)=0,0,1)</f>
        <v>1</v>
      </c>
      <c r="AR47" s="261">
        <f>IF(SUM(BM_MWh!AR47)=0,0,1)</f>
        <v>1</v>
      </c>
      <c r="AS47" s="261">
        <f>IF(SUM(BM_MWh!AS47)=0,0,1)</f>
        <v>0</v>
      </c>
      <c r="AT47" s="261">
        <f>IF(SUM(BM_MWh!AT47)=0,0,1)</f>
        <v>0</v>
      </c>
      <c r="AU47" s="101">
        <f t="shared" si="8"/>
        <v>11</v>
      </c>
      <c r="AV47" s="102">
        <f t="shared" si="9"/>
        <v>5</v>
      </c>
      <c r="AW47" s="102">
        <f t="shared" si="10"/>
        <v>16</v>
      </c>
      <c r="AX47" s="152">
        <f t="shared" si="11"/>
        <v>1335179</v>
      </c>
      <c r="AY47" s="365"/>
      <c r="AZ47" s="264"/>
      <c r="BA47" s="264"/>
      <c r="BB47" s="264"/>
      <c r="BC47" s="264"/>
      <c r="BD47" s="264"/>
      <c r="BE47" s="104">
        <f t="shared" si="57"/>
        <v>1999</v>
      </c>
      <c r="BF47" s="28">
        <v>6</v>
      </c>
      <c r="BG47" s="365">
        <f t="shared" si="2"/>
        <v>2672432.7133975825</v>
      </c>
      <c r="BH47" s="112">
        <f t="shared" si="13"/>
        <v>1176785</v>
      </c>
      <c r="BI47" s="112">
        <f t="shared" si="13"/>
        <v>136717</v>
      </c>
      <c r="BJ47" s="112">
        <f t="shared" si="13"/>
        <v>2566</v>
      </c>
      <c r="BK47" s="112">
        <f t="shared" si="13"/>
        <v>2082</v>
      </c>
      <c r="BL47" s="112">
        <f t="shared" si="13"/>
        <v>17029</v>
      </c>
      <c r="BM47" s="112">
        <f t="shared" si="14"/>
        <v>1335179</v>
      </c>
      <c r="BN47" s="134">
        <f t="shared" si="15"/>
        <v>5</v>
      </c>
      <c r="BO47" s="21">
        <f t="shared" si="16"/>
        <v>7</v>
      </c>
      <c r="BP47" s="21">
        <f t="shared" si="17"/>
        <v>4</v>
      </c>
      <c r="BQ47" s="134">
        <f t="shared" si="3"/>
        <v>11</v>
      </c>
      <c r="BR47" s="153">
        <f t="shared" si="18"/>
        <v>16</v>
      </c>
      <c r="BS47" s="264"/>
      <c r="BT47" s="162">
        <f t="shared" si="76"/>
        <v>2008</v>
      </c>
      <c r="BU47" s="153">
        <f t="shared" si="73"/>
        <v>0.40228451824104727</v>
      </c>
      <c r="BV47" s="153">
        <f t="shared" si="73"/>
        <v>0.4288493170939045</v>
      </c>
      <c r="BW47" s="153">
        <f t="shared" si="73"/>
        <v>-0.16493982229690562</v>
      </c>
      <c r="BX47" s="153">
        <f t="shared" si="73"/>
        <v>-3.0479997501639433</v>
      </c>
      <c r="BY47" s="153">
        <f t="shared" si="73"/>
        <v>-2.3400167495935764</v>
      </c>
      <c r="BZ47" s="153">
        <f t="shared" si="73"/>
        <v>3.4352200693696933</v>
      </c>
      <c r="CA47" s="153">
        <f t="shared" si="73"/>
        <v>25.000000000000021</v>
      </c>
      <c r="CW47" s="151"/>
      <c r="CX47" s="151"/>
      <c r="CY47" s="151"/>
      <c r="CZ47" s="151"/>
      <c r="DA47" s="151"/>
      <c r="DE47" s="153">
        <f t="shared" si="74"/>
        <v>14.746543778801847</v>
      </c>
      <c r="DF47" s="153">
        <f t="shared" si="74"/>
        <v>0.40212561078993847</v>
      </c>
      <c r="DG47" s="159">
        <f t="shared" si="75"/>
        <v>2008</v>
      </c>
      <c r="DH47" s="375"/>
      <c r="DI47" s="375"/>
      <c r="DJ47" s="375"/>
      <c r="DK47" s="376"/>
      <c r="DL47" s="375"/>
      <c r="DM47" s="375"/>
      <c r="DN47" s="375"/>
      <c r="DO47" s="104"/>
      <c r="DP47" s="152"/>
      <c r="DQ47" s="152"/>
      <c r="DR47" s="152"/>
      <c r="DS47" s="152"/>
      <c r="DT47" s="152"/>
      <c r="DU47" s="152"/>
      <c r="DV47" s="152"/>
      <c r="DW47" s="152"/>
      <c r="DX47" s="375"/>
      <c r="DY47" s="375"/>
      <c r="DZ47" s="375"/>
      <c r="EA47" s="375"/>
      <c r="EB47" s="375"/>
      <c r="EC47" s="375"/>
      <c r="ED47" s="375"/>
      <c r="EE47" s="375"/>
      <c r="EF47" s="375"/>
      <c r="EH47" s="375"/>
      <c r="EI47" s="375"/>
      <c r="EJ47" s="375"/>
      <c r="EM47" s="375"/>
    </row>
    <row r="48" spans="1:144">
      <c r="A48" s="28">
        <f t="shared" si="56"/>
        <v>1999</v>
      </c>
      <c r="B48" s="28">
        <v>7</v>
      </c>
      <c r="C48" s="105">
        <f t="shared" si="7"/>
        <v>1354676</v>
      </c>
      <c r="D48" s="105">
        <f>'[1]FPC wSEB'!X300</f>
        <v>1192987</v>
      </c>
      <c r="E48" s="105">
        <f>'[1]FPC wSEB'!Y300</f>
        <v>139628</v>
      </c>
      <c r="F48" s="105">
        <f>'[1]FPC wSEB'!Z300</f>
        <v>2598</v>
      </c>
      <c r="G48" s="105">
        <f>'[1]FPC wSEB'!AA300</f>
        <v>2089</v>
      </c>
      <c r="H48" s="105">
        <f>'[1]FPC wSEB'!AB300</f>
        <v>17355</v>
      </c>
      <c r="I48" s="261">
        <f>IF(BM_MWh!I48=0,0,1)</f>
        <v>1</v>
      </c>
      <c r="J48" s="261">
        <f>IF(BM_MWh!J48=0,0,1)</f>
        <v>1</v>
      </c>
      <c r="K48" s="261">
        <f>IF(BM_MWh!K48=0,0,1)</f>
        <v>1</v>
      </c>
      <c r="L48" s="261">
        <f>IF(BM_MWh!L48=0,0,1)</f>
        <v>0</v>
      </c>
      <c r="M48" s="261">
        <f>IF(BM_MWh!M48=0,0,1)</f>
        <v>0</v>
      </c>
      <c r="N48" s="261">
        <f>IF(BM_MWh!N48=0,0,1)</f>
        <v>0</v>
      </c>
      <c r="O48" s="261">
        <f>IF(BM_MWh!O48=0,0,1)</f>
        <v>1</v>
      </c>
      <c r="P48" s="261">
        <f>IF(BM_MWh!P48=0,0,1)</f>
        <v>0</v>
      </c>
      <c r="Q48" s="261">
        <f>IF(BM_MWh!Q48=0,0,1)</f>
        <v>0</v>
      </c>
      <c r="R48" s="261">
        <f>IF(BM_MWh!R48=0,0,1)</f>
        <v>1</v>
      </c>
      <c r="S48" s="261">
        <f>IF(BM_MWh!S48=0,0,1)</f>
        <v>0</v>
      </c>
      <c r="T48" s="261">
        <f>IF(BM_MWh!T48=0,0,1)</f>
        <v>0</v>
      </c>
      <c r="U48" s="364">
        <f>IF(SUM(BM_MWh!U48)=0,0,1)</f>
        <v>1</v>
      </c>
      <c r="V48" s="260">
        <f>IF(SUM(BM_MWh!V48)=0,0,1)</f>
        <v>1</v>
      </c>
      <c r="W48" s="260">
        <f>IF(SUM(BM_MWh!W48)=0,0,1)</f>
        <v>1</v>
      </c>
      <c r="X48" s="260">
        <f>IF(SUM(BM_MWh!X48)=0,0,1)</f>
        <v>0</v>
      </c>
      <c r="Y48" s="260">
        <f>IF(SUM(BM_MWh!Y48)=0,0,1)</f>
        <v>1</v>
      </c>
      <c r="Z48" s="260">
        <f>IF(SUM(BM_MWh!Z48)=0,0,1)</f>
        <v>0</v>
      </c>
      <c r="AA48" s="260">
        <f>IF(SUM(BM_MWh!AA48)=0,0,1)</f>
        <v>1</v>
      </c>
      <c r="AB48" s="260">
        <f>IF(SUM(BM_MWh!AB48)=0,0,1)</f>
        <v>1</v>
      </c>
      <c r="AC48" s="260">
        <f>IF(SUM(BM_MWh!AC48)=0,0,1)</f>
        <v>1</v>
      </c>
      <c r="AD48" s="260">
        <f>IF(SUM(BM_MWh!AD48)=0,0,1)</f>
        <v>0</v>
      </c>
      <c r="AE48" s="260">
        <f>IF(SUM(BM_MWh!AE48)=0,0,1)</f>
        <v>0</v>
      </c>
      <c r="AF48" s="260">
        <f>IF(SUM(BM_MWh!AF48)=0,0,1)</f>
        <v>1</v>
      </c>
      <c r="AG48" s="260">
        <f>IF(SUM(BM_MWh!AG48)=0,0,1)</f>
        <v>0</v>
      </c>
      <c r="AH48" s="260">
        <f>IF(SUM(BM_MWh!AH48)=0,0,1)</f>
        <v>0</v>
      </c>
      <c r="AI48" s="260">
        <f>IF(SUM(BM_MWh!AI48)=0,0,1)</f>
        <v>1</v>
      </c>
      <c r="AJ48" s="260">
        <f>IF(SUM(BM_MWh!AJ48)=0,0,1)</f>
        <v>1</v>
      </c>
      <c r="AK48" s="261">
        <f>IF(SUM(BM_MWh!AK48)=0,0,1)</f>
        <v>1</v>
      </c>
      <c r="AL48" s="260">
        <v>0</v>
      </c>
      <c r="AM48" s="261"/>
      <c r="AN48" s="261"/>
      <c r="AO48" s="261">
        <f>IF(SUM(BM_MWh!AO48)=0,0,1)</f>
        <v>1</v>
      </c>
      <c r="AP48" s="261">
        <f>IF(SUM(BM_MWh!AP48)=0,0,1)</f>
        <v>0</v>
      </c>
      <c r="AQ48" s="261">
        <f>IF(SUM(BM_MWh!AQ48)=0,0,1)</f>
        <v>1</v>
      </c>
      <c r="AR48" s="261">
        <f>IF(SUM(BM_MWh!AR48)=0,0,1)</f>
        <v>1</v>
      </c>
      <c r="AS48" s="261">
        <f>IF(SUM(BM_MWh!AS48)=0,0,1)</f>
        <v>0</v>
      </c>
      <c r="AT48" s="261">
        <f>IF(SUM(BM_MWh!AT48)=0,0,1)</f>
        <v>0</v>
      </c>
      <c r="AU48" s="101">
        <f t="shared" si="8"/>
        <v>14</v>
      </c>
      <c r="AV48" s="102">
        <f t="shared" si="9"/>
        <v>5</v>
      </c>
      <c r="AW48" s="102">
        <f t="shared" si="10"/>
        <v>19</v>
      </c>
      <c r="AX48" s="152">
        <f t="shared" si="11"/>
        <v>1354657</v>
      </c>
      <c r="AY48" s="365"/>
      <c r="AZ48" s="264"/>
      <c r="BA48" s="264"/>
      <c r="BB48" s="264"/>
      <c r="BC48" s="264"/>
      <c r="BD48" s="264"/>
      <c r="BE48" s="104">
        <f t="shared" si="57"/>
        <v>1999</v>
      </c>
      <c r="BF48" s="28">
        <v>7</v>
      </c>
      <c r="BG48" s="365">
        <f t="shared" si="2"/>
        <v>2711355.0155893136</v>
      </c>
      <c r="BH48" s="112">
        <f t="shared" si="13"/>
        <v>1192987</v>
      </c>
      <c r="BI48" s="112">
        <f t="shared" si="13"/>
        <v>139628</v>
      </c>
      <c r="BJ48" s="112">
        <f t="shared" si="13"/>
        <v>2598</v>
      </c>
      <c r="BK48" s="112">
        <f t="shared" si="13"/>
        <v>2089</v>
      </c>
      <c r="BL48" s="112">
        <f t="shared" si="13"/>
        <v>17355</v>
      </c>
      <c r="BM48" s="112">
        <f t="shared" si="14"/>
        <v>1354657</v>
      </c>
      <c r="BN48" s="134">
        <f t="shared" si="15"/>
        <v>5</v>
      </c>
      <c r="BO48" s="21">
        <f t="shared" si="16"/>
        <v>8</v>
      </c>
      <c r="BP48" s="21">
        <f t="shared" si="17"/>
        <v>6</v>
      </c>
      <c r="BQ48" s="134">
        <f t="shared" si="3"/>
        <v>14</v>
      </c>
      <c r="BR48" s="153">
        <f t="shared" si="18"/>
        <v>19</v>
      </c>
      <c r="BS48" s="264"/>
      <c r="BT48" s="162">
        <f t="shared" si="76"/>
        <v>2009</v>
      </c>
      <c r="BU48" s="153">
        <f t="shared" si="73"/>
        <v>-0.53325398623572662</v>
      </c>
      <c r="BV48" s="153">
        <f t="shared" si="73"/>
        <v>-0.53251311269545409</v>
      </c>
      <c r="BW48" s="153">
        <f t="shared" si="73"/>
        <v>-0.7247197721166998</v>
      </c>
      <c r="BX48" s="153">
        <f t="shared" si="73"/>
        <v>-3.8846835239168986</v>
      </c>
      <c r="BY48" s="153">
        <f t="shared" si="73"/>
        <v>-1.6949152542372836</v>
      </c>
      <c r="BZ48" s="153">
        <f t="shared" si="73"/>
        <v>1.2318288086780926</v>
      </c>
      <c r="CA48" s="153">
        <f t="shared" si="73"/>
        <v>-13.846153846153841</v>
      </c>
      <c r="CW48" s="151"/>
      <c r="CX48" s="151"/>
      <c r="CY48" s="151"/>
      <c r="CZ48" s="151"/>
      <c r="DA48" s="151"/>
      <c r="DE48" s="153">
        <f t="shared" si="74"/>
        <v>-4.4176706827309342</v>
      </c>
      <c r="DF48" s="153">
        <f t="shared" si="74"/>
        <v>-0.53321497557802244</v>
      </c>
      <c r="DG48" s="159">
        <f t="shared" si="75"/>
        <v>2009</v>
      </c>
      <c r="DH48" s="375"/>
      <c r="DI48" s="375"/>
      <c r="DJ48" s="375"/>
      <c r="DK48" s="376"/>
      <c r="DL48" s="375"/>
      <c r="DM48" s="375"/>
      <c r="DN48" s="375"/>
      <c r="DO48" s="104"/>
      <c r="DP48" s="378"/>
      <c r="DQ48" s="378"/>
      <c r="DR48" s="378"/>
      <c r="DS48" s="378"/>
      <c r="DT48" s="378"/>
      <c r="DU48" s="378"/>
      <c r="DV48" s="378"/>
      <c r="DW48" s="378"/>
      <c r="DX48" s="375"/>
      <c r="DY48" s="375"/>
      <c r="DZ48" s="375"/>
      <c r="EA48" s="375"/>
      <c r="EB48" s="375"/>
      <c r="EC48" s="375"/>
      <c r="ED48" s="375"/>
      <c r="EE48" s="375"/>
      <c r="EF48" s="375"/>
      <c r="EH48" s="375"/>
      <c r="EI48" s="375"/>
      <c r="EJ48" s="375"/>
      <c r="EM48" s="375"/>
    </row>
    <row r="49" spans="1:143">
      <c r="A49" s="28">
        <f t="shared" si="56"/>
        <v>1999</v>
      </c>
      <c r="B49" s="28">
        <v>8</v>
      </c>
      <c r="C49" s="105">
        <f t="shared" si="7"/>
        <v>1376867</v>
      </c>
      <c r="D49" s="105">
        <f>'[1]FPC wSEB'!X301</f>
        <v>1212071</v>
      </c>
      <c r="E49" s="105">
        <f>'[1]FPC wSEB'!Y301</f>
        <v>142415</v>
      </c>
      <c r="F49" s="105">
        <f>'[1]FPC wSEB'!Z301</f>
        <v>2633</v>
      </c>
      <c r="G49" s="105">
        <f>'[1]FPC wSEB'!AA301</f>
        <v>2088</v>
      </c>
      <c r="H49" s="105">
        <f>'[1]FPC wSEB'!AB301</f>
        <v>17641</v>
      </c>
      <c r="I49" s="261">
        <f>IF(BM_MWh!I49=0,0,1)</f>
        <v>1</v>
      </c>
      <c r="J49" s="261">
        <f>IF(BM_MWh!J49=0,0,1)</f>
        <v>1</v>
      </c>
      <c r="K49" s="261">
        <f>IF(BM_MWh!K49=0,0,1)</f>
        <v>1</v>
      </c>
      <c r="L49" s="261">
        <f>IF(BM_MWh!L49=0,0,1)</f>
        <v>0</v>
      </c>
      <c r="M49" s="261">
        <f>IF(BM_MWh!M49=0,0,1)</f>
        <v>0</v>
      </c>
      <c r="N49" s="261">
        <f>IF(BM_MWh!N49=0,0,1)</f>
        <v>0</v>
      </c>
      <c r="O49" s="261">
        <f>IF(BM_MWh!O49=0,0,1)</f>
        <v>1</v>
      </c>
      <c r="P49" s="261">
        <f>IF(BM_MWh!P49=0,0,1)</f>
        <v>0</v>
      </c>
      <c r="Q49" s="261">
        <f>IF(BM_MWh!Q49=0,0,1)</f>
        <v>0</v>
      </c>
      <c r="R49" s="261">
        <f>IF(BM_MWh!R49=0,0,1)</f>
        <v>1</v>
      </c>
      <c r="S49" s="261">
        <f>IF(BM_MWh!S49=0,0,1)</f>
        <v>0</v>
      </c>
      <c r="T49" s="261">
        <f>IF(BM_MWh!T49=0,0,1)</f>
        <v>0</v>
      </c>
      <c r="U49" s="364">
        <f>IF(SUM(BM_MWh!U49)=0,0,1)</f>
        <v>1</v>
      </c>
      <c r="V49" s="260">
        <f>IF(SUM(BM_MWh!V49)=0,0,1)</f>
        <v>1</v>
      </c>
      <c r="W49" s="260">
        <f>IF(SUM(BM_MWh!W49)=0,0,1)</f>
        <v>1</v>
      </c>
      <c r="X49" s="260">
        <f>IF(SUM(BM_MWh!X49)=0,0,1)</f>
        <v>0</v>
      </c>
      <c r="Y49" s="260">
        <f>IF(SUM(BM_MWh!Y49)=0,0,1)</f>
        <v>1</v>
      </c>
      <c r="Z49" s="260">
        <f>IF(SUM(BM_MWh!Z49)=0,0,1)</f>
        <v>0</v>
      </c>
      <c r="AA49" s="260">
        <f>IF(SUM(BM_MWh!AA49)=0,0,1)</f>
        <v>1</v>
      </c>
      <c r="AB49" s="260">
        <f>IF(SUM(BM_MWh!AB49)=0,0,1)</f>
        <v>1</v>
      </c>
      <c r="AC49" s="260">
        <f>IF(SUM(BM_MWh!AC49)=0,0,1)</f>
        <v>1</v>
      </c>
      <c r="AD49" s="260">
        <f>IF(SUM(BM_MWh!AD49)=0,0,1)</f>
        <v>0</v>
      </c>
      <c r="AE49" s="260">
        <f>IF(SUM(BM_MWh!AE49)=0,0,1)</f>
        <v>0</v>
      </c>
      <c r="AF49" s="260">
        <f>IF(SUM(BM_MWh!AF49)=0,0,1)</f>
        <v>1</v>
      </c>
      <c r="AG49" s="260">
        <f>IF(SUM(BM_MWh!AG49)=0,0,1)</f>
        <v>0</v>
      </c>
      <c r="AH49" s="260">
        <f>IF(SUM(BM_MWh!AH49)=0,0,1)</f>
        <v>0</v>
      </c>
      <c r="AI49" s="260">
        <f>IF(SUM(BM_MWh!AI49)=0,0,1)</f>
        <v>1</v>
      </c>
      <c r="AJ49" s="260">
        <f>IF(SUM(BM_MWh!AJ49)=0,0,1)</f>
        <v>1</v>
      </c>
      <c r="AK49" s="261">
        <f>IF(SUM(BM_MWh!AK49)=0,0,1)</f>
        <v>1</v>
      </c>
      <c r="AL49" s="260">
        <v>0</v>
      </c>
      <c r="AM49" s="261"/>
      <c r="AN49" s="261"/>
      <c r="AO49" s="261">
        <f>IF(SUM(BM_MWh!AO49)=0,0,1)</f>
        <v>1</v>
      </c>
      <c r="AP49" s="261">
        <f>IF(SUM(BM_MWh!AP49)=0,0,1)</f>
        <v>0</v>
      </c>
      <c r="AQ49" s="261">
        <f>IF(SUM(BM_MWh!AQ49)=0,0,1)</f>
        <v>1</v>
      </c>
      <c r="AR49" s="261">
        <f>IF(SUM(BM_MWh!AR49)=0,0,1)</f>
        <v>1</v>
      </c>
      <c r="AS49" s="261">
        <f>IF(SUM(BM_MWh!AS49)=0,0,1)</f>
        <v>0</v>
      </c>
      <c r="AT49" s="261">
        <f>IF(SUM(BM_MWh!AT49)=0,0,1)</f>
        <v>0</v>
      </c>
      <c r="AU49" s="101">
        <f t="shared" si="8"/>
        <v>14</v>
      </c>
      <c r="AV49" s="102">
        <f t="shared" si="9"/>
        <v>5</v>
      </c>
      <c r="AW49" s="102">
        <f t="shared" si="10"/>
        <v>19</v>
      </c>
      <c r="AX49" s="152">
        <f t="shared" si="11"/>
        <v>1376848</v>
      </c>
      <c r="AY49" s="365"/>
      <c r="AZ49" s="264"/>
      <c r="BA49" s="264"/>
      <c r="BB49" s="264"/>
      <c r="BC49" s="264"/>
      <c r="BD49" s="264"/>
      <c r="BE49" s="104">
        <f t="shared" si="57"/>
        <v>1999</v>
      </c>
      <c r="BF49" s="28">
        <v>8</v>
      </c>
      <c r="BG49" s="379">
        <f t="shared" si="2"/>
        <v>2755754.7260808623</v>
      </c>
      <c r="BH49" s="112">
        <f t="shared" si="13"/>
        <v>1212071</v>
      </c>
      <c r="BI49" s="112">
        <f t="shared" si="13"/>
        <v>142415</v>
      </c>
      <c r="BJ49" s="112">
        <f t="shared" si="13"/>
        <v>2633</v>
      </c>
      <c r="BK49" s="112">
        <f t="shared" si="13"/>
        <v>2088</v>
      </c>
      <c r="BL49" s="112">
        <f t="shared" si="13"/>
        <v>17641</v>
      </c>
      <c r="BM49" s="112">
        <f t="shared" si="14"/>
        <v>1376848</v>
      </c>
      <c r="BN49" s="134">
        <f t="shared" si="15"/>
        <v>5</v>
      </c>
      <c r="BO49" s="21">
        <f t="shared" si="16"/>
        <v>8</v>
      </c>
      <c r="BP49" s="21">
        <f t="shared" si="17"/>
        <v>6</v>
      </c>
      <c r="BQ49" s="134">
        <f t="shared" si="3"/>
        <v>14</v>
      </c>
      <c r="BR49" s="153">
        <f t="shared" si="18"/>
        <v>19</v>
      </c>
      <c r="BS49" s="264"/>
      <c r="BT49" s="162">
        <f t="shared" si="76"/>
        <v>2010</v>
      </c>
      <c r="BU49" s="153">
        <f t="shared" si="73"/>
        <v>0.65262775849463939</v>
      </c>
      <c r="BV49" s="153">
        <f t="shared" si="73"/>
        <v>0.70362934652243858</v>
      </c>
      <c r="BW49" s="153">
        <f t="shared" si="73"/>
        <v>0.17560935309564041</v>
      </c>
      <c r="BX49" s="153">
        <f t="shared" si="73"/>
        <v>-0.23459231207481057</v>
      </c>
      <c r="BY49" s="153">
        <f t="shared" si="73"/>
        <v>-0.17959770114942541</v>
      </c>
      <c r="BZ49" s="153">
        <f t="shared" si="73"/>
        <v>0.96554727433679766</v>
      </c>
      <c r="CA49" s="153">
        <f t="shared" si="73"/>
        <v>-5.3571428571428603</v>
      </c>
      <c r="CW49" s="151"/>
      <c r="CX49" s="151"/>
      <c r="CY49" s="151"/>
      <c r="CZ49" s="151"/>
      <c r="DA49" s="151"/>
      <c r="DE49" s="153">
        <f t="shared" si="74"/>
        <v>-12.184873949579822</v>
      </c>
      <c r="DF49" s="153">
        <f t="shared" si="74"/>
        <v>0.65279423537192294</v>
      </c>
      <c r="DG49" s="159">
        <f t="shared" si="75"/>
        <v>2010</v>
      </c>
      <c r="DH49" s="375"/>
      <c r="DI49" s="375"/>
      <c r="DJ49" s="375"/>
      <c r="DK49" s="376"/>
      <c r="DL49" s="375"/>
      <c r="DM49" s="375"/>
      <c r="DN49" s="375"/>
      <c r="DO49" s="104"/>
      <c r="DP49" s="378"/>
      <c r="DQ49" s="378"/>
      <c r="DR49" s="378"/>
      <c r="DS49" s="378"/>
      <c r="DT49" s="378"/>
      <c r="DU49" s="378"/>
      <c r="DV49" s="378"/>
      <c r="DW49" s="378"/>
      <c r="DX49" s="375"/>
      <c r="DY49" s="375"/>
      <c r="DZ49" s="375"/>
      <c r="EA49" s="375"/>
      <c r="EB49" s="375"/>
      <c r="EC49" s="375"/>
      <c r="ED49" s="375"/>
      <c r="EE49" s="375"/>
      <c r="EF49" s="375"/>
      <c r="EH49" s="375"/>
      <c r="EI49" s="375"/>
      <c r="EJ49" s="375"/>
      <c r="EM49" s="375"/>
    </row>
    <row r="50" spans="1:143">
      <c r="A50" s="28">
        <f t="shared" si="56"/>
        <v>1999</v>
      </c>
      <c r="B50" s="28">
        <v>9</v>
      </c>
      <c r="C50" s="105">
        <f t="shared" si="7"/>
        <v>1372556</v>
      </c>
      <c r="D50" s="105">
        <f>'[1]FPC wSEB'!X302</f>
        <v>1208703</v>
      </c>
      <c r="E50" s="105">
        <f>'[1]FPC wSEB'!Y302</f>
        <v>141592</v>
      </c>
      <c r="F50" s="105">
        <f>'[1]FPC wSEB'!Z302</f>
        <v>2597</v>
      </c>
      <c r="G50" s="105">
        <f>'[1]FPC wSEB'!AA302</f>
        <v>2082</v>
      </c>
      <c r="H50" s="105">
        <f>'[1]FPC wSEB'!AB302</f>
        <v>17563</v>
      </c>
      <c r="I50" s="261">
        <f>IF(BM_MWh!I50=0,0,1)</f>
        <v>1</v>
      </c>
      <c r="J50" s="261">
        <f>IF(BM_MWh!J50=0,0,1)</f>
        <v>1</v>
      </c>
      <c r="K50" s="261">
        <f>IF(BM_MWh!K50=0,0,1)</f>
        <v>1</v>
      </c>
      <c r="L50" s="261">
        <f>IF(BM_MWh!L50=0,0,1)</f>
        <v>0</v>
      </c>
      <c r="M50" s="261">
        <f>IF(BM_MWh!M50=0,0,1)</f>
        <v>0</v>
      </c>
      <c r="N50" s="261">
        <f>IF(BM_MWh!N50=0,0,1)</f>
        <v>0</v>
      </c>
      <c r="O50" s="261">
        <f>IF(BM_MWh!O50=0,0,1)</f>
        <v>1</v>
      </c>
      <c r="P50" s="261">
        <f>IF(BM_MWh!P50=0,0,1)</f>
        <v>0</v>
      </c>
      <c r="Q50" s="261">
        <f>IF(BM_MWh!Q50=0,0,1)</f>
        <v>0</v>
      </c>
      <c r="R50" s="261">
        <f>IF(BM_MWh!R50=0,0,1)</f>
        <v>1</v>
      </c>
      <c r="S50" s="261">
        <f>IF(BM_MWh!S50=0,0,1)</f>
        <v>0</v>
      </c>
      <c r="T50" s="261">
        <f>IF(BM_MWh!T50=0,0,1)</f>
        <v>0</v>
      </c>
      <c r="U50" s="364">
        <f>IF(SUM(BM_MWh!U50)=0,0,1)</f>
        <v>1</v>
      </c>
      <c r="V50" s="260">
        <f>IF(SUM(BM_MWh!V50)=0,0,1)</f>
        <v>1</v>
      </c>
      <c r="W50" s="260">
        <f>IF(SUM(BM_MWh!W50)=0,0,1)</f>
        <v>1</v>
      </c>
      <c r="X50" s="260">
        <f>IF(SUM(BM_MWh!X50)=0,0,1)</f>
        <v>0</v>
      </c>
      <c r="Y50" s="260">
        <f>IF(SUM(BM_MWh!Y50)=0,0,1)</f>
        <v>1</v>
      </c>
      <c r="Z50" s="260">
        <f>IF(SUM(BM_MWh!Z50)=0,0,1)</f>
        <v>0</v>
      </c>
      <c r="AA50" s="260">
        <f>IF(SUM(BM_MWh!AA50)=0,0,1)</f>
        <v>1</v>
      </c>
      <c r="AB50" s="260">
        <f>IF(SUM(BM_MWh!AB50)=0,0,1)</f>
        <v>1</v>
      </c>
      <c r="AC50" s="260">
        <f>IF(SUM(BM_MWh!AC50)=0,0,1)</f>
        <v>1</v>
      </c>
      <c r="AD50" s="260">
        <f>IF(SUM(BM_MWh!AD50)=0,0,1)</f>
        <v>0</v>
      </c>
      <c r="AE50" s="260">
        <f>IF(SUM(BM_MWh!AE50)=0,0,1)</f>
        <v>0</v>
      </c>
      <c r="AF50" s="260">
        <f>IF(SUM(BM_MWh!AF50)=0,0,1)</f>
        <v>1</v>
      </c>
      <c r="AG50" s="260">
        <f>IF(SUM(BM_MWh!AG50)=0,0,1)</f>
        <v>0</v>
      </c>
      <c r="AH50" s="260">
        <f>IF(SUM(BM_MWh!AH50)=0,0,1)</f>
        <v>0</v>
      </c>
      <c r="AI50" s="260">
        <f>IF(SUM(BM_MWh!AI50)=0,0,1)</f>
        <v>1</v>
      </c>
      <c r="AJ50" s="260">
        <f>IF(SUM(BM_MWh!AJ50)=0,0,1)</f>
        <v>1</v>
      </c>
      <c r="AK50" s="261">
        <f>IF(SUM(BM_MWh!AK50)=0,0,1)</f>
        <v>1</v>
      </c>
      <c r="AL50" s="260">
        <v>0</v>
      </c>
      <c r="AM50" s="261"/>
      <c r="AN50" s="261"/>
      <c r="AO50" s="261">
        <f>IF(SUM(BM_MWh!AO50)=0,0,1)</f>
        <v>1</v>
      </c>
      <c r="AP50" s="261">
        <f>IF(SUM(BM_MWh!AP50)=0,0,1)</f>
        <v>0</v>
      </c>
      <c r="AQ50" s="261">
        <f>IF(SUM(BM_MWh!AQ50)=0,0,1)</f>
        <v>1</v>
      </c>
      <c r="AR50" s="261">
        <f>IF(SUM(BM_MWh!AR50)=0,0,1)</f>
        <v>1</v>
      </c>
      <c r="AS50" s="261">
        <f>IF(SUM(BM_MWh!AS50)=0,0,1)</f>
        <v>0</v>
      </c>
      <c r="AT50" s="261">
        <f>IF(SUM(BM_MWh!AT50)=0,0,1)</f>
        <v>0</v>
      </c>
      <c r="AU50" s="101">
        <f t="shared" si="8"/>
        <v>14</v>
      </c>
      <c r="AV50" s="102">
        <f t="shared" si="9"/>
        <v>5</v>
      </c>
      <c r="AW50" s="102">
        <f t="shared" si="10"/>
        <v>19</v>
      </c>
      <c r="AX50" s="152">
        <f t="shared" si="11"/>
        <v>1372537</v>
      </c>
      <c r="AY50" s="365"/>
      <c r="AZ50" s="264"/>
      <c r="BA50" s="264"/>
      <c r="BB50" s="264"/>
      <c r="BC50" s="264"/>
      <c r="BD50" s="264"/>
      <c r="BE50" s="104">
        <f t="shared" si="57"/>
        <v>1999</v>
      </c>
      <c r="BF50" s="28">
        <v>9</v>
      </c>
      <c r="BG50" s="379">
        <f t="shared" si="2"/>
        <v>2747144.9122576611</v>
      </c>
      <c r="BH50" s="112">
        <f t="shared" si="13"/>
        <v>1208703</v>
      </c>
      <c r="BI50" s="112">
        <f t="shared" si="13"/>
        <v>141592</v>
      </c>
      <c r="BJ50" s="112">
        <f t="shared" si="13"/>
        <v>2597</v>
      </c>
      <c r="BK50" s="112">
        <f t="shared" si="13"/>
        <v>2082</v>
      </c>
      <c r="BL50" s="112">
        <f t="shared" si="13"/>
        <v>17563</v>
      </c>
      <c r="BM50" s="112">
        <f t="shared" si="14"/>
        <v>1372537</v>
      </c>
      <c r="BN50" s="134">
        <f t="shared" si="15"/>
        <v>5</v>
      </c>
      <c r="BO50" s="21">
        <f t="shared" si="16"/>
        <v>8</v>
      </c>
      <c r="BP50" s="21">
        <f t="shared" si="17"/>
        <v>6</v>
      </c>
      <c r="BQ50" s="134">
        <f t="shared" si="3"/>
        <v>14</v>
      </c>
      <c r="BR50" s="153">
        <f t="shared" si="18"/>
        <v>19</v>
      </c>
      <c r="BS50" s="264"/>
      <c r="BT50" s="162">
        <f t="shared" si="76"/>
        <v>2011</v>
      </c>
      <c r="BU50" s="153">
        <f t="shared" si="73"/>
        <v>8.1076816322056544E-2</v>
      </c>
      <c r="BV50" s="153">
        <f t="shared" si="73"/>
        <v>6.8069099092049612E-2</v>
      </c>
      <c r="BW50" s="153">
        <f t="shared" si="73"/>
        <v>0.24576230125878951</v>
      </c>
      <c r="BX50" s="153">
        <f t="shared" si="73"/>
        <v>-2.9225032752191904</v>
      </c>
      <c r="BY50" s="153">
        <f t="shared" si="73"/>
        <v>-3.0586541921554522</v>
      </c>
      <c r="BZ50" s="153">
        <f t="shared" si="73"/>
        <v>0.29095974290895832</v>
      </c>
      <c r="CA50" s="153">
        <f t="shared" si="73"/>
        <v>13.207547169811317</v>
      </c>
      <c r="CW50" s="151"/>
      <c r="CX50" s="151"/>
      <c r="CY50" s="151"/>
      <c r="CZ50" s="151"/>
      <c r="DA50" s="151"/>
      <c r="DE50" s="153">
        <f t="shared" si="74"/>
        <v>-6.6985645933014375</v>
      </c>
      <c r="DF50" s="153">
        <f t="shared" si="74"/>
        <v>8.1169095001665248E-2</v>
      </c>
      <c r="DG50" s="159">
        <f t="shared" si="75"/>
        <v>2011</v>
      </c>
      <c r="DH50" s="375"/>
      <c r="DI50" s="375"/>
      <c r="DJ50" s="375"/>
      <c r="DK50" s="376"/>
      <c r="DL50" s="375"/>
      <c r="DM50" s="375"/>
      <c r="DN50" s="375"/>
      <c r="DO50" s="104"/>
      <c r="DP50" s="378"/>
      <c r="DQ50" s="378"/>
      <c r="DR50" s="378"/>
      <c r="DS50" s="378"/>
      <c r="DT50" s="378"/>
      <c r="DU50" s="378"/>
      <c r="DV50" s="378"/>
      <c r="DW50" s="378"/>
      <c r="DX50" s="375"/>
      <c r="DY50" s="375"/>
      <c r="DZ50" s="375"/>
      <c r="EA50" s="375"/>
      <c r="EB50" s="375"/>
      <c r="EC50" s="375"/>
      <c r="ED50" s="375"/>
      <c r="EE50" s="375"/>
      <c r="EF50" s="375"/>
      <c r="EH50" s="375"/>
      <c r="EI50" s="375"/>
      <c r="EJ50" s="375"/>
      <c r="EM50" s="375"/>
    </row>
    <row r="51" spans="1:143">
      <c r="A51" s="28">
        <f t="shared" si="56"/>
        <v>1999</v>
      </c>
      <c r="B51" s="28">
        <v>10</v>
      </c>
      <c r="C51" s="105">
        <f t="shared" si="7"/>
        <v>1366021</v>
      </c>
      <c r="D51" s="105">
        <f>'[1]FPC wSEB'!X303</f>
        <v>1202702</v>
      </c>
      <c r="E51" s="105">
        <f>'[1]FPC wSEB'!Y303</f>
        <v>140996</v>
      </c>
      <c r="F51" s="105">
        <f>'[1]FPC wSEB'!Z303</f>
        <v>2609</v>
      </c>
      <c r="G51" s="105">
        <f>'[1]FPC wSEB'!AA303</f>
        <v>2086</v>
      </c>
      <c r="H51" s="105">
        <f>'[1]FPC wSEB'!AB303</f>
        <v>17609</v>
      </c>
      <c r="I51" s="261">
        <f>IF(BM_MWh!I51=0,0,1)</f>
        <v>1</v>
      </c>
      <c r="J51" s="261">
        <f>IF(BM_MWh!J51=0,0,1)</f>
        <v>1</v>
      </c>
      <c r="K51" s="261">
        <f>IF(BM_MWh!K51=0,0,1)</f>
        <v>1</v>
      </c>
      <c r="L51" s="261">
        <f>IF(BM_MWh!L51=0,0,1)</f>
        <v>0</v>
      </c>
      <c r="M51" s="261">
        <f>IF(BM_MWh!M51=0,0,1)</f>
        <v>0</v>
      </c>
      <c r="N51" s="261">
        <f>IF(BM_MWh!N51=0,0,1)</f>
        <v>0</v>
      </c>
      <c r="O51" s="261">
        <f>IF(BM_MWh!O51=0,0,1)</f>
        <v>1</v>
      </c>
      <c r="P51" s="261">
        <f>IF(BM_MWh!P51=0,0,1)</f>
        <v>0</v>
      </c>
      <c r="Q51" s="261">
        <f>IF(BM_MWh!Q51=0,0,1)</f>
        <v>0</v>
      </c>
      <c r="R51" s="261">
        <f>IF(BM_MWh!R51=0,0,1)</f>
        <v>1</v>
      </c>
      <c r="S51" s="261">
        <f>IF(BM_MWh!S51=0,0,1)</f>
        <v>0</v>
      </c>
      <c r="T51" s="261">
        <f>IF(BM_MWh!T51=0,0,1)</f>
        <v>0</v>
      </c>
      <c r="U51" s="364">
        <f>IF(SUM(BM_MWh!U51)=0,0,1)</f>
        <v>1</v>
      </c>
      <c r="V51" s="260">
        <f>IF(SUM(BM_MWh!V51)=0,0,1)</f>
        <v>1</v>
      </c>
      <c r="W51" s="260">
        <f>IF(SUM(BM_MWh!W51)=0,0,1)</f>
        <v>1</v>
      </c>
      <c r="X51" s="260">
        <f>IF(SUM(BM_MWh!X51)=0,0,1)</f>
        <v>0</v>
      </c>
      <c r="Y51" s="260">
        <f>IF(SUM(BM_MWh!Y51)=0,0,1)</f>
        <v>1</v>
      </c>
      <c r="Z51" s="260">
        <f>IF(SUM(BM_MWh!Z51)=0,0,1)</f>
        <v>0</v>
      </c>
      <c r="AA51" s="260">
        <f>IF(SUM(BM_MWh!AA51)=0,0,1)</f>
        <v>1</v>
      </c>
      <c r="AB51" s="260">
        <f>IF(SUM(BM_MWh!AB51)=0,0,1)</f>
        <v>1</v>
      </c>
      <c r="AC51" s="260">
        <f>IF(SUM(BM_MWh!AC51)=0,0,1)</f>
        <v>1</v>
      </c>
      <c r="AD51" s="260">
        <f>IF(SUM(BM_MWh!AD51)=0,0,1)</f>
        <v>0</v>
      </c>
      <c r="AE51" s="260">
        <f>IF(SUM(BM_MWh!AE51)=0,0,1)</f>
        <v>0</v>
      </c>
      <c r="AF51" s="260">
        <f>IF(SUM(BM_MWh!AF51)=0,0,1)</f>
        <v>1</v>
      </c>
      <c r="AG51" s="260">
        <f>IF(SUM(BM_MWh!AG51)=0,0,1)</f>
        <v>0</v>
      </c>
      <c r="AH51" s="260">
        <f>IF(SUM(BM_MWh!AH51)=0,0,1)</f>
        <v>0</v>
      </c>
      <c r="AI51" s="260">
        <f>IF(SUM(BM_MWh!AI51)=0,0,1)</f>
        <v>1</v>
      </c>
      <c r="AJ51" s="260">
        <f>IF(SUM(BM_MWh!AJ51)=0,0,1)</f>
        <v>1</v>
      </c>
      <c r="AK51" s="261">
        <f>IF(SUM(BM_MWh!AK51)=0,0,1)</f>
        <v>1</v>
      </c>
      <c r="AL51" s="260">
        <v>0</v>
      </c>
      <c r="AM51" s="261"/>
      <c r="AN51" s="261"/>
      <c r="AO51" s="261">
        <f>IF(SUM(BM_MWh!AO51)=0,0,1)</f>
        <v>1</v>
      </c>
      <c r="AP51" s="261">
        <f>IF(SUM(BM_MWh!AP51)=0,0,1)</f>
        <v>0</v>
      </c>
      <c r="AQ51" s="261">
        <f>IF(SUM(BM_MWh!AQ51)=0,0,1)</f>
        <v>1</v>
      </c>
      <c r="AR51" s="261">
        <f>IF(SUM(BM_MWh!AR51)=0,0,1)</f>
        <v>1</v>
      </c>
      <c r="AS51" s="261">
        <f>IF(SUM(BM_MWh!AS51)=0,0,1)</f>
        <v>0</v>
      </c>
      <c r="AT51" s="261">
        <f>IF(SUM(BM_MWh!AT51)=0,0,1)</f>
        <v>0</v>
      </c>
      <c r="AU51" s="101">
        <f t="shared" si="8"/>
        <v>14</v>
      </c>
      <c r="AV51" s="102">
        <f t="shared" si="9"/>
        <v>5</v>
      </c>
      <c r="AW51" s="102">
        <f t="shared" si="10"/>
        <v>19</v>
      </c>
      <c r="AX51" s="152">
        <f t="shared" si="11"/>
        <v>1366002</v>
      </c>
      <c r="AY51" s="365"/>
      <c r="AZ51" s="264"/>
      <c r="BA51" s="264"/>
      <c r="BB51" s="264"/>
      <c r="BC51" s="264"/>
      <c r="BD51" s="264"/>
      <c r="BE51" s="104">
        <f t="shared" si="57"/>
        <v>1999</v>
      </c>
      <c r="BF51" s="28">
        <v>10</v>
      </c>
      <c r="BG51" s="379">
        <f t="shared" si="2"/>
        <v>2734056.9018892949</v>
      </c>
      <c r="BH51" s="112">
        <f t="shared" si="13"/>
        <v>1202702</v>
      </c>
      <c r="BI51" s="112">
        <f t="shared" si="13"/>
        <v>140996</v>
      </c>
      <c r="BJ51" s="112">
        <f t="shared" si="13"/>
        <v>2609</v>
      </c>
      <c r="BK51" s="112">
        <f t="shared" si="13"/>
        <v>2086</v>
      </c>
      <c r="BL51" s="112">
        <f t="shared" si="13"/>
        <v>17609</v>
      </c>
      <c r="BM51" s="112">
        <f t="shared" si="14"/>
        <v>1366002</v>
      </c>
      <c r="BN51" s="134">
        <f t="shared" si="15"/>
        <v>5</v>
      </c>
      <c r="BO51" s="21">
        <f t="shared" si="16"/>
        <v>8</v>
      </c>
      <c r="BP51" s="21">
        <f t="shared" si="17"/>
        <v>6</v>
      </c>
      <c r="BQ51" s="134">
        <f t="shared" si="3"/>
        <v>14</v>
      </c>
      <c r="BR51" s="153">
        <f t="shared" si="18"/>
        <v>19</v>
      </c>
      <c r="BS51" s="264"/>
      <c r="BT51" s="162">
        <f t="shared" si="76"/>
        <v>2012</v>
      </c>
      <c r="BU51" s="153">
        <f t="shared" si="73"/>
        <v>0.46753432075508083</v>
      </c>
      <c r="BV51" s="153">
        <f t="shared" si="73"/>
        <v>0.42929636739561516</v>
      </c>
      <c r="BW51" s="153">
        <f t="shared" si="73"/>
        <v>0.75635497574626509</v>
      </c>
      <c r="BX51" s="153">
        <f t="shared" si="73"/>
        <v>-1.5190837053185247</v>
      </c>
      <c r="BY51" s="153">
        <f t="shared" si="73"/>
        <v>-0.68405981546293404</v>
      </c>
      <c r="BZ51" s="153">
        <f t="shared" si="73"/>
        <v>1.1185138183869237</v>
      </c>
      <c r="CA51" s="153">
        <f t="shared" si="73"/>
        <v>-11.666666666666659</v>
      </c>
      <c r="CW51" s="151"/>
      <c r="CX51" s="151"/>
      <c r="CY51" s="151"/>
      <c r="CZ51" s="151"/>
      <c r="DA51" s="151"/>
      <c r="DE51" s="153">
        <f t="shared" si="74"/>
        <v>-5.6410256410256316</v>
      </c>
      <c r="DF51" s="153">
        <f t="shared" si="74"/>
        <v>0.46757437502227273</v>
      </c>
      <c r="DG51" s="159">
        <f t="shared" si="75"/>
        <v>2012</v>
      </c>
      <c r="DH51" s="375"/>
      <c r="DI51" s="375"/>
      <c r="DJ51" s="375"/>
      <c r="DK51" s="376"/>
      <c r="DL51" s="375"/>
      <c r="DM51" s="375"/>
      <c r="DN51" s="375"/>
      <c r="DO51" s="104"/>
      <c r="DP51" s="378"/>
      <c r="DQ51" s="378"/>
      <c r="DR51" s="378"/>
      <c r="DS51" s="378"/>
      <c r="DT51" s="378"/>
      <c r="DU51" s="378"/>
      <c r="DV51" s="378"/>
      <c r="DW51" s="378"/>
      <c r="EM51" s="375"/>
    </row>
    <row r="52" spans="1:143">
      <c r="A52" s="28">
        <f t="shared" si="56"/>
        <v>1999</v>
      </c>
      <c r="B52" s="28">
        <v>11</v>
      </c>
      <c r="C52" s="105">
        <f t="shared" si="7"/>
        <v>1439757</v>
      </c>
      <c r="D52" s="105">
        <f>'[1]FPC wSEB'!X304</f>
        <v>1269066</v>
      </c>
      <c r="E52" s="105">
        <f>'[1]FPC wSEB'!Y304</f>
        <v>147740</v>
      </c>
      <c r="F52" s="105">
        <f>'[1]FPC wSEB'!Z304</f>
        <v>2659</v>
      </c>
      <c r="G52" s="105">
        <f>'[1]FPC wSEB'!AA304</f>
        <v>2071</v>
      </c>
      <c r="H52" s="105">
        <f>'[1]FPC wSEB'!AB304</f>
        <v>18203</v>
      </c>
      <c r="I52" s="261">
        <f>IF(BM_MWh!I52=0,0,1)</f>
        <v>1</v>
      </c>
      <c r="J52" s="261">
        <f>IF(BM_MWh!J52=0,0,1)</f>
        <v>1</v>
      </c>
      <c r="K52" s="261">
        <f>IF(BM_MWh!K52=0,0,1)</f>
        <v>1</v>
      </c>
      <c r="L52" s="261">
        <f>IF(BM_MWh!L52=0,0,1)</f>
        <v>0</v>
      </c>
      <c r="M52" s="261">
        <f>IF(BM_MWh!M52=0,0,1)</f>
        <v>0</v>
      </c>
      <c r="N52" s="261">
        <f>IF(BM_MWh!N52=0,0,1)</f>
        <v>0</v>
      </c>
      <c r="O52" s="261">
        <f>IF(BM_MWh!O52=0,0,1)</f>
        <v>1</v>
      </c>
      <c r="P52" s="261">
        <f>IF(BM_MWh!P52=0,0,1)</f>
        <v>0</v>
      </c>
      <c r="Q52" s="261">
        <f>IF(BM_MWh!Q52=0,0,1)</f>
        <v>0</v>
      </c>
      <c r="R52" s="261">
        <f>IF(BM_MWh!R52=0,0,1)</f>
        <v>1</v>
      </c>
      <c r="S52" s="261">
        <f>IF(BM_MWh!S52=0,0,1)</f>
        <v>0</v>
      </c>
      <c r="T52" s="261">
        <f>IF(BM_MWh!T52=0,0,1)</f>
        <v>0</v>
      </c>
      <c r="U52" s="364">
        <f>IF(SUM(BM_MWh!U52)=0,0,1)</f>
        <v>1</v>
      </c>
      <c r="V52" s="260">
        <f>IF(SUM(BM_MWh!V52)=0,0,1)</f>
        <v>1</v>
      </c>
      <c r="W52" s="260">
        <f>IF(SUM(BM_MWh!W52)=0,0,1)</f>
        <v>1</v>
      </c>
      <c r="X52" s="260">
        <f>IF(SUM(BM_MWh!X52)=0,0,1)</f>
        <v>0</v>
      </c>
      <c r="Y52" s="260">
        <f>IF(SUM(BM_MWh!Y52)=0,0,1)</f>
        <v>1</v>
      </c>
      <c r="Z52" s="260">
        <f>IF(SUM(BM_MWh!Z52)=0,0,1)</f>
        <v>1</v>
      </c>
      <c r="AA52" s="260">
        <f>IF(SUM(BM_MWh!AA52)=0,0,1)</f>
        <v>0</v>
      </c>
      <c r="AB52" s="260">
        <f>IF(SUM(BM_MWh!AB52)=0,0,1)</f>
        <v>0</v>
      </c>
      <c r="AC52" s="260">
        <f>IF(SUM(BM_MWh!AC52)=0,0,1)</f>
        <v>1</v>
      </c>
      <c r="AD52" s="260">
        <f>IF(SUM(BM_MWh!AD52)=0,0,1)</f>
        <v>0</v>
      </c>
      <c r="AE52" s="260">
        <f>IF(SUM(BM_MWh!AE52)=0,0,1)</f>
        <v>0</v>
      </c>
      <c r="AF52" s="260">
        <f>IF(SUM(BM_MWh!AF52)=0,0,1)</f>
        <v>1</v>
      </c>
      <c r="AG52" s="260">
        <f>IF(SUM(BM_MWh!AG52)=0,0,1)</f>
        <v>0</v>
      </c>
      <c r="AH52" s="260">
        <f>IF(SUM(BM_MWh!AH52)=0,0,1)</f>
        <v>0</v>
      </c>
      <c r="AI52" s="260">
        <f>IF(SUM(BM_MWh!AI52)=0,0,1)</f>
        <v>1</v>
      </c>
      <c r="AJ52" s="260">
        <f>IF(SUM(BM_MWh!AJ52)=0,0,1)</f>
        <v>1</v>
      </c>
      <c r="AK52" s="261">
        <f>IF(SUM(BM_MWh!AK52)=0,0,1)</f>
        <v>1</v>
      </c>
      <c r="AL52" s="260">
        <v>0</v>
      </c>
      <c r="AM52" s="261"/>
      <c r="AN52" s="261"/>
      <c r="AO52" s="261">
        <f>IF(SUM(BM_MWh!AO52)=0,0,1)</f>
        <v>1</v>
      </c>
      <c r="AP52" s="261">
        <f>IF(SUM(BM_MWh!AP52)=0,0,1)</f>
        <v>0</v>
      </c>
      <c r="AQ52" s="261">
        <f>IF(SUM(BM_MWh!AQ52)=0,0,1)</f>
        <v>1</v>
      </c>
      <c r="AR52" s="261">
        <f>IF(SUM(BM_MWh!AR52)=0,0,1)</f>
        <v>1</v>
      </c>
      <c r="AS52" s="261">
        <f>IF(SUM(BM_MWh!AS52)=0,0,1)</f>
        <v>0</v>
      </c>
      <c r="AT52" s="261">
        <f>IF(SUM(BM_MWh!AT52)=0,0,1)</f>
        <v>0</v>
      </c>
      <c r="AU52" s="101">
        <f t="shared" si="8"/>
        <v>13</v>
      </c>
      <c r="AV52" s="102">
        <f t="shared" si="9"/>
        <v>5</v>
      </c>
      <c r="AW52" s="102">
        <f t="shared" si="10"/>
        <v>18</v>
      </c>
      <c r="AX52" s="152">
        <f t="shared" si="11"/>
        <v>1439739</v>
      </c>
      <c r="AY52" s="365"/>
      <c r="AZ52" s="264"/>
      <c r="BA52" s="264"/>
      <c r="BB52" s="264"/>
      <c r="BC52" s="264"/>
      <c r="BD52" s="264"/>
      <c r="BE52" s="104">
        <f t="shared" si="57"/>
        <v>1999</v>
      </c>
      <c r="BF52" s="28">
        <v>11</v>
      </c>
      <c r="BG52" s="379">
        <f t="shared" si="2"/>
        <v>2881537.120319224</v>
      </c>
      <c r="BH52" s="112">
        <f t="shared" si="13"/>
        <v>1269066</v>
      </c>
      <c r="BI52" s="112">
        <f t="shared" si="13"/>
        <v>147740</v>
      </c>
      <c r="BJ52" s="112">
        <f t="shared" si="13"/>
        <v>2659</v>
      </c>
      <c r="BK52" s="112">
        <f t="shared" si="13"/>
        <v>2071</v>
      </c>
      <c r="BL52" s="112">
        <f t="shared" si="13"/>
        <v>18203</v>
      </c>
      <c r="BM52" s="112">
        <f t="shared" si="14"/>
        <v>1439739</v>
      </c>
      <c r="BN52" s="134">
        <f t="shared" si="15"/>
        <v>5</v>
      </c>
      <c r="BO52" s="21">
        <f t="shared" si="16"/>
        <v>8</v>
      </c>
      <c r="BP52" s="21">
        <f t="shared" si="17"/>
        <v>5</v>
      </c>
      <c r="BQ52" s="134">
        <f t="shared" si="3"/>
        <v>13</v>
      </c>
      <c r="BR52" s="153">
        <f t="shared" si="18"/>
        <v>18</v>
      </c>
      <c r="BS52" s="264"/>
      <c r="BT52" s="162">
        <f t="shared" si="76"/>
        <v>2013</v>
      </c>
      <c r="BU52" s="153">
        <f t="shared" si="73"/>
        <v>0.51419383516433381</v>
      </c>
      <c r="BV52" s="153">
        <f t="shared" si="73"/>
        <v>0.50716427679426968</v>
      </c>
      <c r="BW52" s="153">
        <f t="shared" si="73"/>
        <v>0.62197509241850302</v>
      </c>
      <c r="BX52" s="153">
        <f t="shared" si="73"/>
        <v>-1.314125087842577</v>
      </c>
      <c r="BY52" s="153">
        <f t="shared" si="73"/>
        <v>0.1495007742004395</v>
      </c>
      <c r="BZ52" s="153">
        <f t="shared" si="73"/>
        <v>0.41519523937347813</v>
      </c>
      <c r="CA52" s="153">
        <f t="shared" si="73"/>
        <v>-3.7735849056603876</v>
      </c>
      <c r="DE52" s="153">
        <f t="shared" si="74"/>
        <v>-2.1739130434782594</v>
      </c>
      <c r="DF52" s="153">
        <f t="shared" si="74"/>
        <v>0.51423902240765873</v>
      </c>
      <c r="DG52" s="159">
        <f t="shared" si="75"/>
        <v>2013</v>
      </c>
      <c r="DH52" s="375"/>
      <c r="DI52" s="375"/>
      <c r="DJ52" s="375"/>
      <c r="DK52" s="376"/>
      <c r="DL52" s="375"/>
      <c r="DM52" s="375"/>
      <c r="DN52" s="375"/>
      <c r="DO52" s="104"/>
      <c r="DP52" s="378"/>
      <c r="DQ52" s="378"/>
      <c r="DR52" s="378"/>
      <c r="DS52" s="378"/>
      <c r="DT52" s="378"/>
      <c r="DU52" s="378"/>
      <c r="DV52" s="378"/>
      <c r="DW52" s="378"/>
    </row>
    <row r="53" spans="1:143">
      <c r="A53" s="28">
        <f t="shared" si="56"/>
        <v>1999</v>
      </c>
      <c r="B53" s="28">
        <v>12</v>
      </c>
      <c r="C53" s="105">
        <f t="shared" si="7"/>
        <v>1412362</v>
      </c>
      <c r="D53" s="105">
        <f>'[1]FPC wSEB'!X305</f>
        <v>1245591</v>
      </c>
      <c r="E53" s="105">
        <f>'[1]FPC wSEB'!Y305</f>
        <v>144193</v>
      </c>
      <c r="F53" s="105">
        <f>'[1]FPC wSEB'!Z305</f>
        <v>2639</v>
      </c>
      <c r="G53" s="105">
        <f>'[1]FPC wSEB'!AA305</f>
        <v>2076</v>
      </c>
      <c r="H53" s="105">
        <f>'[1]FPC wSEB'!AB305</f>
        <v>17844</v>
      </c>
      <c r="I53" s="261">
        <f>IF(BM_MWh!I53=0,0,1)</f>
        <v>1</v>
      </c>
      <c r="J53" s="261">
        <f>IF(BM_MWh!J53=0,0,1)</f>
        <v>1</v>
      </c>
      <c r="K53" s="261">
        <f>IF(BM_MWh!K53=0,0,1)</f>
        <v>1</v>
      </c>
      <c r="L53" s="261">
        <f>IF(BM_MWh!L53=0,0,1)</f>
        <v>0</v>
      </c>
      <c r="M53" s="261">
        <f>IF(BM_MWh!M53=0,0,1)</f>
        <v>0</v>
      </c>
      <c r="N53" s="261">
        <f>IF(BM_MWh!N53=0,0,1)</f>
        <v>0</v>
      </c>
      <c r="O53" s="261">
        <f>IF(BM_MWh!O53=0,0,1)</f>
        <v>1</v>
      </c>
      <c r="P53" s="261">
        <f>IF(BM_MWh!P53=0,0,1)</f>
        <v>0</v>
      </c>
      <c r="Q53" s="261">
        <f>IF(BM_MWh!Q53=0,0,1)</f>
        <v>0</v>
      </c>
      <c r="R53" s="261">
        <f>IF(BM_MWh!R53=0,0,1)</f>
        <v>1</v>
      </c>
      <c r="S53" s="261">
        <f>IF(BM_MWh!S53=0,0,1)</f>
        <v>0</v>
      </c>
      <c r="T53" s="261">
        <f>IF(BM_MWh!T53=0,0,1)</f>
        <v>1</v>
      </c>
      <c r="U53" s="364">
        <f>IF(SUM(BM_MWh!U53)=0,0,1)</f>
        <v>1</v>
      </c>
      <c r="V53" s="260">
        <f>IF(SUM(BM_MWh!V53)=0,0,1)</f>
        <v>1</v>
      </c>
      <c r="W53" s="260">
        <f>IF(SUM(BM_MWh!W53)=0,0,1)</f>
        <v>1</v>
      </c>
      <c r="X53" s="260">
        <f>IF(SUM(BM_MWh!X53)=0,0,1)</f>
        <v>0</v>
      </c>
      <c r="Y53" s="260">
        <f>IF(SUM(BM_MWh!Y53)=0,0,1)</f>
        <v>1</v>
      </c>
      <c r="Z53" s="260">
        <f>IF(SUM(BM_MWh!Z53)=0,0,1)</f>
        <v>1</v>
      </c>
      <c r="AA53" s="260">
        <f>IF(SUM(BM_MWh!AA53)=0,0,1)</f>
        <v>0</v>
      </c>
      <c r="AB53" s="260">
        <f>IF(SUM(BM_MWh!AB53)=0,0,1)</f>
        <v>0</v>
      </c>
      <c r="AC53" s="260">
        <f>IF(SUM(BM_MWh!AC53)=0,0,1)</f>
        <v>1</v>
      </c>
      <c r="AD53" s="260">
        <f>IF(SUM(BM_MWh!AD53)=0,0,1)</f>
        <v>0</v>
      </c>
      <c r="AE53" s="260">
        <f>IF(SUM(BM_MWh!AE53)=0,0,1)</f>
        <v>0</v>
      </c>
      <c r="AF53" s="260">
        <f>IF(SUM(BM_MWh!AF53)=0,0,1)</f>
        <v>1</v>
      </c>
      <c r="AG53" s="260">
        <f>IF(SUM(BM_MWh!AG53)=0,0,1)</f>
        <v>0</v>
      </c>
      <c r="AH53" s="260">
        <f>IF(SUM(BM_MWh!AH53)=0,0,1)</f>
        <v>0</v>
      </c>
      <c r="AI53" s="260">
        <f>IF(SUM(BM_MWh!AI53)=0,0,1)</f>
        <v>1</v>
      </c>
      <c r="AJ53" s="260">
        <f>IF(SUM(BM_MWh!AJ53)=0,0,1)</f>
        <v>1</v>
      </c>
      <c r="AK53" s="261">
        <f>IF(SUM(BM_MWh!AK53)=0,0,1)</f>
        <v>1</v>
      </c>
      <c r="AL53" s="260">
        <v>0</v>
      </c>
      <c r="AM53" s="261"/>
      <c r="AN53" s="261"/>
      <c r="AO53" s="261">
        <f>IF(SUM(BM_MWh!AO53)=0,0,1)</f>
        <v>1</v>
      </c>
      <c r="AP53" s="261">
        <f>IF(SUM(BM_MWh!AP53)=0,0,1)</f>
        <v>0</v>
      </c>
      <c r="AQ53" s="261">
        <f>IF(SUM(BM_MWh!AQ53)=0,0,1)</f>
        <v>1</v>
      </c>
      <c r="AR53" s="261">
        <f>IF(SUM(BM_MWh!AR53)=0,0,1)</f>
        <v>1</v>
      </c>
      <c r="AS53" s="261">
        <f>IF(SUM(BM_MWh!AS53)=0,0,1)</f>
        <v>0</v>
      </c>
      <c r="AT53" s="261">
        <f>IF(SUM(BM_MWh!AT53)=0,0,1)</f>
        <v>0</v>
      </c>
      <c r="AU53" s="101">
        <f t="shared" si="8"/>
        <v>13</v>
      </c>
      <c r="AV53" s="102">
        <f t="shared" si="9"/>
        <v>6</v>
      </c>
      <c r="AW53" s="102">
        <f t="shared" si="10"/>
        <v>19</v>
      </c>
      <c r="AX53" s="152">
        <f t="shared" si="11"/>
        <v>1412343</v>
      </c>
      <c r="AY53" s="365"/>
      <c r="AZ53" s="264"/>
      <c r="BA53" s="264"/>
      <c r="BB53" s="264"/>
      <c r="BC53" s="264"/>
      <c r="BD53" s="264"/>
      <c r="BE53" s="104">
        <f t="shared" si="57"/>
        <v>1999</v>
      </c>
      <c r="BF53" s="28">
        <v>12</v>
      </c>
      <c r="BG53" s="379">
        <f t="shared" si="2"/>
        <v>2826760.8079805435</v>
      </c>
      <c r="BH53" s="112">
        <f t="shared" si="13"/>
        <v>1245591</v>
      </c>
      <c r="BI53" s="112">
        <f t="shared" si="13"/>
        <v>144193</v>
      </c>
      <c r="BJ53" s="112">
        <f t="shared" si="13"/>
        <v>2639</v>
      </c>
      <c r="BK53" s="112">
        <f t="shared" si="13"/>
        <v>2076</v>
      </c>
      <c r="BL53" s="112">
        <f t="shared" si="13"/>
        <v>17844</v>
      </c>
      <c r="BM53" s="112">
        <f t="shared" si="14"/>
        <v>1412343</v>
      </c>
      <c r="BN53" s="134">
        <f t="shared" si="15"/>
        <v>6</v>
      </c>
      <c r="BO53" s="21">
        <f t="shared" si="16"/>
        <v>8</v>
      </c>
      <c r="BP53" s="21">
        <f t="shared" si="17"/>
        <v>5</v>
      </c>
      <c r="BQ53" s="134">
        <f t="shared" si="3"/>
        <v>13</v>
      </c>
      <c r="BR53" s="153">
        <f t="shared" si="18"/>
        <v>19</v>
      </c>
      <c r="BS53" s="264"/>
      <c r="BT53" s="162">
        <f t="shared" si="76"/>
        <v>2014</v>
      </c>
      <c r="BU53" s="153">
        <f t="shared" si="73"/>
        <v>2.0678738960667298</v>
      </c>
      <c r="BV53" s="153">
        <f t="shared" si="73"/>
        <v>2.1275964851511509</v>
      </c>
      <c r="BW53" s="153">
        <f t="shared" si="73"/>
        <v>1.700112387359054</v>
      </c>
      <c r="BX53" s="153">
        <f t="shared" si="73"/>
        <v>-0.71565904721213602</v>
      </c>
      <c r="BY53" s="153">
        <f t="shared" si="73"/>
        <v>-0.68774324252278696</v>
      </c>
      <c r="BZ53" s="153">
        <f t="shared" si="73"/>
        <v>1.3942314368638131</v>
      </c>
      <c r="CA53" s="153">
        <f t="shared" si="73"/>
        <v>3.9215686274509887</v>
      </c>
      <c r="DE53" s="153">
        <f t="shared" si="74"/>
        <v>-8.3333333333333375</v>
      </c>
      <c r="DF53" s="153">
        <f t="shared" si="74"/>
        <v>2.067957512738805</v>
      </c>
      <c r="DG53" s="159">
        <f t="shared" si="75"/>
        <v>2014</v>
      </c>
      <c r="DH53" s="375"/>
      <c r="DI53" s="375"/>
      <c r="DJ53" s="375"/>
      <c r="DK53" s="376"/>
      <c r="DL53" s="375"/>
      <c r="DM53" s="375"/>
      <c r="DN53" s="375"/>
      <c r="DO53" s="104"/>
      <c r="DP53" s="378"/>
      <c r="DQ53" s="378"/>
      <c r="DR53" s="378"/>
      <c r="DS53" s="378"/>
      <c r="DT53" s="378"/>
      <c r="DU53" s="378"/>
      <c r="DV53" s="378"/>
      <c r="DW53" s="378"/>
    </row>
    <row r="54" spans="1:143">
      <c r="A54" s="28">
        <f t="shared" si="56"/>
        <v>2000</v>
      </c>
      <c r="B54" s="28">
        <v>1</v>
      </c>
      <c r="C54" s="105">
        <f t="shared" si="7"/>
        <v>1310135</v>
      </c>
      <c r="D54" s="105">
        <f>'[1]FPC wSEB'!X306</f>
        <v>1154862</v>
      </c>
      <c r="E54" s="105">
        <f>'[1]FPC wSEB'!Y306</f>
        <v>133796</v>
      </c>
      <c r="F54" s="105">
        <f>'[1]FPC wSEB'!Z306</f>
        <v>2442</v>
      </c>
      <c r="G54" s="105">
        <f>'[1]FPC wSEB'!AA306</f>
        <v>2082</v>
      </c>
      <c r="H54" s="105">
        <f>'[1]FPC wSEB'!AB306</f>
        <v>16934</v>
      </c>
      <c r="I54" s="261">
        <f>IF(BM_MWh!I54=0,0,1)</f>
        <v>1</v>
      </c>
      <c r="J54" s="261">
        <f>IF(BM_MWh!J54=0,0,1)</f>
        <v>1</v>
      </c>
      <c r="K54" s="261">
        <f>IF(BM_MWh!K54=0,0,1)</f>
        <v>1</v>
      </c>
      <c r="L54" s="261">
        <f>IF(BM_MWh!L54=0,0,1)</f>
        <v>0</v>
      </c>
      <c r="M54" s="261">
        <f>IF(BM_MWh!M54=0,0,1)</f>
        <v>0</v>
      </c>
      <c r="N54" s="261">
        <f>IF(BM_MWh!N54=0,0,1)</f>
        <v>0</v>
      </c>
      <c r="O54" s="261">
        <f>IF(BM_MWh!O54=0,0,1)</f>
        <v>1</v>
      </c>
      <c r="P54" s="261">
        <f>IF(BM_MWh!P54=0,0,1)</f>
        <v>0</v>
      </c>
      <c r="Q54" s="261">
        <f>IF(BM_MWh!Q54=0,0,1)</f>
        <v>0</v>
      </c>
      <c r="R54" s="261">
        <f>IF(BM_MWh!R54=0,0,1)</f>
        <v>1</v>
      </c>
      <c r="S54" s="261">
        <f>IF(BM_MWh!S54=0,0,1)</f>
        <v>0</v>
      </c>
      <c r="T54" s="261">
        <f>IF(BM_MWh!T54=0,0,1)</f>
        <v>1</v>
      </c>
      <c r="U54" s="364">
        <f>IF(SUM(BM_MWh!U54)=0,0,1)</f>
        <v>1</v>
      </c>
      <c r="V54" s="260">
        <f>IF(SUM(BM_MWh!V54)=0,0,1)</f>
        <v>1</v>
      </c>
      <c r="W54" s="260">
        <f>IF(SUM(BM_MWh!W54)=0,0,1)</f>
        <v>1</v>
      </c>
      <c r="X54" s="260">
        <f>IF(SUM(BM_MWh!X54)=0,0,1)</f>
        <v>0</v>
      </c>
      <c r="Y54" s="260">
        <f>IF(SUM(BM_MWh!Y54)=0,0,1)</f>
        <v>1</v>
      </c>
      <c r="Z54" s="260">
        <f>IF(SUM(BM_MWh!Z54)=0,0,1)</f>
        <v>1</v>
      </c>
      <c r="AA54" s="260">
        <f>IF(SUM(BM_MWh!AA54)=0,0,1)</f>
        <v>0</v>
      </c>
      <c r="AB54" s="260">
        <f>IF(SUM(BM_MWh!AB54)=0,0,1)</f>
        <v>0</v>
      </c>
      <c r="AC54" s="260">
        <f>IF(SUM(BM_MWh!AC54)=0,0,1)</f>
        <v>1</v>
      </c>
      <c r="AD54" s="260">
        <f>IF(SUM(BM_MWh!AD54)=0,0,1)</f>
        <v>0</v>
      </c>
      <c r="AE54" s="260">
        <f>IF(SUM(BM_MWh!AE54)=0,0,1)</f>
        <v>0</v>
      </c>
      <c r="AF54" s="260">
        <f>IF(SUM(BM_MWh!AF54)=0,0,1)</f>
        <v>1</v>
      </c>
      <c r="AG54" s="260">
        <f>IF(SUM(BM_MWh!AG54)=0,0,1)</f>
        <v>0</v>
      </c>
      <c r="AH54" s="260">
        <f>IF(SUM(BM_MWh!AH54)=0,0,1)</f>
        <v>0</v>
      </c>
      <c r="AI54" s="260">
        <f>IF(SUM(BM_MWh!AI54)=0,0,1)</f>
        <v>1</v>
      </c>
      <c r="AJ54" s="260">
        <f>IF(SUM(BM_MWh!AJ54)=0,0,1)</f>
        <v>1</v>
      </c>
      <c r="AK54" s="261">
        <f>IF(SUM(BM_MWh!AK54)=0,0,1)</f>
        <v>1</v>
      </c>
      <c r="AL54" s="260">
        <v>0</v>
      </c>
      <c r="AM54" s="261"/>
      <c r="AN54" s="261"/>
      <c r="AO54" s="261">
        <f>IF(SUM(BM_MWh!AO54)=0,0,1)</f>
        <v>1</v>
      </c>
      <c r="AP54" s="261">
        <f>IF(SUM(BM_MWh!AP54)=0,0,1)</f>
        <v>0</v>
      </c>
      <c r="AQ54" s="261">
        <f>IF(SUM(BM_MWh!AQ54)=0,0,1)</f>
        <v>1</v>
      </c>
      <c r="AR54" s="261">
        <f>IF(SUM(BM_MWh!AR54)=0,0,1)</f>
        <v>1</v>
      </c>
      <c r="AS54" s="261">
        <f>IF(SUM(BM_MWh!AS54)=0,0,1)</f>
        <v>0</v>
      </c>
      <c r="AT54" s="261">
        <f>IF(SUM(BM_MWh!AT54)=0,0,1)</f>
        <v>0</v>
      </c>
      <c r="AU54" s="101">
        <f t="shared" si="8"/>
        <v>13</v>
      </c>
      <c r="AV54" s="102">
        <f t="shared" si="9"/>
        <v>6</v>
      </c>
      <c r="AW54" s="102">
        <f t="shared" si="10"/>
        <v>19</v>
      </c>
      <c r="AX54" s="152">
        <f t="shared" si="11"/>
        <v>1310116</v>
      </c>
      <c r="AY54" s="365"/>
      <c r="AZ54" s="264"/>
      <c r="BA54" s="264"/>
      <c r="BB54" s="264"/>
      <c r="BC54" s="264"/>
      <c r="BD54" s="264"/>
      <c r="BE54" s="104">
        <f t="shared" si="57"/>
        <v>2000</v>
      </c>
      <c r="BF54" s="28">
        <v>1</v>
      </c>
      <c r="BG54" s="379">
        <f t="shared" si="2"/>
        <v>2622300.239694098</v>
      </c>
      <c r="BH54" s="112">
        <f t="shared" si="13"/>
        <v>1154862</v>
      </c>
      <c r="BI54" s="112">
        <f t="shared" si="13"/>
        <v>133796</v>
      </c>
      <c r="BJ54" s="112">
        <f t="shared" si="13"/>
        <v>2442</v>
      </c>
      <c r="BK54" s="112">
        <f t="shared" si="13"/>
        <v>2082</v>
      </c>
      <c r="BL54" s="112">
        <f t="shared" si="13"/>
        <v>16934</v>
      </c>
      <c r="BM54" s="112">
        <f t="shared" si="14"/>
        <v>1310116</v>
      </c>
      <c r="BN54" s="134">
        <f t="shared" si="15"/>
        <v>6</v>
      </c>
      <c r="BO54" s="21">
        <f t="shared" si="16"/>
        <v>8</v>
      </c>
      <c r="BP54" s="21">
        <f t="shared" si="17"/>
        <v>5</v>
      </c>
      <c r="BQ54" s="134">
        <f t="shared" si="3"/>
        <v>13</v>
      </c>
      <c r="BR54" s="153">
        <f t="shared" si="18"/>
        <v>19</v>
      </c>
      <c r="BS54" s="264"/>
      <c r="BT54" s="162">
        <f t="shared" si="76"/>
        <v>2015</v>
      </c>
      <c r="BU54" s="153">
        <f t="shared" si="73"/>
        <v>1.5547504315036376</v>
      </c>
      <c r="BV54" s="153">
        <f t="shared" si="73"/>
        <v>1.5785742191727792</v>
      </c>
      <c r="BW54" s="153">
        <f t="shared" si="73"/>
        <v>1.5093697918588722</v>
      </c>
      <c r="BX54" s="153">
        <f t="shared" si="73"/>
        <v>-0.71723148646224422</v>
      </c>
      <c r="BY54" s="153">
        <f t="shared" si="73"/>
        <v>-0.55293107150525822</v>
      </c>
      <c r="BZ54" s="153">
        <f t="shared" si="73"/>
        <v>0.75395466684928802</v>
      </c>
      <c r="CA54" s="153">
        <f t="shared" si="73"/>
        <v>-1.8867924528301994</v>
      </c>
      <c r="DE54" s="153">
        <f t="shared" si="74"/>
        <v>-3.0303030303030276</v>
      </c>
      <c r="DF54" s="153">
        <f t="shared" si="74"/>
        <v>1.5547776787436574</v>
      </c>
      <c r="DG54" s="159">
        <f t="shared" si="75"/>
        <v>2015</v>
      </c>
      <c r="DH54" s="375"/>
      <c r="DI54" s="375"/>
      <c r="DJ54" s="375"/>
      <c r="DK54" s="376"/>
      <c r="DL54" s="375"/>
      <c r="DM54" s="375"/>
      <c r="DN54" s="375"/>
      <c r="DO54" s="104"/>
      <c r="DP54" s="378"/>
      <c r="DQ54" s="378"/>
      <c r="DR54" s="378"/>
      <c r="DS54" s="378"/>
      <c r="DT54" s="378"/>
      <c r="DU54" s="378"/>
      <c r="DV54" s="378"/>
      <c r="DW54" s="378"/>
    </row>
    <row r="55" spans="1:143">
      <c r="A55" s="28">
        <f t="shared" si="56"/>
        <v>2000</v>
      </c>
      <c r="B55" s="28">
        <v>2</v>
      </c>
      <c r="C55" s="105">
        <f t="shared" si="7"/>
        <v>1424981</v>
      </c>
      <c r="D55" s="105">
        <f>'[1]FPC wSEB'!X307</f>
        <v>1258066</v>
      </c>
      <c r="E55" s="105">
        <f>'[1]FPC wSEB'!Y307</f>
        <v>144289</v>
      </c>
      <c r="F55" s="105">
        <f>'[1]FPC wSEB'!Z307</f>
        <v>2637</v>
      </c>
      <c r="G55" s="105">
        <f>'[1]FPC wSEB'!AA307</f>
        <v>2085</v>
      </c>
      <c r="H55" s="105">
        <f>'[1]FPC wSEB'!AB307</f>
        <v>17884</v>
      </c>
      <c r="I55" s="261">
        <f>IF(BM_MWh!I55=0,0,1)</f>
        <v>1</v>
      </c>
      <c r="J55" s="261">
        <f>IF(BM_MWh!J55=0,0,1)</f>
        <v>1</v>
      </c>
      <c r="K55" s="261">
        <f>IF(BM_MWh!K55=0,0,1)</f>
        <v>1</v>
      </c>
      <c r="L55" s="261">
        <f>IF(BM_MWh!L55=0,0,1)</f>
        <v>0</v>
      </c>
      <c r="M55" s="261">
        <f>IF(BM_MWh!M55=0,0,1)</f>
        <v>0</v>
      </c>
      <c r="N55" s="261">
        <f>IF(BM_MWh!N55=0,0,1)</f>
        <v>0</v>
      </c>
      <c r="O55" s="261">
        <f>IF(BM_MWh!O55=0,0,1)</f>
        <v>1</v>
      </c>
      <c r="P55" s="261">
        <f>IF(BM_MWh!P55=0,0,1)</f>
        <v>0</v>
      </c>
      <c r="Q55" s="261">
        <f>IF(BM_MWh!Q55=0,0,1)</f>
        <v>1</v>
      </c>
      <c r="R55" s="261">
        <f>IF(BM_MWh!R55=0,0,1)</f>
        <v>1</v>
      </c>
      <c r="S55" s="261">
        <f>IF(BM_MWh!S55=0,0,1)</f>
        <v>0</v>
      </c>
      <c r="T55" s="261">
        <f>IF(BM_MWh!T55=0,0,1)</f>
        <v>1</v>
      </c>
      <c r="U55" s="364">
        <f>IF(SUM(BM_MWh!U55)=0,0,1)</f>
        <v>1</v>
      </c>
      <c r="V55" s="260">
        <f>IF(SUM(BM_MWh!V55)=0,0,1)</f>
        <v>1</v>
      </c>
      <c r="W55" s="260">
        <f>IF(SUM(BM_MWh!W55)=0,0,1)</f>
        <v>1</v>
      </c>
      <c r="X55" s="260">
        <f>IF(SUM(BM_MWh!X55)=0,0,1)</f>
        <v>0</v>
      </c>
      <c r="Y55" s="260">
        <f>IF(SUM(BM_MWh!Y55)=0,0,1)</f>
        <v>1</v>
      </c>
      <c r="Z55" s="260">
        <f>IF(SUM(BM_MWh!Z55)=0,0,1)</f>
        <v>1</v>
      </c>
      <c r="AA55" s="260">
        <f>IF(SUM(BM_MWh!AA55)=0,0,1)</f>
        <v>0</v>
      </c>
      <c r="AB55" s="260">
        <f>IF(SUM(BM_MWh!AB55)=0,0,1)</f>
        <v>0</v>
      </c>
      <c r="AC55" s="260">
        <f>IF(SUM(BM_MWh!AC55)=0,0,1)</f>
        <v>1</v>
      </c>
      <c r="AD55" s="260">
        <f>IF(SUM(BM_MWh!AD55)=0,0,1)</f>
        <v>0</v>
      </c>
      <c r="AE55" s="260">
        <f>IF(SUM(BM_MWh!AE55)=0,0,1)</f>
        <v>0</v>
      </c>
      <c r="AF55" s="260">
        <f>IF(SUM(BM_MWh!AF55)=0,0,1)</f>
        <v>1</v>
      </c>
      <c r="AG55" s="260">
        <f>IF(SUM(BM_MWh!AG55)=0,0,1)</f>
        <v>0</v>
      </c>
      <c r="AH55" s="260">
        <f>IF(SUM(BM_MWh!AH55)=0,0,1)</f>
        <v>0</v>
      </c>
      <c r="AI55" s="260">
        <f>IF(SUM(BM_MWh!AI55)=0,0,1)</f>
        <v>1</v>
      </c>
      <c r="AJ55" s="260">
        <f>IF(SUM(BM_MWh!AJ55)=0,0,1)</f>
        <v>1</v>
      </c>
      <c r="AK55" s="261">
        <f>IF(SUM(BM_MWh!AK55)=0,0,1)</f>
        <v>1</v>
      </c>
      <c r="AL55" s="260">
        <v>0</v>
      </c>
      <c r="AM55" s="261"/>
      <c r="AN55" s="261"/>
      <c r="AO55" s="261">
        <f>IF(SUM(BM_MWh!AO55)=0,0,1)</f>
        <v>1</v>
      </c>
      <c r="AP55" s="261">
        <f>IF(SUM(BM_MWh!AP55)=0,0,1)</f>
        <v>0</v>
      </c>
      <c r="AQ55" s="261">
        <f>IF(SUM(BM_MWh!AQ55)=0,0,1)</f>
        <v>1</v>
      </c>
      <c r="AR55" s="261">
        <f>IF(SUM(BM_MWh!AR55)=0,0,1)</f>
        <v>1</v>
      </c>
      <c r="AS55" s="261">
        <f>IF(SUM(BM_MWh!AS55)=0,0,1)</f>
        <v>0</v>
      </c>
      <c r="AT55" s="261">
        <f>IF(SUM(BM_MWh!AT55)=0,0,1)</f>
        <v>0</v>
      </c>
      <c r="AU55" s="101">
        <f t="shared" si="8"/>
        <v>13</v>
      </c>
      <c r="AV55" s="102">
        <f t="shared" si="9"/>
        <v>7</v>
      </c>
      <c r="AW55" s="102">
        <f t="shared" si="10"/>
        <v>20</v>
      </c>
      <c r="AX55" s="152">
        <f t="shared" si="11"/>
        <v>1424961</v>
      </c>
      <c r="AY55" s="365"/>
      <c r="AZ55" s="264"/>
      <c r="BA55" s="264"/>
      <c r="BB55" s="264"/>
      <c r="BC55" s="264"/>
      <c r="BD55" s="264"/>
      <c r="BE55" s="104">
        <f t="shared" si="57"/>
        <v>2000</v>
      </c>
      <c r="BF55" s="28">
        <v>2</v>
      </c>
      <c r="BG55" s="379">
        <f t="shared" si="2"/>
        <v>2851995.2172813364</v>
      </c>
      <c r="BH55" s="112">
        <f t="shared" si="13"/>
        <v>1258066</v>
      </c>
      <c r="BI55" s="112">
        <f t="shared" si="13"/>
        <v>144289</v>
      </c>
      <c r="BJ55" s="112">
        <f t="shared" si="13"/>
        <v>2637</v>
      </c>
      <c r="BK55" s="112">
        <f t="shared" si="13"/>
        <v>2085</v>
      </c>
      <c r="BL55" s="112">
        <f t="shared" si="13"/>
        <v>17884</v>
      </c>
      <c r="BM55" s="112">
        <f t="shared" si="14"/>
        <v>1424961</v>
      </c>
      <c r="BN55" s="134">
        <f t="shared" si="15"/>
        <v>7</v>
      </c>
      <c r="BO55" s="21">
        <f t="shared" si="16"/>
        <v>8</v>
      </c>
      <c r="BP55" s="21">
        <f t="shared" si="17"/>
        <v>5</v>
      </c>
      <c r="BQ55" s="134">
        <f t="shared" si="3"/>
        <v>13</v>
      </c>
      <c r="BR55" s="153">
        <f t="shared" si="18"/>
        <v>20</v>
      </c>
      <c r="BS55" s="264"/>
      <c r="BT55" s="162">
        <f t="shared" si="76"/>
        <v>2016</v>
      </c>
      <c r="BU55" s="153">
        <f t="shared" si="73"/>
        <v>1.5359739704383424</v>
      </c>
      <c r="BV55" s="153">
        <f t="shared" si="73"/>
        <v>1.5585447970136945</v>
      </c>
      <c r="BW55" s="153">
        <f t="shared" si="73"/>
        <v>1.5075599066783685</v>
      </c>
      <c r="BX55" s="153">
        <f t="shared" si="73"/>
        <v>-0.60682680151706858</v>
      </c>
      <c r="BY55" s="153">
        <f t="shared" si="73"/>
        <v>-0.43724696356275405</v>
      </c>
      <c r="BZ55" s="153">
        <f t="shared" si="73"/>
        <v>0.65927642712957368</v>
      </c>
      <c r="CA55" s="153">
        <f t="shared" si="73"/>
        <v>0</v>
      </c>
      <c r="CB55" s="135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  <c r="CP55" s="161"/>
      <c r="CQ55" s="161"/>
      <c r="CR55" s="161"/>
      <c r="CS55" s="161"/>
      <c r="CT55" s="161"/>
      <c r="CU55" s="161"/>
      <c r="CV55" s="161"/>
      <c r="DB55" s="161"/>
      <c r="DC55" s="161"/>
      <c r="DD55" s="161"/>
      <c r="DE55" s="153">
        <f t="shared" si="74"/>
        <v>0</v>
      </c>
      <c r="DF55" s="153">
        <f t="shared" si="74"/>
        <v>1.5359858847170837</v>
      </c>
      <c r="DG55" s="159">
        <f t="shared" si="75"/>
        <v>2016</v>
      </c>
      <c r="DH55" s="375"/>
      <c r="DI55" s="375"/>
      <c r="DJ55" s="375"/>
      <c r="DK55" s="376"/>
      <c r="DL55" s="375"/>
      <c r="DM55" s="375"/>
      <c r="DN55" s="375"/>
      <c r="DO55" s="104"/>
      <c r="DP55" s="378"/>
      <c r="DQ55" s="378"/>
      <c r="DR55" s="378"/>
      <c r="DS55" s="378"/>
      <c r="DT55" s="378"/>
      <c r="DU55" s="378"/>
      <c r="DV55" s="378"/>
      <c r="DW55" s="378"/>
    </row>
    <row r="56" spans="1:143">
      <c r="A56" s="28">
        <f t="shared" si="56"/>
        <v>2000</v>
      </c>
      <c r="B56" s="28">
        <v>3</v>
      </c>
      <c r="C56" s="105">
        <f t="shared" si="7"/>
        <v>1395058</v>
      </c>
      <c r="D56" s="105">
        <f>'[1]FPC wSEB'!X308</f>
        <v>1231173</v>
      </c>
      <c r="E56" s="105">
        <f>'[1]FPC wSEB'!Y308</f>
        <v>141578</v>
      </c>
      <c r="F56" s="105">
        <f>'[1]FPC wSEB'!Z308</f>
        <v>2533</v>
      </c>
      <c r="G56" s="105">
        <f>'[1]FPC wSEB'!AA308</f>
        <v>2076</v>
      </c>
      <c r="H56" s="105">
        <f>'[1]FPC wSEB'!AB308</f>
        <v>17679</v>
      </c>
      <c r="I56" s="261">
        <f>IF(BM_MWh!I56=0,0,1)</f>
        <v>1</v>
      </c>
      <c r="J56" s="261">
        <f>IF(BM_MWh!J56=0,0,1)</f>
        <v>1</v>
      </c>
      <c r="K56" s="261">
        <f>IF(BM_MWh!K56=0,0,1)</f>
        <v>1</v>
      </c>
      <c r="L56" s="261">
        <f>IF(BM_MWh!L56=0,0,1)</f>
        <v>0</v>
      </c>
      <c r="M56" s="261">
        <f>IF(BM_MWh!M56=0,0,1)</f>
        <v>0</v>
      </c>
      <c r="N56" s="261">
        <f>IF(BM_MWh!N56=0,0,1)</f>
        <v>0</v>
      </c>
      <c r="O56" s="261">
        <f>IF(BM_MWh!O56=0,0,1)</f>
        <v>1</v>
      </c>
      <c r="P56" s="261">
        <f>IF(BM_MWh!P56=0,0,1)</f>
        <v>0</v>
      </c>
      <c r="Q56" s="261">
        <f>IF(BM_MWh!Q56=0,0,1)</f>
        <v>1</v>
      </c>
      <c r="R56" s="261">
        <f>IF(BM_MWh!R56=0,0,1)</f>
        <v>1</v>
      </c>
      <c r="S56" s="261">
        <f>IF(BM_MWh!S56=0,0,1)</f>
        <v>0</v>
      </c>
      <c r="T56" s="261">
        <f>IF(BM_MWh!T56=0,0,1)</f>
        <v>1</v>
      </c>
      <c r="U56" s="364">
        <f>IF(SUM(BM_MWh!U56)=0,0,1)</f>
        <v>1</v>
      </c>
      <c r="V56" s="260">
        <f>IF(SUM(BM_MWh!V56)=0,0,1)</f>
        <v>1</v>
      </c>
      <c r="W56" s="260">
        <f>IF(SUM(BM_MWh!W56)=0,0,1)</f>
        <v>1</v>
      </c>
      <c r="X56" s="260">
        <f>IF(SUM(BM_MWh!X56)=0,0,1)</f>
        <v>0</v>
      </c>
      <c r="Y56" s="260">
        <f>IF(SUM(BM_MWh!Y56)=0,0,1)</f>
        <v>1</v>
      </c>
      <c r="Z56" s="260">
        <f>IF(SUM(BM_MWh!Z56)=0,0,1)</f>
        <v>1</v>
      </c>
      <c r="AA56" s="260">
        <f>IF(SUM(BM_MWh!AA56)=0,0,1)</f>
        <v>0</v>
      </c>
      <c r="AB56" s="260">
        <f>IF(SUM(BM_MWh!AB56)=0,0,1)</f>
        <v>0</v>
      </c>
      <c r="AC56" s="260">
        <f>IF(SUM(BM_MWh!AC56)=0,0,1)</f>
        <v>0</v>
      </c>
      <c r="AD56" s="260">
        <f>IF(SUM(BM_MWh!AD56)=0,0,1)</f>
        <v>0</v>
      </c>
      <c r="AE56" s="260">
        <f>IF(SUM(BM_MWh!AE56)=0,0,1)</f>
        <v>0</v>
      </c>
      <c r="AF56" s="260">
        <f>IF(SUM(BM_MWh!AF56)=0,0,1)</f>
        <v>1</v>
      </c>
      <c r="AG56" s="260">
        <f>IF(SUM(BM_MWh!AG56)=0,0,1)</f>
        <v>0</v>
      </c>
      <c r="AH56" s="260">
        <f>IF(SUM(BM_MWh!AH56)=0,0,1)</f>
        <v>0</v>
      </c>
      <c r="AI56" s="260">
        <f>IF(SUM(BM_MWh!AI56)=0,0,1)</f>
        <v>1</v>
      </c>
      <c r="AJ56" s="260">
        <f>IF(SUM(BM_MWh!AJ56)=0,0,1)</f>
        <v>1</v>
      </c>
      <c r="AK56" s="261">
        <f>IF(SUM(BM_MWh!AK56)=0,0,1)</f>
        <v>1</v>
      </c>
      <c r="AL56" s="260">
        <v>0</v>
      </c>
      <c r="AM56" s="261"/>
      <c r="AN56" s="261"/>
      <c r="AO56" s="261">
        <f>IF(SUM(BM_MWh!AO56)=0,0,1)</f>
        <v>1</v>
      </c>
      <c r="AP56" s="261">
        <f>IF(SUM(BM_MWh!AP56)=0,0,1)</f>
        <v>0</v>
      </c>
      <c r="AQ56" s="261">
        <f>IF(SUM(BM_MWh!AQ56)=0,0,1)</f>
        <v>1</v>
      </c>
      <c r="AR56" s="261">
        <f>IF(SUM(BM_MWh!AR56)=0,0,1)</f>
        <v>1</v>
      </c>
      <c r="AS56" s="261">
        <f>IF(SUM(BM_MWh!AS56)=0,0,1)</f>
        <v>0</v>
      </c>
      <c r="AT56" s="261">
        <f>IF(SUM(BM_MWh!AT56)=0,0,1)</f>
        <v>0</v>
      </c>
      <c r="AU56" s="101">
        <f t="shared" si="8"/>
        <v>12</v>
      </c>
      <c r="AV56" s="102">
        <f t="shared" si="9"/>
        <v>7</v>
      </c>
      <c r="AW56" s="102">
        <f t="shared" si="10"/>
        <v>19</v>
      </c>
      <c r="AX56" s="152">
        <f t="shared" si="11"/>
        <v>1395039</v>
      </c>
      <c r="AY56" s="365"/>
      <c r="AZ56" s="264"/>
      <c r="BA56" s="264"/>
      <c r="BB56" s="264"/>
      <c r="BC56" s="264"/>
      <c r="BD56" s="264"/>
      <c r="BE56" s="104">
        <f t="shared" si="57"/>
        <v>2000</v>
      </c>
      <c r="BF56" s="28">
        <v>3</v>
      </c>
      <c r="BG56" s="379">
        <f t="shared" si="2"/>
        <v>2792156.7707702541</v>
      </c>
      <c r="BH56" s="112">
        <f t="shared" si="13"/>
        <v>1231173</v>
      </c>
      <c r="BI56" s="112">
        <f t="shared" si="13"/>
        <v>141578</v>
      </c>
      <c r="BJ56" s="112">
        <f t="shared" si="13"/>
        <v>2533</v>
      </c>
      <c r="BK56" s="112">
        <f t="shared" si="13"/>
        <v>2076</v>
      </c>
      <c r="BL56" s="112">
        <f t="shared" si="13"/>
        <v>17679</v>
      </c>
      <c r="BM56" s="112">
        <f t="shared" si="14"/>
        <v>1395039</v>
      </c>
      <c r="BN56" s="134">
        <f t="shared" si="15"/>
        <v>7</v>
      </c>
      <c r="BO56" s="21">
        <f t="shared" si="16"/>
        <v>8</v>
      </c>
      <c r="BP56" s="21">
        <f t="shared" si="17"/>
        <v>4</v>
      </c>
      <c r="BQ56" s="134">
        <f t="shared" si="3"/>
        <v>12</v>
      </c>
      <c r="BR56" s="153">
        <f t="shared" si="18"/>
        <v>19</v>
      </c>
      <c r="BS56" s="264"/>
      <c r="BT56" s="162">
        <f t="shared" si="76"/>
        <v>2017</v>
      </c>
      <c r="BU56" s="153">
        <f t="shared" si="73"/>
        <v>1.5192369587150312</v>
      </c>
      <c r="BV56" s="153">
        <f t="shared" si="73"/>
        <v>1.5429353309117877</v>
      </c>
      <c r="BW56" s="153">
        <f t="shared" si="73"/>
        <v>1.4894290465524707</v>
      </c>
      <c r="BX56" s="153">
        <f t="shared" si="73"/>
        <v>-0.68684813024675329</v>
      </c>
      <c r="BY56" s="153">
        <f t="shared" si="73"/>
        <v>-0.36326176534373644</v>
      </c>
      <c r="BZ56" s="153">
        <f t="shared" si="73"/>
        <v>0.57697112105927761</v>
      </c>
      <c r="CA56" s="153">
        <f t="shared" si="73"/>
        <v>7.6923076923077094</v>
      </c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  <c r="CR56" s="163"/>
      <c r="CS56" s="163"/>
      <c r="CT56" s="163"/>
      <c r="CU56" s="163"/>
      <c r="CV56" s="163"/>
      <c r="DB56" s="163"/>
      <c r="DC56" s="163"/>
      <c r="DD56" s="163"/>
      <c r="DE56" s="153">
        <f t="shared" si="74"/>
        <v>-18.125000000000014</v>
      </c>
      <c r="DF56" s="153">
        <f t="shared" si="74"/>
        <v>1.5193870305090673</v>
      </c>
      <c r="DG56" s="159">
        <f t="shared" si="75"/>
        <v>2017</v>
      </c>
      <c r="DN56" s="375"/>
      <c r="DO56" s="104"/>
      <c r="DP56" s="378"/>
      <c r="DQ56" s="378"/>
      <c r="DR56" s="378"/>
      <c r="DS56" s="378"/>
      <c r="DT56" s="378"/>
      <c r="DU56" s="378"/>
      <c r="DV56" s="378"/>
      <c r="DW56" s="378"/>
    </row>
    <row r="57" spans="1:143">
      <c r="A57" s="28">
        <f t="shared" si="56"/>
        <v>2000</v>
      </c>
      <c r="B57" s="28">
        <v>4</v>
      </c>
      <c r="C57" s="105">
        <f t="shared" si="7"/>
        <v>1418136</v>
      </c>
      <c r="D57" s="105">
        <f>'[1]FPC wSEB'!X309</f>
        <v>1250736</v>
      </c>
      <c r="E57" s="105">
        <f>'[1]FPC wSEB'!Y309</f>
        <v>144754</v>
      </c>
      <c r="F57" s="105">
        <f>'[1]FPC wSEB'!Z309</f>
        <v>2559</v>
      </c>
      <c r="G57" s="105">
        <f>'[1]FPC wSEB'!AA309</f>
        <v>2080</v>
      </c>
      <c r="H57" s="105">
        <f>'[1]FPC wSEB'!AB309</f>
        <v>17989</v>
      </c>
      <c r="I57" s="261">
        <f>IF(BM_MWh!I57=0,0,1)</f>
        <v>1</v>
      </c>
      <c r="J57" s="261">
        <f>IF(BM_MWh!J57=0,0,1)</f>
        <v>1</v>
      </c>
      <c r="K57" s="261">
        <f>IF(BM_MWh!K57=0,0,1)</f>
        <v>1</v>
      </c>
      <c r="L57" s="261">
        <f>IF(BM_MWh!L57=0,0,1)</f>
        <v>0</v>
      </c>
      <c r="M57" s="261">
        <f>IF(BM_MWh!M57=0,0,1)</f>
        <v>0</v>
      </c>
      <c r="N57" s="261">
        <f>IF(BM_MWh!N57=0,0,1)</f>
        <v>0</v>
      </c>
      <c r="O57" s="261">
        <f>IF(BM_MWh!O57=0,0,1)</f>
        <v>1</v>
      </c>
      <c r="P57" s="261">
        <f>IF(BM_MWh!P57=0,0,1)</f>
        <v>0</v>
      </c>
      <c r="Q57" s="261">
        <f>IF(BM_MWh!Q57=0,0,1)</f>
        <v>1</v>
      </c>
      <c r="R57" s="261">
        <f>IF(BM_MWh!R57=0,0,1)</f>
        <v>1</v>
      </c>
      <c r="S57" s="261">
        <f>IF(BM_MWh!S57=0,0,1)</f>
        <v>0</v>
      </c>
      <c r="T57" s="261">
        <f>IF(BM_MWh!T57=0,0,1)</f>
        <v>1</v>
      </c>
      <c r="U57" s="364">
        <f>IF(SUM(BM_MWh!U57)=0,0,1)</f>
        <v>1</v>
      </c>
      <c r="V57" s="260">
        <f>IF(SUM(BM_MWh!V57)=0,0,1)</f>
        <v>1</v>
      </c>
      <c r="W57" s="260">
        <f>IF(SUM(BM_MWh!W57)=0,0,1)</f>
        <v>1</v>
      </c>
      <c r="X57" s="260">
        <f>IF(SUM(BM_MWh!X57)=0,0,1)</f>
        <v>0</v>
      </c>
      <c r="Y57" s="260">
        <f>IF(SUM(BM_MWh!Y57)=0,0,1)</f>
        <v>1</v>
      </c>
      <c r="Z57" s="260">
        <f>IF(SUM(BM_MWh!Z57)=0,0,1)</f>
        <v>1</v>
      </c>
      <c r="AA57" s="260">
        <f>IF(SUM(BM_MWh!AA57)=0,0,1)</f>
        <v>0</v>
      </c>
      <c r="AB57" s="260">
        <f>IF(SUM(BM_MWh!AB57)=0,0,1)</f>
        <v>0</v>
      </c>
      <c r="AC57" s="260">
        <f>IF(SUM(BM_MWh!AC57)=0,0,1)</f>
        <v>0</v>
      </c>
      <c r="AD57" s="260">
        <f>IF(SUM(BM_MWh!AD57)=0,0,1)</f>
        <v>0</v>
      </c>
      <c r="AE57" s="260">
        <f>IF(SUM(BM_MWh!AE57)=0,0,1)</f>
        <v>0</v>
      </c>
      <c r="AF57" s="260">
        <f>IF(SUM(BM_MWh!AF57)=0,0,1)</f>
        <v>1</v>
      </c>
      <c r="AG57" s="260">
        <f>IF(SUM(BM_MWh!AG57)=0,0,1)</f>
        <v>0</v>
      </c>
      <c r="AH57" s="260">
        <f>IF(SUM(BM_MWh!AH57)=0,0,1)</f>
        <v>0</v>
      </c>
      <c r="AI57" s="260">
        <f>IF(SUM(BM_MWh!AI57)=0,0,1)</f>
        <v>1</v>
      </c>
      <c r="AJ57" s="260">
        <f>IF(SUM(BM_MWh!AJ57)=0,0,1)</f>
        <v>1</v>
      </c>
      <c r="AK57" s="261">
        <f>IF(SUM(BM_MWh!AK57)=0,0,1)</f>
        <v>1</v>
      </c>
      <c r="AL57" s="260">
        <v>0</v>
      </c>
      <c r="AM57" s="261"/>
      <c r="AN57" s="261"/>
      <c r="AO57" s="261">
        <f>IF(SUM(BM_MWh!AO57)=0,0,1)</f>
        <v>1</v>
      </c>
      <c r="AP57" s="261">
        <f>IF(SUM(BM_MWh!AP57)=0,0,1)</f>
        <v>0</v>
      </c>
      <c r="AQ57" s="261">
        <f>IF(SUM(BM_MWh!AQ57)=0,0,1)</f>
        <v>1</v>
      </c>
      <c r="AR57" s="261">
        <f>IF(SUM(BM_MWh!AR57)=0,0,1)</f>
        <v>0</v>
      </c>
      <c r="AS57" s="261">
        <f>IF(SUM(BM_MWh!AS57)=0,0,1)</f>
        <v>0</v>
      </c>
      <c r="AT57" s="261">
        <f>IF(SUM(BM_MWh!AT57)=0,0,1)</f>
        <v>0</v>
      </c>
      <c r="AU57" s="101">
        <f t="shared" si="8"/>
        <v>11</v>
      </c>
      <c r="AV57" s="102">
        <f t="shared" si="9"/>
        <v>7</v>
      </c>
      <c r="AW57" s="102">
        <f t="shared" si="10"/>
        <v>18</v>
      </c>
      <c r="AX57" s="152">
        <f t="shared" si="11"/>
        <v>1418118</v>
      </c>
      <c r="AY57" s="365"/>
      <c r="AZ57" s="264"/>
      <c r="BA57" s="264"/>
      <c r="BB57" s="264"/>
      <c r="BC57" s="264"/>
      <c r="BD57" s="264"/>
      <c r="BE57" s="104">
        <f t="shared" si="57"/>
        <v>2000</v>
      </c>
      <c r="BF57" s="28">
        <v>4</v>
      </c>
      <c r="BG57" s="379">
        <f t="shared" si="2"/>
        <v>2838304.7026925106</v>
      </c>
      <c r="BH57" s="112">
        <f t="shared" si="13"/>
        <v>1250736</v>
      </c>
      <c r="BI57" s="112">
        <f t="shared" si="13"/>
        <v>144754</v>
      </c>
      <c r="BJ57" s="112">
        <f t="shared" si="13"/>
        <v>2559</v>
      </c>
      <c r="BK57" s="112">
        <f t="shared" si="13"/>
        <v>2080</v>
      </c>
      <c r="BL57" s="112">
        <f t="shared" si="13"/>
        <v>17989</v>
      </c>
      <c r="BM57" s="112">
        <f t="shared" si="14"/>
        <v>1418118</v>
      </c>
      <c r="BN57" s="134">
        <f t="shared" si="15"/>
        <v>7</v>
      </c>
      <c r="BO57" s="21">
        <f t="shared" si="16"/>
        <v>8</v>
      </c>
      <c r="BP57" s="21">
        <f t="shared" si="17"/>
        <v>3</v>
      </c>
      <c r="BQ57" s="134">
        <f t="shared" si="3"/>
        <v>11</v>
      </c>
      <c r="BR57" s="153">
        <f t="shared" si="18"/>
        <v>18</v>
      </c>
      <c r="BS57" s="264"/>
      <c r="BT57" s="162">
        <f t="shared" si="76"/>
        <v>2018</v>
      </c>
      <c r="BU57" s="153">
        <f t="shared" si="73"/>
        <v>1.4354009708654303</v>
      </c>
      <c r="BV57" s="153">
        <f t="shared" si="73"/>
        <v>1.4582236246959646</v>
      </c>
      <c r="BW57" s="153">
        <f t="shared" si="73"/>
        <v>1.4071987498348815</v>
      </c>
      <c r="BX57" s="153">
        <f t="shared" si="73"/>
        <v>-0.80503512880563122</v>
      </c>
      <c r="BY57" s="153">
        <f t="shared" si="73"/>
        <v>-0.29928715241879233</v>
      </c>
      <c r="BZ57" s="153">
        <f t="shared" si="73"/>
        <v>0.5061914464386863</v>
      </c>
      <c r="CA57" s="153">
        <f t="shared" si="73"/>
        <v>0</v>
      </c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  <c r="CR57" s="163"/>
      <c r="CS57" s="163"/>
      <c r="CT57" s="163"/>
      <c r="CU57" s="163"/>
      <c r="CV57" s="163"/>
      <c r="DB57" s="163"/>
      <c r="DC57" s="163"/>
      <c r="DD57" s="163"/>
      <c r="DE57" s="153">
        <f t="shared" si="74"/>
        <v>-2.2900763358778664</v>
      </c>
      <c r="DF57" s="153">
        <f t="shared" si="74"/>
        <v>1.4354239243253408</v>
      </c>
      <c r="DG57" s="159">
        <f t="shared" si="75"/>
        <v>2018</v>
      </c>
      <c r="DN57" s="375"/>
      <c r="DO57" s="104"/>
      <c r="DP57" s="378"/>
      <c r="DQ57" s="378"/>
      <c r="DR57" s="378"/>
      <c r="DS57" s="378"/>
      <c r="DT57" s="378"/>
      <c r="DU57" s="378"/>
      <c r="DV57" s="378"/>
      <c r="DW57" s="378"/>
    </row>
    <row r="58" spans="1:143">
      <c r="A58" s="28">
        <f t="shared" ref="A58:A89" si="77">1+A46</f>
        <v>2000</v>
      </c>
      <c r="B58" s="28">
        <v>5</v>
      </c>
      <c r="C58" s="105">
        <f t="shared" si="7"/>
        <v>1385277</v>
      </c>
      <c r="D58" s="105">
        <f>'[1]FPC wSEB'!X310</f>
        <v>1220587</v>
      </c>
      <c r="E58" s="105">
        <f>'[1]FPC wSEB'!Y310</f>
        <v>142209</v>
      </c>
      <c r="F58" s="105">
        <f>'[1]FPC wSEB'!Z310</f>
        <v>2519</v>
      </c>
      <c r="G58" s="105">
        <f>'[1]FPC wSEB'!AA310</f>
        <v>2080</v>
      </c>
      <c r="H58" s="105">
        <f>'[1]FPC wSEB'!AB310</f>
        <v>17866</v>
      </c>
      <c r="I58" s="261">
        <f>IF(BM_MWh!I58=0,0,1)</f>
        <v>0</v>
      </c>
      <c r="J58" s="261">
        <f>IF(BM_MWh!J58=0,0,1)</f>
        <v>1</v>
      </c>
      <c r="K58" s="261">
        <f>IF(BM_MWh!K58=0,0,1)</f>
        <v>1</v>
      </c>
      <c r="L58" s="261">
        <f>IF(BM_MWh!L58=0,0,1)</f>
        <v>0</v>
      </c>
      <c r="M58" s="261">
        <f>IF(BM_MWh!M58=0,0,1)</f>
        <v>0</v>
      </c>
      <c r="N58" s="261">
        <f>IF(BM_MWh!N58=0,0,1)</f>
        <v>0</v>
      </c>
      <c r="O58" s="261">
        <f>IF(BM_MWh!O58=0,0,1)</f>
        <v>1</v>
      </c>
      <c r="P58" s="261">
        <f>IF(BM_MWh!P58=0,0,1)</f>
        <v>0</v>
      </c>
      <c r="Q58" s="261">
        <f>IF(BM_MWh!Q58=0,0,1)</f>
        <v>1</v>
      </c>
      <c r="R58" s="261">
        <f>IF(BM_MWh!R58=0,0,1)</f>
        <v>1</v>
      </c>
      <c r="S58" s="261">
        <f>IF(BM_MWh!S58=0,0,1)</f>
        <v>0</v>
      </c>
      <c r="T58" s="261">
        <f>IF(BM_MWh!T58=0,0,1)</f>
        <v>1</v>
      </c>
      <c r="U58" s="364">
        <f>IF(SUM(BM_MWh!U58)=0,0,1)</f>
        <v>0</v>
      </c>
      <c r="V58" s="260">
        <f>IF(SUM(BM_MWh!V58)=0,0,1)</f>
        <v>1</v>
      </c>
      <c r="W58" s="260">
        <f>IF(SUM(BM_MWh!W58)=0,0,1)</f>
        <v>1</v>
      </c>
      <c r="X58" s="260">
        <f>IF(SUM(BM_MWh!X58)=0,0,1)</f>
        <v>0</v>
      </c>
      <c r="Y58" s="260">
        <f>IF(SUM(BM_MWh!Y58)=0,0,1)</f>
        <v>1</v>
      </c>
      <c r="Z58" s="260">
        <f>IF(SUM(BM_MWh!Z58)=0,0,1)</f>
        <v>1</v>
      </c>
      <c r="AA58" s="260">
        <f>IF(SUM(BM_MWh!AA58)=0,0,1)</f>
        <v>0</v>
      </c>
      <c r="AB58" s="260">
        <f>IF(SUM(BM_MWh!AB58)=0,0,1)</f>
        <v>0</v>
      </c>
      <c r="AC58" s="260">
        <f>IF(SUM(BM_MWh!AC58)=0,0,1)</f>
        <v>0</v>
      </c>
      <c r="AD58" s="260">
        <f>IF(SUM(BM_MWh!AD58)=0,0,1)</f>
        <v>0</v>
      </c>
      <c r="AE58" s="260">
        <f>IF(SUM(BM_MWh!AE58)=0,0,1)</f>
        <v>0</v>
      </c>
      <c r="AF58" s="260">
        <f>IF(SUM(BM_MWh!AF58)=0,0,1)</f>
        <v>1</v>
      </c>
      <c r="AG58" s="260">
        <f>IF(SUM(BM_MWh!AG58)=0,0,1)</f>
        <v>0</v>
      </c>
      <c r="AH58" s="260">
        <f>IF(SUM(BM_MWh!AH58)=0,0,1)</f>
        <v>0</v>
      </c>
      <c r="AI58" s="260">
        <f>IF(SUM(BM_MWh!AI58)=0,0,1)</f>
        <v>1</v>
      </c>
      <c r="AJ58" s="260">
        <f>IF(SUM(BM_MWh!AJ58)=0,0,1)</f>
        <v>1</v>
      </c>
      <c r="AK58" s="261">
        <f>IF(SUM(BM_MWh!AK58)=0,0,1)</f>
        <v>1</v>
      </c>
      <c r="AL58" s="260">
        <v>0</v>
      </c>
      <c r="AM58" s="261"/>
      <c r="AN58" s="261"/>
      <c r="AO58" s="261">
        <f>IF(SUM(BM_MWh!AO58)=0,0,1)</f>
        <v>1</v>
      </c>
      <c r="AP58" s="261">
        <f>IF(SUM(BM_MWh!AP58)=0,0,1)</f>
        <v>0</v>
      </c>
      <c r="AQ58" s="261">
        <f>IF(SUM(BM_MWh!AQ58)=0,0,1)</f>
        <v>1</v>
      </c>
      <c r="AR58" s="261">
        <f>IF(SUM(BM_MWh!AR58)=0,0,1)</f>
        <v>0</v>
      </c>
      <c r="AS58" s="261">
        <f>IF(SUM(BM_MWh!AS58)=0,0,1)</f>
        <v>0</v>
      </c>
      <c r="AT58" s="261">
        <f>IF(SUM(BM_MWh!AT58)=0,0,1)</f>
        <v>0</v>
      </c>
      <c r="AU58" s="101">
        <f t="shared" si="8"/>
        <v>10</v>
      </c>
      <c r="AV58" s="102">
        <f t="shared" si="9"/>
        <v>6</v>
      </c>
      <c r="AW58" s="102">
        <f t="shared" si="10"/>
        <v>16</v>
      </c>
      <c r="AX58" s="152">
        <f t="shared" si="11"/>
        <v>1385261</v>
      </c>
      <c r="AY58" s="365"/>
      <c r="AZ58" s="264"/>
      <c r="BA58" s="264"/>
      <c r="BB58" s="264"/>
      <c r="BC58" s="264"/>
      <c r="BD58" s="264"/>
      <c r="BE58" s="104">
        <f t="shared" ref="BE58:BE89" si="78">1+BE46</f>
        <v>2000</v>
      </c>
      <c r="BF58" s="28">
        <v>5</v>
      </c>
      <c r="BG58" s="379">
        <f t="shared" si="2"/>
        <v>2772566.7533110548</v>
      </c>
      <c r="BH58" s="112">
        <f t="shared" ref="BH58:BL108" si="79">D58</f>
        <v>1220587</v>
      </c>
      <c r="BI58" s="112">
        <f t="shared" si="79"/>
        <v>142209</v>
      </c>
      <c r="BJ58" s="112">
        <f t="shared" si="79"/>
        <v>2519</v>
      </c>
      <c r="BK58" s="112">
        <f t="shared" si="79"/>
        <v>2080</v>
      </c>
      <c r="BL58" s="112">
        <f t="shared" si="79"/>
        <v>17866</v>
      </c>
      <c r="BM58" s="112">
        <f t="shared" si="14"/>
        <v>1385261</v>
      </c>
      <c r="BN58" s="134">
        <f t="shared" si="15"/>
        <v>6</v>
      </c>
      <c r="BO58" s="21">
        <f t="shared" si="16"/>
        <v>7</v>
      </c>
      <c r="BP58" s="21">
        <f t="shared" si="17"/>
        <v>3</v>
      </c>
      <c r="BQ58" s="134">
        <f t="shared" si="3"/>
        <v>10</v>
      </c>
      <c r="BR58" s="153">
        <f t="shared" si="18"/>
        <v>16</v>
      </c>
      <c r="BS58" s="264"/>
      <c r="BT58" s="162">
        <f t="shared" si="76"/>
        <v>2019</v>
      </c>
      <c r="BU58" s="153">
        <f t="shared" si="73"/>
        <v>1.3339199800375789</v>
      </c>
      <c r="BV58" s="153">
        <f t="shared" si="73"/>
        <v>1.3563681954422258</v>
      </c>
      <c r="BW58" s="153">
        <f t="shared" si="73"/>
        <v>1.2989816187258807</v>
      </c>
      <c r="BX58" s="153">
        <f t="shared" si="73"/>
        <v>-0.79681274900398336</v>
      </c>
      <c r="BY58" s="153">
        <f t="shared" si="73"/>
        <v>-0.24014845540878405</v>
      </c>
      <c r="BZ58" s="153">
        <f t="shared" si="73"/>
        <v>0.44385960810771063</v>
      </c>
      <c r="CA58" s="153">
        <f t="shared" si="73"/>
        <v>-19.642857142857149</v>
      </c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DB58" s="164"/>
      <c r="DC58" s="164"/>
      <c r="DD58" s="164"/>
      <c r="DE58" s="153">
        <f t="shared" si="74"/>
        <v>-8.59375</v>
      </c>
      <c r="DF58" s="153">
        <f t="shared" si="74"/>
        <v>1.3339789000179625</v>
      </c>
      <c r="DG58" s="159">
        <f t="shared" si="75"/>
        <v>2019</v>
      </c>
      <c r="DN58" s="375"/>
      <c r="DO58" s="104"/>
      <c r="DP58" s="378"/>
      <c r="DQ58" s="378"/>
      <c r="DR58" s="378"/>
      <c r="DS58" s="378"/>
      <c r="DT58" s="378"/>
      <c r="DU58" s="378"/>
      <c r="DV58" s="378"/>
      <c r="DW58" s="378"/>
    </row>
    <row r="59" spans="1:143">
      <c r="A59" s="28">
        <f t="shared" si="77"/>
        <v>2000</v>
      </c>
      <c r="B59" s="28">
        <v>6</v>
      </c>
      <c r="C59" s="105">
        <f t="shared" si="7"/>
        <v>1381215</v>
      </c>
      <c r="D59" s="105">
        <f>'[1]FPC wSEB'!X311</f>
        <v>1216057</v>
      </c>
      <c r="E59" s="105">
        <f>'[1]FPC wSEB'!Y311</f>
        <v>142765</v>
      </c>
      <c r="F59" s="105">
        <f>'[1]FPC wSEB'!Z311</f>
        <v>2533</v>
      </c>
      <c r="G59" s="105">
        <f>'[1]FPC wSEB'!AA311</f>
        <v>2080</v>
      </c>
      <c r="H59" s="105">
        <f>'[1]FPC wSEB'!AB311</f>
        <v>17763</v>
      </c>
      <c r="I59" s="261">
        <f>IF(BM_MWh!I59=0,0,1)</f>
        <v>0</v>
      </c>
      <c r="J59" s="261">
        <f>IF(BM_MWh!J59=0,0,1)</f>
        <v>1</v>
      </c>
      <c r="K59" s="261">
        <f>IF(BM_MWh!K59=0,0,1)</f>
        <v>1</v>
      </c>
      <c r="L59" s="261">
        <f>IF(BM_MWh!L59=0,0,1)</f>
        <v>0</v>
      </c>
      <c r="M59" s="261">
        <f>IF(BM_MWh!M59=0,0,1)</f>
        <v>0</v>
      </c>
      <c r="N59" s="261">
        <f>IF(BM_MWh!N59=0,0,1)</f>
        <v>0</v>
      </c>
      <c r="O59" s="261">
        <f>IF(BM_MWh!O59=0,0,1)</f>
        <v>1</v>
      </c>
      <c r="P59" s="261">
        <f>IF(BM_MWh!P59=0,0,1)</f>
        <v>0</v>
      </c>
      <c r="Q59" s="261">
        <f>IF(BM_MWh!Q59=0,0,1)</f>
        <v>1</v>
      </c>
      <c r="R59" s="261">
        <f>IF(BM_MWh!R59=0,0,1)</f>
        <v>1</v>
      </c>
      <c r="S59" s="261">
        <f>IF(BM_MWh!S59=0,0,1)</f>
        <v>0</v>
      </c>
      <c r="T59" s="261">
        <f>IF(BM_MWh!T59=0,0,1)</f>
        <v>1</v>
      </c>
      <c r="U59" s="364">
        <f>IF(SUM(BM_MWh!U59)=0,0,1)</f>
        <v>1</v>
      </c>
      <c r="V59" s="260">
        <f>IF(SUM(BM_MWh!V59)=0,0,1)</f>
        <v>1</v>
      </c>
      <c r="W59" s="260">
        <f>IF(SUM(BM_MWh!W59)=0,0,1)</f>
        <v>1</v>
      </c>
      <c r="X59" s="260">
        <f>IF(SUM(BM_MWh!X59)=0,0,1)</f>
        <v>0</v>
      </c>
      <c r="Y59" s="260">
        <f>IF(SUM(BM_MWh!Y59)=0,0,1)</f>
        <v>1</v>
      </c>
      <c r="Z59" s="260">
        <f>IF(SUM(BM_MWh!Z59)=0,0,1)</f>
        <v>1</v>
      </c>
      <c r="AA59" s="260">
        <f>IF(SUM(BM_MWh!AA59)=0,0,1)</f>
        <v>0</v>
      </c>
      <c r="AB59" s="260">
        <f>IF(SUM(BM_MWh!AB59)=0,0,1)</f>
        <v>0</v>
      </c>
      <c r="AC59" s="260">
        <f>IF(SUM(BM_MWh!AC59)=0,0,1)</f>
        <v>0</v>
      </c>
      <c r="AD59" s="260">
        <f>IF(SUM(BM_MWh!AD59)=0,0,1)</f>
        <v>0</v>
      </c>
      <c r="AE59" s="260">
        <f>IF(SUM(BM_MWh!AE59)=0,0,1)</f>
        <v>0</v>
      </c>
      <c r="AF59" s="260">
        <f>IF(SUM(BM_MWh!AF59)=0,0,1)</f>
        <v>1</v>
      </c>
      <c r="AG59" s="260">
        <f>IF(SUM(BM_MWh!AG59)=0,0,1)</f>
        <v>0</v>
      </c>
      <c r="AH59" s="260">
        <f>IF(SUM(BM_MWh!AH59)=0,0,1)</f>
        <v>0</v>
      </c>
      <c r="AI59" s="260">
        <f>IF(SUM(BM_MWh!AI59)=0,0,1)</f>
        <v>1</v>
      </c>
      <c r="AJ59" s="260">
        <f>IF(SUM(BM_MWh!AJ59)=0,0,1)</f>
        <v>1</v>
      </c>
      <c r="AK59" s="261">
        <f>IF(SUM(BM_MWh!AK59)=0,0,1)</f>
        <v>1</v>
      </c>
      <c r="AL59" s="260">
        <v>0</v>
      </c>
      <c r="AM59" s="261"/>
      <c r="AN59" s="261"/>
      <c r="AO59" s="261">
        <f>IF(SUM(BM_MWh!AO59)=0,0,1)</f>
        <v>1</v>
      </c>
      <c r="AP59" s="261">
        <f>IF(SUM(BM_MWh!AP59)=0,0,1)</f>
        <v>0</v>
      </c>
      <c r="AQ59" s="261">
        <f>IF(SUM(BM_MWh!AQ59)=0,0,1)</f>
        <v>1</v>
      </c>
      <c r="AR59" s="261">
        <f>IF(SUM(BM_MWh!AR59)=0,0,1)</f>
        <v>0</v>
      </c>
      <c r="AS59" s="261">
        <f>IF(SUM(BM_MWh!AS59)=0,0,1)</f>
        <v>0</v>
      </c>
      <c r="AT59" s="261">
        <f>IF(SUM(BM_MWh!AT59)=0,0,1)</f>
        <v>0</v>
      </c>
      <c r="AU59" s="101">
        <f t="shared" si="8"/>
        <v>11</v>
      </c>
      <c r="AV59" s="102">
        <f t="shared" si="9"/>
        <v>6</v>
      </c>
      <c r="AW59" s="102">
        <f t="shared" si="10"/>
        <v>17</v>
      </c>
      <c r="AX59" s="152">
        <f t="shared" si="11"/>
        <v>1381198</v>
      </c>
      <c r="AY59" s="365"/>
      <c r="AZ59" s="264"/>
      <c r="BA59" s="264"/>
      <c r="BB59" s="264"/>
      <c r="BC59" s="264"/>
      <c r="BD59" s="264"/>
      <c r="BE59" s="104">
        <f t="shared" si="78"/>
        <v>2000</v>
      </c>
      <c r="BF59" s="28">
        <v>6</v>
      </c>
      <c r="BG59" s="379">
        <f t="shared" si="2"/>
        <v>2764462.0516218706</v>
      </c>
      <c r="BH59" s="112">
        <f t="shared" si="79"/>
        <v>1216057</v>
      </c>
      <c r="BI59" s="112">
        <f t="shared" si="79"/>
        <v>142765</v>
      </c>
      <c r="BJ59" s="112">
        <f t="shared" si="79"/>
        <v>2533</v>
      </c>
      <c r="BK59" s="112">
        <f t="shared" si="79"/>
        <v>2080</v>
      </c>
      <c r="BL59" s="112">
        <f t="shared" si="79"/>
        <v>17763</v>
      </c>
      <c r="BM59" s="112">
        <f t="shared" si="14"/>
        <v>1381198</v>
      </c>
      <c r="BN59" s="21">
        <f t="shared" si="15"/>
        <v>6</v>
      </c>
      <c r="BO59" s="21">
        <f t="shared" si="16"/>
        <v>8</v>
      </c>
      <c r="BP59" s="21">
        <f t="shared" si="17"/>
        <v>3</v>
      </c>
      <c r="BQ59" s="21">
        <f t="shared" si="3"/>
        <v>11</v>
      </c>
      <c r="BR59" s="106">
        <f t="shared" si="18"/>
        <v>17</v>
      </c>
      <c r="BS59" s="264"/>
      <c r="BT59" s="162">
        <f t="shared" si="76"/>
        <v>2020</v>
      </c>
      <c r="BU59" s="153">
        <f t="shared" ref="BU59:CA64" si="80">(BU30/BU29-1)*100</f>
        <v>1.2887771208943466</v>
      </c>
      <c r="BV59" s="153">
        <f t="shared" si="80"/>
        <v>1.31148775118064</v>
      </c>
      <c r="BW59" s="153">
        <f t="shared" si="80"/>
        <v>1.2486218366072555</v>
      </c>
      <c r="BX59" s="153">
        <f t="shared" si="80"/>
        <v>-0.76230849323219996</v>
      </c>
      <c r="BY59" s="153">
        <f t="shared" si="80"/>
        <v>-0.20242914979757831</v>
      </c>
      <c r="BZ59" s="153">
        <f t="shared" si="80"/>
        <v>0.38969502706585057</v>
      </c>
      <c r="CA59" s="153">
        <f t="shared" si="80"/>
        <v>-2.2222222222222254</v>
      </c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DB59" s="164"/>
      <c r="DC59" s="164"/>
      <c r="DD59" s="164"/>
      <c r="DE59" s="153">
        <f t="shared" ref="DE59:DF64" si="81">(DE30/DE29-1)*100</f>
        <v>-0.85470085470086277</v>
      </c>
      <c r="DF59" s="153">
        <f t="shared" si="81"/>
        <v>1.2887885959574907</v>
      </c>
      <c r="DG59" s="159">
        <f t="shared" si="75"/>
        <v>2020</v>
      </c>
      <c r="DN59" s="375"/>
      <c r="DO59" s="104"/>
      <c r="DP59" s="378"/>
      <c r="DQ59" s="378"/>
      <c r="DR59" s="378"/>
      <c r="DS59" s="378"/>
      <c r="DT59" s="378"/>
      <c r="DU59" s="378"/>
      <c r="DV59" s="378"/>
      <c r="DW59" s="378"/>
    </row>
    <row r="60" spans="1:143">
      <c r="A60" s="28">
        <f t="shared" si="77"/>
        <v>2000</v>
      </c>
      <c r="B60" s="28">
        <v>7</v>
      </c>
      <c r="C60" s="105">
        <f t="shared" si="7"/>
        <v>1397020</v>
      </c>
      <c r="D60" s="105">
        <f>'[1]FPC wSEB'!X312</f>
        <v>1230854</v>
      </c>
      <c r="E60" s="105">
        <f>'[1]FPC wSEB'!Y312</f>
        <v>143743</v>
      </c>
      <c r="F60" s="105">
        <f>'[1]FPC wSEB'!Z312</f>
        <v>2481</v>
      </c>
      <c r="G60" s="105">
        <f>'[1]FPC wSEB'!AA312</f>
        <v>2066</v>
      </c>
      <c r="H60" s="105">
        <f>'[1]FPC wSEB'!AB312</f>
        <v>17858</v>
      </c>
      <c r="I60" s="261">
        <f>IF(BM_MWh!I60=0,0,1)</f>
        <v>1</v>
      </c>
      <c r="J60" s="261">
        <f>IF(BM_MWh!J60=0,0,1)</f>
        <v>1</v>
      </c>
      <c r="K60" s="261">
        <f>IF(BM_MWh!K60=0,0,1)</f>
        <v>1</v>
      </c>
      <c r="L60" s="261">
        <f>IF(BM_MWh!L60=0,0,1)</f>
        <v>0</v>
      </c>
      <c r="M60" s="261">
        <f>IF(BM_MWh!M60=0,0,1)</f>
        <v>0</v>
      </c>
      <c r="N60" s="261">
        <f>IF(BM_MWh!N60=0,0,1)</f>
        <v>0</v>
      </c>
      <c r="O60" s="261">
        <f>IF(BM_MWh!O60=0,0,1)</f>
        <v>1</v>
      </c>
      <c r="P60" s="261">
        <f>IF(BM_MWh!P60=0,0,1)</f>
        <v>0</v>
      </c>
      <c r="Q60" s="261">
        <f>IF(BM_MWh!Q60=0,0,1)</f>
        <v>1</v>
      </c>
      <c r="R60" s="261">
        <f>IF(BM_MWh!R60=0,0,1)</f>
        <v>1</v>
      </c>
      <c r="S60" s="261">
        <f>IF(BM_MWh!S60=0,0,1)</f>
        <v>0</v>
      </c>
      <c r="T60" s="261">
        <f>IF(BM_MWh!T60=0,0,1)</f>
        <v>1</v>
      </c>
      <c r="U60" s="364">
        <f>IF(SUM(BM_MWh!U60)=0,0,1)</f>
        <v>1</v>
      </c>
      <c r="V60" s="260">
        <f>IF(SUM(BM_MWh!V60)=0,0,1)</f>
        <v>1</v>
      </c>
      <c r="W60" s="260">
        <f>IF(SUM(BM_MWh!W60)=0,0,1)</f>
        <v>1</v>
      </c>
      <c r="X60" s="260">
        <f>IF(SUM(BM_MWh!X60)=0,0,1)</f>
        <v>0</v>
      </c>
      <c r="Y60" s="260">
        <f>IF(SUM(BM_MWh!Y60)=0,0,1)</f>
        <v>1</v>
      </c>
      <c r="Z60" s="260">
        <f>IF(SUM(BM_MWh!Z60)=0,0,1)</f>
        <v>1</v>
      </c>
      <c r="AA60" s="260">
        <f>IF(SUM(BM_MWh!AA60)=0,0,1)</f>
        <v>0</v>
      </c>
      <c r="AB60" s="260">
        <f>IF(SUM(BM_MWh!AB60)=0,0,1)</f>
        <v>0</v>
      </c>
      <c r="AC60" s="260">
        <f>IF(SUM(BM_MWh!AC60)=0,0,1)</f>
        <v>0</v>
      </c>
      <c r="AD60" s="260">
        <f>IF(SUM(BM_MWh!AD60)=0,0,1)</f>
        <v>0</v>
      </c>
      <c r="AE60" s="260">
        <f>IF(SUM(BM_MWh!AE60)=0,0,1)</f>
        <v>0</v>
      </c>
      <c r="AF60" s="260">
        <f>IF(SUM(BM_MWh!AF60)=0,0,1)</f>
        <v>1</v>
      </c>
      <c r="AG60" s="260">
        <f>IF(SUM(BM_MWh!AG60)=0,0,1)</f>
        <v>0</v>
      </c>
      <c r="AH60" s="260">
        <f>IF(SUM(BM_MWh!AH60)=0,0,1)</f>
        <v>0</v>
      </c>
      <c r="AI60" s="260">
        <f>IF(SUM(BM_MWh!AI60)=0,0,1)</f>
        <v>1</v>
      </c>
      <c r="AJ60" s="260">
        <f>IF(SUM(BM_MWh!AJ60)=0,0,1)</f>
        <v>1</v>
      </c>
      <c r="AK60" s="261">
        <f>IF(SUM(BM_MWh!AK60)=0,0,1)</f>
        <v>1</v>
      </c>
      <c r="AL60" s="260">
        <v>0</v>
      </c>
      <c r="AM60" s="261"/>
      <c r="AN60" s="261"/>
      <c r="AO60" s="261">
        <f>IF(SUM(BM_MWh!AO60)=0,0,1)</f>
        <v>1</v>
      </c>
      <c r="AP60" s="261">
        <f>IF(SUM(BM_MWh!AP60)=0,0,1)</f>
        <v>0</v>
      </c>
      <c r="AQ60" s="261">
        <f>IF(SUM(BM_MWh!AQ60)=0,0,1)</f>
        <v>1</v>
      </c>
      <c r="AR60" s="261">
        <f>IF(SUM(BM_MWh!AR60)=0,0,1)</f>
        <v>0</v>
      </c>
      <c r="AS60" s="261">
        <f>IF(SUM(BM_MWh!AS60)=0,0,1)</f>
        <v>0</v>
      </c>
      <c r="AT60" s="261">
        <f>IF(SUM(BM_MWh!AT60)=0,0,1)</f>
        <v>0</v>
      </c>
      <c r="AU60" s="101">
        <f t="shared" si="8"/>
        <v>11</v>
      </c>
      <c r="AV60" s="102">
        <f t="shared" si="9"/>
        <v>7</v>
      </c>
      <c r="AW60" s="102">
        <f t="shared" si="10"/>
        <v>18</v>
      </c>
      <c r="AX60" s="152">
        <f t="shared" si="11"/>
        <v>1397002</v>
      </c>
      <c r="AY60" s="365"/>
      <c r="AZ60" s="264"/>
      <c r="BA60" s="264"/>
      <c r="BB60" s="264"/>
      <c r="BC60" s="264"/>
      <c r="BD60" s="264"/>
      <c r="BE60" s="104">
        <f t="shared" si="78"/>
        <v>2000</v>
      </c>
      <c r="BF60" s="28">
        <v>7</v>
      </c>
      <c r="BG60" s="379">
        <f t="shared" si="2"/>
        <v>2796066.0333825503</v>
      </c>
      <c r="BH60" s="112">
        <f t="shared" si="79"/>
        <v>1230854</v>
      </c>
      <c r="BI60" s="112">
        <f t="shared" si="79"/>
        <v>143743</v>
      </c>
      <c r="BJ60" s="112">
        <f t="shared" si="79"/>
        <v>2481</v>
      </c>
      <c r="BK60" s="112">
        <f t="shared" si="79"/>
        <v>2066</v>
      </c>
      <c r="BL60" s="112">
        <f t="shared" si="79"/>
        <v>17858</v>
      </c>
      <c r="BM60" s="112">
        <f t="shared" si="14"/>
        <v>1397002</v>
      </c>
      <c r="BN60" s="21">
        <f t="shared" si="15"/>
        <v>7</v>
      </c>
      <c r="BO60" s="21">
        <f t="shared" si="16"/>
        <v>8</v>
      </c>
      <c r="BP60" s="21">
        <f t="shared" si="17"/>
        <v>3</v>
      </c>
      <c r="BQ60" s="21">
        <f t="shared" si="3"/>
        <v>11</v>
      </c>
      <c r="BR60" s="106">
        <f t="shared" si="18"/>
        <v>18</v>
      </c>
      <c r="BS60" s="264"/>
      <c r="BT60" s="162">
        <f t="shared" si="76"/>
        <v>2021</v>
      </c>
      <c r="BU60" s="153">
        <f t="shared" si="80"/>
        <v>1.2289644006054923</v>
      </c>
      <c r="BV60" s="153">
        <f t="shared" si="80"/>
        <v>1.2513430560649796</v>
      </c>
      <c r="BW60" s="153">
        <f t="shared" si="80"/>
        <v>1.1863649868502524</v>
      </c>
      <c r="BX60" s="153">
        <f t="shared" si="80"/>
        <v>-0.73069284670438384</v>
      </c>
      <c r="BY60" s="153">
        <f t="shared" si="80"/>
        <v>-0.15350035634010828</v>
      </c>
      <c r="BZ60" s="153">
        <f t="shared" si="80"/>
        <v>0.34181240063593243</v>
      </c>
      <c r="CA60" s="153">
        <f t="shared" si="80"/>
        <v>-9.0909090909090828</v>
      </c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DB60" s="164"/>
      <c r="DC60" s="164"/>
      <c r="DD60" s="164"/>
      <c r="DE60" s="153">
        <f t="shared" si="81"/>
        <v>-3.4482758620689502</v>
      </c>
      <c r="DF60" s="153">
        <f t="shared" si="81"/>
        <v>1.2289889102204299</v>
      </c>
      <c r="DG60" s="159">
        <f t="shared" si="75"/>
        <v>2021</v>
      </c>
      <c r="DN60" s="375"/>
      <c r="DO60" s="104"/>
      <c r="DP60" s="378"/>
      <c r="DQ60" s="378"/>
      <c r="DR60" s="378"/>
      <c r="DS60" s="378"/>
      <c r="DT60" s="378"/>
      <c r="DU60" s="378"/>
      <c r="DV60" s="378"/>
      <c r="DW60" s="378"/>
    </row>
    <row r="61" spans="1:143">
      <c r="A61" s="28">
        <f t="shared" si="77"/>
        <v>2000</v>
      </c>
      <c r="B61" s="28">
        <v>8</v>
      </c>
      <c r="C61" s="105">
        <f t="shared" si="7"/>
        <v>1410326</v>
      </c>
      <c r="D61" s="105">
        <f>'[1]FPC wSEB'!X313</f>
        <v>1242179</v>
      </c>
      <c r="E61" s="105">
        <f>'[1]FPC wSEB'!Y313</f>
        <v>145367</v>
      </c>
      <c r="F61" s="105">
        <f>'[1]FPC wSEB'!Z313</f>
        <v>2530</v>
      </c>
      <c r="G61" s="105">
        <f>'[1]FPC wSEB'!AA313</f>
        <v>2065</v>
      </c>
      <c r="H61" s="105">
        <f>'[1]FPC wSEB'!AB313</f>
        <v>18168</v>
      </c>
      <c r="I61" s="261">
        <f>IF(BM_MWh!I61=0,0,1)</f>
        <v>1</v>
      </c>
      <c r="J61" s="261">
        <f>IF(BM_MWh!J61=0,0,1)</f>
        <v>1</v>
      </c>
      <c r="K61" s="261">
        <f>IF(BM_MWh!K61=0,0,1)</f>
        <v>1</v>
      </c>
      <c r="L61" s="261">
        <f>IF(BM_MWh!L61=0,0,1)</f>
        <v>0</v>
      </c>
      <c r="M61" s="261">
        <f>IF(BM_MWh!M61=0,0,1)</f>
        <v>0</v>
      </c>
      <c r="N61" s="261">
        <f>IF(BM_MWh!N61=0,0,1)</f>
        <v>0</v>
      </c>
      <c r="O61" s="261">
        <f>IF(BM_MWh!O61=0,0,1)</f>
        <v>1</v>
      </c>
      <c r="P61" s="261">
        <f>IF(BM_MWh!P61=0,0,1)</f>
        <v>0</v>
      </c>
      <c r="Q61" s="261">
        <f>IF(BM_MWh!Q61=0,0,1)</f>
        <v>1</v>
      </c>
      <c r="R61" s="261">
        <f>IF(BM_MWh!R61=0,0,1)</f>
        <v>1</v>
      </c>
      <c r="S61" s="261">
        <f>IF(BM_MWh!S61=0,0,1)</f>
        <v>0</v>
      </c>
      <c r="T61" s="261">
        <f>IF(BM_MWh!T61=0,0,1)</f>
        <v>1</v>
      </c>
      <c r="U61" s="364">
        <f>IF(SUM(BM_MWh!U61)=0,0,1)</f>
        <v>1</v>
      </c>
      <c r="V61" s="260">
        <f>IF(SUM(BM_MWh!V61)=0,0,1)</f>
        <v>1</v>
      </c>
      <c r="W61" s="260">
        <f>IF(SUM(BM_MWh!W61)=0,0,1)</f>
        <v>1</v>
      </c>
      <c r="X61" s="260">
        <f>IF(SUM(BM_MWh!X61)=0,0,1)</f>
        <v>0</v>
      </c>
      <c r="Y61" s="260">
        <f>IF(SUM(BM_MWh!Y61)=0,0,1)</f>
        <v>1</v>
      </c>
      <c r="Z61" s="260">
        <f>IF(SUM(BM_MWh!Z61)=0,0,1)</f>
        <v>1</v>
      </c>
      <c r="AA61" s="260">
        <f>IF(SUM(BM_MWh!AA61)=0,0,1)</f>
        <v>0</v>
      </c>
      <c r="AB61" s="260">
        <f>IF(SUM(BM_MWh!AB61)=0,0,1)</f>
        <v>0</v>
      </c>
      <c r="AC61" s="260">
        <f>IF(SUM(BM_MWh!AC61)=0,0,1)</f>
        <v>0</v>
      </c>
      <c r="AD61" s="260">
        <f>IF(SUM(BM_MWh!AD61)=0,0,1)</f>
        <v>0</v>
      </c>
      <c r="AE61" s="260">
        <f>IF(SUM(BM_MWh!AE61)=0,0,1)</f>
        <v>0</v>
      </c>
      <c r="AF61" s="260">
        <f>IF(SUM(BM_MWh!AF61)=0,0,1)</f>
        <v>0</v>
      </c>
      <c r="AG61" s="260">
        <f>IF(SUM(BM_MWh!AG61)=0,0,1)</f>
        <v>0</v>
      </c>
      <c r="AH61" s="260">
        <f>IF(SUM(BM_MWh!AH61)=0,0,1)</f>
        <v>0</v>
      </c>
      <c r="AI61" s="260">
        <f>IF(SUM(BM_MWh!AI61)=0,0,1)</f>
        <v>1</v>
      </c>
      <c r="AJ61" s="260">
        <f>IF(SUM(BM_MWh!AJ61)=0,0,1)</f>
        <v>1</v>
      </c>
      <c r="AK61" s="261">
        <f>IF(SUM(BM_MWh!AK61)=0,0,1)</f>
        <v>1</v>
      </c>
      <c r="AL61" s="260">
        <v>0</v>
      </c>
      <c r="AM61" s="261"/>
      <c r="AN61" s="261"/>
      <c r="AO61" s="261">
        <f>IF(SUM(BM_MWh!AO61)=0,0,1)</f>
        <v>1</v>
      </c>
      <c r="AP61" s="261">
        <f>IF(SUM(BM_MWh!AP61)=0,0,1)</f>
        <v>0</v>
      </c>
      <c r="AQ61" s="261">
        <f>IF(SUM(BM_MWh!AQ61)=0,0,1)</f>
        <v>1</v>
      </c>
      <c r="AR61" s="261">
        <f>IF(SUM(BM_MWh!AR61)=0,0,1)</f>
        <v>0</v>
      </c>
      <c r="AS61" s="261">
        <f>IF(SUM(BM_MWh!AS61)=0,0,1)</f>
        <v>0</v>
      </c>
      <c r="AT61" s="261">
        <f>IF(SUM(BM_MWh!AT61)=0,0,1)</f>
        <v>0</v>
      </c>
      <c r="AU61" s="101">
        <f t="shared" si="8"/>
        <v>10</v>
      </c>
      <c r="AV61" s="102">
        <f t="shared" si="9"/>
        <v>7</v>
      </c>
      <c r="AW61" s="102">
        <f t="shared" si="10"/>
        <v>17</v>
      </c>
      <c r="AX61" s="152">
        <f t="shared" si="11"/>
        <v>1410309</v>
      </c>
      <c r="AY61" s="365"/>
      <c r="AZ61" s="264"/>
      <c r="BA61" s="264"/>
      <c r="BB61" s="264"/>
      <c r="BC61" s="264"/>
      <c r="BD61" s="264"/>
      <c r="BE61" s="104">
        <f t="shared" si="78"/>
        <v>2000</v>
      </c>
      <c r="BF61" s="28">
        <v>8</v>
      </c>
      <c r="BG61" s="379">
        <f t="shared" si="2"/>
        <v>2822686.9631730765</v>
      </c>
      <c r="BH61" s="112">
        <f t="shared" si="79"/>
        <v>1242179</v>
      </c>
      <c r="BI61" s="112">
        <f t="shared" si="79"/>
        <v>145367</v>
      </c>
      <c r="BJ61" s="112">
        <f t="shared" si="79"/>
        <v>2530</v>
      </c>
      <c r="BK61" s="112">
        <f t="shared" si="79"/>
        <v>2065</v>
      </c>
      <c r="BL61" s="112">
        <f t="shared" si="79"/>
        <v>18168</v>
      </c>
      <c r="BM61" s="112">
        <f t="shared" si="14"/>
        <v>1410309</v>
      </c>
      <c r="BN61" s="21">
        <f t="shared" si="15"/>
        <v>7</v>
      </c>
      <c r="BO61" s="21">
        <f t="shared" si="16"/>
        <v>7</v>
      </c>
      <c r="BP61" s="21">
        <f t="shared" si="17"/>
        <v>3</v>
      </c>
      <c r="BQ61" s="21">
        <f t="shared" si="3"/>
        <v>10</v>
      </c>
      <c r="BR61" s="106">
        <f t="shared" si="18"/>
        <v>17</v>
      </c>
      <c r="BS61" s="264"/>
      <c r="BT61" s="162">
        <f t="shared" si="76"/>
        <v>2022</v>
      </c>
      <c r="BU61" s="153">
        <f t="shared" si="80"/>
        <v>1.1810584411130476</v>
      </c>
      <c r="BV61" s="153">
        <f t="shared" si="80"/>
        <v>1.2032765986913496</v>
      </c>
      <c r="BW61" s="153">
        <f t="shared" si="80"/>
        <v>1.1357071231365978</v>
      </c>
      <c r="BX61" s="153">
        <f t="shared" si="80"/>
        <v>-0.72097236901705886</v>
      </c>
      <c r="BY61" s="153">
        <f t="shared" si="80"/>
        <v>-0.1372645912260384</v>
      </c>
      <c r="BZ61" s="153">
        <f t="shared" si="80"/>
        <v>0.30136787345849125</v>
      </c>
      <c r="CA61" s="153">
        <f t="shared" si="80"/>
        <v>0</v>
      </c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DB61" s="165"/>
      <c r="DC61" s="165"/>
      <c r="DD61" s="165"/>
      <c r="DE61" s="153">
        <f t="shared" si="81"/>
        <v>0</v>
      </c>
      <c r="DF61" s="153">
        <f t="shared" si="81"/>
        <v>1.1810643441205082</v>
      </c>
      <c r="DG61" s="159">
        <f t="shared" si="75"/>
        <v>2022</v>
      </c>
      <c r="DN61" s="375"/>
      <c r="DO61" s="104"/>
      <c r="DP61" s="378"/>
      <c r="DQ61" s="378"/>
      <c r="DR61" s="378"/>
      <c r="DS61" s="378"/>
      <c r="DT61" s="378"/>
      <c r="DU61" s="378"/>
      <c r="DV61" s="378"/>
      <c r="DW61" s="378"/>
    </row>
    <row r="62" spans="1:143">
      <c r="A62" s="28">
        <f t="shared" si="77"/>
        <v>2000</v>
      </c>
      <c r="B62" s="28">
        <v>9</v>
      </c>
      <c r="C62" s="105">
        <f t="shared" si="7"/>
        <v>1418294</v>
      </c>
      <c r="D62" s="105">
        <f>'[1]FPC wSEB'!X314</f>
        <v>1248527</v>
      </c>
      <c r="E62" s="105">
        <f>'[1]FPC wSEB'!Y314</f>
        <v>146996</v>
      </c>
      <c r="F62" s="105">
        <f>'[1]FPC wSEB'!Z314</f>
        <v>2551</v>
      </c>
      <c r="G62" s="105">
        <f>'[1]FPC wSEB'!AA314</f>
        <v>2064</v>
      </c>
      <c r="H62" s="105">
        <f>'[1]FPC wSEB'!AB314</f>
        <v>18138</v>
      </c>
      <c r="I62" s="261">
        <f>IF(BM_MWh!I62=0,0,1)</f>
        <v>1</v>
      </c>
      <c r="J62" s="261">
        <f>IF(BM_MWh!J62=0,0,1)</f>
        <v>1</v>
      </c>
      <c r="K62" s="261">
        <f>IF(BM_MWh!K62=0,0,1)</f>
        <v>1</v>
      </c>
      <c r="L62" s="261">
        <f>IF(BM_MWh!L62=0,0,1)</f>
        <v>0</v>
      </c>
      <c r="M62" s="261">
        <f>IF(BM_MWh!M62=0,0,1)</f>
        <v>0</v>
      </c>
      <c r="N62" s="261">
        <f>IF(BM_MWh!N62=0,0,1)</f>
        <v>0</v>
      </c>
      <c r="O62" s="261">
        <f>IF(BM_MWh!O62=0,0,1)</f>
        <v>1</v>
      </c>
      <c r="P62" s="261">
        <f>IF(BM_MWh!P62=0,0,1)</f>
        <v>0</v>
      </c>
      <c r="Q62" s="261">
        <f>IF(BM_MWh!Q62=0,0,1)</f>
        <v>1</v>
      </c>
      <c r="R62" s="261">
        <f>IF(BM_MWh!R62=0,0,1)</f>
        <v>1</v>
      </c>
      <c r="S62" s="261">
        <f>IF(BM_MWh!S62=0,0,1)</f>
        <v>0</v>
      </c>
      <c r="T62" s="261">
        <f>IF(BM_MWh!T62=0,0,1)</f>
        <v>1</v>
      </c>
      <c r="U62" s="364">
        <f>IF(SUM(BM_MWh!U62)=0,0,1)</f>
        <v>1</v>
      </c>
      <c r="V62" s="260">
        <f>IF(SUM(BM_MWh!V62)=0,0,1)</f>
        <v>1</v>
      </c>
      <c r="W62" s="260">
        <f>IF(SUM(BM_MWh!W62)=0,0,1)</f>
        <v>1</v>
      </c>
      <c r="X62" s="260">
        <f>IF(SUM(BM_MWh!X62)=0,0,1)</f>
        <v>0</v>
      </c>
      <c r="Y62" s="260">
        <f>IF(SUM(BM_MWh!Y62)=0,0,1)</f>
        <v>1</v>
      </c>
      <c r="Z62" s="260">
        <f>IF(SUM(BM_MWh!Z62)=0,0,1)</f>
        <v>1</v>
      </c>
      <c r="AA62" s="260">
        <f>IF(SUM(BM_MWh!AA62)=0,0,1)</f>
        <v>0</v>
      </c>
      <c r="AB62" s="260">
        <f>IF(SUM(BM_MWh!AB62)=0,0,1)</f>
        <v>0</v>
      </c>
      <c r="AC62" s="260">
        <f>IF(SUM(BM_MWh!AC62)=0,0,1)</f>
        <v>0</v>
      </c>
      <c r="AD62" s="260">
        <f>IF(SUM(BM_MWh!AD62)=0,0,1)</f>
        <v>0</v>
      </c>
      <c r="AE62" s="260">
        <f>IF(SUM(BM_MWh!AE62)=0,0,1)</f>
        <v>0</v>
      </c>
      <c r="AF62" s="260">
        <f>IF(SUM(BM_MWh!AF62)=0,0,1)</f>
        <v>1</v>
      </c>
      <c r="AG62" s="260">
        <f>IF(SUM(BM_MWh!AG62)=0,0,1)</f>
        <v>0</v>
      </c>
      <c r="AH62" s="260">
        <f>IF(SUM(BM_MWh!AH62)=0,0,1)</f>
        <v>0</v>
      </c>
      <c r="AI62" s="260">
        <f>IF(SUM(BM_MWh!AI62)=0,0,1)</f>
        <v>1</v>
      </c>
      <c r="AJ62" s="260">
        <f>IF(SUM(BM_MWh!AJ62)=0,0,1)</f>
        <v>1</v>
      </c>
      <c r="AK62" s="261">
        <f>IF(SUM(BM_MWh!AK62)=0,0,1)</f>
        <v>1</v>
      </c>
      <c r="AL62" s="260">
        <v>0</v>
      </c>
      <c r="AM62" s="261"/>
      <c r="AN62" s="261"/>
      <c r="AO62" s="261">
        <f>IF(SUM(BM_MWh!AO62)=0,0,1)</f>
        <v>1</v>
      </c>
      <c r="AP62" s="261">
        <f>IF(SUM(BM_MWh!AP62)=0,0,1)</f>
        <v>0</v>
      </c>
      <c r="AQ62" s="261">
        <f>IF(SUM(BM_MWh!AQ62)=0,0,1)</f>
        <v>1</v>
      </c>
      <c r="AR62" s="261">
        <f>IF(SUM(BM_MWh!AR62)=0,0,1)</f>
        <v>0</v>
      </c>
      <c r="AS62" s="261">
        <f>IF(SUM(BM_MWh!AS62)=0,0,1)</f>
        <v>0</v>
      </c>
      <c r="AT62" s="261">
        <f>IF(SUM(BM_MWh!AT62)=0,0,1)</f>
        <v>0</v>
      </c>
      <c r="AU62" s="101">
        <f t="shared" si="8"/>
        <v>11</v>
      </c>
      <c r="AV62" s="102">
        <f t="shared" si="9"/>
        <v>7</v>
      </c>
      <c r="AW62" s="102">
        <f t="shared" si="10"/>
        <v>18</v>
      </c>
      <c r="AX62" s="152">
        <f t="shared" si="11"/>
        <v>1418276</v>
      </c>
      <c r="AY62" s="365"/>
      <c r="AZ62" s="264"/>
      <c r="BA62" s="264"/>
      <c r="BB62" s="264"/>
      <c r="BC62" s="264"/>
      <c r="BD62" s="264"/>
      <c r="BE62" s="104">
        <f t="shared" si="78"/>
        <v>2000</v>
      </c>
      <c r="BF62" s="28">
        <v>9</v>
      </c>
      <c r="BG62" s="379">
        <f t="shared" si="2"/>
        <v>2838624.7212399039</v>
      </c>
      <c r="BH62" s="112">
        <f t="shared" si="79"/>
        <v>1248527</v>
      </c>
      <c r="BI62" s="112">
        <f t="shared" si="79"/>
        <v>146996</v>
      </c>
      <c r="BJ62" s="112">
        <f t="shared" si="79"/>
        <v>2551</v>
      </c>
      <c r="BK62" s="112">
        <f t="shared" si="79"/>
        <v>2064</v>
      </c>
      <c r="BL62" s="112">
        <f t="shared" si="79"/>
        <v>18138</v>
      </c>
      <c r="BM62" s="112">
        <f t="shared" si="14"/>
        <v>1418276</v>
      </c>
      <c r="BN62" s="21">
        <f t="shared" si="15"/>
        <v>7</v>
      </c>
      <c r="BO62" s="21">
        <f t="shared" si="16"/>
        <v>8</v>
      </c>
      <c r="BP62" s="21">
        <f t="shared" si="17"/>
        <v>3</v>
      </c>
      <c r="BQ62" s="21">
        <f t="shared" si="3"/>
        <v>11</v>
      </c>
      <c r="BR62" s="106">
        <f t="shared" si="18"/>
        <v>18</v>
      </c>
      <c r="BS62" s="264"/>
      <c r="BT62" s="162">
        <f t="shared" si="76"/>
        <v>2023</v>
      </c>
      <c r="BU62" s="153">
        <f t="shared" si="80"/>
        <v>1.0983073923869435</v>
      </c>
      <c r="BV62" s="153">
        <f t="shared" si="80"/>
        <v>1.1198478745973572</v>
      </c>
      <c r="BW62" s="153">
        <f t="shared" si="80"/>
        <v>1.0491175736602187</v>
      </c>
      <c r="BX62" s="153">
        <f t="shared" si="80"/>
        <v>-0.71099958176495948</v>
      </c>
      <c r="BY62" s="153">
        <f t="shared" si="80"/>
        <v>-9.8966351440510358E-2</v>
      </c>
      <c r="BZ62" s="153">
        <f t="shared" si="80"/>
        <v>0.26393299656097824</v>
      </c>
      <c r="CA62" s="153">
        <f t="shared" si="80"/>
        <v>0</v>
      </c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DB62" s="17"/>
      <c r="DC62" s="17"/>
      <c r="DD62" s="17"/>
      <c r="DE62" s="153">
        <f t="shared" si="81"/>
        <v>0</v>
      </c>
      <c r="DF62" s="153">
        <f t="shared" si="81"/>
        <v>1.0983128177225243</v>
      </c>
      <c r="DG62" s="159">
        <f t="shared" si="75"/>
        <v>2023</v>
      </c>
      <c r="DN62" s="375"/>
      <c r="DO62" s="104"/>
      <c r="DP62" s="378"/>
      <c r="DQ62" s="378"/>
      <c r="DR62" s="378"/>
      <c r="DS62" s="378"/>
      <c r="DT62" s="378"/>
      <c r="DU62" s="378"/>
      <c r="DV62" s="378"/>
      <c r="DW62" s="378"/>
    </row>
    <row r="63" spans="1:143">
      <c r="A63" s="28">
        <f t="shared" si="77"/>
        <v>2000</v>
      </c>
      <c r="B63" s="28">
        <v>10</v>
      </c>
      <c r="C63" s="105">
        <f t="shared" si="7"/>
        <v>1403442</v>
      </c>
      <c r="D63" s="105">
        <f>'[1]FPC wSEB'!X315</f>
        <v>1236508</v>
      </c>
      <c r="E63" s="105">
        <f>'[1]FPC wSEB'!Y315</f>
        <v>144269</v>
      </c>
      <c r="F63" s="105">
        <f>'[1]FPC wSEB'!Z315</f>
        <v>2543</v>
      </c>
      <c r="G63" s="105">
        <f>'[1]FPC wSEB'!AA315</f>
        <v>2055</v>
      </c>
      <c r="H63" s="105">
        <f>'[1]FPC wSEB'!AB315</f>
        <v>18049</v>
      </c>
      <c r="I63" s="261">
        <f>IF(BM_MWh!I63=0,0,1)</f>
        <v>1</v>
      </c>
      <c r="J63" s="261">
        <f>IF(BM_MWh!J63=0,0,1)</f>
        <v>1</v>
      </c>
      <c r="K63" s="261">
        <f>IF(BM_MWh!K63=0,0,1)</f>
        <v>1</v>
      </c>
      <c r="L63" s="261">
        <f>IF(BM_MWh!L63=0,0,1)</f>
        <v>0</v>
      </c>
      <c r="M63" s="261">
        <f>IF(BM_MWh!M63=0,0,1)</f>
        <v>0</v>
      </c>
      <c r="N63" s="261">
        <f>IF(BM_MWh!N63=0,0,1)</f>
        <v>0</v>
      </c>
      <c r="O63" s="261">
        <f>IF(BM_MWh!O63=0,0,1)</f>
        <v>1</v>
      </c>
      <c r="P63" s="261">
        <f>IF(BM_MWh!P63=0,0,1)</f>
        <v>0</v>
      </c>
      <c r="Q63" s="261">
        <f>IF(BM_MWh!Q63=0,0,1)</f>
        <v>1</v>
      </c>
      <c r="R63" s="261">
        <f>IF(BM_MWh!R63=0,0,1)</f>
        <v>1</v>
      </c>
      <c r="S63" s="261">
        <f>IF(BM_MWh!S63=0,0,1)</f>
        <v>0</v>
      </c>
      <c r="T63" s="261">
        <f>IF(BM_MWh!T63=0,0,1)</f>
        <v>1</v>
      </c>
      <c r="U63" s="364">
        <f>IF(SUM(BM_MWh!U63)=0,0,1)</f>
        <v>1</v>
      </c>
      <c r="V63" s="260">
        <f>IF(SUM(BM_MWh!V63)=0,0,1)</f>
        <v>1</v>
      </c>
      <c r="W63" s="260">
        <f>IF(SUM(BM_MWh!W63)=0,0,1)</f>
        <v>1</v>
      </c>
      <c r="X63" s="260">
        <f>IF(SUM(BM_MWh!X63)=0,0,1)</f>
        <v>0</v>
      </c>
      <c r="Y63" s="260">
        <f>IF(SUM(BM_MWh!Y63)=0,0,1)</f>
        <v>1</v>
      </c>
      <c r="Z63" s="260">
        <f>IF(SUM(BM_MWh!Z63)=0,0,1)</f>
        <v>1</v>
      </c>
      <c r="AA63" s="260">
        <f>IF(SUM(BM_MWh!AA63)=0,0,1)</f>
        <v>0</v>
      </c>
      <c r="AB63" s="260">
        <f>IF(SUM(BM_MWh!AB63)=0,0,1)</f>
        <v>0</v>
      </c>
      <c r="AC63" s="260">
        <f>IF(SUM(BM_MWh!AC63)=0,0,1)</f>
        <v>0</v>
      </c>
      <c r="AD63" s="260">
        <f>IF(SUM(BM_MWh!AD63)=0,0,1)</f>
        <v>0</v>
      </c>
      <c r="AE63" s="260">
        <f>IF(SUM(BM_MWh!AE63)=0,0,1)</f>
        <v>0</v>
      </c>
      <c r="AF63" s="260">
        <f>IF(SUM(BM_MWh!AF63)=0,0,1)</f>
        <v>1</v>
      </c>
      <c r="AG63" s="260">
        <f>IF(SUM(BM_MWh!AG63)=0,0,1)</f>
        <v>0</v>
      </c>
      <c r="AH63" s="260">
        <f>IF(SUM(BM_MWh!AH63)=0,0,1)</f>
        <v>0</v>
      </c>
      <c r="AI63" s="260">
        <f>IF(SUM(BM_MWh!AI63)=0,0,1)</f>
        <v>1</v>
      </c>
      <c r="AJ63" s="260">
        <f>IF(SUM(BM_MWh!AJ63)=0,0,1)</f>
        <v>1</v>
      </c>
      <c r="AK63" s="261">
        <f>IF(SUM(BM_MWh!AK63)=0,0,1)</f>
        <v>1</v>
      </c>
      <c r="AL63" s="260">
        <v>0</v>
      </c>
      <c r="AM63" s="261"/>
      <c r="AN63" s="261"/>
      <c r="AO63" s="261">
        <f>IF(SUM(BM_MWh!AO63)=0,0,1)</f>
        <v>1</v>
      </c>
      <c r="AP63" s="261">
        <f>IF(SUM(BM_MWh!AP63)=0,0,1)</f>
        <v>0</v>
      </c>
      <c r="AQ63" s="261">
        <f>IF(SUM(BM_MWh!AQ63)=0,0,1)</f>
        <v>1</v>
      </c>
      <c r="AR63" s="261">
        <f>IF(SUM(BM_MWh!AR63)=0,0,1)</f>
        <v>0</v>
      </c>
      <c r="AS63" s="261">
        <f>IF(SUM(BM_MWh!AS63)=0,0,1)</f>
        <v>0</v>
      </c>
      <c r="AT63" s="261">
        <f>IF(SUM(BM_MWh!AT63)=0,0,1)</f>
        <v>0</v>
      </c>
      <c r="AU63" s="101">
        <f t="shared" si="8"/>
        <v>11</v>
      </c>
      <c r="AV63" s="102">
        <f t="shared" si="9"/>
        <v>7</v>
      </c>
      <c r="AW63" s="102">
        <f t="shared" si="10"/>
        <v>18</v>
      </c>
      <c r="AX63" s="152">
        <f t="shared" si="11"/>
        <v>1403424</v>
      </c>
      <c r="AY63" s="365"/>
      <c r="AZ63" s="264"/>
      <c r="BA63" s="264"/>
      <c r="BB63" s="264"/>
      <c r="BC63" s="264"/>
      <c r="BD63" s="264"/>
      <c r="BE63" s="104">
        <f t="shared" si="78"/>
        <v>2000</v>
      </c>
      <c r="BF63" s="28">
        <v>10</v>
      </c>
      <c r="BG63" s="379">
        <f t="shared" si="2"/>
        <v>2808921.5759838265</v>
      </c>
      <c r="BH63" s="112">
        <f t="shared" si="79"/>
        <v>1236508</v>
      </c>
      <c r="BI63" s="112">
        <f t="shared" si="79"/>
        <v>144269</v>
      </c>
      <c r="BJ63" s="112">
        <f t="shared" si="79"/>
        <v>2543</v>
      </c>
      <c r="BK63" s="112">
        <f t="shared" si="79"/>
        <v>2055</v>
      </c>
      <c r="BL63" s="112">
        <f t="shared" si="79"/>
        <v>18049</v>
      </c>
      <c r="BM63" s="112">
        <f t="shared" si="14"/>
        <v>1403424</v>
      </c>
      <c r="BN63" s="21">
        <f t="shared" si="15"/>
        <v>7</v>
      </c>
      <c r="BO63" s="21">
        <f t="shared" si="16"/>
        <v>8</v>
      </c>
      <c r="BP63" s="21">
        <f t="shared" si="17"/>
        <v>3</v>
      </c>
      <c r="BQ63" s="21">
        <f t="shared" si="3"/>
        <v>11</v>
      </c>
      <c r="BR63" s="106">
        <f t="shared" si="18"/>
        <v>18</v>
      </c>
      <c r="BS63" s="264"/>
      <c r="BT63" s="162">
        <f t="shared" si="76"/>
        <v>2024</v>
      </c>
      <c r="BU63" s="153">
        <f t="shared" si="80"/>
        <v>1.0533029947434214</v>
      </c>
      <c r="BV63" s="153">
        <f t="shared" si="80"/>
        <v>1.0749721855992211</v>
      </c>
      <c r="BW63" s="153">
        <f t="shared" si="80"/>
        <v>0.99849826216078519</v>
      </c>
      <c r="BX63" s="153">
        <f t="shared" si="80"/>
        <v>-0.68928544075974596</v>
      </c>
      <c r="BY63" s="153">
        <f t="shared" si="80"/>
        <v>-9.3560814529447534E-2</v>
      </c>
      <c r="BZ63" s="153">
        <f t="shared" si="80"/>
        <v>0.23205663888770101</v>
      </c>
      <c r="CA63" s="153">
        <f t="shared" si="80"/>
        <v>0</v>
      </c>
      <c r="DE63" s="153">
        <f t="shared" si="81"/>
        <v>0</v>
      </c>
      <c r="DF63" s="153">
        <f t="shared" si="81"/>
        <v>1.0533081412450018</v>
      </c>
      <c r="DG63" s="159">
        <f t="shared" si="75"/>
        <v>2024</v>
      </c>
      <c r="DO63" s="104"/>
      <c r="DP63" s="378"/>
      <c r="DQ63" s="378"/>
      <c r="DR63" s="378"/>
      <c r="DS63" s="378"/>
      <c r="DT63" s="378"/>
      <c r="DU63" s="378"/>
      <c r="DV63" s="378"/>
      <c r="DW63" s="378"/>
    </row>
    <row r="64" spans="1:143">
      <c r="A64" s="28">
        <f t="shared" si="77"/>
        <v>2000</v>
      </c>
      <c r="B64" s="28">
        <v>11</v>
      </c>
      <c r="C64" s="105">
        <f t="shared" si="7"/>
        <v>1476059</v>
      </c>
      <c r="D64" s="105">
        <f>'[1]FPC wSEB'!X316</f>
        <v>1301474</v>
      </c>
      <c r="E64" s="105">
        <f>'[1]FPC wSEB'!Y316</f>
        <v>151136</v>
      </c>
      <c r="F64" s="105">
        <f>'[1]FPC wSEB'!Z316</f>
        <v>2612</v>
      </c>
      <c r="G64" s="105">
        <f>'[1]FPC wSEB'!AA316</f>
        <v>2059</v>
      </c>
      <c r="H64" s="105">
        <f>'[1]FPC wSEB'!AB316</f>
        <v>18760</v>
      </c>
      <c r="I64" s="261">
        <f>IF(BM_MWh!I64=0,0,1)</f>
        <v>1</v>
      </c>
      <c r="J64" s="261">
        <f>IF(BM_MWh!J64=0,0,1)</f>
        <v>1</v>
      </c>
      <c r="K64" s="261">
        <f>IF(BM_MWh!K64=0,0,1)</f>
        <v>1</v>
      </c>
      <c r="L64" s="261">
        <f>IF(BM_MWh!L64=0,0,1)</f>
        <v>0</v>
      </c>
      <c r="M64" s="261">
        <f>IF(BM_MWh!M64=0,0,1)</f>
        <v>0</v>
      </c>
      <c r="N64" s="261">
        <f>IF(BM_MWh!N64=0,0,1)</f>
        <v>0</v>
      </c>
      <c r="O64" s="261">
        <f>IF(BM_MWh!O64=0,0,1)</f>
        <v>1</v>
      </c>
      <c r="P64" s="261">
        <f>IF(BM_MWh!P64=0,0,1)</f>
        <v>0</v>
      </c>
      <c r="Q64" s="261">
        <f>IF(BM_MWh!Q64=0,0,1)</f>
        <v>1</v>
      </c>
      <c r="R64" s="261">
        <f>IF(BM_MWh!R64=0,0,1)</f>
        <v>1</v>
      </c>
      <c r="S64" s="261">
        <f>IF(BM_MWh!S64=0,0,1)</f>
        <v>0</v>
      </c>
      <c r="T64" s="261">
        <f>IF(BM_MWh!T64=0,0,1)</f>
        <v>1</v>
      </c>
      <c r="U64" s="364">
        <f>IF(SUM(BM_MWh!U64)=0,0,1)</f>
        <v>1</v>
      </c>
      <c r="V64" s="260">
        <f>IF(SUM(BM_MWh!V64)=0,0,1)</f>
        <v>1</v>
      </c>
      <c r="W64" s="260">
        <f>IF(SUM(BM_MWh!W64)=0,0,1)</f>
        <v>1</v>
      </c>
      <c r="X64" s="260">
        <f>IF(SUM(BM_MWh!X64)=0,0,1)</f>
        <v>0</v>
      </c>
      <c r="Y64" s="260">
        <f>IF(SUM(BM_MWh!Y64)=0,0,1)</f>
        <v>1</v>
      </c>
      <c r="Z64" s="260">
        <f>IF(SUM(BM_MWh!Z64)=0,0,1)</f>
        <v>1</v>
      </c>
      <c r="AA64" s="260">
        <f>IF(SUM(BM_MWh!AA64)=0,0,1)</f>
        <v>0</v>
      </c>
      <c r="AB64" s="260">
        <f>IF(SUM(BM_MWh!AB64)=0,0,1)</f>
        <v>0</v>
      </c>
      <c r="AC64" s="260">
        <f>IF(SUM(BM_MWh!AC64)=0,0,1)</f>
        <v>0</v>
      </c>
      <c r="AD64" s="260">
        <f>IF(SUM(BM_MWh!AD64)=0,0,1)</f>
        <v>0</v>
      </c>
      <c r="AE64" s="260">
        <f>IF(SUM(BM_MWh!AE64)=0,0,1)</f>
        <v>0</v>
      </c>
      <c r="AF64" s="260">
        <f>IF(SUM(BM_MWh!AF64)=0,0,1)</f>
        <v>1</v>
      </c>
      <c r="AG64" s="260">
        <f>IF(SUM(BM_MWh!AG64)=0,0,1)</f>
        <v>0</v>
      </c>
      <c r="AH64" s="260">
        <f>IF(SUM(BM_MWh!AH64)=0,0,1)</f>
        <v>0</v>
      </c>
      <c r="AI64" s="260">
        <f>IF(SUM(BM_MWh!AI64)=0,0,1)</f>
        <v>1</v>
      </c>
      <c r="AJ64" s="260">
        <f>IF(SUM(BM_MWh!AJ64)=0,0,1)</f>
        <v>1</v>
      </c>
      <c r="AK64" s="261">
        <f>IF(SUM(BM_MWh!AK64)=0,0,1)</f>
        <v>1</v>
      </c>
      <c r="AL64" s="260">
        <v>0</v>
      </c>
      <c r="AM64" s="261"/>
      <c r="AN64" s="261"/>
      <c r="AO64" s="261">
        <f>IF(SUM(BM_MWh!AO64)=0,0,1)</f>
        <v>1</v>
      </c>
      <c r="AP64" s="261">
        <f>IF(SUM(BM_MWh!AP64)=0,0,1)</f>
        <v>0</v>
      </c>
      <c r="AQ64" s="261">
        <f>IF(SUM(BM_MWh!AQ64)=0,0,1)</f>
        <v>1</v>
      </c>
      <c r="AR64" s="261">
        <f>IF(SUM(BM_MWh!AR64)=0,0,1)</f>
        <v>0</v>
      </c>
      <c r="AS64" s="261">
        <f>IF(SUM(BM_MWh!AS64)=0,0,1)</f>
        <v>0</v>
      </c>
      <c r="AT64" s="261">
        <f>IF(SUM(BM_MWh!AT64)=0,0,1)</f>
        <v>0</v>
      </c>
      <c r="AU64" s="101">
        <f t="shared" si="8"/>
        <v>11</v>
      </c>
      <c r="AV64" s="102">
        <f t="shared" si="9"/>
        <v>7</v>
      </c>
      <c r="AW64" s="102">
        <f t="shared" si="10"/>
        <v>18</v>
      </c>
      <c r="AX64" s="152">
        <f t="shared" si="11"/>
        <v>1476041</v>
      </c>
      <c r="AY64" s="365"/>
      <c r="AZ64" s="264"/>
      <c r="BA64" s="264"/>
      <c r="BB64" s="264"/>
      <c r="BC64" s="264"/>
      <c r="BD64" s="264"/>
      <c r="BE64" s="104">
        <f t="shared" si="78"/>
        <v>2000</v>
      </c>
      <c r="BF64" s="28">
        <v>11</v>
      </c>
      <c r="BG64" s="379">
        <f t="shared" si="2"/>
        <v>2954156.4299494782</v>
      </c>
      <c r="BH64" s="112">
        <f t="shared" si="79"/>
        <v>1301474</v>
      </c>
      <c r="BI64" s="112">
        <f t="shared" si="79"/>
        <v>151136</v>
      </c>
      <c r="BJ64" s="112">
        <f t="shared" si="79"/>
        <v>2612</v>
      </c>
      <c r="BK64" s="112">
        <f t="shared" si="79"/>
        <v>2059</v>
      </c>
      <c r="BL64" s="112">
        <f t="shared" si="79"/>
        <v>18760</v>
      </c>
      <c r="BM64" s="112">
        <f t="shared" si="14"/>
        <v>1476041</v>
      </c>
      <c r="BN64" s="21">
        <f t="shared" si="15"/>
        <v>7</v>
      </c>
      <c r="BO64" s="21">
        <f t="shared" si="16"/>
        <v>8</v>
      </c>
      <c r="BP64" s="21">
        <f t="shared" si="17"/>
        <v>3</v>
      </c>
      <c r="BQ64" s="21">
        <f t="shared" si="3"/>
        <v>11</v>
      </c>
      <c r="BR64" s="106">
        <f t="shared" si="18"/>
        <v>18</v>
      </c>
      <c r="BS64" s="264"/>
      <c r="BT64" s="162">
        <f t="shared" si="76"/>
        <v>2025</v>
      </c>
      <c r="BU64" s="153">
        <f t="shared" si="80"/>
        <v>0.99596732219446871</v>
      </c>
      <c r="BV64" s="153">
        <f t="shared" si="80"/>
        <v>1.0171435549932273</v>
      </c>
      <c r="BW64" s="153">
        <f t="shared" si="80"/>
        <v>0.93862479899311513</v>
      </c>
      <c r="BX64" s="153">
        <f t="shared" si="80"/>
        <v>-0.65936608313410527</v>
      </c>
      <c r="BY64" s="153">
        <f t="shared" si="80"/>
        <v>-6.6104776070075033E-2</v>
      </c>
      <c r="BZ64" s="153">
        <f t="shared" si="80"/>
        <v>0.20368466208648961</v>
      </c>
      <c r="CA64" s="153">
        <f t="shared" si="80"/>
        <v>0</v>
      </c>
      <c r="DE64" s="153">
        <f t="shared" si="81"/>
        <v>0</v>
      </c>
      <c r="DF64" s="153">
        <f t="shared" si="81"/>
        <v>0.9959721378270503</v>
      </c>
      <c r="DG64" s="159">
        <f t="shared" si="75"/>
        <v>2025</v>
      </c>
      <c r="DO64" s="104"/>
      <c r="DP64" s="378"/>
      <c r="DQ64" s="378"/>
      <c r="DR64" s="378"/>
      <c r="DS64" s="378"/>
      <c r="DT64" s="378"/>
      <c r="DU64" s="378"/>
      <c r="DV64" s="378"/>
      <c r="DW64" s="378"/>
    </row>
    <row r="65" spans="1:127">
      <c r="A65" s="28">
        <f t="shared" si="77"/>
        <v>2000</v>
      </c>
      <c r="B65" s="28">
        <v>12</v>
      </c>
      <c r="C65" s="105">
        <f t="shared" si="7"/>
        <v>1383647</v>
      </c>
      <c r="D65" s="105">
        <f>'[1]FPC wSEB'!X317</f>
        <v>1220408</v>
      </c>
      <c r="E65" s="105">
        <f>'[1]FPC wSEB'!Y317</f>
        <v>140796</v>
      </c>
      <c r="F65" s="105">
        <f>'[1]FPC wSEB'!Z317</f>
        <v>2477</v>
      </c>
      <c r="G65" s="105">
        <f>'[1]FPC wSEB'!AA317</f>
        <v>2050</v>
      </c>
      <c r="H65" s="105">
        <f>'[1]FPC wSEB'!AB317</f>
        <v>17898</v>
      </c>
      <c r="I65" s="261">
        <f>IF(BM_MWh!I65=0,0,1)</f>
        <v>1</v>
      </c>
      <c r="J65" s="261">
        <f>IF(BM_MWh!J65=0,0,1)</f>
        <v>1</v>
      </c>
      <c r="K65" s="261">
        <f>IF(BM_MWh!K65=0,0,1)</f>
        <v>1</v>
      </c>
      <c r="L65" s="261">
        <f>IF(BM_MWh!L65=0,0,1)</f>
        <v>0</v>
      </c>
      <c r="M65" s="261">
        <f>IF(BM_MWh!M65=0,0,1)</f>
        <v>0</v>
      </c>
      <c r="N65" s="261">
        <f>IF(BM_MWh!N65=0,0,1)</f>
        <v>0</v>
      </c>
      <c r="O65" s="261">
        <f>IF(BM_MWh!O65=0,0,1)</f>
        <v>1</v>
      </c>
      <c r="P65" s="261">
        <f>IF(BM_MWh!P65=0,0,1)</f>
        <v>0</v>
      </c>
      <c r="Q65" s="261">
        <f>IF(BM_MWh!Q65=0,0,1)</f>
        <v>1</v>
      </c>
      <c r="R65" s="261">
        <f>IF(BM_MWh!R65=0,0,1)</f>
        <v>1</v>
      </c>
      <c r="S65" s="261">
        <f>IF(BM_MWh!S65=0,0,1)</f>
        <v>0</v>
      </c>
      <c r="T65" s="261">
        <f>IF(BM_MWh!T65=0,0,1)</f>
        <v>1</v>
      </c>
      <c r="U65" s="364">
        <f>IF(SUM(BM_MWh!U65)=0,0,1)</f>
        <v>1</v>
      </c>
      <c r="V65" s="260">
        <f>IF(SUM(BM_MWh!V65)=0,0,1)</f>
        <v>1</v>
      </c>
      <c r="W65" s="260">
        <f>IF(SUM(BM_MWh!W65)=0,0,1)</f>
        <v>1</v>
      </c>
      <c r="X65" s="260">
        <f>IF(SUM(BM_MWh!X65)=0,0,1)</f>
        <v>0</v>
      </c>
      <c r="Y65" s="260">
        <f>IF(SUM(BM_MWh!Y65)=0,0,1)</f>
        <v>1</v>
      </c>
      <c r="Z65" s="260">
        <f>IF(SUM(BM_MWh!Z65)=0,0,1)</f>
        <v>1</v>
      </c>
      <c r="AA65" s="260">
        <f>IF(SUM(BM_MWh!AA65)=0,0,1)</f>
        <v>0</v>
      </c>
      <c r="AB65" s="260">
        <f>IF(SUM(BM_MWh!AB65)=0,0,1)</f>
        <v>0</v>
      </c>
      <c r="AC65" s="260">
        <f>IF(SUM(BM_MWh!AC65)=0,0,1)</f>
        <v>0</v>
      </c>
      <c r="AD65" s="260">
        <f>IF(SUM(BM_MWh!AD65)=0,0,1)</f>
        <v>0</v>
      </c>
      <c r="AE65" s="260">
        <f>IF(SUM(BM_MWh!AE65)=0,0,1)</f>
        <v>0</v>
      </c>
      <c r="AF65" s="260">
        <f>IF(SUM(BM_MWh!AF65)=0,0,1)</f>
        <v>1</v>
      </c>
      <c r="AG65" s="260">
        <f>IF(SUM(BM_MWh!AG65)=0,0,1)</f>
        <v>0</v>
      </c>
      <c r="AH65" s="260">
        <f>IF(SUM(BM_MWh!AH65)=0,0,1)</f>
        <v>0</v>
      </c>
      <c r="AI65" s="260">
        <f>IF(SUM(BM_MWh!AI65)=0,0,1)</f>
        <v>1</v>
      </c>
      <c r="AJ65" s="260">
        <f>IF(SUM(BM_MWh!AJ65)=0,0,1)</f>
        <v>1</v>
      </c>
      <c r="AK65" s="261">
        <f>IF(SUM(BM_MWh!AK65)=0,0,1)</f>
        <v>1</v>
      </c>
      <c r="AL65" s="260">
        <v>0</v>
      </c>
      <c r="AM65" s="261"/>
      <c r="AN65" s="261"/>
      <c r="AO65" s="261">
        <f>IF(SUM(BM_MWh!AO65)=0,0,1)</f>
        <v>1</v>
      </c>
      <c r="AP65" s="261">
        <f>IF(SUM(BM_MWh!AP65)=0,0,1)</f>
        <v>0</v>
      </c>
      <c r="AQ65" s="261">
        <f>IF(SUM(BM_MWh!AQ65)=0,0,1)</f>
        <v>1</v>
      </c>
      <c r="AR65" s="261">
        <f>IF(SUM(BM_MWh!AR65)=0,0,1)</f>
        <v>0</v>
      </c>
      <c r="AS65" s="261">
        <f>IF(SUM(BM_MWh!AS65)=0,0,1)</f>
        <v>0</v>
      </c>
      <c r="AT65" s="261">
        <f>IF(SUM(BM_MWh!AT65)=0,0,1)</f>
        <v>0</v>
      </c>
      <c r="AU65" s="101">
        <f t="shared" si="8"/>
        <v>11</v>
      </c>
      <c r="AV65" s="102">
        <f t="shared" si="9"/>
        <v>7</v>
      </c>
      <c r="AW65" s="102">
        <f t="shared" si="10"/>
        <v>18</v>
      </c>
      <c r="AX65" s="152">
        <f t="shared" si="11"/>
        <v>1383629</v>
      </c>
      <c r="AY65" s="365"/>
      <c r="AZ65" s="264"/>
      <c r="BA65" s="264"/>
      <c r="BB65" s="264"/>
      <c r="BC65" s="264"/>
      <c r="BD65" s="264"/>
      <c r="BE65" s="104">
        <f t="shared" si="78"/>
        <v>2000</v>
      </c>
      <c r="BF65" s="28">
        <v>12</v>
      </c>
      <c r="BG65" s="379">
        <f t="shared" si="2"/>
        <v>2767305</v>
      </c>
      <c r="BH65" s="112">
        <f t="shared" si="79"/>
        <v>1220408</v>
      </c>
      <c r="BI65" s="112">
        <f t="shared" si="79"/>
        <v>140796</v>
      </c>
      <c r="BJ65" s="112">
        <f t="shared" si="79"/>
        <v>2477</v>
      </c>
      <c r="BK65" s="112">
        <f t="shared" si="79"/>
        <v>2050</v>
      </c>
      <c r="BL65" s="112">
        <f t="shared" si="79"/>
        <v>17898</v>
      </c>
      <c r="BM65" s="112">
        <f t="shared" si="14"/>
        <v>1383629</v>
      </c>
      <c r="BN65" s="21">
        <f t="shared" si="15"/>
        <v>7</v>
      </c>
      <c r="BO65" s="21">
        <f t="shared" si="16"/>
        <v>8</v>
      </c>
      <c r="BP65" s="21">
        <f t="shared" si="17"/>
        <v>3</v>
      </c>
      <c r="BQ65" s="21">
        <f t="shared" si="3"/>
        <v>11</v>
      </c>
      <c r="BR65" s="106">
        <f t="shared" si="18"/>
        <v>18</v>
      </c>
      <c r="BS65" s="264"/>
      <c r="DO65" s="104"/>
      <c r="DP65" s="378"/>
      <c r="DQ65" s="378"/>
      <c r="DR65" s="378"/>
      <c r="DS65" s="378"/>
      <c r="DT65" s="378"/>
      <c r="DU65" s="378"/>
      <c r="DV65" s="378"/>
      <c r="DW65" s="378"/>
    </row>
    <row r="66" spans="1:127">
      <c r="A66" s="28">
        <f t="shared" si="77"/>
        <v>2001</v>
      </c>
      <c r="B66" s="28">
        <v>1</v>
      </c>
      <c r="C66" s="105">
        <f t="shared" si="7"/>
        <v>1465055</v>
      </c>
      <c r="D66" s="105">
        <f>'[1]FPC wSEB'!X318</f>
        <v>1294507</v>
      </c>
      <c r="E66" s="105">
        <f>'[1]FPC wSEB'!Y318</f>
        <v>147240</v>
      </c>
      <c r="F66" s="105">
        <f>'[1]FPC wSEB'!Z318</f>
        <v>2564</v>
      </c>
      <c r="G66" s="105">
        <f>'[1]FPC wSEB'!AA318</f>
        <v>2046</v>
      </c>
      <c r="H66" s="105">
        <f>'[1]FPC wSEB'!AB318</f>
        <v>18682</v>
      </c>
      <c r="I66" s="261">
        <f>IF(BM_MWh!I66=0,0,1)</f>
        <v>1</v>
      </c>
      <c r="J66" s="261">
        <f>IF(BM_MWh!J66=0,0,1)</f>
        <v>1</v>
      </c>
      <c r="K66" s="261">
        <f>IF(BM_MWh!K66=0,0,1)</f>
        <v>1</v>
      </c>
      <c r="L66" s="261">
        <f>IF(BM_MWh!L66=0,0,1)</f>
        <v>0</v>
      </c>
      <c r="M66" s="261">
        <f>IF(BM_MWh!M66=0,0,1)</f>
        <v>0</v>
      </c>
      <c r="N66" s="261">
        <f>IF(BM_MWh!N66=0,0,1)</f>
        <v>0</v>
      </c>
      <c r="O66" s="261">
        <f>IF(BM_MWh!O66=0,0,1)</f>
        <v>1</v>
      </c>
      <c r="P66" s="261">
        <f>IF(BM_MWh!P66=0,0,1)</f>
        <v>0</v>
      </c>
      <c r="Q66" s="261">
        <f>IF(BM_MWh!Q66=0,0,1)</f>
        <v>1</v>
      </c>
      <c r="R66" s="261">
        <f>IF(BM_MWh!R66=0,0,1)</f>
        <v>1</v>
      </c>
      <c r="S66" s="261">
        <f>IF(BM_MWh!S66=0,0,1)</f>
        <v>0</v>
      </c>
      <c r="T66" s="261">
        <f>IF(BM_MWh!T66=0,0,1)</f>
        <v>1</v>
      </c>
      <c r="U66" s="364">
        <f>IF(SUM(BM_MWh!U66)=0,0,1)</f>
        <v>0</v>
      </c>
      <c r="V66" s="260">
        <f>IF(SUM(BM_MWh!V66)=0,0,1)</f>
        <v>1</v>
      </c>
      <c r="W66" s="260">
        <f>IF(SUM(BM_MWh!W66)=0,0,1)</f>
        <v>1</v>
      </c>
      <c r="X66" s="260">
        <f>IF(SUM(BM_MWh!X66)=0,0,1)</f>
        <v>0</v>
      </c>
      <c r="Y66" s="260">
        <f>IF(SUM(BM_MWh!Y66)=0,0,1)</f>
        <v>1</v>
      </c>
      <c r="Z66" s="260">
        <f>IF(SUM(BM_MWh!Z66)=0,0,1)</f>
        <v>1</v>
      </c>
      <c r="AA66" s="260">
        <f>IF(SUM(BM_MWh!AA66)=0,0,1)</f>
        <v>0</v>
      </c>
      <c r="AB66" s="260">
        <f>IF(SUM(BM_MWh!AB66)=0,0,1)</f>
        <v>0</v>
      </c>
      <c r="AC66" s="260">
        <f>IF(SUM(BM_MWh!AC66)=0,0,1)</f>
        <v>0</v>
      </c>
      <c r="AD66" s="260">
        <f>IF(SUM(BM_MWh!AD66)=0,0,1)</f>
        <v>0</v>
      </c>
      <c r="AE66" s="260">
        <f>IF(SUM(BM_MWh!AE66)=0,0,1)</f>
        <v>0</v>
      </c>
      <c r="AF66" s="260">
        <f>IF(SUM(BM_MWh!AF66)=0,0,1)</f>
        <v>0</v>
      </c>
      <c r="AG66" s="260">
        <f>IF(SUM(BM_MWh!AG66)=0,0,1)</f>
        <v>0</v>
      </c>
      <c r="AH66" s="260">
        <f>IF(SUM(BM_MWh!AH66)=0,0,1)</f>
        <v>0</v>
      </c>
      <c r="AI66" s="260">
        <f>IF(SUM(BM_MWh!AI66)=0,0,1)</f>
        <v>1</v>
      </c>
      <c r="AJ66" s="260">
        <f>IF(SUM(BM_MWh!AJ66)=0,0,1)</f>
        <v>1</v>
      </c>
      <c r="AK66" s="261">
        <f>IF(SUM(BM_MWh!AK66)=0,0,1)</f>
        <v>1</v>
      </c>
      <c r="AL66" s="260">
        <v>0</v>
      </c>
      <c r="AM66" s="261"/>
      <c r="AN66" s="261"/>
      <c r="AO66" s="261">
        <f>IF(SUM(BM_MWh!AO66)=0,0,1)</f>
        <v>1</v>
      </c>
      <c r="AP66" s="261">
        <f>IF(SUM(BM_MWh!AP66)=0,0,1)</f>
        <v>0</v>
      </c>
      <c r="AQ66" s="261">
        <f>IF(SUM(BM_MWh!AQ66)=0,0,1)</f>
        <v>1</v>
      </c>
      <c r="AR66" s="261">
        <f>IF(SUM(BM_MWh!AR66)=0,0,1)</f>
        <v>0</v>
      </c>
      <c r="AS66" s="261">
        <f>IF(SUM(BM_MWh!AS66)=0,0,1)</f>
        <v>0</v>
      </c>
      <c r="AT66" s="261">
        <f>IF(SUM(BM_MWh!AT66)=0,0,1)</f>
        <v>0</v>
      </c>
      <c r="AU66" s="101">
        <f t="shared" si="8"/>
        <v>9</v>
      </c>
      <c r="AV66" s="102">
        <f t="shared" si="9"/>
        <v>7</v>
      </c>
      <c r="AW66" s="102">
        <f t="shared" si="10"/>
        <v>16</v>
      </c>
      <c r="AX66" s="152">
        <f t="shared" si="11"/>
        <v>1465039</v>
      </c>
      <c r="AY66" s="365"/>
      <c r="AZ66" s="264"/>
      <c r="BA66" s="264"/>
      <c r="BB66" s="264"/>
      <c r="BC66" s="264"/>
      <c r="BD66" s="264"/>
      <c r="BE66" s="104">
        <f t="shared" si="78"/>
        <v>2001</v>
      </c>
      <c r="BF66" s="28">
        <v>1</v>
      </c>
      <c r="BG66" s="379">
        <f t="shared" si="2"/>
        <v>2930119</v>
      </c>
      <c r="BH66" s="112">
        <f t="shared" si="79"/>
        <v>1294507</v>
      </c>
      <c r="BI66" s="112">
        <f t="shared" si="79"/>
        <v>147240</v>
      </c>
      <c r="BJ66" s="112">
        <f t="shared" si="79"/>
        <v>2564</v>
      </c>
      <c r="BK66" s="112">
        <f t="shared" si="79"/>
        <v>2046</v>
      </c>
      <c r="BL66" s="112">
        <f t="shared" si="79"/>
        <v>18682</v>
      </c>
      <c r="BM66" s="112">
        <f t="shared" si="14"/>
        <v>1465039</v>
      </c>
      <c r="BN66" s="21">
        <f t="shared" si="15"/>
        <v>7</v>
      </c>
      <c r="BO66" s="21">
        <f t="shared" si="16"/>
        <v>6</v>
      </c>
      <c r="BP66" s="21">
        <f t="shared" si="17"/>
        <v>3</v>
      </c>
      <c r="BQ66" s="21">
        <f t="shared" si="3"/>
        <v>9</v>
      </c>
      <c r="BR66" s="106">
        <f t="shared" si="18"/>
        <v>16</v>
      </c>
      <c r="BS66" s="264"/>
      <c r="DO66" s="104"/>
      <c r="DP66" s="378"/>
      <c r="DQ66" s="378"/>
      <c r="DR66" s="378"/>
      <c r="DS66" s="378"/>
      <c r="DT66" s="378"/>
      <c r="DU66" s="378"/>
      <c r="DV66" s="378"/>
      <c r="DW66" s="378"/>
    </row>
    <row r="67" spans="1:127">
      <c r="A67" s="28">
        <f t="shared" si="77"/>
        <v>2001</v>
      </c>
      <c r="B67" s="28">
        <v>2</v>
      </c>
      <c r="C67" s="105">
        <f t="shared" si="7"/>
        <v>1434861</v>
      </c>
      <c r="D67" s="105">
        <f>'[1]FPC wSEB'!X319</f>
        <v>1267334</v>
      </c>
      <c r="E67" s="105">
        <f>'[1]FPC wSEB'!Y319</f>
        <v>144594</v>
      </c>
      <c r="F67" s="105">
        <f>'[1]FPC wSEB'!Z319</f>
        <v>2565</v>
      </c>
      <c r="G67" s="105">
        <f>'[1]FPC wSEB'!AA319</f>
        <v>2036</v>
      </c>
      <c r="H67" s="105">
        <f>'[1]FPC wSEB'!AB319</f>
        <v>18314</v>
      </c>
      <c r="I67" s="261">
        <f>IF(BM_MWh!I67=0,0,1)</f>
        <v>1</v>
      </c>
      <c r="J67" s="261">
        <f>IF(BM_MWh!J67=0,0,1)</f>
        <v>1</v>
      </c>
      <c r="K67" s="261">
        <f>IF(BM_MWh!K67=0,0,1)</f>
        <v>1</v>
      </c>
      <c r="L67" s="261">
        <f>IF(BM_MWh!L67=0,0,1)</f>
        <v>0</v>
      </c>
      <c r="M67" s="261">
        <f>IF(BM_MWh!M67=0,0,1)</f>
        <v>0</v>
      </c>
      <c r="N67" s="261">
        <f>IF(BM_MWh!N67=0,0,1)</f>
        <v>0</v>
      </c>
      <c r="O67" s="261">
        <f>IF(BM_MWh!O67=0,0,1)</f>
        <v>1</v>
      </c>
      <c r="P67" s="261">
        <f>IF(BM_MWh!P67=0,0,1)</f>
        <v>0</v>
      </c>
      <c r="Q67" s="261">
        <f>IF(BM_MWh!Q67=0,0,1)</f>
        <v>1</v>
      </c>
      <c r="R67" s="261">
        <f>IF(BM_MWh!R67=0,0,1)</f>
        <v>1</v>
      </c>
      <c r="S67" s="261">
        <f>IF(BM_MWh!S67=0,0,1)</f>
        <v>0</v>
      </c>
      <c r="T67" s="261">
        <f>IF(BM_MWh!T67=0,0,1)</f>
        <v>1</v>
      </c>
      <c r="U67" s="364">
        <f>IF(SUM(BM_MWh!U67)=0,0,1)</f>
        <v>1</v>
      </c>
      <c r="V67" s="260">
        <f>IF(SUM(BM_MWh!V67)=0,0,1)</f>
        <v>1</v>
      </c>
      <c r="W67" s="260">
        <f>IF(SUM(BM_MWh!W67)=0,0,1)</f>
        <v>1</v>
      </c>
      <c r="X67" s="260">
        <f>IF(SUM(BM_MWh!X67)=0,0,1)</f>
        <v>0</v>
      </c>
      <c r="Y67" s="260">
        <f>IF(SUM(BM_MWh!Y67)=0,0,1)</f>
        <v>1</v>
      </c>
      <c r="Z67" s="260">
        <f>IF(SUM(BM_MWh!Z67)=0,0,1)</f>
        <v>1</v>
      </c>
      <c r="AA67" s="260">
        <f>IF(SUM(BM_MWh!AA67)=0,0,1)</f>
        <v>0</v>
      </c>
      <c r="AB67" s="260">
        <f>IF(SUM(BM_MWh!AB67)=0,0,1)</f>
        <v>0</v>
      </c>
      <c r="AC67" s="260">
        <f>IF(SUM(BM_MWh!AC67)=0,0,1)</f>
        <v>0</v>
      </c>
      <c r="AD67" s="260">
        <f>IF(SUM(BM_MWh!AD67)=0,0,1)</f>
        <v>0</v>
      </c>
      <c r="AE67" s="260">
        <f>IF(SUM(BM_MWh!AE67)=0,0,1)</f>
        <v>0</v>
      </c>
      <c r="AF67" s="260">
        <f>IF(SUM(BM_MWh!AF67)=0,0,1)</f>
        <v>1</v>
      </c>
      <c r="AG67" s="260">
        <f>IF(SUM(BM_MWh!AG67)=0,0,1)</f>
        <v>0</v>
      </c>
      <c r="AH67" s="260">
        <f>IF(SUM(BM_MWh!AH67)=0,0,1)</f>
        <v>0</v>
      </c>
      <c r="AI67" s="260">
        <f>IF(SUM(BM_MWh!AI67)=0,0,1)</f>
        <v>1</v>
      </c>
      <c r="AJ67" s="260">
        <f>IF(SUM(BM_MWh!AJ67)=0,0,1)</f>
        <v>1</v>
      </c>
      <c r="AK67" s="261">
        <f>IF(SUM(BM_MWh!AK67)=0,0,1)</f>
        <v>1</v>
      </c>
      <c r="AL67" s="260">
        <v>0</v>
      </c>
      <c r="AM67" s="261"/>
      <c r="AN67" s="261"/>
      <c r="AO67" s="261">
        <f>IF(SUM(BM_MWh!AO67)=0,0,1)</f>
        <v>1</v>
      </c>
      <c r="AP67" s="261">
        <f>IF(SUM(BM_MWh!AP67)=0,0,1)</f>
        <v>0</v>
      </c>
      <c r="AQ67" s="261">
        <f>IF(SUM(BM_MWh!AQ67)=0,0,1)</f>
        <v>1</v>
      </c>
      <c r="AR67" s="261">
        <f>IF(SUM(BM_MWh!AR67)=0,0,1)</f>
        <v>0</v>
      </c>
      <c r="AS67" s="261">
        <f>IF(SUM(BM_MWh!AS67)=0,0,1)</f>
        <v>0</v>
      </c>
      <c r="AT67" s="261">
        <f>IF(SUM(BM_MWh!AT67)=0,0,1)</f>
        <v>0</v>
      </c>
      <c r="AU67" s="101">
        <f t="shared" si="8"/>
        <v>11</v>
      </c>
      <c r="AV67" s="102">
        <f t="shared" si="9"/>
        <v>7</v>
      </c>
      <c r="AW67" s="102">
        <f t="shared" si="10"/>
        <v>18</v>
      </c>
      <c r="AX67" s="152">
        <f t="shared" si="11"/>
        <v>1434843</v>
      </c>
      <c r="AY67" s="365"/>
      <c r="AZ67" s="264"/>
      <c r="BA67" s="264"/>
      <c r="BB67" s="264"/>
      <c r="BC67" s="264"/>
      <c r="BD67" s="264"/>
      <c r="BE67" s="104">
        <f t="shared" si="78"/>
        <v>2001</v>
      </c>
      <c r="BF67" s="28">
        <v>2</v>
      </c>
      <c r="BG67" s="379">
        <f t="shared" si="2"/>
        <v>2869733</v>
      </c>
      <c r="BH67" s="112">
        <f t="shared" si="79"/>
        <v>1267334</v>
      </c>
      <c r="BI67" s="112">
        <f t="shared" si="79"/>
        <v>144594</v>
      </c>
      <c r="BJ67" s="112">
        <f t="shared" si="79"/>
        <v>2565</v>
      </c>
      <c r="BK67" s="112">
        <f t="shared" si="79"/>
        <v>2036</v>
      </c>
      <c r="BL67" s="112">
        <f t="shared" si="79"/>
        <v>18314</v>
      </c>
      <c r="BM67" s="112">
        <f t="shared" si="14"/>
        <v>1434843</v>
      </c>
      <c r="BN67" s="21">
        <f t="shared" si="15"/>
        <v>7</v>
      </c>
      <c r="BO67" s="21">
        <f t="shared" si="16"/>
        <v>8</v>
      </c>
      <c r="BP67" s="21">
        <f t="shared" si="17"/>
        <v>3</v>
      </c>
      <c r="BQ67" s="21">
        <f t="shared" si="3"/>
        <v>11</v>
      </c>
      <c r="BR67" s="106">
        <f t="shared" si="18"/>
        <v>18</v>
      </c>
      <c r="BS67" s="264"/>
      <c r="DO67" s="104"/>
      <c r="DP67" s="378"/>
      <c r="DQ67" s="378"/>
      <c r="DR67" s="378"/>
      <c r="DS67" s="378"/>
      <c r="DT67" s="378"/>
      <c r="DU67" s="378"/>
      <c r="DV67" s="378"/>
      <c r="DW67" s="378"/>
    </row>
    <row r="68" spans="1:127">
      <c r="A68" s="28">
        <f t="shared" si="77"/>
        <v>2001</v>
      </c>
      <c r="B68" s="28">
        <v>3</v>
      </c>
      <c r="C68" s="105">
        <f t="shared" si="7"/>
        <v>1387525</v>
      </c>
      <c r="D68" s="105">
        <f>'[1]FPC wSEB'!X320</f>
        <v>1224581</v>
      </c>
      <c r="E68" s="105">
        <f>'[1]FPC wSEB'!Y320</f>
        <v>140517</v>
      </c>
      <c r="F68" s="105">
        <f>'[1]FPC wSEB'!Z320</f>
        <v>2479</v>
      </c>
      <c r="G68" s="105">
        <f>'[1]FPC wSEB'!AA320</f>
        <v>2031</v>
      </c>
      <c r="H68" s="105">
        <f>'[1]FPC wSEB'!AB320</f>
        <v>17899</v>
      </c>
      <c r="I68" s="261">
        <f>IF(BM_MWh!I68=0,0,1)</f>
        <v>1</v>
      </c>
      <c r="J68" s="261">
        <f>IF(BM_MWh!J68=0,0,1)</f>
        <v>1</v>
      </c>
      <c r="K68" s="261">
        <f>IF(BM_MWh!K68=0,0,1)</f>
        <v>1</v>
      </c>
      <c r="L68" s="261">
        <f>IF(BM_MWh!L68=0,0,1)</f>
        <v>0</v>
      </c>
      <c r="M68" s="261">
        <f>IF(BM_MWh!M68=0,0,1)</f>
        <v>0</v>
      </c>
      <c r="N68" s="261">
        <f>IF(BM_MWh!N68=0,0,1)</f>
        <v>0</v>
      </c>
      <c r="O68" s="261">
        <f>IF(BM_MWh!O68=0,0,1)</f>
        <v>1</v>
      </c>
      <c r="P68" s="261">
        <f>IF(BM_MWh!P68=0,0,1)</f>
        <v>0</v>
      </c>
      <c r="Q68" s="261">
        <f>IF(BM_MWh!Q68=0,0,1)</f>
        <v>1</v>
      </c>
      <c r="R68" s="261">
        <f>IF(BM_MWh!R68=0,0,1)</f>
        <v>1</v>
      </c>
      <c r="S68" s="261">
        <f>IF(BM_MWh!S68=0,0,1)</f>
        <v>0</v>
      </c>
      <c r="T68" s="261">
        <f>IF(BM_MWh!T68=0,0,1)</f>
        <v>1</v>
      </c>
      <c r="U68" s="364">
        <f>IF(SUM(BM_MWh!U68)=0,0,1)</f>
        <v>1</v>
      </c>
      <c r="V68" s="260">
        <f>IF(SUM(BM_MWh!V68)=0,0,1)</f>
        <v>1</v>
      </c>
      <c r="W68" s="260">
        <f>IF(SUM(BM_MWh!W68)=0,0,1)</f>
        <v>1</v>
      </c>
      <c r="X68" s="260">
        <f>IF(SUM(BM_MWh!X68)=0,0,1)</f>
        <v>0</v>
      </c>
      <c r="Y68" s="260">
        <f>IF(SUM(BM_MWh!Y68)=0,0,1)</f>
        <v>1</v>
      </c>
      <c r="Z68" s="260">
        <f>IF(SUM(BM_MWh!Z68)=0,0,1)</f>
        <v>1</v>
      </c>
      <c r="AA68" s="260">
        <f>IF(SUM(BM_MWh!AA68)=0,0,1)</f>
        <v>0</v>
      </c>
      <c r="AB68" s="260">
        <f>IF(SUM(BM_MWh!AB68)=0,0,1)</f>
        <v>0</v>
      </c>
      <c r="AC68" s="260">
        <f>IF(SUM(BM_MWh!AC68)=0,0,1)</f>
        <v>0</v>
      </c>
      <c r="AD68" s="260">
        <f>IF(SUM(BM_MWh!AD68)=0,0,1)</f>
        <v>0</v>
      </c>
      <c r="AE68" s="260">
        <f>IF(SUM(BM_MWh!AE68)=0,0,1)</f>
        <v>0</v>
      </c>
      <c r="AF68" s="260">
        <f>IF(SUM(BM_MWh!AF68)=0,0,1)</f>
        <v>1</v>
      </c>
      <c r="AG68" s="260">
        <f>IF(SUM(BM_MWh!AG68)=0,0,1)</f>
        <v>0</v>
      </c>
      <c r="AH68" s="260">
        <f>IF(SUM(BM_MWh!AH68)=0,0,1)</f>
        <v>0</v>
      </c>
      <c r="AI68" s="260">
        <f>IF(SUM(BM_MWh!AI68)=0,0,1)</f>
        <v>1</v>
      </c>
      <c r="AJ68" s="260">
        <f>IF(SUM(BM_MWh!AJ68)=0,0,1)</f>
        <v>1</v>
      </c>
      <c r="AK68" s="261">
        <f>IF(SUM(BM_MWh!AK68)=0,0,1)</f>
        <v>1</v>
      </c>
      <c r="AL68" s="260">
        <v>0</v>
      </c>
      <c r="AM68" s="261"/>
      <c r="AN68" s="261"/>
      <c r="AO68" s="261">
        <f>IF(SUM(BM_MWh!AO68)=0,0,1)</f>
        <v>1</v>
      </c>
      <c r="AP68" s="261">
        <f>IF(SUM(BM_MWh!AP68)=0,0,1)</f>
        <v>0</v>
      </c>
      <c r="AQ68" s="261">
        <f>IF(SUM(BM_MWh!AQ68)=0,0,1)</f>
        <v>1</v>
      </c>
      <c r="AR68" s="261">
        <f>IF(SUM(BM_MWh!AR68)=0,0,1)</f>
        <v>0</v>
      </c>
      <c r="AS68" s="261">
        <f>IF(SUM(BM_MWh!AS68)=0,0,1)</f>
        <v>0</v>
      </c>
      <c r="AT68" s="261">
        <f>IF(SUM(BM_MWh!AT68)=0,0,1)</f>
        <v>0</v>
      </c>
      <c r="AU68" s="101">
        <f t="shared" si="8"/>
        <v>11</v>
      </c>
      <c r="AV68" s="102">
        <f t="shared" si="9"/>
        <v>7</v>
      </c>
      <c r="AW68" s="102">
        <f t="shared" si="10"/>
        <v>18</v>
      </c>
      <c r="AX68" s="152">
        <f t="shared" si="11"/>
        <v>1387507</v>
      </c>
      <c r="AY68" s="365"/>
      <c r="AZ68" s="264"/>
      <c r="BA68" s="264"/>
      <c r="BB68" s="264"/>
      <c r="BC68" s="264"/>
      <c r="BD68" s="264"/>
      <c r="BE68" s="104">
        <f t="shared" si="78"/>
        <v>2001</v>
      </c>
      <c r="BF68" s="28">
        <v>3</v>
      </c>
      <c r="BG68" s="379">
        <f t="shared" si="2"/>
        <v>2775061</v>
      </c>
      <c r="BH68" s="112">
        <f t="shared" si="79"/>
        <v>1224581</v>
      </c>
      <c r="BI68" s="112">
        <f t="shared" si="79"/>
        <v>140517</v>
      </c>
      <c r="BJ68" s="112">
        <f t="shared" si="79"/>
        <v>2479</v>
      </c>
      <c r="BK68" s="112">
        <f t="shared" si="79"/>
        <v>2031</v>
      </c>
      <c r="BL68" s="112">
        <f t="shared" si="79"/>
        <v>17899</v>
      </c>
      <c r="BM68" s="112">
        <f t="shared" si="14"/>
        <v>1387507</v>
      </c>
      <c r="BN68" s="21">
        <f t="shared" si="15"/>
        <v>7</v>
      </c>
      <c r="BO68" s="21">
        <f t="shared" si="16"/>
        <v>8</v>
      </c>
      <c r="BP68" s="21">
        <f t="shared" si="17"/>
        <v>3</v>
      </c>
      <c r="BQ68" s="21">
        <f t="shared" si="3"/>
        <v>11</v>
      </c>
      <c r="BR68" s="106">
        <f t="shared" si="18"/>
        <v>18</v>
      </c>
      <c r="BS68" s="264"/>
      <c r="DO68" s="104"/>
      <c r="DP68" s="378"/>
      <c r="DQ68" s="378"/>
      <c r="DR68" s="378"/>
      <c r="DS68" s="378"/>
      <c r="DT68" s="378"/>
      <c r="DU68" s="378"/>
      <c r="DV68" s="378"/>
      <c r="DW68" s="378"/>
    </row>
    <row r="69" spans="1:127">
      <c r="A69" s="28">
        <f t="shared" si="77"/>
        <v>2001</v>
      </c>
      <c r="B69" s="28">
        <v>4</v>
      </c>
      <c r="C69" s="105">
        <f t="shared" si="7"/>
        <v>1476178</v>
      </c>
      <c r="D69" s="105">
        <f>'[1]FPC wSEB'!X321</f>
        <v>1302870</v>
      </c>
      <c r="E69" s="105">
        <f>'[1]FPC wSEB'!Y321</f>
        <v>149771</v>
      </c>
      <c r="F69" s="105">
        <f>'[1]FPC wSEB'!Z321</f>
        <v>2600</v>
      </c>
      <c r="G69" s="105">
        <f>'[1]FPC wSEB'!AA321</f>
        <v>2028</v>
      </c>
      <c r="H69" s="105">
        <f>'[1]FPC wSEB'!AB321</f>
        <v>18891</v>
      </c>
      <c r="I69" s="261">
        <f>IF(BM_MWh!I69=0,0,1)</f>
        <v>1</v>
      </c>
      <c r="J69" s="261">
        <f>IF(BM_MWh!J69=0,0,1)</f>
        <v>1</v>
      </c>
      <c r="K69" s="261">
        <f>IF(BM_MWh!K69=0,0,1)</f>
        <v>1</v>
      </c>
      <c r="L69" s="261">
        <f>IF(BM_MWh!L69=0,0,1)</f>
        <v>0</v>
      </c>
      <c r="M69" s="261">
        <f>IF(BM_MWh!M69=0,0,1)</f>
        <v>0</v>
      </c>
      <c r="N69" s="261">
        <f>IF(BM_MWh!N69=0,0,1)</f>
        <v>0</v>
      </c>
      <c r="O69" s="261">
        <f>IF(BM_MWh!O69=0,0,1)</f>
        <v>1</v>
      </c>
      <c r="P69" s="261">
        <f>IF(BM_MWh!P69=0,0,1)</f>
        <v>0</v>
      </c>
      <c r="Q69" s="261">
        <f>IF(BM_MWh!Q69=0,0,1)</f>
        <v>1</v>
      </c>
      <c r="R69" s="261">
        <f>IF(BM_MWh!R69=0,0,1)</f>
        <v>1</v>
      </c>
      <c r="S69" s="261">
        <f>IF(BM_MWh!S69=0,0,1)</f>
        <v>0</v>
      </c>
      <c r="T69" s="261">
        <f>IF(BM_MWh!T69=0,0,1)</f>
        <v>1</v>
      </c>
      <c r="U69" s="364">
        <f>IF(SUM(BM_MWh!U69)=0,0,1)</f>
        <v>1</v>
      </c>
      <c r="V69" s="260">
        <f>IF(SUM(BM_MWh!V69)=0,0,1)</f>
        <v>1</v>
      </c>
      <c r="W69" s="260">
        <f>IF(SUM(BM_MWh!W69)=0,0,1)</f>
        <v>1</v>
      </c>
      <c r="X69" s="260">
        <f>IF(SUM(BM_MWh!X69)=0,0,1)</f>
        <v>0</v>
      </c>
      <c r="Y69" s="260">
        <f>IF(SUM(BM_MWh!Y69)=0,0,1)</f>
        <v>1</v>
      </c>
      <c r="Z69" s="260">
        <f>IF(SUM(BM_MWh!Z69)=0,0,1)</f>
        <v>1</v>
      </c>
      <c r="AA69" s="260">
        <f>IF(SUM(BM_MWh!AA69)=0,0,1)</f>
        <v>0</v>
      </c>
      <c r="AB69" s="260">
        <f>IF(SUM(BM_MWh!AB69)=0,0,1)</f>
        <v>0</v>
      </c>
      <c r="AC69" s="260">
        <f>IF(SUM(BM_MWh!AC69)=0,0,1)</f>
        <v>0</v>
      </c>
      <c r="AD69" s="260">
        <f>IF(SUM(BM_MWh!AD69)=0,0,1)</f>
        <v>0</v>
      </c>
      <c r="AE69" s="260">
        <f>IF(SUM(BM_MWh!AE69)=0,0,1)</f>
        <v>0</v>
      </c>
      <c r="AF69" s="260">
        <f>IF(SUM(BM_MWh!AF69)=0,0,1)</f>
        <v>1</v>
      </c>
      <c r="AG69" s="260">
        <f>IF(SUM(BM_MWh!AG69)=0,0,1)</f>
        <v>0</v>
      </c>
      <c r="AH69" s="260">
        <f>IF(SUM(BM_MWh!AH69)=0,0,1)</f>
        <v>0</v>
      </c>
      <c r="AI69" s="260">
        <f>IF(SUM(BM_MWh!AI69)=0,0,1)</f>
        <v>1</v>
      </c>
      <c r="AJ69" s="260">
        <f>IF(SUM(BM_MWh!AJ69)=0,0,1)</f>
        <v>1</v>
      </c>
      <c r="AK69" s="261">
        <f>IF(SUM(BM_MWh!AK69)=0,0,1)</f>
        <v>1</v>
      </c>
      <c r="AL69" s="260">
        <v>0</v>
      </c>
      <c r="AM69" s="261"/>
      <c r="AN69" s="261"/>
      <c r="AO69" s="261">
        <f>IF(SUM(BM_MWh!AO69)=0,0,1)</f>
        <v>1</v>
      </c>
      <c r="AP69" s="261">
        <f>IF(SUM(BM_MWh!AP69)=0,0,1)</f>
        <v>0</v>
      </c>
      <c r="AQ69" s="261">
        <f>IF(SUM(BM_MWh!AQ69)=0,0,1)</f>
        <v>1</v>
      </c>
      <c r="AR69" s="261">
        <f>IF(SUM(BM_MWh!AR69)=0,0,1)</f>
        <v>0</v>
      </c>
      <c r="AS69" s="261">
        <f>IF(SUM(BM_MWh!AS69)=0,0,1)</f>
        <v>0</v>
      </c>
      <c r="AT69" s="261">
        <f>IF(SUM(BM_MWh!AT69)=0,0,1)</f>
        <v>0</v>
      </c>
      <c r="AU69" s="101">
        <f t="shared" si="8"/>
        <v>11</v>
      </c>
      <c r="AV69" s="102">
        <f t="shared" si="9"/>
        <v>7</v>
      </c>
      <c r="AW69" s="102">
        <f t="shared" si="10"/>
        <v>18</v>
      </c>
      <c r="AX69" s="152">
        <f t="shared" si="11"/>
        <v>1476160</v>
      </c>
      <c r="AY69" s="365"/>
      <c r="AZ69" s="264"/>
      <c r="BA69" s="264"/>
      <c r="BB69" s="264"/>
      <c r="BC69" s="264"/>
      <c r="BD69" s="264"/>
      <c r="BE69" s="104">
        <f t="shared" si="78"/>
        <v>2001</v>
      </c>
      <c r="BF69" s="28">
        <v>4</v>
      </c>
      <c r="BG69" s="379">
        <f t="shared" si="2"/>
        <v>2952367</v>
      </c>
      <c r="BH69" s="112">
        <f t="shared" si="79"/>
        <v>1302870</v>
      </c>
      <c r="BI69" s="112">
        <f t="shared" si="79"/>
        <v>149771</v>
      </c>
      <c r="BJ69" s="112">
        <f t="shared" si="79"/>
        <v>2600</v>
      </c>
      <c r="BK69" s="112">
        <f t="shared" si="79"/>
        <v>2028</v>
      </c>
      <c r="BL69" s="112">
        <f t="shared" si="79"/>
        <v>18891</v>
      </c>
      <c r="BM69" s="112">
        <f t="shared" si="14"/>
        <v>1476160</v>
      </c>
      <c r="BN69" s="21">
        <f t="shared" si="15"/>
        <v>7</v>
      </c>
      <c r="BO69" s="21">
        <f t="shared" si="16"/>
        <v>8</v>
      </c>
      <c r="BP69" s="21">
        <f t="shared" si="17"/>
        <v>3</v>
      </c>
      <c r="BQ69" s="21">
        <f t="shared" si="3"/>
        <v>11</v>
      </c>
      <c r="BR69" s="106">
        <f t="shared" si="18"/>
        <v>18</v>
      </c>
      <c r="BS69" s="264"/>
      <c r="DO69" s="104"/>
    </row>
    <row r="70" spans="1:127">
      <c r="A70" s="28">
        <f t="shared" si="77"/>
        <v>2001</v>
      </c>
      <c r="B70" s="28">
        <v>5</v>
      </c>
      <c r="C70" s="280">
        <f t="shared" si="7"/>
        <v>1440060</v>
      </c>
      <c r="D70" s="105">
        <f>'[1]FPC wSEB'!X322</f>
        <v>1270615</v>
      </c>
      <c r="E70" s="105">
        <f>'[1]FPC wSEB'!Y322</f>
        <v>146146</v>
      </c>
      <c r="F70" s="105">
        <f>'[1]FPC wSEB'!Z322</f>
        <v>2594</v>
      </c>
      <c r="G70" s="105">
        <f>'[1]FPC wSEB'!AA322</f>
        <v>2022</v>
      </c>
      <c r="H70" s="105">
        <f>'[1]FPC wSEB'!AB322</f>
        <v>18665</v>
      </c>
      <c r="I70" s="261">
        <f>IF(BM_MWh!I70=0,0,1)</f>
        <v>1</v>
      </c>
      <c r="J70" s="261">
        <f>IF(BM_MWh!J70=0,0,1)</f>
        <v>1</v>
      </c>
      <c r="K70" s="261">
        <f>IF(BM_MWh!K70=0,0,1)</f>
        <v>1</v>
      </c>
      <c r="L70" s="261">
        <f>IF(BM_MWh!L70=0,0,1)</f>
        <v>0</v>
      </c>
      <c r="M70" s="261">
        <f>IF(BM_MWh!M70=0,0,1)</f>
        <v>0</v>
      </c>
      <c r="N70" s="261">
        <f>IF(BM_MWh!N70=0,0,1)</f>
        <v>0</v>
      </c>
      <c r="O70" s="261">
        <f>IF(BM_MWh!O70=0,0,1)</f>
        <v>1</v>
      </c>
      <c r="P70" s="261">
        <f>IF(BM_MWh!P70=0,0,1)</f>
        <v>0</v>
      </c>
      <c r="Q70" s="261">
        <f>IF(BM_MWh!Q70=0,0,1)</f>
        <v>1</v>
      </c>
      <c r="R70" s="261">
        <f>IF(BM_MWh!R70=0,0,1)</f>
        <v>1</v>
      </c>
      <c r="S70" s="261">
        <f>IF(BM_MWh!S70=0,0,1)</f>
        <v>0</v>
      </c>
      <c r="T70" s="261">
        <f>IF(BM_MWh!T70=0,0,1)</f>
        <v>1</v>
      </c>
      <c r="U70" s="364">
        <f>IF(SUM(BM_MWh!U70)=0,0,1)</f>
        <v>1</v>
      </c>
      <c r="V70" s="260">
        <f>IF(SUM(BM_MWh!V70)=0,0,1)</f>
        <v>1</v>
      </c>
      <c r="W70" s="260">
        <f>IF(SUM(BM_MWh!W70)=0,0,1)</f>
        <v>1</v>
      </c>
      <c r="X70" s="260">
        <f>IF(SUM(BM_MWh!X70)=0,0,1)</f>
        <v>0</v>
      </c>
      <c r="Y70" s="260">
        <f>IF(SUM(BM_MWh!Y70)=0,0,1)</f>
        <v>1</v>
      </c>
      <c r="Z70" s="260">
        <f>IF(SUM(BM_MWh!Z70)=0,0,1)</f>
        <v>1</v>
      </c>
      <c r="AA70" s="260">
        <f>IF(SUM(BM_MWh!AA70)=0,0,1)</f>
        <v>0</v>
      </c>
      <c r="AB70" s="260">
        <f>IF(SUM(BM_MWh!AB70)=0,0,1)</f>
        <v>0</v>
      </c>
      <c r="AC70" s="260">
        <f>IF(SUM(BM_MWh!AC70)=0,0,1)</f>
        <v>0</v>
      </c>
      <c r="AD70" s="260">
        <f>IF(SUM(BM_MWh!AD70)=0,0,1)</f>
        <v>0</v>
      </c>
      <c r="AE70" s="260">
        <f>IF(SUM(BM_MWh!AE70)=0,0,1)</f>
        <v>0</v>
      </c>
      <c r="AF70" s="260">
        <f>IF(SUM(BM_MWh!AF70)=0,0,1)</f>
        <v>1</v>
      </c>
      <c r="AG70" s="260">
        <f>IF(SUM(BM_MWh!AG70)=0,0,1)</f>
        <v>0</v>
      </c>
      <c r="AH70" s="260">
        <f>IF(SUM(BM_MWh!AH70)=0,0,1)</f>
        <v>0</v>
      </c>
      <c r="AI70" s="260">
        <f>IF(SUM(BM_MWh!AI70)=0,0,1)</f>
        <v>1</v>
      </c>
      <c r="AJ70" s="260">
        <f>IF(SUM(BM_MWh!AJ70)=0,0,1)</f>
        <v>1</v>
      </c>
      <c r="AK70" s="261">
        <f>IF(SUM(BM_MWh!AK70)=0,0,1)</f>
        <v>1</v>
      </c>
      <c r="AL70" s="260">
        <v>0</v>
      </c>
      <c r="AM70" s="261"/>
      <c r="AN70" s="261"/>
      <c r="AO70" s="261">
        <f>IF(SUM(BM_MWh!AO70)=0,0,1)</f>
        <v>1</v>
      </c>
      <c r="AP70" s="261">
        <f>IF(SUM(BM_MWh!AP70)=0,0,1)</f>
        <v>0</v>
      </c>
      <c r="AQ70" s="261">
        <f>IF(SUM(BM_MWh!AQ70)=0,0,1)</f>
        <v>1</v>
      </c>
      <c r="AR70" s="261">
        <f>IF(SUM(BM_MWh!AR70)=0,0,1)</f>
        <v>0</v>
      </c>
      <c r="AS70" s="261">
        <f>IF(SUM(BM_MWh!AS70)=0,0,1)</f>
        <v>0</v>
      </c>
      <c r="AT70" s="261">
        <f>IF(SUM(BM_MWh!AT70)=0,0,1)</f>
        <v>0</v>
      </c>
      <c r="AU70" s="101">
        <f t="shared" si="8"/>
        <v>11</v>
      </c>
      <c r="AV70" s="102">
        <f t="shared" si="9"/>
        <v>7</v>
      </c>
      <c r="AW70" s="102">
        <f t="shared" si="10"/>
        <v>18</v>
      </c>
      <c r="AX70" s="152">
        <f t="shared" si="11"/>
        <v>1440042</v>
      </c>
      <c r="AY70" s="365"/>
      <c r="AZ70" s="264"/>
      <c r="BA70" s="264"/>
      <c r="BB70" s="264"/>
      <c r="BC70" s="264"/>
      <c r="BD70" s="264"/>
      <c r="BE70" s="104">
        <f t="shared" si="78"/>
        <v>2001</v>
      </c>
      <c r="BF70" s="28">
        <v>5</v>
      </c>
      <c r="BG70" s="379">
        <f t="shared" ref="BG70:BG133" si="82">SUM(BH70:CE70)</f>
        <v>2880131</v>
      </c>
      <c r="BH70" s="112">
        <f t="shared" si="79"/>
        <v>1270615</v>
      </c>
      <c r="BI70" s="112">
        <f t="shared" si="79"/>
        <v>146146</v>
      </c>
      <c r="BJ70" s="112">
        <f t="shared" si="79"/>
        <v>2594</v>
      </c>
      <c r="BK70" s="112">
        <f t="shared" si="79"/>
        <v>2022</v>
      </c>
      <c r="BL70" s="112">
        <f t="shared" si="79"/>
        <v>18665</v>
      </c>
      <c r="BM70" s="112">
        <f t="shared" si="14"/>
        <v>1440042</v>
      </c>
      <c r="BN70" s="21">
        <f t="shared" si="15"/>
        <v>7</v>
      </c>
      <c r="BO70" s="21">
        <f t="shared" si="16"/>
        <v>8</v>
      </c>
      <c r="BP70" s="21">
        <f t="shared" si="17"/>
        <v>3</v>
      </c>
      <c r="BQ70" s="21">
        <f t="shared" ref="BQ70:BQ119" si="83">AU70</f>
        <v>11</v>
      </c>
      <c r="BR70" s="106">
        <f t="shared" si="18"/>
        <v>18</v>
      </c>
      <c r="BS70" s="264"/>
      <c r="DO70" s="104"/>
    </row>
    <row r="71" spans="1:127">
      <c r="A71" s="28">
        <f t="shared" si="77"/>
        <v>2001</v>
      </c>
      <c r="B71" s="28">
        <v>6</v>
      </c>
      <c r="C71" s="280">
        <f t="shared" ref="C71:C134" si="84">SUM(D71:AT71)</f>
        <v>1440995</v>
      </c>
      <c r="D71" s="105">
        <f>'[1]FPC wSEB'!X323</f>
        <v>1270443</v>
      </c>
      <c r="E71" s="105">
        <f>'[1]FPC wSEB'!Y323</f>
        <v>147130</v>
      </c>
      <c r="F71" s="105">
        <f>'[1]FPC wSEB'!Z323</f>
        <v>2588</v>
      </c>
      <c r="G71" s="105">
        <f>'[1]FPC wSEB'!AA323</f>
        <v>2011</v>
      </c>
      <c r="H71" s="105">
        <f>'[1]FPC wSEB'!AB323</f>
        <v>18805</v>
      </c>
      <c r="I71" s="261">
        <f>IF(BM_MWh!I71=0,0,1)</f>
        <v>0</v>
      </c>
      <c r="J71" s="261">
        <f>IF(BM_MWh!J71=0,0,1)</f>
        <v>1</v>
      </c>
      <c r="K71" s="261">
        <f>IF(BM_MWh!K71=0,0,1)</f>
        <v>1</v>
      </c>
      <c r="L71" s="261">
        <f>IF(BM_MWh!L71=0,0,1)</f>
        <v>0</v>
      </c>
      <c r="M71" s="261">
        <f>IF(BM_MWh!M71=0,0,1)</f>
        <v>0</v>
      </c>
      <c r="N71" s="261">
        <f>IF(BM_MWh!N71=0,0,1)</f>
        <v>0</v>
      </c>
      <c r="O71" s="261">
        <f>IF(BM_MWh!O71=0,0,1)</f>
        <v>1</v>
      </c>
      <c r="P71" s="261">
        <f>IF(BM_MWh!P71=0,0,1)</f>
        <v>0</v>
      </c>
      <c r="Q71" s="261">
        <f>IF(BM_MWh!Q71=0,0,1)</f>
        <v>1</v>
      </c>
      <c r="R71" s="261">
        <f>IF(BM_MWh!R71=0,0,1)</f>
        <v>1</v>
      </c>
      <c r="S71" s="261">
        <f>IF(BM_MWh!S71=0,0,1)</f>
        <v>0</v>
      </c>
      <c r="T71" s="261">
        <f>IF(BM_MWh!T71=0,0,1)</f>
        <v>1</v>
      </c>
      <c r="U71" s="364">
        <f>IF(SUM(BM_MWh!U71)=0,0,1)</f>
        <v>1</v>
      </c>
      <c r="V71" s="260">
        <f>IF(SUM(BM_MWh!V71)=0,0,1)</f>
        <v>1</v>
      </c>
      <c r="W71" s="260">
        <f>IF(SUM(BM_MWh!W71)=0,0,1)</f>
        <v>1</v>
      </c>
      <c r="X71" s="260">
        <f>IF(SUM(BM_MWh!X71)=0,0,1)</f>
        <v>0</v>
      </c>
      <c r="Y71" s="260">
        <f>IF(SUM(BM_MWh!Y71)=0,0,1)</f>
        <v>1</v>
      </c>
      <c r="Z71" s="260">
        <f>IF(SUM(BM_MWh!Z71)=0,0,1)</f>
        <v>1</v>
      </c>
      <c r="AA71" s="260">
        <f>IF(SUM(BM_MWh!AA71)=0,0,1)</f>
        <v>0</v>
      </c>
      <c r="AB71" s="260">
        <f>IF(SUM(BM_MWh!AB71)=0,0,1)</f>
        <v>1</v>
      </c>
      <c r="AC71" s="260">
        <f>IF(SUM(BM_MWh!AC71)=0,0,1)</f>
        <v>0</v>
      </c>
      <c r="AD71" s="260">
        <f>IF(SUM(BM_MWh!AD71)=0,0,1)</f>
        <v>0</v>
      </c>
      <c r="AE71" s="260">
        <f>IF(SUM(BM_MWh!AE71)=0,0,1)</f>
        <v>0</v>
      </c>
      <c r="AF71" s="260">
        <f>IF(SUM(BM_MWh!AF71)=0,0,1)</f>
        <v>1</v>
      </c>
      <c r="AG71" s="260">
        <f>IF(SUM(BM_MWh!AG71)=0,0,1)</f>
        <v>0</v>
      </c>
      <c r="AH71" s="260">
        <f>IF(SUM(BM_MWh!AH71)=0,0,1)</f>
        <v>0</v>
      </c>
      <c r="AI71" s="260">
        <f>IF(SUM(BM_MWh!AI71)=0,0,1)</f>
        <v>1</v>
      </c>
      <c r="AJ71" s="260">
        <f>IF(SUM(BM_MWh!AJ71)=0,0,1)</f>
        <v>1</v>
      </c>
      <c r="AK71" s="261">
        <f>IF(SUM(BM_MWh!AK71)=0,0,1)</f>
        <v>1</v>
      </c>
      <c r="AL71" s="260">
        <v>0</v>
      </c>
      <c r="AM71" s="261"/>
      <c r="AN71" s="261"/>
      <c r="AO71" s="261">
        <f>IF(SUM(BM_MWh!AO71)=0,0,1)</f>
        <v>1</v>
      </c>
      <c r="AP71" s="261">
        <f>IF(SUM(BM_MWh!AP71)=0,0,1)</f>
        <v>0</v>
      </c>
      <c r="AQ71" s="261">
        <f>IF(SUM(BM_MWh!AQ71)=0,0,1)</f>
        <v>1</v>
      </c>
      <c r="AR71" s="261">
        <f>IF(SUM(BM_MWh!AR71)=0,0,1)</f>
        <v>0</v>
      </c>
      <c r="AS71" s="261">
        <f>IF(SUM(BM_MWh!AS71)=0,0,1)</f>
        <v>0</v>
      </c>
      <c r="AT71" s="261">
        <f>IF(SUM(BM_MWh!AT71)=0,0,1)</f>
        <v>0</v>
      </c>
      <c r="AU71" s="101">
        <f t="shared" ref="AU71:AU134" si="85">SUM(U71:AT71)</f>
        <v>12</v>
      </c>
      <c r="AV71" s="102">
        <f t="shared" ref="AV71:AV134" si="86">SUM(I71:T71)</f>
        <v>6</v>
      </c>
      <c r="AW71" s="102">
        <f t="shared" ref="AW71:AW134" si="87">AV71+AU71</f>
        <v>18</v>
      </c>
      <c r="AX71" s="152">
        <f t="shared" ref="AX71:AX134" si="88">SUM(D71:H71)</f>
        <v>1440977</v>
      </c>
      <c r="AY71" s="365"/>
      <c r="AZ71" s="264"/>
      <c r="BA71" s="264"/>
      <c r="BB71" s="264"/>
      <c r="BC71" s="264"/>
      <c r="BD71" s="264"/>
      <c r="BE71" s="104">
        <f t="shared" si="78"/>
        <v>2001</v>
      </c>
      <c r="BF71" s="28">
        <v>6</v>
      </c>
      <c r="BG71" s="379">
        <f t="shared" si="82"/>
        <v>2882002</v>
      </c>
      <c r="BH71" s="112">
        <f t="shared" si="79"/>
        <v>1270443</v>
      </c>
      <c r="BI71" s="112">
        <f t="shared" si="79"/>
        <v>147130</v>
      </c>
      <c r="BJ71" s="112">
        <f t="shared" si="79"/>
        <v>2588</v>
      </c>
      <c r="BK71" s="112">
        <f t="shared" si="79"/>
        <v>2011</v>
      </c>
      <c r="BL71" s="112">
        <f t="shared" si="79"/>
        <v>18805</v>
      </c>
      <c r="BM71" s="112">
        <f t="shared" ref="BM71:BM134" si="89">SUM(BH71:BL71)</f>
        <v>1440977</v>
      </c>
      <c r="BN71" s="21">
        <f t="shared" ref="BN71:BN134" si="90">SUM(I71:T71)</f>
        <v>6</v>
      </c>
      <c r="BO71" s="21">
        <f t="shared" ref="BO71:BO134" si="91">SUM(U71,W71,Y71,AD71,AF71,AI71:AJ71,AO71:AQ71)</f>
        <v>8</v>
      </c>
      <c r="BP71" s="21">
        <f t="shared" ref="BP71:BP134" si="92">AU71-BO71</f>
        <v>4</v>
      </c>
      <c r="BQ71" s="21">
        <f t="shared" si="83"/>
        <v>12</v>
      </c>
      <c r="BR71" s="106">
        <f t="shared" ref="BR71:BR134" si="93">BQ71+BN71</f>
        <v>18</v>
      </c>
      <c r="BS71" s="264"/>
    </row>
    <row r="72" spans="1:127">
      <c r="A72" s="28">
        <f t="shared" si="77"/>
        <v>2001</v>
      </c>
      <c r="B72" s="28">
        <v>7</v>
      </c>
      <c r="C72" s="280">
        <f t="shared" si="84"/>
        <v>1419242</v>
      </c>
      <c r="D72" s="105">
        <f>'[1]FPC wSEB'!X324</f>
        <v>1251359</v>
      </c>
      <c r="E72" s="105">
        <f>'[1]FPC wSEB'!Y324</f>
        <v>144937</v>
      </c>
      <c r="F72" s="105">
        <f>'[1]FPC wSEB'!Z324</f>
        <v>2497</v>
      </c>
      <c r="G72" s="105">
        <f>'[1]FPC wSEB'!AA324</f>
        <v>2009</v>
      </c>
      <c r="H72" s="105">
        <f>'[1]FPC wSEB'!AB324</f>
        <v>18421</v>
      </c>
      <c r="I72" s="261">
        <f>IF(BM_MWh!I72=0,0,1)</f>
        <v>1</v>
      </c>
      <c r="J72" s="261">
        <f>IF(BM_MWh!J72=0,0,1)</f>
        <v>1</v>
      </c>
      <c r="K72" s="261">
        <f>IF(BM_MWh!K72=0,0,1)</f>
        <v>1</v>
      </c>
      <c r="L72" s="261">
        <f>IF(BM_MWh!L72=0,0,1)</f>
        <v>0</v>
      </c>
      <c r="M72" s="261">
        <f>IF(BM_MWh!M72=0,0,1)</f>
        <v>0</v>
      </c>
      <c r="N72" s="261">
        <f>IF(BM_MWh!N72=0,0,1)</f>
        <v>0</v>
      </c>
      <c r="O72" s="261">
        <f>IF(BM_MWh!O72=0,0,1)</f>
        <v>1</v>
      </c>
      <c r="P72" s="261">
        <f>IF(BM_MWh!P72=0,0,1)</f>
        <v>0</v>
      </c>
      <c r="Q72" s="261">
        <f>IF(BM_MWh!Q72=0,0,1)</f>
        <v>1</v>
      </c>
      <c r="R72" s="261">
        <f>IF(BM_MWh!R72=0,0,1)</f>
        <v>1</v>
      </c>
      <c r="S72" s="261">
        <f>IF(BM_MWh!S72=0,0,1)</f>
        <v>0</v>
      </c>
      <c r="T72" s="261">
        <f>IF(BM_MWh!T72=0,0,1)</f>
        <v>1</v>
      </c>
      <c r="U72" s="364">
        <f>IF(SUM(BM_MWh!U72)=0,0,1)</f>
        <v>1</v>
      </c>
      <c r="V72" s="260">
        <f>IF(SUM(BM_MWh!V72)=0,0,1)</f>
        <v>1</v>
      </c>
      <c r="W72" s="260">
        <f>IF(SUM(BM_MWh!W72)=0,0,1)</f>
        <v>1</v>
      </c>
      <c r="X72" s="260">
        <f>IF(SUM(BM_MWh!X72)=0,0,1)</f>
        <v>0</v>
      </c>
      <c r="Y72" s="260">
        <f>IF(SUM(BM_MWh!Y72)=0,0,1)</f>
        <v>1</v>
      </c>
      <c r="Z72" s="260">
        <f>IF(SUM(BM_MWh!Z72)=0,0,1)</f>
        <v>1</v>
      </c>
      <c r="AA72" s="260">
        <f>IF(SUM(BM_MWh!AA72)=0,0,1)</f>
        <v>0</v>
      </c>
      <c r="AB72" s="260">
        <f>IF(SUM(BM_MWh!AB72)=0,0,1)</f>
        <v>1</v>
      </c>
      <c r="AC72" s="260">
        <f>IF(SUM(BM_MWh!AC72)=0,0,1)</f>
        <v>0</v>
      </c>
      <c r="AD72" s="260">
        <f>IF(SUM(BM_MWh!AD72)=0,0,1)</f>
        <v>0</v>
      </c>
      <c r="AE72" s="260">
        <f>IF(SUM(BM_MWh!AE72)=0,0,1)</f>
        <v>0</v>
      </c>
      <c r="AF72" s="260">
        <f>IF(SUM(BM_MWh!AF72)=0,0,1)</f>
        <v>1</v>
      </c>
      <c r="AG72" s="260">
        <f>IF(SUM(BM_MWh!AG72)=0,0,1)</f>
        <v>0</v>
      </c>
      <c r="AH72" s="260">
        <f>IF(SUM(BM_MWh!AH72)=0,0,1)</f>
        <v>0</v>
      </c>
      <c r="AI72" s="260">
        <f>IF(SUM(BM_MWh!AI72)=0,0,1)</f>
        <v>1</v>
      </c>
      <c r="AJ72" s="260">
        <f>IF(SUM(BM_MWh!AJ72)=0,0,1)</f>
        <v>1</v>
      </c>
      <c r="AK72" s="261">
        <f>IF(SUM(BM_MWh!AK72)=0,0,1)</f>
        <v>1</v>
      </c>
      <c r="AL72" s="260">
        <v>0</v>
      </c>
      <c r="AM72" s="261"/>
      <c r="AN72" s="261"/>
      <c r="AO72" s="261">
        <f>IF(SUM(BM_MWh!AO72)=0,0,1)</f>
        <v>1</v>
      </c>
      <c r="AP72" s="261">
        <f>IF(SUM(BM_MWh!AP72)=0,0,1)</f>
        <v>0</v>
      </c>
      <c r="AQ72" s="261">
        <f>IF(SUM(BM_MWh!AQ72)=0,0,1)</f>
        <v>1</v>
      </c>
      <c r="AR72" s="261">
        <f>IF(SUM(BM_MWh!AR72)=0,0,1)</f>
        <v>0</v>
      </c>
      <c r="AS72" s="261">
        <f>IF(SUM(BM_MWh!AS72)=0,0,1)</f>
        <v>0</v>
      </c>
      <c r="AT72" s="261">
        <f>IF(SUM(BM_MWh!AT72)=0,0,1)</f>
        <v>0</v>
      </c>
      <c r="AU72" s="101">
        <f t="shared" si="85"/>
        <v>12</v>
      </c>
      <c r="AV72" s="102">
        <f t="shared" si="86"/>
        <v>7</v>
      </c>
      <c r="AW72" s="102">
        <f t="shared" si="87"/>
        <v>19</v>
      </c>
      <c r="AX72" s="152">
        <f t="shared" si="88"/>
        <v>1419223</v>
      </c>
      <c r="AY72" s="365"/>
      <c r="AZ72" s="264"/>
      <c r="BA72" s="264"/>
      <c r="BB72" s="264"/>
      <c r="BC72" s="264"/>
      <c r="BD72" s="264"/>
      <c r="BE72" s="104">
        <f t="shared" si="78"/>
        <v>2001</v>
      </c>
      <c r="BF72" s="28">
        <v>7</v>
      </c>
      <c r="BG72" s="379">
        <f t="shared" si="82"/>
        <v>2838496</v>
      </c>
      <c r="BH72" s="112">
        <f t="shared" si="79"/>
        <v>1251359</v>
      </c>
      <c r="BI72" s="112">
        <f t="shared" si="79"/>
        <v>144937</v>
      </c>
      <c r="BJ72" s="112">
        <f t="shared" si="79"/>
        <v>2497</v>
      </c>
      <c r="BK72" s="112">
        <f t="shared" si="79"/>
        <v>2009</v>
      </c>
      <c r="BL72" s="112">
        <f t="shared" si="79"/>
        <v>18421</v>
      </c>
      <c r="BM72" s="112">
        <f t="shared" si="89"/>
        <v>1419223</v>
      </c>
      <c r="BN72" s="21">
        <f t="shared" si="90"/>
        <v>7</v>
      </c>
      <c r="BO72" s="21">
        <f t="shared" si="91"/>
        <v>8</v>
      </c>
      <c r="BP72" s="21">
        <f t="shared" si="92"/>
        <v>4</v>
      </c>
      <c r="BQ72" s="21">
        <f t="shared" si="83"/>
        <v>12</v>
      </c>
      <c r="BR72" s="106">
        <f t="shared" si="93"/>
        <v>19</v>
      </c>
      <c r="BS72" s="264"/>
    </row>
    <row r="73" spans="1:127">
      <c r="A73" s="28">
        <f t="shared" si="77"/>
        <v>2001</v>
      </c>
      <c r="B73" s="28">
        <v>8</v>
      </c>
      <c r="C73" s="280">
        <f t="shared" si="84"/>
        <v>1449900</v>
      </c>
      <c r="D73" s="105">
        <f>'[1]FPC wSEB'!X325</f>
        <v>1278187</v>
      </c>
      <c r="E73" s="105">
        <f>'[1]FPC wSEB'!Y325</f>
        <v>148219</v>
      </c>
      <c r="F73" s="105">
        <f>'[1]FPC wSEB'!Z325</f>
        <v>2576</v>
      </c>
      <c r="G73" s="105">
        <f>'[1]FPC wSEB'!AA325</f>
        <v>2004</v>
      </c>
      <c r="H73" s="105">
        <f>'[1]FPC wSEB'!AB325</f>
        <v>18895</v>
      </c>
      <c r="I73" s="261">
        <f>IF(BM_MWh!I73=0,0,1)</f>
        <v>1</v>
      </c>
      <c r="J73" s="261">
        <f>IF(BM_MWh!J73=0,0,1)</f>
        <v>1</v>
      </c>
      <c r="K73" s="261">
        <f>IF(BM_MWh!K73=0,0,1)</f>
        <v>1</v>
      </c>
      <c r="L73" s="261">
        <f>IF(BM_MWh!L73=0,0,1)</f>
        <v>0</v>
      </c>
      <c r="M73" s="261">
        <f>IF(BM_MWh!M73=0,0,1)</f>
        <v>0</v>
      </c>
      <c r="N73" s="261">
        <f>IF(BM_MWh!N73=0,0,1)</f>
        <v>0</v>
      </c>
      <c r="O73" s="261">
        <f>IF(BM_MWh!O73=0,0,1)</f>
        <v>1</v>
      </c>
      <c r="P73" s="261">
        <f>IF(BM_MWh!P73=0,0,1)</f>
        <v>0</v>
      </c>
      <c r="Q73" s="261">
        <f>IF(BM_MWh!Q73=0,0,1)</f>
        <v>1</v>
      </c>
      <c r="R73" s="261">
        <f>IF(BM_MWh!R73=0,0,1)</f>
        <v>1</v>
      </c>
      <c r="S73" s="261">
        <f>IF(BM_MWh!S73=0,0,1)</f>
        <v>0</v>
      </c>
      <c r="T73" s="261">
        <f>IF(BM_MWh!T73=0,0,1)</f>
        <v>1</v>
      </c>
      <c r="U73" s="364">
        <f>IF(SUM(BM_MWh!U73)=0,0,1)</f>
        <v>0</v>
      </c>
      <c r="V73" s="260">
        <f>IF(SUM(BM_MWh!V73)=0,0,1)</f>
        <v>1</v>
      </c>
      <c r="W73" s="260">
        <f>IF(SUM(BM_MWh!W73)=0,0,1)</f>
        <v>1</v>
      </c>
      <c r="X73" s="260">
        <f>IF(SUM(BM_MWh!X73)=0,0,1)</f>
        <v>0</v>
      </c>
      <c r="Y73" s="260">
        <f>IF(SUM(BM_MWh!Y73)=0,0,1)</f>
        <v>1</v>
      </c>
      <c r="Z73" s="260">
        <f>IF(SUM(BM_MWh!Z73)=0,0,1)</f>
        <v>1</v>
      </c>
      <c r="AA73" s="260">
        <f>IF(SUM(BM_MWh!AA73)=0,0,1)</f>
        <v>1</v>
      </c>
      <c r="AB73" s="260">
        <f>IF(SUM(BM_MWh!AB73)=0,0,1)</f>
        <v>1</v>
      </c>
      <c r="AC73" s="260">
        <f>IF(SUM(BM_MWh!AC73)=0,0,1)</f>
        <v>0</v>
      </c>
      <c r="AD73" s="260">
        <f>IF(SUM(BM_MWh!AD73)=0,0,1)</f>
        <v>0</v>
      </c>
      <c r="AE73" s="260">
        <f>IF(SUM(BM_MWh!AE73)=0,0,1)</f>
        <v>0</v>
      </c>
      <c r="AF73" s="260">
        <f>IF(SUM(BM_MWh!AF73)=0,0,1)</f>
        <v>1</v>
      </c>
      <c r="AG73" s="260">
        <f>IF(SUM(BM_MWh!AG73)=0,0,1)</f>
        <v>0</v>
      </c>
      <c r="AH73" s="260">
        <f>IF(SUM(BM_MWh!AH73)=0,0,1)</f>
        <v>0</v>
      </c>
      <c r="AI73" s="260">
        <f>IF(SUM(BM_MWh!AI73)=0,0,1)</f>
        <v>1</v>
      </c>
      <c r="AJ73" s="260">
        <f>IF(SUM(BM_MWh!AJ73)=0,0,1)</f>
        <v>1</v>
      </c>
      <c r="AK73" s="261">
        <f>IF(SUM(BM_MWh!AK73)=0,0,1)</f>
        <v>1</v>
      </c>
      <c r="AL73" s="260">
        <v>0</v>
      </c>
      <c r="AM73" s="261"/>
      <c r="AN73" s="261"/>
      <c r="AO73" s="261">
        <f>IF(SUM(BM_MWh!AO73)=0,0,1)</f>
        <v>1</v>
      </c>
      <c r="AP73" s="261">
        <f>IF(SUM(BM_MWh!AP73)=0,0,1)</f>
        <v>0</v>
      </c>
      <c r="AQ73" s="261">
        <f>IF(SUM(BM_MWh!AQ73)=0,0,1)</f>
        <v>1</v>
      </c>
      <c r="AR73" s="261">
        <f>IF(SUM(BM_MWh!AR73)=0,0,1)</f>
        <v>0</v>
      </c>
      <c r="AS73" s="261">
        <f>IF(SUM(BM_MWh!AS73)=0,0,1)</f>
        <v>0</v>
      </c>
      <c r="AT73" s="261">
        <f>IF(SUM(BM_MWh!AT73)=0,0,1)</f>
        <v>0</v>
      </c>
      <c r="AU73" s="101">
        <f t="shared" si="85"/>
        <v>12</v>
      </c>
      <c r="AV73" s="102">
        <f t="shared" si="86"/>
        <v>7</v>
      </c>
      <c r="AW73" s="102">
        <f t="shared" si="87"/>
        <v>19</v>
      </c>
      <c r="AX73" s="152">
        <f t="shared" si="88"/>
        <v>1449881</v>
      </c>
      <c r="AY73" s="365"/>
      <c r="AZ73" s="264"/>
      <c r="BA73" s="264"/>
      <c r="BB73" s="264"/>
      <c r="BC73" s="264"/>
      <c r="BD73" s="264"/>
      <c r="BE73" s="104">
        <f t="shared" si="78"/>
        <v>2001</v>
      </c>
      <c r="BF73" s="28">
        <v>8</v>
      </c>
      <c r="BG73" s="379">
        <f t="shared" si="82"/>
        <v>2899812</v>
      </c>
      <c r="BH73" s="112">
        <f t="shared" si="79"/>
        <v>1278187</v>
      </c>
      <c r="BI73" s="112">
        <f t="shared" si="79"/>
        <v>148219</v>
      </c>
      <c r="BJ73" s="112">
        <f t="shared" si="79"/>
        <v>2576</v>
      </c>
      <c r="BK73" s="112">
        <f t="shared" si="79"/>
        <v>2004</v>
      </c>
      <c r="BL73" s="112">
        <f t="shared" si="79"/>
        <v>18895</v>
      </c>
      <c r="BM73" s="112">
        <f t="shared" si="89"/>
        <v>1449881</v>
      </c>
      <c r="BN73" s="21">
        <f t="shared" si="90"/>
        <v>7</v>
      </c>
      <c r="BO73" s="21">
        <f t="shared" si="91"/>
        <v>7</v>
      </c>
      <c r="BP73" s="21">
        <f t="shared" si="92"/>
        <v>5</v>
      </c>
      <c r="BQ73" s="21">
        <f t="shared" si="83"/>
        <v>12</v>
      </c>
      <c r="BR73" s="106">
        <f t="shared" si="93"/>
        <v>19</v>
      </c>
      <c r="BS73" s="264"/>
    </row>
    <row r="74" spans="1:127">
      <c r="A74" s="28">
        <f t="shared" si="77"/>
        <v>2001</v>
      </c>
      <c r="B74" s="28">
        <v>9</v>
      </c>
      <c r="C74" s="280">
        <f t="shared" si="84"/>
        <v>1452335</v>
      </c>
      <c r="D74" s="105">
        <f>'[1]FPC wSEB'!X326</f>
        <v>1279633</v>
      </c>
      <c r="E74" s="105">
        <f>'[1]FPC wSEB'!Y326</f>
        <v>149136</v>
      </c>
      <c r="F74" s="105">
        <f>'[1]FPC wSEB'!Z326</f>
        <v>2559</v>
      </c>
      <c r="G74" s="105">
        <f>'[1]FPC wSEB'!AA326</f>
        <v>2004</v>
      </c>
      <c r="H74" s="105">
        <f>'[1]FPC wSEB'!AB326</f>
        <v>18983</v>
      </c>
      <c r="I74" s="261">
        <f>IF(BM_MWh!I74=0,0,1)</f>
        <v>1</v>
      </c>
      <c r="J74" s="261">
        <f>IF(BM_MWh!J74=0,0,1)</f>
        <v>1</v>
      </c>
      <c r="K74" s="261">
        <f>IF(BM_MWh!K74=0,0,1)</f>
        <v>1</v>
      </c>
      <c r="L74" s="261">
        <f>IF(BM_MWh!L74=0,0,1)</f>
        <v>0</v>
      </c>
      <c r="M74" s="261">
        <f>IF(BM_MWh!M74=0,0,1)</f>
        <v>0</v>
      </c>
      <c r="N74" s="261">
        <f>IF(BM_MWh!N74=0,0,1)</f>
        <v>0</v>
      </c>
      <c r="O74" s="261">
        <f>IF(BM_MWh!O74=0,0,1)</f>
        <v>1</v>
      </c>
      <c r="P74" s="261">
        <f>IF(BM_MWh!P74=0,0,1)</f>
        <v>0</v>
      </c>
      <c r="Q74" s="261">
        <f>IF(BM_MWh!Q74=0,0,1)</f>
        <v>1</v>
      </c>
      <c r="R74" s="261">
        <f>IF(BM_MWh!R74=0,0,1)</f>
        <v>1</v>
      </c>
      <c r="S74" s="261">
        <f>IF(BM_MWh!S74=0,0,1)</f>
        <v>0</v>
      </c>
      <c r="T74" s="261">
        <f>IF(BM_MWh!T74=0,0,1)</f>
        <v>1</v>
      </c>
      <c r="U74" s="364">
        <f>IF(SUM(BM_MWh!U74)=0,0,1)</f>
        <v>1</v>
      </c>
      <c r="V74" s="260">
        <f>IF(SUM(BM_MWh!V74)=0,0,1)</f>
        <v>1</v>
      </c>
      <c r="W74" s="260">
        <f>IF(SUM(BM_MWh!W74)=0,0,1)</f>
        <v>1</v>
      </c>
      <c r="X74" s="260">
        <f>IF(SUM(BM_MWh!X74)=0,0,1)</f>
        <v>0</v>
      </c>
      <c r="Y74" s="260">
        <f>IF(SUM(BM_MWh!Y74)=0,0,1)</f>
        <v>1</v>
      </c>
      <c r="Z74" s="260">
        <f>IF(SUM(BM_MWh!Z74)=0,0,1)</f>
        <v>1</v>
      </c>
      <c r="AA74" s="260">
        <f>IF(SUM(BM_MWh!AA74)=0,0,1)</f>
        <v>1</v>
      </c>
      <c r="AB74" s="260">
        <f>IF(SUM(BM_MWh!AB74)=0,0,1)</f>
        <v>1</v>
      </c>
      <c r="AC74" s="260">
        <f>IF(SUM(BM_MWh!AC74)=0,0,1)</f>
        <v>0</v>
      </c>
      <c r="AD74" s="260">
        <f>IF(SUM(BM_MWh!AD74)=0,0,1)</f>
        <v>0</v>
      </c>
      <c r="AE74" s="260">
        <f>IF(SUM(BM_MWh!AE74)=0,0,1)</f>
        <v>0</v>
      </c>
      <c r="AF74" s="260">
        <f>IF(SUM(BM_MWh!AF74)=0,0,1)</f>
        <v>1</v>
      </c>
      <c r="AG74" s="260">
        <f>IF(SUM(BM_MWh!AG74)=0,0,1)</f>
        <v>0</v>
      </c>
      <c r="AH74" s="260">
        <f>IF(SUM(BM_MWh!AH74)=0,0,1)</f>
        <v>0</v>
      </c>
      <c r="AI74" s="260">
        <f>IF(SUM(BM_MWh!AI74)=0,0,1)</f>
        <v>1</v>
      </c>
      <c r="AJ74" s="260">
        <f>IF(SUM(BM_MWh!AJ74)=0,0,1)</f>
        <v>1</v>
      </c>
      <c r="AK74" s="261">
        <f>IF(SUM(BM_MWh!AK74)=0,0,1)</f>
        <v>1</v>
      </c>
      <c r="AL74" s="260">
        <v>0</v>
      </c>
      <c r="AM74" s="261"/>
      <c r="AN74" s="261"/>
      <c r="AO74" s="261">
        <f>IF(SUM(BM_MWh!AO74)=0,0,1)</f>
        <v>1</v>
      </c>
      <c r="AP74" s="261">
        <f>IF(SUM(BM_MWh!AP74)=0,0,1)</f>
        <v>0</v>
      </c>
      <c r="AQ74" s="261">
        <f>IF(SUM(BM_MWh!AQ74)=0,0,1)</f>
        <v>1</v>
      </c>
      <c r="AR74" s="261">
        <f>IF(SUM(BM_MWh!AR74)=0,0,1)</f>
        <v>0</v>
      </c>
      <c r="AS74" s="261">
        <f>IF(SUM(BM_MWh!AS74)=0,0,1)</f>
        <v>0</v>
      </c>
      <c r="AT74" s="261">
        <f>IF(SUM(BM_MWh!AT74)=0,0,1)</f>
        <v>0</v>
      </c>
      <c r="AU74" s="101">
        <f t="shared" si="85"/>
        <v>13</v>
      </c>
      <c r="AV74" s="102">
        <f t="shared" si="86"/>
        <v>7</v>
      </c>
      <c r="AW74" s="102">
        <f t="shared" si="87"/>
        <v>20</v>
      </c>
      <c r="AX74" s="152">
        <f t="shared" si="88"/>
        <v>1452315</v>
      </c>
      <c r="AY74" s="365"/>
      <c r="AZ74" s="264"/>
      <c r="BA74" s="264"/>
      <c r="BB74" s="264"/>
      <c r="BC74" s="264"/>
      <c r="BD74" s="264"/>
      <c r="BE74" s="104">
        <f t="shared" si="78"/>
        <v>2001</v>
      </c>
      <c r="BF74" s="28">
        <v>9</v>
      </c>
      <c r="BG74" s="379">
        <f t="shared" si="82"/>
        <v>2904683</v>
      </c>
      <c r="BH74" s="112">
        <f t="shared" si="79"/>
        <v>1279633</v>
      </c>
      <c r="BI74" s="112">
        <f t="shared" si="79"/>
        <v>149136</v>
      </c>
      <c r="BJ74" s="112">
        <f t="shared" si="79"/>
        <v>2559</v>
      </c>
      <c r="BK74" s="112">
        <f t="shared" si="79"/>
        <v>2004</v>
      </c>
      <c r="BL74" s="112">
        <f t="shared" si="79"/>
        <v>18983</v>
      </c>
      <c r="BM74" s="112">
        <f t="shared" si="89"/>
        <v>1452315</v>
      </c>
      <c r="BN74" s="21">
        <f t="shared" si="90"/>
        <v>7</v>
      </c>
      <c r="BO74" s="21">
        <f t="shared" si="91"/>
        <v>8</v>
      </c>
      <c r="BP74" s="21">
        <f t="shared" si="92"/>
        <v>5</v>
      </c>
      <c r="BQ74" s="21">
        <f t="shared" si="83"/>
        <v>13</v>
      </c>
      <c r="BR74" s="106">
        <f t="shared" si="93"/>
        <v>20</v>
      </c>
      <c r="BS74" s="366"/>
    </row>
    <row r="75" spans="1:127">
      <c r="A75" s="28">
        <f t="shared" si="77"/>
        <v>2001</v>
      </c>
      <c r="B75" s="28">
        <v>10</v>
      </c>
      <c r="C75" s="280">
        <f t="shared" si="84"/>
        <v>1443624</v>
      </c>
      <c r="D75" s="105">
        <f>'[1]FPC wSEB'!X327</f>
        <v>1273108</v>
      </c>
      <c r="E75" s="105">
        <f>'[1]FPC wSEB'!Y327</f>
        <v>147227</v>
      </c>
      <c r="F75" s="105">
        <f>'[1]FPC wSEB'!Z327</f>
        <v>2507</v>
      </c>
      <c r="G75" s="105">
        <f>'[1]FPC wSEB'!AA327</f>
        <v>2004</v>
      </c>
      <c r="H75" s="105">
        <f>'[1]FPC wSEB'!AB327</f>
        <v>18759</v>
      </c>
      <c r="I75" s="261">
        <f>IF(BM_MWh!I75=0,0,1)</f>
        <v>1</v>
      </c>
      <c r="J75" s="261">
        <f>IF(BM_MWh!J75=0,0,1)</f>
        <v>1</v>
      </c>
      <c r="K75" s="261">
        <f>IF(BM_MWh!K75=0,0,1)</f>
        <v>1</v>
      </c>
      <c r="L75" s="261">
        <f>IF(BM_MWh!L75=0,0,1)</f>
        <v>0</v>
      </c>
      <c r="M75" s="261">
        <f>IF(BM_MWh!M75=0,0,1)</f>
        <v>0</v>
      </c>
      <c r="N75" s="261">
        <f>IF(BM_MWh!N75=0,0,1)</f>
        <v>0</v>
      </c>
      <c r="O75" s="261">
        <f>IF(BM_MWh!O75=0,0,1)</f>
        <v>1</v>
      </c>
      <c r="P75" s="261">
        <f>IF(BM_MWh!P75=0,0,1)</f>
        <v>0</v>
      </c>
      <c r="Q75" s="261">
        <f>IF(BM_MWh!Q75=0,0,1)</f>
        <v>1</v>
      </c>
      <c r="R75" s="261">
        <f>IF(BM_MWh!R75=0,0,1)</f>
        <v>1</v>
      </c>
      <c r="S75" s="261">
        <f>IF(BM_MWh!S75=0,0,1)</f>
        <v>0</v>
      </c>
      <c r="T75" s="261">
        <f>IF(BM_MWh!T75=0,0,1)</f>
        <v>1</v>
      </c>
      <c r="U75" s="364">
        <f>IF(SUM(BM_MWh!U75)=0,0,1)</f>
        <v>1</v>
      </c>
      <c r="V75" s="260">
        <f>IF(SUM(BM_MWh!V75)=0,0,1)</f>
        <v>1</v>
      </c>
      <c r="W75" s="260">
        <f>IF(SUM(BM_MWh!W75)=0,0,1)</f>
        <v>1</v>
      </c>
      <c r="X75" s="260">
        <f>IF(SUM(BM_MWh!X75)=0,0,1)</f>
        <v>0</v>
      </c>
      <c r="Y75" s="260">
        <f>IF(SUM(BM_MWh!Y75)=0,0,1)</f>
        <v>1</v>
      </c>
      <c r="Z75" s="260">
        <f>IF(SUM(BM_MWh!Z75)=0,0,1)</f>
        <v>1</v>
      </c>
      <c r="AA75" s="260">
        <f>IF(SUM(BM_MWh!AA75)=0,0,1)</f>
        <v>1</v>
      </c>
      <c r="AB75" s="260">
        <f>IF(SUM(BM_MWh!AB75)=0,0,1)</f>
        <v>1</v>
      </c>
      <c r="AC75" s="260">
        <f>IF(SUM(BM_MWh!AC75)=0,0,1)</f>
        <v>0</v>
      </c>
      <c r="AD75" s="260">
        <f>IF(SUM(BM_MWh!AD75)=0,0,1)</f>
        <v>0</v>
      </c>
      <c r="AE75" s="260">
        <f>IF(SUM(BM_MWh!AE75)=0,0,1)</f>
        <v>0</v>
      </c>
      <c r="AF75" s="260">
        <f>IF(SUM(BM_MWh!AF75)=0,0,1)</f>
        <v>0</v>
      </c>
      <c r="AG75" s="260">
        <f>IF(SUM(BM_MWh!AG75)=0,0,1)</f>
        <v>0</v>
      </c>
      <c r="AH75" s="260">
        <f>IF(SUM(BM_MWh!AH75)=0,0,1)</f>
        <v>0</v>
      </c>
      <c r="AI75" s="260">
        <f>IF(SUM(BM_MWh!AI75)=0,0,1)</f>
        <v>1</v>
      </c>
      <c r="AJ75" s="260">
        <f>IF(SUM(BM_MWh!AJ75)=0,0,1)</f>
        <v>1</v>
      </c>
      <c r="AK75" s="261">
        <f>IF(SUM(BM_MWh!AK75)=0,0,1)</f>
        <v>1</v>
      </c>
      <c r="AL75" s="260">
        <v>0</v>
      </c>
      <c r="AM75" s="261"/>
      <c r="AN75" s="261"/>
      <c r="AO75" s="261">
        <f>IF(SUM(BM_MWh!AO75)=0,0,1)</f>
        <v>1</v>
      </c>
      <c r="AP75" s="261">
        <f>IF(SUM(BM_MWh!AP75)=0,0,1)</f>
        <v>0</v>
      </c>
      <c r="AQ75" s="261">
        <f>IF(SUM(BM_MWh!AQ75)=0,0,1)</f>
        <v>1</v>
      </c>
      <c r="AR75" s="261">
        <f>IF(SUM(BM_MWh!AR75)=0,0,1)</f>
        <v>0</v>
      </c>
      <c r="AS75" s="261">
        <f>IF(SUM(BM_MWh!AS75)=0,0,1)</f>
        <v>0</v>
      </c>
      <c r="AT75" s="261">
        <f>IF(SUM(BM_MWh!AT75)=0,0,1)</f>
        <v>0</v>
      </c>
      <c r="AU75" s="101">
        <f t="shared" si="85"/>
        <v>12</v>
      </c>
      <c r="AV75" s="102">
        <f t="shared" si="86"/>
        <v>7</v>
      </c>
      <c r="AW75" s="102">
        <f t="shared" si="87"/>
        <v>19</v>
      </c>
      <c r="AX75" s="152">
        <f t="shared" si="88"/>
        <v>1443605</v>
      </c>
      <c r="AY75" s="365"/>
      <c r="AZ75" s="264"/>
      <c r="BA75" s="264"/>
      <c r="BB75" s="264"/>
      <c r="BC75" s="264"/>
      <c r="BD75" s="264"/>
      <c r="BE75" s="104">
        <f t="shared" si="78"/>
        <v>2001</v>
      </c>
      <c r="BF75" s="28">
        <v>10</v>
      </c>
      <c r="BG75" s="379">
        <f t="shared" si="82"/>
        <v>2887260</v>
      </c>
      <c r="BH75" s="112">
        <f t="shared" si="79"/>
        <v>1273108</v>
      </c>
      <c r="BI75" s="112">
        <f t="shared" si="79"/>
        <v>147227</v>
      </c>
      <c r="BJ75" s="112">
        <f t="shared" si="79"/>
        <v>2507</v>
      </c>
      <c r="BK75" s="112">
        <f t="shared" si="79"/>
        <v>2004</v>
      </c>
      <c r="BL75" s="112">
        <f t="shared" si="79"/>
        <v>18759</v>
      </c>
      <c r="BM75" s="112">
        <f t="shared" si="89"/>
        <v>1443605</v>
      </c>
      <c r="BN75" s="21">
        <f t="shared" si="90"/>
        <v>7</v>
      </c>
      <c r="BO75" s="21">
        <f t="shared" si="91"/>
        <v>7</v>
      </c>
      <c r="BP75" s="21">
        <f t="shared" si="92"/>
        <v>5</v>
      </c>
      <c r="BQ75" s="21">
        <f t="shared" si="83"/>
        <v>12</v>
      </c>
      <c r="BR75" s="106">
        <f t="shared" si="93"/>
        <v>19</v>
      </c>
      <c r="BS75" s="264"/>
    </row>
    <row r="76" spans="1:127">
      <c r="A76" s="28">
        <f t="shared" si="77"/>
        <v>2001</v>
      </c>
      <c r="B76" s="28">
        <v>11</v>
      </c>
      <c r="C76" s="280">
        <f t="shared" si="84"/>
        <v>1495922</v>
      </c>
      <c r="D76" s="105">
        <f>'[1]FPC wSEB'!X328</f>
        <v>1318718</v>
      </c>
      <c r="E76" s="105">
        <f>'[1]FPC wSEB'!Y328</f>
        <v>153014</v>
      </c>
      <c r="F76" s="105">
        <f>'[1]FPC wSEB'!Z328</f>
        <v>2589</v>
      </c>
      <c r="G76" s="105">
        <f>'[1]FPC wSEB'!AA328</f>
        <v>2005</v>
      </c>
      <c r="H76" s="105">
        <f>'[1]FPC wSEB'!AB328</f>
        <v>19576</v>
      </c>
      <c r="I76" s="261">
        <f>IF(BM_MWh!I76=0,0,1)</f>
        <v>1</v>
      </c>
      <c r="J76" s="261">
        <f>IF(BM_MWh!J76=0,0,1)</f>
        <v>1</v>
      </c>
      <c r="K76" s="261">
        <f>IF(BM_MWh!K76=0,0,1)</f>
        <v>1</v>
      </c>
      <c r="L76" s="261">
        <f>IF(BM_MWh!L76=0,0,1)</f>
        <v>0</v>
      </c>
      <c r="M76" s="261">
        <f>IF(BM_MWh!M76=0,0,1)</f>
        <v>0</v>
      </c>
      <c r="N76" s="261">
        <f>IF(BM_MWh!N76=0,0,1)</f>
        <v>0</v>
      </c>
      <c r="O76" s="261">
        <f>IF(BM_MWh!O76=0,0,1)</f>
        <v>1</v>
      </c>
      <c r="P76" s="261">
        <f>IF(BM_MWh!P76=0,0,1)</f>
        <v>0</v>
      </c>
      <c r="Q76" s="261">
        <f>IF(BM_MWh!Q76=0,0,1)</f>
        <v>1</v>
      </c>
      <c r="R76" s="261">
        <f>IF(BM_MWh!R76=0,0,1)</f>
        <v>1</v>
      </c>
      <c r="S76" s="261">
        <f>IF(BM_MWh!S76=0,0,1)</f>
        <v>0</v>
      </c>
      <c r="T76" s="261">
        <f>IF(BM_MWh!T76=0,0,1)</f>
        <v>1</v>
      </c>
      <c r="U76" s="364">
        <f>IF(SUM(BM_MWh!U76)=0,0,1)</f>
        <v>1</v>
      </c>
      <c r="V76" s="260">
        <f>IF(SUM(BM_MWh!V76)=0,0,1)</f>
        <v>1</v>
      </c>
      <c r="W76" s="260">
        <f>IF(SUM(BM_MWh!W76)=0,0,1)</f>
        <v>1</v>
      </c>
      <c r="X76" s="260">
        <f>IF(SUM(BM_MWh!X76)=0,0,1)</f>
        <v>0</v>
      </c>
      <c r="Y76" s="260">
        <f>IF(SUM(BM_MWh!Y76)=0,0,1)</f>
        <v>1</v>
      </c>
      <c r="Z76" s="260">
        <f>IF(SUM(BM_MWh!Z76)=0,0,1)</f>
        <v>1</v>
      </c>
      <c r="AA76" s="260">
        <f>IF(SUM(BM_MWh!AA76)=0,0,1)</f>
        <v>1</v>
      </c>
      <c r="AB76" s="260">
        <f>IF(SUM(BM_MWh!AB76)=0,0,1)</f>
        <v>1</v>
      </c>
      <c r="AC76" s="260">
        <f>IF(SUM(BM_MWh!AC76)=0,0,1)</f>
        <v>0</v>
      </c>
      <c r="AD76" s="260">
        <f>IF(SUM(BM_MWh!AD76)=0,0,1)</f>
        <v>0</v>
      </c>
      <c r="AE76" s="260">
        <f>IF(SUM(BM_MWh!AE76)=0,0,1)</f>
        <v>0</v>
      </c>
      <c r="AF76" s="260">
        <f>IF(SUM(BM_MWh!AF76)=0,0,1)</f>
        <v>1</v>
      </c>
      <c r="AG76" s="260">
        <f>IF(SUM(BM_MWh!AG76)=0,0,1)</f>
        <v>0</v>
      </c>
      <c r="AH76" s="260">
        <f>IF(SUM(BM_MWh!AH76)=0,0,1)</f>
        <v>0</v>
      </c>
      <c r="AI76" s="260">
        <f>IF(SUM(BM_MWh!AI76)=0,0,1)</f>
        <v>1</v>
      </c>
      <c r="AJ76" s="260">
        <f>IF(SUM(BM_MWh!AJ76)=0,0,1)</f>
        <v>1</v>
      </c>
      <c r="AK76" s="261">
        <f>IF(SUM(BM_MWh!AK76)=0,0,1)</f>
        <v>1</v>
      </c>
      <c r="AL76" s="260">
        <v>0</v>
      </c>
      <c r="AM76" s="261"/>
      <c r="AN76" s="261"/>
      <c r="AO76" s="261">
        <f>IF(SUM(BM_MWh!AO76)=0,0,1)</f>
        <v>1</v>
      </c>
      <c r="AP76" s="261">
        <f>IF(SUM(BM_MWh!AP76)=0,0,1)</f>
        <v>0</v>
      </c>
      <c r="AQ76" s="261">
        <f>IF(SUM(BM_MWh!AQ76)=0,0,1)</f>
        <v>1</v>
      </c>
      <c r="AR76" s="261">
        <f>IF(SUM(BM_MWh!AR76)=0,0,1)</f>
        <v>0</v>
      </c>
      <c r="AS76" s="261">
        <f>IF(SUM(BM_MWh!AS76)=0,0,1)</f>
        <v>0</v>
      </c>
      <c r="AT76" s="261">
        <f>IF(SUM(BM_MWh!AT76)=0,0,1)</f>
        <v>0</v>
      </c>
      <c r="AU76" s="101">
        <f t="shared" si="85"/>
        <v>13</v>
      </c>
      <c r="AV76" s="102">
        <f t="shared" si="86"/>
        <v>7</v>
      </c>
      <c r="AW76" s="102">
        <f t="shared" si="87"/>
        <v>20</v>
      </c>
      <c r="AX76" s="152">
        <f t="shared" si="88"/>
        <v>1495902</v>
      </c>
      <c r="AY76" s="365"/>
      <c r="AZ76" s="264"/>
      <c r="BA76" s="264"/>
      <c r="BB76" s="264"/>
      <c r="BC76" s="264"/>
      <c r="BD76" s="264"/>
      <c r="BE76" s="104">
        <f t="shared" si="78"/>
        <v>2001</v>
      </c>
      <c r="BF76" s="28">
        <v>11</v>
      </c>
      <c r="BG76" s="379">
        <f t="shared" si="82"/>
        <v>2991857</v>
      </c>
      <c r="BH76" s="168">
        <f t="shared" si="79"/>
        <v>1318718</v>
      </c>
      <c r="BI76" s="168">
        <f t="shared" si="79"/>
        <v>153014</v>
      </c>
      <c r="BJ76" s="168">
        <f t="shared" si="79"/>
        <v>2589</v>
      </c>
      <c r="BK76" s="168">
        <f t="shared" si="79"/>
        <v>2005</v>
      </c>
      <c r="BL76" s="168">
        <f t="shared" si="79"/>
        <v>19576</v>
      </c>
      <c r="BM76" s="168">
        <f t="shared" si="89"/>
        <v>1495902</v>
      </c>
      <c r="BN76" s="106">
        <f t="shared" si="90"/>
        <v>7</v>
      </c>
      <c r="BO76" s="21">
        <f t="shared" si="91"/>
        <v>8</v>
      </c>
      <c r="BP76" s="106">
        <f t="shared" si="92"/>
        <v>5</v>
      </c>
      <c r="BQ76" s="106">
        <f t="shared" si="83"/>
        <v>13</v>
      </c>
      <c r="BR76" s="308">
        <f t="shared" si="93"/>
        <v>20</v>
      </c>
      <c r="BS76" s="264"/>
    </row>
    <row r="77" spans="1:127">
      <c r="A77" s="28">
        <f t="shared" si="77"/>
        <v>2001</v>
      </c>
      <c r="B77" s="28">
        <v>12</v>
      </c>
      <c r="C77" s="280">
        <f t="shared" si="84"/>
        <v>1433778</v>
      </c>
      <c r="D77" s="105">
        <f>'[1]FPC wSEB'!X329</f>
        <v>1264707</v>
      </c>
      <c r="E77" s="105">
        <f>'[1]FPC wSEB'!Y329</f>
        <v>145862</v>
      </c>
      <c r="F77" s="105">
        <f>'[1]FPC wSEB'!Z329</f>
        <v>2498</v>
      </c>
      <c r="G77" s="105">
        <f>'[1]FPC wSEB'!AA329</f>
        <v>1980</v>
      </c>
      <c r="H77" s="105">
        <f>'[1]FPC wSEB'!AB329</f>
        <v>18713</v>
      </c>
      <c r="I77" s="261">
        <f>IF(BM_MWh!I77=0,0,1)</f>
        <v>0</v>
      </c>
      <c r="J77" s="261">
        <f>IF(BM_MWh!J77=0,0,1)</f>
        <v>1</v>
      </c>
      <c r="K77" s="261">
        <f>IF(BM_MWh!K77=0,0,1)</f>
        <v>1</v>
      </c>
      <c r="L77" s="261">
        <f>IF(BM_MWh!L77=0,0,1)</f>
        <v>0</v>
      </c>
      <c r="M77" s="261">
        <f>IF(BM_MWh!M77=0,0,1)</f>
        <v>0</v>
      </c>
      <c r="N77" s="261">
        <f>IF(BM_MWh!N77=0,0,1)</f>
        <v>0</v>
      </c>
      <c r="O77" s="261">
        <f>IF(BM_MWh!O77=0,0,1)</f>
        <v>1</v>
      </c>
      <c r="P77" s="261">
        <f>IF(BM_MWh!P77=0,0,1)</f>
        <v>0</v>
      </c>
      <c r="Q77" s="261">
        <f>IF(BM_MWh!Q77=0,0,1)</f>
        <v>1</v>
      </c>
      <c r="R77" s="261">
        <f>IF(BM_MWh!R77=0,0,1)</f>
        <v>1</v>
      </c>
      <c r="S77" s="261">
        <f>IF(BM_MWh!S77=0,0,1)</f>
        <v>0</v>
      </c>
      <c r="T77" s="261">
        <f>IF(BM_MWh!T77=0,0,1)</f>
        <v>1</v>
      </c>
      <c r="U77" s="364">
        <f>IF(SUM(BM_MWh!U77)=0,0,1)</f>
        <v>0</v>
      </c>
      <c r="V77" s="260">
        <f>IF(SUM(BM_MWh!V77)=0,0,1)</f>
        <v>1</v>
      </c>
      <c r="W77" s="260">
        <f>IF(SUM(BM_MWh!W77)=0,0,1)</f>
        <v>1</v>
      </c>
      <c r="X77" s="260">
        <f>IF(SUM(BM_MWh!X77)=0,0,1)</f>
        <v>0</v>
      </c>
      <c r="Y77" s="260">
        <f>IF(SUM(BM_MWh!Y77)=0,0,1)</f>
        <v>1</v>
      </c>
      <c r="Z77" s="260">
        <f>IF(SUM(BM_MWh!Z77)=0,0,1)</f>
        <v>1</v>
      </c>
      <c r="AA77" s="260">
        <f>IF(SUM(BM_MWh!AA77)=0,0,1)</f>
        <v>1</v>
      </c>
      <c r="AB77" s="260">
        <f>IF(SUM(BM_MWh!AB77)=0,0,1)</f>
        <v>1</v>
      </c>
      <c r="AC77" s="260">
        <f>IF(SUM(BM_MWh!AC77)=0,0,1)</f>
        <v>0</v>
      </c>
      <c r="AD77" s="260">
        <f>IF(SUM(BM_MWh!AD77)=0,0,1)</f>
        <v>0</v>
      </c>
      <c r="AE77" s="260">
        <f>IF(SUM(BM_MWh!AE77)=0,0,1)</f>
        <v>0</v>
      </c>
      <c r="AF77" s="260">
        <f>IF(SUM(BM_MWh!AF77)=0,0,1)</f>
        <v>1</v>
      </c>
      <c r="AG77" s="260">
        <f>IF(SUM(BM_MWh!AG77)=0,0,1)</f>
        <v>0</v>
      </c>
      <c r="AH77" s="260">
        <f>IF(SUM(BM_MWh!AH77)=0,0,1)</f>
        <v>0</v>
      </c>
      <c r="AI77" s="260">
        <f>IF(SUM(BM_MWh!AI77)=0,0,1)</f>
        <v>1</v>
      </c>
      <c r="AJ77" s="260">
        <f>IF(SUM(BM_MWh!AJ77)=0,0,1)</f>
        <v>1</v>
      </c>
      <c r="AK77" s="261">
        <f>IF(SUM(BM_MWh!AK77)=0,0,1)</f>
        <v>1</v>
      </c>
      <c r="AL77" s="260">
        <v>0</v>
      </c>
      <c r="AM77" s="261"/>
      <c r="AN77" s="261"/>
      <c r="AO77" s="261">
        <f>IF(SUM(BM_MWh!AO77)=0,0,1)</f>
        <v>1</v>
      </c>
      <c r="AP77" s="261">
        <f>IF(SUM(BM_MWh!AP77)=0,0,1)</f>
        <v>0</v>
      </c>
      <c r="AQ77" s="261">
        <f>IF(SUM(BM_MWh!AQ77)=0,0,1)</f>
        <v>1</v>
      </c>
      <c r="AR77" s="261">
        <f>IF(SUM(BM_MWh!AR77)=0,0,1)</f>
        <v>0</v>
      </c>
      <c r="AS77" s="261">
        <f>IF(SUM(BM_MWh!AS77)=0,0,1)</f>
        <v>0</v>
      </c>
      <c r="AT77" s="261">
        <f>IF(SUM(BM_MWh!AT77)=0,0,1)</f>
        <v>0</v>
      </c>
      <c r="AU77" s="101">
        <f t="shared" si="85"/>
        <v>12</v>
      </c>
      <c r="AV77" s="102">
        <f t="shared" si="86"/>
        <v>6</v>
      </c>
      <c r="AW77" s="102">
        <f t="shared" si="87"/>
        <v>18</v>
      </c>
      <c r="AX77" s="152">
        <f t="shared" si="88"/>
        <v>1433760</v>
      </c>
      <c r="AY77" s="365"/>
      <c r="AZ77" s="264"/>
      <c r="BA77" s="264"/>
      <c r="BB77" s="264"/>
      <c r="BC77" s="264"/>
      <c r="BD77" s="264"/>
      <c r="BE77" s="104">
        <f t="shared" si="78"/>
        <v>2001</v>
      </c>
      <c r="BF77" s="28">
        <v>12</v>
      </c>
      <c r="BG77" s="379">
        <f t="shared" si="82"/>
        <v>2867568</v>
      </c>
      <c r="BH77" s="128">
        <f t="shared" si="79"/>
        <v>1264707</v>
      </c>
      <c r="BI77" s="128">
        <f t="shared" si="79"/>
        <v>145862</v>
      </c>
      <c r="BJ77" s="128">
        <f t="shared" si="79"/>
        <v>2498</v>
      </c>
      <c r="BK77" s="128">
        <f t="shared" si="79"/>
        <v>1980</v>
      </c>
      <c r="BL77" s="128">
        <f t="shared" si="79"/>
        <v>18713</v>
      </c>
      <c r="BM77" s="128">
        <f t="shared" si="89"/>
        <v>1433760</v>
      </c>
      <c r="BN77" s="127">
        <f t="shared" si="90"/>
        <v>6</v>
      </c>
      <c r="BO77" s="127">
        <f t="shared" si="91"/>
        <v>7</v>
      </c>
      <c r="BP77" s="127">
        <f t="shared" si="92"/>
        <v>5</v>
      </c>
      <c r="BQ77" s="127">
        <f t="shared" si="83"/>
        <v>12</v>
      </c>
      <c r="BR77" s="312">
        <f t="shared" si="93"/>
        <v>18</v>
      </c>
      <c r="BS77" s="264"/>
      <c r="BT77" s="174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</row>
    <row r="78" spans="1:127">
      <c r="A78" s="28">
        <f t="shared" si="77"/>
        <v>2002</v>
      </c>
      <c r="B78" s="28">
        <v>1</v>
      </c>
      <c r="C78" s="280">
        <f t="shared" si="84"/>
        <v>1475850</v>
      </c>
      <c r="D78" s="105">
        <f>'[1]FPC wSEB'!X330</f>
        <v>1303326</v>
      </c>
      <c r="E78" s="105">
        <f>'[1]FPC wSEB'!Y330</f>
        <v>148985</v>
      </c>
      <c r="F78" s="105">
        <f>'[1]FPC wSEB'!Z330</f>
        <v>2570</v>
      </c>
      <c r="G78" s="105">
        <f>'[1]FPC wSEB'!AA330</f>
        <v>1983</v>
      </c>
      <c r="H78" s="105">
        <f>'[1]FPC wSEB'!AB330</f>
        <v>18967</v>
      </c>
      <c r="I78" s="261">
        <f>IF(BM_MWh!I78=0,0,1)</f>
        <v>0</v>
      </c>
      <c r="J78" s="261">
        <f>IF(BM_MWh!J78=0,0,1)</f>
        <v>1</v>
      </c>
      <c r="K78" s="261">
        <f>IF(BM_MWh!K78=0,0,1)</f>
        <v>1</v>
      </c>
      <c r="L78" s="261">
        <f>IF(BM_MWh!L78=0,0,1)</f>
        <v>0</v>
      </c>
      <c r="M78" s="261">
        <f>IF(BM_MWh!M78=0,0,1)</f>
        <v>0</v>
      </c>
      <c r="N78" s="261">
        <f>IF(BM_MWh!N78=0,0,1)</f>
        <v>0</v>
      </c>
      <c r="O78" s="261">
        <f>IF(BM_MWh!O78=0,0,1)</f>
        <v>1</v>
      </c>
      <c r="P78" s="261">
        <f>IF(BM_MWh!P78=0,0,1)</f>
        <v>0</v>
      </c>
      <c r="Q78" s="261">
        <f>IF(BM_MWh!Q78=0,0,1)</f>
        <v>1</v>
      </c>
      <c r="R78" s="261">
        <f>IF(BM_MWh!R78=0,0,1)</f>
        <v>1</v>
      </c>
      <c r="S78" s="261">
        <f>IF(BM_MWh!S78=0,0,1)</f>
        <v>0</v>
      </c>
      <c r="T78" s="261">
        <f>IF(BM_MWh!T78=0,0,1)</f>
        <v>1</v>
      </c>
      <c r="U78" s="364">
        <f>IF(SUM(BM_MWh!U78)=0,0,1)</f>
        <v>1</v>
      </c>
      <c r="V78" s="260">
        <f>IF(SUM(BM_MWh!V78)=0,0,1)</f>
        <v>1</v>
      </c>
      <c r="W78" s="260">
        <f>IF(SUM(BM_MWh!W78)=0,0,1)</f>
        <v>1</v>
      </c>
      <c r="X78" s="260">
        <f>IF(SUM(BM_MWh!X78)=0,0,1)</f>
        <v>0</v>
      </c>
      <c r="Y78" s="260">
        <f>IF(SUM(BM_MWh!Y78)=0,0,1)</f>
        <v>1</v>
      </c>
      <c r="Z78" s="260">
        <f>IF(SUM(BM_MWh!Z78)=0,0,1)</f>
        <v>1</v>
      </c>
      <c r="AA78" s="260">
        <f>IF(SUM(BM_MWh!AA78)=0,0,1)</f>
        <v>1</v>
      </c>
      <c r="AB78" s="260">
        <f>IF(SUM(BM_MWh!AB78)=0,0,1)</f>
        <v>1</v>
      </c>
      <c r="AC78" s="260">
        <f>IF(SUM(BM_MWh!AC78)=0,0,1)</f>
        <v>0</v>
      </c>
      <c r="AD78" s="260">
        <f>IF(SUM(BM_MWh!AD78)=0,0,1)</f>
        <v>0</v>
      </c>
      <c r="AE78" s="260">
        <f>IF(SUM(BM_MWh!AE78)=0,0,1)</f>
        <v>0</v>
      </c>
      <c r="AF78" s="260">
        <f>IF(SUM(BM_MWh!AF78)=0,0,1)</f>
        <v>1</v>
      </c>
      <c r="AG78" s="260">
        <f>IF(SUM(BM_MWh!AG78)=0,0,1)</f>
        <v>0</v>
      </c>
      <c r="AH78" s="260">
        <f>IF(SUM(BM_MWh!AH78)=0,0,1)</f>
        <v>0</v>
      </c>
      <c r="AI78" s="260">
        <f>IF(SUM(BM_MWh!AI78)=0,0,1)</f>
        <v>1</v>
      </c>
      <c r="AJ78" s="260">
        <f>IF(SUM(BM_MWh!AJ78)=0,0,1)</f>
        <v>1</v>
      </c>
      <c r="AK78" s="261">
        <f>IF(SUM(BM_MWh!AK78)=0,0,1)</f>
        <v>1</v>
      </c>
      <c r="AL78" s="260">
        <v>0</v>
      </c>
      <c r="AM78" s="261"/>
      <c r="AN78" s="261"/>
      <c r="AO78" s="261">
        <f>IF(SUM(BM_MWh!AO78)=0,0,1)</f>
        <v>1</v>
      </c>
      <c r="AP78" s="261">
        <f>IF(SUM(BM_MWh!AP78)=0,0,1)</f>
        <v>0</v>
      </c>
      <c r="AQ78" s="261">
        <f>IF(SUM(BM_MWh!AQ78)=0,0,1)</f>
        <v>1</v>
      </c>
      <c r="AR78" s="261">
        <f>IF(SUM(BM_MWh!AR78)=0,0,1)</f>
        <v>0</v>
      </c>
      <c r="AS78" s="261">
        <f>IF(SUM(BM_MWh!AS78)=0,0,1)</f>
        <v>0</v>
      </c>
      <c r="AT78" s="261">
        <f>IF(SUM(BM_MWh!AT78)=0,0,1)</f>
        <v>0</v>
      </c>
      <c r="AU78" s="101">
        <f t="shared" si="85"/>
        <v>13</v>
      </c>
      <c r="AV78" s="102">
        <f t="shared" si="86"/>
        <v>6</v>
      </c>
      <c r="AW78" s="102">
        <f t="shared" si="87"/>
        <v>19</v>
      </c>
      <c r="AX78" s="152">
        <f t="shared" si="88"/>
        <v>1475831</v>
      </c>
      <c r="AY78" s="365"/>
      <c r="AZ78" s="264"/>
      <c r="BA78" s="264"/>
      <c r="BB78" s="264"/>
      <c r="BC78" s="264"/>
      <c r="BD78" s="264"/>
      <c r="BE78" s="104">
        <f t="shared" si="78"/>
        <v>2002</v>
      </c>
      <c r="BF78" s="28">
        <v>1</v>
      </c>
      <c r="BG78" s="379">
        <f t="shared" si="82"/>
        <v>2951713</v>
      </c>
      <c r="BH78" s="112">
        <f t="shared" si="79"/>
        <v>1303326</v>
      </c>
      <c r="BI78" s="112">
        <f t="shared" si="79"/>
        <v>148985</v>
      </c>
      <c r="BJ78" s="112">
        <f t="shared" si="79"/>
        <v>2570</v>
      </c>
      <c r="BK78" s="112">
        <f t="shared" si="79"/>
        <v>1983</v>
      </c>
      <c r="BL78" s="112">
        <f t="shared" si="79"/>
        <v>18967</v>
      </c>
      <c r="BM78" s="112">
        <f t="shared" si="89"/>
        <v>1475831</v>
      </c>
      <c r="BN78" s="21">
        <f t="shared" si="90"/>
        <v>6</v>
      </c>
      <c r="BO78" s="21">
        <f t="shared" si="91"/>
        <v>8</v>
      </c>
      <c r="BP78" s="21">
        <f t="shared" si="92"/>
        <v>5</v>
      </c>
      <c r="BQ78" s="21">
        <f t="shared" si="83"/>
        <v>13</v>
      </c>
      <c r="BR78" s="106">
        <f t="shared" si="93"/>
        <v>19</v>
      </c>
      <c r="BS78" s="264"/>
    </row>
    <row r="79" spans="1:127">
      <c r="A79" s="28">
        <f t="shared" si="77"/>
        <v>2002</v>
      </c>
      <c r="B79" s="28">
        <v>2</v>
      </c>
      <c r="C79" s="280">
        <f t="shared" si="84"/>
        <v>1477894</v>
      </c>
      <c r="D79" s="105">
        <f>'[1]FPC wSEB'!X331</f>
        <v>1304745</v>
      </c>
      <c r="E79" s="105">
        <f>'[1]FPC wSEB'!Y331</f>
        <v>149507</v>
      </c>
      <c r="F79" s="105">
        <f>'[1]FPC wSEB'!Z331</f>
        <v>2520</v>
      </c>
      <c r="G79" s="105">
        <f>'[1]FPC wSEB'!AA331</f>
        <v>1981</v>
      </c>
      <c r="H79" s="105">
        <f>'[1]FPC wSEB'!AB331</f>
        <v>19122</v>
      </c>
      <c r="I79" s="261">
        <f>IF(BM_MWh!I79=0,0,1)</f>
        <v>1</v>
      </c>
      <c r="J79" s="261">
        <f>IF(BM_MWh!J79=0,0,1)</f>
        <v>1</v>
      </c>
      <c r="K79" s="261">
        <f>IF(BM_MWh!K79=0,0,1)</f>
        <v>1</v>
      </c>
      <c r="L79" s="261">
        <f>IF(BM_MWh!L79=0,0,1)</f>
        <v>0</v>
      </c>
      <c r="M79" s="261">
        <f>IF(BM_MWh!M79=0,0,1)</f>
        <v>0</v>
      </c>
      <c r="N79" s="261">
        <f>IF(BM_MWh!N79=0,0,1)</f>
        <v>0</v>
      </c>
      <c r="O79" s="261">
        <f>IF(BM_MWh!O79=0,0,1)</f>
        <v>0</v>
      </c>
      <c r="P79" s="261">
        <f>IF(BM_MWh!P79=0,0,1)</f>
        <v>0</v>
      </c>
      <c r="Q79" s="261">
        <f>IF(BM_MWh!Q79=0,0,1)</f>
        <v>1</v>
      </c>
      <c r="R79" s="261">
        <f>IF(BM_MWh!R79=0,0,1)</f>
        <v>0</v>
      </c>
      <c r="S79" s="261">
        <f>IF(BM_MWh!S79=0,0,1)</f>
        <v>0</v>
      </c>
      <c r="T79" s="261">
        <f>IF(BM_MWh!T79=0,0,1)</f>
        <v>1</v>
      </c>
      <c r="U79" s="364">
        <f>IF(SUM(BM_MWh!U79)=0,0,1)</f>
        <v>1</v>
      </c>
      <c r="V79" s="260">
        <f>IF(SUM(BM_MWh!V79)=0,0,1)</f>
        <v>1</v>
      </c>
      <c r="W79" s="260">
        <f>IF(SUM(BM_MWh!W79)=0,0,1)</f>
        <v>1</v>
      </c>
      <c r="X79" s="260">
        <f>IF(SUM(BM_MWh!X79)=0,0,1)</f>
        <v>0</v>
      </c>
      <c r="Y79" s="260">
        <f>IF(SUM(BM_MWh!Y79)=0,0,1)</f>
        <v>1</v>
      </c>
      <c r="Z79" s="260">
        <f>IF(SUM(BM_MWh!Z79)=0,0,1)</f>
        <v>1</v>
      </c>
      <c r="AA79" s="260">
        <f>IF(SUM(BM_MWh!AA79)=0,0,1)</f>
        <v>1</v>
      </c>
      <c r="AB79" s="260">
        <f>IF(SUM(BM_MWh!AB79)=0,0,1)</f>
        <v>1</v>
      </c>
      <c r="AC79" s="260">
        <f>IF(SUM(BM_MWh!AC79)=0,0,1)</f>
        <v>0</v>
      </c>
      <c r="AD79" s="260">
        <f>IF(SUM(BM_MWh!AD79)=0,0,1)</f>
        <v>0</v>
      </c>
      <c r="AE79" s="260">
        <f>IF(SUM(BM_MWh!AE79)=0,0,1)</f>
        <v>0</v>
      </c>
      <c r="AF79" s="260">
        <f>IF(SUM(BM_MWh!AF79)=0,0,1)</f>
        <v>1</v>
      </c>
      <c r="AG79" s="260">
        <f>IF(SUM(BM_MWh!AG79)=0,0,1)</f>
        <v>0</v>
      </c>
      <c r="AH79" s="260">
        <f>IF(SUM(BM_MWh!AH79)=0,0,1)</f>
        <v>1</v>
      </c>
      <c r="AI79" s="260">
        <f>IF(SUM(BM_MWh!AI79)=0,0,1)</f>
        <v>1</v>
      </c>
      <c r="AJ79" s="260">
        <f>IF(SUM(BM_MWh!AJ79)=0,0,1)</f>
        <v>1</v>
      </c>
      <c r="AK79" s="261">
        <f>IF(SUM(BM_MWh!AK79)=0,0,1)</f>
        <v>1</v>
      </c>
      <c r="AL79" s="260">
        <v>0</v>
      </c>
      <c r="AM79" s="261"/>
      <c r="AN79" s="261"/>
      <c r="AO79" s="261">
        <f>IF(SUM(BM_MWh!AO79)=0,0,1)</f>
        <v>1</v>
      </c>
      <c r="AP79" s="261">
        <f>IF(SUM(BM_MWh!AP79)=0,0,1)</f>
        <v>0</v>
      </c>
      <c r="AQ79" s="261">
        <f>IF(SUM(BM_MWh!AQ79)=0,0,1)</f>
        <v>1</v>
      </c>
      <c r="AR79" s="261">
        <f>IF(SUM(BM_MWh!AR79)=0,0,1)</f>
        <v>0</v>
      </c>
      <c r="AS79" s="261">
        <f>IF(SUM(BM_MWh!AS79)=0,0,1)</f>
        <v>0</v>
      </c>
      <c r="AT79" s="261">
        <f>IF(SUM(BM_MWh!AT79)=0,0,1)</f>
        <v>0</v>
      </c>
      <c r="AU79" s="101">
        <f t="shared" si="85"/>
        <v>14</v>
      </c>
      <c r="AV79" s="102">
        <f t="shared" si="86"/>
        <v>5</v>
      </c>
      <c r="AW79" s="102">
        <f t="shared" si="87"/>
        <v>19</v>
      </c>
      <c r="AX79" s="152">
        <f t="shared" si="88"/>
        <v>1477875</v>
      </c>
      <c r="AY79" s="365"/>
      <c r="AZ79" s="264"/>
      <c r="BA79" s="264"/>
      <c r="BB79" s="264"/>
      <c r="BC79" s="264"/>
      <c r="BD79" s="264"/>
      <c r="BE79" s="104">
        <f t="shared" si="78"/>
        <v>2002</v>
      </c>
      <c r="BF79" s="28">
        <v>2</v>
      </c>
      <c r="BG79" s="379">
        <f t="shared" si="82"/>
        <v>2955802</v>
      </c>
      <c r="BH79" s="112">
        <f t="shared" si="79"/>
        <v>1304745</v>
      </c>
      <c r="BI79" s="112">
        <f t="shared" si="79"/>
        <v>149507</v>
      </c>
      <c r="BJ79" s="112">
        <f t="shared" si="79"/>
        <v>2520</v>
      </c>
      <c r="BK79" s="112">
        <f t="shared" si="79"/>
        <v>1981</v>
      </c>
      <c r="BL79" s="112">
        <f t="shared" si="79"/>
        <v>19122</v>
      </c>
      <c r="BM79" s="112">
        <f t="shared" si="89"/>
        <v>1477875</v>
      </c>
      <c r="BN79" s="21">
        <f t="shared" si="90"/>
        <v>5</v>
      </c>
      <c r="BO79" s="21">
        <f t="shared" si="91"/>
        <v>8</v>
      </c>
      <c r="BP79" s="21">
        <f t="shared" si="92"/>
        <v>6</v>
      </c>
      <c r="BQ79" s="21">
        <f t="shared" si="83"/>
        <v>14</v>
      </c>
      <c r="BR79" s="106">
        <f t="shared" si="93"/>
        <v>19</v>
      </c>
      <c r="BS79" s="264"/>
    </row>
    <row r="80" spans="1:127">
      <c r="A80" s="28">
        <f t="shared" si="77"/>
        <v>2002</v>
      </c>
      <c r="B80" s="28">
        <v>3</v>
      </c>
      <c r="C80" s="280">
        <f t="shared" si="84"/>
        <v>1469319</v>
      </c>
      <c r="D80" s="105">
        <f>'[1]FPC wSEB'!X332</f>
        <v>1296839</v>
      </c>
      <c r="E80" s="105">
        <f>'[1]FPC wSEB'!Y332</f>
        <v>148898</v>
      </c>
      <c r="F80" s="105">
        <f>'[1]FPC wSEB'!Z332</f>
        <v>2499</v>
      </c>
      <c r="G80" s="105">
        <f>'[1]FPC wSEB'!AA332</f>
        <v>1971</v>
      </c>
      <c r="H80" s="105">
        <f>'[1]FPC wSEB'!AB332</f>
        <v>19093</v>
      </c>
      <c r="I80" s="261">
        <f>IF(BM_MWh!I80=0,0,1)</f>
        <v>1</v>
      </c>
      <c r="J80" s="261">
        <f>IF(BM_MWh!J80=0,0,1)</f>
        <v>1</v>
      </c>
      <c r="K80" s="261">
        <f>IF(BM_MWh!K80=0,0,1)</f>
        <v>1</v>
      </c>
      <c r="L80" s="261">
        <f>IF(BM_MWh!L80=0,0,1)</f>
        <v>0</v>
      </c>
      <c r="M80" s="261">
        <f>IF(BM_MWh!M80=0,0,1)</f>
        <v>0</v>
      </c>
      <c r="N80" s="261">
        <f>IF(BM_MWh!N80=0,0,1)</f>
        <v>0</v>
      </c>
      <c r="O80" s="261">
        <f>IF(BM_MWh!O80=0,0,1)</f>
        <v>0</v>
      </c>
      <c r="P80" s="261">
        <f>IF(BM_MWh!P80=0,0,1)</f>
        <v>0</v>
      </c>
      <c r="Q80" s="261">
        <f>IF(BM_MWh!Q80=0,0,1)</f>
        <v>1</v>
      </c>
      <c r="R80" s="261">
        <f>IF(BM_MWh!R80=0,0,1)</f>
        <v>0</v>
      </c>
      <c r="S80" s="261">
        <f>IF(BM_MWh!S80=0,0,1)</f>
        <v>0</v>
      </c>
      <c r="T80" s="261">
        <f>IF(BM_MWh!T80=0,0,1)</f>
        <v>1</v>
      </c>
      <c r="U80" s="364">
        <f>IF(SUM(BM_MWh!U80)=0,0,1)</f>
        <v>1</v>
      </c>
      <c r="V80" s="260">
        <f>IF(SUM(BM_MWh!V80)=0,0,1)</f>
        <v>1</v>
      </c>
      <c r="W80" s="260">
        <f>IF(SUM(BM_MWh!W80)=0,0,1)</f>
        <v>1</v>
      </c>
      <c r="X80" s="260">
        <f>IF(SUM(BM_MWh!X80)=0,0,1)</f>
        <v>0</v>
      </c>
      <c r="Y80" s="260">
        <f>IF(SUM(BM_MWh!Y80)=0,0,1)</f>
        <v>1</v>
      </c>
      <c r="Z80" s="260">
        <f>IF(SUM(BM_MWh!Z80)=0,0,1)</f>
        <v>1</v>
      </c>
      <c r="AA80" s="260">
        <f>IF(SUM(BM_MWh!AA80)=0,0,1)</f>
        <v>1</v>
      </c>
      <c r="AB80" s="260">
        <f>IF(SUM(BM_MWh!AB80)=0,0,1)</f>
        <v>1</v>
      </c>
      <c r="AC80" s="260">
        <f>IF(SUM(BM_MWh!AC80)=0,0,1)</f>
        <v>0</v>
      </c>
      <c r="AD80" s="260">
        <f>IF(SUM(BM_MWh!AD80)=0,0,1)</f>
        <v>0</v>
      </c>
      <c r="AE80" s="260">
        <f>IF(SUM(BM_MWh!AE80)=0,0,1)</f>
        <v>0</v>
      </c>
      <c r="AF80" s="260">
        <f>IF(SUM(BM_MWh!AF80)=0,0,1)</f>
        <v>1</v>
      </c>
      <c r="AG80" s="260">
        <f>IF(SUM(BM_MWh!AG80)=0,0,1)</f>
        <v>0</v>
      </c>
      <c r="AH80" s="260">
        <f>IF(SUM(BM_MWh!AH80)=0,0,1)</f>
        <v>1</v>
      </c>
      <c r="AI80" s="260">
        <f>IF(SUM(BM_MWh!AI80)=0,0,1)</f>
        <v>1</v>
      </c>
      <c r="AJ80" s="260">
        <f>IF(SUM(BM_MWh!AJ80)=0,0,1)</f>
        <v>1</v>
      </c>
      <c r="AK80" s="261">
        <f>IF(SUM(BM_MWh!AK80)=0,0,1)</f>
        <v>1</v>
      </c>
      <c r="AL80" s="260">
        <v>0</v>
      </c>
      <c r="AM80" s="261"/>
      <c r="AN80" s="261"/>
      <c r="AO80" s="261">
        <f>IF(SUM(BM_MWh!AO80)=0,0,1)</f>
        <v>1</v>
      </c>
      <c r="AP80" s="261">
        <f>IF(SUM(BM_MWh!AP80)=0,0,1)</f>
        <v>0</v>
      </c>
      <c r="AQ80" s="261">
        <f>IF(SUM(BM_MWh!AQ80)=0,0,1)</f>
        <v>1</v>
      </c>
      <c r="AR80" s="261">
        <f>IF(SUM(BM_MWh!AR80)=0,0,1)</f>
        <v>0</v>
      </c>
      <c r="AS80" s="261">
        <f>IF(SUM(BM_MWh!AS80)=0,0,1)</f>
        <v>0</v>
      </c>
      <c r="AT80" s="261">
        <f>IF(SUM(BM_MWh!AT80)=0,0,1)</f>
        <v>0</v>
      </c>
      <c r="AU80" s="101">
        <f t="shared" si="85"/>
        <v>14</v>
      </c>
      <c r="AV80" s="102">
        <f t="shared" si="86"/>
        <v>5</v>
      </c>
      <c r="AW80" s="102">
        <f t="shared" si="87"/>
        <v>19</v>
      </c>
      <c r="AX80" s="152">
        <f t="shared" si="88"/>
        <v>1469300</v>
      </c>
      <c r="AY80" s="365"/>
      <c r="AZ80" s="264"/>
      <c r="BA80" s="264"/>
      <c r="BB80" s="264"/>
      <c r="BC80" s="264"/>
      <c r="BD80" s="264"/>
      <c r="BE80" s="104">
        <f t="shared" si="78"/>
        <v>2002</v>
      </c>
      <c r="BF80" s="28">
        <v>3</v>
      </c>
      <c r="BG80" s="379">
        <f t="shared" si="82"/>
        <v>2938652</v>
      </c>
      <c r="BH80" s="112">
        <f t="shared" si="79"/>
        <v>1296839</v>
      </c>
      <c r="BI80" s="112">
        <f t="shared" si="79"/>
        <v>148898</v>
      </c>
      <c r="BJ80" s="112">
        <f t="shared" si="79"/>
        <v>2499</v>
      </c>
      <c r="BK80" s="112">
        <f t="shared" si="79"/>
        <v>1971</v>
      </c>
      <c r="BL80" s="112">
        <f t="shared" si="79"/>
        <v>19093</v>
      </c>
      <c r="BM80" s="112">
        <f t="shared" si="89"/>
        <v>1469300</v>
      </c>
      <c r="BN80" s="21">
        <f t="shared" si="90"/>
        <v>5</v>
      </c>
      <c r="BO80" s="21">
        <f t="shared" si="91"/>
        <v>8</v>
      </c>
      <c r="BP80" s="21">
        <f t="shared" si="92"/>
        <v>6</v>
      </c>
      <c r="BQ80" s="21">
        <f t="shared" si="83"/>
        <v>14</v>
      </c>
      <c r="BR80" s="106">
        <f t="shared" si="93"/>
        <v>19</v>
      </c>
      <c r="BS80" s="264"/>
    </row>
    <row r="81" spans="1:111">
      <c r="A81" s="28">
        <f t="shared" si="77"/>
        <v>2002</v>
      </c>
      <c r="B81" s="28">
        <v>4</v>
      </c>
      <c r="C81" s="280">
        <f t="shared" si="84"/>
        <v>1405240</v>
      </c>
      <c r="D81" s="105">
        <f>'[1]FPC wSEB'!X333</f>
        <v>1239728</v>
      </c>
      <c r="E81" s="105">
        <f>'[1]FPC wSEB'!Y333</f>
        <v>142729</v>
      </c>
      <c r="F81" s="105">
        <f>'[1]FPC wSEB'!Z333</f>
        <v>2374</v>
      </c>
      <c r="G81" s="105">
        <f>'[1]FPC wSEB'!AA333</f>
        <v>1969</v>
      </c>
      <c r="H81" s="105">
        <f>'[1]FPC wSEB'!AB333</f>
        <v>18422</v>
      </c>
      <c r="I81" s="261">
        <f>IF(BM_MWh!I81=0,0,1)</f>
        <v>1</v>
      </c>
      <c r="J81" s="261">
        <f>IF(BM_MWh!J81=0,0,1)</f>
        <v>1</v>
      </c>
      <c r="K81" s="261">
        <f>IF(BM_MWh!K81=0,0,1)</f>
        <v>1</v>
      </c>
      <c r="L81" s="261">
        <f>IF(BM_MWh!L81=0,0,1)</f>
        <v>0</v>
      </c>
      <c r="M81" s="261">
        <f>IF(BM_MWh!M81=0,0,1)</f>
        <v>0</v>
      </c>
      <c r="N81" s="261">
        <f>IF(BM_MWh!N81=0,0,1)</f>
        <v>0</v>
      </c>
      <c r="O81" s="261">
        <f>IF(BM_MWh!O81=0,0,1)</f>
        <v>0</v>
      </c>
      <c r="P81" s="261">
        <f>IF(BM_MWh!P81=0,0,1)</f>
        <v>0</v>
      </c>
      <c r="Q81" s="261">
        <f>IF(BM_MWh!Q81=0,0,1)</f>
        <v>1</v>
      </c>
      <c r="R81" s="261">
        <f>IF(BM_MWh!R81=0,0,1)</f>
        <v>0</v>
      </c>
      <c r="S81" s="261">
        <f>IF(BM_MWh!S81=0,0,1)</f>
        <v>0</v>
      </c>
      <c r="T81" s="261">
        <f>IF(BM_MWh!T81=0,0,1)</f>
        <v>1</v>
      </c>
      <c r="U81" s="364">
        <f>IF(SUM(BM_MWh!U81)=0,0,1)</f>
        <v>1</v>
      </c>
      <c r="V81" s="260">
        <f>IF(SUM(BM_MWh!V81)=0,0,1)</f>
        <v>1</v>
      </c>
      <c r="W81" s="260">
        <f>IF(SUM(BM_MWh!W81)=0,0,1)</f>
        <v>1</v>
      </c>
      <c r="X81" s="260">
        <f>IF(SUM(BM_MWh!X81)=0,0,1)</f>
        <v>0</v>
      </c>
      <c r="Y81" s="260">
        <f>IF(SUM(BM_MWh!Y81)=0,0,1)</f>
        <v>1</v>
      </c>
      <c r="Z81" s="260">
        <f>IF(SUM(BM_MWh!Z81)=0,0,1)</f>
        <v>1</v>
      </c>
      <c r="AA81" s="260">
        <f>IF(SUM(BM_MWh!AA81)=0,0,1)</f>
        <v>1</v>
      </c>
      <c r="AB81" s="260">
        <f>IF(SUM(BM_MWh!AB81)=0,0,1)</f>
        <v>1</v>
      </c>
      <c r="AC81" s="260">
        <f>IF(SUM(BM_MWh!AC81)=0,0,1)</f>
        <v>0</v>
      </c>
      <c r="AD81" s="260">
        <f>IF(SUM(BM_MWh!AD81)=0,0,1)</f>
        <v>0</v>
      </c>
      <c r="AE81" s="260">
        <f>IF(SUM(BM_MWh!AE81)=0,0,1)</f>
        <v>0</v>
      </c>
      <c r="AF81" s="260">
        <f>IF(SUM(BM_MWh!AF81)=0,0,1)</f>
        <v>0</v>
      </c>
      <c r="AG81" s="260">
        <f>IF(SUM(BM_MWh!AG81)=0,0,1)</f>
        <v>0</v>
      </c>
      <c r="AH81" s="260">
        <f>IF(SUM(BM_MWh!AH81)=0,0,1)</f>
        <v>1</v>
      </c>
      <c r="AI81" s="260">
        <f>IF(SUM(BM_MWh!AI81)=0,0,1)</f>
        <v>1</v>
      </c>
      <c r="AJ81" s="260">
        <f>IF(SUM(BM_MWh!AJ81)=0,0,1)</f>
        <v>1</v>
      </c>
      <c r="AK81" s="261">
        <f>IF(SUM(BM_MWh!AK81)=0,0,1)</f>
        <v>1</v>
      </c>
      <c r="AL81" s="260">
        <v>0</v>
      </c>
      <c r="AM81" s="261"/>
      <c r="AN81" s="261"/>
      <c r="AO81" s="261">
        <f>IF(SUM(BM_MWh!AO81)=0,0,1)</f>
        <v>1</v>
      </c>
      <c r="AP81" s="261">
        <f>IF(SUM(BM_MWh!AP81)=0,0,1)</f>
        <v>0</v>
      </c>
      <c r="AQ81" s="261">
        <f>IF(SUM(BM_MWh!AQ81)=0,0,1)</f>
        <v>1</v>
      </c>
      <c r="AR81" s="261">
        <f>IF(SUM(BM_MWh!AR81)=0,0,1)</f>
        <v>0</v>
      </c>
      <c r="AS81" s="261">
        <f>IF(SUM(BM_MWh!AS81)=0,0,1)</f>
        <v>0</v>
      </c>
      <c r="AT81" s="261">
        <f>IF(SUM(BM_MWh!AT81)=0,0,1)</f>
        <v>0</v>
      </c>
      <c r="AU81" s="101">
        <f t="shared" si="85"/>
        <v>13</v>
      </c>
      <c r="AV81" s="102">
        <f t="shared" si="86"/>
        <v>5</v>
      </c>
      <c r="AW81" s="102">
        <f t="shared" si="87"/>
        <v>18</v>
      </c>
      <c r="AX81" s="152">
        <f t="shared" si="88"/>
        <v>1405222</v>
      </c>
      <c r="AY81" s="365"/>
      <c r="AZ81" s="264"/>
      <c r="BA81" s="264"/>
      <c r="BB81" s="264"/>
      <c r="BC81" s="264"/>
      <c r="BD81" s="264"/>
      <c r="BE81" s="104">
        <f t="shared" si="78"/>
        <v>2002</v>
      </c>
      <c r="BF81" s="28">
        <v>4</v>
      </c>
      <c r="BG81" s="379">
        <f t="shared" si="82"/>
        <v>2810493</v>
      </c>
      <c r="BH81" s="112">
        <f t="shared" si="79"/>
        <v>1239728</v>
      </c>
      <c r="BI81" s="112">
        <f t="shared" si="79"/>
        <v>142729</v>
      </c>
      <c r="BJ81" s="112">
        <f t="shared" si="79"/>
        <v>2374</v>
      </c>
      <c r="BK81" s="112">
        <f t="shared" si="79"/>
        <v>1969</v>
      </c>
      <c r="BL81" s="112">
        <f t="shared" si="79"/>
        <v>18422</v>
      </c>
      <c r="BM81" s="112">
        <f t="shared" si="89"/>
        <v>1405222</v>
      </c>
      <c r="BN81" s="21">
        <f t="shared" si="90"/>
        <v>5</v>
      </c>
      <c r="BO81" s="21">
        <f t="shared" si="91"/>
        <v>7</v>
      </c>
      <c r="BP81" s="21">
        <f t="shared" si="92"/>
        <v>6</v>
      </c>
      <c r="BQ81" s="21">
        <f t="shared" si="83"/>
        <v>13</v>
      </c>
      <c r="BR81" s="106">
        <f t="shared" si="93"/>
        <v>18</v>
      </c>
      <c r="BS81" s="264"/>
    </row>
    <row r="82" spans="1:111">
      <c r="A82" s="28">
        <f t="shared" si="77"/>
        <v>2002</v>
      </c>
      <c r="B82" s="28">
        <v>5</v>
      </c>
      <c r="C82" s="280">
        <f t="shared" si="84"/>
        <v>1535727</v>
      </c>
      <c r="D82" s="105">
        <f>'[1]FPC wSEB'!X334</f>
        <v>1353544</v>
      </c>
      <c r="E82" s="105">
        <f>'[1]FPC wSEB'!Y334</f>
        <v>157664</v>
      </c>
      <c r="F82" s="105">
        <f>'[1]FPC wSEB'!Z334</f>
        <v>2676</v>
      </c>
      <c r="G82" s="105">
        <f>'[1]FPC wSEB'!AA334</f>
        <v>1963</v>
      </c>
      <c r="H82" s="105">
        <f>'[1]FPC wSEB'!AB334</f>
        <v>19861</v>
      </c>
      <c r="I82" s="261">
        <f>IF(BM_MWh!I82=0,0,1)</f>
        <v>1</v>
      </c>
      <c r="J82" s="261">
        <f>IF(BM_MWh!J82=0,0,1)</f>
        <v>1</v>
      </c>
      <c r="K82" s="261">
        <f>IF(BM_MWh!K82=0,0,1)</f>
        <v>1</v>
      </c>
      <c r="L82" s="261">
        <f>IF(BM_MWh!L82=0,0,1)</f>
        <v>0</v>
      </c>
      <c r="M82" s="261">
        <f>IF(BM_MWh!M82=0,0,1)</f>
        <v>0</v>
      </c>
      <c r="N82" s="261">
        <f>IF(BM_MWh!N82=0,0,1)</f>
        <v>0</v>
      </c>
      <c r="O82" s="261">
        <f>IF(BM_MWh!O82=0,0,1)</f>
        <v>0</v>
      </c>
      <c r="P82" s="261">
        <f>IF(BM_MWh!P82=0,0,1)</f>
        <v>0</v>
      </c>
      <c r="Q82" s="261">
        <f>IF(BM_MWh!Q82=0,0,1)</f>
        <v>1</v>
      </c>
      <c r="R82" s="261">
        <f>IF(BM_MWh!R82=0,0,1)</f>
        <v>0</v>
      </c>
      <c r="S82" s="261">
        <f>IF(BM_MWh!S82=0,0,1)</f>
        <v>0</v>
      </c>
      <c r="T82" s="261">
        <f>IF(BM_MWh!T82=0,0,1)</f>
        <v>1</v>
      </c>
      <c r="U82" s="364">
        <f>IF(SUM(BM_MWh!U82)=0,0,1)</f>
        <v>1</v>
      </c>
      <c r="V82" s="260">
        <f>IF(SUM(BM_MWh!V82)=0,0,1)</f>
        <v>1</v>
      </c>
      <c r="W82" s="260">
        <f>IF(SUM(BM_MWh!W82)=0,0,1)</f>
        <v>1</v>
      </c>
      <c r="X82" s="260">
        <f>IF(SUM(BM_MWh!X82)=0,0,1)</f>
        <v>0</v>
      </c>
      <c r="Y82" s="260">
        <f>IF(SUM(BM_MWh!Y82)=0,0,1)</f>
        <v>1</v>
      </c>
      <c r="Z82" s="260">
        <f>IF(SUM(BM_MWh!Z82)=0,0,1)</f>
        <v>1</v>
      </c>
      <c r="AA82" s="260">
        <f>IF(SUM(BM_MWh!AA82)=0,0,1)</f>
        <v>1</v>
      </c>
      <c r="AB82" s="260">
        <f>IF(SUM(BM_MWh!AB82)=0,0,1)</f>
        <v>1</v>
      </c>
      <c r="AC82" s="260">
        <f>IF(SUM(BM_MWh!AC82)=0,0,1)</f>
        <v>0</v>
      </c>
      <c r="AD82" s="260">
        <f>IF(SUM(BM_MWh!AD82)=0,0,1)</f>
        <v>0</v>
      </c>
      <c r="AE82" s="260">
        <f>IF(SUM(BM_MWh!AE82)=0,0,1)</f>
        <v>0</v>
      </c>
      <c r="AF82" s="260">
        <f>IF(SUM(BM_MWh!AF82)=0,0,1)</f>
        <v>1</v>
      </c>
      <c r="AG82" s="260">
        <f>IF(SUM(BM_MWh!AG82)=0,0,1)</f>
        <v>0</v>
      </c>
      <c r="AH82" s="260">
        <f>IF(SUM(BM_MWh!AH82)=0,0,1)</f>
        <v>1</v>
      </c>
      <c r="AI82" s="260">
        <f>IF(SUM(BM_MWh!AI82)=0,0,1)</f>
        <v>1</v>
      </c>
      <c r="AJ82" s="260">
        <f>IF(SUM(BM_MWh!AJ82)=0,0,1)</f>
        <v>1</v>
      </c>
      <c r="AK82" s="261">
        <f>IF(SUM(BM_MWh!AK82)=0,0,1)</f>
        <v>1</v>
      </c>
      <c r="AL82" s="260">
        <v>0</v>
      </c>
      <c r="AM82" s="261"/>
      <c r="AN82" s="261"/>
      <c r="AO82" s="261">
        <f>IF(SUM(BM_MWh!AO82)=0,0,1)</f>
        <v>1</v>
      </c>
      <c r="AP82" s="261">
        <f>IF(SUM(BM_MWh!AP82)=0,0,1)</f>
        <v>0</v>
      </c>
      <c r="AQ82" s="261">
        <f>IF(SUM(BM_MWh!AQ82)=0,0,1)</f>
        <v>1</v>
      </c>
      <c r="AR82" s="261">
        <f>IF(SUM(BM_MWh!AR82)=0,0,1)</f>
        <v>0</v>
      </c>
      <c r="AS82" s="261">
        <f>IF(SUM(BM_MWh!AS82)=0,0,1)</f>
        <v>0</v>
      </c>
      <c r="AT82" s="261">
        <f>IF(SUM(BM_MWh!AT82)=0,0,1)</f>
        <v>0</v>
      </c>
      <c r="AU82" s="101">
        <f t="shared" si="85"/>
        <v>14</v>
      </c>
      <c r="AV82" s="102">
        <f t="shared" si="86"/>
        <v>5</v>
      </c>
      <c r="AW82" s="102">
        <f t="shared" si="87"/>
        <v>19</v>
      </c>
      <c r="AX82" s="152">
        <f t="shared" si="88"/>
        <v>1535708</v>
      </c>
      <c r="AY82" s="365"/>
      <c r="AZ82" s="264"/>
      <c r="BA82" s="264"/>
      <c r="BB82" s="264"/>
      <c r="BC82" s="264"/>
      <c r="BD82" s="264"/>
      <c r="BE82" s="104">
        <f t="shared" si="78"/>
        <v>2002</v>
      </c>
      <c r="BF82" s="28">
        <v>5</v>
      </c>
      <c r="BG82" s="379">
        <f t="shared" si="82"/>
        <v>3071468</v>
      </c>
      <c r="BH82" s="112">
        <f t="shared" si="79"/>
        <v>1353544</v>
      </c>
      <c r="BI82" s="112">
        <f t="shared" si="79"/>
        <v>157664</v>
      </c>
      <c r="BJ82" s="112">
        <f t="shared" si="79"/>
        <v>2676</v>
      </c>
      <c r="BK82" s="112">
        <f t="shared" si="79"/>
        <v>1963</v>
      </c>
      <c r="BL82" s="112">
        <f t="shared" si="79"/>
        <v>19861</v>
      </c>
      <c r="BM82" s="112">
        <f t="shared" si="89"/>
        <v>1535708</v>
      </c>
      <c r="BN82" s="21">
        <f t="shared" si="90"/>
        <v>5</v>
      </c>
      <c r="BO82" s="21">
        <f t="shared" si="91"/>
        <v>8</v>
      </c>
      <c r="BP82" s="21">
        <f t="shared" si="92"/>
        <v>6</v>
      </c>
      <c r="BQ82" s="21">
        <f t="shared" si="83"/>
        <v>14</v>
      </c>
      <c r="BR82" s="106">
        <f t="shared" si="93"/>
        <v>19</v>
      </c>
      <c r="BS82" s="264"/>
    </row>
    <row r="83" spans="1:111">
      <c r="A83" s="28">
        <f t="shared" si="77"/>
        <v>2002</v>
      </c>
      <c r="B83" s="28">
        <v>6</v>
      </c>
      <c r="C83" s="280">
        <f t="shared" si="84"/>
        <v>1402608</v>
      </c>
      <c r="D83" s="105">
        <f>'[1]FPC wSEB'!X335</f>
        <v>1236677</v>
      </c>
      <c r="E83" s="105">
        <f>'[1]FPC wSEB'!Y335</f>
        <v>143133</v>
      </c>
      <c r="F83" s="105">
        <f>'[1]FPC wSEB'!Z335</f>
        <v>2420</v>
      </c>
      <c r="G83" s="105">
        <f>'[1]FPC wSEB'!AA335</f>
        <v>1969</v>
      </c>
      <c r="H83" s="105">
        <f>'[1]FPC wSEB'!AB335</f>
        <v>18391</v>
      </c>
      <c r="I83" s="261">
        <f>IF(BM_MWh!I83=0,0,1)</f>
        <v>1</v>
      </c>
      <c r="J83" s="261">
        <f>IF(BM_MWh!J83=0,0,1)</f>
        <v>1</v>
      </c>
      <c r="K83" s="261">
        <f>IF(BM_MWh!K83=0,0,1)</f>
        <v>1</v>
      </c>
      <c r="L83" s="261">
        <f>IF(BM_MWh!L83=0,0,1)</f>
        <v>0</v>
      </c>
      <c r="M83" s="261">
        <f>IF(BM_MWh!M83=0,0,1)</f>
        <v>0</v>
      </c>
      <c r="N83" s="261">
        <f>IF(BM_MWh!N83=0,0,1)</f>
        <v>0</v>
      </c>
      <c r="O83" s="261">
        <f>IF(BM_MWh!O83=0,0,1)</f>
        <v>0</v>
      </c>
      <c r="P83" s="261">
        <f>IF(BM_MWh!P83=0,0,1)</f>
        <v>0</v>
      </c>
      <c r="Q83" s="261">
        <f>IF(BM_MWh!Q83=0,0,1)</f>
        <v>1</v>
      </c>
      <c r="R83" s="261">
        <f>IF(BM_MWh!R83=0,0,1)</f>
        <v>0</v>
      </c>
      <c r="S83" s="261">
        <f>IF(BM_MWh!S83=0,0,1)</f>
        <v>0</v>
      </c>
      <c r="T83" s="261">
        <f>IF(BM_MWh!T83=0,0,1)</f>
        <v>1</v>
      </c>
      <c r="U83" s="364">
        <f>IF(SUM(BM_MWh!U83)=0,0,1)</f>
        <v>1</v>
      </c>
      <c r="V83" s="260">
        <f>IF(SUM(BM_MWh!V83)=0,0,1)</f>
        <v>1</v>
      </c>
      <c r="W83" s="260">
        <f>IF(SUM(BM_MWh!W83)=0,0,1)</f>
        <v>1</v>
      </c>
      <c r="X83" s="260">
        <f>IF(SUM(BM_MWh!X83)=0,0,1)</f>
        <v>0</v>
      </c>
      <c r="Y83" s="260">
        <f>IF(SUM(BM_MWh!Y83)=0,0,1)</f>
        <v>1</v>
      </c>
      <c r="Z83" s="260">
        <f>IF(SUM(BM_MWh!Z83)=0,0,1)</f>
        <v>1</v>
      </c>
      <c r="AA83" s="260">
        <f>IF(SUM(BM_MWh!AA83)=0,0,1)</f>
        <v>1</v>
      </c>
      <c r="AB83" s="260">
        <f>IF(SUM(BM_MWh!AB83)=0,0,1)</f>
        <v>1</v>
      </c>
      <c r="AC83" s="260">
        <f>IF(SUM(BM_MWh!AC83)=0,0,1)</f>
        <v>0</v>
      </c>
      <c r="AD83" s="260">
        <f>IF(SUM(BM_MWh!AD83)=0,0,1)</f>
        <v>0</v>
      </c>
      <c r="AE83" s="260">
        <f>IF(SUM(BM_MWh!AE83)=0,0,1)</f>
        <v>0</v>
      </c>
      <c r="AF83" s="260">
        <f>IF(SUM(BM_MWh!AF83)=0,0,1)</f>
        <v>0</v>
      </c>
      <c r="AG83" s="260">
        <f>IF(SUM(BM_MWh!AG83)=0,0,1)</f>
        <v>0</v>
      </c>
      <c r="AH83" s="260">
        <f>IF(SUM(BM_MWh!AH83)=0,0,1)</f>
        <v>1</v>
      </c>
      <c r="AI83" s="260">
        <f>IF(SUM(BM_MWh!AI83)=0,0,1)</f>
        <v>1</v>
      </c>
      <c r="AJ83" s="260">
        <f>IF(SUM(BM_MWh!AJ83)=0,0,1)</f>
        <v>1</v>
      </c>
      <c r="AK83" s="261">
        <f>IF(SUM(BM_MWh!AK83)=0,0,1)</f>
        <v>1</v>
      </c>
      <c r="AL83" s="260">
        <v>0</v>
      </c>
      <c r="AM83" s="261"/>
      <c r="AN83" s="261"/>
      <c r="AO83" s="261">
        <f>IF(SUM(BM_MWh!AO83)=0,0,1)</f>
        <v>1</v>
      </c>
      <c r="AP83" s="261">
        <f>IF(SUM(BM_MWh!AP83)=0,0,1)</f>
        <v>0</v>
      </c>
      <c r="AQ83" s="261">
        <f>IF(SUM(BM_MWh!AQ83)=0,0,1)</f>
        <v>1</v>
      </c>
      <c r="AR83" s="261">
        <f>IF(SUM(BM_MWh!AR83)=0,0,1)</f>
        <v>0</v>
      </c>
      <c r="AS83" s="261">
        <f>IF(SUM(BM_MWh!AS83)=0,0,1)</f>
        <v>0</v>
      </c>
      <c r="AT83" s="261">
        <f>IF(SUM(BM_MWh!AT83)=0,0,1)</f>
        <v>0</v>
      </c>
      <c r="AU83" s="101">
        <f t="shared" si="85"/>
        <v>13</v>
      </c>
      <c r="AV83" s="102">
        <f t="shared" si="86"/>
        <v>5</v>
      </c>
      <c r="AW83" s="102">
        <f t="shared" si="87"/>
        <v>18</v>
      </c>
      <c r="AX83" s="152">
        <f t="shared" si="88"/>
        <v>1402590</v>
      </c>
      <c r="AY83" s="365"/>
      <c r="AZ83" s="264"/>
      <c r="BA83" s="264"/>
      <c r="BB83" s="264"/>
      <c r="BC83" s="264"/>
      <c r="BD83" s="264"/>
      <c r="BE83" s="104">
        <f t="shared" si="78"/>
        <v>2002</v>
      </c>
      <c r="BF83" s="28">
        <v>6</v>
      </c>
      <c r="BG83" s="379">
        <f t="shared" si="82"/>
        <v>2805229</v>
      </c>
      <c r="BH83" s="112">
        <f t="shared" si="79"/>
        <v>1236677</v>
      </c>
      <c r="BI83" s="112">
        <f t="shared" si="79"/>
        <v>143133</v>
      </c>
      <c r="BJ83" s="112">
        <f t="shared" si="79"/>
        <v>2420</v>
      </c>
      <c r="BK83" s="112">
        <f t="shared" si="79"/>
        <v>1969</v>
      </c>
      <c r="BL83" s="112">
        <f t="shared" si="79"/>
        <v>18391</v>
      </c>
      <c r="BM83" s="112">
        <f t="shared" si="89"/>
        <v>1402590</v>
      </c>
      <c r="BN83" s="21">
        <f t="shared" si="90"/>
        <v>5</v>
      </c>
      <c r="BO83" s="21">
        <f t="shared" si="91"/>
        <v>7</v>
      </c>
      <c r="BP83" s="21">
        <f t="shared" si="92"/>
        <v>6</v>
      </c>
      <c r="BQ83" s="21">
        <f t="shared" si="83"/>
        <v>13</v>
      </c>
      <c r="BR83" s="106">
        <f t="shared" si="93"/>
        <v>18</v>
      </c>
      <c r="BS83" s="264"/>
    </row>
    <row r="84" spans="1:111">
      <c r="A84" s="28">
        <f t="shared" si="77"/>
        <v>2002</v>
      </c>
      <c r="B84" s="28">
        <v>7</v>
      </c>
      <c r="C84" s="280">
        <f t="shared" si="84"/>
        <v>1514790</v>
      </c>
      <c r="D84" s="105">
        <f>'[1]FPC wSEB'!X336</f>
        <v>1335895</v>
      </c>
      <c r="E84" s="105">
        <f>'[1]FPC wSEB'!Y336</f>
        <v>154753</v>
      </c>
      <c r="F84" s="105">
        <f>'[1]FPC wSEB'!Z336</f>
        <v>2575</v>
      </c>
      <c r="G84" s="105">
        <f>'[1]FPC wSEB'!AA336</f>
        <v>1965</v>
      </c>
      <c r="H84" s="105">
        <f>'[1]FPC wSEB'!AB336</f>
        <v>19583</v>
      </c>
      <c r="I84" s="261">
        <f>IF(BM_MWh!I84=0,0,1)</f>
        <v>1</v>
      </c>
      <c r="J84" s="261">
        <f>IF(BM_MWh!J84=0,0,1)</f>
        <v>1</v>
      </c>
      <c r="K84" s="261">
        <f>IF(BM_MWh!K84=0,0,1)</f>
        <v>1</v>
      </c>
      <c r="L84" s="261">
        <f>IF(BM_MWh!L84=0,0,1)</f>
        <v>0</v>
      </c>
      <c r="M84" s="261">
        <f>IF(BM_MWh!M84=0,0,1)</f>
        <v>0</v>
      </c>
      <c r="N84" s="261">
        <f>IF(BM_MWh!N84=0,0,1)</f>
        <v>0</v>
      </c>
      <c r="O84" s="261">
        <f>IF(BM_MWh!O84=0,0,1)</f>
        <v>0</v>
      </c>
      <c r="P84" s="261">
        <f>IF(BM_MWh!P84=0,0,1)</f>
        <v>0</v>
      </c>
      <c r="Q84" s="261">
        <f>IF(BM_MWh!Q84=0,0,1)</f>
        <v>1</v>
      </c>
      <c r="R84" s="261">
        <f>IF(BM_MWh!R84=0,0,1)</f>
        <v>0</v>
      </c>
      <c r="S84" s="261">
        <f>IF(BM_MWh!S84=0,0,1)</f>
        <v>0</v>
      </c>
      <c r="T84" s="261">
        <f>IF(BM_MWh!T84=0,0,1)</f>
        <v>1</v>
      </c>
      <c r="U84" s="364">
        <f>IF(SUM(BM_MWh!U84)=0,0,1)</f>
        <v>1</v>
      </c>
      <c r="V84" s="260">
        <f>IF(SUM(BM_MWh!V84)=0,0,1)</f>
        <v>1</v>
      </c>
      <c r="W84" s="260">
        <f>IF(SUM(BM_MWh!W84)=0,0,1)</f>
        <v>1</v>
      </c>
      <c r="X84" s="260">
        <f>IF(SUM(BM_MWh!X84)=0,0,1)</f>
        <v>0</v>
      </c>
      <c r="Y84" s="260">
        <f>IF(SUM(BM_MWh!Y84)=0,0,1)</f>
        <v>1</v>
      </c>
      <c r="Z84" s="260">
        <f>IF(SUM(BM_MWh!Z84)=0,0,1)</f>
        <v>1</v>
      </c>
      <c r="AA84" s="260">
        <f>IF(SUM(BM_MWh!AA84)=0,0,1)</f>
        <v>1</v>
      </c>
      <c r="AB84" s="260">
        <f>IF(SUM(BM_MWh!AB84)=0,0,1)</f>
        <v>1</v>
      </c>
      <c r="AC84" s="260">
        <f>IF(SUM(BM_MWh!AC84)=0,0,1)</f>
        <v>0</v>
      </c>
      <c r="AD84" s="260">
        <f>IF(SUM(BM_MWh!AD84)=0,0,1)</f>
        <v>0</v>
      </c>
      <c r="AE84" s="260">
        <f>IF(SUM(BM_MWh!AE84)=0,0,1)</f>
        <v>0</v>
      </c>
      <c r="AF84" s="260">
        <f>IF(SUM(BM_MWh!AF84)=0,0,1)</f>
        <v>1</v>
      </c>
      <c r="AG84" s="260">
        <f>IF(SUM(BM_MWh!AG84)=0,0,1)</f>
        <v>0</v>
      </c>
      <c r="AH84" s="260">
        <f>IF(SUM(BM_MWh!AH84)=0,0,1)</f>
        <v>1</v>
      </c>
      <c r="AI84" s="260">
        <f>IF(SUM(BM_MWh!AI84)=0,0,1)</f>
        <v>1</v>
      </c>
      <c r="AJ84" s="260">
        <f>IF(SUM(BM_MWh!AJ84)=0,0,1)</f>
        <v>1</v>
      </c>
      <c r="AK84" s="261">
        <f>IF(SUM(BM_MWh!AK84)=0,0,1)</f>
        <v>1</v>
      </c>
      <c r="AL84" s="260">
        <v>0</v>
      </c>
      <c r="AM84" s="261"/>
      <c r="AN84" s="261"/>
      <c r="AO84" s="261">
        <f>IF(SUM(BM_MWh!AO84)=0,0,1)</f>
        <v>1</v>
      </c>
      <c r="AP84" s="261">
        <f>IF(SUM(BM_MWh!AP84)=0,0,1)</f>
        <v>0</v>
      </c>
      <c r="AQ84" s="261">
        <f>IF(SUM(BM_MWh!AQ84)=0,0,1)</f>
        <v>1</v>
      </c>
      <c r="AR84" s="261">
        <f>IF(SUM(BM_MWh!AR84)=0,0,1)</f>
        <v>0</v>
      </c>
      <c r="AS84" s="261">
        <f>IF(SUM(BM_MWh!AS84)=0,0,1)</f>
        <v>0</v>
      </c>
      <c r="AT84" s="261">
        <f>IF(SUM(BM_MWh!AT84)=0,0,1)</f>
        <v>0</v>
      </c>
      <c r="AU84" s="101">
        <f t="shared" si="85"/>
        <v>14</v>
      </c>
      <c r="AV84" s="102">
        <f t="shared" si="86"/>
        <v>5</v>
      </c>
      <c r="AW84" s="102">
        <f t="shared" si="87"/>
        <v>19</v>
      </c>
      <c r="AX84" s="152">
        <f t="shared" si="88"/>
        <v>1514771</v>
      </c>
      <c r="AY84" s="365"/>
      <c r="AZ84" s="264"/>
      <c r="BA84" s="264"/>
      <c r="BB84" s="264"/>
      <c r="BC84" s="264"/>
      <c r="BD84" s="264"/>
      <c r="BE84" s="104">
        <f t="shared" si="78"/>
        <v>2002</v>
      </c>
      <c r="BF84" s="28">
        <v>7</v>
      </c>
      <c r="BG84" s="379">
        <f t="shared" si="82"/>
        <v>3029594</v>
      </c>
      <c r="BH84" s="112">
        <f t="shared" si="79"/>
        <v>1335895</v>
      </c>
      <c r="BI84" s="112">
        <f t="shared" si="79"/>
        <v>154753</v>
      </c>
      <c r="BJ84" s="112">
        <f t="shared" si="79"/>
        <v>2575</v>
      </c>
      <c r="BK84" s="112">
        <f t="shared" si="79"/>
        <v>1965</v>
      </c>
      <c r="BL84" s="112">
        <f t="shared" si="79"/>
        <v>19583</v>
      </c>
      <c r="BM84" s="112">
        <f t="shared" si="89"/>
        <v>1514771</v>
      </c>
      <c r="BN84" s="21">
        <f t="shared" si="90"/>
        <v>5</v>
      </c>
      <c r="BO84" s="21">
        <f t="shared" si="91"/>
        <v>8</v>
      </c>
      <c r="BP84" s="21">
        <f t="shared" si="92"/>
        <v>6</v>
      </c>
      <c r="BQ84" s="21">
        <f t="shared" si="83"/>
        <v>14</v>
      </c>
      <c r="BR84" s="106">
        <f t="shared" si="93"/>
        <v>19</v>
      </c>
      <c r="BS84" s="264"/>
    </row>
    <row r="85" spans="1:111">
      <c r="A85" s="28">
        <f t="shared" si="77"/>
        <v>2002</v>
      </c>
      <c r="B85" s="28">
        <v>8</v>
      </c>
      <c r="C85" s="280">
        <f t="shared" si="84"/>
        <v>1474580</v>
      </c>
      <c r="D85" s="105">
        <f>'[1]FPC wSEB'!X337</f>
        <v>1298532</v>
      </c>
      <c r="E85" s="105">
        <f>'[1]FPC wSEB'!Y337</f>
        <v>152268</v>
      </c>
      <c r="F85" s="105">
        <f>'[1]FPC wSEB'!Z337</f>
        <v>2552</v>
      </c>
      <c r="G85" s="105">
        <f>'[1]FPC wSEB'!AA337</f>
        <v>1961</v>
      </c>
      <c r="H85" s="105">
        <f>'[1]FPC wSEB'!AB337</f>
        <v>19248</v>
      </c>
      <c r="I85" s="261">
        <f>IF(BM_MWh!I85=0,0,1)</f>
        <v>1</v>
      </c>
      <c r="J85" s="261">
        <f>IF(BM_MWh!J85=0,0,1)</f>
        <v>1</v>
      </c>
      <c r="K85" s="261">
        <f>IF(BM_MWh!K85=0,0,1)</f>
        <v>1</v>
      </c>
      <c r="L85" s="261">
        <f>IF(BM_MWh!L85=0,0,1)</f>
        <v>0</v>
      </c>
      <c r="M85" s="261">
        <f>IF(BM_MWh!M85=0,0,1)</f>
        <v>0</v>
      </c>
      <c r="N85" s="261">
        <f>IF(BM_MWh!N85=0,0,1)</f>
        <v>0</v>
      </c>
      <c r="O85" s="261">
        <f>IF(BM_MWh!O85=0,0,1)</f>
        <v>0</v>
      </c>
      <c r="P85" s="261">
        <f>IF(BM_MWh!P85=0,0,1)</f>
        <v>0</v>
      </c>
      <c r="Q85" s="261">
        <f>IF(BM_MWh!Q85=0,0,1)</f>
        <v>1</v>
      </c>
      <c r="R85" s="261">
        <f>IF(BM_MWh!R85=0,0,1)</f>
        <v>0</v>
      </c>
      <c r="S85" s="261">
        <f>IF(BM_MWh!S85=0,0,1)</f>
        <v>0</v>
      </c>
      <c r="T85" s="261">
        <f>IF(BM_MWh!T85=0,0,1)</f>
        <v>1</v>
      </c>
      <c r="U85" s="364">
        <f>IF(SUM(BM_MWh!U85)=0,0,1)</f>
        <v>1</v>
      </c>
      <c r="V85" s="260">
        <f>IF(SUM(BM_MWh!V85)=0,0,1)</f>
        <v>1</v>
      </c>
      <c r="W85" s="260">
        <f>IF(SUM(BM_MWh!W85)=0,0,1)</f>
        <v>1</v>
      </c>
      <c r="X85" s="260">
        <f>IF(SUM(BM_MWh!X85)=0,0,1)</f>
        <v>0</v>
      </c>
      <c r="Y85" s="260">
        <f>IF(SUM(BM_MWh!Y85)=0,0,1)</f>
        <v>1</v>
      </c>
      <c r="Z85" s="260">
        <f>IF(SUM(BM_MWh!Z85)=0,0,1)</f>
        <v>1</v>
      </c>
      <c r="AA85" s="260">
        <f>IF(SUM(BM_MWh!AA85)=0,0,1)</f>
        <v>1</v>
      </c>
      <c r="AB85" s="260">
        <f>IF(SUM(BM_MWh!AB85)=0,0,1)</f>
        <v>1</v>
      </c>
      <c r="AC85" s="260">
        <f>IF(SUM(BM_MWh!AC85)=0,0,1)</f>
        <v>0</v>
      </c>
      <c r="AD85" s="260">
        <f>IF(SUM(BM_MWh!AD85)=0,0,1)</f>
        <v>0</v>
      </c>
      <c r="AE85" s="260">
        <f>IF(SUM(BM_MWh!AE85)=0,0,1)</f>
        <v>0</v>
      </c>
      <c r="AF85" s="260">
        <f>IF(SUM(BM_MWh!AF85)=0,0,1)</f>
        <v>1</v>
      </c>
      <c r="AG85" s="260">
        <f>IF(SUM(BM_MWh!AG85)=0,0,1)</f>
        <v>0</v>
      </c>
      <c r="AH85" s="260">
        <f>IF(SUM(BM_MWh!AH85)=0,0,1)</f>
        <v>1</v>
      </c>
      <c r="AI85" s="260">
        <f>IF(SUM(BM_MWh!AI85)=0,0,1)</f>
        <v>1</v>
      </c>
      <c r="AJ85" s="260">
        <f>IF(SUM(BM_MWh!AJ85)=0,0,1)</f>
        <v>1</v>
      </c>
      <c r="AK85" s="261">
        <f>IF(SUM(BM_MWh!AK85)=0,0,1)</f>
        <v>1</v>
      </c>
      <c r="AL85" s="260">
        <v>0</v>
      </c>
      <c r="AM85" s="261"/>
      <c r="AN85" s="261"/>
      <c r="AO85" s="261">
        <f>IF(SUM(BM_MWh!AO85)=0,0,1)</f>
        <v>1</v>
      </c>
      <c r="AP85" s="261">
        <f>IF(SUM(BM_MWh!AP85)=0,0,1)</f>
        <v>0</v>
      </c>
      <c r="AQ85" s="261">
        <f>IF(SUM(BM_MWh!AQ85)=0,0,1)</f>
        <v>1</v>
      </c>
      <c r="AR85" s="261">
        <f>IF(SUM(BM_MWh!AR85)=0,0,1)</f>
        <v>0</v>
      </c>
      <c r="AS85" s="261">
        <f>IF(SUM(BM_MWh!AS85)=0,0,1)</f>
        <v>0</v>
      </c>
      <c r="AT85" s="261">
        <f>IF(SUM(BM_MWh!AT85)=0,0,1)</f>
        <v>0</v>
      </c>
      <c r="AU85" s="101">
        <f t="shared" si="85"/>
        <v>14</v>
      </c>
      <c r="AV85" s="102">
        <f t="shared" si="86"/>
        <v>5</v>
      </c>
      <c r="AW85" s="102">
        <f t="shared" si="87"/>
        <v>19</v>
      </c>
      <c r="AX85" s="152">
        <f t="shared" si="88"/>
        <v>1474561</v>
      </c>
      <c r="AY85" s="365"/>
      <c r="AZ85" s="264"/>
      <c r="BA85" s="264"/>
      <c r="BB85" s="264"/>
      <c r="BC85" s="264"/>
      <c r="BD85" s="264"/>
      <c r="BE85" s="104">
        <f t="shared" si="78"/>
        <v>2002</v>
      </c>
      <c r="BF85" s="28">
        <v>8</v>
      </c>
      <c r="BG85" s="379">
        <f t="shared" si="82"/>
        <v>2949174</v>
      </c>
      <c r="BH85" s="112">
        <f t="shared" si="79"/>
        <v>1298532</v>
      </c>
      <c r="BI85" s="112">
        <f t="shared" si="79"/>
        <v>152268</v>
      </c>
      <c r="BJ85" s="112">
        <f t="shared" si="79"/>
        <v>2552</v>
      </c>
      <c r="BK85" s="112">
        <f t="shared" si="79"/>
        <v>1961</v>
      </c>
      <c r="BL85" s="112">
        <f t="shared" si="79"/>
        <v>19248</v>
      </c>
      <c r="BM85" s="112">
        <f t="shared" si="89"/>
        <v>1474561</v>
      </c>
      <c r="BN85" s="21">
        <f t="shared" si="90"/>
        <v>5</v>
      </c>
      <c r="BO85" s="21">
        <f t="shared" si="91"/>
        <v>8</v>
      </c>
      <c r="BP85" s="21">
        <f t="shared" si="92"/>
        <v>6</v>
      </c>
      <c r="BQ85" s="21">
        <f t="shared" si="83"/>
        <v>14</v>
      </c>
      <c r="BR85" s="106">
        <f t="shared" si="93"/>
        <v>19</v>
      </c>
      <c r="BS85" s="264"/>
    </row>
    <row r="86" spans="1:111">
      <c r="A86" s="28">
        <f t="shared" si="77"/>
        <v>2002</v>
      </c>
      <c r="B86" s="28">
        <v>9</v>
      </c>
      <c r="C86" s="280">
        <f t="shared" si="84"/>
        <v>1490854</v>
      </c>
      <c r="D86" s="105">
        <f>'[1]FPC wSEB'!X338</f>
        <v>1314767</v>
      </c>
      <c r="E86" s="105">
        <f>'[1]FPC wSEB'!Y338</f>
        <v>152284</v>
      </c>
      <c r="F86" s="105">
        <f>'[1]FPC wSEB'!Z338</f>
        <v>2517</v>
      </c>
      <c r="G86" s="105">
        <f>'[1]FPC wSEB'!AA338</f>
        <v>1964</v>
      </c>
      <c r="H86" s="105">
        <f>'[1]FPC wSEB'!AB338</f>
        <v>19303</v>
      </c>
      <c r="I86" s="261">
        <f>IF(BM_MWh!I86=0,0,1)</f>
        <v>1</v>
      </c>
      <c r="J86" s="261">
        <f>IF(BM_MWh!J86=0,0,1)</f>
        <v>1</v>
      </c>
      <c r="K86" s="261">
        <f>IF(BM_MWh!K86=0,0,1)</f>
        <v>1</v>
      </c>
      <c r="L86" s="261">
        <f>IF(BM_MWh!L86=0,0,1)</f>
        <v>0</v>
      </c>
      <c r="M86" s="261">
        <f>IF(BM_MWh!M86=0,0,1)</f>
        <v>0</v>
      </c>
      <c r="N86" s="261">
        <f>IF(BM_MWh!N86=0,0,1)</f>
        <v>0</v>
      </c>
      <c r="O86" s="261">
        <f>IF(BM_MWh!O86=0,0,1)</f>
        <v>0</v>
      </c>
      <c r="P86" s="261">
        <f>IF(BM_MWh!P86=0,0,1)</f>
        <v>0</v>
      </c>
      <c r="Q86" s="261">
        <f>IF(BM_MWh!Q86=0,0,1)</f>
        <v>1</v>
      </c>
      <c r="R86" s="261">
        <f>IF(BM_MWh!R86=0,0,1)</f>
        <v>0</v>
      </c>
      <c r="S86" s="261">
        <f>IF(BM_MWh!S86=0,0,1)</f>
        <v>0</v>
      </c>
      <c r="T86" s="261">
        <f>IF(BM_MWh!T86=0,0,1)</f>
        <v>1</v>
      </c>
      <c r="U86" s="364">
        <f>IF(SUM(BM_MWh!U86)=0,0,1)</f>
        <v>1</v>
      </c>
      <c r="V86" s="260">
        <f>IF(SUM(BM_MWh!V86)=0,0,1)</f>
        <v>1</v>
      </c>
      <c r="W86" s="260">
        <f>IF(SUM(BM_MWh!W86)=0,0,1)</f>
        <v>1</v>
      </c>
      <c r="X86" s="260">
        <f>IF(SUM(BM_MWh!X86)=0,0,1)</f>
        <v>0</v>
      </c>
      <c r="Y86" s="260">
        <f>IF(SUM(BM_MWh!Y86)=0,0,1)</f>
        <v>1</v>
      </c>
      <c r="Z86" s="260">
        <f>IF(SUM(BM_MWh!Z86)=0,0,1)</f>
        <v>1</v>
      </c>
      <c r="AA86" s="260">
        <f>IF(SUM(BM_MWh!AA86)=0,0,1)</f>
        <v>1</v>
      </c>
      <c r="AB86" s="260">
        <f>IF(SUM(BM_MWh!AB86)=0,0,1)</f>
        <v>1</v>
      </c>
      <c r="AC86" s="260">
        <f>IF(SUM(BM_MWh!AC86)=0,0,1)</f>
        <v>0</v>
      </c>
      <c r="AD86" s="260">
        <f>IF(SUM(BM_MWh!AD86)=0,0,1)</f>
        <v>0</v>
      </c>
      <c r="AE86" s="260">
        <f>IF(SUM(BM_MWh!AE86)=0,0,1)</f>
        <v>0</v>
      </c>
      <c r="AF86" s="260">
        <f>IF(SUM(BM_MWh!AF86)=0,0,1)</f>
        <v>1</v>
      </c>
      <c r="AG86" s="260">
        <f>IF(SUM(BM_MWh!AG86)=0,0,1)</f>
        <v>0</v>
      </c>
      <c r="AH86" s="260">
        <f>IF(SUM(BM_MWh!AH86)=0,0,1)</f>
        <v>1</v>
      </c>
      <c r="AI86" s="260">
        <f>IF(SUM(BM_MWh!AI86)=0,0,1)</f>
        <v>1</v>
      </c>
      <c r="AJ86" s="260">
        <f>IF(SUM(BM_MWh!AJ86)=0,0,1)</f>
        <v>1</v>
      </c>
      <c r="AK86" s="261">
        <f>IF(SUM(BM_MWh!AK86)=0,0,1)</f>
        <v>1</v>
      </c>
      <c r="AL86" s="260">
        <v>0</v>
      </c>
      <c r="AM86" s="261"/>
      <c r="AN86" s="261"/>
      <c r="AO86" s="261">
        <f>IF(SUM(BM_MWh!AO86)=0,0,1)</f>
        <v>1</v>
      </c>
      <c r="AP86" s="261">
        <f>IF(SUM(BM_MWh!AP86)=0,0,1)</f>
        <v>0</v>
      </c>
      <c r="AQ86" s="261">
        <f>IF(SUM(BM_MWh!AQ86)=0,0,1)</f>
        <v>1</v>
      </c>
      <c r="AR86" s="261">
        <f>IF(SUM(BM_MWh!AR86)=0,0,1)</f>
        <v>0</v>
      </c>
      <c r="AS86" s="261">
        <f>IF(SUM(BM_MWh!AS86)=0,0,1)</f>
        <v>0</v>
      </c>
      <c r="AT86" s="261">
        <f>IF(SUM(BM_MWh!AT86)=0,0,1)</f>
        <v>0</v>
      </c>
      <c r="AU86" s="101">
        <f t="shared" si="85"/>
        <v>14</v>
      </c>
      <c r="AV86" s="102">
        <f t="shared" si="86"/>
        <v>5</v>
      </c>
      <c r="AW86" s="102">
        <f t="shared" si="87"/>
        <v>19</v>
      </c>
      <c r="AX86" s="152">
        <f t="shared" si="88"/>
        <v>1490835</v>
      </c>
      <c r="AY86" s="365"/>
      <c r="AZ86" s="264"/>
      <c r="BA86" s="264"/>
      <c r="BB86" s="264"/>
      <c r="BC86" s="264"/>
      <c r="BD86" s="264"/>
      <c r="BE86" s="104">
        <f t="shared" si="78"/>
        <v>2002</v>
      </c>
      <c r="BF86" s="28">
        <v>9</v>
      </c>
      <c r="BG86" s="379">
        <f t="shared" si="82"/>
        <v>2981722</v>
      </c>
      <c r="BH86" s="112">
        <f t="shared" si="79"/>
        <v>1314767</v>
      </c>
      <c r="BI86" s="112">
        <f t="shared" si="79"/>
        <v>152284</v>
      </c>
      <c r="BJ86" s="112">
        <f t="shared" si="79"/>
        <v>2517</v>
      </c>
      <c r="BK86" s="112">
        <f t="shared" si="79"/>
        <v>1964</v>
      </c>
      <c r="BL86" s="112">
        <f t="shared" si="79"/>
        <v>19303</v>
      </c>
      <c r="BM86" s="112">
        <f t="shared" si="89"/>
        <v>1490835</v>
      </c>
      <c r="BN86" s="21">
        <f t="shared" si="90"/>
        <v>5</v>
      </c>
      <c r="BO86" s="21">
        <f t="shared" si="91"/>
        <v>8</v>
      </c>
      <c r="BP86" s="21">
        <f t="shared" si="92"/>
        <v>6</v>
      </c>
      <c r="BQ86" s="21">
        <f t="shared" si="83"/>
        <v>14</v>
      </c>
      <c r="BR86" s="106">
        <f t="shared" si="93"/>
        <v>19</v>
      </c>
      <c r="BS86" s="264"/>
    </row>
    <row r="87" spans="1:111">
      <c r="A87" s="28">
        <f t="shared" si="77"/>
        <v>2002</v>
      </c>
      <c r="B87" s="28">
        <v>10</v>
      </c>
      <c r="C87" s="280">
        <f t="shared" si="84"/>
        <v>1432931</v>
      </c>
      <c r="D87" s="105">
        <f>'[1]FPC wSEB'!X339</f>
        <v>1263182</v>
      </c>
      <c r="E87" s="105">
        <f>'[1]FPC wSEB'!Y339</f>
        <v>146573</v>
      </c>
      <c r="F87" s="105">
        <f>'[1]FPC wSEB'!Z339</f>
        <v>2472</v>
      </c>
      <c r="G87" s="105">
        <f>'[1]FPC wSEB'!AA339</f>
        <v>1956</v>
      </c>
      <c r="H87" s="105">
        <f>'[1]FPC wSEB'!AB339</f>
        <v>18729</v>
      </c>
      <c r="I87" s="261">
        <f>IF(BM_MWh!I87=0,0,1)</f>
        <v>1</v>
      </c>
      <c r="J87" s="261">
        <f>IF(BM_MWh!J87=0,0,1)</f>
        <v>1</v>
      </c>
      <c r="K87" s="261">
        <f>IF(BM_MWh!K87=0,0,1)</f>
        <v>1</v>
      </c>
      <c r="L87" s="261">
        <f>IF(BM_MWh!L87=0,0,1)</f>
        <v>0</v>
      </c>
      <c r="M87" s="261">
        <f>IF(BM_MWh!M87=0,0,1)</f>
        <v>0</v>
      </c>
      <c r="N87" s="261">
        <f>IF(BM_MWh!N87=0,0,1)</f>
        <v>0</v>
      </c>
      <c r="O87" s="261">
        <f>IF(BM_MWh!O87=0,0,1)</f>
        <v>0</v>
      </c>
      <c r="P87" s="261">
        <f>IF(BM_MWh!P87=0,0,1)</f>
        <v>0</v>
      </c>
      <c r="Q87" s="261">
        <f>IF(BM_MWh!Q87=0,0,1)</f>
        <v>1</v>
      </c>
      <c r="R87" s="261">
        <f>IF(BM_MWh!R87=0,0,1)</f>
        <v>0</v>
      </c>
      <c r="S87" s="261">
        <f>IF(BM_MWh!S87=0,0,1)</f>
        <v>0</v>
      </c>
      <c r="T87" s="261">
        <f>IF(BM_MWh!T87=0,0,1)</f>
        <v>1</v>
      </c>
      <c r="U87" s="364">
        <f>IF(SUM(BM_MWh!U87)=0,0,1)</f>
        <v>1</v>
      </c>
      <c r="V87" s="260">
        <f>IF(SUM(BM_MWh!V87)=0,0,1)</f>
        <v>1</v>
      </c>
      <c r="W87" s="260">
        <f>IF(SUM(BM_MWh!W87)=0,0,1)</f>
        <v>1</v>
      </c>
      <c r="X87" s="260">
        <f>IF(SUM(BM_MWh!X87)=0,0,1)</f>
        <v>0</v>
      </c>
      <c r="Y87" s="260">
        <f>IF(SUM(BM_MWh!Y87)=0,0,1)</f>
        <v>1</v>
      </c>
      <c r="Z87" s="260">
        <f>IF(SUM(BM_MWh!Z87)=0,0,1)</f>
        <v>1</v>
      </c>
      <c r="AA87" s="260">
        <f>IF(SUM(BM_MWh!AA87)=0,0,1)</f>
        <v>1</v>
      </c>
      <c r="AB87" s="260">
        <f>IF(SUM(BM_MWh!AB87)=0,0,1)</f>
        <v>1</v>
      </c>
      <c r="AC87" s="260">
        <f>IF(SUM(BM_MWh!AC87)=0,0,1)</f>
        <v>0</v>
      </c>
      <c r="AD87" s="260">
        <f>IF(SUM(BM_MWh!AD87)=0,0,1)</f>
        <v>0</v>
      </c>
      <c r="AE87" s="260">
        <f>IF(SUM(BM_MWh!AE87)=0,0,1)</f>
        <v>0</v>
      </c>
      <c r="AF87" s="260">
        <f>IF(SUM(BM_MWh!AF87)=0,0,1)</f>
        <v>1</v>
      </c>
      <c r="AG87" s="260">
        <f>IF(SUM(BM_MWh!AG87)=0,0,1)</f>
        <v>0</v>
      </c>
      <c r="AH87" s="260">
        <f>IF(SUM(BM_MWh!AH87)=0,0,1)</f>
        <v>1</v>
      </c>
      <c r="AI87" s="260">
        <f>IF(SUM(BM_MWh!AI87)=0,0,1)</f>
        <v>1</v>
      </c>
      <c r="AJ87" s="260">
        <f>IF(SUM(BM_MWh!AJ87)=0,0,1)</f>
        <v>1</v>
      </c>
      <c r="AK87" s="261">
        <f>IF(SUM(BM_MWh!AK87)=0,0,1)</f>
        <v>1</v>
      </c>
      <c r="AL87" s="260">
        <v>0</v>
      </c>
      <c r="AM87" s="261"/>
      <c r="AN87" s="261"/>
      <c r="AO87" s="261">
        <f>IF(SUM(BM_MWh!AO87)=0,0,1)</f>
        <v>1</v>
      </c>
      <c r="AP87" s="261">
        <f>IF(SUM(BM_MWh!AP87)=0,0,1)</f>
        <v>0</v>
      </c>
      <c r="AQ87" s="261">
        <f>IF(SUM(BM_MWh!AQ87)=0,0,1)</f>
        <v>1</v>
      </c>
      <c r="AR87" s="261">
        <f>IF(SUM(BM_MWh!AR87)=0,0,1)</f>
        <v>0</v>
      </c>
      <c r="AS87" s="261">
        <f>IF(SUM(BM_MWh!AS87)=0,0,1)</f>
        <v>0</v>
      </c>
      <c r="AT87" s="261">
        <f>IF(SUM(BM_MWh!AT87)=0,0,1)</f>
        <v>0</v>
      </c>
      <c r="AU87" s="101">
        <f t="shared" si="85"/>
        <v>14</v>
      </c>
      <c r="AV87" s="102">
        <f t="shared" si="86"/>
        <v>5</v>
      </c>
      <c r="AW87" s="102">
        <f t="shared" si="87"/>
        <v>19</v>
      </c>
      <c r="AX87" s="152">
        <f t="shared" si="88"/>
        <v>1432912</v>
      </c>
      <c r="AY87" s="365"/>
      <c r="AZ87" s="264"/>
      <c r="BA87" s="264"/>
      <c r="BB87" s="264"/>
      <c r="BC87" s="264"/>
      <c r="BD87" s="264"/>
      <c r="BE87" s="104">
        <f t="shared" si="78"/>
        <v>2002</v>
      </c>
      <c r="BF87" s="28">
        <v>10</v>
      </c>
      <c r="BG87" s="379">
        <f t="shared" si="82"/>
        <v>2865876</v>
      </c>
      <c r="BH87" s="112">
        <f t="shared" si="79"/>
        <v>1263182</v>
      </c>
      <c r="BI87" s="112">
        <f t="shared" si="79"/>
        <v>146573</v>
      </c>
      <c r="BJ87" s="112">
        <f t="shared" si="79"/>
        <v>2472</v>
      </c>
      <c r="BK87" s="112">
        <f t="shared" si="79"/>
        <v>1956</v>
      </c>
      <c r="BL87" s="112">
        <f t="shared" si="79"/>
        <v>18729</v>
      </c>
      <c r="BM87" s="112">
        <f t="shared" si="89"/>
        <v>1432912</v>
      </c>
      <c r="BN87" s="21">
        <f t="shared" si="90"/>
        <v>5</v>
      </c>
      <c r="BO87" s="21">
        <f t="shared" si="91"/>
        <v>8</v>
      </c>
      <c r="BP87" s="21">
        <f t="shared" si="92"/>
        <v>6</v>
      </c>
      <c r="BQ87" s="21">
        <f t="shared" si="83"/>
        <v>14</v>
      </c>
      <c r="BR87" s="106">
        <f t="shared" si="93"/>
        <v>19</v>
      </c>
      <c r="BS87" s="264"/>
    </row>
    <row r="88" spans="1:111">
      <c r="A88" s="28">
        <f t="shared" si="77"/>
        <v>2002</v>
      </c>
      <c r="B88" s="28">
        <v>11</v>
      </c>
      <c r="C88" s="280">
        <f t="shared" si="84"/>
        <v>1565138</v>
      </c>
      <c r="D88" s="105">
        <f>'[1]FPC wSEB'!X340</f>
        <v>1380145</v>
      </c>
      <c r="E88" s="105">
        <f>'[1]FPC wSEB'!Y340</f>
        <v>160058</v>
      </c>
      <c r="F88" s="105">
        <f>'[1]FPC wSEB'!Z340</f>
        <v>2693</v>
      </c>
      <c r="G88" s="105">
        <f>'[1]FPC wSEB'!AA340</f>
        <v>1950</v>
      </c>
      <c r="H88" s="105">
        <f>'[1]FPC wSEB'!AB340</f>
        <v>20273</v>
      </c>
      <c r="I88" s="261">
        <f>IF(BM_MWh!I88=0,0,1)</f>
        <v>1</v>
      </c>
      <c r="J88" s="261">
        <f>IF(BM_MWh!J88=0,0,1)</f>
        <v>1</v>
      </c>
      <c r="K88" s="261">
        <f>IF(BM_MWh!K88=0,0,1)</f>
        <v>1</v>
      </c>
      <c r="L88" s="261">
        <f>IF(BM_MWh!L88=0,0,1)</f>
        <v>0</v>
      </c>
      <c r="M88" s="261">
        <f>IF(BM_MWh!M88=0,0,1)</f>
        <v>0</v>
      </c>
      <c r="N88" s="261">
        <f>IF(BM_MWh!N88=0,0,1)</f>
        <v>0</v>
      </c>
      <c r="O88" s="261">
        <f>IF(BM_MWh!O88=0,0,1)</f>
        <v>0</v>
      </c>
      <c r="P88" s="261">
        <f>IF(BM_MWh!P88=0,0,1)</f>
        <v>0</v>
      </c>
      <c r="Q88" s="261">
        <f>IF(BM_MWh!Q88=0,0,1)</f>
        <v>1</v>
      </c>
      <c r="R88" s="261">
        <f>IF(BM_MWh!R88=0,0,1)</f>
        <v>0</v>
      </c>
      <c r="S88" s="261">
        <f>IF(BM_MWh!S88=0,0,1)</f>
        <v>0</v>
      </c>
      <c r="T88" s="261">
        <f>IF(BM_MWh!T88=0,0,1)</f>
        <v>1</v>
      </c>
      <c r="U88" s="364">
        <f>IF(SUM(BM_MWh!U88)=0,0,1)</f>
        <v>1</v>
      </c>
      <c r="V88" s="260">
        <f>IF(SUM(BM_MWh!V88)=0,0,1)</f>
        <v>1</v>
      </c>
      <c r="W88" s="260">
        <f>IF(SUM(BM_MWh!W88)=0,0,1)</f>
        <v>1</v>
      </c>
      <c r="X88" s="260">
        <f>IF(SUM(BM_MWh!X88)=0,0,1)</f>
        <v>0</v>
      </c>
      <c r="Y88" s="260">
        <f>IF(SUM(BM_MWh!Y88)=0,0,1)</f>
        <v>1</v>
      </c>
      <c r="Z88" s="260">
        <f>IF(SUM(BM_MWh!Z88)=0,0,1)</f>
        <v>1</v>
      </c>
      <c r="AA88" s="260">
        <f>IF(SUM(BM_MWh!AA88)=0,0,1)</f>
        <v>1</v>
      </c>
      <c r="AB88" s="260">
        <f>IF(SUM(BM_MWh!AB88)=0,0,1)</f>
        <v>1</v>
      </c>
      <c r="AC88" s="260">
        <f>IF(SUM(BM_MWh!AC88)=0,0,1)</f>
        <v>0</v>
      </c>
      <c r="AD88" s="260">
        <f>IF(SUM(BM_MWh!AD88)=0,0,1)</f>
        <v>0</v>
      </c>
      <c r="AE88" s="260">
        <f>IF(SUM(BM_MWh!AE88)=0,0,1)</f>
        <v>0</v>
      </c>
      <c r="AF88" s="260">
        <f>IF(SUM(BM_MWh!AF88)=0,0,1)</f>
        <v>1</v>
      </c>
      <c r="AG88" s="260">
        <f>IF(SUM(BM_MWh!AG88)=0,0,1)</f>
        <v>0</v>
      </c>
      <c r="AH88" s="260">
        <f>IF(SUM(BM_MWh!AH88)=0,0,1)</f>
        <v>1</v>
      </c>
      <c r="AI88" s="260">
        <f>IF(SUM(BM_MWh!AI88)=0,0,1)</f>
        <v>1</v>
      </c>
      <c r="AJ88" s="260">
        <f>IF(SUM(BM_MWh!AJ88)=0,0,1)</f>
        <v>1</v>
      </c>
      <c r="AK88" s="261">
        <f>IF(SUM(BM_MWh!AK88)=0,0,1)</f>
        <v>1</v>
      </c>
      <c r="AL88" s="260">
        <v>0</v>
      </c>
      <c r="AM88" s="261"/>
      <c r="AN88" s="261"/>
      <c r="AO88" s="261">
        <f>IF(SUM(BM_MWh!AO88)=0,0,1)</f>
        <v>1</v>
      </c>
      <c r="AP88" s="261">
        <f>IF(SUM(BM_MWh!AP88)=0,0,1)</f>
        <v>0</v>
      </c>
      <c r="AQ88" s="261">
        <f>IF(SUM(BM_MWh!AQ88)=0,0,1)</f>
        <v>1</v>
      </c>
      <c r="AR88" s="261">
        <f>IF(SUM(BM_MWh!AR88)=0,0,1)</f>
        <v>0</v>
      </c>
      <c r="AS88" s="261">
        <f>IF(SUM(BM_MWh!AS88)=0,0,1)</f>
        <v>0</v>
      </c>
      <c r="AT88" s="261">
        <f>IF(SUM(BM_MWh!AT88)=0,0,1)</f>
        <v>0</v>
      </c>
      <c r="AU88" s="101">
        <f t="shared" si="85"/>
        <v>14</v>
      </c>
      <c r="AV88" s="102">
        <f t="shared" si="86"/>
        <v>5</v>
      </c>
      <c r="AW88" s="102">
        <f t="shared" si="87"/>
        <v>19</v>
      </c>
      <c r="AX88" s="152">
        <f t="shared" si="88"/>
        <v>1565119</v>
      </c>
      <c r="AY88" s="365"/>
      <c r="AZ88" s="264"/>
      <c r="BA88" s="264"/>
      <c r="BB88" s="264"/>
      <c r="BC88" s="264"/>
      <c r="BD88" s="264"/>
      <c r="BE88" s="104">
        <f t="shared" si="78"/>
        <v>2002</v>
      </c>
      <c r="BF88" s="28">
        <v>11</v>
      </c>
      <c r="BG88" s="379">
        <f t="shared" si="82"/>
        <v>3130290</v>
      </c>
      <c r="BH88" s="112">
        <f t="shared" si="79"/>
        <v>1380145</v>
      </c>
      <c r="BI88" s="112">
        <f t="shared" si="79"/>
        <v>160058</v>
      </c>
      <c r="BJ88" s="112">
        <f t="shared" si="79"/>
        <v>2693</v>
      </c>
      <c r="BK88" s="112">
        <f t="shared" si="79"/>
        <v>1950</v>
      </c>
      <c r="BL88" s="112">
        <f t="shared" si="79"/>
        <v>20273</v>
      </c>
      <c r="BM88" s="112">
        <f t="shared" si="89"/>
        <v>1565119</v>
      </c>
      <c r="BN88" s="21">
        <f t="shared" si="90"/>
        <v>5</v>
      </c>
      <c r="BO88" s="21">
        <f t="shared" si="91"/>
        <v>8</v>
      </c>
      <c r="BP88" s="21">
        <f t="shared" si="92"/>
        <v>6</v>
      </c>
      <c r="BQ88" s="21">
        <f t="shared" si="83"/>
        <v>14</v>
      </c>
      <c r="BR88" s="106">
        <f t="shared" si="93"/>
        <v>19</v>
      </c>
      <c r="BS88" s="264"/>
    </row>
    <row r="89" spans="1:111">
      <c r="A89" s="28">
        <f t="shared" si="77"/>
        <v>2002</v>
      </c>
      <c r="B89" s="28">
        <v>12</v>
      </c>
      <c r="C89" s="280">
        <f t="shared" si="84"/>
        <v>1464419</v>
      </c>
      <c r="D89" s="105">
        <f>'[1]FPC wSEB'!X341</f>
        <v>1290805</v>
      </c>
      <c r="E89" s="105">
        <f>'[1]FPC wSEB'!Y341</f>
        <v>150070</v>
      </c>
      <c r="F89" s="105">
        <f>'[1]FPC wSEB'!Z341</f>
        <v>2546</v>
      </c>
      <c r="G89" s="105">
        <f>'[1]FPC wSEB'!AA341</f>
        <v>1944</v>
      </c>
      <c r="H89" s="105">
        <f>'[1]FPC wSEB'!AB341</f>
        <v>19036</v>
      </c>
      <c r="I89" s="261">
        <f>IF(BM_MWh!I89=0,0,1)</f>
        <v>1</v>
      </c>
      <c r="J89" s="261">
        <f>IF(BM_MWh!J89=0,0,1)</f>
        <v>1</v>
      </c>
      <c r="K89" s="261">
        <f>IF(BM_MWh!K89=0,0,1)</f>
        <v>1</v>
      </c>
      <c r="L89" s="261">
        <f>IF(BM_MWh!L89=0,0,1)</f>
        <v>0</v>
      </c>
      <c r="M89" s="261">
        <f>IF(BM_MWh!M89=0,0,1)</f>
        <v>0</v>
      </c>
      <c r="N89" s="261">
        <f>IF(BM_MWh!N89=0,0,1)</f>
        <v>0</v>
      </c>
      <c r="O89" s="261">
        <f>IF(BM_MWh!O89=0,0,1)</f>
        <v>0</v>
      </c>
      <c r="P89" s="261">
        <f>IF(BM_MWh!P89=0,0,1)</f>
        <v>0</v>
      </c>
      <c r="Q89" s="261">
        <f>IF(BM_MWh!Q89=0,0,1)</f>
        <v>1</v>
      </c>
      <c r="R89" s="261">
        <f>IF(BM_MWh!R89=0,0,1)</f>
        <v>0</v>
      </c>
      <c r="S89" s="261">
        <f>IF(BM_MWh!S89=0,0,1)</f>
        <v>0</v>
      </c>
      <c r="T89" s="261">
        <f>IF(BM_MWh!T89=0,0,1)</f>
        <v>1</v>
      </c>
      <c r="U89" s="364">
        <f>IF(SUM(BM_MWh!U89)=0,0,1)</f>
        <v>1</v>
      </c>
      <c r="V89" s="260">
        <f>IF(SUM(BM_MWh!V89)=0,0,1)</f>
        <v>1</v>
      </c>
      <c r="W89" s="260">
        <f>IF(SUM(BM_MWh!W89)=0,0,1)</f>
        <v>1</v>
      </c>
      <c r="X89" s="260">
        <f>IF(SUM(BM_MWh!X89)=0,0,1)</f>
        <v>0</v>
      </c>
      <c r="Y89" s="260">
        <f>IF(SUM(BM_MWh!Y89)=0,0,1)</f>
        <v>1</v>
      </c>
      <c r="Z89" s="260">
        <f>IF(SUM(BM_MWh!Z89)=0,0,1)</f>
        <v>1</v>
      </c>
      <c r="AA89" s="260">
        <f>IF(SUM(BM_MWh!AA89)=0,0,1)</f>
        <v>1</v>
      </c>
      <c r="AB89" s="260">
        <f>IF(SUM(BM_MWh!AB89)=0,0,1)</f>
        <v>1</v>
      </c>
      <c r="AC89" s="260">
        <f>IF(SUM(BM_MWh!AC89)=0,0,1)</f>
        <v>0</v>
      </c>
      <c r="AD89" s="260">
        <f>IF(SUM(BM_MWh!AD89)=0,0,1)</f>
        <v>0</v>
      </c>
      <c r="AE89" s="260">
        <f>IF(SUM(BM_MWh!AE89)=0,0,1)</f>
        <v>0</v>
      </c>
      <c r="AF89" s="260">
        <f>IF(SUM(BM_MWh!AF89)=0,0,1)</f>
        <v>1</v>
      </c>
      <c r="AG89" s="260">
        <f>IF(SUM(BM_MWh!AG89)=0,0,1)</f>
        <v>0</v>
      </c>
      <c r="AH89" s="260">
        <f>IF(SUM(BM_MWh!AH89)=0,0,1)</f>
        <v>1</v>
      </c>
      <c r="AI89" s="260">
        <f>IF(SUM(BM_MWh!AI89)=0,0,1)</f>
        <v>1</v>
      </c>
      <c r="AJ89" s="260">
        <f>IF(SUM(BM_MWh!AJ89)=0,0,1)</f>
        <v>1</v>
      </c>
      <c r="AK89" s="261">
        <f>IF(SUM(BM_MWh!AK89)=0,0,1)</f>
        <v>0</v>
      </c>
      <c r="AL89" s="260">
        <v>0</v>
      </c>
      <c r="AM89" s="261"/>
      <c r="AN89" s="261"/>
      <c r="AO89" s="261">
        <f>IF(SUM(BM_MWh!AO89)=0,0,1)</f>
        <v>1</v>
      </c>
      <c r="AP89" s="261">
        <f>IF(SUM(BM_MWh!AP89)=0,0,1)</f>
        <v>0</v>
      </c>
      <c r="AQ89" s="261">
        <f>IF(SUM(BM_MWh!AQ89)=0,0,1)</f>
        <v>1</v>
      </c>
      <c r="AR89" s="261">
        <f>IF(SUM(BM_MWh!AR89)=0,0,1)</f>
        <v>0</v>
      </c>
      <c r="AS89" s="261">
        <f>IF(SUM(BM_MWh!AS89)=0,0,1)</f>
        <v>0</v>
      </c>
      <c r="AT89" s="261">
        <f>IF(SUM(BM_MWh!AT89)=0,0,1)</f>
        <v>0</v>
      </c>
      <c r="AU89" s="101">
        <f t="shared" si="85"/>
        <v>13</v>
      </c>
      <c r="AV89" s="102">
        <f t="shared" si="86"/>
        <v>5</v>
      </c>
      <c r="AW89" s="102">
        <f t="shared" si="87"/>
        <v>18</v>
      </c>
      <c r="AX89" s="152">
        <f t="shared" si="88"/>
        <v>1464401</v>
      </c>
      <c r="AY89" s="365"/>
      <c r="AZ89" s="264"/>
      <c r="BA89" s="264"/>
      <c r="BB89" s="264"/>
      <c r="BC89" s="264"/>
      <c r="BD89" s="264"/>
      <c r="BE89" s="104">
        <f t="shared" si="78"/>
        <v>2002</v>
      </c>
      <c r="BF89" s="28">
        <v>12</v>
      </c>
      <c r="BG89" s="379">
        <f t="shared" si="82"/>
        <v>2928851</v>
      </c>
      <c r="BH89" s="128">
        <f t="shared" si="79"/>
        <v>1290805</v>
      </c>
      <c r="BI89" s="128">
        <f t="shared" si="79"/>
        <v>150070</v>
      </c>
      <c r="BJ89" s="128">
        <f t="shared" si="79"/>
        <v>2546</v>
      </c>
      <c r="BK89" s="128">
        <f t="shared" si="79"/>
        <v>1944</v>
      </c>
      <c r="BL89" s="128">
        <f t="shared" si="79"/>
        <v>19036</v>
      </c>
      <c r="BM89" s="128">
        <f t="shared" si="89"/>
        <v>1464401</v>
      </c>
      <c r="BN89" s="127">
        <f t="shared" si="90"/>
        <v>5</v>
      </c>
      <c r="BO89" s="127">
        <f t="shared" si="91"/>
        <v>8</v>
      </c>
      <c r="BP89" s="127">
        <f t="shared" si="92"/>
        <v>5</v>
      </c>
      <c r="BQ89" s="127">
        <f t="shared" si="83"/>
        <v>13</v>
      </c>
      <c r="BR89" s="127">
        <f t="shared" si="93"/>
        <v>18</v>
      </c>
      <c r="BS89" s="264"/>
      <c r="BT89" s="174"/>
      <c r="BU89" s="120"/>
      <c r="BV89" s="120"/>
      <c r="BW89" s="120"/>
      <c r="BX89" s="120"/>
      <c r="BY89" s="120"/>
      <c r="BZ89" s="120"/>
      <c r="CA89" s="120"/>
      <c r="CB89" s="120"/>
      <c r="CC89" s="120"/>
      <c r="CD89" s="120"/>
      <c r="CE89" s="120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</row>
    <row r="90" spans="1:111">
      <c r="A90" s="28">
        <f t="shared" ref="A90:A121" si="94">1+A78</f>
        <v>2003</v>
      </c>
      <c r="B90" s="28">
        <v>1</v>
      </c>
      <c r="C90" s="280">
        <f t="shared" si="84"/>
        <v>1490368</v>
      </c>
      <c r="D90" s="105">
        <f>'[1]FPC wSEB'!X342</f>
        <v>1314997</v>
      </c>
      <c r="E90" s="105">
        <f>'[1]FPC wSEB'!Y342</f>
        <v>151478</v>
      </c>
      <c r="F90" s="105">
        <f>'[1]FPC wSEB'!Z342</f>
        <v>2572</v>
      </c>
      <c r="G90" s="105">
        <f>'[1]FPC wSEB'!AA342</f>
        <v>1933</v>
      </c>
      <c r="H90" s="105">
        <f>'[1]FPC wSEB'!AB342</f>
        <v>19370</v>
      </c>
      <c r="I90" s="261">
        <f>IF(BM_MWh!I90=0,0,1)</f>
        <v>1</v>
      </c>
      <c r="J90" s="261">
        <f>IF(BM_MWh!J90=0,0,1)</f>
        <v>1</v>
      </c>
      <c r="K90" s="261">
        <f>IF(BM_MWh!K90=0,0,1)</f>
        <v>1</v>
      </c>
      <c r="L90" s="261">
        <f>IF(BM_MWh!L90=0,0,1)</f>
        <v>0</v>
      </c>
      <c r="M90" s="261">
        <f>IF(BM_MWh!M90=0,0,1)</f>
        <v>0</v>
      </c>
      <c r="N90" s="261">
        <f>IF(BM_MWh!N90=0,0,1)</f>
        <v>0</v>
      </c>
      <c r="O90" s="261">
        <f>IF(BM_MWh!O90=0,0,1)</f>
        <v>0</v>
      </c>
      <c r="P90" s="261">
        <f>IF(BM_MWh!P90=0,0,1)</f>
        <v>0</v>
      </c>
      <c r="Q90" s="261">
        <f>IF(BM_MWh!Q90=0,0,1)</f>
        <v>1</v>
      </c>
      <c r="R90" s="261">
        <f>IF(BM_MWh!R90=0,0,1)</f>
        <v>0</v>
      </c>
      <c r="S90" s="261">
        <f>IF(BM_MWh!S90=0,0,1)</f>
        <v>0</v>
      </c>
      <c r="T90" s="261">
        <f>IF(BM_MWh!T90=0,0,1)</f>
        <v>1</v>
      </c>
      <c r="U90" s="364">
        <f>IF(SUM(BM_MWh!U90)=0,0,1)</f>
        <v>1</v>
      </c>
      <c r="V90" s="260">
        <f>IF(SUM(BM_MWh!V90)=0,0,1)</f>
        <v>1</v>
      </c>
      <c r="W90" s="260">
        <f>IF(SUM(BM_MWh!W90)=0,0,1)</f>
        <v>1</v>
      </c>
      <c r="X90" s="260">
        <f>IF(SUM(BM_MWh!X90)=0,0,1)</f>
        <v>0</v>
      </c>
      <c r="Y90" s="260">
        <f>IF(SUM(BM_MWh!Y90)=0,0,1)</f>
        <v>1</v>
      </c>
      <c r="Z90" s="260">
        <f>IF(SUM(BM_MWh!Z90)=0,0,1)</f>
        <v>1</v>
      </c>
      <c r="AA90" s="260">
        <f>IF(SUM(BM_MWh!AA90)=0,0,1)</f>
        <v>1</v>
      </c>
      <c r="AB90" s="260">
        <f>IF(SUM(BM_MWh!AB90)=0,0,1)</f>
        <v>1</v>
      </c>
      <c r="AC90" s="260">
        <f>IF(SUM(BM_MWh!AC90)=0,0,1)</f>
        <v>0</v>
      </c>
      <c r="AD90" s="260">
        <f>IF(SUM(BM_MWh!AD90)=0,0,1)</f>
        <v>0</v>
      </c>
      <c r="AE90" s="260">
        <f>IF(SUM(BM_MWh!AE90)=0,0,1)</f>
        <v>0</v>
      </c>
      <c r="AF90" s="260">
        <f>IF(SUM(BM_MWh!AF90)=0,0,1)</f>
        <v>0</v>
      </c>
      <c r="AG90" s="260">
        <f>IF(SUM(BM_MWh!AG90)=0,0,1)</f>
        <v>0</v>
      </c>
      <c r="AH90" s="260">
        <f>IF(SUM(BM_MWh!AH90)=0,0,1)</f>
        <v>1</v>
      </c>
      <c r="AI90" s="260">
        <f>IF(SUM(BM_MWh!AI90)=0,0,1)</f>
        <v>1</v>
      </c>
      <c r="AJ90" s="260">
        <f>IF(SUM(BM_MWh!AJ90)=0,0,1)</f>
        <v>1</v>
      </c>
      <c r="AK90" s="261">
        <f>IF(SUM(BM_MWh!AK90)=0,0,1)</f>
        <v>1</v>
      </c>
      <c r="AL90" s="260">
        <v>0</v>
      </c>
      <c r="AM90" s="261"/>
      <c r="AN90" s="261"/>
      <c r="AO90" s="261">
        <f>IF(SUM(BM_MWh!AO90)=0,0,1)</f>
        <v>1</v>
      </c>
      <c r="AP90" s="261">
        <f>IF(SUM(BM_MWh!AP90)=0,0,1)</f>
        <v>0</v>
      </c>
      <c r="AQ90" s="261">
        <f>IF(SUM(BM_MWh!AQ90)=0,0,1)</f>
        <v>1</v>
      </c>
      <c r="AR90" s="261">
        <f>IF(SUM(BM_MWh!AR90)=0,0,1)</f>
        <v>0</v>
      </c>
      <c r="AS90" s="261">
        <f>IF(SUM(BM_MWh!AS90)=0,0,1)</f>
        <v>0</v>
      </c>
      <c r="AT90" s="261">
        <f>IF(SUM(BM_MWh!AT90)=0,0,1)</f>
        <v>0</v>
      </c>
      <c r="AU90" s="101">
        <f t="shared" si="85"/>
        <v>13</v>
      </c>
      <c r="AV90" s="102">
        <f t="shared" si="86"/>
        <v>5</v>
      </c>
      <c r="AW90" s="102">
        <f t="shared" si="87"/>
        <v>18</v>
      </c>
      <c r="AX90" s="152">
        <f t="shared" si="88"/>
        <v>1490350</v>
      </c>
      <c r="AY90" s="365"/>
      <c r="AZ90" s="264"/>
      <c r="BA90" s="264"/>
      <c r="BB90" s="264"/>
      <c r="BC90" s="264"/>
      <c r="BD90" s="264"/>
      <c r="BE90" s="104">
        <f t="shared" ref="BE90:BE121" si="95">1+BE78</f>
        <v>2003</v>
      </c>
      <c r="BF90" s="28">
        <v>1</v>
      </c>
      <c r="BG90" s="379">
        <f t="shared" si="82"/>
        <v>2980749</v>
      </c>
      <c r="BH90" s="112">
        <f t="shared" si="79"/>
        <v>1314997</v>
      </c>
      <c r="BI90" s="112">
        <f t="shared" si="79"/>
        <v>151478</v>
      </c>
      <c r="BJ90" s="112">
        <f t="shared" si="79"/>
        <v>2572</v>
      </c>
      <c r="BK90" s="112">
        <f t="shared" si="79"/>
        <v>1933</v>
      </c>
      <c r="BL90" s="112">
        <f t="shared" si="79"/>
        <v>19370</v>
      </c>
      <c r="BM90" s="112">
        <f t="shared" si="89"/>
        <v>1490350</v>
      </c>
      <c r="BN90" s="21">
        <f t="shared" si="90"/>
        <v>5</v>
      </c>
      <c r="BO90" s="21">
        <f t="shared" si="91"/>
        <v>7</v>
      </c>
      <c r="BP90" s="21">
        <f t="shared" si="92"/>
        <v>6</v>
      </c>
      <c r="BQ90" s="21">
        <f t="shared" si="83"/>
        <v>13</v>
      </c>
      <c r="BR90" s="106">
        <f t="shared" si="93"/>
        <v>18</v>
      </c>
      <c r="BS90" s="264"/>
    </row>
    <row r="91" spans="1:111">
      <c r="A91" s="28">
        <f t="shared" si="94"/>
        <v>2003</v>
      </c>
      <c r="B91" s="28">
        <v>2</v>
      </c>
      <c r="C91" s="280">
        <f t="shared" si="84"/>
        <v>1504917</v>
      </c>
      <c r="D91" s="105">
        <f>'[1]FPC wSEB'!X343</f>
        <v>1328691</v>
      </c>
      <c r="E91" s="105">
        <f>'[1]FPC wSEB'!Y343</f>
        <v>152200</v>
      </c>
      <c r="F91" s="105">
        <f>'[1]FPC wSEB'!Z343</f>
        <v>2564</v>
      </c>
      <c r="G91" s="105">
        <f>'[1]FPC wSEB'!AA343</f>
        <v>1935</v>
      </c>
      <c r="H91" s="105">
        <f>'[1]FPC wSEB'!AB343</f>
        <v>19509</v>
      </c>
      <c r="I91" s="261">
        <f>IF(BM_MWh!I91=0,0,1)</f>
        <v>1</v>
      </c>
      <c r="J91" s="261">
        <f>IF(BM_MWh!J91=0,0,1)</f>
        <v>1</v>
      </c>
      <c r="K91" s="261">
        <f>IF(BM_MWh!K91=0,0,1)</f>
        <v>1</v>
      </c>
      <c r="L91" s="261">
        <f>IF(BM_MWh!L91=0,0,1)</f>
        <v>0</v>
      </c>
      <c r="M91" s="261">
        <f>IF(BM_MWh!M91=0,0,1)</f>
        <v>0</v>
      </c>
      <c r="N91" s="261">
        <f>IF(BM_MWh!N91=0,0,1)</f>
        <v>0</v>
      </c>
      <c r="O91" s="261">
        <f>IF(BM_MWh!O91=0,0,1)</f>
        <v>0</v>
      </c>
      <c r="P91" s="261">
        <f>IF(BM_MWh!P91=0,0,1)</f>
        <v>0</v>
      </c>
      <c r="Q91" s="261">
        <f>IF(BM_MWh!Q91=0,0,1)</f>
        <v>0</v>
      </c>
      <c r="R91" s="261">
        <f>IF(BM_MWh!R91=0,0,1)</f>
        <v>0</v>
      </c>
      <c r="S91" s="261">
        <f>IF(BM_MWh!S91=0,0,1)</f>
        <v>0</v>
      </c>
      <c r="T91" s="261">
        <f>IF(BM_MWh!T91=0,0,1)</f>
        <v>1</v>
      </c>
      <c r="U91" s="364">
        <f>IF(SUM(BM_MWh!U91)=0,0,1)</f>
        <v>1</v>
      </c>
      <c r="V91" s="260">
        <f>IF(SUM(BM_MWh!V91)=0,0,1)</f>
        <v>1</v>
      </c>
      <c r="W91" s="260">
        <f>IF(SUM(BM_MWh!W91)=0,0,1)</f>
        <v>1</v>
      </c>
      <c r="X91" s="260">
        <f>IF(SUM(BM_MWh!X91)=0,0,1)</f>
        <v>0</v>
      </c>
      <c r="Y91" s="260">
        <f>IF(SUM(BM_MWh!Y91)=0,0,1)</f>
        <v>1</v>
      </c>
      <c r="Z91" s="260">
        <f>IF(SUM(BM_MWh!Z91)=0,0,1)</f>
        <v>1</v>
      </c>
      <c r="AA91" s="260">
        <f>IF(SUM(BM_MWh!AA91)=0,0,1)</f>
        <v>1</v>
      </c>
      <c r="AB91" s="260">
        <f>IF(SUM(BM_MWh!AB91)=0,0,1)</f>
        <v>1</v>
      </c>
      <c r="AC91" s="260">
        <f>IF(SUM(BM_MWh!AC91)=0,0,1)</f>
        <v>0</v>
      </c>
      <c r="AD91" s="260">
        <f>IF(SUM(BM_MWh!AD91)=0,0,1)</f>
        <v>0</v>
      </c>
      <c r="AE91" s="260">
        <f>IF(SUM(BM_MWh!AE91)=0,0,1)</f>
        <v>0</v>
      </c>
      <c r="AF91" s="260">
        <f>IF(SUM(BM_MWh!AF91)=0,0,1)</f>
        <v>1</v>
      </c>
      <c r="AG91" s="260">
        <f>IF(SUM(BM_MWh!AG91)=0,0,1)</f>
        <v>0</v>
      </c>
      <c r="AH91" s="260">
        <f>IF(SUM(BM_MWh!AH91)=0,0,1)</f>
        <v>1</v>
      </c>
      <c r="AI91" s="260">
        <f>IF(SUM(BM_MWh!AI91)=0,0,1)</f>
        <v>1</v>
      </c>
      <c r="AJ91" s="260">
        <f>IF(SUM(BM_MWh!AJ91)=0,0,1)</f>
        <v>1</v>
      </c>
      <c r="AK91" s="261">
        <f>IF(SUM(BM_MWh!AK91)=0,0,1)</f>
        <v>1</v>
      </c>
      <c r="AL91" s="260">
        <v>0</v>
      </c>
      <c r="AM91" s="261"/>
      <c r="AN91" s="261"/>
      <c r="AO91" s="261">
        <f>IF(SUM(BM_MWh!AO91)=0,0,1)</f>
        <v>1</v>
      </c>
      <c r="AP91" s="261">
        <f>IF(SUM(BM_MWh!AP91)=0,0,1)</f>
        <v>0</v>
      </c>
      <c r="AQ91" s="261">
        <f>IF(SUM(BM_MWh!AQ91)=0,0,1)</f>
        <v>1</v>
      </c>
      <c r="AR91" s="261">
        <f>IF(SUM(BM_MWh!AR91)=0,0,1)</f>
        <v>0</v>
      </c>
      <c r="AS91" s="261">
        <f>IF(SUM(BM_MWh!AS91)=0,0,1)</f>
        <v>0</v>
      </c>
      <c r="AT91" s="261">
        <f>IF(SUM(BM_MWh!AT91)=0,0,1)</f>
        <v>0</v>
      </c>
      <c r="AU91" s="101">
        <f t="shared" si="85"/>
        <v>14</v>
      </c>
      <c r="AV91" s="102">
        <f t="shared" si="86"/>
        <v>4</v>
      </c>
      <c r="AW91" s="102">
        <f t="shared" si="87"/>
        <v>18</v>
      </c>
      <c r="AX91" s="152">
        <f t="shared" si="88"/>
        <v>1504899</v>
      </c>
      <c r="AY91" s="365"/>
      <c r="AZ91" s="264"/>
      <c r="BA91" s="264"/>
      <c r="BB91" s="264"/>
      <c r="BC91" s="264"/>
      <c r="BD91" s="264"/>
      <c r="BE91" s="104">
        <f t="shared" si="95"/>
        <v>2003</v>
      </c>
      <c r="BF91" s="28">
        <v>2</v>
      </c>
      <c r="BG91" s="379">
        <f t="shared" si="82"/>
        <v>3009848</v>
      </c>
      <c r="BH91" s="112">
        <f t="shared" si="79"/>
        <v>1328691</v>
      </c>
      <c r="BI91" s="112">
        <f t="shared" si="79"/>
        <v>152200</v>
      </c>
      <c r="BJ91" s="112">
        <f t="shared" si="79"/>
        <v>2564</v>
      </c>
      <c r="BK91" s="112">
        <f t="shared" si="79"/>
        <v>1935</v>
      </c>
      <c r="BL91" s="112">
        <f t="shared" si="79"/>
        <v>19509</v>
      </c>
      <c r="BM91" s="112">
        <f t="shared" si="89"/>
        <v>1504899</v>
      </c>
      <c r="BN91" s="21">
        <f t="shared" si="90"/>
        <v>4</v>
      </c>
      <c r="BO91" s="21">
        <f t="shared" si="91"/>
        <v>8</v>
      </c>
      <c r="BP91" s="21">
        <f t="shared" si="92"/>
        <v>6</v>
      </c>
      <c r="BQ91" s="21">
        <f t="shared" si="83"/>
        <v>14</v>
      </c>
      <c r="BR91" s="106">
        <f t="shared" si="93"/>
        <v>18</v>
      </c>
      <c r="BS91" s="264"/>
    </row>
    <row r="92" spans="1:111">
      <c r="A92" s="28">
        <f t="shared" si="94"/>
        <v>2003</v>
      </c>
      <c r="B92" s="28">
        <v>3</v>
      </c>
      <c r="C92" s="280">
        <f t="shared" si="84"/>
        <v>1483080</v>
      </c>
      <c r="D92" s="105">
        <f>'[1]FPC wSEB'!X344</f>
        <v>1309065</v>
      </c>
      <c r="E92" s="105">
        <f>'[1]FPC wSEB'!Y344</f>
        <v>150307</v>
      </c>
      <c r="F92" s="105">
        <f>'[1]FPC wSEB'!Z344</f>
        <v>2554</v>
      </c>
      <c r="G92" s="105">
        <f>'[1]FPC wSEB'!AA344</f>
        <v>1941</v>
      </c>
      <c r="H92" s="105">
        <f>'[1]FPC wSEB'!AB344</f>
        <v>19195</v>
      </c>
      <c r="I92" s="261">
        <f>IF(BM_MWh!I92=0,0,1)</f>
        <v>1</v>
      </c>
      <c r="J92" s="261">
        <f>IF(BM_MWh!J92=0,0,1)</f>
        <v>1</v>
      </c>
      <c r="K92" s="261">
        <f>IF(BM_MWh!K92=0,0,1)</f>
        <v>1</v>
      </c>
      <c r="L92" s="261">
        <f>IF(BM_MWh!L92=0,0,1)</f>
        <v>0</v>
      </c>
      <c r="M92" s="261">
        <f>IF(BM_MWh!M92=0,0,1)</f>
        <v>0</v>
      </c>
      <c r="N92" s="261">
        <f>IF(BM_MWh!N92=0,0,1)</f>
        <v>0</v>
      </c>
      <c r="O92" s="261">
        <f>IF(BM_MWh!O92=0,0,1)</f>
        <v>0</v>
      </c>
      <c r="P92" s="261">
        <f>IF(BM_MWh!P92=0,0,1)</f>
        <v>0</v>
      </c>
      <c r="Q92" s="261">
        <f>IF(BM_MWh!Q92=0,0,1)</f>
        <v>0</v>
      </c>
      <c r="R92" s="261">
        <f>IF(BM_MWh!R92=0,0,1)</f>
        <v>0</v>
      </c>
      <c r="S92" s="261">
        <f>IF(BM_MWh!S92=0,0,1)</f>
        <v>0</v>
      </c>
      <c r="T92" s="261">
        <f>IF(BM_MWh!T92=0,0,1)</f>
        <v>1</v>
      </c>
      <c r="U92" s="364">
        <f>IF(SUM(BM_MWh!U92)=0,0,1)</f>
        <v>1</v>
      </c>
      <c r="V92" s="260">
        <f>IF(SUM(BM_MWh!V92)=0,0,1)</f>
        <v>1</v>
      </c>
      <c r="W92" s="260">
        <f>IF(SUM(BM_MWh!W92)=0,0,1)</f>
        <v>1</v>
      </c>
      <c r="X92" s="260">
        <f>IF(SUM(BM_MWh!X92)=0,0,1)</f>
        <v>0</v>
      </c>
      <c r="Y92" s="260">
        <f>IF(SUM(BM_MWh!Y92)=0,0,1)</f>
        <v>1</v>
      </c>
      <c r="Z92" s="260">
        <f>IF(SUM(BM_MWh!Z92)=0,0,1)</f>
        <v>1</v>
      </c>
      <c r="AA92" s="260">
        <f>IF(SUM(BM_MWh!AA92)=0,0,1)</f>
        <v>1</v>
      </c>
      <c r="AB92" s="260">
        <f>IF(SUM(BM_MWh!AB92)=0,0,1)</f>
        <v>1</v>
      </c>
      <c r="AC92" s="260">
        <f>IF(SUM(BM_MWh!AC92)=0,0,1)</f>
        <v>0</v>
      </c>
      <c r="AD92" s="260">
        <f>IF(SUM(BM_MWh!AD92)=0,0,1)</f>
        <v>0</v>
      </c>
      <c r="AE92" s="260">
        <f>IF(SUM(BM_MWh!AE92)=0,0,1)</f>
        <v>0</v>
      </c>
      <c r="AF92" s="260">
        <f>IF(SUM(BM_MWh!AF92)=0,0,1)</f>
        <v>1</v>
      </c>
      <c r="AG92" s="260">
        <f>IF(SUM(BM_MWh!AG92)=0,0,1)</f>
        <v>0</v>
      </c>
      <c r="AH92" s="260">
        <f>IF(SUM(BM_MWh!AH92)=0,0,1)</f>
        <v>1</v>
      </c>
      <c r="AI92" s="260">
        <f>IF(SUM(BM_MWh!AI92)=0,0,1)</f>
        <v>1</v>
      </c>
      <c r="AJ92" s="260">
        <f>IF(SUM(BM_MWh!AJ92)=0,0,1)</f>
        <v>1</v>
      </c>
      <c r="AK92" s="261">
        <f>IF(SUM(BM_MWh!AK92)=0,0,1)</f>
        <v>1</v>
      </c>
      <c r="AL92" s="260">
        <v>0</v>
      </c>
      <c r="AM92" s="261"/>
      <c r="AN92" s="261"/>
      <c r="AO92" s="261">
        <f>IF(SUM(BM_MWh!AO92)=0,0,1)</f>
        <v>1</v>
      </c>
      <c r="AP92" s="261">
        <f>IF(SUM(BM_MWh!AP92)=0,0,1)</f>
        <v>0</v>
      </c>
      <c r="AQ92" s="261">
        <f>IF(SUM(BM_MWh!AQ92)=0,0,1)</f>
        <v>1</v>
      </c>
      <c r="AR92" s="261">
        <f>IF(SUM(BM_MWh!AR92)=0,0,1)</f>
        <v>0</v>
      </c>
      <c r="AS92" s="261">
        <f>IF(SUM(BM_MWh!AS92)=0,0,1)</f>
        <v>0</v>
      </c>
      <c r="AT92" s="261">
        <f>IF(SUM(BM_MWh!AT92)=0,0,1)</f>
        <v>0</v>
      </c>
      <c r="AU92" s="101">
        <f t="shared" si="85"/>
        <v>14</v>
      </c>
      <c r="AV92" s="102">
        <f t="shared" si="86"/>
        <v>4</v>
      </c>
      <c r="AW92" s="102">
        <f t="shared" si="87"/>
        <v>18</v>
      </c>
      <c r="AX92" s="152">
        <f t="shared" si="88"/>
        <v>1483062</v>
      </c>
      <c r="AY92" s="365"/>
      <c r="AZ92" s="264"/>
      <c r="BA92" s="264"/>
      <c r="BB92" s="264"/>
      <c r="BC92" s="264"/>
      <c r="BD92" s="264"/>
      <c r="BE92" s="104">
        <f t="shared" si="95"/>
        <v>2003</v>
      </c>
      <c r="BF92" s="28">
        <v>3</v>
      </c>
      <c r="BG92" s="379">
        <f t="shared" si="82"/>
        <v>2966174</v>
      </c>
      <c r="BH92" s="112">
        <f t="shared" si="79"/>
        <v>1309065</v>
      </c>
      <c r="BI92" s="112">
        <f t="shared" si="79"/>
        <v>150307</v>
      </c>
      <c r="BJ92" s="112">
        <f t="shared" si="79"/>
        <v>2554</v>
      </c>
      <c r="BK92" s="112">
        <f t="shared" si="79"/>
        <v>1941</v>
      </c>
      <c r="BL92" s="112">
        <f t="shared" si="79"/>
        <v>19195</v>
      </c>
      <c r="BM92" s="112">
        <f t="shared" si="89"/>
        <v>1483062</v>
      </c>
      <c r="BN92" s="21">
        <f t="shared" si="90"/>
        <v>4</v>
      </c>
      <c r="BO92" s="21">
        <f t="shared" si="91"/>
        <v>8</v>
      </c>
      <c r="BP92" s="21">
        <f t="shared" si="92"/>
        <v>6</v>
      </c>
      <c r="BQ92" s="21">
        <f t="shared" si="83"/>
        <v>14</v>
      </c>
      <c r="BR92" s="106">
        <f t="shared" si="93"/>
        <v>18</v>
      </c>
      <c r="BS92" s="264"/>
    </row>
    <row r="93" spans="1:111">
      <c r="A93" s="28">
        <f t="shared" si="94"/>
        <v>2003</v>
      </c>
      <c r="B93" s="28">
        <v>4</v>
      </c>
      <c r="C93" s="280">
        <f t="shared" si="84"/>
        <v>1513777</v>
      </c>
      <c r="D93" s="105">
        <f>'[1]FPC wSEB'!X345</f>
        <v>1334280</v>
      </c>
      <c r="E93" s="105">
        <f>'[1]FPC wSEB'!Y345</f>
        <v>155195</v>
      </c>
      <c r="F93" s="105">
        <f>'[1]FPC wSEB'!Z345</f>
        <v>2616</v>
      </c>
      <c r="G93" s="105">
        <f>'[1]FPC wSEB'!AA345</f>
        <v>1928</v>
      </c>
      <c r="H93" s="105">
        <f>'[1]FPC wSEB'!AB345</f>
        <v>19740</v>
      </c>
      <c r="I93" s="261">
        <f>IF(BM_MWh!I93=0,0,1)</f>
        <v>1</v>
      </c>
      <c r="J93" s="261">
        <f>IF(BM_MWh!J93=0,0,1)</f>
        <v>1</v>
      </c>
      <c r="K93" s="261">
        <f>IF(BM_MWh!K93=0,0,1)</f>
        <v>1</v>
      </c>
      <c r="L93" s="261">
        <f>IF(BM_MWh!L93=0,0,1)</f>
        <v>0</v>
      </c>
      <c r="M93" s="261">
        <f>IF(BM_MWh!M93=0,0,1)</f>
        <v>0</v>
      </c>
      <c r="N93" s="261">
        <f>IF(BM_MWh!N93=0,0,1)</f>
        <v>0</v>
      </c>
      <c r="O93" s="261">
        <f>IF(BM_MWh!O93=0,0,1)</f>
        <v>0</v>
      </c>
      <c r="P93" s="261">
        <f>IF(BM_MWh!P93=0,0,1)</f>
        <v>0</v>
      </c>
      <c r="Q93" s="261">
        <f>IF(BM_MWh!Q93=0,0,1)</f>
        <v>0</v>
      </c>
      <c r="R93" s="261">
        <f>IF(BM_MWh!R93=0,0,1)</f>
        <v>0</v>
      </c>
      <c r="S93" s="261">
        <f>IF(BM_MWh!S93=0,0,1)</f>
        <v>0</v>
      </c>
      <c r="T93" s="261">
        <f>IF(BM_MWh!T93=0,0,1)</f>
        <v>1</v>
      </c>
      <c r="U93" s="364">
        <f>IF(SUM(BM_MWh!U93)=0,0,1)</f>
        <v>1</v>
      </c>
      <c r="V93" s="260">
        <f>IF(SUM(BM_MWh!V93)=0,0,1)</f>
        <v>1</v>
      </c>
      <c r="W93" s="260">
        <f>IF(SUM(BM_MWh!W93)=0,0,1)</f>
        <v>1</v>
      </c>
      <c r="X93" s="260">
        <f>IF(SUM(BM_MWh!X93)=0,0,1)</f>
        <v>0</v>
      </c>
      <c r="Y93" s="260">
        <f>IF(SUM(BM_MWh!Y93)=0,0,1)</f>
        <v>1</v>
      </c>
      <c r="Z93" s="260">
        <f>IF(SUM(BM_MWh!Z93)=0,0,1)</f>
        <v>1</v>
      </c>
      <c r="AA93" s="260">
        <f>IF(SUM(BM_MWh!AA93)=0,0,1)</f>
        <v>1</v>
      </c>
      <c r="AB93" s="260">
        <f>IF(SUM(BM_MWh!AB93)=0,0,1)</f>
        <v>1</v>
      </c>
      <c r="AC93" s="260">
        <f>IF(SUM(BM_MWh!AC93)=0,0,1)</f>
        <v>0</v>
      </c>
      <c r="AD93" s="260">
        <f>IF(SUM(BM_MWh!AD93)=0,0,1)</f>
        <v>0</v>
      </c>
      <c r="AE93" s="260">
        <f>IF(SUM(BM_MWh!AE93)=0,0,1)</f>
        <v>0</v>
      </c>
      <c r="AF93" s="260">
        <f>IF(SUM(BM_MWh!AF93)=0,0,1)</f>
        <v>1</v>
      </c>
      <c r="AG93" s="260">
        <f>IF(SUM(BM_MWh!AG93)=0,0,1)</f>
        <v>0</v>
      </c>
      <c r="AH93" s="260">
        <f>IF(SUM(BM_MWh!AH93)=0,0,1)</f>
        <v>1</v>
      </c>
      <c r="AI93" s="260">
        <f>IF(SUM(BM_MWh!AI93)=0,0,1)</f>
        <v>1</v>
      </c>
      <c r="AJ93" s="260">
        <f>IF(SUM(BM_MWh!AJ93)=0,0,1)</f>
        <v>1</v>
      </c>
      <c r="AK93" s="261">
        <f>IF(SUM(BM_MWh!AK93)=0,0,1)</f>
        <v>1</v>
      </c>
      <c r="AL93" s="260">
        <v>0</v>
      </c>
      <c r="AM93" s="261"/>
      <c r="AN93" s="261"/>
      <c r="AO93" s="261">
        <f>IF(SUM(BM_MWh!AO93)=0,0,1)</f>
        <v>1</v>
      </c>
      <c r="AP93" s="261">
        <f>IF(SUM(BM_MWh!AP93)=0,0,1)</f>
        <v>0</v>
      </c>
      <c r="AQ93" s="261">
        <f>IF(SUM(BM_MWh!AQ93)=0,0,1)</f>
        <v>1</v>
      </c>
      <c r="AR93" s="261">
        <f>IF(SUM(BM_MWh!AR93)=0,0,1)</f>
        <v>0</v>
      </c>
      <c r="AS93" s="261">
        <f>IF(SUM(BM_MWh!AS93)=0,0,1)</f>
        <v>0</v>
      </c>
      <c r="AT93" s="261">
        <f>IF(SUM(BM_MWh!AT93)=0,0,1)</f>
        <v>0</v>
      </c>
      <c r="AU93" s="101">
        <f t="shared" si="85"/>
        <v>14</v>
      </c>
      <c r="AV93" s="102">
        <f t="shared" si="86"/>
        <v>4</v>
      </c>
      <c r="AW93" s="102">
        <f t="shared" si="87"/>
        <v>18</v>
      </c>
      <c r="AX93" s="152">
        <f t="shared" si="88"/>
        <v>1513759</v>
      </c>
      <c r="AY93" s="365"/>
      <c r="AZ93" s="264"/>
      <c r="BA93" s="264"/>
      <c r="BB93" s="264"/>
      <c r="BC93" s="264"/>
      <c r="BD93" s="264"/>
      <c r="BE93" s="104">
        <f t="shared" si="95"/>
        <v>2003</v>
      </c>
      <c r="BF93" s="28">
        <v>4</v>
      </c>
      <c r="BG93" s="379">
        <f t="shared" si="82"/>
        <v>3027568</v>
      </c>
      <c r="BH93" s="112">
        <f t="shared" si="79"/>
        <v>1334280</v>
      </c>
      <c r="BI93" s="112">
        <f t="shared" si="79"/>
        <v>155195</v>
      </c>
      <c r="BJ93" s="112">
        <f t="shared" si="79"/>
        <v>2616</v>
      </c>
      <c r="BK93" s="112">
        <f t="shared" si="79"/>
        <v>1928</v>
      </c>
      <c r="BL93" s="112">
        <f t="shared" si="79"/>
        <v>19740</v>
      </c>
      <c r="BM93" s="112">
        <f t="shared" si="89"/>
        <v>1513759</v>
      </c>
      <c r="BN93" s="21">
        <f t="shared" si="90"/>
        <v>4</v>
      </c>
      <c r="BO93" s="21">
        <f t="shared" si="91"/>
        <v>8</v>
      </c>
      <c r="BP93" s="21">
        <f t="shared" si="92"/>
        <v>6</v>
      </c>
      <c r="BQ93" s="21">
        <f t="shared" si="83"/>
        <v>14</v>
      </c>
      <c r="BR93" s="106">
        <f t="shared" si="93"/>
        <v>18</v>
      </c>
      <c r="BS93" s="264"/>
    </row>
    <row r="94" spans="1:111">
      <c r="A94" s="28">
        <f t="shared" si="94"/>
        <v>2003</v>
      </c>
      <c r="B94" s="28">
        <v>5</v>
      </c>
      <c r="C94" s="280">
        <f t="shared" si="84"/>
        <v>1503060</v>
      </c>
      <c r="D94" s="105">
        <f>'[1]FPC wSEB'!X346</f>
        <v>1324449</v>
      </c>
      <c r="E94" s="105">
        <f>'[1]FPC wSEB'!Y346</f>
        <v>154413</v>
      </c>
      <c r="F94" s="105">
        <f>'[1]FPC wSEB'!Z346</f>
        <v>2620</v>
      </c>
      <c r="G94" s="105">
        <f>'[1]FPC wSEB'!AA346</f>
        <v>1924</v>
      </c>
      <c r="H94" s="105">
        <f>'[1]FPC wSEB'!AB346</f>
        <v>19636</v>
      </c>
      <c r="I94" s="261">
        <f>IF(BM_MWh!I94=0,0,1)</f>
        <v>0</v>
      </c>
      <c r="J94" s="261">
        <f>IF(BM_MWh!J94=0,0,1)</f>
        <v>1</v>
      </c>
      <c r="K94" s="261">
        <f>IF(BM_MWh!K94=0,0,1)</f>
        <v>1</v>
      </c>
      <c r="L94" s="261">
        <f>IF(BM_MWh!L94=0,0,1)</f>
        <v>0</v>
      </c>
      <c r="M94" s="261">
        <f>IF(BM_MWh!M94=0,0,1)</f>
        <v>0</v>
      </c>
      <c r="N94" s="261">
        <f>IF(BM_MWh!N94=0,0,1)</f>
        <v>0</v>
      </c>
      <c r="O94" s="261">
        <f>IF(BM_MWh!O94=0,0,1)</f>
        <v>0</v>
      </c>
      <c r="P94" s="261">
        <f>IF(BM_MWh!P94=0,0,1)</f>
        <v>1</v>
      </c>
      <c r="Q94" s="261">
        <f>IF(BM_MWh!Q94=0,0,1)</f>
        <v>0</v>
      </c>
      <c r="R94" s="261">
        <f>IF(BM_MWh!R94=0,0,1)</f>
        <v>0</v>
      </c>
      <c r="S94" s="261">
        <f>IF(BM_MWh!S94=0,0,1)</f>
        <v>0</v>
      </c>
      <c r="T94" s="261">
        <f>IF(BM_MWh!T94=0,0,1)</f>
        <v>1</v>
      </c>
      <c r="U94" s="364">
        <f>IF(SUM(BM_MWh!U94)=0,0,1)</f>
        <v>1</v>
      </c>
      <c r="V94" s="260">
        <f>IF(SUM(BM_MWh!V94)=0,0,1)</f>
        <v>1</v>
      </c>
      <c r="W94" s="260">
        <f>IF(SUM(BM_MWh!W94)=0,0,1)</f>
        <v>1</v>
      </c>
      <c r="X94" s="260">
        <f>IF(SUM(BM_MWh!X94)=0,0,1)</f>
        <v>0</v>
      </c>
      <c r="Y94" s="260">
        <f>IF(SUM(BM_MWh!Y94)=0,0,1)</f>
        <v>1</v>
      </c>
      <c r="Z94" s="260">
        <f>IF(SUM(BM_MWh!Z94)=0,0,1)</f>
        <v>1</v>
      </c>
      <c r="AA94" s="260">
        <f>IF(SUM(BM_MWh!AA94)=0,0,1)</f>
        <v>1</v>
      </c>
      <c r="AB94" s="260">
        <f>IF(SUM(BM_MWh!AB94)=0,0,1)</f>
        <v>1</v>
      </c>
      <c r="AC94" s="260">
        <f>IF(SUM(BM_MWh!AC94)=0,0,1)</f>
        <v>0</v>
      </c>
      <c r="AD94" s="260">
        <f>IF(SUM(BM_MWh!AD94)=0,0,1)</f>
        <v>0</v>
      </c>
      <c r="AE94" s="260">
        <f>IF(SUM(BM_MWh!AE94)=0,0,1)</f>
        <v>0</v>
      </c>
      <c r="AF94" s="260">
        <f>IF(SUM(BM_MWh!AF94)=0,0,1)</f>
        <v>0</v>
      </c>
      <c r="AG94" s="260">
        <f>IF(SUM(BM_MWh!AG94)=0,0,1)</f>
        <v>0</v>
      </c>
      <c r="AH94" s="260">
        <f>IF(SUM(BM_MWh!AH94)=0,0,1)</f>
        <v>1</v>
      </c>
      <c r="AI94" s="260">
        <f>IF(SUM(BM_MWh!AI94)=0,0,1)</f>
        <v>1</v>
      </c>
      <c r="AJ94" s="260">
        <f>IF(SUM(BM_MWh!AJ94)=0,0,1)</f>
        <v>1</v>
      </c>
      <c r="AK94" s="261">
        <f>IF(SUM(BM_MWh!AK94)=0,0,1)</f>
        <v>1</v>
      </c>
      <c r="AL94" s="260">
        <v>0</v>
      </c>
      <c r="AM94" s="261"/>
      <c r="AN94" s="261"/>
      <c r="AO94" s="261">
        <f>IF(SUM(BM_MWh!AO94)=0,0,1)</f>
        <v>1</v>
      </c>
      <c r="AP94" s="261">
        <f>IF(SUM(BM_MWh!AP94)=0,0,1)</f>
        <v>0</v>
      </c>
      <c r="AQ94" s="261">
        <f>IF(SUM(BM_MWh!AQ94)=0,0,1)</f>
        <v>1</v>
      </c>
      <c r="AR94" s="261">
        <f>IF(SUM(BM_MWh!AR94)=0,0,1)</f>
        <v>0</v>
      </c>
      <c r="AS94" s="261">
        <f>IF(SUM(BM_MWh!AS94)=0,0,1)</f>
        <v>0</v>
      </c>
      <c r="AT94" s="261">
        <f>IF(SUM(BM_MWh!AT94)=0,0,1)</f>
        <v>1</v>
      </c>
      <c r="AU94" s="101">
        <f t="shared" si="85"/>
        <v>14</v>
      </c>
      <c r="AV94" s="102">
        <f t="shared" si="86"/>
        <v>4</v>
      </c>
      <c r="AW94" s="102">
        <f t="shared" si="87"/>
        <v>18</v>
      </c>
      <c r="AX94" s="152">
        <f t="shared" si="88"/>
        <v>1503042</v>
      </c>
      <c r="AY94" s="365"/>
      <c r="AZ94" s="264"/>
      <c r="BA94" s="264"/>
      <c r="BB94" s="264"/>
      <c r="BC94" s="264"/>
      <c r="BD94" s="264"/>
      <c r="BE94" s="104">
        <f t="shared" si="95"/>
        <v>2003</v>
      </c>
      <c r="BF94" s="28">
        <v>5</v>
      </c>
      <c r="BG94" s="379">
        <f t="shared" si="82"/>
        <v>3006134</v>
      </c>
      <c r="BH94" s="112">
        <f t="shared" si="79"/>
        <v>1324449</v>
      </c>
      <c r="BI94" s="112">
        <f t="shared" si="79"/>
        <v>154413</v>
      </c>
      <c r="BJ94" s="112">
        <f t="shared" si="79"/>
        <v>2620</v>
      </c>
      <c r="BK94" s="112">
        <f t="shared" si="79"/>
        <v>1924</v>
      </c>
      <c r="BL94" s="112">
        <f t="shared" si="79"/>
        <v>19636</v>
      </c>
      <c r="BM94" s="112">
        <f t="shared" si="89"/>
        <v>1503042</v>
      </c>
      <c r="BN94" s="21">
        <f t="shared" si="90"/>
        <v>4</v>
      </c>
      <c r="BO94" s="21">
        <f t="shared" si="91"/>
        <v>7</v>
      </c>
      <c r="BP94" s="21">
        <f t="shared" si="92"/>
        <v>7</v>
      </c>
      <c r="BQ94" s="21">
        <f t="shared" si="83"/>
        <v>14</v>
      </c>
      <c r="BR94" s="106">
        <f t="shared" si="93"/>
        <v>18</v>
      </c>
      <c r="BS94" s="264"/>
    </row>
    <row r="95" spans="1:111">
      <c r="A95" s="28">
        <f t="shared" si="94"/>
        <v>2003</v>
      </c>
      <c r="B95" s="28">
        <v>6</v>
      </c>
      <c r="C95" s="280">
        <f t="shared" si="84"/>
        <v>1497417</v>
      </c>
      <c r="D95" s="105">
        <f>'[1]FPC wSEB'!X347</f>
        <v>1320653</v>
      </c>
      <c r="E95" s="105">
        <f>'[1]FPC wSEB'!Y347</f>
        <v>152799</v>
      </c>
      <c r="F95" s="105">
        <f>'[1]FPC wSEB'!Z347</f>
        <v>2653</v>
      </c>
      <c r="G95" s="105">
        <f>'[1]FPC wSEB'!AA347</f>
        <v>1923</v>
      </c>
      <c r="H95" s="105">
        <f>'[1]FPC wSEB'!AB347</f>
        <v>19372</v>
      </c>
      <c r="I95" s="261">
        <f>IF(BM_MWh!I95=0,0,1)</f>
        <v>1</v>
      </c>
      <c r="J95" s="261">
        <f>IF(BM_MWh!J95=0,0,1)</f>
        <v>1</v>
      </c>
      <c r="K95" s="261">
        <f>IF(BM_MWh!K95=0,0,1)</f>
        <v>1</v>
      </c>
      <c r="L95" s="261">
        <f>IF(BM_MWh!L95=0,0,1)</f>
        <v>0</v>
      </c>
      <c r="M95" s="261">
        <f>IF(BM_MWh!M95=0,0,1)</f>
        <v>0</v>
      </c>
      <c r="N95" s="261">
        <f>IF(BM_MWh!N95=0,0,1)</f>
        <v>0</v>
      </c>
      <c r="O95" s="261">
        <f>IF(BM_MWh!O95=0,0,1)</f>
        <v>0</v>
      </c>
      <c r="P95" s="261">
        <f>IF(BM_MWh!P95=0,0,1)</f>
        <v>1</v>
      </c>
      <c r="Q95" s="261">
        <f>IF(BM_MWh!Q95=0,0,1)</f>
        <v>0</v>
      </c>
      <c r="R95" s="261">
        <f>IF(BM_MWh!R95=0,0,1)</f>
        <v>0</v>
      </c>
      <c r="S95" s="261">
        <f>IF(BM_MWh!S95=0,0,1)</f>
        <v>0</v>
      </c>
      <c r="T95" s="261">
        <f>IF(BM_MWh!T95=0,0,1)</f>
        <v>1</v>
      </c>
      <c r="U95" s="364">
        <f>IF(SUM(BM_MWh!U95)=0,0,1)</f>
        <v>0</v>
      </c>
      <c r="V95" s="260">
        <f>IF(SUM(BM_MWh!V95)=0,0,1)</f>
        <v>1</v>
      </c>
      <c r="W95" s="260">
        <f>IF(SUM(BM_MWh!W95)=0,0,1)</f>
        <v>1</v>
      </c>
      <c r="X95" s="260">
        <f>IF(SUM(BM_MWh!X95)=0,0,1)</f>
        <v>0</v>
      </c>
      <c r="Y95" s="260">
        <f>IF(SUM(BM_MWh!Y95)=0,0,1)</f>
        <v>1</v>
      </c>
      <c r="Z95" s="260">
        <f>IF(SUM(BM_MWh!Z95)=0,0,1)</f>
        <v>1</v>
      </c>
      <c r="AA95" s="260">
        <f>IF(SUM(BM_MWh!AA95)=0,0,1)</f>
        <v>1</v>
      </c>
      <c r="AB95" s="260">
        <f>IF(SUM(BM_MWh!AB95)=0,0,1)</f>
        <v>1</v>
      </c>
      <c r="AC95" s="260">
        <f>IF(SUM(BM_MWh!AC95)=0,0,1)</f>
        <v>0</v>
      </c>
      <c r="AD95" s="260">
        <f>IF(SUM(BM_MWh!AD95)=0,0,1)</f>
        <v>0</v>
      </c>
      <c r="AE95" s="260">
        <f>IF(SUM(BM_MWh!AE95)=0,0,1)</f>
        <v>0</v>
      </c>
      <c r="AF95" s="260">
        <f>IF(SUM(BM_MWh!AF95)=0,0,1)</f>
        <v>1</v>
      </c>
      <c r="AG95" s="260">
        <f>IF(SUM(BM_MWh!AG95)=0,0,1)</f>
        <v>0</v>
      </c>
      <c r="AH95" s="260">
        <f>IF(SUM(BM_MWh!AH95)=0,0,1)</f>
        <v>0</v>
      </c>
      <c r="AI95" s="260">
        <f>IF(SUM(BM_MWh!AI95)=0,0,1)</f>
        <v>1</v>
      </c>
      <c r="AJ95" s="260">
        <f>IF(SUM(BM_MWh!AJ95)=0,0,1)</f>
        <v>1</v>
      </c>
      <c r="AK95" s="261">
        <f>IF(SUM(BM_MWh!AK95)=0,0,1)</f>
        <v>1</v>
      </c>
      <c r="AL95" s="260">
        <v>0</v>
      </c>
      <c r="AM95" s="261"/>
      <c r="AN95" s="261"/>
      <c r="AO95" s="261">
        <f>IF(SUM(BM_MWh!AO95)=0,0,1)</f>
        <v>1</v>
      </c>
      <c r="AP95" s="261">
        <f>IF(SUM(BM_MWh!AP95)=0,0,1)</f>
        <v>0</v>
      </c>
      <c r="AQ95" s="261">
        <f>IF(SUM(BM_MWh!AQ95)=0,0,1)</f>
        <v>0</v>
      </c>
      <c r="AR95" s="261">
        <f>IF(SUM(BM_MWh!AR95)=0,0,1)</f>
        <v>0</v>
      </c>
      <c r="AS95" s="261">
        <f>IF(SUM(BM_MWh!AS95)=0,0,1)</f>
        <v>0</v>
      </c>
      <c r="AT95" s="261">
        <f>IF(SUM(BM_MWh!AT95)=0,0,1)</f>
        <v>1</v>
      </c>
      <c r="AU95" s="101">
        <f t="shared" si="85"/>
        <v>12</v>
      </c>
      <c r="AV95" s="102">
        <f t="shared" si="86"/>
        <v>5</v>
      </c>
      <c r="AW95" s="102">
        <f t="shared" si="87"/>
        <v>17</v>
      </c>
      <c r="AX95" s="152">
        <f t="shared" si="88"/>
        <v>1497400</v>
      </c>
      <c r="AY95" s="365"/>
      <c r="AZ95" s="264"/>
      <c r="BA95" s="264"/>
      <c r="BB95" s="264"/>
      <c r="BC95" s="264"/>
      <c r="BD95" s="264"/>
      <c r="BE95" s="104">
        <f t="shared" si="95"/>
        <v>2003</v>
      </c>
      <c r="BF95" s="28">
        <v>6</v>
      </c>
      <c r="BG95" s="379">
        <f t="shared" si="82"/>
        <v>2994846</v>
      </c>
      <c r="BH95" s="112">
        <f t="shared" si="79"/>
        <v>1320653</v>
      </c>
      <c r="BI95" s="112">
        <f t="shared" si="79"/>
        <v>152799</v>
      </c>
      <c r="BJ95" s="112">
        <f t="shared" si="79"/>
        <v>2653</v>
      </c>
      <c r="BK95" s="112">
        <f t="shared" si="79"/>
        <v>1923</v>
      </c>
      <c r="BL95" s="112">
        <f t="shared" si="79"/>
        <v>19372</v>
      </c>
      <c r="BM95" s="112">
        <f t="shared" si="89"/>
        <v>1497400</v>
      </c>
      <c r="BN95" s="21">
        <f t="shared" si="90"/>
        <v>5</v>
      </c>
      <c r="BO95" s="21">
        <f t="shared" si="91"/>
        <v>6</v>
      </c>
      <c r="BP95" s="21">
        <f t="shared" si="92"/>
        <v>6</v>
      </c>
      <c r="BQ95" s="21">
        <f t="shared" si="83"/>
        <v>12</v>
      </c>
      <c r="BR95" s="106">
        <f t="shared" si="93"/>
        <v>17</v>
      </c>
      <c r="BS95" s="264"/>
    </row>
    <row r="96" spans="1:111">
      <c r="A96" s="28">
        <f t="shared" si="94"/>
        <v>2003</v>
      </c>
      <c r="B96" s="28">
        <v>7</v>
      </c>
      <c r="C96" s="280">
        <f t="shared" si="84"/>
        <v>1512513</v>
      </c>
      <c r="D96" s="105">
        <f>'[1]FPC wSEB'!X348</f>
        <v>1333076</v>
      </c>
      <c r="E96" s="105">
        <f>'[1]FPC wSEB'!Y348</f>
        <v>154994</v>
      </c>
      <c r="F96" s="105">
        <f>'[1]FPC wSEB'!Z348</f>
        <v>2659</v>
      </c>
      <c r="G96" s="105">
        <f>'[1]FPC wSEB'!AA348</f>
        <v>1922</v>
      </c>
      <c r="H96" s="105">
        <f>'[1]FPC wSEB'!AB348</f>
        <v>19844</v>
      </c>
      <c r="I96" s="261">
        <f>IF(BM_MWh!I96=0,0,1)</f>
        <v>1</v>
      </c>
      <c r="J96" s="261">
        <f>IF(BM_MWh!J96=0,0,1)</f>
        <v>1</v>
      </c>
      <c r="K96" s="261">
        <f>IF(BM_MWh!K96=0,0,1)</f>
        <v>1</v>
      </c>
      <c r="L96" s="261">
        <f>IF(BM_MWh!L96=0,0,1)</f>
        <v>0</v>
      </c>
      <c r="M96" s="261">
        <f>IF(BM_MWh!M96=0,0,1)</f>
        <v>0</v>
      </c>
      <c r="N96" s="261">
        <f>IF(BM_MWh!N96=0,0,1)</f>
        <v>0</v>
      </c>
      <c r="O96" s="261">
        <f>IF(BM_MWh!O96=0,0,1)</f>
        <v>0</v>
      </c>
      <c r="P96" s="261">
        <f>IF(BM_MWh!P96=0,0,1)</f>
        <v>1</v>
      </c>
      <c r="Q96" s="261">
        <f>IF(BM_MWh!Q96=0,0,1)</f>
        <v>0</v>
      </c>
      <c r="R96" s="261">
        <f>IF(BM_MWh!R96=0,0,1)</f>
        <v>0</v>
      </c>
      <c r="S96" s="261">
        <f>IF(BM_MWh!S96=0,0,1)</f>
        <v>0</v>
      </c>
      <c r="T96" s="261">
        <f>IF(BM_MWh!T96=0,0,1)</f>
        <v>1</v>
      </c>
      <c r="U96" s="364">
        <f>IF(SUM(BM_MWh!U96)=0,0,1)</f>
        <v>1</v>
      </c>
      <c r="V96" s="260">
        <f>IF(SUM(BM_MWh!V96)=0,0,1)</f>
        <v>1</v>
      </c>
      <c r="W96" s="260">
        <f>IF(SUM(BM_MWh!W96)=0,0,1)</f>
        <v>1</v>
      </c>
      <c r="X96" s="260">
        <f>IF(SUM(BM_MWh!X96)=0,0,1)</f>
        <v>0</v>
      </c>
      <c r="Y96" s="260">
        <f>IF(SUM(BM_MWh!Y96)=0,0,1)</f>
        <v>1</v>
      </c>
      <c r="Z96" s="260">
        <f>IF(SUM(BM_MWh!Z96)=0,0,1)</f>
        <v>1</v>
      </c>
      <c r="AA96" s="260">
        <f>IF(SUM(BM_MWh!AA96)=0,0,1)</f>
        <v>1</v>
      </c>
      <c r="AB96" s="260">
        <f>IF(SUM(BM_MWh!AB96)=0,0,1)</f>
        <v>1</v>
      </c>
      <c r="AC96" s="260">
        <f>IF(SUM(BM_MWh!AC96)=0,0,1)</f>
        <v>0</v>
      </c>
      <c r="AD96" s="260">
        <f>IF(SUM(BM_MWh!AD96)=0,0,1)</f>
        <v>0</v>
      </c>
      <c r="AE96" s="260">
        <f>IF(SUM(BM_MWh!AE96)=0,0,1)</f>
        <v>0</v>
      </c>
      <c r="AF96" s="260">
        <f>IF(SUM(BM_MWh!AF96)=0,0,1)</f>
        <v>1</v>
      </c>
      <c r="AG96" s="260">
        <f>IF(SUM(BM_MWh!AG96)=0,0,1)</f>
        <v>0</v>
      </c>
      <c r="AH96" s="260">
        <f>IF(SUM(BM_MWh!AH96)=0,0,1)</f>
        <v>0</v>
      </c>
      <c r="AI96" s="260">
        <f>IF(SUM(BM_MWh!AI96)=0,0,1)</f>
        <v>1</v>
      </c>
      <c r="AJ96" s="260">
        <f>IF(SUM(BM_MWh!AJ96)=0,0,1)</f>
        <v>1</v>
      </c>
      <c r="AK96" s="261">
        <f>IF(SUM(BM_MWh!AK96)=0,0,1)</f>
        <v>1</v>
      </c>
      <c r="AL96" s="260">
        <v>0</v>
      </c>
      <c r="AM96" s="261"/>
      <c r="AN96" s="261"/>
      <c r="AO96" s="261">
        <f>IF(SUM(BM_MWh!AO96)=0,0,1)</f>
        <v>1</v>
      </c>
      <c r="AP96" s="261">
        <f>IF(SUM(BM_MWh!AP96)=0,0,1)</f>
        <v>0</v>
      </c>
      <c r="AQ96" s="261">
        <f>IF(SUM(BM_MWh!AQ96)=0,0,1)</f>
        <v>0</v>
      </c>
      <c r="AR96" s="261">
        <f>IF(SUM(BM_MWh!AR96)=0,0,1)</f>
        <v>0</v>
      </c>
      <c r="AS96" s="261">
        <f>IF(SUM(BM_MWh!AS96)=0,0,1)</f>
        <v>0</v>
      </c>
      <c r="AT96" s="261">
        <f>IF(SUM(BM_MWh!AT96)=0,0,1)</f>
        <v>1</v>
      </c>
      <c r="AU96" s="101">
        <f t="shared" si="85"/>
        <v>13</v>
      </c>
      <c r="AV96" s="102">
        <f t="shared" si="86"/>
        <v>5</v>
      </c>
      <c r="AW96" s="102">
        <f t="shared" si="87"/>
        <v>18</v>
      </c>
      <c r="AX96" s="152">
        <f t="shared" si="88"/>
        <v>1512495</v>
      </c>
      <c r="AY96" s="365"/>
      <c r="AZ96" s="264"/>
      <c r="BA96" s="264"/>
      <c r="BB96" s="264"/>
      <c r="BC96" s="264"/>
      <c r="BD96" s="264"/>
      <c r="BE96" s="104">
        <f t="shared" si="95"/>
        <v>2003</v>
      </c>
      <c r="BF96" s="28">
        <v>7</v>
      </c>
      <c r="BG96" s="379">
        <f t="shared" si="82"/>
        <v>3025039</v>
      </c>
      <c r="BH96" s="112">
        <f t="shared" si="79"/>
        <v>1333076</v>
      </c>
      <c r="BI96" s="112">
        <f t="shared" si="79"/>
        <v>154994</v>
      </c>
      <c r="BJ96" s="112">
        <f t="shared" si="79"/>
        <v>2659</v>
      </c>
      <c r="BK96" s="112">
        <f t="shared" si="79"/>
        <v>1922</v>
      </c>
      <c r="BL96" s="112">
        <f t="shared" si="79"/>
        <v>19844</v>
      </c>
      <c r="BM96" s="112">
        <f t="shared" si="89"/>
        <v>1512495</v>
      </c>
      <c r="BN96" s="21">
        <f t="shared" si="90"/>
        <v>5</v>
      </c>
      <c r="BO96" s="21">
        <f t="shared" si="91"/>
        <v>7</v>
      </c>
      <c r="BP96" s="21">
        <f t="shared" si="92"/>
        <v>6</v>
      </c>
      <c r="BQ96" s="21">
        <f t="shared" si="83"/>
        <v>13</v>
      </c>
      <c r="BR96" s="106">
        <f t="shared" si="93"/>
        <v>18</v>
      </c>
      <c r="BS96" s="264"/>
    </row>
    <row r="97" spans="1:111">
      <c r="A97" s="28">
        <f t="shared" si="94"/>
        <v>2003</v>
      </c>
      <c r="B97" s="28">
        <v>8</v>
      </c>
      <c r="C97" s="280">
        <f t="shared" si="84"/>
        <v>1502386</v>
      </c>
      <c r="D97" s="105">
        <f>'[1]FPC wSEB'!X349</f>
        <v>1324179</v>
      </c>
      <c r="E97" s="105">
        <f>'[1]FPC wSEB'!Y349</f>
        <v>153917</v>
      </c>
      <c r="F97" s="105">
        <f>'[1]FPC wSEB'!Z349</f>
        <v>2668</v>
      </c>
      <c r="G97" s="105">
        <f>'[1]FPC wSEB'!AA349</f>
        <v>1914</v>
      </c>
      <c r="H97" s="105">
        <f>'[1]FPC wSEB'!AB349</f>
        <v>19690</v>
      </c>
      <c r="I97" s="261">
        <f>IF(BM_MWh!I97=0,0,1)</f>
        <v>1</v>
      </c>
      <c r="J97" s="261">
        <f>IF(BM_MWh!J97=0,0,1)</f>
        <v>0</v>
      </c>
      <c r="K97" s="261">
        <f>IF(BM_MWh!K97=0,0,1)</f>
        <v>1</v>
      </c>
      <c r="L97" s="261">
        <f>IF(BM_MWh!L97=0,0,1)</f>
        <v>0</v>
      </c>
      <c r="M97" s="261">
        <f>IF(BM_MWh!M97=0,0,1)</f>
        <v>0</v>
      </c>
      <c r="N97" s="261">
        <f>IF(BM_MWh!N97=0,0,1)</f>
        <v>0</v>
      </c>
      <c r="O97" s="261">
        <f>IF(BM_MWh!O97=0,0,1)</f>
        <v>0</v>
      </c>
      <c r="P97" s="261">
        <f>IF(BM_MWh!P97=0,0,1)</f>
        <v>1</v>
      </c>
      <c r="Q97" s="261">
        <f>IF(BM_MWh!Q97=0,0,1)</f>
        <v>0</v>
      </c>
      <c r="R97" s="261">
        <f>IF(BM_MWh!R97=0,0,1)</f>
        <v>0</v>
      </c>
      <c r="S97" s="261">
        <f>IF(BM_MWh!S97=0,0,1)</f>
        <v>0</v>
      </c>
      <c r="T97" s="261">
        <f>IF(BM_MWh!T97=0,0,1)</f>
        <v>1</v>
      </c>
      <c r="U97" s="364">
        <f>IF(SUM(BM_MWh!U97)=0,0,1)</f>
        <v>1</v>
      </c>
      <c r="V97" s="260">
        <f>IF(SUM(BM_MWh!V97)=0,0,1)</f>
        <v>1</v>
      </c>
      <c r="W97" s="260">
        <f>IF(SUM(BM_MWh!W97)=0,0,1)</f>
        <v>1</v>
      </c>
      <c r="X97" s="260">
        <f>IF(SUM(BM_MWh!X97)=0,0,1)</f>
        <v>0</v>
      </c>
      <c r="Y97" s="260">
        <f>IF(SUM(BM_MWh!Y97)=0,0,1)</f>
        <v>1</v>
      </c>
      <c r="Z97" s="260">
        <f>IF(SUM(BM_MWh!Z97)=0,0,1)</f>
        <v>1</v>
      </c>
      <c r="AA97" s="260">
        <f>IF(SUM(BM_MWh!AA97)=0,0,1)</f>
        <v>1</v>
      </c>
      <c r="AB97" s="260">
        <f>IF(SUM(BM_MWh!AB97)=0,0,1)</f>
        <v>1</v>
      </c>
      <c r="AC97" s="260">
        <f>IF(SUM(BM_MWh!AC97)=0,0,1)</f>
        <v>0</v>
      </c>
      <c r="AD97" s="260">
        <f>IF(SUM(BM_MWh!AD97)=0,0,1)</f>
        <v>0</v>
      </c>
      <c r="AE97" s="260">
        <f>IF(SUM(BM_MWh!AE97)=0,0,1)</f>
        <v>0</v>
      </c>
      <c r="AF97" s="260">
        <f>IF(SUM(BM_MWh!AF97)=0,0,1)</f>
        <v>1</v>
      </c>
      <c r="AG97" s="260">
        <f>IF(SUM(BM_MWh!AG97)=0,0,1)</f>
        <v>0</v>
      </c>
      <c r="AH97" s="260">
        <f>IF(SUM(BM_MWh!AH97)=0,0,1)</f>
        <v>1</v>
      </c>
      <c r="AI97" s="260">
        <f>IF(SUM(BM_MWh!AI97)=0,0,1)</f>
        <v>1</v>
      </c>
      <c r="AJ97" s="260">
        <f>IF(SUM(BM_MWh!AJ97)=0,0,1)</f>
        <v>1</v>
      </c>
      <c r="AK97" s="261">
        <f>IF(SUM(BM_MWh!AK97)=0,0,1)</f>
        <v>1</v>
      </c>
      <c r="AL97" s="260">
        <v>0</v>
      </c>
      <c r="AM97" s="261"/>
      <c r="AN97" s="261"/>
      <c r="AO97" s="261">
        <f>IF(SUM(BM_MWh!AO97)=0,0,1)</f>
        <v>1</v>
      </c>
      <c r="AP97" s="261">
        <f>IF(SUM(BM_MWh!AP97)=0,0,1)</f>
        <v>0</v>
      </c>
      <c r="AQ97" s="261">
        <f>IF(SUM(BM_MWh!AQ97)=0,0,1)</f>
        <v>0</v>
      </c>
      <c r="AR97" s="261">
        <f>IF(SUM(BM_MWh!AR97)=0,0,1)</f>
        <v>0</v>
      </c>
      <c r="AS97" s="261">
        <f>IF(SUM(BM_MWh!AS97)=0,0,1)</f>
        <v>0</v>
      </c>
      <c r="AT97" s="261">
        <f>IF(SUM(BM_MWh!AT97)=0,0,1)</f>
        <v>1</v>
      </c>
      <c r="AU97" s="101">
        <f t="shared" si="85"/>
        <v>14</v>
      </c>
      <c r="AV97" s="102">
        <f t="shared" si="86"/>
        <v>4</v>
      </c>
      <c r="AW97" s="102">
        <f t="shared" si="87"/>
        <v>18</v>
      </c>
      <c r="AX97" s="152">
        <f t="shared" si="88"/>
        <v>1502368</v>
      </c>
      <c r="AY97" s="365"/>
      <c r="AZ97" s="264"/>
      <c r="BA97" s="264"/>
      <c r="BB97" s="264"/>
      <c r="BC97" s="264"/>
      <c r="BD97" s="264"/>
      <c r="BE97" s="104">
        <f t="shared" si="95"/>
        <v>2003</v>
      </c>
      <c r="BF97" s="28">
        <v>8</v>
      </c>
      <c r="BG97" s="379">
        <f t="shared" si="82"/>
        <v>3004786</v>
      </c>
      <c r="BH97" s="112">
        <f t="shared" si="79"/>
        <v>1324179</v>
      </c>
      <c r="BI97" s="112">
        <f t="shared" si="79"/>
        <v>153917</v>
      </c>
      <c r="BJ97" s="112">
        <f t="shared" si="79"/>
        <v>2668</v>
      </c>
      <c r="BK97" s="112">
        <f t="shared" si="79"/>
        <v>1914</v>
      </c>
      <c r="BL97" s="112">
        <f t="shared" si="79"/>
        <v>19690</v>
      </c>
      <c r="BM97" s="112">
        <f t="shared" si="89"/>
        <v>1502368</v>
      </c>
      <c r="BN97" s="21">
        <f t="shared" si="90"/>
        <v>4</v>
      </c>
      <c r="BO97" s="21">
        <f t="shared" si="91"/>
        <v>7</v>
      </c>
      <c r="BP97" s="21">
        <f t="shared" si="92"/>
        <v>7</v>
      </c>
      <c r="BQ97" s="21">
        <f t="shared" si="83"/>
        <v>14</v>
      </c>
      <c r="BR97" s="106">
        <f t="shared" si="93"/>
        <v>18</v>
      </c>
      <c r="BS97" s="264"/>
    </row>
    <row r="98" spans="1:111">
      <c r="A98" s="28">
        <f t="shared" si="94"/>
        <v>2003</v>
      </c>
      <c r="B98" s="28">
        <v>9</v>
      </c>
      <c r="C98" s="280">
        <f t="shared" si="84"/>
        <v>1535474</v>
      </c>
      <c r="D98" s="105">
        <f>'[1]FPC wSEB'!X350</f>
        <v>1353638</v>
      </c>
      <c r="E98" s="105">
        <f>'[1]FPC wSEB'!Y350</f>
        <v>157167</v>
      </c>
      <c r="F98" s="105">
        <f>'[1]FPC wSEB'!Z350</f>
        <v>2687</v>
      </c>
      <c r="G98" s="105">
        <f>'[1]FPC wSEB'!AA350</f>
        <v>1905</v>
      </c>
      <c r="H98" s="105">
        <f>'[1]FPC wSEB'!AB350</f>
        <v>20059</v>
      </c>
      <c r="I98" s="261">
        <f>IF(BM_MWh!I98=0,0,1)</f>
        <v>1</v>
      </c>
      <c r="J98" s="261">
        <f>IF(BM_MWh!J98=0,0,1)</f>
        <v>1</v>
      </c>
      <c r="K98" s="261">
        <f>IF(BM_MWh!K98=0,0,1)</f>
        <v>1</v>
      </c>
      <c r="L98" s="261">
        <f>IF(BM_MWh!L98=0,0,1)</f>
        <v>0</v>
      </c>
      <c r="M98" s="261">
        <f>IF(BM_MWh!M98=0,0,1)</f>
        <v>0</v>
      </c>
      <c r="N98" s="261">
        <f>IF(BM_MWh!N98=0,0,1)</f>
        <v>0</v>
      </c>
      <c r="O98" s="261">
        <f>IF(BM_MWh!O98=0,0,1)</f>
        <v>0</v>
      </c>
      <c r="P98" s="261">
        <f>IF(BM_MWh!P98=0,0,1)</f>
        <v>1</v>
      </c>
      <c r="Q98" s="261">
        <f>IF(BM_MWh!Q98=0,0,1)</f>
        <v>0</v>
      </c>
      <c r="R98" s="261">
        <f>IF(BM_MWh!R98=0,0,1)</f>
        <v>0</v>
      </c>
      <c r="S98" s="261">
        <f>IF(BM_MWh!S98=0,0,1)</f>
        <v>0</v>
      </c>
      <c r="T98" s="261">
        <f>IF(BM_MWh!T98=0,0,1)</f>
        <v>1</v>
      </c>
      <c r="U98" s="364">
        <f>IF(SUM(BM_MWh!U98)=0,0,1)</f>
        <v>1</v>
      </c>
      <c r="V98" s="260">
        <f>IF(SUM(BM_MWh!V98)=0,0,1)</f>
        <v>1</v>
      </c>
      <c r="W98" s="260">
        <f>IF(SUM(BM_MWh!W98)=0,0,1)</f>
        <v>1</v>
      </c>
      <c r="X98" s="260">
        <f>IF(SUM(BM_MWh!X98)=0,0,1)</f>
        <v>0</v>
      </c>
      <c r="Y98" s="260">
        <f>IF(SUM(BM_MWh!Y98)=0,0,1)</f>
        <v>1</v>
      </c>
      <c r="Z98" s="260">
        <f>IF(SUM(BM_MWh!Z98)=0,0,1)</f>
        <v>1</v>
      </c>
      <c r="AA98" s="260">
        <f>IF(SUM(BM_MWh!AA98)=0,0,1)</f>
        <v>1</v>
      </c>
      <c r="AB98" s="260">
        <f>IF(SUM(BM_MWh!AB98)=0,0,1)</f>
        <v>1</v>
      </c>
      <c r="AC98" s="260">
        <f>IF(SUM(BM_MWh!AC98)=0,0,1)</f>
        <v>0</v>
      </c>
      <c r="AD98" s="260">
        <f>IF(SUM(BM_MWh!AD98)=0,0,1)</f>
        <v>0</v>
      </c>
      <c r="AE98" s="260">
        <f>IF(SUM(BM_MWh!AE98)=0,0,1)</f>
        <v>0</v>
      </c>
      <c r="AF98" s="260">
        <f>IF(SUM(BM_MWh!AF98)=0,0,1)</f>
        <v>1</v>
      </c>
      <c r="AG98" s="260">
        <f>IF(SUM(BM_MWh!AG98)=0,0,1)</f>
        <v>0</v>
      </c>
      <c r="AH98" s="260">
        <f>IF(SUM(BM_MWh!AH98)=0,0,1)</f>
        <v>0</v>
      </c>
      <c r="AI98" s="260">
        <f>IF(SUM(BM_MWh!AI98)=0,0,1)</f>
        <v>1</v>
      </c>
      <c r="AJ98" s="260">
        <f>IF(SUM(BM_MWh!AJ98)=0,0,1)</f>
        <v>1</v>
      </c>
      <c r="AK98" s="261">
        <f>IF(SUM(BM_MWh!AK98)=0,0,1)</f>
        <v>1</v>
      </c>
      <c r="AL98" s="260">
        <v>0</v>
      </c>
      <c r="AM98" s="261"/>
      <c r="AN98" s="261"/>
      <c r="AO98" s="261">
        <f>IF(SUM(BM_MWh!AO98)=0,0,1)</f>
        <v>1</v>
      </c>
      <c r="AP98" s="261">
        <f>IF(SUM(BM_MWh!AP98)=0,0,1)</f>
        <v>0</v>
      </c>
      <c r="AQ98" s="261">
        <f>IF(SUM(BM_MWh!AQ98)=0,0,1)</f>
        <v>0</v>
      </c>
      <c r="AR98" s="261">
        <f>IF(SUM(BM_MWh!AR98)=0,0,1)</f>
        <v>0</v>
      </c>
      <c r="AS98" s="261">
        <f>IF(SUM(BM_MWh!AS98)=0,0,1)</f>
        <v>0</v>
      </c>
      <c r="AT98" s="261">
        <f>IF(SUM(BM_MWh!AT98)=0,0,1)</f>
        <v>1</v>
      </c>
      <c r="AU98" s="101">
        <f t="shared" si="85"/>
        <v>13</v>
      </c>
      <c r="AV98" s="102">
        <f t="shared" si="86"/>
        <v>5</v>
      </c>
      <c r="AW98" s="102">
        <f t="shared" si="87"/>
        <v>18</v>
      </c>
      <c r="AX98" s="152">
        <f t="shared" si="88"/>
        <v>1535456</v>
      </c>
      <c r="AY98" s="365"/>
      <c r="AZ98" s="264"/>
      <c r="BA98" s="264"/>
      <c r="BB98" s="264"/>
      <c r="BC98" s="264"/>
      <c r="BD98" s="264"/>
      <c r="BE98" s="104">
        <f t="shared" si="95"/>
        <v>2003</v>
      </c>
      <c r="BF98" s="28">
        <v>9</v>
      </c>
      <c r="BG98" s="379">
        <f t="shared" si="82"/>
        <v>3070961</v>
      </c>
      <c r="BH98" s="112">
        <f t="shared" si="79"/>
        <v>1353638</v>
      </c>
      <c r="BI98" s="112">
        <f t="shared" si="79"/>
        <v>157167</v>
      </c>
      <c r="BJ98" s="112">
        <f t="shared" si="79"/>
        <v>2687</v>
      </c>
      <c r="BK98" s="112">
        <f t="shared" si="79"/>
        <v>1905</v>
      </c>
      <c r="BL98" s="112">
        <f t="shared" si="79"/>
        <v>20059</v>
      </c>
      <c r="BM98" s="112">
        <f t="shared" si="89"/>
        <v>1535456</v>
      </c>
      <c r="BN98" s="21">
        <f t="shared" si="90"/>
        <v>5</v>
      </c>
      <c r="BO98" s="21">
        <f t="shared" si="91"/>
        <v>7</v>
      </c>
      <c r="BP98" s="21">
        <f t="shared" si="92"/>
        <v>6</v>
      </c>
      <c r="BQ98" s="21">
        <f t="shared" si="83"/>
        <v>13</v>
      </c>
      <c r="BR98" s="106">
        <f t="shared" si="93"/>
        <v>18</v>
      </c>
      <c r="BS98" s="264"/>
    </row>
    <row r="99" spans="1:111">
      <c r="A99" s="28">
        <f t="shared" si="94"/>
        <v>2003</v>
      </c>
      <c r="B99" s="28">
        <v>10</v>
      </c>
      <c r="C99" s="280">
        <f t="shared" si="84"/>
        <v>1532607</v>
      </c>
      <c r="D99" s="105">
        <f>'[1]FPC wSEB'!X351</f>
        <v>1350881</v>
      </c>
      <c r="E99" s="105">
        <f>'[1]FPC wSEB'!Y351</f>
        <v>157075</v>
      </c>
      <c r="F99" s="105">
        <f>'[1]FPC wSEB'!Z351</f>
        <v>2737</v>
      </c>
      <c r="G99" s="105">
        <f>'[1]FPC wSEB'!AA351</f>
        <v>1899</v>
      </c>
      <c r="H99" s="105">
        <f>'[1]FPC wSEB'!AB351</f>
        <v>19997</v>
      </c>
      <c r="I99" s="261">
        <f>IF(BM_MWh!I99=0,0,1)</f>
        <v>1</v>
      </c>
      <c r="J99" s="261">
        <f>IF(BM_MWh!J99=0,0,1)</f>
        <v>1</v>
      </c>
      <c r="K99" s="261">
        <f>IF(BM_MWh!K99=0,0,1)</f>
        <v>1</v>
      </c>
      <c r="L99" s="261">
        <f>IF(BM_MWh!L99=0,0,1)</f>
        <v>0</v>
      </c>
      <c r="M99" s="261">
        <f>IF(BM_MWh!M99=0,0,1)</f>
        <v>0</v>
      </c>
      <c r="N99" s="261">
        <f>IF(BM_MWh!N99=0,0,1)</f>
        <v>0</v>
      </c>
      <c r="O99" s="261">
        <f>IF(BM_MWh!O99=0,0,1)</f>
        <v>0</v>
      </c>
      <c r="P99" s="261">
        <f>IF(BM_MWh!P99=0,0,1)</f>
        <v>1</v>
      </c>
      <c r="Q99" s="261">
        <f>IF(BM_MWh!Q99=0,0,1)</f>
        <v>0</v>
      </c>
      <c r="R99" s="261">
        <f>IF(BM_MWh!R99=0,0,1)</f>
        <v>0</v>
      </c>
      <c r="S99" s="261">
        <f>IF(BM_MWh!S99=0,0,1)</f>
        <v>0</v>
      </c>
      <c r="T99" s="261">
        <f>IF(BM_MWh!T99=0,0,1)</f>
        <v>1</v>
      </c>
      <c r="U99" s="364">
        <f>IF(SUM(BM_MWh!U99)=0,0,1)</f>
        <v>1</v>
      </c>
      <c r="V99" s="260">
        <f>IF(SUM(BM_MWh!V99)=0,0,1)</f>
        <v>1</v>
      </c>
      <c r="W99" s="260">
        <f>IF(SUM(BM_MWh!W99)=0,0,1)</f>
        <v>1</v>
      </c>
      <c r="X99" s="260">
        <f>IF(SUM(BM_MWh!X99)=0,0,1)</f>
        <v>0</v>
      </c>
      <c r="Y99" s="260">
        <f>IF(SUM(BM_MWh!Y99)=0,0,1)</f>
        <v>1</v>
      </c>
      <c r="Z99" s="260">
        <f>IF(SUM(BM_MWh!Z99)=0,0,1)</f>
        <v>1</v>
      </c>
      <c r="AA99" s="260">
        <f>IF(SUM(BM_MWh!AA99)=0,0,1)</f>
        <v>1</v>
      </c>
      <c r="AB99" s="260">
        <f>IF(SUM(BM_MWh!AB99)=0,0,1)</f>
        <v>1</v>
      </c>
      <c r="AC99" s="260">
        <f>IF(SUM(BM_MWh!AC99)=0,0,1)</f>
        <v>0</v>
      </c>
      <c r="AD99" s="260">
        <f>IF(SUM(BM_MWh!AD99)=0,0,1)</f>
        <v>0</v>
      </c>
      <c r="AE99" s="260">
        <f>IF(SUM(BM_MWh!AE99)=0,0,1)</f>
        <v>0</v>
      </c>
      <c r="AF99" s="260">
        <f>IF(SUM(BM_MWh!AF99)=0,0,1)</f>
        <v>1</v>
      </c>
      <c r="AG99" s="260">
        <f>IF(SUM(BM_MWh!AG99)=0,0,1)</f>
        <v>0</v>
      </c>
      <c r="AH99" s="260">
        <f>IF(SUM(BM_MWh!AH99)=0,0,1)</f>
        <v>0</v>
      </c>
      <c r="AI99" s="260">
        <f>IF(SUM(BM_MWh!AI99)=0,0,1)</f>
        <v>1</v>
      </c>
      <c r="AJ99" s="260">
        <f>IF(SUM(BM_MWh!AJ99)=0,0,1)</f>
        <v>1</v>
      </c>
      <c r="AK99" s="261">
        <f>IF(SUM(BM_MWh!AK99)=0,0,1)</f>
        <v>1</v>
      </c>
      <c r="AL99" s="260">
        <v>0</v>
      </c>
      <c r="AM99" s="261"/>
      <c r="AN99" s="261"/>
      <c r="AO99" s="261">
        <f>IF(SUM(BM_MWh!AO99)=0,0,1)</f>
        <v>1</v>
      </c>
      <c r="AP99" s="261">
        <f>IF(SUM(BM_MWh!AP99)=0,0,1)</f>
        <v>0</v>
      </c>
      <c r="AQ99" s="261">
        <f>IF(SUM(BM_MWh!AQ99)=0,0,1)</f>
        <v>0</v>
      </c>
      <c r="AR99" s="261">
        <f>IF(SUM(BM_MWh!AR99)=0,0,1)</f>
        <v>0</v>
      </c>
      <c r="AS99" s="261">
        <f>IF(SUM(BM_MWh!AS99)=0,0,1)</f>
        <v>0</v>
      </c>
      <c r="AT99" s="261">
        <f>IF(SUM(BM_MWh!AT99)=0,0,1)</f>
        <v>1</v>
      </c>
      <c r="AU99" s="101">
        <f t="shared" si="85"/>
        <v>13</v>
      </c>
      <c r="AV99" s="102">
        <f t="shared" si="86"/>
        <v>5</v>
      </c>
      <c r="AW99" s="102">
        <f t="shared" si="87"/>
        <v>18</v>
      </c>
      <c r="AX99" s="152">
        <f t="shared" si="88"/>
        <v>1532589</v>
      </c>
      <c r="AY99" s="365"/>
      <c r="AZ99" s="264"/>
      <c r="BA99" s="264"/>
      <c r="BB99" s="264"/>
      <c r="BC99" s="264"/>
      <c r="BD99" s="264"/>
      <c r="BE99" s="104">
        <f t="shared" si="95"/>
        <v>2003</v>
      </c>
      <c r="BF99" s="28">
        <v>10</v>
      </c>
      <c r="BG99" s="379">
        <f t="shared" si="82"/>
        <v>3065227</v>
      </c>
      <c r="BH99" s="112">
        <f t="shared" si="79"/>
        <v>1350881</v>
      </c>
      <c r="BI99" s="112">
        <f t="shared" si="79"/>
        <v>157075</v>
      </c>
      <c r="BJ99" s="112">
        <f t="shared" si="79"/>
        <v>2737</v>
      </c>
      <c r="BK99" s="112">
        <f t="shared" si="79"/>
        <v>1899</v>
      </c>
      <c r="BL99" s="112">
        <f t="shared" si="79"/>
        <v>19997</v>
      </c>
      <c r="BM99" s="112">
        <f t="shared" si="89"/>
        <v>1532589</v>
      </c>
      <c r="BN99" s="21">
        <f t="shared" si="90"/>
        <v>5</v>
      </c>
      <c r="BO99" s="21">
        <f t="shared" si="91"/>
        <v>7</v>
      </c>
      <c r="BP99" s="21">
        <f t="shared" si="92"/>
        <v>6</v>
      </c>
      <c r="BQ99" s="21">
        <f t="shared" si="83"/>
        <v>13</v>
      </c>
      <c r="BR99" s="106">
        <f t="shared" si="93"/>
        <v>18</v>
      </c>
      <c r="BS99" s="264"/>
    </row>
    <row r="100" spans="1:111">
      <c r="A100" s="28">
        <f t="shared" si="94"/>
        <v>2003</v>
      </c>
      <c r="B100" s="28">
        <v>11</v>
      </c>
      <c r="C100" s="280">
        <f t="shared" si="84"/>
        <v>1530820</v>
      </c>
      <c r="D100" s="105">
        <f>'[1]FPC wSEB'!X352</f>
        <v>1349774</v>
      </c>
      <c r="E100" s="105">
        <f>'[1]FPC wSEB'!Y352</f>
        <v>156381</v>
      </c>
      <c r="F100" s="105">
        <f>'[1]FPC wSEB'!Z352</f>
        <v>2696</v>
      </c>
      <c r="G100" s="105">
        <f>'[1]FPC wSEB'!AA352</f>
        <v>1895</v>
      </c>
      <c r="H100" s="105">
        <f>'[1]FPC wSEB'!AB352</f>
        <v>20056</v>
      </c>
      <c r="I100" s="261">
        <f>IF(BM_MWh!I100=0,0,1)</f>
        <v>1</v>
      </c>
      <c r="J100" s="261">
        <f>IF(BM_MWh!J100=0,0,1)</f>
        <v>1</v>
      </c>
      <c r="K100" s="261">
        <f>IF(BM_MWh!K100=0,0,1)</f>
        <v>1</v>
      </c>
      <c r="L100" s="261">
        <f>IF(BM_MWh!L100=0,0,1)</f>
        <v>0</v>
      </c>
      <c r="M100" s="261">
        <f>IF(BM_MWh!M100=0,0,1)</f>
        <v>0</v>
      </c>
      <c r="N100" s="261">
        <f>IF(BM_MWh!N100=0,0,1)</f>
        <v>0</v>
      </c>
      <c r="O100" s="261">
        <f>IF(BM_MWh!O100=0,0,1)</f>
        <v>0</v>
      </c>
      <c r="P100" s="261">
        <f>IF(BM_MWh!P100=0,0,1)</f>
        <v>1</v>
      </c>
      <c r="Q100" s="261">
        <f>IF(BM_MWh!Q100=0,0,1)</f>
        <v>0</v>
      </c>
      <c r="R100" s="261">
        <f>IF(BM_MWh!R100=0,0,1)</f>
        <v>0</v>
      </c>
      <c r="S100" s="261">
        <f>IF(BM_MWh!S100=0,0,1)</f>
        <v>0</v>
      </c>
      <c r="T100" s="261">
        <f>IF(BM_MWh!T100=0,0,1)</f>
        <v>1</v>
      </c>
      <c r="U100" s="364">
        <f>IF(SUM(BM_MWh!U100)=0,0,1)</f>
        <v>1</v>
      </c>
      <c r="V100" s="260">
        <f>IF(SUM(BM_MWh!V100)=0,0,1)</f>
        <v>1</v>
      </c>
      <c r="W100" s="260">
        <f>IF(SUM(BM_MWh!W100)=0,0,1)</f>
        <v>1</v>
      </c>
      <c r="X100" s="260">
        <f>IF(SUM(BM_MWh!X100)=0,0,1)</f>
        <v>0</v>
      </c>
      <c r="Y100" s="260">
        <f>IF(SUM(BM_MWh!Y100)=0,0,1)</f>
        <v>1</v>
      </c>
      <c r="Z100" s="260">
        <f>IF(SUM(BM_MWh!Z100)=0,0,1)</f>
        <v>1</v>
      </c>
      <c r="AA100" s="260">
        <f>IF(SUM(BM_MWh!AA100)=0,0,1)</f>
        <v>1</v>
      </c>
      <c r="AB100" s="260">
        <f>IF(SUM(BM_MWh!AB100)=0,0,1)</f>
        <v>1</v>
      </c>
      <c r="AC100" s="260">
        <f>IF(SUM(BM_MWh!AC100)=0,0,1)</f>
        <v>0</v>
      </c>
      <c r="AD100" s="260">
        <f>IF(SUM(BM_MWh!AD100)=0,0,1)</f>
        <v>0</v>
      </c>
      <c r="AE100" s="260">
        <f>IF(SUM(BM_MWh!AE100)=0,0,1)</f>
        <v>0</v>
      </c>
      <c r="AF100" s="260">
        <f>IF(SUM(BM_MWh!AF100)=0,0,1)</f>
        <v>1</v>
      </c>
      <c r="AG100" s="260">
        <f>IF(SUM(BM_MWh!AG100)=0,0,1)</f>
        <v>0</v>
      </c>
      <c r="AH100" s="260">
        <f>IF(SUM(BM_MWh!AH100)=0,0,1)</f>
        <v>0</v>
      </c>
      <c r="AI100" s="260">
        <f>IF(SUM(BM_MWh!AI100)=0,0,1)</f>
        <v>1</v>
      </c>
      <c r="AJ100" s="260">
        <f>IF(SUM(BM_MWh!AJ100)=0,0,1)</f>
        <v>1</v>
      </c>
      <c r="AK100" s="261">
        <f>IF(SUM(BM_MWh!AK100)=0,0,1)</f>
        <v>1</v>
      </c>
      <c r="AL100" s="260">
        <v>0</v>
      </c>
      <c r="AM100" s="261"/>
      <c r="AN100" s="261"/>
      <c r="AO100" s="261">
        <f>IF(SUM(BM_MWh!AO100)=0,0,1)</f>
        <v>1</v>
      </c>
      <c r="AP100" s="261">
        <f>IF(SUM(BM_MWh!AP100)=0,0,1)</f>
        <v>0</v>
      </c>
      <c r="AQ100" s="261">
        <f>IF(SUM(BM_MWh!AQ100)=0,0,1)</f>
        <v>0</v>
      </c>
      <c r="AR100" s="261">
        <f>IF(SUM(BM_MWh!AR100)=0,0,1)</f>
        <v>0</v>
      </c>
      <c r="AS100" s="261">
        <f>IF(SUM(BM_MWh!AS100)=0,0,1)</f>
        <v>0</v>
      </c>
      <c r="AT100" s="261">
        <f>IF(SUM(BM_MWh!AT100)=0,0,1)</f>
        <v>1</v>
      </c>
      <c r="AU100" s="101">
        <f t="shared" si="85"/>
        <v>13</v>
      </c>
      <c r="AV100" s="102">
        <f t="shared" si="86"/>
        <v>5</v>
      </c>
      <c r="AW100" s="102">
        <f t="shared" si="87"/>
        <v>18</v>
      </c>
      <c r="AX100" s="152">
        <f t="shared" si="88"/>
        <v>1530802</v>
      </c>
      <c r="AY100" s="365"/>
      <c r="AZ100" s="264"/>
      <c r="BA100" s="264"/>
      <c r="BB100" s="264"/>
      <c r="BC100" s="264"/>
      <c r="BD100" s="264"/>
      <c r="BE100" s="104">
        <f t="shared" si="95"/>
        <v>2003</v>
      </c>
      <c r="BF100" s="28">
        <v>11</v>
      </c>
      <c r="BG100" s="379">
        <f t="shared" si="82"/>
        <v>3061653</v>
      </c>
      <c r="BH100" s="112">
        <f t="shared" si="79"/>
        <v>1349774</v>
      </c>
      <c r="BI100" s="112">
        <f t="shared" si="79"/>
        <v>156381</v>
      </c>
      <c r="BJ100" s="112">
        <f t="shared" si="79"/>
        <v>2696</v>
      </c>
      <c r="BK100" s="112">
        <f t="shared" si="79"/>
        <v>1895</v>
      </c>
      <c r="BL100" s="112">
        <f t="shared" si="79"/>
        <v>20056</v>
      </c>
      <c r="BM100" s="112">
        <f t="shared" si="89"/>
        <v>1530802</v>
      </c>
      <c r="BN100" s="21">
        <f t="shared" si="90"/>
        <v>5</v>
      </c>
      <c r="BO100" s="21">
        <f t="shared" si="91"/>
        <v>7</v>
      </c>
      <c r="BP100" s="21">
        <f t="shared" si="92"/>
        <v>6</v>
      </c>
      <c r="BQ100" s="21">
        <f t="shared" si="83"/>
        <v>13</v>
      </c>
      <c r="BR100" s="106">
        <f t="shared" si="93"/>
        <v>18</v>
      </c>
      <c r="BS100" s="264"/>
    </row>
    <row r="101" spans="1:111">
      <c r="A101" s="28">
        <f t="shared" si="94"/>
        <v>2003</v>
      </c>
      <c r="B101" s="28">
        <v>12</v>
      </c>
      <c r="C101" s="280">
        <f t="shared" si="84"/>
        <v>1519725</v>
      </c>
      <c r="D101" s="105">
        <f>'[1]FPC wSEB'!X353</f>
        <v>1339285</v>
      </c>
      <c r="E101" s="105">
        <f>'[1]FPC wSEB'!Y353</f>
        <v>155601</v>
      </c>
      <c r="F101" s="105">
        <f>'[1]FPC wSEB'!Z353</f>
        <v>2693</v>
      </c>
      <c r="G101" s="105">
        <f>'[1]FPC wSEB'!AA353</f>
        <v>1890</v>
      </c>
      <c r="H101" s="105">
        <f>'[1]FPC wSEB'!AB353</f>
        <v>20239</v>
      </c>
      <c r="I101" s="261">
        <f>IF(BM_MWh!I101=0,0,1)</f>
        <v>1</v>
      </c>
      <c r="J101" s="261">
        <f>IF(BM_MWh!J101=0,0,1)</f>
        <v>1</v>
      </c>
      <c r="K101" s="261">
        <f>IF(BM_MWh!K101=0,0,1)</f>
        <v>1</v>
      </c>
      <c r="L101" s="261">
        <f>IF(BM_MWh!L101=0,0,1)</f>
        <v>0</v>
      </c>
      <c r="M101" s="261">
        <f>IF(BM_MWh!M101=0,0,1)</f>
        <v>0</v>
      </c>
      <c r="N101" s="261">
        <f>IF(BM_MWh!N101=0,0,1)</f>
        <v>0</v>
      </c>
      <c r="O101" s="261">
        <f>IF(BM_MWh!O101=0,0,1)</f>
        <v>0</v>
      </c>
      <c r="P101" s="261">
        <f>IF(BM_MWh!P101=0,0,1)</f>
        <v>1</v>
      </c>
      <c r="Q101" s="261">
        <f>IF(BM_MWh!Q101=0,0,1)</f>
        <v>0</v>
      </c>
      <c r="R101" s="261">
        <f>IF(BM_MWh!R101=0,0,1)</f>
        <v>0</v>
      </c>
      <c r="S101" s="261">
        <f>IF(BM_MWh!S101=0,0,1)</f>
        <v>0</v>
      </c>
      <c r="T101" s="261">
        <f>IF(BM_MWh!T101=0,0,1)</f>
        <v>1</v>
      </c>
      <c r="U101" s="364">
        <f>IF(SUM(BM_MWh!U101)=0,0,1)</f>
        <v>1</v>
      </c>
      <c r="V101" s="260">
        <f>IF(SUM(BM_MWh!V101)=0,0,1)</f>
        <v>1</v>
      </c>
      <c r="W101" s="260">
        <f>IF(SUM(BM_MWh!W101)=0,0,1)</f>
        <v>1</v>
      </c>
      <c r="X101" s="260">
        <f>IF(SUM(BM_MWh!X101)=0,0,1)</f>
        <v>0</v>
      </c>
      <c r="Y101" s="260">
        <f>IF(SUM(BM_MWh!Y101)=0,0,1)</f>
        <v>1</v>
      </c>
      <c r="Z101" s="260">
        <f>IF(SUM(BM_MWh!Z101)=0,0,1)</f>
        <v>1</v>
      </c>
      <c r="AA101" s="260">
        <f>IF(SUM(BM_MWh!AA101)=0,0,1)</f>
        <v>1</v>
      </c>
      <c r="AB101" s="260">
        <f>IF(SUM(BM_MWh!AB101)=0,0,1)</f>
        <v>1</v>
      </c>
      <c r="AC101" s="260">
        <f>IF(SUM(BM_MWh!AC101)=0,0,1)</f>
        <v>0</v>
      </c>
      <c r="AD101" s="260">
        <f>IF(SUM(BM_MWh!AD101)=0,0,1)</f>
        <v>0</v>
      </c>
      <c r="AE101" s="260">
        <f>IF(SUM(BM_MWh!AE101)=0,0,1)</f>
        <v>0</v>
      </c>
      <c r="AF101" s="260">
        <f>IF(SUM(BM_MWh!AF101)=0,0,1)</f>
        <v>0</v>
      </c>
      <c r="AG101" s="260">
        <f>IF(SUM(BM_MWh!AG101)=0,0,1)</f>
        <v>0</v>
      </c>
      <c r="AH101" s="260">
        <f>IF(SUM(BM_MWh!AH101)=0,0,1)</f>
        <v>0</v>
      </c>
      <c r="AI101" s="260">
        <f>IF(SUM(BM_MWh!AI101)=0,0,1)</f>
        <v>1</v>
      </c>
      <c r="AJ101" s="260">
        <f>IF(SUM(BM_MWh!AJ101)=0,0,1)</f>
        <v>1</v>
      </c>
      <c r="AK101" s="261">
        <f>IF(SUM(BM_MWh!AK101)=0,0,1)</f>
        <v>1</v>
      </c>
      <c r="AL101" s="260">
        <v>0</v>
      </c>
      <c r="AM101" s="261"/>
      <c r="AN101" s="261"/>
      <c r="AO101" s="261">
        <f>IF(SUM(BM_MWh!AO101)=0,0,1)</f>
        <v>1</v>
      </c>
      <c r="AP101" s="261">
        <f>IF(SUM(BM_MWh!AP101)=0,0,1)</f>
        <v>0</v>
      </c>
      <c r="AQ101" s="261">
        <f>IF(SUM(BM_MWh!AQ101)=0,0,1)</f>
        <v>0</v>
      </c>
      <c r="AR101" s="261">
        <f>IF(SUM(BM_MWh!AR101)=0,0,1)</f>
        <v>0</v>
      </c>
      <c r="AS101" s="261">
        <f>IF(SUM(BM_MWh!AS101)=0,0,1)</f>
        <v>0</v>
      </c>
      <c r="AT101" s="261">
        <f>IF(SUM(BM_MWh!AT101)=0,0,1)</f>
        <v>1</v>
      </c>
      <c r="AU101" s="101">
        <f t="shared" si="85"/>
        <v>12</v>
      </c>
      <c r="AV101" s="102">
        <f t="shared" si="86"/>
        <v>5</v>
      </c>
      <c r="AW101" s="102">
        <f t="shared" si="87"/>
        <v>17</v>
      </c>
      <c r="AX101" s="152">
        <f t="shared" si="88"/>
        <v>1519708</v>
      </c>
      <c r="AY101" s="365"/>
      <c r="AZ101" s="264"/>
      <c r="BA101" s="264"/>
      <c r="BB101" s="264"/>
      <c r="BC101" s="264"/>
      <c r="BD101" s="264"/>
      <c r="BE101" s="104">
        <f t="shared" si="95"/>
        <v>2003</v>
      </c>
      <c r="BF101" s="28">
        <v>12</v>
      </c>
      <c r="BG101" s="379">
        <f t="shared" si="82"/>
        <v>3039462</v>
      </c>
      <c r="BH101" s="128">
        <f t="shared" si="79"/>
        <v>1339285</v>
      </c>
      <c r="BI101" s="128">
        <f t="shared" si="79"/>
        <v>155601</v>
      </c>
      <c r="BJ101" s="128">
        <f t="shared" si="79"/>
        <v>2693</v>
      </c>
      <c r="BK101" s="128">
        <f t="shared" si="79"/>
        <v>1890</v>
      </c>
      <c r="BL101" s="128">
        <f t="shared" si="79"/>
        <v>20239</v>
      </c>
      <c r="BM101" s="128">
        <f t="shared" si="89"/>
        <v>1519708</v>
      </c>
      <c r="BN101" s="127">
        <f t="shared" si="90"/>
        <v>5</v>
      </c>
      <c r="BO101" s="127">
        <f t="shared" si="91"/>
        <v>6</v>
      </c>
      <c r="BP101" s="127">
        <f t="shared" si="92"/>
        <v>6</v>
      </c>
      <c r="BQ101" s="127">
        <f t="shared" si="83"/>
        <v>12</v>
      </c>
      <c r="BR101" s="127">
        <f t="shared" si="93"/>
        <v>17</v>
      </c>
      <c r="BS101" s="264"/>
      <c r="BT101" s="174"/>
      <c r="BU101" s="120"/>
      <c r="BV101" s="120"/>
      <c r="BW101" s="120"/>
      <c r="BX101" s="120"/>
      <c r="BY101" s="120"/>
      <c r="BZ101" s="120"/>
      <c r="CA101" s="120"/>
      <c r="CB101" s="120"/>
      <c r="CC101" s="120"/>
      <c r="CD101" s="120"/>
      <c r="CE101" s="120"/>
      <c r="CF101" s="120"/>
      <c r="CG101" s="120"/>
      <c r="CH101" s="120"/>
      <c r="CI101" s="120"/>
      <c r="CJ101" s="120"/>
      <c r="CK101" s="120"/>
      <c r="CL101" s="120"/>
      <c r="CM101" s="120"/>
      <c r="CN101" s="120"/>
      <c r="CO101" s="120"/>
      <c r="CP101" s="120"/>
      <c r="CQ101" s="120"/>
      <c r="CR101" s="120"/>
      <c r="CS101" s="120"/>
      <c r="CT101" s="120"/>
      <c r="CU101" s="120"/>
      <c r="CV101" s="120"/>
      <c r="CW101" s="120"/>
      <c r="CX101" s="120"/>
      <c r="CY101" s="120"/>
      <c r="CZ101" s="120"/>
      <c r="DA101" s="120"/>
      <c r="DB101" s="120"/>
      <c r="DC101" s="120"/>
      <c r="DD101" s="120"/>
      <c r="DE101" s="120"/>
      <c r="DF101" s="120"/>
      <c r="DG101" s="120"/>
    </row>
    <row r="102" spans="1:111">
      <c r="A102" s="28">
        <f t="shared" si="94"/>
        <v>2004</v>
      </c>
      <c r="B102" s="28">
        <v>1</v>
      </c>
      <c r="C102" s="280">
        <f t="shared" si="84"/>
        <v>1528601</v>
      </c>
      <c r="D102" s="105">
        <f>'[1]FPC wSEB'!X354</f>
        <v>1348442</v>
      </c>
      <c r="E102" s="105">
        <f>'[1]FPC wSEB'!Y354</f>
        <v>155289</v>
      </c>
      <c r="F102" s="105">
        <f>'[1]FPC wSEB'!Z354</f>
        <v>2727</v>
      </c>
      <c r="G102" s="105">
        <f>'[1]FPC wSEB'!AA354</f>
        <v>1886</v>
      </c>
      <c r="H102" s="105">
        <f>'[1]FPC wSEB'!AB354</f>
        <v>20240</v>
      </c>
      <c r="I102" s="261">
        <f>IF(BM_MWh!I102=0,0,1)</f>
        <v>1</v>
      </c>
      <c r="J102" s="261">
        <f>IF(BM_MWh!J102=0,0,1)</f>
        <v>1</v>
      </c>
      <c r="K102" s="261">
        <f>IF(BM_MWh!K102=0,0,1)</f>
        <v>1</v>
      </c>
      <c r="L102" s="261">
        <f>IF(BM_MWh!L102=0,0,1)</f>
        <v>0</v>
      </c>
      <c r="M102" s="261">
        <f>IF(BM_MWh!M102=0,0,1)</f>
        <v>0</v>
      </c>
      <c r="N102" s="261">
        <f>IF(BM_MWh!N102=0,0,1)</f>
        <v>0</v>
      </c>
      <c r="O102" s="261">
        <f>IF(BM_MWh!O102=0,0,1)</f>
        <v>0</v>
      </c>
      <c r="P102" s="261">
        <f>IF(BM_MWh!P102=0,0,1)</f>
        <v>1</v>
      </c>
      <c r="Q102" s="261">
        <f>IF(BM_MWh!Q102=0,0,1)</f>
        <v>0</v>
      </c>
      <c r="R102" s="261">
        <f>IF(BM_MWh!R102=0,0,1)</f>
        <v>0</v>
      </c>
      <c r="S102" s="261">
        <f>IF(BM_MWh!S102=0,0,1)</f>
        <v>0</v>
      </c>
      <c r="T102" s="261">
        <f>IF(BM_MWh!T102=0,0,1)</f>
        <v>1</v>
      </c>
      <c r="U102" s="364">
        <f>IF(SUM(BM_MWh!U102)=0,0,1)</f>
        <v>0</v>
      </c>
      <c r="V102" s="260">
        <f>IF(SUM(BM_MWh!V102)=0,0,1)</f>
        <v>1</v>
      </c>
      <c r="W102" s="260">
        <f>IF(SUM(BM_MWh!W102)=0,0,1)</f>
        <v>1</v>
      </c>
      <c r="X102" s="260">
        <f>IF(SUM(BM_MWh!X102)=0,0,1)</f>
        <v>0</v>
      </c>
      <c r="Y102" s="260">
        <f>IF(SUM(BM_MWh!Y102)=0,0,1)</f>
        <v>1</v>
      </c>
      <c r="Z102" s="260">
        <f>IF(SUM(BM_MWh!Z102)=0,0,1)</f>
        <v>1</v>
      </c>
      <c r="AA102" s="260">
        <f>IF(SUM(BM_MWh!AA102)=0,0,1)</f>
        <v>1</v>
      </c>
      <c r="AB102" s="260">
        <f>IF(SUM(BM_MWh!AB102)=0,0,1)</f>
        <v>1</v>
      </c>
      <c r="AC102" s="260">
        <f>IF(SUM(BM_MWh!AC102)=0,0,1)</f>
        <v>0</v>
      </c>
      <c r="AD102" s="260">
        <f>IF(SUM(BM_MWh!AD102)=0,0,1)</f>
        <v>0</v>
      </c>
      <c r="AE102" s="260">
        <f>IF(SUM(BM_MWh!AE102)=0,0,1)</f>
        <v>0</v>
      </c>
      <c r="AF102" s="260">
        <f>IF(SUM(BM_MWh!AF102)=0,0,1)</f>
        <v>1</v>
      </c>
      <c r="AG102" s="260">
        <f>IF(SUM(BM_MWh!AG102)=0,0,1)</f>
        <v>0</v>
      </c>
      <c r="AH102" s="260">
        <f>IF(SUM(BM_MWh!AH102)=0,0,1)</f>
        <v>0</v>
      </c>
      <c r="AI102" s="260">
        <f>IF(SUM(BM_MWh!AI102)=0,0,1)</f>
        <v>1</v>
      </c>
      <c r="AJ102" s="260">
        <f>IF(SUM(BM_MWh!AJ102)=0,0,1)</f>
        <v>1</v>
      </c>
      <c r="AK102" s="261">
        <f>IF(SUM(BM_MWh!AK102)=0,0,1)</f>
        <v>1</v>
      </c>
      <c r="AL102" s="260">
        <v>0</v>
      </c>
      <c r="AM102" s="261"/>
      <c r="AN102" s="261"/>
      <c r="AO102" s="261">
        <f>IF(SUM(BM_MWh!AO102)=0,0,1)</f>
        <v>1</v>
      </c>
      <c r="AP102" s="261">
        <f>IF(SUM(BM_MWh!AP102)=0,0,1)</f>
        <v>0</v>
      </c>
      <c r="AQ102" s="261">
        <f>IF(SUM(BM_MWh!AQ102)=0,0,1)</f>
        <v>0</v>
      </c>
      <c r="AR102" s="261">
        <f>IF(SUM(BM_MWh!AR102)=0,0,1)</f>
        <v>0</v>
      </c>
      <c r="AS102" s="261">
        <f>IF(SUM(BM_MWh!AS102)=0,0,1)</f>
        <v>0</v>
      </c>
      <c r="AT102" s="261">
        <f>IF(SUM(BM_MWh!AT102)=0,0,1)</f>
        <v>1</v>
      </c>
      <c r="AU102" s="101">
        <f t="shared" si="85"/>
        <v>12</v>
      </c>
      <c r="AV102" s="102">
        <f t="shared" si="86"/>
        <v>5</v>
      </c>
      <c r="AW102" s="102">
        <f t="shared" si="87"/>
        <v>17</v>
      </c>
      <c r="AX102" s="152">
        <f t="shared" si="88"/>
        <v>1528584</v>
      </c>
      <c r="AY102" s="379"/>
      <c r="AZ102" s="366"/>
      <c r="BA102" s="366"/>
      <c r="BB102" s="366"/>
      <c r="BC102" s="366"/>
      <c r="BD102" s="366"/>
      <c r="BE102" s="104">
        <f t="shared" si="95"/>
        <v>2004</v>
      </c>
      <c r="BF102" s="28">
        <v>1</v>
      </c>
      <c r="BG102" s="379">
        <f t="shared" si="82"/>
        <v>3057214</v>
      </c>
      <c r="BH102" s="112">
        <f t="shared" si="79"/>
        <v>1348442</v>
      </c>
      <c r="BI102" s="112">
        <f t="shared" si="79"/>
        <v>155289</v>
      </c>
      <c r="BJ102" s="112">
        <f t="shared" si="79"/>
        <v>2727</v>
      </c>
      <c r="BK102" s="112">
        <f t="shared" si="79"/>
        <v>1886</v>
      </c>
      <c r="BL102" s="112">
        <f t="shared" si="79"/>
        <v>20240</v>
      </c>
      <c r="BM102" s="112">
        <f t="shared" si="89"/>
        <v>1528584</v>
      </c>
      <c r="BN102" s="21">
        <f t="shared" si="90"/>
        <v>5</v>
      </c>
      <c r="BO102" s="21">
        <f t="shared" si="91"/>
        <v>6</v>
      </c>
      <c r="BP102" s="21">
        <f t="shared" si="92"/>
        <v>6</v>
      </c>
      <c r="BQ102" s="21">
        <f t="shared" si="83"/>
        <v>12</v>
      </c>
      <c r="BR102" s="106">
        <f t="shared" si="93"/>
        <v>17</v>
      </c>
      <c r="BS102" s="264"/>
    </row>
    <row r="103" spans="1:111">
      <c r="A103" s="28">
        <f t="shared" si="94"/>
        <v>2004</v>
      </c>
      <c r="B103" s="28">
        <v>2</v>
      </c>
      <c r="C103" s="280">
        <f t="shared" si="84"/>
        <v>1492996</v>
      </c>
      <c r="D103" s="105">
        <f>'[1]FPC wSEB'!X355</f>
        <v>1316798</v>
      </c>
      <c r="E103" s="105">
        <f>'[1]FPC wSEB'!Y355</f>
        <v>151880</v>
      </c>
      <c r="F103" s="105">
        <f>'[1]FPC wSEB'!Z355</f>
        <v>2642</v>
      </c>
      <c r="G103" s="105">
        <f>'[1]FPC wSEB'!AA355</f>
        <v>1881</v>
      </c>
      <c r="H103" s="105">
        <f>'[1]FPC wSEB'!AB355</f>
        <v>19778</v>
      </c>
      <c r="I103" s="261">
        <f>IF(BM_MWh!I103=0,0,1)</f>
        <v>1</v>
      </c>
      <c r="J103" s="261">
        <f>IF(BM_MWh!J103=0,0,1)</f>
        <v>1</v>
      </c>
      <c r="K103" s="261">
        <f>IF(BM_MWh!K103=0,0,1)</f>
        <v>1</v>
      </c>
      <c r="L103" s="261">
        <f>IF(BM_MWh!L103=0,0,1)</f>
        <v>0</v>
      </c>
      <c r="M103" s="261">
        <f>IF(BM_MWh!M103=0,0,1)</f>
        <v>0</v>
      </c>
      <c r="N103" s="261">
        <f>IF(BM_MWh!N103=0,0,1)</f>
        <v>0</v>
      </c>
      <c r="O103" s="261">
        <f>IF(BM_MWh!O103=0,0,1)</f>
        <v>0</v>
      </c>
      <c r="P103" s="261">
        <f>IF(BM_MWh!P103=0,0,1)</f>
        <v>1</v>
      </c>
      <c r="Q103" s="261">
        <f>IF(BM_MWh!Q103=0,0,1)</f>
        <v>0</v>
      </c>
      <c r="R103" s="261">
        <f>IF(BM_MWh!R103=0,0,1)</f>
        <v>0</v>
      </c>
      <c r="S103" s="261">
        <f>IF(BM_MWh!S103=0,0,1)</f>
        <v>0</v>
      </c>
      <c r="T103" s="261">
        <f>IF(BM_MWh!T103=0,0,1)</f>
        <v>1</v>
      </c>
      <c r="U103" s="364">
        <f>IF(SUM(BM_MWh!U103)=0,0,1)</f>
        <v>1</v>
      </c>
      <c r="V103" s="260">
        <f>IF(SUM(BM_MWh!V103)=0,0,1)</f>
        <v>1</v>
      </c>
      <c r="W103" s="260">
        <f>IF(SUM(BM_MWh!W103)=0,0,1)</f>
        <v>1</v>
      </c>
      <c r="X103" s="260">
        <f>IF(SUM(BM_MWh!X103)=0,0,1)</f>
        <v>0</v>
      </c>
      <c r="Y103" s="260">
        <f>IF(SUM(BM_MWh!Y103)=0,0,1)</f>
        <v>0</v>
      </c>
      <c r="Z103" s="260">
        <f>IF(SUM(BM_MWh!Z103)=0,0,1)</f>
        <v>1</v>
      </c>
      <c r="AA103" s="260">
        <f>IF(SUM(BM_MWh!AA103)=0,0,1)</f>
        <v>1</v>
      </c>
      <c r="AB103" s="260">
        <f>IF(SUM(BM_MWh!AB103)=0,0,1)</f>
        <v>1</v>
      </c>
      <c r="AC103" s="260">
        <f>IF(SUM(BM_MWh!AC103)=0,0,1)</f>
        <v>0</v>
      </c>
      <c r="AD103" s="260">
        <f>IF(SUM(BM_MWh!AD103)=0,0,1)</f>
        <v>0</v>
      </c>
      <c r="AE103" s="260">
        <f>IF(SUM(BM_MWh!AE103)=0,0,1)</f>
        <v>0</v>
      </c>
      <c r="AF103" s="260">
        <f>IF(SUM(BM_MWh!AF103)=0,0,1)</f>
        <v>1</v>
      </c>
      <c r="AG103" s="260">
        <f>IF(SUM(BM_MWh!AG103)=0,0,1)</f>
        <v>0</v>
      </c>
      <c r="AH103" s="260">
        <f>IF(SUM(BM_MWh!AH103)=0,0,1)</f>
        <v>0</v>
      </c>
      <c r="AI103" s="260">
        <f>IF(SUM(BM_MWh!AI103)=0,0,1)</f>
        <v>1</v>
      </c>
      <c r="AJ103" s="260">
        <f>IF(SUM(BM_MWh!AJ103)=0,0,1)</f>
        <v>1</v>
      </c>
      <c r="AK103" s="261">
        <f>IF(SUM(BM_MWh!AK103)=0,0,1)</f>
        <v>1</v>
      </c>
      <c r="AL103" s="260">
        <v>0</v>
      </c>
      <c r="AM103" s="261"/>
      <c r="AN103" s="261"/>
      <c r="AO103" s="261">
        <f>IF(SUM(BM_MWh!AO103)=0,0,1)</f>
        <v>1</v>
      </c>
      <c r="AP103" s="261">
        <f>IF(SUM(BM_MWh!AP103)=0,0,1)</f>
        <v>0</v>
      </c>
      <c r="AQ103" s="261">
        <f>IF(SUM(BM_MWh!AQ103)=0,0,1)</f>
        <v>0</v>
      </c>
      <c r="AR103" s="261">
        <f>IF(SUM(BM_MWh!AR103)=0,0,1)</f>
        <v>0</v>
      </c>
      <c r="AS103" s="261">
        <f>IF(SUM(BM_MWh!AS103)=0,0,1)</f>
        <v>0</v>
      </c>
      <c r="AT103" s="261">
        <f>IF(SUM(BM_MWh!AT103)=0,0,1)</f>
        <v>1</v>
      </c>
      <c r="AU103" s="101">
        <f t="shared" si="85"/>
        <v>12</v>
      </c>
      <c r="AV103" s="102">
        <f t="shared" si="86"/>
        <v>5</v>
      </c>
      <c r="AW103" s="102">
        <f t="shared" si="87"/>
        <v>17</v>
      </c>
      <c r="AX103" s="152">
        <f t="shared" si="88"/>
        <v>1492979</v>
      </c>
      <c r="AY103" s="379"/>
      <c r="AZ103" s="366"/>
      <c r="BA103" s="366"/>
      <c r="BB103" s="366"/>
      <c r="BC103" s="366"/>
      <c r="BD103" s="366"/>
      <c r="BE103" s="104">
        <f t="shared" si="95"/>
        <v>2004</v>
      </c>
      <c r="BF103" s="28">
        <v>2</v>
      </c>
      <c r="BG103" s="379">
        <f t="shared" si="82"/>
        <v>2986004</v>
      </c>
      <c r="BH103" s="112">
        <f t="shared" si="79"/>
        <v>1316798</v>
      </c>
      <c r="BI103" s="112">
        <f t="shared" si="79"/>
        <v>151880</v>
      </c>
      <c r="BJ103" s="112">
        <f t="shared" si="79"/>
        <v>2642</v>
      </c>
      <c r="BK103" s="112">
        <f t="shared" si="79"/>
        <v>1881</v>
      </c>
      <c r="BL103" s="112">
        <f t="shared" si="79"/>
        <v>19778</v>
      </c>
      <c r="BM103" s="112">
        <f t="shared" si="89"/>
        <v>1492979</v>
      </c>
      <c r="BN103" s="21">
        <f t="shared" si="90"/>
        <v>5</v>
      </c>
      <c r="BO103" s="21">
        <f t="shared" si="91"/>
        <v>6</v>
      </c>
      <c r="BP103" s="21">
        <f t="shared" si="92"/>
        <v>6</v>
      </c>
      <c r="BQ103" s="21">
        <f t="shared" si="83"/>
        <v>12</v>
      </c>
      <c r="BR103" s="106">
        <f t="shared" si="93"/>
        <v>17</v>
      </c>
      <c r="BS103" s="264"/>
    </row>
    <row r="104" spans="1:111">
      <c r="A104" s="28">
        <f t="shared" si="94"/>
        <v>2004</v>
      </c>
      <c r="B104" s="28">
        <v>3</v>
      </c>
      <c r="C104" s="280">
        <f t="shared" si="84"/>
        <v>1577113</v>
      </c>
      <c r="D104" s="105">
        <f>'[1]FPC wSEB'!X356</f>
        <v>1391176</v>
      </c>
      <c r="E104" s="105">
        <f>'[1]FPC wSEB'!Y356</f>
        <v>160455</v>
      </c>
      <c r="F104" s="105">
        <f>'[1]FPC wSEB'!Z356</f>
        <v>2799</v>
      </c>
      <c r="G104" s="105">
        <f>'[1]FPC wSEB'!AA356</f>
        <v>1872</v>
      </c>
      <c r="H104" s="105">
        <f>'[1]FPC wSEB'!AB356</f>
        <v>20793</v>
      </c>
      <c r="I104" s="261">
        <f>IF(BM_MWh!I104=0,0,1)</f>
        <v>1</v>
      </c>
      <c r="J104" s="261">
        <f>IF(BM_MWh!J104=0,0,1)</f>
        <v>1</v>
      </c>
      <c r="K104" s="261">
        <f>IF(BM_MWh!K104=0,0,1)</f>
        <v>1</v>
      </c>
      <c r="L104" s="261">
        <f>IF(BM_MWh!L104=0,0,1)</f>
        <v>0</v>
      </c>
      <c r="M104" s="261">
        <f>IF(BM_MWh!M104=0,0,1)</f>
        <v>0</v>
      </c>
      <c r="N104" s="261">
        <f>IF(BM_MWh!N104=0,0,1)</f>
        <v>0</v>
      </c>
      <c r="O104" s="261">
        <f>IF(BM_MWh!O104=0,0,1)</f>
        <v>0</v>
      </c>
      <c r="P104" s="261">
        <f>IF(BM_MWh!P104=0,0,1)</f>
        <v>1</v>
      </c>
      <c r="Q104" s="261">
        <f>IF(BM_MWh!Q104=0,0,1)</f>
        <v>0</v>
      </c>
      <c r="R104" s="261">
        <f>IF(BM_MWh!R104=0,0,1)</f>
        <v>0</v>
      </c>
      <c r="S104" s="261">
        <f>IF(BM_MWh!S104=0,0,1)</f>
        <v>0</v>
      </c>
      <c r="T104" s="261">
        <f>IF(BM_MWh!T104=0,0,1)</f>
        <v>1</v>
      </c>
      <c r="U104" s="364">
        <f>IF(SUM(BM_MWh!U104)=0,0,1)</f>
        <v>1</v>
      </c>
      <c r="V104" s="260">
        <f>IF(SUM(BM_MWh!V104)=0,0,1)</f>
        <v>1</v>
      </c>
      <c r="W104" s="260">
        <f>IF(SUM(BM_MWh!W104)=0,0,1)</f>
        <v>1</v>
      </c>
      <c r="X104" s="260">
        <f>IF(SUM(BM_MWh!X104)=0,0,1)</f>
        <v>0</v>
      </c>
      <c r="Y104" s="260">
        <f>IF(SUM(BM_MWh!Y104)=0,0,1)</f>
        <v>1</v>
      </c>
      <c r="Z104" s="260">
        <f>IF(SUM(BM_MWh!Z104)=0,0,1)</f>
        <v>1</v>
      </c>
      <c r="AA104" s="260">
        <f>IF(SUM(BM_MWh!AA104)=0,0,1)</f>
        <v>1</v>
      </c>
      <c r="AB104" s="260">
        <f>IF(SUM(BM_MWh!AB104)=0,0,1)</f>
        <v>1</v>
      </c>
      <c r="AC104" s="260">
        <f>IF(SUM(BM_MWh!AC104)=0,0,1)</f>
        <v>0</v>
      </c>
      <c r="AD104" s="260">
        <f>IF(SUM(BM_MWh!AD104)=0,0,1)</f>
        <v>0</v>
      </c>
      <c r="AE104" s="260">
        <f>IF(SUM(BM_MWh!AE104)=0,0,1)</f>
        <v>0</v>
      </c>
      <c r="AF104" s="260">
        <f>IF(SUM(BM_MWh!AF104)=0,0,1)</f>
        <v>1</v>
      </c>
      <c r="AG104" s="260">
        <f>IF(SUM(BM_MWh!AG104)=0,0,1)</f>
        <v>0</v>
      </c>
      <c r="AH104" s="260">
        <f>IF(SUM(BM_MWh!AH104)=0,0,1)</f>
        <v>0</v>
      </c>
      <c r="AI104" s="260">
        <f>IF(SUM(BM_MWh!AI104)=0,0,1)</f>
        <v>1</v>
      </c>
      <c r="AJ104" s="260">
        <f>IF(SUM(BM_MWh!AJ104)=0,0,1)</f>
        <v>1</v>
      </c>
      <c r="AK104" s="261">
        <f>IF(SUM(BM_MWh!AK104)=0,0,1)</f>
        <v>1</v>
      </c>
      <c r="AL104" s="260">
        <v>0</v>
      </c>
      <c r="AM104" s="261"/>
      <c r="AN104" s="261"/>
      <c r="AO104" s="261">
        <f>IF(SUM(BM_MWh!AO104)=0,0,1)</f>
        <v>1</v>
      </c>
      <c r="AP104" s="261">
        <f>IF(SUM(BM_MWh!AP104)=0,0,1)</f>
        <v>0</v>
      </c>
      <c r="AQ104" s="261">
        <f>IF(SUM(BM_MWh!AQ104)=0,0,1)</f>
        <v>0</v>
      </c>
      <c r="AR104" s="261">
        <f>IF(SUM(BM_MWh!AR104)=0,0,1)</f>
        <v>0</v>
      </c>
      <c r="AS104" s="261">
        <f>IF(SUM(BM_MWh!AS104)=0,0,1)</f>
        <v>0</v>
      </c>
      <c r="AT104" s="261">
        <f>IF(SUM(BM_MWh!AT104)=0,0,1)</f>
        <v>1</v>
      </c>
      <c r="AU104" s="101">
        <f t="shared" si="85"/>
        <v>13</v>
      </c>
      <c r="AV104" s="102">
        <f t="shared" si="86"/>
        <v>5</v>
      </c>
      <c r="AW104" s="102">
        <f t="shared" si="87"/>
        <v>18</v>
      </c>
      <c r="AX104" s="152">
        <f t="shared" si="88"/>
        <v>1577095</v>
      </c>
      <c r="AY104" s="379"/>
      <c r="AZ104" s="366"/>
      <c r="BA104" s="366"/>
      <c r="BB104" s="366"/>
      <c r="BC104" s="366"/>
      <c r="BD104" s="366"/>
      <c r="BE104" s="104">
        <f t="shared" si="95"/>
        <v>2004</v>
      </c>
      <c r="BF104" s="28">
        <v>3</v>
      </c>
      <c r="BG104" s="379">
        <f t="shared" si="82"/>
        <v>3154239</v>
      </c>
      <c r="BH104" s="112">
        <f t="shared" si="79"/>
        <v>1391176</v>
      </c>
      <c r="BI104" s="112">
        <f t="shared" si="79"/>
        <v>160455</v>
      </c>
      <c r="BJ104" s="112">
        <f t="shared" si="79"/>
        <v>2799</v>
      </c>
      <c r="BK104" s="112">
        <f t="shared" si="79"/>
        <v>1872</v>
      </c>
      <c r="BL104" s="112">
        <f t="shared" si="79"/>
        <v>20793</v>
      </c>
      <c r="BM104" s="112">
        <f t="shared" si="89"/>
        <v>1577095</v>
      </c>
      <c r="BN104" s="21">
        <f t="shared" si="90"/>
        <v>5</v>
      </c>
      <c r="BO104" s="21">
        <f t="shared" si="91"/>
        <v>7</v>
      </c>
      <c r="BP104" s="21">
        <f t="shared" si="92"/>
        <v>6</v>
      </c>
      <c r="BQ104" s="21">
        <f t="shared" si="83"/>
        <v>13</v>
      </c>
      <c r="BR104" s="106">
        <f t="shared" si="93"/>
        <v>18</v>
      </c>
      <c r="BS104" s="264"/>
    </row>
    <row r="105" spans="1:111">
      <c r="A105" s="28">
        <f t="shared" si="94"/>
        <v>2004</v>
      </c>
      <c r="B105" s="28">
        <v>4</v>
      </c>
      <c r="C105" s="280">
        <f t="shared" si="84"/>
        <v>1536177</v>
      </c>
      <c r="D105" s="105">
        <f>'[1]FPC wSEB'!X357</f>
        <v>1354068</v>
      </c>
      <c r="E105" s="105">
        <f>'[1]FPC wSEB'!Y357</f>
        <v>157163</v>
      </c>
      <c r="F105" s="105">
        <f>'[1]FPC wSEB'!Z357</f>
        <v>2738</v>
      </c>
      <c r="G105" s="105">
        <f>'[1]FPC wSEB'!AA357</f>
        <v>1868</v>
      </c>
      <c r="H105" s="105">
        <f>'[1]FPC wSEB'!AB357</f>
        <v>20321</v>
      </c>
      <c r="I105" s="261">
        <f>IF(BM_MWh!I105=0,0,1)</f>
        <v>1</v>
      </c>
      <c r="J105" s="261">
        <f>IF(BM_MWh!J105=0,0,1)</f>
        <v>1</v>
      </c>
      <c r="K105" s="261">
        <f>IF(BM_MWh!K105=0,0,1)</f>
        <v>1</v>
      </c>
      <c r="L105" s="261">
        <f>IF(BM_MWh!L105=0,0,1)</f>
        <v>0</v>
      </c>
      <c r="M105" s="261">
        <f>IF(BM_MWh!M105=0,0,1)</f>
        <v>0</v>
      </c>
      <c r="N105" s="261">
        <f>IF(BM_MWh!N105=0,0,1)</f>
        <v>0</v>
      </c>
      <c r="O105" s="261">
        <f>IF(BM_MWh!O105=0,0,1)</f>
        <v>0</v>
      </c>
      <c r="P105" s="261">
        <f>IF(BM_MWh!P105=0,0,1)</f>
        <v>1</v>
      </c>
      <c r="Q105" s="261">
        <f>IF(BM_MWh!Q105=0,0,1)</f>
        <v>0</v>
      </c>
      <c r="R105" s="261">
        <f>IF(BM_MWh!R105=0,0,1)</f>
        <v>0</v>
      </c>
      <c r="S105" s="261">
        <f>IF(BM_MWh!S105=0,0,1)</f>
        <v>0</v>
      </c>
      <c r="T105" s="261">
        <f>IF(BM_MWh!T105=0,0,1)</f>
        <v>1</v>
      </c>
      <c r="U105" s="364">
        <f>IF(SUM(BM_MWh!U105)=0,0,1)</f>
        <v>1</v>
      </c>
      <c r="V105" s="260">
        <f>IF(SUM(BM_MWh!V105)=0,0,1)</f>
        <v>1</v>
      </c>
      <c r="W105" s="260">
        <f>IF(SUM(BM_MWh!W105)=0,0,1)</f>
        <v>1</v>
      </c>
      <c r="X105" s="260">
        <f>IF(SUM(BM_MWh!X105)=0,0,1)</f>
        <v>0</v>
      </c>
      <c r="Y105" s="260">
        <f>IF(SUM(BM_MWh!Y105)=0,0,1)</f>
        <v>1</v>
      </c>
      <c r="Z105" s="260">
        <f>IF(SUM(BM_MWh!Z105)=0,0,1)</f>
        <v>1</v>
      </c>
      <c r="AA105" s="260">
        <f>IF(SUM(BM_MWh!AA105)=0,0,1)</f>
        <v>1</v>
      </c>
      <c r="AB105" s="260">
        <f>IF(SUM(BM_MWh!AB105)=0,0,1)</f>
        <v>1</v>
      </c>
      <c r="AC105" s="260">
        <f>IF(SUM(BM_MWh!AC105)=0,0,1)</f>
        <v>0</v>
      </c>
      <c r="AD105" s="260">
        <f>IF(SUM(BM_MWh!AD105)=0,0,1)</f>
        <v>0</v>
      </c>
      <c r="AE105" s="260">
        <f>IF(SUM(BM_MWh!AE105)=0,0,1)</f>
        <v>0</v>
      </c>
      <c r="AF105" s="260">
        <f>IF(SUM(BM_MWh!AF105)=0,0,1)</f>
        <v>1</v>
      </c>
      <c r="AG105" s="260">
        <f>IF(SUM(BM_MWh!AG105)=0,0,1)</f>
        <v>0</v>
      </c>
      <c r="AH105" s="260">
        <f>IF(SUM(BM_MWh!AH105)=0,0,1)</f>
        <v>0</v>
      </c>
      <c r="AI105" s="260">
        <f>IF(SUM(BM_MWh!AI105)=0,0,1)</f>
        <v>1</v>
      </c>
      <c r="AJ105" s="260">
        <f>IF(SUM(BM_MWh!AJ105)=0,0,1)</f>
        <v>1</v>
      </c>
      <c r="AK105" s="261">
        <f>IF(SUM(BM_MWh!AK105)=0,0,1)</f>
        <v>1</v>
      </c>
      <c r="AL105" s="260">
        <v>0</v>
      </c>
      <c r="AM105" s="261"/>
      <c r="AN105" s="261"/>
      <c r="AO105" s="261">
        <f>IF(SUM(BM_MWh!AO105)=0,0,1)</f>
        <v>1</v>
      </c>
      <c r="AP105" s="261">
        <f>IF(SUM(BM_MWh!AP105)=0,0,1)</f>
        <v>0</v>
      </c>
      <c r="AQ105" s="261">
        <f>IF(SUM(BM_MWh!AQ105)=0,0,1)</f>
        <v>0</v>
      </c>
      <c r="AR105" s="261">
        <f>IF(SUM(BM_MWh!AR105)=0,0,1)</f>
        <v>1</v>
      </c>
      <c r="AS105" s="261">
        <f>IF(SUM(BM_MWh!AS105)=0,0,1)</f>
        <v>0</v>
      </c>
      <c r="AT105" s="261">
        <f>IF(SUM(BM_MWh!AT105)=0,0,1)</f>
        <v>1</v>
      </c>
      <c r="AU105" s="101">
        <f t="shared" si="85"/>
        <v>14</v>
      </c>
      <c r="AV105" s="102">
        <f t="shared" si="86"/>
        <v>5</v>
      </c>
      <c r="AW105" s="102">
        <f t="shared" si="87"/>
        <v>19</v>
      </c>
      <c r="AX105" s="152">
        <f t="shared" si="88"/>
        <v>1536158</v>
      </c>
      <c r="AY105" s="379"/>
      <c r="AZ105" s="366"/>
      <c r="BA105" s="366"/>
      <c r="BB105" s="366"/>
      <c r="BC105" s="366"/>
      <c r="BD105" s="366"/>
      <c r="BE105" s="104">
        <f t="shared" si="95"/>
        <v>2004</v>
      </c>
      <c r="BF105" s="28">
        <v>4</v>
      </c>
      <c r="BG105" s="379">
        <f t="shared" si="82"/>
        <v>3072368</v>
      </c>
      <c r="BH105" s="112">
        <f t="shared" si="79"/>
        <v>1354068</v>
      </c>
      <c r="BI105" s="112">
        <f t="shared" si="79"/>
        <v>157163</v>
      </c>
      <c r="BJ105" s="112">
        <f t="shared" si="79"/>
        <v>2738</v>
      </c>
      <c r="BK105" s="112">
        <f t="shared" si="79"/>
        <v>1868</v>
      </c>
      <c r="BL105" s="112">
        <f t="shared" si="79"/>
        <v>20321</v>
      </c>
      <c r="BM105" s="112">
        <f t="shared" si="89"/>
        <v>1536158</v>
      </c>
      <c r="BN105" s="21">
        <f t="shared" si="90"/>
        <v>5</v>
      </c>
      <c r="BO105" s="21">
        <f t="shared" si="91"/>
        <v>7</v>
      </c>
      <c r="BP105" s="21">
        <f t="shared" si="92"/>
        <v>7</v>
      </c>
      <c r="BQ105" s="21">
        <f t="shared" si="83"/>
        <v>14</v>
      </c>
      <c r="BR105" s="106">
        <f t="shared" si="93"/>
        <v>19</v>
      </c>
      <c r="BS105" s="264"/>
    </row>
    <row r="106" spans="1:111">
      <c r="A106" s="28">
        <f t="shared" si="94"/>
        <v>2004</v>
      </c>
      <c r="B106" s="28">
        <v>5</v>
      </c>
      <c r="C106" s="280">
        <f t="shared" si="84"/>
        <v>1548596</v>
      </c>
      <c r="D106" s="105">
        <f>'[1]FPC wSEB'!X358</f>
        <v>1364646</v>
      </c>
      <c r="E106" s="105">
        <f>'[1]FPC wSEB'!Y358</f>
        <v>158735</v>
      </c>
      <c r="F106" s="105">
        <f>'[1]FPC wSEB'!Z358</f>
        <v>2734</v>
      </c>
      <c r="G106" s="105">
        <f>'[1]FPC wSEB'!AA358</f>
        <v>1860</v>
      </c>
      <c r="H106" s="105">
        <f>'[1]FPC wSEB'!AB358</f>
        <v>20604</v>
      </c>
      <c r="I106" s="261">
        <f>IF(BM_MWh!I106=0,0,1)</f>
        <v>0</v>
      </c>
      <c r="J106" s="261">
        <f>IF(BM_MWh!J106=0,0,1)</f>
        <v>1</v>
      </c>
      <c r="K106" s="261">
        <f>IF(BM_MWh!K106=0,0,1)</f>
        <v>1</v>
      </c>
      <c r="L106" s="261">
        <f>IF(BM_MWh!L106=0,0,1)</f>
        <v>0</v>
      </c>
      <c r="M106" s="261">
        <f>IF(BM_MWh!M106=0,0,1)</f>
        <v>0</v>
      </c>
      <c r="N106" s="261">
        <f>IF(BM_MWh!N106=0,0,1)</f>
        <v>0</v>
      </c>
      <c r="O106" s="261">
        <f>IF(BM_MWh!O106=0,0,1)</f>
        <v>0</v>
      </c>
      <c r="P106" s="261">
        <f>IF(BM_MWh!P106=0,0,1)</f>
        <v>1</v>
      </c>
      <c r="Q106" s="261">
        <f>IF(BM_MWh!Q106=0,0,1)</f>
        <v>0</v>
      </c>
      <c r="R106" s="261">
        <f>IF(BM_MWh!R106=0,0,1)</f>
        <v>0</v>
      </c>
      <c r="S106" s="261">
        <f>IF(BM_MWh!S106=0,0,1)</f>
        <v>0</v>
      </c>
      <c r="T106" s="261">
        <f>IF(BM_MWh!T106=0,0,1)</f>
        <v>1</v>
      </c>
      <c r="U106" s="364">
        <f>IF(SUM(BM_MWh!U106)=0,0,1)</f>
        <v>0</v>
      </c>
      <c r="V106" s="260">
        <f>IF(SUM(BM_MWh!V106)=0,0,1)</f>
        <v>1</v>
      </c>
      <c r="W106" s="260">
        <f>IF(SUM(BM_MWh!W106)=0,0,1)</f>
        <v>1</v>
      </c>
      <c r="X106" s="260">
        <f>IF(SUM(BM_MWh!X106)=0,0,1)</f>
        <v>0</v>
      </c>
      <c r="Y106" s="260">
        <f>IF(SUM(BM_MWh!Y106)=0,0,1)</f>
        <v>1</v>
      </c>
      <c r="Z106" s="260">
        <f>IF(SUM(BM_MWh!Z106)=0,0,1)</f>
        <v>1</v>
      </c>
      <c r="AA106" s="260">
        <f>IF(SUM(BM_MWh!AA106)=0,0,1)</f>
        <v>1</v>
      </c>
      <c r="AB106" s="260">
        <f>IF(SUM(BM_MWh!AB106)=0,0,1)</f>
        <v>1</v>
      </c>
      <c r="AC106" s="260">
        <f>IF(SUM(BM_MWh!AC106)=0,0,1)</f>
        <v>0</v>
      </c>
      <c r="AD106" s="260">
        <f>IF(SUM(BM_MWh!AD106)=0,0,1)</f>
        <v>0</v>
      </c>
      <c r="AE106" s="260">
        <f>IF(SUM(BM_MWh!AE106)=0,0,1)</f>
        <v>0</v>
      </c>
      <c r="AF106" s="260">
        <f>IF(SUM(BM_MWh!AF106)=0,0,1)</f>
        <v>1</v>
      </c>
      <c r="AG106" s="260">
        <f>IF(SUM(BM_MWh!AG106)=0,0,1)</f>
        <v>0</v>
      </c>
      <c r="AH106" s="260">
        <f>IF(SUM(BM_MWh!AH106)=0,0,1)</f>
        <v>0</v>
      </c>
      <c r="AI106" s="260">
        <f>IF(SUM(BM_MWh!AI106)=0,0,1)</f>
        <v>1</v>
      </c>
      <c r="AJ106" s="260">
        <f>IF(SUM(BM_MWh!AJ106)=0,0,1)</f>
        <v>1</v>
      </c>
      <c r="AK106" s="261">
        <f>IF(SUM(BM_MWh!AK106)=0,0,1)</f>
        <v>1</v>
      </c>
      <c r="AL106" s="260">
        <v>0</v>
      </c>
      <c r="AM106" s="261"/>
      <c r="AN106" s="261"/>
      <c r="AO106" s="261">
        <f>IF(SUM(BM_MWh!AO106)=0,0,1)</f>
        <v>1</v>
      </c>
      <c r="AP106" s="261">
        <f>IF(SUM(BM_MWh!AP106)=0,0,1)</f>
        <v>0</v>
      </c>
      <c r="AQ106" s="261">
        <f>IF(SUM(BM_MWh!AQ106)=0,0,1)</f>
        <v>0</v>
      </c>
      <c r="AR106" s="261">
        <f>IF(SUM(BM_MWh!AR106)=0,0,1)</f>
        <v>1</v>
      </c>
      <c r="AS106" s="261">
        <f>IF(SUM(BM_MWh!AS106)=0,0,1)</f>
        <v>0</v>
      </c>
      <c r="AT106" s="261">
        <f>IF(SUM(BM_MWh!AT106)=0,0,1)</f>
        <v>1</v>
      </c>
      <c r="AU106" s="101">
        <f t="shared" si="85"/>
        <v>13</v>
      </c>
      <c r="AV106" s="102">
        <f t="shared" si="86"/>
        <v>4</v>
      </c>
      <c r="AW106" s="102">
        <f t="shared" si="87"/>
        <v>17</v>
      </c>
      <c r="AX106" s="152">
        <f t="shared" si="88"/>
        <v>1548579</v>
      </c>
      <c r="AY106" s="379"/>
      <c r="AZ106" s="366"/>
      <c r="BA106" s="366"/>
      <c r="BB106" s="366"/>
      <c r="BC106" s="366"/>
      <c r="BD106" s="366"/>
      <c r="BE106" s="104">
        <f t="shared" si="95"/>
        <v>2004</v>
      </c>
      <c r="BF106" s="28">
        <v>5</v>
      </c>
      <c r="BG106" s="379">
        <f t="shared" si="82"/>
        <v>3097205</v>
      </c>
      <c r="BH106" s="112">
        <f t="shared" si="79"/>
        <v>1364646</v>
      </c>
      <c r="BI106" s="112">
        <f t="shared" si="79"/>
        <v>158735</v>
      </c>
      <c r="BJ106" s="112">
        <f t="shared" si="79"/>
        <v>2734</v>
      </c>
      <c r="BK106" s="112">
        <f t="shared" si="79"/>
        <v>1860</v>
      </c>
      <c r="BL106" s="112">
        <f t="shared" si="79"/>
        <v>20604</v>
      </c>
      <c r="BM106" s="112">
        <f t="shared" si="89"/>
        <v>1548579</v>
      </c>
      <c r="BN106" s="21">
        <f t="shared" si="90"/>
        <v>4</v>
      </c>
      <c r="BO106" s="21">
        <f t="shared" si="91"/>
        <v>6</v>
      </c>
      <c r="BP106" s="21">
        <f t="shared" si="92"/>
        <v>7</v>
      </c>
      <c r="BQ106" s="21">
        <f t="shared" si="83"/>
        <v>13</v>
      </c>
      <c r="BR106" s="106">
        <f t="shared" si="93"/>
        <v>17</v>
      </c>
      <c r="BS106" s="366"/>
    </row>
    <row r="107" spans="1:111">
      <c r="A107" s="28">
        <f t="shared" si="94"/>
        <v>2004</v>
      </c>
      <c r="B107" s="28">
        <v>6</v>
      </c>
      <c r="C107" s="280">
        <f t="shared" si="84"/>
        <v>1543602</v>
      </c>
      <c r="D107" s="105">
        <f>'[1]FPC wSEB'!X359</f>
        <v>1360416</v>
      </c>
      <c r="E107" s="105">
        <f>'[1]FPC wSEB'!Y359</f>
        <v>158201</v>
      </c>
      <c r="F107" s="105">
        <f>'[1]FPC wSEB'!Z359</f>
        <v>2737</v>
      </c>
      <c r="G107" s="105">
        <f>'[1]FPC wSEB'!AA359</f>
        <v>1856</v>
      </c>
      <c r="H107" s="105">
        <f>'[1]FPC wSEB'!AB359</f>
        <v>20375</v>
      </c>
      <c r="I107" s="261">
        <f>IF(BM_MWh!I107=0,0,1)</f>
        <v>0</v>
      </c>
      <c r="J107" s="261">
        <f>IF(BM_MWh!J107=0,0,1)</f>
        <v>1</v>
      </c>
      <c r="K107" s="261">
        <f>IF(BM_MWh!K107=0,0,1)</f>
        <v>1</v>
      </c>
      <c r="L107" s="261">
        <f>IF(BM_MWh!L107=0,0,1)</f>
        <v>0</v>
      </c>
      <c r="M107" s="261">
        <f>IF(BM_MWh!M107=0,0,1)</f>
        <v>0</v>
      </c>
      <c r="N107" s="261">
        <f>IF(BM_MWh!N107=0,0,1)</f>
        <v>0</v>
      </c>
      <c r="O107" s="261">
        <f>IF(BM_MWh!O107=0,0,1)</f>
        <v>0</v>
      </c>
      <c r="P107" s="261">
        <f>IF(BM_MWh!P107=0,0,1)</f>
        <v>1</v>
      </c>
      <c r="Q107" s="261">
        <f>IF(BM_MWh!Q107=0,0,1)</f>
        <v>0</v>
      </c>
      <c r="R107" s="261">
        <f>IF(BM_MWh!R107=0,0,1)</f>
        <v>0</v>
      </c>
      <c r="S107" s="261">
        <f>IF(BM_MWh!S107=0,0,1)</f>
        <v>0</v>
      </c>
      <c r="T107" s="261">
        <f>IF(BM_MWh!T107=0,0,1)</f>
        <v>1</v>
      </c>
      <c r="U107" s="364">
        <f>IF(SUM(BM_MWh!U107)=0,0,1)</f>
        <v>0</v>
      </c>
      <c r="V107" s="260">
        <f>IF(SUM(BM_MWh!V107)=0,0,1)</f>
        <v>1</v>
      </c>
      <c r="W107" s="260">
        <f>IF(SUM(BM_MWh!W107)=0,0,1)</f>
        <v>1</v>
      </c>
      <c r="X107" s="260">
        <f>IF(SUM(BM_MWh!X107)=0,0,1)</f>
        <v>0</v>
      </c>
      <c r="Y107" s="260">
        <f>IF(SUM(BM_MWh!Y107)=0,0,1)</f>
        <v>1</v>
      </c>
      <c r="Z107" s="260">
        <f>IF(SUM(BM_MWh!Z107)=0,0,1)</f>
        <v>1</v>
      </c>
      <c r="AA107" s="260">
        <f>IF(SUM(BM_MWh!AA107)=0,0,1)</f>
        <v>1</v>
      </c>
      <c r="AB107" s="260">
        <f>IF(SUM(BM_MWh!AB107)=0,0,1)</f>
        <v>1</v>
      </c>
      <c r="AC107" s="260">
        <f>IF(SUM(BM_MWh!AC107)=0,0,1)</f>
        <v>0</v>
      </c>
      <c r="AD107" s="260">
        <f>IF(SUM(BM_MWh!AD107)=0,0,1)</f>
        <v>0</v>
      </c>
      <c r="AE107" s="260">
        <f>IF(SUM(BM_MWh!AE107)=0,0,1)</f>
        <v>0</v>
      </c>
      <c r="AF107" s="260">
        <f>IF(SUM(BM_MWh!AF107)=0,0,1)</f>
        <v>1</v>
      </c>
      <c r="AG107" s="260">
        <f>IF(SUM(BM_MWh!AG107)=0,0,1)</f>
        <v>0</v>
      </c>
      <c r="AH107" s="260">
        <f>IF(SUM(BM_MWh!AH107)=0,0,1)</f>
        <v>0</v>
      </c>
      <c r="AI107" s="260">
        <f>IF(SUM(BM_MWh!AI107)=0,0,1)</f>
        <v>1</v>
      </c>
      <c r="AJ107" s="260">
        <f>IF(SUM(BM_MWh!AJ107)=0,0,1)</f>
        <v>1</v>
      </c>
      <c r="AK107" s="261">
        <f>IF(SUM(BM_MWh!AK107)=0,0,1)</f>
        <v>1</v>
      </c>
      <c r="AL107" s="260">
        <v>0</v>
      </c>
      <c r="AM107" s="261"/>
      <c r="AN107" s="261"/>
      <c r="AO107" s="261">
        <f>IF(SUM(BM_MWh!AO107)=0,0,1)</f>
        <v>1</v>
      </c>
      <c r="AP107" s="261">
        <f>IF(SUM(BM_MWh!AP107)=0,0,1)</f>
        <v>0</v>
      </c>
      <c r="AQ107" s="261">
        <f>IF(SUM(BM_MWh!AQ107)=0,0,1)</f>
        <v>0</v>
      </c>
      <c r="AR107" s="261">
        <f>IF(SUM(BM_MWh!AR107)=0,0,1)</f>
        <v>1</v>
      </c>
      <c r="AS107" s="261">
        <f>IF(SUM(BM_MWh!AS107)=0,0,1)</f>
        <v>0</v>
      </c>
      <c r="AT107" s="261">
        <f>IF(SUM(BM_MWh!AT107)=0,0,1)</f>
        <v>1</v>
      </c>
      <c r="AU107" s="101">
        <f t="shared" si="85"/>
        <v>13</v>
      </c>
      <c r="AV107" s="102">
        <f t="shared" si="86"/>
        <v>4</v>
      </c>
      <c r="AW107" s="102">
        <f t="shared" si="87"/>
        <v>17</v>
      </c>
      <c r="AX107" s="152">
        <f t="shared" si="88"/>
        <v>1543585</v>
      </c>
      <c r="AY107" s="379"/>
      <c r="AZ107" s="366"/>
      <c r="BA107" s="366"/>
      <c r="BB107" s="366"/>
      <c r="BC107" s="366"/>
      <c r="BD107" s="366"/>
      <c r="BE107" s="104">
        <f t="shared" si="95"/>
        <v>2004</v>
      </c>
      <c r="BF107" s="28">
        <v>6</v>
      </c>
      <c r="BG107" s="379">
        <f t="shared" si="82"/>
        <v>3087217</v>
      </c>
      <c r="BH107" s="112">
        <f t="shared" si="79"/>
        <v>1360416</v>
      </c>
      <c r="BI107" s="112">
        <f t="shared" si="79"/>
        <v>158201</v>
      </c>
      <c r="BJ107" s="112">
        <f t="shared" si="79"/>
        <v>2737</v>
      </c>
      <c r="BK107" s="112">
        <f t="shared" si="79"/>
        <v>1856</v>
      </c>
      <c r="BL107" s="112">
        <f t="shared" si="79"/>
        <v>20375</v>
      </c>
      <c r="BM107" s="112">
        <f t="shared" si="89"/>
        <v>1543585</v>
      </c>
      <c r="BN107" s="21">
        <f t="shared" si="90"/>
        <v>4</v>
      </c>
      <c r="BO107" s="21">
        <f t="shared" si="91"/>
        <v>6</v>
      </c>
      <c r="BP107" s="21">
        <f t="shared" si="92"/>
        <v>7</v>
      </c>
      <c r="BQ107" s="21">
        <f t="shared" si="83"/>
        <v>13</v>
      </c>
      <c r="BR107" s="106">
        <f t="shared" si="93"/>
        <v>17</v>
      </c>
      <c r="BS107" s="264"/>
    </row>
    <row r="108" spans="1:111">
      <c r="A108" s="28">
        <f t="shared" si="94"/>
        <v>2004</v>
      </c>
      <c r="B108" s="28">
        <v>7</v>
      </c>
      <c r="C108" s="280">
        <f t="shared" si="84"/>
        <v>1534535</v>
      </c>
      <c r="D108" s="105">
        <f>'[1]FPC wSEB'!X360</f>
        <v>1352339</v>
      </c>
      <c r="E108" s="105">
        <f>'[1]FPC wSEB'!Y360</f>
        <v>157222</v>
      </c>
      <c r="F108" s="105">
        <f>'[1]FPC wSEB'!Z360</f>
        <v>2730</v>
      </c>
      <c r="G108" s="105">
        <f>'[1]FPC wSEB'!AA360</f>
        <v>1853</v>
      </c>
      <c r="H108" s="105">
        <f>'[1]FPC wSEB'!AB360</f>
        <v>20370</v>
      </c>
      <c r="I108" s="261">
        <f>IF(BM_MWh!I108=0,0,1)</f>
        <v>1</v>
      </c>
      <c r="J108" s="261">
        <f>IF(BM_MWh!J108=0,0,1)</f>
        <v>1</v>
      </c>
      <c r="K108" s="261">
        <f>IF(BM_MWh!K108=0,0,1)</f>
        <v>1</v>
      </c>
      <c r="L108" s="261">
        <f>IF(BM_MWh!L108=0,0,1)</f>
        <v>0</v>
      </c>
      <c r="M108" s="261">
        <f>IF(BM_MWh!M108=0,0,1)</f>
        <v>0</v>
      </c>
      <c r="N108" s="261">
        <f>IF(BM_MWh!N108=0,0,1)</f>
        <v>0</v>
      </c>
      <c r="O108" s="261">
        <f>IF(BM_MWh!O108=0,0,1)</f>
        <v>0</v>
      </c>
      <c r="P108" s="261">
        <f>IF(BM_MWh!P108=0,0,1)</f>
        <v>1</v>
      </c>
      <c r="Q108" s="261">
        <f>IF(BM_MWh!Q108=0,0,1)</f>
        <v>0</v>
      </c>
      <c r="R108" s="261">
        <f>IF(BM_MWh!R108=0,0,1)</f>
        <v>0</v>
      </c>
      <c r="S108" s="261">
        <f>IF(BM_MWh!S108=0,0,1)</f>
        <v>0</v>
      </c>
      <c r="T108" s="261">
        <f>IF(BM_MWh!T108=0,0,1)</f>
        <v>1</v>
      </c>
      <c r="U108" s="364">
        <f>IF(SUM(BM_MWh!U108)=0,0,1)</f>
        <v>1</v>
      </c>
      <c r="V108" s="260">
        <f>IF(SUM(BM_MWh!V108)=0,0,1)</f>
        <v>1</v>
      </c>
      <c r="W108" s="260">
        <f>IF(SUM(BM_MWh!W108)=0,0,1)</f>
        <v>1</v>
      </c>
      <c r="X108" s="260">
        <f>IF(SUM(BM_MWh!X108)=0,0,1)</f>
        <v>0</v>
      </c>
      <c r="Y108" s="260">
        <f>IF(SUM(BM_MWh!Y108)=0,0,1)</f>
        <v>1</v>
      </c>
      <c r="Z108" s="260">
        <f>IF(SUM(BM_MWh!Z108)=0,0,1)</f>
        <v>1</v>
      </c>
      <c r="AA108" s="260">
        <f>IF(SUM(BM_MWh!AA108)=0,0,1)</f>
        <v>1</v>
      </c>
      <c r="AB108" s="260">
        <f>IF(SUM(BM_MWh!AB108)=0,0,1)</f>
        <v>1</v>
      </c>
      <c r="AC108" s="260">
        <f>IF(SUM(BM_MWh!AC108)=0,0,1)</f>
        <v>0</v>
      </c>
      <c r="AD108" s="260">
        <f>IF(SUM(BM_MWh!AD108)=0,0,1)</f>
        <v>0</v>
      </c>
      <c r="AE108" s="260">
        <f>IF(SUM(BM_MWh!AE108)=0,0,1)</f>
        <v>0</v>
      </c>
      <c r="AF108" s="260">
        <f>IF(SUM(BM_MWh!AF108)=0,0,1)</f>
        <v>1</v>
      </c>
      <c r="AG108" s="260">
        <f>IF(SUM(BM_MWh!AG108)=0,0,1)</f>
        <v>1</v>
      </c>
      <c r="AH108" s="260">
        <f>IF(SUM(BM_MWh!AH108)=0,0,1)</f>
        <v>1</v>
      </c>
      <c r="AI108" s="260">
        <f>IF(SUM(BM_MWh!AI108)=0,0,1)</f>
        <v>1</v>
      </c>
      <c r="AJ108" s="260">
        <f>IF(SUM(BM_MWh!AJ108)=0,0,1)</f>
        <v>1</v>
      </c>
      <c r="AK108" s="261">
        <f>IF(SUM(BM_MWh!AK108)=0,0,1)</f>
        <v>1</v>
      </c>
      <c r="AL108" s="260">
        <v>0</v>
      </c>
      <c r="AM108" s="261"/>
      <c r="AN108" s="261"/>
      <c r="AO108" s="261">
        <f>IF(SUM(BM_MWh!AO108)=0,0,1)</f>
        <v>1</v>
      </c>
      <c r="AP108" s="261">
        <f>IF(SUM(BM_MWh!AP108)=0,0,1)</f>
        <v>0</v>
      </c>
      <c r="AQ108" s="261">
        <f>IF(SUM(BM_MWh!AQ108)=0,0,1)</f>
        <v>0</v>
      </c>
      <c r="AR108" s="261">
        <f>IF(SUM(BM_MWh!AR108)=0,0,1)</f>
        <v>1</v>
      </c>
      <c r="AS108" s="261">
        <f>IF(SUM(BM_MWh!AS108)=0,0,1)</f>
        <v>0</v>
      </c>
      <c r="AT108" s="261">
        <f>IF(SUM(BM_MWh!AT108)=0,0,1)</f>
        <v>1</v>
      </c>
      <c r="AU108" s="101">
        <f t="shared" si="85"/>
        <v>16</v>
      </c>
      <c r="AV108" s="102">
        <f t="shared" si="86"/>
        <v>5</v>
      </c>
      <c r="AW108" s="102">
        <f t="shared" si="87"/>
        <v>21</v>
      </c>
      <c r="AX108" s="152">
        <f t="shared" si="88"/>
        <v>1534514</v>
      </c>
      <c r="AY108" s="379"/>
      <c r="AZ108" s="366"/>
      <c r="BA108" s="366"/>
      <c r="BB108" s="366"/>
      <c r="BC108" s="366"/>
      <c r="BD108" s="366"/>
      <c r="BE108" s="104">
        <f t="shared" si="95"/>
        <v>2004</v>
      </c>
      <c r="BF108" s="28">
        <v>7</v>
      </c>
      <c r="BG108" s="379">
        <f t="shared" si="82"/>
        <v>3069086</v>
      </c>
      <c r="BH108" s="112">
        <f t="shared" si="79"/>
        <v>1352339</v>
      </c>
      <c r="BI108" s="112">
        <f t="shared" si="79"/>
        <v>157222</v>
      </c>
      <c r="BJ108" s="112">
        <f t="shared" si="79"/>
        <v>2730</v>
      </c>
      <c r="BK108" s="112">
        <f t="shared" si="79"/>
        <v>1853</v>
      </c>
      <c r="BL108" s="112">
        <f t="shared" si="79"/>
        <v>20370</v>
      </c>
      <c r="BM108" s="112">
        <f t="shared" si="89"/>
        <v>1534514</v>
      </c>
      <c r="BN108" s="21">
        <f t="shared" si="90"/>
        <v>5</v>
      </c>
      <c r="BO108" s="21">
        <f t="shared" si="91"/>
        <v>7</v>
      </c>
      <c r="BP108" s="21">
        <f t="shared" si="92"/>
        <v>9</v>
      </c>
      <c r="BQ108" s="21">
        <f t="shared" si="83"/>
        <v>16</v>
      </c>
      <c r="BR108" s="106">
        <f t="shared" si="93"/>
        <v>21</v>
      </c>
      <c r="BS108" s="264"/>
    </row>
    <row r="109" spans="1:111">
      <c r="A109" s="28">
        <f t="shared" si="94"/>
        <v>2004</v>
      </c>
      <c r="B109" s="28">
        <v>8</v>
      </c>
      <c r="C109" s="280">
        <f t="shared" si="84"/>
        <v>1545842</v>
      </c>
      <c r="D109" s="105">
        <f>'[1]FPC wSEB'!X361</f>
        <v>1362072</v>
      </c>
      <c r="E109" s="105">
        <f>'[1]FPC wSEB'!Y361</f>
        <v>158721</v>
      </c>
      <c r="F109" s="105">
        <f>'[1]FPC wSEB'!Z361</f>
        <v>2735</v>
      </c>
      <c r="G109" s="105">
        <f>'[1]FPC wSEB'!AA361</f>
        <v>1842</v>
      </c>
      <c r="H109" s="105">
        <f>'[1]FPC wSEB'!AB361</f>
        <v>20452</v>
      </c>
      <c r="I109" s="261">
        <f>IF(BM_MWh!I109=0,0,1)</f>
        <v>1</v>
      </c>
      <c r="J109" s="261">
        <f>IF(BM_MWh!J109=0,0,1)</f>
        <v>1</v>
      </c>
      <c r="K109" s="261">
        <f>IF(BM_MWh!K109=0,0,1)</f>
        <v>1</v>
      </c>
      <c r="L109" s="261">
        <f>IF(BM_MWh!L109=0,0,1)</f>
        <v>0</v>
      </c>
      <c r="M109" s="261">
        <f>IF(BM_MWh!M109=0,0,1)</f>
        <v>0</v>
      </c>
      <c r="N109" s="261">
        <f>IF(BM_MWh!N109=0,0,1)</f>
        <v>0</v>
      </c>
      <c r="O109" s="261">
        <f>IF(BM_MWh!O109=0,0,1)</f>
        <v>0</v>
      </c>
      <c r="P109" s="261">
        <f>IF(BM_MWh!P109=0,0,1)</f>
        <v>1</v>
      </c>
      <c r="Q109" s="261">
        <f>IF(BM_MWh!Q109=0,0,1)</f>
        <v>0</v>
      </c>
      <c r="R109" s="261">
        <f>IF(BM_MWh!R109=0,0,1)</f>
        <v>0</v>
      </c>
      <c r="S109" s="261">
        <f>IF(BM_MWh!S109=0,0,1)</f>
        <v>0</v>
      </c>
      <c r="T109" s="261">
        <f>IF(BM_MWh!T109=0,0,1)</f>
        <v>1</v>
      </c>
      <c r="U109" s="364">
        <f>IF(SUM(BM_MWh!U109)=0,0,1)</f>
        <v>0</v>
      </c>
      <c r="V109" s="260">
        <f>IF(SUM(BM_MWh!V109)=0,0,1)</f>
        <v>1</v>
      </c>
      <c r="W109" s="260">
        <f>IF(SUM(BM_MWh!W109)=0,0,1)</f>
        <v>1</v>
      </c>
      <c r="X109" s="260">
        <f>IF(SUM(BM_MWh!X109)=0,0,1)</f>
        <v>0</v>
      </c>
      <c r="Y109" s="260">
        <f>IF(SUM(BM_MWh!Y109)=0,0,1)</f>
        <v>1</v>
      </c>
      <c r="Z109" s="260">
        <f>IF(SUM(BM_MWh!Z109)=0,0,1)</f>
        <v>1</v>
      </c>
      <c r="AA109" s="260">
        <f>IF(SUM(BM_MWh!AA109)=0,0,1)</f>
        <v>1</v>
      </c>
      <c r="AB109" s="260">
        <f>IF(SUM(BM_MWh!AB109)=0,0,1)</f>
        <v>1</v>
      </c>
      <c r="AC109" s="260">
        <f>IF(SUM(BM_MWh!AC109)=0,0,1)</f>
        <v>0</v>
      </c>
      <c r="AD109" s="260">
        <f>IF(SUM(BM_MWh!AD109)=0,0,1)</f>
        <v>0</v>
      </c>
      <c r="AE109" s="260">
        <f>IF(SUM(BM_MWh!AE109)=0,0,1)</f>
        <v>0</v>
      </c>
      <c r="AF109" s="260">
        <f>IF(SUM(BM_MWh!AF109)=0,0,1)</f>
        <v>1</v>
      </c>
      <c r="AG109" s="260">
        <f>IF(SUM(BM_MWh!AG109)=0,0,1)</f>
        <v>1</v>
      </c>
      <c r="AH109" s="260">
        <f>IF(SUM(BM_MWh!AH109)=0,0,1)</f>
        <v>1</v>
      </c>
      <c r="AI109" s="260">
        <f>IF(SUM(BM_MWh!AI109)=0,0,1)</f>
        <v>1</v>
      </c>
      <c r="AJ109" s="260">
        <f>IF(SUM(BM_MWh!AJ109)=0,0,1)</f>
        <v>1</v>
      </c>
      <c r="AK109" s="261">
        <f>IF(SUM(BM_MWh!AK109)=0,0,1)</f>
        <v>1</v>
      </c>
      <c r="AL109" s="260">
        <v>0</v>
      </c>
      <c r="AM109" s="261"/>
      <c r="AN109" s="261"/>
      <c r="AO109" s="261">
        <f>IF(SUM(BM_MWh!AO109)=0,0,1)</f>
        <v>1</v>
      </c>
      <c r="AP109" s="261">
        <f>IF(SUM(BM_MWh!AP109)=0,0,1)</f>
        <v>0</v>
      </c>
      <c r="AQ109" s="261">
        <f>IF(SUM(BM_MWh!AQ109)=0,0,1)</f>
        <v>0</v>
      </c>
      <c r="AR109" s="261">
        <f>IF(SUM(BM_MWh!AR109)=0,0,1)</f>
        <v>1</v>
      </c>
      <c r="AS109" s="261">
        <f>IF(SUM(BM_MWh!AS109)=0,0,1)</f>
        <v>0</v>
      </c>
      <c r="AT109" s="261">
        <f>IF(SUM(BM_MWh!AT109)=0,0,1)</f>
        <v>1</v>
      </c>
      <c r="AU109" s="101">
        <f t="shared" si="85"/>
        <v>15</v>
      </c>
      <c r="AV109" s="102">
        <f t="shared" si="86"/>
        <v>5</v>
      </c>
      <c r="AW109" s="102">
        <f t="shared" si="87"/>
        <v>20</v>
      </c>
      <c r="AX109" s="152">
        <f t="shared" si="88"/>
        <v>1545822</v>
      </c>
      <c r="AY109" s="379"/>
      <c r="AZ109" s="366"/>
      <c r="BA109" s="366"/>
      <c r="BB109" s="366"/>
      <c r="BC109" s="366"/>
      <c r="BD109" s="366"/>
      <c r="BE109" s="104">
        <f t="shared" si="95"/>
        <v>2004</v>
      </c>
      <c r="BF109" s="28">
        <v>8</v>
      </c>
      <c r="BG109" s="379">
        <f t="shared" si="82"/>
        <v>3091699</v>
      </c>
      <c r="BH109" s="112">
        <f t="shared" ref="BH109:BL159" si="96">D109</f>
        <v>1362072</v>
      </c>
      <c r="BI109" s="112">
        <f t="shared" si="96"/>
        <v>158721</v>
      </c>
      <c r="BJ109" s="112">
        <f t="shared" si="96"/>
        <v>2735</v>
      </c>
      <c r="BK109" s="112">
        <f t="shared" si="96"/>
        <v>1842</v>
      </c>
      <c r="BL109" s="112">
        <f t="shared" si="96"/>
        <v>20452</v>
      </c>
      <c r="BM109" s="112">
        <f t="shared" si="89"/>
        <v>1545822</v>
      </c>
      <c r="BN109" s="21">
        <f t="shared" si="90"/>
        <v>5</v>
      </c>
      <c r="BO109" s="21">
        <f t="shared" si="91"/>
        <v>6</v>
      </c>
      <c r="BP109" s="21">
        <f t="shared" si="92"/>
        <v>9</v>
      </c>
      <c r="BQ109" s="21">
        <f t="shared" si="83"/>
        <v>15</v>
      </c>
      <c r="BR109" s="106">
        <f t="shared" si="93"/>
        <v>20</v>
      </c>
      <c r="BS109" s="264"/>
    </row>
    <row r="110" spans="1:111">
      <c r="A110" s="28">
        <f t="shared" si="94"/>
        <v>2004</v>
      </c>
      <c r="B110" s="28">
        <v>9</v>
      </c>
      <c r="C110" s="280">
        <f t="shared" si="84"/>
        <v>1564091</v>
      </c>
      <c r="D110" s="105">
        <f>'[1]FPC wSEB'!X362</f>
        <v>1377987</v>
      </c>
      <c r="E110" s="105">
        <f>'[1]FPC wSEB'!Y362</f>
        <v>160762</v>
      </c>
      <c r="F110" s="105">
        <f>'[1]FPC wSEB'!Z362</f>
        <v>2725</v>
      </c>
      <c r="G110" s="105">
        <f>'[1]FPC wSEB'!AA362</f>
        <v>1848</v>
      </c>
      <c r="H110" s="105">
        <f>'[1]FPC wSEB'!AB362</f>
        <v>20749</v>
      </c>
      <c r="I110" s="261">
        <f>IF(BM_MWh!I110=0,0,1)</f>
        <v>1</v>
      </c>
      <c r="J110" s="261">
        <f>IF(BM_MWh!J110=0,0,1)</f>
        <v>1</v>
      </c>
      <c r="K110" s="261">
        <f>IF(BM_MWh!K110=0,0,1)</f>
        <v>1</v>
      </c>
      <c r="L110" s="261">
        <f>IF(BM_MWh!L110=0,0,1)</f>
        <v>0</v>
      </c>
      <c r="M110" s="261">
        <f>IF(BM_MWh!M110=0,0,1)</f>
        <v>0</v>
      </c>
      <c r="N110" s="261">
        <f>IF(BM_MWh!N110=0,0,1)</f>
        <v>0</v>
      </c>
      <c r="O110" s="261">
        <f>IF(BM_MWh!O110=0,0,1)</f>
        <v>0</v>
      </c>
      <c r="P110" s="261">
        <f>IF(BM_MWh!P110=0,0,1)</f>
        <v>1</v>
      </c>
      <c r="Q110" s="261">
        <f>IF(BM_MWh!Q110=0,0,1)</f>
        <v>0</v>
      </c>
      <c r="R110" s="261">
        <f>IF(BM_MWh!R110=0,0,1)</f>
        <v>0</v>
      </c>
      <c r="S110" s="261">
        <f>IF(BM_MWh!S110=0,0,1)</f>
        <v>0</v>
      </c>
      <c r="T110" s="261">
        <f>IF(BM_MWh!T110=0,0,1)</f>
        <v>1</v>
      </c>
      <c r="U110" s="364">
        <f>IF(SUM(BM_MWh!U110)=0,0,1)</f>
        <v>0</v>
      </c>
      <c r="V110" s="260">
        <f>IF(SUM(BM_MWh!V110)=0,0,1)</f>
        <v>1</v>
      </c>
      <c r="W110" s="260">
        <f>IF(SUM(BM_MWh!W110)=0,0,1)</f>
        <v>1</v>
      </c>
      <c r="X110" s="260">
        <f>IF(SUM(BM_MWh!X110)=0,0,1)</f>
        <v>0</v>
      </c>
      <c r="Y110" s="260">
        <f>IF(SUM(BM_MWh!Y110)=0,0,1)</f>
        <v>1</v>
      </c>
      <c r="Z110" s="260">
        <f>IF(SUM(BM_MWh!Z110)=0,0,1)</f>
        <v>1</v>
      </c>
      <c r="AA110" s="260">
        <f>IF(SUM(BM_MWh!AA110)=0,0,1)</f>
        <v>1</v>
      </c>
      <c r="AB110" s="260">
        <f>IF(SUM(BM_MWh!AB110)=0,0,1)</f>
        <v>1</v>
      </c>
      <c r="AC110" s="260">
        <f>IF(SUM(BM_MWh!AC110)=0,0,1)</f>
        <v>0</v>
      </c>
      <c r="AD110" s="260">
        <f>IF(SUM(BM_MWh!AD110)=0,0,1)</f>
        <v>0</v>
      </c>
      <c r="AE110" s="260">
        <f>IF(SUM(BM_MWh!AE110)=0,0,1)</f>
        <v>0</v>
      </c>
      <c r="AF110" s="260">
        <f>IF(SUM(BM_MWh!AF110)=0,0,1)</f>
        <v>1</v>
      </c>
      <c r="AG110" s="260">
        <f>IF(SUM(BM_MWh!AG110)=0,0,1)</f>
        <v>1</v>
      </c>
      <c r="AH110" s="260">
        <f>IF(SUM(BM_MWh!AH110)=0,0,1)</f>
        <v>1</v>
      </c>
      <c r="AI110" s="260">
        <f>IF(SUM(BM_MWh!AI110)=0,0,1)</f>
        <v>1</v>
      </c>
      <c r="AJ110" s="260">
        <f>IF(SUM(BM_MWh!AJ110)=0,0,1)</f>
        <v>1</v>
      </c>
      <c r="AK110" s="261">
        <f>IF(SUM(BM_MWh!AK110)=0,0,1)</f>
        <v>1</v>
      </c>
      <c r="AL110" s="260">
        <v>0</v>
      </c>
      <c r="AM110" s="261"/>
      <c r="AN110" s="261"/>
      <c r="AO110" s="261">
        <f>IF(SUM(BM_MWh!AO110)=0,0,1)</f>
        <v>1</v>
      </c>
      <c r="AP110" s="261">
        <f>IF(SUM(BM_MWh!AP110)=0,0,1)</f>
        <v>0</v>
      </c>
      <c r="AQ110" s="261">
        <f>IF(SUM(BM_MWh!AQ110)=0,0,1)</f>
        <v>0</v>
      </c>
      <c r="AR110" s="261">
        <f>IF(SUM(BM_MWh!AR110)=0,0,1)</f>
        <v>1</v>
      </c>
      <c r="AS110" s="261">
        <f>IF(SUM(BM_MWh!AS110)=0,0,1)</f>
        <v>0</v>
      </c>
      <c r="AT110" s="261">
        <f>IF(SUM(BM_MWh!AT110)=0,0,1)</f>
        <v>1</v>
      </c>
      <c r="AU110" s="101">
        <f t="shared" si="85"/>
        <v>15</v>
      </c>
      <c r="AV110" s="102">
        <f t="shared" si="86"/>
        <v>5</v>
      </c>
      <c r="AW110" s="102">
        <f t="shared" si="87"/>
        <v>20</v>
      </c>
      <c r="AX110" s="152">
        <f t="shared" si="88"/>
        <v>1564071</v>
      </c>
      <c r="AY110" s="379"/>
      <c r="AZ110" s="366"/>
      <c r="BA110" s="366"/>
      <c r="BB110" s="366"/>
      <c r="BC110" s="366"/>
      <c r="BD110" s="366"/>
      <c r="BE110" s="104">
        <f t="shared" si="95"/>
        <v>2004</v>
      </c>
      <c r="BF110" s="28">
        <v>9</v>
      </c>
      <c r="BG110" s="379">
        <f t="shared" si="82"/>
        <v>3128197</v>
      </c>
      <c r="BH110" s="112">
        <f t="shared" si="96"/>
        <v>1377987</v>
      </c>
      <c r="BI110" s="112">
        <f t="shared" si="96"/>
        <v>160762</v>
      </c>
      <c r="BJ110" s="112">
        <f t="shared" si="96"/>
        <v>2725</v>
      </c>
      <c r="BK110" s="112">
        <f t="shared" si="96"/>
        <v>1848</v>
      </c>
      <c r="BL110" s="112">
        <f t="shared" si="96"/>
        <v>20749</v>
      </c>
      <c r="BM110" s="112">
        <f t="shared" si="89"/>
        <v>1564071</v>
      </c>
      <c r="BN110" s="21">
        <f t="shared" si="90"/>
        <v>5</v>
      </c>
      <c r="BO110" s="21">
        <f t="shared" si="91"/>
        <v>6</v>
      </c>
      <c r="BP110" s="21">
        <f t="shared" si="92"/>
        <v>9</v>
      </c>
      <c r="BQ110" s="21">
        <f t="shared" si="83"/>
        <v>15</v>
      </c>
      <c r="BR110" s="106">
        <f t="shared" si="93"/>
        <v>20</v>
      </c>
      <c r="BS110" s="264"/>
    </row>
    <row r="111" spans="1:111">
      <c r="A111" s="28">
        <f t="shared" si="94"/>
        <v>2004</v>
      </c>
      <c r="B111" s="28">
        <v>10</v>
      </c>
      <c r="C111" s="280">
        <f t="shared" si="84"/>
        <v>1558480</v>
      </c>
      <c r="D111" s="105">
        <f>'[1]FPC wSEB'!X363</f>
        <v>1371216</v>
      </c>
      <c r="E111" s="105">
        <f>'[1]FPC wSEB'!Y363</f>
        <v>161735</v>
      </c>
      <c r="F111" s="105">
        <f>'[1]FPC wSEB'!Z363</f>
        <v>2719</v>
      </c>
      <c r="G111" s="105">
        <f>'[1]FPC wSEB'!AA363</f>
        <v>1840</v>
      </c>
      <c r="H111" s="105">
        <f>'[1]FPC wSEB'!AB363</f>
        <v>20948</v>
      </c>
      <c r="I111" s="261">
        <f>IF(BM_MWh!I111=0,0,1)</f>
        <v>1</v>
      </c>
      <c r="J111" s="261">
        <f>IF(BM_MWh!J111=0,0,1)</f>
        <v>1</v>
      </c>
      <c r="K111" s="261">
        <f>IF(BM_MWh!K111=0,0,1)</f>
        <v>1</v>
      </c>
      <c r="L111" s="261">
        <f>IF(BM_MWh!L111=0,0,1)</f>
        <v>0</v>
      </c>
      <c r="M111" s="261">
        <f>IF(BM_MWh!M111=0,0,1)</f>
        <v>0</v>
      </c>
      <c r="N111" s="261">
        <f>IF(BM_MWh!N111=0,0,1)</f>
        <v>1</v>
      </c>
      <c r="O111" s="261">
        <f>IF(BM_MWh!O111=0,0,1)</f>
        <v>0</v>
      </c>
      <c r="P111" s="261">
        <f>IF(BM_MWh!P111=0,0,1)</f>
        <v>1</v>
      </c>
      <c r="Q111" s="261">
        <f>IF(BM_MWh!Q111=0,0,1)</f>
        <v>0</v>
      </c>
      <c r="R111" s="261">
        <f>IF(BM_MWh!R111=0,0,1)</f>
        <v>0</v>
      </c>
      <c r="S111" s="261">
        <f>IF(BM_MWh!S111=0,0,1)</f>
        <v>0</v>
      </c>
      <c r="T111" s="261">
        <f>IF(BM_MWh!T111=0,0,1)</f>
        <v>1</v>
      </c>
      <c r="U111" s="364">
        <f>IF(SUM(BM_MWh!U111)=0,0,1)</f>
        <v>1</v>
      </c>
      <c r="V111" s="260">
        <f>IF(SUM(BM_MWh!V111)=0,0,1)</f>
        <v>1</v>
      </c>
      <c r="W111" s="260">
        <f>IF(SUM(BM_MWh!W111)=0,0,1)</f>
        <v>1</v>
      </c>
      <c r="X111" s="260">
        <f>IF(SUM(BM_MWh!X111)=0,0,1)</f>
        <v>0</v>
      </c>
      <c r="Y111" s="260">
        <f>IF(SUM(BM_MWh!Y111)=0,0,1)</f>
        <v>1</v>
      </c>
      <c r="Z111" s="260">
        <f>IF(SUM(BM_MWh!Z111)=0,0,1)</f>
        <v>1</v>
      </c>
      <c r="AA111" s="260">
        <f>IF(SUM(BM_MWh!AA111)=0,0,1)</f>
        <v>1</v>
      </c>
      <c r="AB111" s="260">
        <f>IF(SUM(BM_MWh!AB111)=0,0,1)</f>
        <v>1</v>
      </c>
      <c r="AC111" s="260">
        <f>IF(SUM(BM_MWh!AC111)=0,0,1)</f>
        <v>0</v>
      </c>
      <c r="AD111" s="260">
        <f>IF(SUM(BM_MWh!AD111)=0,0,1)</f>
        <v>0</v>
      </c>
      <c r="AE111" s="260">
        <f>IF(SUM(BM_MWh!AE111)=0,0,1)</f>
        <v>0</v>
      </c>
      <c r="AF111" s="260">
        <f>IF(SUM(BM_MWh!AF111)=0,0,1)</f>
        <v>1</v>
      </c>
      <c r="AG111" s="260">
        <f>IF(SUM(BM_MWh!AG111)=0,0,1)</f>
        <v>1</v>
      </c>
      <c r="AH111" s="260">
        <f>IF(SUM(BM_MWh!AH111)=0,0,1)</f>
        <v>1</v>
      </c>
      <c r="AI111" s="260">
        <f>IF(SUM(BM_MWh!AI111)=0,0,1)</f>
        <v>1</v>
      </c>
      <c r="AJ111" s="260">
        <f>IF(SUM(BM_MWh!AJ111)=0,0,1)</f>
        <v>1</v>
      </c>
      <c r="AK111" s="261">
        <f>IF(SUM(BM_MWh!AK111)=0,0,1)</f>
        <v>1</v>
      </c>
      <c r="AL111" s="260">
        <v>0</v>
      </c>
      <c r="AM111" s="261"/>
      <c r="AN111" s="261"/>
      <c r="AO111" s="261">
        <f>IF(SUM(BM_MWh!AO111)=0,0,1)</f>
        <v>1</v>
      </c>
      <c r="AP111" s="261">
        <f>IF(SUM(BM_MWh!AP111)=0,0,1)</f>
        <v>0</v>
      </c>
      <c r="AQ111" s="261">
        <f>IF(SUM(BM_MWh!AQ111)=0,0,1)</f>
        <v>0</v>
      </c>
      <c r="AR111" s="261">
        <f>IF(SUM(BM_MWh!AR111)=0,0,1)</f>
        <v>1</v>
      </c>
      <c r="AS111" s="261">
        <f>IF(SUM(BM_MWh!AS111)=0,0,1)</f>
        <v>0</v>
      </c>
      <c r="AT111" s="261">
        <f>IF(SUM(BM_MWh!AT111)=0,0,1)</f>
        <v>1</v>
      </c>
      <c r="AU111" s="101">
        <f t="shared" si="85"/>
        <v>16</v>
      </c>
      <c r="AV111" s="102">
        <f t="shared" si="86"/>
        <v>6</v>
      </c>
      <c r="AW111" s="102">
        <f t="shared" si="87"/>
        <v>22</v>
      </c>
      <c r="AX111" s="152">
        <f t="shared" si="88"/>
        <v>1558458</v>
      </c>
      <c r="AY111" s="379"/>
      <c r="AZ111" s="366"/>
      <c r="BA111" s="366"/>
      <c r="BB111" s="366"/>
      <c r="BC111" s="366"/>
      <c r="BD111" s="366"/>
      <c r="BE111" s="104">
        <f t="shared" si="95"/>
        <v>2004</v>
      </c>
      <c r="BF111" s="28">
        <v>10</v>
      </c>
      <c r="BG111" s="379">
        <f t="shared" si="82"/>
        <v>3116976</v>
      </c>
      <c r="BH111" s="112">
        <f t="shared" si="96"/>
        <v>1371216</v>
      </c>
      <c r="BI111" s="112">
        <f t="shared" si="96"/>
        <v>161735</v>
      </c>
      <c r="BJ111" s="112">
        <f t="shared" si="96"/>
        <v>2719</v>
      </c>
      <c r="BK111" s="112">
        <f t="shared" si="96"/>
        <v>1840</v>
      </c>
      <c r="BL111" s="112">
        <f t="shared" si="96"/>
        <v>20948</v>
      </c>
      <c r="BM111" s="112">
        <f t="shared" si="89"/>
        <v>1558458</v>
      </c>
      <c r="BN111" s="21">
        <f t="shared" si="90"/>
        <v>6</v>
      </c>
      <c r="BO111" s="21">
        <f t="shared" si="91"/>
        <v>7</v>
      </c>
      <c r="BP111" s="21">
        <f t="shared" si="92"/>
        <v>9</v>
      </c>
      <c r="BQ111" s="21">
        <f t="shared" si="83"/>
        <v>16</v>
      </c>
      <c r="BR111" s="106">
        <f t="shared" si="93"/>
        <v>22</v>
      </c>
      <c r="BS111" s="264"/>
    </row>
    <row r="112" spans="1:111">
      <c r="A112" s="28">
        <f t="shared" si="94"/>
        <v>2004</v>
      </c>
      <c r="B112" s="28">
        <v>11</v>
      </c>
      <c r="C112" s="280">
        <f t="shared" si="84"/>
        <v>1576121</v>
      </c>
      <c r="D112" s="105">
        <f>'[1]FPC wSEB'!X364</f>
        <v>1386736</v>
      </c>
      <c r="E112" s="105">
        <f>'[1]FPC wSEB'!Y364</f>
        <v>163690</v>
      </c>
      <c r="F112" s="105">
        <f>'[1]FPC wSEB'!Z364</f>
        <v>2742</v>
      </c>
      <c r="G112" s="105">
        <f>'[1]FPC wSEB'!AA364</f>
        <v>1835</v>
      </c>
      <c r="H112" s="105">
        <f>'[1]FPC wSEB'!AB364</f>
        <v>21096</v>
      </c>
      <c r="I112" s="261">
        <f>IF(BM_MWh!I112=0,0,1)</f>
        <v>1</v>
      </c>
      <c r="J112" s="261">
        <f>IF(BM_MWh!J112=0,0,1)</f>
        <v>1</v>
      </c>
      <c r="K112" s="261">
        <f>IF(BM_MWh!K112=0,0,1)</f>
        <v>1</v>
      </c>
      <c r="L112" s="261">
        <f>IF(BM_MWh!L112=0,0,1)</f>
        <v>0</v>
      </c>
      <c r="M112" s="261">
        <f>IF(BM_MWh!M112=0,0,1)</f>
        <v>0</v>
      </c>
      <c r="N112" s="261">
        <f>IF(BM_MWh!N112=0,0,1)</f>
        <v>1</v>
      </c>
      <c r="O112" s="261">
        <f>IF(BM_MWh!O112=0,0,1)</f>
        <v>0</v>
      </c>
      <c r="P112" s="261">
        <f>IF(BM_MWh!P112=0,0,1)</f>
        <v>1</v>
      </c>
      <c r="Q112" s="261">
        <f>IF(BM_MWh!Q112=0,0,1)</f>
        <v>0</v>
      </c>
      <c r="R112" s="261">
        <f>IF(BM_MWh!R112=0,0,1)</f>
        <v>0</v>
      </c>
      <c r="S112" s="261">
        <f>IF(BM_MWh!S112=0,0,1)</f>
        <v>0</v>
      </c>
      <c r="T112" s="261">
        <f>IF(BM_MWh!T112=0,0,1)</f>
        <v>1</v>
      </c>
      <c r="U112" s="364">
        <f>IF(SUM(BM_MWh!U112)=0,0,1)</f>
        <v>1</v>
      </c>
      <c r="V112" s="260">
        <f>IF(SUM(BM_MWh!V112)=0,0,1)</f>
        <v>1</v>
      </c>
      <c r="W112" s="260">
        <f>IF(SUM(BM_MWh!W112)=0,0,1)</f>
        <v>1</v>
      </c>
      <c r="X112" s="260">
        <f>IF(SUM(BM_MWh!X112)=0,0,1)</f>
        <v>0</v>
      </c>
      <c r="Y112" s="260">
        <f>IF(SUM(BM_MWh!Y112)=0,0,1)</f>
        <v>1</v>
      </c>
      <c r="Z112" s="260">
        <f>IF(SUM(BM_MWh!Z112)=0,0,1)</f>
        <v>1</v>
      </c>
      <c r="AA112" s="260">
        <f>IF(SUM(BM_MWh!AA112)=0,0,1)</f>
        <v>1</v>
      </c>
      <c r="AB112" s="260">
        <f>IF(SUM(BM_MWh!AB112)=0,0,1)</f>
        <v>1</v>
      </c>
      <c r="AC112" s="260">
        <f>IF(SUM(BM_MWh!AC112)=0,0,1)</f>
        <v>0</v>
      </c>
      <c r="AD112" s="260">
        <f>IF(SUM(BM_MWh!AD112)=0,0,1)</f>
        <v>0</v>
      </c>
      <c r="AE112" s="260">
        <f>IF(SUM(BM_MWh!AE112)=0,0,1)</f>
        <v>0</v>
      </c>
      <c r="AF112" s="260">
        <f>IF(SUM(BM_MWh!AF112)=0,0,1)</f>
        <v>1</v>
      </c>
      <c r="AG112" s="260">
        <f>IF(SUM(BM_MWh!AG112)=0,0,1)</f>
        <v>1</v>
      </c>
      <c r="AH112" s="260">
        <f>IF(SUM(BM_MWh!AH112)=0,0,1)</f>
        <v>1</v>
      </c>
      <c r="AI112" s="260">
        <f>IF(SUM(BM_MWh!AI112)=0,0,1)</f>
        <v>1</v>
      </c>
      <c r="AJ112" s="260">
        <f>IF(SUM(BM_MWh!AJ112)=0,0,1)</f>
        <v>1</v>
      </c>
      <c r="AK112" s="261">
        <f>IF(SUM(BM_MWh!AK112)=0,0,1)</f>
        <v>1</v>
      </c>
      <c r="AL112" s="260">
        <v>0</v>
      </c>
      <c r="AM112" s="261"/>
      <c r="AN112" s="261"/>
      <c r="AO112" s="261">
        <f>IF(SUM(BM_MWh!AO112)=0,0,1)</f>
        <v>1</v>
      </c>
      <c r="AP112" s="261">
        <f>IF(SUM(BM_MWh!AP112)=0,0,1)</f>
        <v>0</v>
      </c>
      <c r="AQ112" s="261">
        <f>IF(SUM(BM_MWh!AQ112)=0,0,1)</f>
        <v>0</v>
      </c>
      <c r="AR112" s="261">
        <f>IF(SUM(BM_MWh!AR112)=0,0,1)</f>
        <v>1</v>
      </c>
      <c r="AS112" s="261">
        <f>IF(SUM(BM_MWh!AS112)=0,0,1)</f>
        <v>0</v>
      </c>
      <c r="AT112" s="261">
        <f>IF(SUM(BM_MWh!AT112)=0,0,1)</f>
        <v>1</v>
      </c>
      <c r="AU112" s="101">
        <f t="shared" si="85"/>
        <v>16</v>
      </c>
      <c r="AV112" s="102">
        <f t="shared" si="86"/>
        <v>6</v>
      </c>
      <c r="AW112" s="102">
        <f t="shared" si="87"/>
        <v>22</v>
      </c>
      <c r="AX112" s="152">
        <f t="shared" si="88"/>
        <v>1576099</v>
      </c>
      <c r="AY112" s="379"/>
      <c r="AZ112" s="366"/>
      <c r="BA112" s="366"/>
      <c r="BB112" s="366"/>
      <c r="BC112" s="366"/>
      <c r="BD112" s="366"/>
      <c r="BE112" s="104">
        <f t="shared" si="95"/>
        <v>2004</v>
      </c>
      <c r="BF112" s="28">
        <v>11</v>
      </c>
      <c r="BG112" s="379">
        <f t="shared" si="82"/>
        <v>3152258</v>
      </c>
      <c r="BH112" s="112">
        <f t="shared" si="96"/>
        <v>1386736</v>
      </c>
      <c r="BI112" s="112">
        <f t="shared" si="96"/>
        <v>163690</v>
      </c>
      <c r="BJ112" s="112">
        <f t="shared" si="96"/>
        <v>2742</v>
      </c>
      <c r="BK112" s="112">
        <f t="shared" si="96"/>
        <v>1835</v>
      </c>
      <c r="BL112" s="112">
        <f t="shared" si="96"/>
        <v>21096</v>
      </c>
      <c r="BM112" s="112">
        <f t="shared" si="89"/>
        <v>1576099</v>
      </c>
      <c r="BN112" s="21">
        <f t="shared" si="90"/>
        <v>6</v>
      </c>
      <c r="BO112" s="21">
        <f t="shared" si="91"/>
        <v>7</v>
      </c>
      <c r="BP112" s="21">
        <f t="shared" si="92"/>
        <v>9</v>
      </c>
      <c r="BQ112" s="21">
        <f t="shared" si="83"/>
        <v>16</v>
      </c>
      <c r="BR112" s="106">
        <f t="shared" si="93"/>
        <v>22</v>
      </c>
      <c r="BS112" s="264"/>
    </row>
    <row r="113" spans="1:111">
      <c r="A113" s="28">
        <f t="shared" si="94"/>
        <v>2004</v>
      </c>
      <c r="B113" s="28">
        <v>12</v>
      </c>
      <c r="C113" s="280">
        <f t="shared" si="84"/>
        <v>1577308</v>
      </c>
      <c r="D113" s="105">
        <f>'[1]FPC wSEB'!X365</f>
        <v>1390228</v>
      </c>
      <c r="E113" s="105">
        <f>'[1]FPC wSEB'!Y365</f>
        <v>161508</v>
      </c>
      <c r="F113" s="105">
        <f>'[1]FPC wSEB'!Z365</f>
        <v>2766</v>
      </c>
      <c r="G113" s="105">
        <f>'[1]FPC wSEB'!AA365</f>
        <v>1828</v>
      </c>
      <c r="H113" s="105">
        <f>'[1]FPC wSEB'!AB365</f>
        <v>20956</v>
      </c>
      <c r="I113" s="261">
        <f>IF(BM_MWh!I113=0,0,1)</f>
        <v>1</v>
      </c>
      <c r="J113" s="261">
        <f>IF(BM_MWh!J113=0,0,1)</f>
        <v>1</v>
      </c>
      <c r="K113" s="261">
        <f>IF(BM_MWh!K113=0,0,1)</f>
        <v>1</v>
      </c>
      <c r="L113" s="261">
        <f>IF(BM_MWh!L113=0,0,1)</f>
        <v>0</v>
      </c>
      <c r="M113" s="261">
        <f>IF(BM_MWh!M113=0,0,1)</f>
        <v>0</v>
      </c>
      <c r="N113" s="261">
        <f>IF(BM_MWh!N113=0,0,1)</f>
        <v>1</v>
      </c>
      <c r="O113" s="261">
        <f>IF(BM_MWh!O113=0,0,1)</f>
        <v>0</v>
      </c>
      <c r="P113" s="261">
        <f>IF(BM_MWh!P113=0,0,1)</f>
        <v>1</v>
      </c>
      <c r="Q113" s="261">
        <f>IF(BM_MWh!Q113=0,0,1)</f>
        <v>0</v>
      </c>
      <c r="R113" s="261">
        <f>IF(BM_MWh!R113=0,0,1)</f>
        <v>0</v>
      </c>
      <c r="S113" s="261">
        <f>IF(BM_MWh!S113=0,0,1)</f>
        <v>0</v>
      </c>
      <c r="T113" s="261">
        <f>IF(BM_MWh!T113=0,0,1)</f>
        <v>1</v>
      </c>
      <c r="U113" s="364">
        <f>IF(SUM(BM_MWh!U113)=0,0,1)</f>
        <v>1</v>
      </c>
      <c r="V113" s="260">
        <f>IF(SUM(BM_MWh!V113)=0,0,1)</f>
        <v>1</v>
      </c>
      <c r="W113" s="260">
        <f>IF(SUM(BM_MWh!W113)=0,0,1)</f>
        <v>1</v>
      </c>
      <c r="X113" s="260">
        <f>IF(SUM(BM_MWh!X113)=0,0,1)</f>
        <v>0</v>
      </c>
      <c r="Y113" s="260">
        <f>IF(SUM(BM_MWh!Y113)=0,0,1)</f>
        <v>1</v>
      </c>
      <c r="Z113" s="260">
        <f>IF(SUM(BM_MWh!Z113)=0,0,1)</f>
        <v>1</v>
      </c>
      <c r="AA113" s="260">
        <f>IF(SUM(BM_MWh!AA113)=0,0,1)</f>
        <v>1</v>
      </c>
      <c r="AB113" s="260">
        <f>IF(SUM(BM_MWh!AB113)=0,0,1)</f>
        <v>1</v>
      </c>
      <c r="AC113" s="260">
        <f>IF(SUM(BM_MWh!AC113)=0,0,1)</f>
        <v>0</v>
      </c>
      <c r="AD113" s="260">
        <f>IF(SUM(BM_MWh!AD113)=0,0,1)</f>
        <v>0</v>
      </c>
      <c r="AE113" s="260">
        <f>IF(SUM(BM_MWh!AE113)=0,0,1)</f>
        <v>0</v>
      </c>
      <c r="AF113" s="260">
        <f>IF(SUM(BM_MWh!AF113)=0,0,1)</f>
        <v>1</v>
      </c>
      <c r="AG113" s="260">
        <f>IF(SUM(BM_MWh!AG113)=0,0,1)</f>
        <v>1</v>
      </c>
      <c r="AH113" s="260">
        <f>IF(SUM(BM_MWh!AH113)=0,0,1)</f>
        <v>1</v>
      </c>
      <c r="AI113" s="260">
        <f>IF(SUM(BM_MWh!AI113)=0,0,1)</f>
        <v>1</v>
      </c>
      <c r="AJ113" s="260">
        <f>IF(SUM(BM_MWh!AJ113)=0,0,1)</f>
        <v>1</v>
      </c>
      <c r="AK113" s="261">
        <f>IF(SUM(BM_MWh!AK113)=0,0,1)</f>
        <v>1</v>
      </c>
      <c r="AL113" s="260">
        <v>0</v>
      </c>
      <c r="AM113" s="261"/>
      <c r="AN113" s="261"/>
      <c r="AO113" s="261">
        <f>IF(SUM(BM_MWh!AO113)=0,0,1)</f>
        <v>1</v>
      </c>
      <c r="AP113" s="261">
        <f>IF(SUM(BM_MWh!AP113)=0,0,1)</f>
        <v>0</v>
      </c>
      <c r="AQ113" s="261">
        <f>IF(SUM(BM_MWh!AQ113)=0,0,1)</f>
        <v>0</v>
      </c>
      <c r="AR113" s="261">
        <f>IF(SUM(BM_MWh!AR113)=0,0,1)</f>
        <v>1</v>
      </c>
      <c r="AS113" s="261">
        <f>IF(SUM(BM_MWh!AS113)=0,0,1)</f>
        <v>0</v>
      </c>
      <c r="AT113" s="261">
        <f>IF(SUM(BM_MWh!AT113)=0,0,1)</f>
        <v>1</v>
      </c>
      <c r="AU113" s="101">
        <f t="shared" si="85"/>
        <v>16</v>
      </c>
      <c r="AV113" s="102">
        <f t="shared" si="86"/>
        <v>6</v>
      </c>
      <c r="AW113" s="102">
        <f t="shared" si="87"/>
        <v>22</v>
      </c>
      <c r="AX113" s="152">
        <f t="shared" si="88"/>
        <v>1577286</v>
      </c>
      <c r="AY113" s="379"/>
      <c r="AZ113" s="366"/>
      <c r="BA113" s="366"/>
      <c r="BB113" s="366"/>
      <c r="BC113" s="366"/>
      <c r="BD113" s="366"/>
      <c r="BE113" s="104">
        <f t="shared" si="95"/>
        <v>2004</v>
      </c>
      <c r="BF113" s="28">
        <v>12</v>
      </c>
      <c r="BG113" s="379">
        <f t="shared" si="82"/>
        <v>3154632</v>
      </c>
      <c r="BH113" s="128">
        <f t="shared" si="96"/>
        <v>1390228</v>
      </c>
      <c r="BI113" s="128">
        <f t="shared" si="96"/>
        <v>161508</v>
      </c>
      <c r="BJ113" s="128">
        <f t="shared" si="96"/>
        <v>2766</v>
      </c>
      <c r="BK113" s="128">
        <f t="shared" si="96"/>
        <v>1828</v>
      </c>
      <c r="BL113" s="128">
        <f t="shared" si="96"/>
        <v>20956</v>
      </c>
      <c r="BM113" s="128">
        <f t="shared" si="89"/>
        <v>1577286</v>
      </c>
      <c r="BN113" s="127">
        <f t="shared" si="90"/>
        <v>6</v>
      </c>
      <c r="BO113" s="127">
        <f t="shared" si="91"/>
        <v>7</v>
      </c>
      <c r="BP113" s="127">
        <f t="shared" si="92"/>
        <v>9</v>
      </c>
      <c r="BQ113" s="127">
        <f t="shared" si="83"/>
        <v>16</v>
      </c>
      <c r="BR113" s="127">
        <f t="shared" si="93"/>
        <v>22</v>
      </c>
      <c r="BS113" s="264"/>
      <c r="BT113" s="174"/>
      <c r="BU113" s="120"/>
      <c r="BV113" s="120"/>
      <c r="BW113" s="120"/>
      <c r="BX113" s="120"/>
      <c r="BY113" s="120"/>
      <c r="BZ113" s="120"/>
      <c r="CA113" s="120"/>
      <c r="CB113" s="120"/>
      <c r="CC113" s="120"/>
      <c r="CD113" s="120"/>
      <c r="CE113" s="120"/>
      <c r="CF113" s="120"/>
      <c r="CG113" s="120"/>
      <c r="CH113" s="120"/>
      <c r="CI113" s="120"/>
      <c r="CJ113" s="120"/>
      <c r="CK113" s="120"/>
      <c r="CL113" s="120"/>
      <c r="CM113" s="120"/>
      <c r="CN113" s="120"/>
      <c r="CO113" s="120"/>
      <c r="CP113" s="120"/>
      <c r="CQ113" s="120"/>
      <c r="CR113" s="120"/>
      <c r="CS113" s="120"/>
      <c r="CT113" s="120"/>
      <c r="CU113" s="120"/>
      <c r="CV113" s="120"/>
      <c r="CW113" s="120"/>
      <c r="CX113" s="120"/>
      <c r="CY113" s="120"/>
      <c r="CZ113" s="120"/>
      <c r="DA113" s="120"/>
      <c r="DB113" s="120"/>
      <c r="DC113" s="120"/>
      <c r="DD113" s="120"/>
      <c r="DE113" s="120"/>
      <c r="DF113" s="120"/>
      <c r="DG113" s="120"/>
    </row>
    <row r="114" spans="1:111">
      <c r="A114" s="28">
        <f t="shared" si="94"/>
        <v>2005</v>
      </c>
      <c r="B114" s="28">
        <v>1</v>
      </c>
      <c r="C114" s="280">
        <f t="shared" si="84"/>
        <v>1549032</v>
      </c>
      <c r="D114" s="105">
        <f>'[1]FPC wSEB'!X366</f>
        <v>1366718</v>
      </c>
      <c r="E114" s="105">
        <f>'[1]FPC wSEB'!Y366</f>
        <v>157278</v>
      </c>
      <c r="F114" s="105">
        <f>'[1]FPC wSEB'!Z366</f>
        <v>2695</v>
      </c>
      <c r="G114" s="105">
        <f>'[1]FPC wSEB'!AA366</f>
        <v>1824</v>
      </c>
      <c r="H114" s="105">
        <f>'[1]FPC wSEB'!AB366</f>
        <v>20496</v>
      </c>
      <c r="I114" s="261">
        <f>IF(BM_MWh!I114=0,0,1)</f>
        <v>0</v>
      </c>
      <c r="J114" s="261">
        <f>IF(BM_MWh!J114=0,0,1)</f>
        <v>1</v>
      </c>
      <c r="K114" s="261">
        <f>IF(BM_MWh!K114=0,0,1)</f>
        <v>1</v>
      </c>
      <c r="L114" s="261">
        <f>IF(BM_MWh!L114=0,0,1)</f>
        <v>0</v>
      </c>
      <c r="M114" s="261">
        <f>IF(BM_MWh!M114=0,0,1)</f>
        <v>0</v>
      </c>
      <c r="N114" s="261">
        <f>IF(BM_MWh!N114=0,0,1)</f>
        <v>1</v>
      </c>
      <c r="O114" s="261">
        <f>IF(BM_MWh!O114=0,0,1)</f>
        <v>0</v>
      </c>
      <c r="P114" s="261">
        <f>IF(BM_MWh!P114=0,0,1)</f>
        <v>1</v>
      </c>
      <c r="Q114" s="261">
        <f>IF(BM_MWh!Q114=0,0,1)</f>
        <v>0</v>
      </c>
      <c r="R114" s="261">
        <f>IF(BM_MWh!R114=0,0,1)</f>
        <v>0</v>
      </c>
      <c r="S114" s="261">
        <f>IF(BM_MWh!S114=0,0,1)</f>
        <v>0</v>
      </c>
      <c r="T114" s="261">
        <f>IF(BM_MWh!T114=0,0,1)</f>
        <v>1</v>
      </c>
      <c r="U114" s="364">
        <f>IF(SUM(BM_MWh!U114)=0,0,1)</f>
        <v>1</v>
      </c>
      <c r="V114" s="260">
        <f>IF(SUM(BM_MWh!V114)=0,0,1)</f>
        <v>1</v>
      </c>
      <c r="W114" s="260">
        <f>IF(SUM(BM_MWh!W114)=0,0,1)</f>
        <v>1</v>
      </c>
      <c r="X114" s="260">
        <f>IF(SUM(BM_MWh!X114)=0,0,1)</f>
        <v>0</v>
      </c>
      <c r="Y114" s="260">
        <f>IF(SUM(BM_MWh!Y114)=0,0,1)</f>
        <v>1</v>
      </c>
      <c r="Z114" s="260">
        <f>IF(SUM(BM_MWh!Z114)=0,0,1)</f>
        <v>1</v>
      </c>
      <c r="AA114" s="260">
        <f>IF(SUM(BM_MWh!AA114)=0,0,1)</f>
        <v>1</v>
      </c>
      <c r="AB114" s="260">
        <f>IF(SUM(BM_MWh!AB114)=0,0,1)</f>
        <v>1</v>
      </c>
      <c r="AC114" s="260">
        <f>IF(SUM(BM_MWh!AC114)=0,0,1)</f>
        <v>0</v>
      </c>
      <c r="AD114" s="260">
        <f>IF(SUM(BM_MWh!AD114)=0,0,1)</f>
        <v>0</v>
      </c>
      <c r="AE114" s="260">
        <f>IF(SUM(BM_MWh!AE114)=0,0,1)</f>
        <v>0</v>
      </c>
      <c r="AF114" s="260">
        <f>IF(SUM(BM_MWh!AF114)=0,0,1)</f>
        <v>1</v>
      </c>
      <c r="AG114" s="260">
        <f>IF(SUM(BM_MWh!AG114)=0,0,1)</f>
        <v>1</v>
      </c>
      <c r="AH114" s="260">
        <f>IF(SUM(BM_MWh!AH114)=0,0,1)</f>
        <v>1</v>
      </c>
      <c r="AI114" s="260">
        <f>IF(SUM(BM_MWh!AI114)=0,0,1)</f>
        <v>1</v>
      </c>
      <c r="AJ114" s="260">
        <f>IF(SUM(BM_MWh!AJ114)=0,0,1)</f>
        <v>1</v>
      </c>
      <c r="AK114" s="261">
        <f>IF(SUM(BM_MWh!AK114)=0,0,1)</f>
        <v>1</v>
      </c>
      <c r="AL114" s="260">
        <v>0</v>
      </c>
      <c r="AM114" s="261"/>
      <c r="AN114" s="261"/>
      <c r="AO114" s="261">
        <f>IF(SUM(BM_MWh!AO114)=0,0,1)</f>
        <v>1</v>
      </c>
      <c r="AP114" s="261">
        <f>IF(SUM(BM_MWh!AP114)=0,0,1)</f>
        <v>0</v>
      </c>
      <c r="AQ114" s="261">
        <f>IF(SUM(BM_MWh!AQ114)=0,0,1)</f>
        <v>0</v>
      </c>
      <c r="AR114" s="261">
        <f>IF(SUM(BM_MWh!AR114)=0,0,1)</f>
        <v>1</v>
      </c>
      <c r="AS114" s="261">
        <f>IF(SUM(BM_MWh!AS114)=0,0,1)</f>
        <v>0</v>
      </c>
      <c r="AT114" s="261">
        <f>IF(SUM(BM_MWh!AT114)=0,0,1)</f>
        <v>1</v>
      </c>
      <c r="AU114" s="101">
        <f t="shared" si="85"/>
        <v>16</v>
      </c>
      <c r="AV114" s="102">
        <f t="shared" si="86"/>
        <v>5</v>
      </c>
      <c r="AW114" s="102">
        <f t="shared" si="87"/>
        <v>21</v>
      </c>
      <c r="AX114" s="152">
        <f t="shared" si="88"/>
        <v>1549011</v>
      </c>
      <c r="AY114" s="379"/>
      <c r="AZ114" s="366"/>
      <c r="BA114" s="366"/>
      <c r="BB114" s="366"/>
      <c r="BC114" s="366"/>
      <c r="BD114" s="366"/>
      <c r="BE114" s="104">
        <f t="shared" si="95"/>
        <v>2005</v>
      </c>
      <c r="BF114" s="28">
        <v>1</v>
      </c>
      <c r="BG114" s="379">
        <f t="shared" si="82"/>
        <v>3098080</v>
      </c>
      <c r="BH114" s="112">
        <f t="shared" si="96"/>
        <v>1366718</v>
      </c>
      <c r="BI114" s="112">
        <f t="shared" si="96"/>
        <v>157278</v>
      </c>
      <c r="BJ114" s="112">
        <f t="shared" si="96"/>
        <v>2695</v>
      </c>
      <c r="BK114" s="112">
        <f t="shared" si="96"/>
        <v>1824</v>
      </c>
      <c r="BL114" s="112">
        <f t="shared" si="96"/>
        <v>20496</v>
      </c>
      <c r="BM114" s="112">
        <f t="shared" si="89"/>
        <v>1549011</v>
      </c>
      <c r="BN114" s="21">
        <f t="shared" si="90"/>
        <v>5</v>
      </c>
      <c r="BO114" s="21">
        <f t="shared" si="91"/>
        <v>7</v>
      </c>
      <c r="BP114" s="21">
        <f t="shared" si="92"/>
        <v>9</v>
      </c>
      <c r="BQ114" s="21">
        <f t="shared" si="83"/>
        <v>16</v>
      </c>
      <c r="BR114" s="106">
        <f t="shared" si="93"/>
        <v>21</v>
      </c>
      <c r="BS114" s="366"/>
    </row>
    <row r="115" spans="1:111">
      <c r="A115" s="28">
        <f t="shared" si="94"/>
        <v>2005</v>
      </c>
      <c r="B115" s="28">
        <v>2</v>
      </c>
      <c r="C115" s="280">
        <f t="shared" si="84"/>
        <v>1560103</v>
      </c>
      <c r="D115" s="105">
        <f>'[1]FPC wSEB'!X367</f>
        <v>1375169</v>
      </c>
      <c r="E115" s="105">
        <f>'[1]FPC wSEB'!Y367</f>
        <v>159643</v>
      </c>
      <c r="F115" s="105">
        <f>'[1]FPC wSEB'!Z367</f>
        <v>2716</v>
      </c>
      <c r="G115" s="105">
        <f>'[1]FPC wSEB'!AA367</f>
        <v>1826</v>
      </c>
      <c r="H115" s="105">
        <f>'[1]FPC wSEB'!AB367</f>
        <v>20727</v>
      </c>
      <c r="I115" s="261">
        <f>IF(BM_MWh!I115=0,0,1)</f>
        <v>1</v>
      </c>
      <c r="J115" s="261">
        <f>IF(BM_MWh!J115=0,0,1)</f>
        <v>1</v>
      </c>
      <c r="K115" s="261">
        <f>IF(BM_MWh!K115=0,0,1)</f>
        <v>1</v>
      </c>
      <c r="L115" s="261">
        <f>IF(BM_MWh!L115=0,0,1)</f>
        <v>0</v>
      </c>
      <c r="M115" s="261">
        <f>IF(BM_MWh!M115=0,0,1)</f>
        <v>0</v>
      </c>
      <c r="N115" s="261">
        <f>IF(BM_MWh!N115=0,0,1)</f>
        <v>1</v>
      </c>
      <c r="O115" s="261">
        <f>IF(BM_MWh!O115=0,0,1)</f>
        <v>0</v>
      </c>
      <c r="P115" s="261">
        <f>IF(BM_MWh!P115=0,0,1)</f>
        <v>1</v>
      </c>
      <c r="Q115" s="261">
        <f>IF(BM_MWh!Q115=0,0,1)</f>
        <v>0</v>
      </c>
      <c r="R115" s="261">
        <f>IF(BM_MWh!R115=0,0,1)</f>
        <v>1</v>
      </c>
      <c r="S115" s="261">
        <f>IF(BM_MWh!S115=0,0,1)</f>
        <v>0</v>
      </c>
      <c r="T115" s="261">
        <f>IF(BM_MWh!T115=0,0,1)</f>
        <v>1</v>
      </c>
      <c r="U115" s="364">
        <f>IF(SUM(BM_MWh!U115)=0,0,1)</f>
        <v>1</v>
      </c>
      <c r="V115" s="260">
        <f>IF(SUM(BM_MWh!V115)=0,0,1)</f>
        <v>1</v>
      </c>
      <c r="W115" s="260">
        <f>IF(SUM(BM_MWh!W115)=0,0,1)</f>
        <v>1</v>
      </c>
      <c r="X115" s="260">
        <f>IF(SUM(BM_MWh!X115)=0,0,1)</f>
        <v>0</v>
      </c>
      <c r="Y115" s="260">
        <f>IF(SUM(BM_MWh!Y115)=0,0,1)</f>
        <v>1</v>
      </c>
      <c r="Z115" s="260">
        <f>IF(SUM(BM_MWh!Z115)=0,0,1)</f>
        <v>1</v>
      </c>
      <c r="AA115" s="260">
        <f>IF(SUM(BM_MWh!AA115)=0,0,1)</f>
        <v>1</v>
      </c>
      <c r="AB115" s="260">
        <f>IF(SUM(BM_MWh!AB115)=0,0,1)</f>
        <v>0</v>
      </c>
      <c r="AC115" s="260">
        <f>IF(SUM(BM_MWh!AC115)=0,0,1)</f>
        <v>0</v>
      </c>
      <c r="AD115" s="260">
        <f>IF(SUM(BM_MWh!AD115)=0,0,1)</f>
        <v>0</v>
      </c>
      <c r="AE115" s="260">
        <f>IF(SUM(BM_MWh!AE115)=0,0,1)</f>
        <v>0</v>
      </c>
      <c r="AF115" s="260">
        <f>IF(SUM(BM_MWh!AF115)=0,0,1)</f>
        <v>1</v>
      </c>
      <c r="AG115" s="260">
        <f>IF(SUM(BM_MWh!AG115)=0,0,1)</f>
        <v>1</v>
      </c>
      <c r="AH115" s="260">
        <f>IF(SUM(BM_MWh!AH115)=0,0,1)</f>
        <v>1</v>
      </c>
      <c r="AI115" s="260">
        <f>IF(SUM(BM_MWh!AI115)=0,0,1)</f>
        <v>1</v>
      </c>
      <c r="AJ115" s="260">
        <f>IF(SUM(BM_MWh!AJ115)=0,0,1)</f>
        <v>1</v>
      </c>
      <c r="AK115" s="261">
        <f>IF(SUM(BM_MWh!AK115)=0,0,1)</f>
        <v>1</v>
      </c>
      <c r="AL115" s="260">
        <v>0</v>
      </c>
      <c r="AM115" s="261"/>
      <c r="AN115" s="261"/>
      <c r="AO115" s="261">
        <f>IF(SUM(BM_MWh!AO115)=0,0,1)</f>
        <v>1</v>
      </c>
      <c r="AP115" s="261">
        <f>IF(SUM(BM_MWh!AP115)=0,0,1)</f>
        <v>0</v>
      </c>
      <c r="AQ115" s="261">
        <f>IF(SUM(BM_MWh!AQ115)=0,0,1)</f>
        <v>0</v>
      </c>
      <c r="AR115" s="261">
        <f>IF(SUM(BM_MWh!AR115)=0,0,1)</f>
        <v>1</v>
      </c>
      <c r="AS115" s="261">
        <f>IF(SUM(BM_MWh!AS115)=0,0,1)</f>
        <v>0</v>
      </c>
      <c r="AT115" s="261">
        <f>IF(SUM(BM_MWh!AT115)=0,0,1)</f>
        <v>1</v>
      </c>
      <c r="AU115" s="101">
        <f t="shared" si="85"/>
        <v>15</v>
      </c>
      <c r="AV115" s="102">
        <f t="shared" si="86"/>
        <v>7</v>
      </c>
      <c r="AW115" s="102">
        <f t="shared" si="87"/>
        <v>22</v>
      </c>
      <c r="AX115" s="152">
        <f t="shared" si="88"/>
        <v>1560081</v>
      </c>
      <c r="AY115" s="379"/>
      <c r="AZ115" s="366"/>
      <c r="BA115" s="366"/>
      <c r="BB115" s="366"/>
      <c r="BC115" s="366"/>
      <c r="BD115" s="366"/>
      <c r="BE115" s="104">
        <f t="shared" si="95"/>
        <v>2005</v>
      </c>
      <c r="BF115" s="28">
        <v>2</v>
      </c>
      <c r="BG115" s="379">
        <f t="shared" si="82"/>
        <v>3120221</v>
      </c>
      <c r="BH115" s="112">
        <f t="shared" si="96"/>
        <v>1375169</v>
      </c>
      <c r="BI115" s="112">
        <f t="shared" si="96"/>
        <v>159643</v>
      </c>
      <c r="BJ115" s="112">
        <f t="shared" si="96"/>
        <v>2716</v>
      </c>
      <c r="BK115" s="112">
        <f t="shared" si="96"/>
        <v>1826</v>
      </c>
      <c r="BL115" s="112">
        <f t="shared" si="96"/>
        <v>20727</v>
      </c>
      <c r="BM115" s="112">
        <f t="shared" si="89"/>
        <v>1560081</v>
      </c>
      <c r="BN115" s="21">
        <f t="shared" si="90"/>
        <v>7</v>
      </c>
      <c r="BO115" s="21">
        <f t="shared" si="91"/>
        <v>7</v>
      </c>
      <c r="BP115" s="21">
        <f t="shared" si="92"/>
        <v>8</v>
      </c>
      <c r="BQ115" s="21">
        <f t="shared" si="83"/>
        <v>15</v>
      </c>
      <c r="BR115" s="106">
        <f t="shared" si="93"/>
        <v>22</v>
      </c>
      <c r="BS115" s="366"/>
    </row>
    <row r="116" spans="1:111">
      <c r="A116" s="28">
        <f t="shared" si="94"/>
        <v>2005</v>
      </c>
      <c r="B116" s="28">
        <v>3</v>
      </c>
      <c r="C116" s="280">
        <f t="shared" si="84"/>
        <v>1592986</v>
      </c>
      <c r="D116" s="105">
        <f>'[1]FPC wSEB'!X368</f>
        <v>1405897</v>
      </c>
      <c r="E116" s="105">
        <f>'[1]FPC wSEB'!Y368</f>
        <v>161586</v>
      </c>
      <c r="F116" s="105">
        <f>'[1]FPC wSEB'!Z368</f>
        <v>2728</v>
      </c>
      <c r="G116" s="105">
        <f>'[1]FPC wSEB'!AA368</f>
        <v>1818</v>
      </c>
      <c r="H116" s="105">
        <f>'[1]FPC wSEB'!AB368</f>
        <v>20935</v>
      </c>
      <c r="I116" s="261">
        <f>IF(BM_MWh!I116=0,0,1)</f>
        <v>1</v>
      </c>
      <c r="J116" s="261">
        <f>IF(BM_MWh!J116=0,0,1)</f>
        <v>1</v>
      </c>
      <c r="K116" s="261">
        <f>IF(BM_MWh!K116=0,0,1)</f>
        <v>1</v>
      </c>
      <c r="L116" s="261">
        <f>IF(BM_MWh!L116=0,0,1)</f>
        <v>0</v>
      </c>
      <c r="M116" s="261">
        <f>IF(BM_MWh!M116=0,0,1)</f>
        <v>0</v>
      </c>
      <c r="N116" s="261">
        <f>IF(BM_MWh!N116=0,0,1)</f>
        <v>1</v>
      </c>
      <c r="O116" s="261">
        <f>IF(BM_MWh!O116=0,0,1)</f>
        <v>0</v>
      </c>
      <c r="P116" s="261">
        <f>IF(BM_MWh!P116=0,0,1)</f>
        <v>1</v>
      </c>
      <c r="Q116" s="261">
        <f>IF(BM_MWh!Q116=0,0,1)</f>
        <v>0</v>
      </c>
      <c r="R116" s="261">
        <f>IF(BM_MWh!R116=0,0,1)</f>
        <v>1</v>
      </c>
      <c r="S116" s="261">
        <f>IF(BM_MWh!S116=0,0,1)</f>
        <v>0</v>
      </c>
      <c r="T116" s="261">
        <f>IF(BM_MWh!T116=0,0,1)</f>
        <v>1</v>
      </c>
      <c r="U116" s="364">
        <f>IF(SUM(BM_MWh!U116)=0,0,1)</f>
        <v>1</v>
      </c>
      <c r="V116" s="260">
        <f>IF(SUM(BM_MWh!V116)=0,0,1)</f>
        <v>1</v>
      </c>
      <c r="W116" s="260">
        <f>IF(SUM(BM_MWh!W116)=0,0,1)</f>
        <v>1</v>
      </c>
      <c r="X116" s="260">
        <f>IF(SUM(BM_MWh!X116)=0,0,1)</f>
        <v>0</v>
      </c>
      <c r="Y116" s="260">
        <f>IF(SUM(BM_MWh!Y116)=0,0,1)</f>
        <v>1</v>
      </c>
      <c r="Z116" s="260">
        <f>IF(SUM(BM_MWh!Z116)=0,0,1)</f>
        <v>1</v>
      </c>
      <c r="AA116" s="260">
        <f>IF(SUM(BM_MWh!AA116)=0,0,1)</f>
        <v>1</v>
      </c>
      <c r="AB116" s="260">
        <f>IF(SUM(BM_MWh!AB116)=0,0,1)</f>
        <v>0</v>
      </c>
      <c r="AC116" s="260">
        <f>IF(SUM(BM_MWh!AC116)=0,0,1)</f>
        <v>0</v>
      </c>
      <c r="AD116" s="260">
        <f>IF(SUM(BM_MWh!AD116)=0,0,1)</f>
        <v>0</v>
      </c>
      <c r="AE116" s="260">
        <f>IF(SUM(BM_MWh!AE116)=0,0,1)</f>
        <v>0</v>
      </c>
      <c r="AF116" s="260">
        <f>IF(SUM(BM_MWh!AF116)=0,0,1)</f>
        <v>1</v>
      </c>
      <c r="AG116" s="260">
        <f>IF(SUM(BM_MWh!AG116)=0,0,1)</f>
        <v>1</v>
      </c>
      <c r="AH116" s="260">
        <f>IF(SUM(BM_MWh!AH116)=0,0,1)</f>
        <v>1</v>
      </c>
      <c r="AI116" s="260">
        <f>IF(SUM(BM_MWh!AI116)=0,0,1)</f>
        <v>1</v>
      </c>
      <c r="AJ116" s="260">
        <f>IF(SUM(BM_MWh!AJ116)=0,0,1)</f>
        <v>1</v>
      </c>
      <c r="AK116" s="261">
        <f>IF(SUM(BM_MWh!AK116)=0,0,1)</f>
        <v>1</v>
      </c>
      <c r="AL116" s="260">
        <v>0</v>
      </c>
      <c r="AM116" s="261"/>
      <c r="AN116" s="261"/>
      <c r="AO116" s="261">
        <f>IF(SUM(BM_MWh!AO116)=0,0,1)</f>
        <v>1</v>
      </c>
      <c r="AP116" s="261">
        <f>IF(SUM(BM_MWh!AP116)=0,0,1)</f>
        <v>0</v>
      </c>
      <c r="AQ116" s="261">
        <f>IF(SUM(BM_MWh!AQ116)=0,0,1)</f>
        <v>0</v>
      </c>
      <c r="AR116" s="261">
        <f>IF(SUM(BM_MWh!AR116)=0,0,1)</f>
        <v>1</v>
      </c>
      <c r="AS116" s="261">
        <f>IF(SUM(BM_MWh!AS116)=0,0,1)</f>
        <v>0</v>
      </c>
      <c r="AT116" s="261">
        <f>IF(SUM(BM_MWh!AT116)=0,0,1)</f>
        <v>1</v>
      </c>
      <c r="AU116" s="101">
        <f t="shared" si="85"/>
        <v>15</v>
      </c>
      <c r="AV116" s="102">
        <f t="shared" si="86"/>
        <v>7</v>
      </c>
      <c r="AW116" s="102">
        <f t="shared" si="87"/>
        <v>22</v>
      </c>
      <c r="AX116" s="152">
        <f t="shared" si="88"/>
        <v>1592964</v>
      </c>
      <c r="AY116" s="379"/>
      <c r="AZ116" s="366"/>
      <c r="BA116" s="366"/>
      <c r="BB116" s="366"/>
      <c r="BC116" s="366"/>
      <c r="BD116" s="366"/>
      <c r="BE116" s="104">
        <f t="shared" si="95"/>
        <v>2005</v>
      </c>
      <c r="BF116" s="28">
        <v>3</v>
      </c>
      <c r="BG116" s="379">
        <f t="shared" si="82"/>
        <v>3185987</v>
      </c>
      <c r="BH116" s="112">
        <f t="shared" si="96"/>
        <v>1405897</v>
      </c>
      <c r="BI116" s="112">
        <f t="shared" si="96"/>
        <v>161586</v>
      </c>
      <c r="BJ116" s="112">
        <f t="shared" si="96"/>
        <v>2728</v>
      </c>
      <c r="BK116" s="112">
        <f t="shared" si="96"/>
        <v>1818</v>
      </c>
      <c r="BL116" s="112">
        <f t="shared" si="96"/>
        <v>20935</v>
      </c>
      <c r="BM116" s="112">
        <f t="shared" si="89"/>
        <v>1592964</v>
      </c>
      <c r="BN116" s="21">
        <f t="shared" si="90"/>
        <v>7</v>
      </c>
      <c r="BO116" s="21">
        <f t="shared" si="91"/>
        <v>7</v>
      </c>
      <c r="BP116" s="21">
        <f t="shared" si="92"/>
        <v>8</v>
      </c>
      <c r="BQ116" s="21">
        <f t="shared" si="83"/>
        <v>15</v>
      </c>
      <c r="BR116" s="106">
        <f t="shared" si="93"/>
        <v>22</v>
      </c>
      <c r="BS116" s="366"/>
    </row>
    <row r="117" spans="1:111">
      <c r="A117" s="28">
        <f t="shared" si="94"/>
        <v>2005</v>
      </c>
      <c r="B117" s="28">
        <v>4</v>
      </c>
      <c r="C117" s="280">
        <f t="shared" si="84"/>
        <v>1564757</v>
      </c>
      <c r="D117" s="105">
        <f>'[1]FPC wSEB'!X369</f>
        <v>1379332</v>
      </c>
      <c r="E117" s="105">
        <f>'[1]FPC wSEB'!Y369</f>
        <v>160092</v>
      </c>
      <c r="F117" s="105">
        <f>'[1]FPC wSEB'!Z369</f>
        <v>2667</v>
      </c>
      <c r="G117" s="105">
        <f>'[1]FPC wSEB'!AA369</f>
        <v>1814</v>
      </c>
      <c r="H117" s="105">
        <f>'[1]FPC wSEB'!AB369</f>
        <v>20831</v>
      </c>
      <c r="I117" s="261">
        <f>IF(BM_MWh!I117=0,0,1)</f>
        <v>1</v>
      </c>
      <c r="J117" s="261">
        <f>IF(BM_MWh!J117=0,0,1)</f>
        <v>1</v>
      </c>
      <c r="K117" s="261">
        <f>IF(BM_MWh!K117=0,0,1)</f>
        <v>1</v>
      </c>
      <c r="L117" s="261">
        <f>IF(BM_MWh!L117=0,0,1)</f>
        <v>0</v>
      </c>
      <c r="M117" s="261">
        <f>IF(BM_MWh!M117=0,0,1)</f>
        <v>0</v>
      </c>
      <c r="N117" s="261">
        <f>IF(BM_MWh!N117=0,0,1)</f>
        <v>1</v>
      </c>
      <c r="O117" s="261">
        <f>IF(BM_MWh!O117=0,0,1)</f>
        <v>0</v>
      </c>
      <c r="P117" s="261">
        <f>IF(BM_MWh!P117=0,0,1)</f>
        <v>1</v>
      </c>
      <c r="Q117" s="261">
        <f>IF(BM_MWh!Q117=0,0,1)</f>
        <v>0</v>
      </c>
      <c r="R117" s="261">
        <f>IF(BM_MWh!R117=0,0,1)</f>
        <v>1</v>
      </c>
      <c r="S117" s="261">
        <f>IF(BM_MWh!S117=0,0,1)</f>
        <v>0</v>
      </c>
      <c r="T117" s="261">
        <f>IF(BM_MWh!T117=0,0,1)</f>
        <v>1</v>
      </c>
      <c r="U117" s="364">
        <f>IF(SUM(BM_MWh!U117)=0,0,1)</f>
        <v>0</v>
      </c>
      <c r="V117" s="260">
        <f>IF(SUM(BM_MWh!V117)=0,0,1)</f>
        <v>1</v>
      </c>
      <c r="W117" s="260">
        <f>IF(SUM(BM_MWh!W117)=0,0,1)</f>
        <v>1</v>
      </c>
      <c r="X117" s="260">
        <f>IF(SUM(BM_MWh!X117)=0,0,1)</f>
        <v>0</v>
      </c>
      <c r="Y117" s="260">
        <f>IF(SUM(BM_MWh!Y117)=0,0,1)</f>
        <v>1</v>
      </c>
      <c r="Z117" s="260">
        <f>IF(SUM(BM_MWh!Z117)=0,0,1)</f>
        <v>1</v>
      </c>
      <c r="AA117" s="260">
        <f>IF(SUM(BM_MWh!AA117)=0,0,1)</f>
        <v>1</v>
      </c>
      <c r="AB117" s="260">
        <f>IF(SUM(BM_MWh!AB117)=0,0,1)</f>
        <v>0</v>
      </c>
      <c r="AC117" s="260">
        <f>IF(SUM(BM_MWh!AC117)=0,0,1)</f>
        <v>0</v>
      </c>
      <c r="AD117" s="260">
        <f>IF(SUM(BM_MWh!AD117)=0,0,1)</f>
        <v>0</v>
      </c>
      <c r="AE117" s="260">
        <f>IF(SUM(BM_MWh!AE117)=0,0,1)</f>
        <v>0</v>
      </c>
      <c r="AF117" s="260">
        <f>IF(SUM(BM_MWh!AF117)=0,0,1)</f>
        <v>1</v>
      </c>
      <c r="AG117" s="260">
        <f>IF(SUM(BM_MWh!AG117)=0,0,1)</f>
        <v>1</v>
      </c>
      <c r="AH117" s="260">
        <f>IF(SUM(BM_MWh!AH117)=0,0,1)</f>
        <v>1</v>
      </c>
      <c r="AI117" s="260">
        <f>IF(SUM(BM_MWh!AI117)=0,0,1)</f>
        <v>1</v>
      </c>
      <c r="AJ117" s="260">
        <f>IF(SUM(BM_MWh!AJ117)=0,0,1)</f>
        <v>1</v>
      </c>
      <c r="AK117" s="261">
        <f>IF(SUM(BM_MWh!AK117)=0,0,1)</f>
        <v>1</v>
      </c>
      <c r="AL117" s="260">
        <v>0</v>
      </c>
      <c r="AM117" s="261"/>
      <c r="AN117" s="261"/>
      <c r="AO117" s="261">
        <f>IF(SUM(BM_MWh!AO117)=0,0,1)</f>
        <v>1</v>
      </c>
      <c r="AP117" s="261">
        <f>IF(SUM(BM_MWh!AP117)=0,0,1)</f>
        <v>0</v>
      </c>
      <c r="AQ117" s="261">
        <f>IF(SUM(BM_MWh!AQ117)=0,0,1)</f>
        <v>0</v>
      </c>
      <c r="AR117" s="261">
        <f>IF(SUM(BM_MWh!AR117)=0,0,1)</f>
        <v>1</v>
      </c>
      <c r="AS117" s="261">
        <f>IF(SUM(BM_MWh!AS117)=0,0,1)</f>
        <v>0</v>
      </c>
      <c r="AT117" s="261">
        <f>IF(SUM(BM_MWh!AT117)=0,0,1)</f>
        <v>1</v>
      </c>
      <c r="AU117" s="101">
        <f t="shared" si="85"/>
        <v>14</v>
      </c>
      <c r="AV117" s="102">
        <f t="shared" si="86"/>
        <v>7</v>
      </c>
      <c r="AW117" s="102">
        <f t="shared" si="87"/>
        <v>21</v>
      </c>
      <c r="AX117" s="152">
        <f t="shared" si="88"/>
        <v>1564736</v>
      </c>
      <c r="AY117" s="379"/>
      <c r="AZ117" s="366"/>
      <c r="BA117" s="366"/>
      <c r="BB117" s="366"/>
      <c r="BC117" s="366"/>
      <c r="BD117" s="366"/>
      <c r="BE117" s="104">
        <f t="shared" si="95"/>
        <v>2005</v>
      </c>
      <c r="BF117" s="28">
        <v>4</v>
      </c>
      <c r="BG117" s="379">
        <f t="shared" si="82"/>
        <v>3129528</v>
      </c>
      <c r="BH117" s="112">
        <f t="shared" si="96"/>
        <v>1379332</v>
      </c>
      <c r="BI117" s="112">
        <f t="shared" si="96"/>
        <v>160092</v>
      </c>
      <c r="BJ117" s="112">
        <f t="shared" si="96"/>
        <v>2667</v>
      </c>
      <c r="BK117" s="112">
        <f t="shared" si="96"/>
        <v>1814</v>
      </c>
      <c r="BL117" s="112">
        <f t="shared" si="96"/>
        <v>20831</v>
      </c>
      <c r="BM117" s="112">
        <f t="shared" si="89"/>
        <v>1564736</v>
      </c>
      <c r="BN117" s="21">
        <f t="shared" si="90"/>
        <v>7</v>
      </c>
      <c r="BO117" s="21">
        <f t="shared" si="91"/>
        <v>6</v>
      </c>
      <c r="BP117" s="21">
        <f t="shared" si="92"/>
        <v>8</v>
      </c>
      <c r="BQ117" s="21">
        <f t="shared" si="83"/>
        <v>14</v>
      </c>
      <c r="BR117" s="106">
        <f t="shared" si="93"/>
        <v>21</v>
      </c>
      <c r="BS117" s="366"/>
    </row>
    <row r="118" spans="1:111">
      <c r="A118" s="28">
        <f t="shared" si="94"/>
        <v>2005</v>
      </c>
      <c r="B118" s="28">
        <v>5</v>
      </c>
      <c r="C118" s="280">
        <f t="shared" si="84"/>
        <v>1625354</v>
      </c>
      <c r="D118" s="105">
        <f>'[1]FPC wSEB'!X370</f>
        <v>1433410</v>
      </c>
      <c r="E118" s="105">
        <f>'[1]FPC wSEB'!Y370</f>
        <v>166020</v>
      </c>
      <c r="F118" s="105">
        <f>'[1]FPC wSEB'!Z370</f>
        <v>2752</v>
      </c>
      <c r="G118" s="105">
        <f>'[1]FPC wSEB'!AA370</f>
        <v>1808</v>
      </c>
      <c r="H118" s="105">
        <f>'[1]FPC wSEB'!AB370</f>
        <v>21343</v>
      </c>
      <c r="I118" s="261">
        <f>IF(BM_MWh!I118=0,0,1)</f>
        <v>0</v>
      </c>
      <c r="J118" s="261">
        <f>IF(BM_MWh!J118=0,0,1)</f>
        <v>1</v>
      </c>
      <c r="K118" s="261">
        <f>IF(BM_MWh!K118=0,0,1)</f>
        <v>1</v>
      </c>
      <c r="L118" s="261">
        <f>IF(BM_MWh!L118=0,0,1)</f>
        <v>0</v>
      </c>
      <c r="M118" s="261">
        <f>IF(BM_MWh!M118=0,0,1)</f>
        <v>0</v>
      </c>
      <c r="N118" s="261">
        <f>IF(BM_MWh!N118=0,0,1)</f>
        <v>1</v>
      </c>
      <c r="O118" s="261">
        <f>IF(BM_MWh!O118=0,0,1)</f>
        <v>0</v>
      </c>
      <c r="P118" s="261">
        <f>IF(BM_MWh!P118=0,0,1)</f>
        <v>1</v>
      </c>
      <c r="Q118" s="261">
        <f>IF(BM_MWh!Q118=0,0,1)</f>
        <v>0</v>
      </c>
      <c r="R118" s="261">
        <f>IF(BM_MWh!R118=0,0,1)</f>
        <v>1</v>
      </c>
      <c r="S118" s="261">
        <f>IF(BM_MWh!S118=0,0,1)</f>
        <v>0</v>
      </c>
      <c r="T118" s="261">
        <f>IF(BM_MWh!T118=0,0,1)</f>
        <v>1</v>
      </c>
      <c r="U118" s="364">
        <f>IF(SUM(BM_MWh!U118)=0,0,1)</f>
        <v>1</v>
      </c>
      <c r="V118" s="260">
        <f>IF(SUM(BM_MWh!V118)=0,0,1)</f>
        <v>1</v>
      </c>
      <c r="W118" s="260">
        <f>IF(SUM(BM_MWh!W118)=0,0,1)</f>
        <v>1</v>
      </c>
      <c r="X118" s="260">
        <f>IF(SUM(BM_MWh!X118)=0,0,1)</f>
        <v>0</v>
      </c>
      <c r="Y118" s="260">
        <f>IF(SUM(BM_MWh!Y118)=0,0,1)</f>
        <v>1</v>
      </c>
      <c r="Z118" s="260">
        <f>IF(SUM(BM_MWh!Z118)=0,0,1)</f>
        <v>1</v>
      </c>
      <c r="AA118" s="260">
        <f>IF(SUM(BM_MWh!AA118)=0,0,1)</f>
        <v>1</v>
      </c>
      <c r="AB118" s="260">
        <f>IF(SUM(BM_MWh!AB118)=0,0,1)</f>
        <v>0</v>
      </c>
      <c r="AC118" s="260">
        <f>IF(SUM(BM_MWh!AC118)=0,0,1)</f>
        <v>0</v>
      </c>
      <c r="AD118" s="260">
        <f>IF(SUM(BM_MWh!AD118)=0,0,1)</f>
        <v>0</v>
      </c>
      <c r="AE118" s="260">
        <f>IF(SUM(BM_MWh!AE118)=0,0,1)</f>
        <v>0</v>
      </c>
      <c r="AF118" s="260">
        <f>IF(SUM(BM_MWh!AF118)=0,0,1)</f>
        <v>1</v>
      </c>
      <c r="AG118" s="260">
        <f>IF(SUM(BM_MWh!AG118)=0,0,1)</f>
        <v>1</v>
      </c>
      <c r="AH118" s="260">
        <f>IF(SUM(BM_MWh!AH118)=0,0,1)</f>
        <v>1</v>
      </c>
      <c r="AI118" s="260">
        <f>IF(SUM(BM_MWh!AI118)=0,0,1)</f>
        <v>1</v>
      </c>
      <c r="AJ118" s="260">
        <f>IF(SUM(BM_MWh!AJ118)=0,0,1)</f>
        <v>1</v>
      </c>
      <c r="AK118" s="261">
        <f>IF(SUM(BM_MWh!AK118)=0,0,1)</f>
        <v>1</v>
      </c>
      <c r="AL118" s="260">
        <v>0</v>
      </c>
      <c r="AM118" s="261"/>
      <c r="AN118" s="261"/>
      <c r="AO118" s="261">
        <f>IF(SUM(BM_MWh!AO118)=0,0,1)</f>
        <v>1</v>
      </c>
      <c r="AP118" s="261">
        <f>IF(SUM(BM_MWh!AP118)=0,0,1)</f>
        <v>0</v>
      </c>
      <c r="AQ118" s="261">
        <f>IF(SUM(BM_MWh!AQ118)=0,0,1)</f>
        <v>0</v>
      </c>
      <c r="AR118" s="261">
        <f>IF(SUM(BM_MWh!AR118)=0,0,1)</f>
        <v>1</v>
      </c>
      <c r="AS118" s="261">
        <f>IF(SUM(BM_MWh!AS118)=0,0,1)</f>
        <v>0</v>
      </c>
      <c r="AT118" s="261">
        <f>IF(SUM(BM_MWh!AT118)=0,0,1)</f>
        <v>1</v>
      </c>
      <c r="AU118" s="101">
        <f t="shared" si="85"/>
        <v>15</v>
      </c>
      <c r="AV118" s="102">
        <f t="shared" si="86"/>
        <v>6</v>
      </c>
      <c r="AW118" s="102">
        <f t="shared" si="87"/>
        <v>21</v>
      </c>
      <c r="AX118" s="152">
        <f t="shared" si="88"/>
        <v>1625333</v>
      </c>
      <c r="AY118" s="379"/>
      <c r="AZ118" s="366"/>
      <c r="BA118" s="366"/>
      <c r="BB118" s="366"/>
      <c r="BC118" s="366"/>
      <c r="BD118" s="366"/>
      <c r="BE118" s="104">
        <f t="shared" si="95"/>
        <v>2005</v>
      </c>
      <c r="BF118" s="28">
        <v>5</v>
      </c>
      <c r="BG118" s="379">
        <f t="shared" si="82"/>
        <v>3250723</v>
      </c>
      <c r="BH118" s="112">
        <f t="shared" si="96"/>
        <v>1433410</v>
      </c>
      <c r="BI118" s="112">
        <f t="shared" si="96"/>
        <v>166020</v>
      </c>
      <c r="BJ118" s="112">
        <f t="shared" si="96"/>
        <v>2752</v>
      </c>
      <c r="BK118" s="112">
        <f t="shared" si="96"/>
        <v>1808</v>
      </c>
      <c r="BL118" s="112">
        <f t="shared" si="96"/>
        <v>21343</v>
      </c>
      <c r="BM118" s="112">
        <f t="shared" si="89"/>
        <v>1625333</v>
      </c>
      <c r="BN118" s="21">
        <f t="shared" si="90"/>
        <v>6</v>
      </c>
      <c r="BO118" s="21">
        <f t="shared" si="91"/>
        <v>7</v>
      </c>
      <c r="BP118" s="21">
        <f t="shared" si="92"/>
        <v>8</v>
      </c>
      <c r="BQ118" s="21">
        <f t="shared" si="83"/>
        <v>15</v>
      </c>
      <c r="BR118" s="106">
        <f t="shared" si="93"/>
        <v>21</v>
      </c>
      <c r="BS118" s="366"/>
    </row>
    <row r="119" spans="1:111">
      <c r="A119" s="28">
        <f t="shared" si="94"/>
        <v>2005</v>
      </c>
      <c r="B119" s="28">
        <v>6</v>
      </c>
      <c r="C119" s="280">
        <f t="shared" si="84"/>
        <v>1495017</v>
      </c>
      <c r="D119" s="105">
        <f>'[1]FPC wSEB'!X371</f>
        <v>1318564</v>
      </c>
      <c r="E119" s="105">
        <f>'[1]FPC wSEB'!Y371</f>
        <v>152159</v>
      </c>
      <c r="F119" s="105">
        <f>'[1]FPC wSEB'!Z371</f>
        <v>2602</v>
      </c>
      <c r="G119" s="105">
        <f>'[1]FPC wSEB'!AA371</f>
        <v>1790</v>
      </c>
      <c r="H119" s="105">
        <f>'[1]FPC wSEB'!AB371</f>
        <v>19882</v>
      </c>
      <c r="I119" s="261">
        <f>IF(BM_MWh!I119=0,0,1)</f>
        <v>0</v>
      </c>
      <c r="J119" s="261">
        <f>IF(BM_MWh!J119=0,0,1)</f>
        <v>1</v>
      </c>
      <c r="K119" s="261">
        <f>IF(BM_MWh!K119=0,0,1)</f>
        <v>1</v>
      </c>
      <c r="L119" s="261">
        <f>IF(BM_MWh!L119=0,0,1)</f>
        <v>0</v>
      </c>
      <c r="M119" s="261">
        <f>IF(BM_MWh!M119=0,0,1)</f>
        <v>0</v>
      </c>
      <c r="N119" s="261">
        <f>IF(BM_MWh!N119=0,0,1)</f>
        <v>1</v>
      </c>
      <c r="O119" s="261">
        <f>IF(BM_MWh!O119=0,0,1)</f>
        <v>0</v>
      </c>
      <c r="P119" s="261">
        <f>IF(BM_MWh!P119=0,0,1)</f>
        <v>1</v>
      </c>
      <c r="Q119" s="261">
        <f>IF(BM_MWh!Q119=0,0,1)</f>
        <v>0</v>
      </c>
      <c r="R119" s="261">
        <f>IF(BM_MWh!R119=0,0,1)</f>
        <v>1</v>
      </c>
      <c r="S119" s="261">
        <f>IF(BM_MWh!S119=0,0,1)</f>
        <v>0</v>
      </c>
      <c r="T119" s="261">
        <f>IF(BM_MWh!T119=0,0,1)</f>
        <v>1</v>
      </c>
      <c r="U119" s="364">
        <f>IF(SUM(BM_MWh!U119)=0,0,1)</f>
        <v>0</v>
      </c>
      <c r="V119" s="260">
        <f>IF(SUM(BM_MWh!V119)=0,0,1)</f>
        <v>1</v>
      </c>
      <c r="W119" s="260">
        <f>IF(SUM(BM_MWh!W119)=0,0,1)</f>
        <v>1</v>
      </c>
      <c r="X119" s="260">
        <f>IF(SUM(BM_MWh!X119)=0,0,1)</f>
        <v>0</v>
      </c>
      <c r="Y119" s="260">
        <f>IF(SUM(BM_MWh!Y119)=0,0,1)</f>
        <v>1</v>
      </c>
      <c r="Z119" s="260">
        <f>IF(SUM(BM_MWh!Z119)=0,0,1)</f>
        <v>1</v>
      </c>
      <c r="AA119" s="260">
        <f>IF(SUM(BM_MWh!AA119)=0,0,1)</f>
        <v>1</v>
      </c>
      <c r="AB119" s="260">
        <f>IF(SUM(BM_MWh!AB119)=0,0,1)</f>
        <v>0</v>
      </c>
      <c r="AC119" s="260">
        <f>IF(SUM(BM_MWh!AC119)=0,0,1)</f>
        <v>0</v>
      </c>
      <c r="AD119" s="260">
        <f>IF(SUM(BM_MWh!AD119)=0,0,1)</f>
        <v>0</v>
      </c>
      <c r="AE119" s="260">
        <f>IF(SUM(BM_MWh!AE119)=0,0,1)</f>
        <v>0</v>
      </c>
      <c r="AF119" s="260">
        <f>IF(SUM(BM_MWh!AF119)=0,0,1)</f>
        <v>1</v>
      </c>
      <c r="AG119" s="260">
        <f>IF(SUM(BM_MWh!AG119)=0,0,1)</f>
        <v>1</v>
      </c>
      <c r="AH119" s="260">
        <f>IF(SUM(BM_MWh!AH119)=0,0,1)</f>
        <v>1</v>
      </c>
      <c r="AI119" s="260">
        <f>IF(SUM(BM_MWh!AI119)=0,0,1)</f>
        <v>1</v>
      </c>
      <c r="AJ119" s="260">
        <f>IF(SUM(BM_MWh!AJ119)=0,0,1)</f>
        <v>1</v>
      </c>
      <c r="AK119" s="261">
        <f>IF(SUM(BM_MWh!AK119)=0,0,1)</f>
        <v>1</v>
      </c>
      <c r="AL119" s="260">
        <v>0</v>
      </c>
      <c r="AM119" s="261"/>
      <c r="AN119" s="261"/>
      <c r="AO119" s="261">
        <f>IF(SUM(BM_MWh!AO119)=0,0,1)</f>
        <v>1</v>
      </c>
      <c r="AP119" s="261">
        <f>IF(SUM(BM_MWh!AP119)=0,0,1)</f>
        <v>0</v>
      </c>
      <c r="AQ119" s="261">
        <f>IF(SUM(BM_MWh!AQ119)=0,0,1)</f>
        <v>0</v>
      </c>
      <c r="AR119" s="261">
        <f>IF(SUM(BM_MWh!AR119)=0,0,1)</f>
        <v>1</v>
      </c>
      <c r="AS119" s="261">
        <f>IF(SUM(BM_MWh!AS119)=0,0,1)</f>
        <v>0</v>
      </c>
      <c r="AT119" s="261">
        <f>IF(SUM(BM_MWh!AT119)=0,0,1)</f>
        <v>1</v>
      </c>
      <c r="AU119" s="101">
        <f t="shared" si="85"/>
        <v>14</v>
      </c>
      <c r="AV119" s="102">
        <f t="shared" si="86"/>
        <v>6</v>
      </c>
      <c r="AW119" s="102">
        <f t="shared" si="87"/>
        <v>20</v>
      </c>
      <c r="AX119" s="152">
        <f t="shared" si="88"/>
        <v>1494997</v>
      </c>
      <c r="AY119" s="379"/>
      <c r="AZ119" s="366"/>
      <c r="BA119" s="366"/>
      <c r="BB119" s="366"/>
      <c r="BC119" s="366"/>
      <c r="BD119" s="366"/>
      <c r="BE119" s="104">
        <f t="shared" si="95"/>
        <v>2005</v>
      </c>
      <c r="BF119" s="103">
        <v>6</v>
      </c>
      <c r="BG119" s="380">
        <f t="shared" si="82"/>
        <v>2990048</v>
      </c>
      <c r="BH119" s="112">
        <f t="shared" si="96"/>
        <v>1318564</v>
      </c>
      <c r="BI119" s="112">
        <f t="shared" si="96"/>
        <v>152159</v>
      </c>
      <c r="BJ119" s="112">
        <f t="shared" si="96"/>
        <v>2602</v>
      </c>
      <c r="BK119" s="112">
        <f t="shared" si="96"/>
        <v>1790</v>
      </c>
      <c r="BL119" s="112">
        <f t="shared" si="96"/>
        <v>19882</v>
      </c>
      <c r="BM119" s="112">
        <f t="shared" si="89"/>
        <v>1494997</v>
      </c>
      <c r="BN119" s="21">
        <f t="shared" si="90"/>
        <v>6</v>
      </c>
      <c r="BO119" s="21">
        <f t="shared" si="91"/>
        <v>6</v>
      </c>
      <c r="BP119" s="21">
        <f t="shared" si="92"/>
        <v>8</v>
      </c>
      <c r="BQ119" s="21">
        <f t="shared" si="83"/>
        <v>14</v>
      </c>
      <c r="BR119" s="106">
        <f t="shared" si="93"/>
        <v>20</v>
      </c>
      <c r="BS119" s="366"/>
    </row>
    <row r="120" spans="1:111">
      <c r="A120" s="28">
        <f t="shared" si="94"/>
        <v>2005</v>
      </c>
      <c r="B120" s="28">
        <v>7</v>
      </c>
      <c r="C120" s="280">
        <f t="shared" si="84"/>
        <v>1613486</v>
      </c>
      <c r="D120" s="105">
        <f>'[1]FPC wSEB'!X372</f>
        <v>1424148</v>
      </c>
      <c r="E120" s="105">
        <f>'[1]FPC wSEB'!Y372</f>
        <v>163873</v>
      </c>
      <c r="F120" s="105">
        <f>'[1]FPC wSEB'!Z372</f>
        <v>2704</v>
      </c>
      <c r="G120" s="105">
        <f>'[1]FPC wSEB'!AA372</f>
        <v>1789</v>
      </c>
      <c r="H120" s="105">
        <f>'[1]FPC wSEB'!AB372</f>
        <v>20950</v>
      </c>
      <c r="I120" s="261">
        <f>IF(BM_MWh!I120=0,0,1)</f>
        <v>1</v>
      </c>
      <c r="J120" s="261">
        <f>IF(BM_MWh!J120=0,0,1)</f>
        <v>1</v>
      </c>
      <c r="K120" s="261">
        <f>IF(BM_MWh!K120=0,0,1)</f>
        <v>1</v>
      </c>
      <c r="L120" s="261">
        <f>IF(BM_MWh!L120=0,0,1)</f>
        <v>0</v>
      </c>
      <c r="M120" s="261">
        <f>IF(BM_MWh!M120=0,0,1)</f>
        <v>0</v>
      </c>
      <c r="N120" s="261">
        <f>IF(BM_MWh!N120=0,0,1)</f>
        <v>1</v>
      </c>
      <c r="O120" s="261">
        <f>IF(BM_MWh!O120=0,0,1)</f>
        <v>0</v>
      </c>
      <c r="P120" s="261">
        <f>IF(BM_MWh!P120=0,0,1)</f>
        <v>1</v>
      </c>
      <c r="Q120" s="261">
        <f>IF(BM_MWh!Q120=0,0,1)</f>
        <v>0</v>
      </c>
      <c r="R120" s="261">
        <f>IF(BM_MWh!R120=0,0,1)</f>
        <v>1</v>
      </c>
      <c r="S120" s="261">
        <f>IF(BM_MWh!S120=0,0,1)</f>
        <v>0</v>
      </c>
      <c r="T120" s="261">
        <f>IF(BM_MWh!T120=0,0,1)</f>
        <v>1</v>
      </c>
      <c r="U120" s="364">
        <f>IF(SUM(BM_MWh!U120)=0,0,1)</f>
        <v>1</v>
      </c>
      <c r="V120" s="260">
        <f>IF(SUM(BM_MWh!V120)=0,0,1)</f>
        <v>1</v>
      </c>
      <c r="W120" s="260">
        <f>IF(SUM(BM_MWh!W120)=0,0,1)</f>
        <v>1</v>
      </c>
      <c r="X120" s="260">
        <f>IF(SUM(BM_MWh!X120)=0,0,1)</f>
        <v>0</v>
      </c>
      <c r="Y120" s="260">
        <f>IF(SUM(BM_MWh!Y120)=0,0,1)</f>
        <v>1</v>
      </c>
      <c r="Z120" s="260">
        <f>IF(SUM(BM_MWh!Z120)=0,0,1)</f>
        <v>1</v>
      </c>
      <c r="AA120" s="260">
        <f>IF(SUM(BM_MWh!AA120)=0,0,1)</f>
        <v>1</v>
      </c>
      <c r="AB120" s="260">
        <f>IF(SUM(BM_MWh!AB120)=0,0,1)</f>
        <v>0</v>
      </c>
      <c r="AC120" s="260">
        <f>IF(SUM(BM_MWh!AC120)=0,0,1)</f>
        <v>0</v>
      </c>
      <c r="AD120" s="260">
        <f>IF(SUM(BM_MWh!AD120)=0,0,1)</f>
        <v>1</v>
      </c>
      <c r="AE120" s="260">
        <f>IF(SUM(BM_MWh!AE120)=0,0,1)</f>
        <v>0</v>
      </c>
      <c r="AF120" s="260">
        <f>IF(SUM(BM_MWh!AF120)=0,0,1)</f>
        <v>1</v>
      </c>
      <c r="AG120" s="260">
        <f>IF(SUM(BM_MWh!AG120)=0,0,1)</f>
        <v>1</v>
      </c>
      <c r="AH120" s="260">
        <f>IF(SUM(BM_MWh!AH120)=0,0,1)</f>
        <v>1</v>
      </c>
      <c r="AI120" s="260">
        <f>IF(SUM(BM_MWh!AI120)=0,0,1)</f>
        <v>1</v>
      </c>
      <c r="AJ120" s="260">
        <f>IF(SUM(BM_MWh!AJ120)=0,0,1)</f>
        <v>1</v>
      </c>
      <c r="AK120" s="261">
        <f>IF(SUM(BM_MWh!AK120)=0,0,1)</f>
        <v>1</v>
      </c>
      <c r="AL120" s="260">
        <v>0</v>
      </c>
      <c r="AM120" s="261"/>
      <c r="AN120" s="261"/>
      <c r="AO120" s="261">
        <f>IF(SUM(BM_MWh!AO120)=0,0,1)</f>
        <v>1</v>
      </c>
      <c r="AP120" s="261">
        <f>IF(SUM(BM_MWh!AP120)=0,0,1)</f>
        <v>0</v>
      </c>
      <c r="AQ120" s="261">
        <f>IF(SUM(BM_MWh!AQ120)=0,0,1)</f>
        <v>0</v>
      </c>
      <c r="AR120" s="261">
        <f>IF(SUM(BM_MWh!AR120)=0,0,1)</f>
        <v>1</v>
      </c>
      <c r="AS120" s="261">
        <f>IF(SUM(BM_MWh!AS120)=0,0,1)</f>
        <v>0</v>
      </c>
      <c r="AT120" s="261">
        <f>IF(SUM(BM_MWh!AT120)=0,0,1)</f>
        <v>0</v>
      </c>
      <c r="AU120" s="101">
        <f t="shared" si="85"/>
        <v>15</v>
      </c>
      <c r="AV120" s="102">
        <f t="shared" si="86"/>
        <v>7</v>
      </c>
      <c r="AW120" s="102">
        <f t="shared" si="87"/>
        <v>22</v>
      </c>
      <c r="AX120" s="152">
        <f t="shared" si="88"/>
        <v>1613464</v>
      </c>
      <c r="AY120" s="379"/>
      <c r="AZ120" s="366"/>
      <c r="BA120" s="366"/>
      <c r="BB120" s="366"/>
      <c r="BC120" s="366"/>
      <c r="BD120" s="366"/>
      <c r="BE120" s="104">
        <f t="shared" si="95"/>
        <v>2005</v>
      </c>
      <c r="BF120" s="28">
        <v>7</v>
      </c>
      <c r="BG120" s="379">
        <f t="shared" si="82"/>
        <v>3226987</v>
      </c>
      <c r="BH120" s="112">
        <f t="shared" si="96"/>
        <v>1424148</v>
      </c>
      <c r="BI120" s="112">
        <f t="shared" si="96"/>
        <v>163873</v>
      </c>
      <c r="BJ120" s="112">
        <f t="shared" si="96"/>
        <v>2704</v>
      </c>
      <c r="BK120" s="112">
        <f t="shared" si="96"/>
        <v>1789</v>
      </c>
      <c r="BL120" s="112">
        <f t="shared" si="96"/>
        <v>20950</v>
      </c>
      <c r="BM120" s="112">
        <f t="shared" si="89"/>
        <v>1613464</v>
      </c>
      <c r="BN120" s="21">
        <f t="shared" si="90"/>
        <v>7</v>
      </c>
      <c r="BO120" s="21">
        <f t="shared" si="91"/>
        <v>8</v>
      </c>
      <c r="BP120" s="21">
        <f t="shared" si="92"/>
        <v>7</v>
      </c>
      <c r="BQ120" s="21">
        <f>AU120</f>
        <v>15</v>
      </c>
      <c r="BR120" s="106">
        <f t="shared" si="93"/>
        <v>22</v>
      </c>
      <c r="BS120" s="366"/>
    </row>
    <row r="121" spans="1:111">
      <c r="A121" s="28">
        <f t="shared" si="94"/>
        <v>2005</v>
      </c>
      <c r="B121" s="28">
        <v>8</v>
      </c>
      <c r="C121" s="280">
        <f t="shared" si="84"/>
        <v>1580540</v>
      </c>
      <c r="D121" s="105">
        <f>'[1]FPC wSEB'!X373</f>
        <v>1393912</v>
      </c>
      <c r="E121" s="105">
        <f>'[1]FPC wSEB'!Y373</f>
        <v>161125</v>
      </c>
      <c r="F121" s="105">
        <f>'[1]FPC wSEB'!Z373</f>
        <v>2721</v>
      </c>
      <c r="G121" s="105">
        <f>'[1]FPC wSEB'!AA373</f>
        <v>1786</v>
      </c>
      <c r="H121" s="105">
        <f>'[1]FPC wSEB'!AB373</f>
        <v>20974</v>
      </c>
      <c r="I121" s="261">
        <f>IF(BM_MWh!I121=0,0,1)</f>
        <v>1</v>
      </c>
      <c r="J121" s="261">
        <f>IF(BM_MWh!J121=0,0,1)</f>
        <v>1</v>
      </c>
      <c r="K121" s="261">
        <f>IF(BM_MWh!K121=0,0,1)</f>
        <v>1</v>
      </c>
      <c r="L121" s="261">
        <f>IF(BM_MWh!L121=0,0,1)</f>
        <v>0</v>
      </c>
      <c r="M121" s="261">
        <f>IF(BM_MWh!M121=0,0,1)</f>
        <v>0</v>
      </c>
      <c r="N121" s="261">
        <f>IF(BM_MWh!N121=0,0,1)</f>
        <v>1</v>
      </c>
      <c r="O121" s="261">
        <f>IF(BM_MWh!O121=0,0,1)</f>
        <v>0</v>
      </c>
      <c r="P121" s="261">
        <f>IF(BM_MWh!P121=0,0,1)</f>
        <v>1</v>
      </c>
      <c r="Q121" s="261">
        <f>IF(BM_MWh!Q121=0,0,1)</f>
        <v>0</v>
      </c>
      <c r="R121" s="261">
        <f>IF(BM_MWh!R121=0,0,1)</f>
        <v>1</v>
      </c>
      <c r="S121" s="261">
        <f>IF(BM_MWh!S121=0,0,1)</f>
        <v>0</v>
      </c>
      <c r="T121" s="261">
        <f>IF(BM_MWh!T121=0,0,1)</f>
        <v>1</v>
      </c>
      <c r="U121" s="364">
        <f>IF(SUM(BM_MWh!U121)=0,0,1)</f>
        <v>1</v>
      </c>
      <c r="V121" s="260">
        <f>IF(SUM(BM_MWh!V121)=0,0,1)</f>
        <v>1</v>
      </c>
      <c r="W121" s="260">
        <f>IF(SUM(BM_MWh!W121)=0,0,1)</f>
        <v>1</v>
      </c>
      <c r="X121" s="260">
        <f>IF(SUM(BM_MWh!X121)=0,0,1)</f>
        <v>0</v>
      </c>
      <c r="Y121" s="260">
        <f>IF(SUM(BM_MWh!Y121)=0,0,1)</f>
        <v>1</v>
      </c>
      <c r="Z121" s="260">
        <f>IF(SUM(BM_MWh!Z121)=0,0,1)</f>
        <v>1</v>
      </c>
      <c r="AA121" s="260">
        <f>IF(SUM(BM_MWh!AA121)=0,0,1)</f>
        <v>1</v>
      </c>
      <c r="AB121" s="260">
        <f>IF(SUM(BM_MWh!AB121)=0,0,1)</f>
        <v>0</v>
      </c>
      <c r="AC121" s="260">
        <f>IF(SUM(BM_MWh!AC121)=0,0,1)</f>
        <v>0</v>
      </c>
      <c r="AD121" s="260">
        <f>IF(SUM(BM_MWh!AD121)=0,0,1)</f>
        <v>1</v>
      </c>
      <c r="AE121" s="260">
        <f>IF(SUM(BM_MWh!AE121)=0,0,1)</f>
        <v>0</v>
      </c>
      <c r="AF121" s="260">
        <f>IF(SUM(BM_MWh!AF121)=0,0,1)</f>
        <v>1</v>
      </c>
      <c r="AG121" s="260">
        <f>IF(SUM(BM_MWh!AG121)=0,0,1)</f>
        <v>1</v>
      </c>
      <c r="AH121" s="260">
        <f>IF(SUM(BM_MWh!AH121)=0,0,1)</f>
        <v>1</v>
      </c>
      <c r="AI121" s="260">
        <f>IF(SUM(BM_MWh!AI121)=0,0,1)</f>
        <v>1</v>
      </c>
      <c r="AJ121" s="260">
        <f>IF(SUM(BM_MWh!AJ121)=0,0,1)</f>
        <v>1</v>
      </c>
      <c r="AK121" s="261">
        <f>IF(SUM(BM_MWh!AK121)=0,0,1)</f>
        <v>1</v>
      </c>
      <c r="AL121" s="260">
        <v>0</v>
      </c>
      <c r="AM121" s="261"/>
      <c r="AN121" s="261"/>
      <c r="AO121" s="261">
        <f>IF(SUM(BM_MWh!AO121)=0,0,1)</f>
        <v>1</v>
      </c>
      <c r="AP121" s="261">
        <f>IF(SUM(BM_MWh!AP121)=0,0,1)</f>
        <v>0</v>
      </c>
      <c r="AQ121" s="261">
        <f>IF(SUM(BM_MWh!AQ121)=0,0,1)</f>
        <v>0</v>
      </c>
      <c r="AR121" s="261">
        <f>IF(SUM(BM_MWh!AR121)=0,0,1)</f>
        <v>1</v>
      </c>
      <c r="AS121" s="261">
        <f>IF(SUM(BM_MWh!AS121)=0,0,1)</f>
        <v>0</v>
      </c>
      <c r="AT121" s="261">
        <f>IF(SUM(BM_MWh!AT121)=0,0,1)</f>
        <v>0</v>
      </c>
      <c r="AU121" s="101">
        <f t="shared" si="85"/>
        <v>15</v>
      </c>
      <c r="AV121" s="102">
        <f t="shared" si="86"/>
        <v>7</v>
      </c>
      <c r="AW121" s="102">
        <f t="shared" si="87"/>
        <v>22</v>
      </c>
      <c r="AX121" s="152">
        <f t="shared" si="88"/>
        <v>1580518</v>
      </c>
      <c r="AY121" s="379"/>
      <c r="AZ121" s="366"/>
      <c r="BA121" s="366"/>
      <c r="BB121" s="366"/>
      <c r="BC121" s="366"/>
      <c r="BD121" s="366"/>
      <c r="BE121" s="104">
        <f t="shared" si="95"/>
        <v>2005</v>
      </c>
      <c r="BF121" s="28">
        <v>8</v>
      </c>
      <c r="BG121" s="379">
        <f t="shared" si="82"/>
        <v>3161095</v>
      </c>
      <c r="BH121" s="112">
        <f t="shared" si="96"/>
        <v>1393912</v>
      </c>
      <c r="BI121" s="112">
        <f t="shared" si="96"/>
        <v>161125</v>
      </c>
      <c r="BJ121" s="112">
        <f t="shared" si="96"/>
        <v>2721</v>
      </c>
      <c r="BK121" s="112">
        <f t="shared" si="96"/>
        <v>1786</v>
      </c>
      <c r="BL121" s="112">
        <f t="shared" si="96"/>
        <v>20974</v>
      </c>
      <c r="BM121" s="112">
        <f t="shared" si="89"/>
        <v>1580518</v>
      </c>
      <c r="BN121" s="21">
        <f t="shared" si="90"/>
        <v>7</v>
      </c>
      <c r="BO121" s="21">
        <f t="shared" si="91"/>
        <v>8</v>
      </c>
      <c r="BP121" s="21">
        <f t="shared" si="92"/>
        <v>7</v>
      </c>
      <c r="BQ121" s="21">
        <f>AU121</f>
        <v>15</v>
      </c>
      <c r="BR121" s="106">
        <f t="shared" si="93"/>
        <v>22</v>
      </c>
      <c r="BS121" s="366"/>
    </row>
    <row r="122" spans="1:111">
      <c r="A122" s="28">
        <f t="shared" ref="A122:A137" si="97">1+A110</f>
        <v>2005</v>
      </c>
      <c r="B122" s="28">
        <v>9</v>
      </c>
      <c r="C122" s="280">
        <f t="shared" si="84"/>
        <v>1599407</v>
      </c>
      <c r="D122" s="105">
        <f>'[1]FPC wSEB'!X374</f>
        <v>1411234</v>
      </c>
      <c r="E122" s="105">
        <f>'[1]FPC wSEB'!Y374</f>
        <v>162565</v>
      </c>
      <c r="F122" s="105">
        <f>'[1]FPC wSEB'!Z374</f>
        <v>2739</v>
      </c>
      <c r="G122" s="105">
        <f>'[1]FPC wSEB'!AA374</f>
        <v>1778</v>
      </c>
      <c r="H122" s="105">
        <f>'[1]FPC wSEB'!AB374</f>
        <v>21070</v>
      </c>
      <c r="I122" s="261">
        <f>IF(BM_MWh!I122=0,0,1)</f>
        <v>1</v>
      </c>
      <c r="J122" s="261">
        <f>IF(BM_MWh!J122=0,0,1)</f>
        <v>1</v>
      </c>
      <c r="K122" s="261">
        <f>IF(BM_MWh!K122=0,0,1)</f>
        <v>1</v>
      </c>
      <c r="L122" s="261">
        <f>IF(BM_MWh!L122=0,0,1)</f>
        <v>0</v>
      </c>
      <c r="M122" s="261">
        <f>IF(BM_MWh!M122=0,0,1)</f>
        <v>0</v>
      </c>
      <c r="N122" s="261">
        <f>IF(BM_MWh!N122=0,0,1)</f>
        <v>1</v>
      </c>
      <c r="O122" s="261">
        <f>IF(BM_MWh!O122=0,0,1)</f>
        <v>0</v>
      </c>
      <c r="P122" s="261">
        <f>IF(BM_MWh!P122=0,0,1)</f>
        <v>1</v>
      </c>
      <c r="Q122" s="261">
        <f>IF(BM_MWh!Q122=0,0,1)</f>
        <v>0</v>
      </c>
      <c r="R122" s="261">
        <f>IF(BM_MWh!R122=0,0,1)</f>
        <v>1</v>
      </c>
      <c r="S122" s="261">
        <f>IF(BM_MWh!S122=0,0,1)</f>
        <v>0</v>
      </c>
      <c r="T122" s="261">
        <f>IF(BM_MWh!T122=0,0,1)</f>
        <v>1</v>
      </c>
      <c r="U122" s="364">
        <f>IF(SUM(BM_MWh!U122)=0,0,1)</f>
        <v>0</v>
      </c>
      <c r="V122" s="260">
        <f>IF(SUM(BM_MWh!V122)=0,0,1)</f>
        <v>1</v>
      </c>
      <c r="W122" s="260">
        <f>IF(SUM(BM_MWh!W122)=0,0,1)</f>
        <v>1</v>
      </c>
      <c r="X122" s="260">
        <f>IF(SUM(BM_MWh!X122)=0,0,1)</f>
        <v>0</v>
      </c>
      <c r="Y122" s="260">
        <f>IF(SUM(BM_MWh!Y122)=0,0,1)</f>
        <v>1</v>
      </c>
      <c r="Z122" s="260">
        <f>IF(SUM(BM_MWh!Z122)=0,0,1)</f>
        <v>1</v>
      </c>
      <c r="AA122" s="260">
        <f>IF(SUM(BM_MWh!AA122)=0,0,1)</f>
        <v>1</v>
      </c>
      <c r="AB122" s="260">
        <f>IF(SUM(BM_MWh!AB122)=0,0,1)</f>
        <v>0</v>
      </c>
      <c r="AC122" s="260">
        <f>IF(SUM(BM_MWh!AC122)=0,0,1)</f>
        <v>0</v>
      </c>
      <c r="AD122" s="260">
        <f>IF(SUM(BM_MWh!AD122)=0,0,1)</f>
        <v>1</v>
      </c>
      <c r="AE122" s="260">
        <f>IF(SUM(BM_MWh!AE122)=0,0,1)</f>
        <v>0</v>
      </c>
      <c r="AF122" s="260">
        <f>IF(SUM(BM_MWh!AF122)=0,0,1)</f>
        <v>1</v>
      </c>
      <c r="AG122" s="260">
        <f>IF(SUM(BM_MWh!AG122)=0,0,1)</f>
        <v>1</v>
      </c>
      <c r="AH122" s="260">
        <f>IF(SUM(BM_MWh!AH122)=0,0,1)</f>
        <v>1</v>
      </c>
      <c r="AI122" s="260">
        <f>IF(SUM(BM_MWh!AI122)=0,0,1)</f>
        <v>1</v>
      </c>
      <c r="AJ122" s="260">
        <f>IF(SUM(BM_MWh!AJ122)=0,0,1)</f>
        <v>1</v>
      </c>
      <c r="AK122" s="261">
        <f>IF(SUM(BM_MWh!AK122)=0,0,1)</f>
        <v>1</v>
      </c>
      <c r="AL122" s="260">
        <v>0</v>
      </c>
      <c r="AM122" s="261"/>
      <c r="AN122" s="261"/>
      <c r="AO122" s="261">
        <f>IF(SUM(BM_MWh!AO122)=0,0,1)</f>
        <v>1</v>
      </c>
      <c r="AP122" s="261">
        <f>IF(SUM(BM_MWh!AP122)=0,0,1)</f>
        <v>0</v>
      </c>
      <c r="AQ122" s="261">
        <f>IF(SUM(BM_MWh!AQ122)=0,0,1)</f>
        <v>0</v>
      </c>
      <c r="AR122" s="261">
        <f>IF(SUM(BM_MWh!AR122)=0,0,1)</f>
        <v>1</v>
      </c>
      <c r="AS122" s="261">
        <f>IF(SUM(BM_MWh!AS122)=0,0,1)</f>
        <v>0</v>
      </c>
      <c r="AT122" s="261">
        <f>IF(SUM(BM_MWh!AT122)=0,0,1)</f>
        <v>0</v>
      </c>
      <c r="AU122" s="101">
        <f t="shared" si="85"/>
        <v>14</v>
      </c>
      <c r="AV122" s="102">
        <f t="shared" si="86"/>
        <v>7</v>
      </c>
      <c r="AW122" s="102">
        <f t="shared" si="87"/>
        <v>21</v>
      </c>
      <c r="AX122" s="152">
        <f t="shared" si="88"/>
        <v>1599386</v>
      </c>
      <c r="AY122" s="379"/>
      <c r="AZ122" s="366"/>
      <c r="BA122" s="366"/>
      <c r="BB122" s="366"/>
      <c r="BC122" s="366"/>
      <c r="BD122" s="366"/>
      <c r="BE122" s="104">
        <f t="shared" ref="BE122:BE137" si="98">1+BE110</f>
        <v>2005</v>
      </c>
      <c r="BF122" s="28">
        <v>9</v>
      </c>
      <c r="BG122" s="379">
        <f t="shared" si="82"/>
        <v>3198828</v>
      </c>
      <c r="BH122" s="112">
        <f t="shared" si="96"/>
        <v>1411234</v>
      </c>
      <c r="BI122" s="112">
        <f t="shared" si="96"/>
        <v>162565</v>
      </c>
      <c r="BJ122" s="112">
        <f t="shared" si="96"/>
        <v>2739</v>
      </c>
      <c r="BK122" s="112">
        <f t="shared" si="96"/>
        <v>1778</v>
      </c>
      <c r="BL122" s="112">
        <f t="shared" si="96"/>
        <v>21070</v>
      </c>
      <c r="BM122" s="112">
        <f t="shared" si="89"/>
        <v>1599386</v>
      </c>
      <c r="BN122" s="21">
        <f t="shared" si="90"/>
        <v>7</v>
      </c>
      <c r="BO122" s="21">
        <f t="shared" si="91"/>
        <v>7</v>
      </c>
      <c r="BP122" s="21">
        <f t="shared" si="92"/>
        <v>7</v>
      </c>
      <c r="BQ122" s="21">
        <f t="shared" ref="BQ122:BQ185" si="99">AU122</f>
        <v>14</v>
      </c>
      <c r="BR122" s="106">
        <f t="shared" si="93"/>
        <v>21</v>
      </c>
      <c r="BS122" s="366"/>
    </row>
    <row r="123" spans="1:111">
      <c r="A123" s="28">
        <f t="shared" si="97"/>
        <v>2005</v>
      </c>
      <c r="B123" s="28">
        <v>10</v>
      </c>
      <c r="C123" s="280">
        <f t="shared" si="84"/>
        <v>1581880</v>
      </c>
      <c r="D123" s="105">
        <f>'[1]FPC wSEB'!X375</f>
        <v>1396206</v>
      </c>
      <c r="E123" s="105">
        <f>'[1]FPC wSEB'!Y375</f>
        <v>160355</v>
      </c>
      <c r="F123" s="105">
        <f>'[1]FPC wSEB'!Z375</f>
        <v>2688</v>
      </c>
      <c r="G123" s="105">
        <f>'[1]FPC wSEB'!AA375</f>
        <v>1772</v>
      </c>
      <c r="H123" s="105">
        <f>'[1]FPC wSEB'!AB375</f>
        <v>20837</v>
      </c>
      <c r="I123" s="261">
        <f>IF(BM_MWh!I123=0,0,1)</f>
        <v>1</v>
      </c>
      <c r="J123" s="261">
        <f>IF(BM_MWh!J123=0,0,1)</f>
        <v>1</v>
      </c>
      <c r="K123" s="261">
        <f>IF(BM_MWh!K123=0,0,1)</f>
        <v>1</v>
      </c>
      <c r="L123" s="261">
        <f>IF(BM_MWh!L123=0,0,1)</f>
        <v>0</v>
      </c>
      <c r="M123" s="261">
        <f>IF(BM_MWh!M123=0,0,1)</f>
        <v>0</v>
      </c>
      <c r="N123" s="261">
        <f>IF(BM_MWh!N123=0,0,1)</f>
        <v>1</v>
      </c>
      <c r="O123" s="261">
        <f>IF(BM_MWh!O123=0,0,1)</f>
        <v>0</v>
      </c>
      <c r="P123" s="261">
        <f>IF(BM_MWh!P123=0,0,1)</f>
        <v>1</v>
      </c>
      <c r="Q123" s="261">
        <f>IF(BM_MWh!Q123=0,0,1)</f>
        <v>0</v>
      </c>
      <c r="R123" s="261">
        <f>IF(BM_MWh!R123=0,0,1)</f>
        <v>1</v>
      </c>
      <c r="S123" s="261">
        <f>IF(BM_MWh!S123=0,0,1)</f>
        <v>0</v>
      </c>
      <c r="T123" s="261">
        <f>IF(BM_MWh!T123=0,0,1)</f>
        <v>1</v>
      </c>
      <c r="U123" s="364">
        <f>IF(SUM(BM_MWh!U123)=0,0,1)</f>
        <v>1</v>
      </c>
      <c r="V123" s="260">
        <f>IF(SUM(BM_MWh!V123)=0,0,1)</f>
        <v>1</v>
      </c>
      <c r="W123" s="260">
        <f>IF(SUM(BM_MWh!W123)=0,0,1)</f>
        <v>1</v>
      </c>
      <c r="X123" s="260">
        <f>IF(SUM(BM_MWh!X123)=0,0,1)</f>
        <v>0</v>
      </c>
      <c r="Y123" s="260">
        <f>IF(SUM(BM_MWh!Y123)=0,0,1)</f>
        <v>1</v>
      </c>
      <c r="Z123" s="260">
        <f>IF(SUM(BM_MWh!Z123)=0,0,1)</f>
        <v>1</v>
      </c>
      <c r="AA123" s="260">
        <f>IF(SUM(BM_MWh!AA123)=0,0,1)</f>
        <v>1</v>
      </c>
      <c r="AB123" s="260">
        <f>IF(SUM(BM_MWh!AB123)=0,0,1)</f>
        <v>0</v>
      </c>
      <c r="AC123" s="260">
        <f>IF(SUM(BM_MWh!AC123)=0,0,1)</f>
        <v>0</v>
      </c>
      <c r="AD123" s="260">
        <f>IF(SUM(BM_MWh!AD123)=0,0,1)</f>
        <v>1</v>
      </c>
      <c r="AE123" s="260">
        <f>IF(SUM(BM_MWh!AE123)=0,0,1)</f>
        <v>0</v>
      </c>
      <c r="AF123" s="260">
        <f>IF(SUM(BM_MWh!AF123)=0,0,1)</f>
        <v>1</v>
      </c>
      <c r="AG123" s="260">
        <f>IF(SUM(BM_MWh!AG123)=0,0,1)</f>
        <v>1</v>
      </c>
      <c r="AH123" s="260">
        <f>IF(SUM(BM_MWh!AH123)=0,0,1)</f>
        <v>1</v>
      </c>
      <c r="AI123" s="260">
        <f>IF(SUM(BM_MWh!AI123)=0,0,1)</f>
        <v>1</v>
      </c>
      <c r="AJ123" s="260">
        <f>IF(SUM(BM_MWh!AJ123)=0,0,1)</f>
        <v>1</v>
      </c>
      <c r="AK123" s="261">
        <f>IF(SUM(BM_MWh!AK123)=0,0,1)</f>
        <v>1</v>
      </c>
      <c r="AL123" s="260">
        <v>0</v>
      </c>
      <c r="AM123" s="261"/>
      <c r="AN123" s="261"/>
      <c r="AO123" s="261">
        <f>IF(SUM(BM_MWh!AO123)=0,0,1)</f>
        <v>1</v>
      </c>
      <c r="AP123" s="261">
        <f>IF(SUM(BM_MWh!AP123)=0,0,1)</f>
        <v>0</v>
      </c>
      <c r="AQ123" s="261">
        <f>IF(SUM(BM_MWh!AQ123)=0,0,1)</f>
        <v>0</v>
      </c>
      <c r="AR123" s="261">
        <f>IF(SUM(BM_MWh!AR123)=0,0,1)</f>
        <v>1</v>
      </c>
      <c r="AS123" s="261">
        <f>IF(SUM(BM_MWh!AS123)=0,0,1)</f>
        <v>0</v>
      </c>
      <c r="AT123" s="261">
        <f>IF(SUM(BM_MWh!AT123)=0,0,1)</f>
        <v>0</v>
      </c>
      <c r="AU123" s="101">
        <f t="shared" si="85"/>
        <v>15</v>
      </c>
      <c r="AV123" s="102">
        <f t="shared" si="86"/>
        <v>7</v>
      </c>
      <c r="AW123" s="102">
        <f t="shared" si="87"/>
        <v>22</v>
      </c>
      <c r="AX123" s="152">
        <f t="shared" si="88"/>
        <v>1581858</v>
      </c>
      <c r="AY123" s="379"/>
      <c r="AZ123" s="366"/>
      <c r="BA123" s="366"/>
      <c r="BB123" s="366"/>
      <c r="BC123" s="366"/>
      <c r="BD123" s="366"/>
      <c r="BE123" s="104">
        <f t="shared" si="98"/>
        <v>2005</v>
      </c>
      <c r="BF123" s="28">
        <v>10</v>
      </c>
      <c r="BG123" s="379">
        <f t="shared" si="82"/>
        <v>3163775</v>
      </c>
      <c r="BH123" s="112">
        <f t="shared" si="96"/>
        <v>1396206</v>
      </c>
      <c r="BI123" s="112">
        <f t="shared" si="96"/>
        <v>160355</v>
      </c>
      <c r="BJ123" s="112">
        <f t="shared" si="96"/>
        <v>2688</v>
      </c>
      <c r="BK123" s="112">
        <f t="shared" si="96"/>
        <v>1772</v>
      </c>
      <c r="BL123" s="112">
        <f t="shared" si="96"/>
        <v>20837</v>
      </c>
      <c r="BM123" s="112">
        <f t="shared" si="89"/>
        <v>1581858</v>
      </c>
      <c r="BN123" s="21">
        <f t="shared" si="90"/>
        <v>7</v>
      </c>
      <c r="BO123" s="21">
        <f t="shared" si="91"/>
        <v>8</v>
      </c>
      <c r="BP123" s="21">
        <f t="shared" si="92"/>
        <v>7</v>
      </c>
      <c r="BQ123" s="21">
        <f t="shared" si="99"/>
        <v>15</v>
      </c>
      <c r="BR123" s="106">
        <f t="shared" si="93"/>
        <v>22</v>
      </c>
      <c r="BS123" s="366"/>
    </row>
    <row r="124" spans="1:111">
      <c r="A124" s="28">
        <f t="shared" si="97"/>
        <v>2005</v>
      </c>
      <c r="B124" s="28">
        <v>11</v>
      </c>
      <c r="C124" s="280">
        <f t="shared" si="84"/>
        <v>1639227</v>
      </c>
      <c r="D124" s="280">
        <f>'[1]FPC wSEB'!X376</f>
        <v>1447794</v>
      </c>
      <c r="E124" s="280">
        <f>'[1]FPC wSEB'!Y376</f>
        <v>165458</v>
      </c>
      <c r="F124" s="280">
        <f>'[1]FPC wSEB'!Z376</f>
        <v>2763</v>
      </c>
      <c r="G124" s="280">
        <f>'[1]FPC wSEB'!AA376</f>
        <v>1773</v>
      </c>
      <c r="H124" s="280">
        <f>'[1]FPC wSEB'!AB376</f>
        <v>21417</v>
      </c>
      <c r="I124" s="261">
        <f>IF(BM_MWh!I124=0,0,1)</f>
        <v>1</v>
      </c>
      <c r="J124" s="261">
        <f>IF(BM_MWh!J124=0,0,1)</f>
        <v>1</v>
      </c>
      <c r="K124" s="261">
        <f>IF(BM_MWh!K124=0,0,1)</f>
        <v>1</v>
      </c>
      <c r="L124" s="261">
        <f>IF(BM_MWh!L124=0,0,1)</f>
        <v>0</v>
      </c>
      <c r="M124" s="261">
        <f>IF(BM_MWh!M124=0,0,1)</f>
        <v>0</v>
      </c>
      <c r="N124" s="261">
        <f>IF(BM_MWh!N124=0,0,1)</f>
        <v>1</v>
      </c>
      <c r="O124" s="261">
        <f>IF(BM_MWh!O124=0,0,1)</f>
        <v>0</v>
      </c>
      <c r="P124" s="261">
        <f>IF(BM_MWh!P124=0,0,1)</f>
        <v>1</v>
      </c>
      <c r="Q124" s="261">
        <f>IF(BM_MWh!Q124=0,0,1)</f>
        <v>0</v>
      </c>
      <c r="R124" s="261">
        <f>IF(BM_MWh!R124=0,0,1)</f>
        <v>1</v>
      </c>
      <c r="S124" s="261">
        <f>IF(BM_MWh!S124=0,0,1)</f>
        <v>0</v>
      </c>
      <c r="T124" s="261">
        <f>IF(BM_MWh!T124=0,0,1)</f>
        <v>1</v>
      </c>
      <c r="U124" s="364">
        <f>IF(SUM(BM_MWh!U124)=0,0,1)</f>
        <v>1</v>
      </c>
      <c r="V124" s="260">
        <f>IF(SUM(BM_MWh!V124)=0,0,1)</f>
        <v>1</v>
      </c>
      <c r="W124" s="260">
        <f>IF(SUM(BM_MWh!W124)=0,0,1)</f>
        <v>1</v>
      </c>
      <c r="X124" s="260">
        <f>IF(SUM(BM_MWh!X124)=0,0,1)</f>
        <v>0</v>
      </c>
      <c r="Y124" s="260">
        <f>IF(SUM(BM_MWh!Y124)=0,0,1)</f>
        <v>1</v>
      </c>
      <c r="Z124" s="260">
        <f>IF(SUM(BM_MWh!Z124)=0,0,1)</f>
        <v>1</v>
      </c>
      <c r="AA124" s="260">
        <f>IF(SUM(BM_MWh!AA124)=0,0,1)</f>
        <v>1</v>
      </c>
      <c r="AB124" s="260">
        <f>IF(SUM(BM_MWh!AB124)=0,0,1)</f>
        <v>0</v>
      </c>
      <c r="AC124" s="260">
        <f>IF(SUM(BM_MWh!AC124)=0,0,1)</f>
        <v>0</v>
      </c>
      <c r="AD124" s="260">
        <f>IF(SUM(BM_MWh!AD124)=0,0,1)</f>
        <v>1</v>
      </c>
      <c r="AE124" s="260">
        <f>IF(SUM(BM_MWh!AE124)=0,0,1)</f>
        <v>0</v>
      </c>
      <c r="AF124" s="260">
        <f>IF(SUM(BM_MWh!AF124)=0,0,1)</f>
        <v>1</v>
      </c>
      <c r="AG124" s="260">
        <f>IF(SUM(BM_MWh!AG124)=0,0,1)</f>
        <v>1</v>
      </c>
      <c r="AH124" s="260">
        <f>IF(SUM(BM_MWh!AH124)=0,0,1)</f>
        <v>1</v>
      </c>
      <c r="AI124" s="260">
        <f>IF(SUM(BM_MWh!AI124)=0,0,1)</f>
        <v>1</v>
      </c>
      <c r="AJ124" s="260">
        <f>IF(SUM(BM_MWh!AJ124)=0,0,1)</f>
        <v>1</v>
      </c>
      <c r="AK124" s="261">
        <f>IF(SUM(BM_MWh!AK124)=0,0,1)</f>
        <v>1</v>
      </c>
      <c r="AL124" s="260">
        <v>0</v>
      </c>
      <c r="AM124" s="261"/>
      <c r="AN124" s="261"/>
      <c r="AO124" s="261">
        <f>IF(SUM(BM_MWh!AO124)=0,0,1)</f>
        <v>1</v>
      </c>
      <c r="AP124" s="261">
        <f>IF(SUM(BM_MWh!AP124)=0,0,1)</f>
        <v>0</v>
      </c>
      <c r="AQ124" s="261">
        <f>IF(SUM(BM_MWh!AQ124)=0,0,1)</f>
        <v>0</v>
      </c>
      <c r="AR124" s="261">
        <f>IF(SUM(BM_MWh!AR124)=0,0,1)</f>
        <v>1</v>
      </c>
      <c r="AS124" s="261">
        <f>IF(SUM(BM_MWh!AS124)=0,0,1)</f>
        <v>0</v>
      </c>
      <c r="AT124" s="261">
        <f>IF(SUM(BM_MWh!AT124)=0,0,1)</f>
        <v>0</v>
      </c>
      <c r="AU124" s="101">
        <f t="shared" si="85"/>
        <v>15</v>
      </c>
      <c r="AV124" s="102">
        <f t="shared" si="86"/>
        <v>7</v>
      </c>
      <c r="AW124" s="102">
        <f t="shared" si="87"/>
        <v>22</v>
      </c>
      <c r="AX124" s="152">
        <f t="shared" si="88"/>
        <v>1639205</v>
      </c>
      <c r="AY124" s="379"/>
      <c r="AZ124" s="366"/>
      <c r="BA124" s="366"/>
      <c r="BB124" s="366"/>
      <c r="BC124" s="366"/>
      <c r="BD124" s="366"/>
      <c r="BE124" s="104">
        <f t="shared" si="98"/>
        <v>2005</v>
      </c>
      <c r="BF124" s="28">
        <v>11</v>
      </c>
      <c r="BG124" s="379">
        <f t="shared" si="82"/>
        <v>3278469</v>
      </c>
      <c r="BH124" s="112">
        <f t="shared" si="96"/>
        <v>1447794</v>
      </c>
      <c r="BI124" s="112">
        <f t="shared" si="96"/>
        <v>165458</v>
      </c>
      <c r="BJ124" s="112">
        <f t="shared" si="96"/>
        <v>2763</v>
      </c>
      <c r="BK124" s="112">
        <f t="shared" si="96"/>
        <v>1773</v>
      </c>
      <c r="BL124" s="112">
        <f t="shared" si="96"/>
        <v>21417</v>
      </c>
      <c r="BM124" s="112">
        <f t="shared" si="89"/>
        <v>1639205</v>
      </c>
      <c r="BN124" s="21">
        <f t="shared" si="90"/>
        <v>7</v>
      </c>
      <c r="BO124" s="21">
        <f t="shared" si="91"/>
        <v>8</v>
      </c>
      <c r="BP124" s="21">
        <f t="shared" si="92"/>
        <v>7</v>
      </c>
      <c r="BQ124" s="21">
        <f t="shared" si="99"/>
        <v>15</v>
      </c>
      <c r="BR124" s="106">
        <f t="shared" si="93"/>
        <v>22</v>
      </c>
      <c r="BS124" s="366"/>
    </row>
    <row r="125" spans="1:111">
      <c r="A125" s="28">
        <f t="shared" si="97"/>
        <v>2005</v>
      </c>
      <c r="B125" s="28">
        <v>12</v>
      </c>
      <c r="C125" s="280">
        <f t="shared" si="84"/>
        <v>1599155</v>
      </c>
      <c r="D125" s="280">
        <f>'[1]FPC wSEB'!X377</f>
        <v>1411764</v>
      </c>
      <c r="E125" s="280">
        <f>'[1]FPC wSEB'!Y377</f>
        <v>161860</v>
      </c>
      <c r="F125" s="280">
        <f>'[1]FPC wSEB'!Z377</f>
        <v>2663</v>
      </c>
      <c r="G125" s="280">
        <f>'[1]FPC wSEB'!AA377</f>
        <v>1759</v>
      </c>
      <c r="H125" s="280">
        <f>'[1]FPC wSEB'!AB377</f>
        <v>21088</v>
      </c>
      <c r="I125" s="261">
        <f>IF(BM_MWh!I125=0,0,1)</f>
        <v>1</v>
      </c>
      <c r="J125" s="261">
        <f>IF(BM_MWh!J125=0,0,1)</f>
        <v>1</v>
      </c>
      <c r="K125" s="261">
        <f>IF(BM_MWh!K125=0,0,1)</f>
        <v>1</v>
      </c>
      <c r="L125" s="261">
        <f>IF(BM_MWh!L125=0,0,1)</f>
        <v>0</v>
      </c>
      <c r="M125" s="261">
        <f>IF(BM_MWh!M125=0,0,1)</f>
        <v>0</v>
      </c>
      <c r="N125" s="261">
        <f>IF(BM_MWh!N125=0,0,1)</f>
        <v>1</v>
      </c>
      <c r="O125" s="261">
        <f>IF(BM_MWh!O125=0,0,1)</f>
        <v>0</v>
      </c>
      <c r="P125" s="261">
        <f>IF(BM_MWh!P125=0,0,1)</f>
        <v>1</v>
      </c>
      <c r="Q125" s="261">
        <f>IF(BM_MWh!Q125=0,0,1)</f>
        <v>0</v>
      </c>
      <c r="R125" s="261">
        <f>IF(BM_MWh!R125=0,0,1)</f>
        <v>1</v>
      </c>
      <c r="S125" s="261">
        <f>IF(BM_MWh!S125=0,0,1)</f>
        <v>0</v>
      </c>
      <c r="T125" s="261">
        <f>IF(BM_MWh!T125=0,0,1)</f>
        <v>1</v>
      </c>
      <c r="U125" s="364">
        <f>IF(SUM(BM_MWh!U125)=0,0,1)</f>
        <v>0</v>
      </c>
      <c r="V125" s="260">
        <f>IF(SUM(BM_MWh!V125)=0,0,1)</f>
        <v>1</v>
      </c>
      <c r="W125" s="260">
        <f>IF(SUM(BM_MWh!W125)=0,0,1)</f>
        <v>1</v>
      </c>
      <c r="X125" s="260">
        <f>IF(SUM(BM_MWh!X125)=0,0,1)</f>
        <v>0</v>
      </c>
      <c r="Y125" s="260">
        <f>IF(SUM(BM_MWh!Y125)=0,0,1)</f>
        <v>1</v>
      </c>
      <c r="Z125" s="260">
        <f>IF(SUM(BM_MWh!Z125)=0,0,1)</f>
        <v>1</v>
      </c>
      <c r="AA125" s="260">
        <f>IF(SUM(BM_MWh!AA125)=0,0,1)</f>
        <v>1</v>
      </c>
      <c r="AB125" s="260">
        <f>IF(SUM(BM_MWh!AB125)=0,0,1)</f>
        <v>0</v>
      </c>
      <c r="AC125" s="260">
        <f>IF(SUM(BM_MWh!AC125)=0,0,1)</f>
        <v>0</v>
      </c>
      <c r="AD125" s="260">
        <f>IF(SUM(BM_MWh!AD125)=0,0,1)</f>
        <v>1</v>
      </c>
      <c r="AE125" s="260">
        <f>IF(SUM(BM_MWh!AE125)=0,0,1)</f>
        <v>0</v>
      </c>
      <c r="AF125" s="260">
        <f>IF(SUM(BM_MWh!AF125)=0,0,1)</f>
        <v>1</v>
      </c>
      <c r="AG125" s="260">
        <f>IF(SUM(BM_MWh!AG125)=0,0,1)</f>
        <v>1</v>
      </c>
      <c r="AH125" s="260">
        <f>IF(SUM(BM_MWh!AH125)=0,0,1)</f>
        <v>1</v>
      </c>
      <c r="AI125" s="260">
        <f>IF(SUM(BM_MWh!AI125)=0,0,1)</f>
        <v>1</v>
      </c>
      <c r="AJ125" s="260">
        <f>IF(SUM(BM_MWh!AJ125)=0,0,1)</f>
        <v>1</v>
      </c>
      <c r="AK125" s="261">
        <f>IF(SUM(BM_MWh!AK125)=0,0,1)</f>
        <v>1</v>
      </c>
      <c r="AL125" s="260">
        <v>0</v>
      </c>
      <c r="AM125" s="261"/>
      <c r="AN125" s="261"/>
      <c r="AO125" s="261">
        <f>IF(SUM(BM_MWh!AO125)=0,0,1)</f>
        <v>1</v>
      </c>
      <c r="AP125" s="261">
        <f>IF(SUM(BM_MWh!AP125)=0,0,1)</f>
        <v>0</v>
      </c>
      <c r="AQ125" s="261">
        <f>IF(SUM(BM_MWh!AQ125)=0,0,1)</f>
        <v>0</v>
      </c>
      <c r="AR125" s="261">
        <f>IF(SUM(BM_MWh!AR125)=0,0,1)</f>
        <v>1</v>
      </c>
      <c r="AS125" s="261">
        <f>IF(SUM(BM_MWh!AS125)=0,0,1)</f>
        <v>0</v>
      </c>
      <c r="AT125" s="261">
        <f>IF(SUM(BM_MWh!AT125)=0,0,1)</f>
        <v>0</v>
      </c>
      <c r="AU125" s="101">
        <f t="shared" si="85"/>
        <v>14</v>
      </c>
      <c r="AV125" s="102">
        <f t="shared" si="86"/>
        <v>7</v>
      </c>
      <c r="AW125" s="102">
        <f t="shared" si="87"/>
        <v>21</v>
      </c>
      <c r="AX125" s="152">
        <f t="shared" si="88"/>
        <v>1599134</v>
      </c>
      <c r="AY125" s="379"/>
      <c r="AZ125" s="366"/>
      <c r="BA125" s="366"/>
      <c r="BB125" s="366"/>
      <c r="BC125" s="366"/>
      <c r="BD125" s="366"/>
      <c r="BE125" s="104">
        <f t="shared" si="98"/>
        <v>2005</v>
      </c>
      <c r="BF125" s="28">
        <v>12</v>
      </c>
      <c r="BG125" s="379">
        <f t="shared" si="82"/>
        <v>3198324</v>
      </c>
      <c r="BH125" s="128">
        <f t="shared" si="96"/>
        <v>1411764</v>
      </c>
      <c r="BI125" s="128">
        <f t="shared" si="96"/>
        <v>161860</v>
      </c>
      <c r="BJ125" s="128">
        <f t="shared" si="96"/>
        <v>2663</v>
      </c>
      <c r="BK125" s="128">
        <f t="shared" si="96"/>
        <v>1759</v>
      </c>
      <c r="BL125" s="128">
        <f t="shared" si="96"/>
        <v>21088</v>
      </c>
      <c r="BM125" s="128">
        <f t="shared" si="89"/>
        <v>1599134</v>
      </c>
      <c r="BN125" s="127">
        <f t="shared" si="90"/>
        <v>7</v>
      </c>
      <c r="BO125" s="127">
        <f t="shared" si="91"/>
        <v>7</v>
      </c>
      <c r="BP125" s="127">
        <f t="shared" si="92"/>
        <v>7</v>
      </c>
      <c r="BQ125" s="127">
        <f t="shared" si="99"/>
        <v>14</v>
      </c>
      <c r="BR125" s="127">
        <f t="shared" si="93"/>
        <v>21</v>
      </c>
      <c r="BS125" s="264"/>
      <c r="BT125" s="174"/>
      <c r="BU125" s="120"/>
      <c r="BV125" s="120"/>
      <c r="BW125" s="120"/>
      <c r="BX125" s="120"/>
      <c r="BY125" s="120"/>
      <c r="BZ125" s="120"/>
      <c r="CA125" s="120"/>
      <c r="CB125" s="120"/>
      <c r="CC125" s="120"/>
      <c r="CD125" s="120"/>
      <c r="CE125" s="120"/>
      <c r="CF125" s="120"/>
      <c r="CG125" s="120"/>
      <c r="CH125" s="120"/>
      <c r="CI125" s="120"/>
      <c r="CJ125" s="120"/>
      <c r="CK125" s="120"/>
      <c r="CL125" s="120"/>
      <c r="CM125" s="120"/>
      <c r="CN125" s="120"/>
      <c r="CO125" s="120"/>
      <c r="CP125" s="120"/>
      <c r="CQ125" s="120"/>
      <c r="CR125" s="120"/>
      <c r="CS125" s="120"/>
      <c r="CT125" s="120"/>
      <c r="CU125" s="120"/>
      <c r="CV125" s="120"/>
      <c r="CW125" s="120"/>
      <c r="CX125" s="120"/>
      <c r="CY125" s="120"/>
      <c r="CZ125" s="120"/>
      <c r="DA125" s="120"/>
      <c r="DB125" s="120"/>
      <c r="DC125" s="120"/>
      <c r="DD125" s="120"/>
      <c r="DE125" s="120"/>
      <c r="DF125" s="120"/>
      <c r="DG125" s="120"/>
    </row>
    <row r="126" spans="1:111">
      <c r="A126" s="28">
        <f t="shared" si="97"/>
        <v>2006</v>
      </c>
      <c r="B126" s="28">
        <v>1</v>
      </c>
      <c r="C126" s="280">
        <f t="shared" si="84"/>
        <v>1581851</v>
      </c>
      <c r="D126" s="280">
        <f>'[1]FPC wSEB'!X378</f>
        <v>1396114</v>
      </c>
      <c r="E126" s="280">
        <f>'[1]FPC wSEB'!Y378</f>
        <v>160355</v>
      </c>
      <c r="F126" s="280">
        <f>'[1]FPC wSEB'!Z378</f>
        <v>2696</v>
      </c>
      <c r="G126" s="280">
        <f>'[1]FPC wSEB'!AA378</f>
        <v>1766</v>
      </c>
      <c r="H126" s="280">
        <f>'[1]FPC wSEB'!AB378</f>
        <v>20899</v>
      </c>
      <c r="I126" s="261">
        <f>IF(BM_MWh!I126=0,0,1)</f>
        <v>0</v>
      </c>
      <c r="J126" s="261">
        <f>IF(BM_MWh!J126=0,0,1)</f>
        <v>1</v>
      </c>
      <c r="K126" s="261">
        <f>IF(BM_MWh!K126=0,0,1)</f>
        <v>1</v>
      </c>
      <c r="L126" s="261">
        <f>IF(BM_MWh!L126=0,0,1)</f>
        <v>0</v>
      </c>
      <c r="M126" s="261">
        <f>IF(BM_MWh!M126=0,0,1)</f>
        <v>0</v>
      </c>
      <c r="N126" s="261">
        <f>IF(BM_MWh!N126=0,0,1)</f>
        <v>1</v>
      </c>
      <c r="O126" s="261">
        <f>IF(BM_MWh!O126=0,0,1)</f>
        <v>0</v>
      </c>
      <c r="P126" s="261">
        <f>IF(BM_MWh!P126=0,0,1)</f>
        <v>1</v>
      </c>
      <c r="Q126" s="261">
        <f>IF(BM_MWh!Q126=0,0,1)</f>
        <v>0</v>
      </c>
      <c r="R126" s="261">
        <f>IF(BM_MWh!R126=0,0,1)</f>
        <v>1</v>
      </c>
      <c r="S126" s="261">
        <f>IF(BM_MWh!S126=0,0,1)</f>
        <v>0</v>
      </c>
      <c r="T126" s="261">
        <f>IF(BM_MWh!T126=0,0,1)</f>
        <v>1</v>
      </c>
      <c r="U126" s="364">
        <f>IF(SUM(BM_MWh!U126)=0,0,1)</f>
        <v>1</v>
      </c>
      <c r="V126" s="260">
        <f>IF(SUM(BM_MWh!V126)=0,0,1)</f>
        <v>1</v>
      </c>
      <c r="W126" s="260">
        <f>IF(SUM(BM_MWh!W126)=0,0,1)</f>
        <v>1</v>
      </c>
      <c r="X126" s="260">
        <f>IF(SUM(BM_MWh!X126)=0,0,1)</f>
        <v>0</v>
      </c>
      <c r="Y126" s="260">
        <f>IF(SUM(BM_MWh!Y126)=0,0,1)</f>
        <v>1</v>
      </c>
      <c r="Z126" s="260">
        <f>IF(SUM(BM_MWh!Z126)=0,0,1)</f>
        <v>1</v>
      </c>
      <c r="AA126" s="260">
        <f>IF(SUM(BM_MWh!AA126)=0,0,1)</f>
        <v>1</v>
      </c>
      <c r="AB126" s="260">
        <f>IF(SUM(BM_MWh!AB126)=0,0,1)</f>
        <v>0</v>
      </c>
      <c r="AC126" s="260">
        <f>IF(SUM(BM_MWh!AC126)=0,0,1)</f>
        <v>0</v>
      </c>
      <c r="AD126" s="260">
        <f>IF(SUM(BM_MWh!AD126)=0,0,1)</f>
        <v>1</v>
      </c>
      <c r="AE126" s="260">
        <f>IF(SUM(BM_MWh!AE126)=0,0,1)</f>
        <v>0</v>
      </c>
      <c r="AF126" s="260">
        <f>IF(SUM(BM_MWh!AF126)=0,0,1)</f>
        <v>1</v>
      </c>
      <c r="AG126" s="260">
        <f>IF(SUM(BM_MWh!AG126)=0,0,1)</f>
        <v>1</v>
      </c>
      <c r="AH126" s="260">
        <f>IF(SUM(BM_MWh!AH126)=0,0,1)</f>
        <v>1</v>
      </c>
      <c r="AI126" s="260">
        <f>IF(SUM(BM_MWh!AI126)=0,0,1)</f>
        <v>1</v>
      </c>
      <c r="AJ126" s="260">
        <f>IF(SUM(BM_MWh!AJ126)=0,0,1)</f>
        <v>1</v>
      </c>
      <c r="AK126" s="261">
        <f>IF(SUM(BM_MWh!AK126)=0,0,1)</f>
        <v>1</v>
      </c>
      <c r="AL126" s="260">
        <v>0</v>
      </c>
      <c r="AM126" s="261"/>
      <c r="AN126" s="261"/>
      <c r="AO126" s="261">
        <f>IF(SUM(BM_MWh!AO126)=0,0,1)</f>
        <v>1</v>
      </c>
      <c r="AP126" s="261">
        <f>IF(SUM(BM_MWh!AP126)=0,0,1)</f>
        <v>0</v>
      </c>
      <c r="AQ126" s="261">
        <f>IF(SUM(BM_MWh!AQ126)=0,0,1)</f>
        <v>0</v>
      </c>
      <c r="AR126" s="261">
        <f>IF(SUM(BM_MWh!AR126)=0,0,1)</f>
        <v>1</v>
      </c>
      <c r="AS126" s="261">
        <f>IF(SUM(BM_MWh!AS126)=0,0,1)</f>
        <v>0</v>
      </c>
      <c r="AT126" s="261">
        <f>IF(SUM(BM_MWh!AT126)=0,0,1)</f>
        <v>0</v>
      </c>
      <c r="AU126" s="101">
        <f t="shared" si="85"/>
        <v>15</v>
      </c>
      <c r="AV126" s="102">
        <f t="shared" si="86"/>
        <v>6</v>
      </c>
      <c r="AW126" s="102">
        <f t="shared" si="87"/>
        <v>21</v>
      </c>
      <c r="AX126" s="152">
        <f t="shared" si="88"/>
        <v>1581830</v>
      </c>
      <c r="AY126" s="379"/>
      <c r="AZ126" s="366"/>
      <c r="BA126" s="366"/>
      <c r="BB126" s="366"/>
      <c r="BC126" s="366"/>
      <c r="BD126" s="366"/>
      <c r="BE126" s="104">
        <f t="shared" si="98"/>
        <v>2006</v>
      </c>
      <c r="BF126" s="28">
        <v>1</v>
      </c>
      <c r="BG126" s="379">
        <f t="shared" si="82"/>
        <v>3163717</v>
      </c>
      <c r="BH126" s="112">
        <f t="shared" si="96"/>
        <v>1396114</v>
      </c>
      <c r="BI126" s="112">
        <f t="shared" si="96"/>
        <v>160355</v>
      </c>
      <c r="BJ126" s="112">
        <f t="shared" si="96"/>
        <v>2696</v>
      </c>
      <c r="BK126" s="112">
        <f t="shared" si="96"/>
        <v>1766</v>
      </c>
      <c r="BL126" s="112">
        <f t="shared" si="96"/>
        <v>20899</v>
      </c>
      <c r="BM126" s="112">
        <f t="shared" si="89"/>
        <v>1581830</v>
      </c>
      <c r="BN126" s="21">
        <f t="shared" si="90"/>
        <v>6</v>
      </c>
      <c r="BO126" s="21">
        <f t="shared" si="91"/>
        <v>8</v>
      </c>
      <c r="BP126" s="21">
        <f t="shared" si="92"/>
        <v>7</v>
      </c>
      <c r="BQ126" s="21">
        <f t="shared" si="99"/>
        <v>15</v>
      </c>
      <c r="BR126" s="106">
        <f t="shared" si="93"/>
        <v>21</v>
      </c>
      <c r="BS126" s="264"/>
    </row>
    <row r="127" spans="1:111">
      <c r="A127" s="28">
        <f t="shared" si="97"/>
        <v>2006</v>
      </c>
      <c r="B127" s="28">
        <v>2</v>
      </c>
      <c r="C127" s="280">
        <f t="shared" si="84"/>
        <v>1608403</v>
      </c>
      <c r="D127" s="280">
        <f>'[1]FPC wSEB'!X379</f>
        <v>1420710</v>
      </c>
      <c r="E127" s="280">
        <f>'[1]FPC wSEB'!Y379</f>
        <v>162108</v>
      </c>
      <c r="F127" s="280">
        <f>'[1]FPC wSEB'!Z379</f>
        <v>2709</v>
      </c>
      <c r="G127" s="280">
        <f>'[1]FPC wSEB'!AA379</f>
        <v>1756</v>
      </c>
      <c r="H127" s="280">
        <f>'[1]FPC wSEB'!AB379</f>
        <v>21101</v>
      </c>
      <c r="I127" s="261">
        <f>IF(BM_MWh!I127=0,0,1)</f>
        <v>1</v>
      </c>
      <c r="J127" s="261">
        <f>IF(BM_MWh!J127=0,0,1)</f>
        <v>1</v>
      </c>
      <c r="K127" s="261">
        <f>IF(BM_MWh!K127=0,0,1)</f>
        <v>1</v>
      </c>
      <c r="L127" s="261">
        <f>IF(BM_MWh!L127=0,0,1)</f>
        <v>0</v>
      </c>
      <c r="M127" s="261">
        <f>IF(BM_MWh!M127=0,0,1)</f>
        <v>0</v>
      </c>
      <c r="N127" s="261">
        <f>IF(BM_MWh!N127=0,0,1)</f>
        <v>1</v>
      </c>
      <c r="O127" s="261">
        <f>IF(BM_MWh!O127=0,0,1)</f>
        <v>0</v>
      </c>
      <c r="P127" s="261">
        <f>IF(BM_MWh!P127=0,0,1)</f>
        <v>1</v>
      </c>
      <c r="Q127" s="261">
        <f>IF(BM_MWh!Q127=0,0,1)</f>
        <v>0</v>
      </c>
      <c r="R127" s="261">
        <f>IF(BM_MWh!R127=0,0,1)</f>
        <v>0</v>
      </c>
      <c r="S127" s="261">
        <f>IF(BM_MWh!S127=0,0,1)</f>
        <v>0</v>
      </c>
      <c r="T127" s="261">
        <f>IF(BM_MWh!T127=0,0,1)</f>
        <v>1</v>
      </c>
      <c r="U127" s="364">
        <f>IF(SUM(BM_MWh!U127)=0,0,1)</f>
        <v>1</v>
      </c>
      <c r="V127" s="260">
        <f>IF(SUM(BM_MWh!V127)=0,0,1)</f>
        <v>1</v>
      </c>
      <c r="W127" s="260">
        <f>IF(SUM(BM_MWh!W127)=0,0,1)</f>
        <v>1</v>
      </c>
      <c r="X127" s="260">
        <f>IF(SUM(BM_MWh!X127)=0,0,1)</f>
        <v>1</v>
      </c>
      <c r="Y127" s="260">
        <f>IF(SUM(BM_MWh!Y127)=0,0,1)</f>
        <v>1</v>
      </c>
      <c r="Z127" s="260">
        <f>IF(SUM(BM_MWh!Z127)=0,0,1)</f>
        <v>1</v>
      </c>
      <c r="AA127" s="260">
        <f>IF(SUM(BM_MWh!AA127)=0,0,1)</f>
        <v>1</v>
      </c>
      <c r="AB127" s="260">
        <f>IF(SUM(BM_MWh!AB127)=0,0,1)</f>
        <v>0</v>
      </c>
      <c r="AC127" s="260">
        <f>IF(SUM(BM_MWh!AC127)=0,0,1)</f>
        <v>0</v>
      </c>
      <c r="AD127" s="260">
        <f>IF(SUM(BM_MWh!AD127)=0,0,1)</f>
        <v>1</v>
      </c>
      <c r="AE127" s="260">
        <f>IF(SUM(BM_MWh!AE127)=0,0,1)</f>
        <v>0</v>
      </c>
      <c r="AF127" s="260">
        <f>IF(SUM(BM_MWh!AF127)=0,0,1)</f>
        <v>1</v>
      </c>
      <c r="AG127" s="260">
        <f>IF(SUM(BM_MWh!AG127)=0,0,1)</f>
        <v>0</v>
      </c>
      <c r="AH127" s="260">
        <f>IF(SUM(BM_MWh!AH127)=0,0,1)</f>
        <v>0</v>
      </c>
      <c r="AI127" s="260">
        <f>IF(SUM(BM_MWh!AI127)=0,0,1)</f>
        <v>1</v>
      </c>
      <c r="AJ127" s="260">
        <f>IF(SUM(BM_MWh!AJ127)=0,0,1)</f>
        <v>1</v>
      </c>
      <c r="AK127" s="261">
        <f>IF(SUM(BM_MWh!AK127)=0,0,1)</f>
        <v>1</v>
      </c>
      <c r="AL127" s="260">
        <v>0</v>
      </c>
      <c r="AM127" s="261"/>
      <c r="AN127" s="261"/>
      <c r="AO127" s="261">
        <f>IF(SUM(BM_MWh!AO127)=0,0,1)</f>
        <v>0</v>
      </c>
      <c r="AP127" s="261">
        <f>IF(SUM(BM_MWh!AP127)=0,0,1)</f>
        <v>0</v>
      </c>
      <c r="AQ127" s="261">
        <f>IF(SUM(BM_MWh!AQ127)=0,0,1)</f>
        <v>0</v>
      </c>
      <c r="AR127" s="261">
        <f>IF(SUM(BM_MWh!AR127)=0,0,1)</f>
        <v>0</v>
      </c>
      <c r="AS127" s="261">
        <f>IF(SUM(BM_MWh!AS127)=0,0,1)</f>
        <v>1</v>
      </c>
      <c r="AT127" s="261">
        <f>IF(SUM(BM_MWh!AT127)=0,0,1)</f>
        <v>0</v>
      </c>
      <c r="AU127" s="101">
        <f t="shared" si="85"/>
        <v>13</v>
      </c>
      <c r="AV127" s="102">
        <f t="shared" si="86"/>
        <v>6</v>
      </c>
      <c r="AW127" s="102">
        <f t="shared" si="87"/>
        <v>19</v>
      </c>
      <c r="AX127" s="152">
        <f t="shared" si="88"/>
        <v>1608384</v>
      </c>
      <c r="AY127" s="379"/>
      <c r="AZ127" s="366"/>
      <c r="BA127" s="366"/>
      <c r="BB127" s="366"/>
      <c r="BC127" s="366"/>
      <c r="BD127" s="366"/>
      <c r="BE127" s="104">
        <f t="shared" si="98"/>
        <v>2006</v>
      </c>
      <c r="BF127" s="28">
        <v>2</v>
      </c>
      <c r="BG127" s="379">
        <f t="shared" si="82"/>
        <v>3216819</v>
      </c>
      <c r="BH127" s="112">
        <f t="shared" si="96"/>
        <v>1420710</v>
      </c>
      <c r="BI127" s="112">
        <f t="shared" si="96"/>
        <v>162108</v>
      </c>
      <c r="BJ127" s="112">
        <f t="shared" si="96"/>
        <v>2709</v>
      </c>
      <c r="BK127" s="112">
        <f t="shared" si="96"/>
        <v>1756</v>
      </c>
      <c r="BL127" s="112">
        <f t="shared" si="96"/>
        <v>21101</v>
      </c>
      <c r="BM127" s="112">
        <f t="shared" si="89"/>
        <v>1608384</v>
      </c>
      <c r="BN127" s="21">
        <f t="shared" si="90"/>
        <v>6</v>
      </c>
      <c r="BO127" s="21">
        <f t="shared" si="91"/>
        <v>7</v>
      </c>
      <c r="BP127" s="21">
        <f t="shared" si="92"/>
        <v>6</v>
      </c>
      <c r="BQ127" s="21">
        <f t="shared" si="99"/>
        <v>13</v>
      </c>
      <c r="BR127" s="106">
        <f t="shared" si="93"/>
        <v>19</v>
      </c>
      <c r="BS127" s="264"/>
    </row>
    <row r="128" spans="1:111">
      <c r="A128" s="28">
        <f t="shared" si="97"/>
        <v>2006</v>
      </c>
      <c r="B128" s="28">
        <v>3</v>
      </c>
      <c r="C128" s="280">
        <f t="shared" si="84"/>
        <v>1627297</v>
      </c>
      <c r="D128" s="280">
        <f>'[1]FPC wSEB'!X380</f>
        <v>1437389</v>
      </c>
      <c r="E128" s="280">
        <f>'[1]FPC wSEB'!Y380</f>
        <v>164122</v>
      </c>
      <c r="F128" s="280">
        <f>'[1]FPC wSEB'!Z380</f>
        <v>2718</v>
      </c>
      <c r="G128" s="280">
        <f>'[1]FPC wSEB'!AA380</f>
        <v>1758</v>
      </c>
      <c r="H128" s="280">
        <f>'[1]FPC wSEB'!AB380</f>
        <v>21291</v>
      </c>
      <c r="I128" s="261">
        <f>IF(BM_MWh!I128=0,0,1)</f>
        <v>1</v>
      </c>
      <c r="J128" s="261">
        <f>IF(BM_MWh!J128=0,0,1)</f>
        <v>1</v>
      </c>
      <c r="K128" s="261">
        <f>IF(BM_MWh!K128=0,0,1)</f>
        <v>1</v>
      </c>
      <c r="L128" s="261">
        <f>IF(BM_MWh!L128=0,0,1)</f>
        <v>0</v>
      </c>
      <c r="M128" s="261">
        <f>IF(BM_MWh!M128=0,0,1)</f>
        <v>0</v>
      </c>
      <c r="N128" s="261">
        <f>IF(BM_MWh!N128=0,0,1)</f>
        <v>1</v>
      </c>
      <c r="O128" s="261">
        <f>IF(BM_MWh!O128=0,0,1)</f>
        <v>0</v>
      </c>
      <c r="P128" s="261">
        <f>IF(BM_MWh!P128=0,0,1)</f>
        <v>1</v>
      </c>
      <c r="Q128" s="261">
        <f>IF(BM_MWh!Q128=0,0,1)</f>
        <v>0</v>
      </c>
      <c r="R128" s="261">
        <f>IF(BM_MWh!R128=0,0,1)</f>
        <v>0</v>
      </c>
      <c r="S128" s="261">
        <f>IF(BM_MWh!S128=0,0,1)</f>
        <v>0</v>
      </c>
      <c r="T128" s="261">
        <f>IF(BM_MWh!T128=0,0,1)</f>
        <v>1</v>
      </c>
      <c r="U128" s="364">
        <f>IF(SUM(BM_MWh!U128)=0,0,1)</f>
        <v>1</v>
      </c>
      <c r="V128" s="260">
        <f>IF(SUM(BM_MWh!V128)=0,0,1)</f>
        <v>1</v>
      </c>
      <c r="W128" s="260">
        <f>IF(SUM(BM_MWh!W128)=0,0,1)</f>
        <v>1</v>
      </c>
      <c r="X128" s="260">
        <f>IF(SUM(BM_MWh!X128)=0,0,1)</f>
        <v>1</v>
      </c>
      <c r="Y128" s="260">
        <f>IF(SUM(BM_MWh!Y128)=0,0,1)</f>
        <v>1</v>
      </c>
      <c r="Z128" s="260">
        <f>IF(SUM(BM_MWh!Z128)=0,0,1)</f>
        <v>1</v>
      </c>
      <c r="AA128" s="260">
        <f>IF(SUM(BM_MWh!AA128)=0,0,1)</f>
        <v>1</v>
      </c>
      <c r="AB128" s="260">
        <f>IF(SUM(BM_MWh!AB128)=0,0,1)</f>
        <v>0</v>
      </c>
      <c r="AC128" s="260">
        <f>IF(SUM(BM_MWh!AC128)=0,0,1)</f>
        <v>0</v>
      </c>
      <c r="AD128" s="260">
        <f>IF(SUM(BM_MWh!AD128)=0,0,1)</f>
        <v>1</v>
      </c>
      <c r="AE128" s="260">
        <f>IF(SUM(BM_MWh!AE128)=0,0,1)</f>
        <v>0</v>
      </c>
      <c r="AF128" s="260">
        <f>IF(SUM(BM_MWh!AF128)=0,0,1)</f>
        <v>1</v>
      </c>
      <c r="AG128" s="260">
        <f>IF(SUM(BM_MWh!AG128)=0,0,1)</f>
        <v>0</v>
      </c>
      <c r="AH128" s="260">
        <f>IF(SUM(BM_MWh!AH128)=0,0,1)</f>
        <v>0</v>
      </c>
      <c r="AI128" s="260">
        <f>IF(SUM(BM_MWh!AI128)=0,0,1)</f>
        <v>1</v>
      </c>
      <c r="AJ128" s="260">
        <f>IF(SUM(BM_MWh!AJ128)=0,0,1)</f>
        <v>1</v>
      </c>
      <c r="AK128" s="261">
        <f>IF(SUM(BM_MWh!AK128)=0,0,1)</f>
        <v>1</v>
      </c>
      <c r="AL128" s="260">
        <v>0</v>
      </c>
      <c r="AM128" s="261"/>
      <c r="AN128" s="261"/>
      <c r="AO128" s="261">
        <f>IF(SUM(BM_MWh!AO128)=0,0,1)</f>
        <v>0</v>
      </c>
      <c r="AP128" s="261">
        <f>IF(SUM(BM_MWh!AP128)=0,0,1)</f>
        <v>0</v>
      </c>
      <c r="AQ128" s="261">
        <f>IF(SUM(BM_MWh!AQ128)=0,0,1)</f>
        <v>0</v>
      </c>
      <c r="AR128" s="261">
        <f>IF(SUM(BM_MWh!AR128)=0,0,1)</f>
        <v>0</v>
      </c>
      <c r="AS128" s="261">
        <f>IF(SUM(BM_MWh!AS128)=0,0,1)</f>
        <v>1</v>
      </c>
      <c r="AT128" s="261">
        <f>IF(SUM(BM_MWh!AT128)=0,0,1)</f>
        <v>0</v>
      </c>
      <c r="AU128" s="101">
        <f t="shared" si="85"/>
        <v>13</v>
      </c>
      <c r="AV128" s="102">
        <f t="shared" si="86"/>
        <v>6</v>
      </c>
      <c r="AW128" s="102">
        <f t="shared" si="87"/>
        <v>19</v>
      </c>
      <c r="AX128" s="152">
        <f t="shared" si="88"/>
        <v>1627278</v>
      </c>
      <c r="AY128" s="379"/>
      <c r="AZ128" s="366"/>
      <c r="BA128" s="366"/>
      <c r="BB128" s="366"/>
      <c r="BC128" s="366"/>
      <c r="BD128" s="366"/>
      <c r="BE128" s="104">
        <f t="shared" si="98"/>
        <v>2006</v>
      </c>
      <c r="BF128" s="28">
        <v>3</v>
      </c>
      <c r="BG128" s="379">
        <f t="shared" si="82"/>
        <v>3254607</v>
      </c>
      <c r="BH128" s="112">
        <f t="shared" si="96"/>
        <v>1437389</v>
      </c>
      <c r="BI128" s="112">
        <f t="shared" si="96"/>
        <v>164122</v>
      </c>
      <c r="BJ128" s="112">
        <f t="shared" si="96"/>
        <v>2718</v>
      </c>
      <c r="BK128" s="112">
        <f t="shared" si="96"/>
        <v>1758</v>
      </c>
      <c r="BL128" s="112">
        <f t="shared" si="96"/>
        <v>21291</v>
      </c>
      <c r="BM128" s="112">
        <f t="shared" si="89"/>
        <v>1627278</v>
      </c>
      <c r="BN128" s="21">
        <f t="shared" si="90"/>
        <v>6</v>
      </c>
      <c r="BO128" s="21">
        <f t="shared" si="91"/>
        <v>7</v>
      </c>
      <c r="BP128" s="21">
        <f t="shared" si="92"/>
        <v>6</v>
      </c>
      <c r="BQ128" s="21">
        <f t="shared" si="99"/>
        <v>13</v>
      </c>
      <c r="BR128" s="106">
        <f t="shared" si="93"/>
        <v>19</v>
      </c>
      <c r="BS128" s="264"/>
    </row>
    <row r="129" spans="1:111">
      <c r="A129" s="28">
        <f t="shared" si="97"/>
        <v>2006</v>
      </c>
      <c r="B129" s="28">
        <v>4</v>
      </c>
      <c r="C129" s="280">
        <f t="shared" si="84"/>
        <v>1597542</v>
      </c>
      <c r="D129" s="280">
        <f>'[1]FPC wSEB'!X381</f>
        <v>1411681</v>
      </c>
      <c r="E129" s="280">
        <f>'[1]FPC wSEB'!Y381</f>
        <v>160529</v>
      </c>
      <c r="F129" s="280">
        <f>'[1]FPC wSEB'!Z381</f>
        <v>2675</v>
      </c>
      <c r="G129" s="280">
        <f>'[1]FPC wSEB'!AA381</f>
        <v>1755</v>
      </c>
      <c r="H129" s="280">
        <f>'[1]FPC wSEB'!AB381</f>
        <v>20883</v>
      </c>
      <c r="I129" s="261">
        <f>IF(BM_MWh!I129=0,0,1)</f>
        <v>1</v>
      </c>
      <c r="J129" s="261">
        <f>IF(BM_MWh!J129=0,0,1)</f>
        <v>1</v>
      </c>
      <c r="K129" s="261">
        <f>IF(BM_MWh!K129=0,0,1)</f>
        <v>1</v>
      </c>
      <c r="L129" s="261">
        <f>IF(BM_MWh!L129=0,0,1)</f>
        <v>0</v>
      </c>
      <c r="M129" s="261">
        <f>IF(BM_MWh!M129=0,0,1)</f>
        <v>0</v>
      </c>
      <c r="N129" s="261">
        <f>IF(BM_MWh!N129=0,0,1)</f>
        <v>1</v>
      </c>
      <c r="O129" s="261">
        <f>IF(BM_MWh!O129=0,0,1)</f>
        <v>0</v>
      </c>
      <c r="P129" s="261">
        <f>IF(BM_MWh!P129=0,0,1)</f>
        <v>1</v>
      </c>
      <c r="Q129" s="261">
        <f>IF(BM_MWh!Q129=0,0,1)</f>
        <v>0</v>
      </c>
      <c r="R129" s="261">
        <f>IF(BM_MWh!R129=0,0,1)</f>
        <v>0</v>
      </c>
      <c r="S129" s="261">
        <f>IF(BM_MWh!S129=0,0,1)</f>
        <v>0</v>
      </c>
      <c r="T129" s="261">
        <f>IF(BM_MWh!T129=0,0,1)</f>
        <v>1</v>
      </c>
      <c r="U129" s="364">
        <f>IF(SUM(BM_MWh!U129)=0,0,1)</f>
        <v>1</v>
      </c>
      <c r="V129" s="260">
        <f>IF(SUM(BM_MWh!V129)=0,0,1)</f>
        <v>1</v>
      </c>
      <c r="W129" s="260">
        <f>IF(SUM(BM_MWh!W129)=0,0,1)</f>
        <v>1</v>
      </c>
      <c r="X129" s="260">
        <f>IF(SUM(BM_MWh!X129)=0,0,1)</f>
        <v>1</v>
      </c>
      <c r="Y129" s="260">
        <f>IF(SUM(BM_MWh!Y129)=0,0,1)</f>
        <v>1</v>
      </c>
      <c r="Z129" s="260">
        <f>IF(SUM(BM_MWh!Z129)=0,0,1)</f>
        <v>1</v>
      </c>
      <c r="AA129" s="260">
        <f>IF(SUM(BM_MWh!AA129)=0,0,1)</f>
        <v>1</v>
      </c>
      <c r="AB129" s="260">
        <f>IF(SUM(BM_MWh!AB129)=0,0,1)</f>
        <v>0</v>
      </c>
      <c r="AC129" s="260">
        <f>IF(SUM(BM_MWh!AC129)=0,0,1)</f>
        <v>0</v>
      </c>
      <c r="AD129" s="260">
        <f>IF(SUM(BM_MWh!AD129)=0,0,1)</f>
        <v>1</v>
      </c>
      <c r="AE129" s="260">
        <f>IF(SUM(BM_MWh!AE129)=0,0,1)</f>
        <v>0</v>
      </c>
      <c r="AF129" s="260">
        <f>IF(SUM(BM_MWh!AF129)=0,0,1)</f>
        <v>1</v>
      </c>
      <c r="AG129" s="260">
        <f>IF(SUM(BM_MWh!AG129)=0,0,1)</f>
        <v>0</v>
      </c>
      <c r="AH129" s="260">
        <f>IF(SUM(BM_MWh!AH129)=0,0,1)</f>
        <v>0</v>
      </c>
      <c r="AI129" s="260">
        <f>IF(SUM(BM_MWh!AI129)=0,0,1)</f>
        <v>1</v>
      </c>
      <c r="AJ129" s="260">
        <f>IF(SUM(BM_MWh!AJ129)=0,0,1)</f>
        <v>1</v>
      </c>
      <c r="AK129" s="261">
        <f>IF(SUM(BM_MWh!AK129)=0,0,1)</f>
        <v>1</v>
      </c>
      <c r="AL129" s="260">
        <v>0</v>
      </c>
      <c r="AM129" s="261"/>
      <c r="AN129" s="261"/>
      <c r="AO129" s="261">
        <f>IF(SUM(BM_MWh!AO129)=0,0,1)</f>
        <v>0</v>
      </c>
      <c r="AP129" s="261">
        <f>IF(SUM(BM_MWh!AP129)=0,0,1)</f>
        <v>0</v>
      </c>
      <c r="AQ129" s="261">
        <f>IF(SUM(BM_MWh!AQ129)=0,0,1)</f>
        <v>0</v>
      </c>
      <c r="AR129" s="261">
        <f>IF(SUM(BM_MWh!AR129)=0,0,1)</f>
        <v>0</v>
      </c>
      <c r="AS129" s="261">
        <f>IF(SUM(BM_MWh!AS129)=0,0,1)</f>
        <v>1</v>
      </c>
      <c r="AT129" s="261">
        <f>IF(SUM(BM_MWh!AT129)=0,0,1)</f>
        <v>0</v>
      </c>
      <c r="AU129" s="101">
        <f t="shared" si="85"/>
        <v>13</v>
      </c>
      <c r="AV129" s="102">
        <f t="shared" si="86"/>
        <v>6</v>
      </c>
      <c r="AW129" s="102">
        <f t="shared" si="87"/>
        <v>19</v>
      </c>
      <c r="AX129" s="152">
        <f t="shared" si="88"/>
        <v>1597523</v>
      </c>
      <c r="AY129" s="379"/>
      <c r="AZ129" s="366"/>
      <c r="BA129" s="366"/>
      <c r="BB129" s="366"/>
      <c r="BC129" s="366"/>
      <c r="BD129" s="366"/>
      <c r="BE129" s="104">
        <f t="shared" si="98"/>
        <v>2006</v>
      </c>
      <c r="BF129" s="28">
        <v>4</v>
      </c>
      <c r="BG129" s="379">
        <f t="shared" si="82"/>
        <v>3195097</v>
      </c>
      <c r="BH129" s="112">
        <f t="shared" si="96"/>
        <v>1411681</v>
      </c>
      <c r="BI129" s="112">
        <f t="shared" si="96"/>
        <v>160529</v>
      </c>
      <c r="BJ129" s="112">
        <f t="shared" si="96"/>
        <v>2675</v>
      </c>
      <c r="BK129" s="112">
        <f t="shared" si="96"/>
        <v>1755</v>
      </c>
      <c r="BL129" s="112">
        <f t="shared" si="96"/>
        <v>20883</v>
      </c>
      <c r="BM129" s="112">
        <f t="shared" si="89"/>
        <v>1597523</v>
      </c>
      <c r="BN129" s="21">
        <f t="shared" si="90"/>
        <v>6</v>
      </c>
      <c r="BO129" s="21">
        <f t="shared" si="91"/>
        <v>7</v>
      </c>
      <c r="BP129" s="21">
        <f t="shared" si="92"/>
        <v>6</v>
      </c>
      <c r="BQ129" s="21">
        <f t="shared" si="99"/>
        <v>13</v>
      </c>
      <c r="BR129" s="106">
        <f t="shared" si="93"/>
        <v>19</v>
      </c>
      <c r="BS129" s="264"/>
    </row>
    <row r="130" spans="1:111">
      <c r="A130" s="28">
        <f t="shared" si="97"/>
        <v>2006</v>
      </c>
      <c r="B130" s="28">
        <v>5</v>
      </c>
      <c r="C130" s="280">
        <f t="shared" si="84"/>
        <v>1619808</v>
      </c>
      <c r="D130" s="280">
        <f>'[1]FPC wSEB'!X382</f>
        <v>1430460</v>
      </c>
      <c r="E130" s="280">
        <f>'[1]FPC wSEB'!Y382</f>
        <v>163432</v>
      </c>
      <c r="F130" s="280">
        <f>'[1]FPC wSEB'!Z382</f>
        <v>2742</v>
      </c>
      <c r="G130" s="280">
        <f>'[1]FPC wSEB'!AA382</f>
        <v>1765</v>
      </c>
      <c r="H130" s="280">
        <f>'[1]FPC wSEB'!AB382</f>
        <v>21390</v>
      </c>
      <c r="I130" s="261">
        <f>IF(BM_MWh!I130=0,0,1)</f>
        <v>1</v>
      </c>
      <c r="J130" s="261">
        <f>IF(BM_MWh!J130=0,0,1)</f>
        <v>1</v>
      </c>
      <c r="K130" s="261">
        <f>IF(BM_MWh!K130=0,0,1)</f>
        <v>1</v>
      </c>
      <c r="L130" s="261">
        <f>IF(BM_MWh!L130=0,0,1)</f>
        <v>0</v>
      </c>
      <c r="M130" s="261">
        <f>IF(BM_MWh!M130=0,0,1)</f>
        <v>0</v>
      </c>
      <c r="N130" s="261">
        <f>IF(BM_MWh!N130=0,0,1)</f>
        <v>1</v>
      </c>
      <c r="O130" s="261">
        <f>IF(BM_MWh!O130=0,0,1)</f>
        <v>0</v>
      </c>
      <c r="P130" s="261">
        <f>IF(BM_MWh!P130=0,0,1)</f>
        <v>1</v>
      </c>
      <c r="Q130" s="261">
        <f>IF(BM_MWh!Q130=0,0,1)</f>
        <v>0</v>
      </c>
      <c r="R130" s="261">
        <f>IF(BM_MWh!R130=0,0,1)</f>
        <v>0</v>
      </c>
      <c r="S130" s="261">
        <f>IF(BM_MWh!S130=0,0,1)</f>
        <v>0</v>
      </c>
      <c r="T130" s="261">
        <f>IF(BM_MWh!T130=0,0,1)</f>
        <v>1</v>
      </c>
      <c r="U130" s="364">
        <f>IF(SUM(BM_MWh!U130)=0,0,1)</f>
        <v>1</v>
      </c>
      <c r="V130" s="260">
        <f>IF(SUM(BM_MWh!V130)=0,0,1)</f>
        <v>1</v>
      </c>
      <c r="W130" s="260">
        <f>IF(SUM(BM_MWh!W130)=0,0,1)</f>
        <v>1</v>
      </c>
      <c r="X130" s="260">
        <f>IF(SUM(BM_MWh!X130)=0,0,1)</f>
        <v>1</v>
      </c>
      <c r="Y130" s="260">
        <f>IF(SUM(BM_MWh!Y130)=0,0,1)</f>
        <v>1</v>
      </c>
      <c r="Z130" s="260">
        <f>IF(SUM(BM_MWh!Z130)=0,0,1)</f>
        <v>1</v>
      </c>
      <c r="AA130" s="260">
        <f>IF(SUM(BM_MWh!AA130)=0,0,1)</f>
        <v>1</v>
      </c>
      <c r="AB130" s="260">
        <f>IF(SUM(BM_MWh!AB130)=0,0,1)</f>
        <v>0</v>
      </c>
      <c r="AC130" s="260">
        <f>IF(SUM(BM_MWh!AC130)=0,0,1)</f>
        <v>0</v>
      </c>
      <c r="AD130" s="260">
        <f>IF(SUM(BM_MWh!AD130)=0,0,1)</f>
        <v>1</v>
      </c>
      <c r="AE130" s="260">
        <f>IF(SUM(BM_MWh!AE130)=0,0,1)</f>
        <v>0</v>
      </c>
      <c r="AF130" s="260">
        <f>IF(SUM(BM_MWh!AF130)=0,0,1)</f>
        <v>1</v>
      </c>
      <c r="AG130" s="260">
        <f>IF(SUM(BM_MWh!AG130)=0,0,1)</f>
        <v>0</v>
      </c>
      <c r="AH130" s="260">
        <f>IF(SUM(BM_MWh!AH130)=0,0,1)</f>
        <v>0</v>
      </c>
      <c r="AI130" s="260">
        <f>IF(SUM(BM_MWh!AI130)=0,0,1)</f>
        <v>1</v>
      </c>
      <c r="AJ130" s="260">
        <f>IF(SUM(BM_MWh!AJ130)=0,0,1)</f>
        <v>1</v>
      </c>
      <c r="AK130" s="261">
        <f>IF(SUM(BM_MWh!AK130)=0,0,1)</f>
        <v>1</v>
      </c>
      <c r="AL130" s="260">
        <v>0</v>
      </c>
      <c r="AM130" s="261"/>
      <c r="AN130" s="261"/>
      <c r="AO130" s="261">
        <f>IF(SUM(BM_MWh!AO130)=0,0,1)</f>
        <v>0</v>
      </c>
      <c r="AP130" s="261">
        <f>IF(SUM(BM_MWh!AP130)=0,0,1)</f>
        <v>0</v>
      </c>
      <c r="AQ130" s="261">
        <f>IF(SUM(BM_MWh!AQ130)=0,0,1)</f>
        <v>0</v>
      </c>
      <c r="AR130" s="261">
        <f>IF(SUM(BM_MWh!AR130)=0,0,1)</f>
        <v>0</v>
      </c>
      <c r="AS130" s="261">
        <f>IF(SUM(BM_MWh!AS130)=0,0,1)</f>
        <v>1</v>
      </c>
      <c r="AT130" s="261">
        <f>IF(SUM(BM_MWh!AT130)=0,0,1)</f>
        <v>0</v>
      </c>
      <c r="AU130" s="101">
        <f t="shared" si="85"/>
        <v>13</v>
      </c>
      <c r="AV130" s="102">
        <f t="shared" si="86"/>
        <v>6</v>
      </c>
      <c r="AW130" s="102">
        <f t="shared" si="87"/>
        <v>19</v>
      </c>
      <c r="AX130" s="152">
        <f t="shared" si="88"/>
        <v>1619789</v>
      </c>
      <c r="AY130" s="379"/>
      <c r="AZ130" s="366"/>
      <c r="BA130" s="366"/>
      <c r="BB130" s="366"/>
      <c r="BC130" s="366"/>
      <c r="BD130" s="366"/>
      <c r="BE130" s="104">
        <f t="shared" si="98"/>
        <v>2006</v>
      </c>
      <c r="BF130" s="28">
        <v>5</v>
      </c>
      <c r="BG130" s="379">
        <f t="shared" si="82"/>
        <v>3239629</v>
      </c>
      <c r="BH130" s="112">
        <f t="shared" si="96"/>
        <v>1430460</v>
      </c>
      <c r="BI130" s="112">
        <f t="shared" si="96"/>
        <v>163432</v>
      </c>
      <c r="BJ130" s="112">
        <f t="shared" si="96"/>
        <v>2742</v>
      </c>
      <c r="BK130" s="112">
        <f t="shared" si="96"/>
        <v>1765</v>
      </c>
      <c r="BL130" s="112">
        <f t="shared" si="96"/>
        <v>21390</v>
      </c>
      <c r="BM130" s="112">
        <f t="shared" si="89"/>
        <v>1619789</v>
      </c>
      <c r="BN130" s="23">
        <f t="shared" si="90"/>
        <v>6</v>
      </c>
      <c r="BO130" s="23">
        <f t="shared" si="91"/>
        <v>7</v>
      </c>
      <c r="BP130" s="23">
        <f t="shared" si="92"/>
        <v>6</v>
      </c>
      <c r="BQ130" s="23">
        <f t="shared" si="99"/>
        <v>13</v>
      </c>
      <c r="BR130" s="106">
        <f t="shared" si="93"/>
        <v>19</v>
      </c>
      <c r="BS130" s="264"/>
    </row>
    <row r="131" spans="1:111">
      <c r="A131" s="28">
        <f t="shared" si="97"/>
        <v>2006</v>
      </c>
      <c r="B131" s="28">
        <v>6</v>
      </c>
      <c r="C131" s="280">
        <f t="shared" si="84"/>
        <v>1623108</v>
      </c>
      <c r="D131" s="280">
        <f>'[1]FPC wSEB'!X383</f>
        <v>1433485</v>
      </c>
      <c r="E131" s="280">
        <f>'[1]FPC wSEB'!Y383</f>
        <v>163791</v>
      </c>
      <c r="F131" s="280">
        <f>'[1]FPC wSEB'!Z383</f>
        <v>2691</v>
      </c>
      <c r="G131" s="280">
        <f>'[1]FPC wSEB'!AA383</f>
        <v>1747</v>
      </c>
      <c r="H131" s="280">
        <f>'[1]FPC wSEB'!AB383</f>
        <v>21375</v>
      </c>
      <c r="I131" s="261">
        <f>IF(BM_MWh!I131=0,0,1)</f>
        <v>1</v>
      </c>
      <c r="J131" s="261">
        <f>IF(BM_MWh!J131=0,0,1)</f>
        <v>1</v>
      </c>
      <c r="K131" s="261">
        <f>IF(BM_MWh!K131=0,0,1)</f>
        <v>1</v>
      </c>
      <c r="L131" s="261">
        <f>IF(BM_MWh!L131=0,0,1)</f>
        <v>0</v>
      </c>
      <c r="M131" s="261">
        <f>IF(BM_MWh!M131=0,0,1)</f>
        <v>0</v>
      </c>
      <c r="N131" s="261">
        <f>IF(BM_MWh!N131=0,0,1)</f>
        <v>1</v>
      </c>
      <c r="O131" s="261">
        <f>IF(BM_MWh!O131=0,0,1)</f>
        <v>0</v>
      </c>
      <c r="P131" s="261">
        <f>IF(BM_MWh!P131=0,0,1)</f>
        <v>1</v>
      </c>
      <c r="Q131" s="261">
        <f>IF(BM_MWh!Q131=0,0,1)</f>
        <v>0</v>
      </c>
      <c r="R131" s="261">
        <f>IF(BM_MWh!R131=0,0,1)</f>
        <v>0</v>
      </c>
      <c r="S131" s="261">
        <f>IF(BM_MWh!S131=0,0,1)</f>
        <v>0</v>
      </c>
      <c r="T131" s="261">
        <f>IF(BM_MWh!T131=0,0,1)</f>
        <v>1</v>
      </c>
      <c r="U131" s="364">
        <f>IF(SUM(BM_MWh!U131)=0,0,1)</f>
        <v>1</v>
      </c>
      <c r="V131" s="260">
        <f>IF(SUM(BM_MWh!V131)=0,0,1)</f>
        <v>1</v>
      </c>
      <c r="W131" s="260">
        <f>IF(SUM(BM_MWh!W131)=0,0,1)</f>
        <v>1</v>
      </c>
      <c r="X131" s="260">
        <f>IF(SUM(BM_MWh!X131)=0,0,1)</f>
        <v>1</v>
      </c>
      <c r="Y131" s="260">
        <f>IF(SUM(BM_MWh!Y131)=0,0,1)</f>
        <v>1</v>
      </c>
      <c r="Z131" s="260">
        <f>IF(SUM(BM_MWh!Z131)=0,0,1)</f>
        <v>1</v>
      </c>
      <c r="AA131" s="260">
        <f>IF(SUM(BM_MWh!AA131)=0,0,1)</f>
        <v>1</v>
      </c>
      <c r="AB131" s="260">
        <f>IF(SUM(BM_MWh!AB131)=0,0,1)</f>
        <v>0</v>
      </c>
      <c r="AC131" s="260">
        <f>IF(SUM(BM_MWh!AC131)=0,0,1)</f>
        <v>0</v>
      </c>
      <c r="AD131" s="260">
        <f>IF(SUM(BM_MWh!AD131)=0,0,1)</f>
        <v>1</v>
      </c>
      <c r="AE131" s="260">
        <f>IF(SUM(BM_MWh!AE131)=0,0,1)</f>
        <v>0</v>
      </c>
      <c r="AF131" s="260">
        <f>IF(SUM(BM_MWh!AF131)=0,0,1)</f>
        <v>1</v>
      </c>
      <c r="AG131" s="260">
        <f>IF(SUM(BM_MWh!AG131)=0,0,1)</f>
        <v>0</v>
      </c>
      <c r="AH131" s="260">
        <f>IF(SUM(BM_MWh!AH131)=0,0,1)</f>
        <v>0</v>
      </c>
      <c r="AI131" s="260">
        <f>IF(SUM(BM_MWh!AI131)=0,0,1)</f>
        <v>1</v>
      </c>
      <c r="AJ131" s="260">
        <f>IF(SUM(BM_MWh!AJ131)=0,0,1)</f>
        <v>1</v>
      </c>
      <c r="AK131" s="261">
        <f>IF(SUM(BM_MWh!AK131)=0,0,1)</f>
        <v>1</v>
      </c>
      <c r="AL131" s="260">
        <v>0</v>
      </c>
      <c r="AM131" s="261"/>
      <c r="AN131" s="261"/>
      <c r="AO131" s="261">
        <f>IF(SUM(BM_MWh!AO131)=0,0,1)</f>
        <v>0</v>
      </c>
      <c r="AP131" s="261">
        <f>IF(SUM(BM_MWh!AP131)=0,0,1)</f>
        <v>0</v>
      </c>
      <c r="AQ131" s="261">
        <f>IF(SUM(BM_MWh!AQ131)=0,0,1)</f>
        <v>0</v>
      </c>
      <c r="AR131" s="261">
        <f>IF(SUM(BM_MWh!AR131)=0,0,1)</f>
        <v>0</v>
      </c>
      <c r="AS131" s="261">
        <f>IF(SUM(BM_MWh!AS131)=0,0,1)</f>
        <v>1</v>
      </c>
      <c r="AT131" s="261">
        <f>IF(SUM(BM_MWh!AT131)=0,0,1)</f>
        <v>0</v>
      </c>
      <c r="AU131" s="101">
        <f t="shared" si="85"/>
        <v>13</v>
      </c>
      <c r="AV131" s="102">
        <f t="shared" si="86"/>
        <v>6</v>
      </c>
      <c r="AW131" s="102">
        <f t="shared" si="87"/>
        <v>19</v>
      </c>
      <c r="AX131" s="152">
        <f t="shared" si="88"/>
        <v>1623089</v>
      </c>
      <c r="AY131" s="379"/>
      <c r="AZ131" s="366"/>
      <c r="BA131" s="366"/>
      <c r="BB131" s="366"/>
      <c r="BC131" s="366"/>
      <c r="BD131" s="366"/>
      <c r="BE131" s="104">
        <f t="shared" si="98"/>
        <v>2006</v>
      </c>
      <c r="BF131" s="28">
        <v>6</v>
      </c>
      <c r="BG131" s="379">
        <f t="shared" si="82"/>
        <v>3246229</v>
      </c>
      <c r="BH131" s="112">
        <f t="shared" si="96"/>
        <v>1433485</v>
      </c>
      <c r="BI131" s="112">
        <f t="shared" si="96"/>
        <v>163791</v>
      </c>
      <c r="BJ131" s="112">
        <f t="shared" si="96"/>
        <v>2691</v>
      </c>
      <c r="BK131" s="112">
        <f t="shared" si="96"/>
        <v>1747</v>
      </c>
      <c r="BL131" s="112">
        <f t="shared" si="96"/>
        <v>21375</v>
      </c>
      <c r="BM131" s="112">
        <f t="shared" si="89"/>
        <v>1623089</v>
      </c>
      <c r="BN131" s="23">
        <f t="shared" si="90"/>
        <v>6</v>
      </c>
      <c r="BO131" s="23">
        <f t="shared" si="91"/>
        <v>7</v>
      </c>
      <c r="BP131" s="23">
        <f t="shared" si="92"/>
        <v>6</v>
      </c>
      <c r="BQ131" s="23">
        <f t="shared" si="99"/>
        <v>13</v>
      </c>
      <c r="BR131" s="106">
        <f t="shared" si="93"/>
        <v>19</v>
      </c>
      <c r="BS131" s="264"/>
    </row>
    <row r="132" spans="1:111">
      <c r="A132" s="28">
        <f t="shared" si="97"/>
        <v>2006</v>
      </c>
      <c r="B132" s="28">
        <v>7</v>
      </c>
      <c r="C132" s="280">
        <f t="shared" si="84"/>
        <v>1535480</v>
      </c>
      <c r="D132" s="280">
        <f>'[1]FPC wSEB'!X384</f>
        <v>1353427</v>
      </c>
      <c r="E132" s="280">
        <f>'[1]FPC wSEB'!Y384</f>
        <v>156870</v>
      </c>
      <c r="F132" s="280">
        <f>'[1]FPC wSEB'!Z384</f>
        <v>2668</v>
      </c>
      <c r="G132" s="280">
        <f>'[1]FPC wSEB'!AA384</f>
        <v>1747</v>
      </c>
      <c r="H132" s="280">
        <f>'[1]FPC wSEB'!AB384</f>
        <v>20749</v>
      </c>
      <c r="I132" s="261">
        <f>IF(BM_MWh!I132=0,0,1)</f>
        <v>1</v>
      </c>
      <c r="J132" s="261">
        <f>IF(BM_MWh!J132=0,0,1)</f>
        <v>1</v>
      </c>
      <c r="K132" s="261">
        <f>IF(BM_MWh!K132=0,0,1)</f>
        <v>1</v>
      </c>
      <c r="L132" s="261">
        <f>IF(BM_MWh!L132=0,0,1)</f>
        <v>0</v>
      </c>
      <c r="M132" s="261">
        <f>IF(BM_MWh!M132=0,0,1)</f>
        <v>0</v>
      </c>
      <c r="N132" s="261">
        <f>IF(BM_MWh!N132=0,0,1)</f>
        <v>1</v>
      </c>
      <c r="O132" s="261">
        <f>IF(BM_MWh!O132=0,0,1)</f>
        <v>0</v>
      </c>
      <c r="P132" s="261">
        <f>IF(BM_MWh!P132=0,0,1)</f>
        <v>1</v>
      </c>
      <c r="Q132" s="261">
        <f>IF(BM_MWh!Q132=0,0,1)</f>
        <v>0</v>
      </c>
      <c r="R132" s="261">
        <f>IF(BM_MWh!R132=0,0,1)</f>
        <v>0</v>
      </c>
      <c r="S132" s="261">
        <f>IF(BM_MWh!S132=0,0,1)</f>
        <v>0</v>
      </c>
      <c r="T132" s="261">
        <f>IF(BM_MWh!T132=0,0,1)</f>
        <v>1</v>
      </c>
      <c r="U132" s="364">
        <f>IF(SUM(BM_MWh!U132)=0,0,1)</f>
        <v>1</v>
      </c>
      <c r="V132" s="260">
        <f>IF(SUM(BM_MWh!V132)=0,0,1)</f>
        <v>1</v>
      </c>
      <c r="W132" s="260">
        <f>IF(SUM(BM_MWh!W132)=0,0,1)</f>
        <v>1</v>
      </c>
      <c r="X132" s="260">
        <f>IF(SUM(BM_MWh!X132)=0,0,1)</f>
        <v>1</v>
      </c>
      <c r="Y132" s="260">
        <f>IF(SUM(BM_MWh!Y132)=0,0,1)</f>
        <v>1</v>
      </c>
      <c r="Z132" s="260">
        <f>IF(SUM(BM_MWh!Z132)=0,0,1)</f>
        <v>1</v>
      </c>
      <c r="AA132" s="260">
        <f>IF(SUM(BM_MWh!AA132)=0,0,1)</f>
        <v>1</v>
      </c>
      <c r="AB132" s="260">
        <f>IF(SUM(BM_MWh!AB132)=0,0,1)</f>
        <v>0</v>
      </c>
      <c r="AC132" s="260">
        <f>IF(SUM(BM_MWh!AC132)=0,0,1)</f>
        <v>0</v>
      </c>
      <c r="AD132" s="260">
        <f>IF(SUM(BM_MWh!AD132)=0,0,1)</f>
        <v>1</v>
      </c>
      <c r="AE132" s="260">
        <f>IF(SUM(BM_MWh!AE132)=0,0,1)</f>
        <v>0</v>
      </c>
      <c r="AF132" s="260">
        <f>IF(SUM(BM_MWh!AF132)=0,0,1)</f>
        <v>1</v>
      </c>
      <c r="AG132" s="260">
        <f>IF(SUM(BM_MWh!AG132)=0,0,1)</f>
        <v>0</v>
      </c>
      <c r="AH132" s="260">
        <f>IF(SUM(BM_MWh!AH132)=0,0,1)</f>
        <v>0</v>
      </c>
      <c r="AI132" s="260">
        <f>IF(SUM(BM_MWh!AI132)=0,0,1)</f>
        <v>1</v>
      </c>
      <c r="AJ132" s="260">
        <f>IF(SUM(BM_MWh!AJ132)=0,0,1)</f>
        <v>1</v>
      </c>
      <c r="AK132" s="261">
        <f>IF(SUM(BM_MWh!AK132)=0,0,1)</f>
        <v>1</v>
      </c>
      <c r="AL132" s="260">
        <v>0</v>
      </c>
      <c r="AM132" s="261"/>
      <c r="AN132" s="261"/>
      <c r="AO132" s="261">
        <f>IF(SUM(BM_MWh!AO132)=0,0,1)</f>
        <v>0</v>
      </c>
      <c r="AP132" s="261">
        <f>IF(SUM(BM_MWh!AP132)=0,0,1)</f>
        <v>0</v>
      </c>
      <c r="AQ132" s="261">
        <f>IF(SUM(BM_MWh!AQ132)=0,0,1)</f>
        <v>0</v>
      </c>
      <c r="AR132" s="261">
        <f>IF(SUM(BM_MWh!AR132)=0,0,1)</f>
        <v>0</v>
      </c>
      <c r="AS132" s="261">
        <f>IF(SUM(BM_MWh!AS132)=0,0,1)</f>
        <v>1</v>
      </c>
      <c r="AT132" s="261">
        <f>IF(SUM(BM_MWh!AT132)=0,0,1)</f>
        <v>0</v>
      </c>
      <c r="AU132" s="101">
        <f t="shared" si="85"/>
        <v>13</v>
      </c>
      <c r="AV132" s="102">
        <f t="shared" si="86"/>
        <v>6</v>
      </c>
      <c r="AW132" s="102">
        <f t="shared" si="87"/>
        <v>19</v>
      </c>
      <c r="AX132" s="152">
        <f t="shared" si="88"/>
        <v>1535461</v>
      </c>
      <c r="AY132" s="379"/>
      <c r="AZ132" s="366"/>
      <c r="BA132" s="366"/>
      <c r="BB132" s="366"/>
      <c r="BC132" s="366"/>
      <c r="BD132" s="366"/>
      <c r="BE132" s="104">
        <f t="shared" si="98"/>
        <v>2006</v>
      </c>
      <c r="BF132" s="28">
        <v>7</v>
      </c>
      <c r="BG132" s="379">
        <f t="shared" si="82"/>
        <v>3070973</v>
      </c>
      <c r="BH132" s="112">
        <f t="shared" si="96"/>
        <v>1353427</v>
      </c>
      <c r="BI132" s="112">
        <f t="shared" si="96"/>
        <v>156870</v>
      </c>
      <c r="BJ132" s="112">
        <f t="shared" si="96"/>
        <v>2668</v>
      </c>
      <c r="BK132" s="112">
        <f t="shared" si="96"/>
        <v>1747</v>
      </c>
      <c r="BL132" s="112">
        <f t="shared" si="96"/>
        <v>20749</v>
      </c>
      <c r="BM132" s="112">
        <f t="shared" si="89"/>
        <v>1535461</v>
      </c>
      <c r="BN132" s="23">
        <f t="shared" si="90"/>
        <v>6</v>
      </c>
      <c r="BO132" s="23">
        <f t="shared" si="91"/>
        <v>7</v>
      </c>
      <c r="BP132" s="23">
        <f t="shared" si="92"/>
        <v>6</v>
      </c>
      <c r="BQ132" s="23">
        <f t="shared" si="99"/>
        <v>13</v>
      </c>
      <c r="BR132" s="106">
        <f t="shared" si="93"/>
        <v>19</v>
      </c>
      <c r="BS132" s="264"/>
    </row>
    <row r="133" spans="1:111">
      <c r="A133" s="28">
        <f t="shared" si="97"/>
        <v>2006</v>
      </c>
      <c r="B133" s="28">
        <v>8</v>
      </c>
      <c r="C133" s="280">
        <f t="shared" si="84"/>
        <v>1692036</v>
      </c>
      <c r="D133" s="280">
        <f>'[1]FPC wSEB'!X385</f>
        <v>1497088</v>
      </c>
      <c r="E133" s="280">
        <f>'[1]FPC wSEB'!Y385</f>
        <v>168465</v>
      </c>
      <c r="F133" s="280">
        <f>'[1]FPC wSEB'!Z385</f>
        <v>2756</v>
      </c>
      <c r="G133" s="280">
        <f>'[1]FPC wSEB'!AA385</f>
        <v>1747</v>
      </c>
      <c r="H133" s="280">
        <f>'[1]FPC wSEB'!AB385</f>
        <v>21961</v>
      </c>
      <c r="I133" s="261">
        <f>IF(BM_MWh!I133=0,0,1)</f>
        <v>1</v>
      </c>
      <c r="J133" s="261">
        <f>IF(BM_MWh!J133=0,0,1)</f>
        <v>1</v>
      </c>
      <c r="K133" s="261">
        <f>IF(BM_MWh!K133=0,0,1)</f>
        <v>1</v>
      </c>
      <c r="L133" s="261">
        <f>IF(BM_MWh!L133=0,0,1)</f>
        <v>0</v>
      </c>
      <c r="M133" s="261">
        <f>IF(BM_MWh!M133=0,0,1)</f>
        <v>0</v>
      </c>
      <c r="N133" s="261">
        <f>IF(BM_MWh!N133=0,0,1)</f>
        <v>1</v>
      </c>
      <c r="O133" s="261">
        <f>IF(BM_MWh!O133=0,0,1)</f>
        <v>0</v>
      </c>
      <c r="P133" s="261">
        <f>IF(BM_MWh!P133=0,0,1)</f>
        <v>1</v>
      </c>
      <c r="Q133" s="261">
        <f>IF(BM_MWh!Q133=0,0,1)</f>
        <v>0</v>
      </c>
      <c r="R133" s="261">
        <f>IF(BM_MWh!R133=0,0,1)</f>
        <v>0</v>
      </c>
      <c r="S133" s="261">
        <f>IF(BM_MWh!S133=0,0,1)</f>
        <v>0</v>
      </c>
      <c r="T133" s="261">
        <f>IF(BM_MWh!T133=0,0,1)</f>
        <v>1</v>
      </c>
      <c r="U133" s="364">
        <f>IF(SUM(BM_MWh!U133)=0,0,1)</f>
        <v>1</v>
      </c>
      <c r="V133" s="260">
        <f>IF(SUM(BM_MWh!V133)=0,0,1)</f>
        <v>1</v>
      </c>
      <c r="W133" s="260">
        <f>IF(SUM(BM_MWh!W133)=0,0,1)</f>
        <v>1</v>
      </c>
      <c r="X133" s="260">
        <f>IF(SUM(BM_MWh!X133)=0,0,1)</f>
        <v>1</v>
      </c>
      <c r="Y133" s="260">
        <f>IF(SUM(BM_MWh!Y133)=0,0,1)</f>
        <v>1</v>
      </c>
      <c r="Z133" s="260">
        <f>IF(SUM(BM_MWh!Z133)=0,0,1)</f>
        <v>1</v>
      </c>
      <c r="AA133" s="260">
        <f>IF(SUM(BM_MWh!AA133)=0,0,1)</f>
        <v>1</v>
      </c>
      <c r="AB133" s="260">
        <f>IF(SUM(BM_MWh!AB133)=0,0,1)</f>
        <v>0</v>
      </c>
      <c r="AC133" s="260">
        <f>IF(SUM(BM_MWh!AC133)=0,0,1)</f>
        <v>0</v>
      </c>
      <c r="AD133" s="260">
        <f>IF(SUM(BM_MWh!AD133)=0,0,1)</f>
        <v>1</v>
      </c>
      <c r="AE133" s="260">
        <f>IF(SUM(BM_MWh!AE133)=0,0,1)</f>
        <v>0</v>
      </c>
      <c r="AF133" s="260">
        <f>IF(SUM(BM_MWh!AF133)=0,0,1)</f>
        <v>1</v>
      </c>
      <c r="AG133" s="260">
        <f>IF(SUM(BM_MWh!AG133)=0,0,1)</f>
        <v>0</v>
      </c>
      <c r="AH133" s="260">
        <f>IF(SUM(BM_MWh!AH133)=0,0,1)</f>
        <v>0</v>
      </c>
      <c r="AI133" s="260">
        <f>IF(SUM(BM_MWh!AI133)=0,0,1)</f>
        <v>1</v>
      </c>
      <c r="AJ133" s="260">
        <f>IF(SUM(BM_MWh!AJ133)=0,0,1)</f>
        <v>1</v>
      </c>
      <c r="AK133" s="261">
        <f>IF(SUM(BM_MWh!AK133)=0,0,1)</f>
        <v>1</v>
      </c>
      <c r="AL133" s="260">
        <v>0</v>
      </c>
      <c r="AM133" s="261"/>
      <c r="AN133" s="261"/>
      <c r="AO133" s="261">
        <f>IF(SUM(BM_MWh!AO133)=0,0,1)</f>
        <v>0</v>
      </c>
      <c r="AP133" s="261">
        <f>IF(SUM(BM_MWh!AP133)=0,0,1)</f>
        <v>0</v>
      </c>
      <c r="AQ133" s="261">
        <f>IF(SUM(BM_MWh!AQ133)=0,0,1)</f>
        <v>0</v>
      </c>
      <c r="AR133" s="261">
        <f>IF(SUM(BM_MWh!AR133)=0,0,1)</f>
        <v>0</v>
      </c>
      <c r="AS133" s="261">
        <f>IF(SUM(BM_MWh!AS133)=0,0,1)</f>
        <v>1</v>
      </c>
      <c r="AT133" s="261">
        <f>IF(SUM(BM_MWh!AT133)=0,0,1)</f>
        <v>0</v>
      </c>
      <c r="AU133" s="101">
        <f t="shared" si="85"/>
        <v>13</v>
      </c>
      <c r="AV133" s="102">
        <f t="shared" si="86"/>
        <v>6</v>
      </c>
      <c r="AW133" s="102">
        <f t="shared" si="87"/>
        <v>19</v>
      </c>
      <c r="AX133" s="152">
        <f t="shared" si="88"/>
        <v>1692017</v>
      </c>
      <c r="AY133" s="379"/>
      <c r="AZ133" s="366"/>
      <c r="BA133" s="366"/>
      <c r="BB133" s="366"/>
      <c r="BC133" s="366"/>
      <c r="BD133" s="366"/>
      <c r="BE133" s="104">
        <f t="shared" si="98"/>
        <v>2006</v>
      </c>
      <c r="BF133" s="28">
        <v>8</v>
      </c>
      <c r="BG133" s="379">
        <f t="shared" si="82"/>
        <v>3384085</v>
      </c>
      <c r="BH133" s="112">
        <f t="shared" si="96"/>
        <v>1497088</v>
      </c>
      <c r="BI133" s="112">
        <f t="shared" si="96"/>
        <v>168465</v>
      </c>
      <c r="BJ133" s="112">
        <f t="shared" si="96"/>
        <v>2756</v>
      </c>
      <c r="BK133" s="112">
        <f t="shared" si="96"/>
        <v>1747</v>
      </c>
      <c r="BL133" s="112">
        <f t="shared" si="96"/>
        <v>21961</v>
      </c>
      <c r="BM133" s="112">
        <f t="shared" si="89"/>
        <v>1692017</v>
      </c>
      <c r="BN133" s="23">
        <f t="shared" si="90"/>
        <v>6</v>
      </c>
      <c r="BO133" s="23">
        <f t="shared" si="91"/>
        <v>7</v>
      </c>
      <c r="BP133" s="23">
        <f t="shared" si="92"/>
        <v>6</v>
      </c>
      <c r="BQ133" s="23">
        <f t="shared" si="99"/>
        <v>13</v>
      </c>
      <c r="BR133" s="106">
        <f t="shared" si="93"/>
        <v>19</v>
      </c>
      <c r="BS133" s="264"/>
    </row>
    <row r="134" spans="1:111">
      <c r="A134" s="28">
        <f t="shared" si="97"/>
        <v>2006</v>
      </c>
      <c r="B134" s="28">
        <v>9</v>
      </c>
      <c r="C134" s="280">
        <f t="shared" si="84"/>
        <v>1628957</v>
      </c>
      <c r="D134" s="280">
        <f>'[1]FPC wSEB'!X386</f>
        <v>1439691</v>
      </c>
      <c r="E134" s="280">
        <f>'[1]FPC wSEB'!Y386</f>
        <v>163201</v>
      </c>
      <c r="F134" s="280">
        <f>'[1]FPC wSEB'!Z386</f>
        <v>2639</v>
      </c>
      <c r="G134" s="280">
        <f>'[1]FPC wSEB'!AA386</f>
        <v>1739</v>
      </c>
      <c r="H134" s="280">
        <f>'[1]FPC wSEB'!AB386</f>
        <v>21668</v>
      </c>
      <c r="I134" s="261">
        <f>IF(BM_MWh!I134=0,0,1)</f>
        <v>1</v>
      </c>
      <c r="J134" s="261">
        <f>IF(BM_MWh!J134=0,0,1)</f>
        <v>1</v>
      </c>
      <c r="K134" s="261">
        <f>IF(BM_MWh!K134=0,0,1)</f>
        <v>1</v>
      </c>
      <c r="L134" s="261">
        <f>IF(BM_MWh!L134=0,0,1)</f>
        <v>0</v>
      </c>
      <c r="M134" s="261">
        <f>IF(BM_MWh!M134=0,0,1)</f>
        <v>0</v>
      </c>
      <c r="N134" s="261">
        <f>IF(BM_MWh!N134=0,0,1)</f>
        <v>1</v>
      </c>
      <c r="O134" s="261">
        <f>IF(BM_MWh!O134=0,0,1)</f>
        <v>0</v>
      </c>
      <c r="P134" s="261">
        <f>IF(BM_MWh!P134=0,0,1)</f>
        <v>1</v>
      </c>
      <c r="Q134" s="261">
        <f>IF(BM_MWh!Q134=0,0,1)</f>
        <v>0</v>
      </c>
      <c r="R134" s="261">
        <f>IF(BM_MWh!R134=0,0,1)</f>
        <v>0</v>
      </c>
      <c r="S134" s="261">
        <f>IF(BM_MWh!S134=0,0,1)</f>
        <v>0</v>
      </c>
      <c r="T134" s="261">
        <f>IF(BM_MWh!T134=0,0,1)</f>
        <v>1</v>
      </c>
      <c r="U134" s="364">
        <f>IF(SUM(BM_MWh!U134)=0,0,1)</f>
        <v>1</v>
      </c>
      <c r="V134" s="260">
        <f>IF(SUM(BM_MWh!V134)=0,0,1)</f>
        <v>1</v>
      </c>
      <c r="W134" s="260">
        <f>IF(SUM(BM_MWh!W134)=0,0,1)</f>
        <v>1</v>
      </c>
      <c r="X134" s="260">
        <f>IF(SUM(BM_MWh!X134)=0,0,1)</f>
        <v>1</v>
      </c>
      <c r="Y134" s="260">
        <f>IF(SUM(BM_MWh!Y134)=0,0,1)</f>
        <v>1</v>
      </c>
      <c r="Z134" s="260">
        <f>IF(SUM(BM_MWh!Z134)=0,0,1)</f>
        <v>1</v>
      </c>
      <c r="AA134" s="260">
        <f>IF(SUM(BM_MWh!AA134)=0,0,1)</f>
        <v>1</v>
      </c>
      <c r="AB134" s="260">
        <f>IF(SUM(BM_MWh!AB134)=0,0,1)</f>
        <v>0</v>
      </c>
      <c r="AC134" s="260">
        <f>IF(SUM(BM_MWh!AC134)=0,0,1)</f>
        <v>0</v>
      </c>
      <c r="AD134" s="260">
        <f>IF(SUM(BM_MWh!AD134)=0,0,1)</f>
        <v>1</v>
      </c>
      <c r="AE134" s="260">
        <f>IF(SUM(BM_MWh!AE134)=0,0,1)</f>
        <v>0</v>
      </c>
      <c r="AF134" s="260">
        <f>IF(SUM(BM_MWh!AF134)=0,0,1)</f>
        <v>1</v>
      </c>
      <c r="AG134" s="260">
        <f>IF(SUM(BM_MWh!AG134)=0,0,1)</f>
        <v>0</v>
      </c>
      <c r="AH134" s="260">
        <f>IF(SUM(BM_MWh!AH134)=0,0,1)</f>
        <v>0</v>
      </c>
      <c r="AI134" s="260">
        <f>IF(SUM(BM_MWh!AI134)=0,0,1)</f>
        <v>1</v>
      </c>
      <c r="AJ134" s="260">
        <f>IF(SUM(BM_MWh!AJ134)=0,0,1)</f>
        <v>1</v>
      </c>
      <c r="AK134" s="261">
        <f>IF(SUM(BM_MWh!AK134)=0,0,1)</f>
        <v>1</v>
      </c>
      <c r="AL134" s="260">
        <v>0</v>
      </c>
      <c r="AM134" s="261"/>
      <c r="AN134" s="261"/>
      <c r="AO134" s="261">
        <f>IF(SUM(BM_MWh!AO134)=0,0,1)</f>
        <v>0</v>
      </c>
      <c r="AP134" s="261">
        <f>IF(SUM(BM_MWh!AP134)=0,0,1)</f>
        <v>0</v>
      </c>
      <c r="AQ134" s="261">
        <f>IF(SUM(BM_MWh!AQ134)=0,0,1)</f>
        <v>0</v>
      </c>
      <c r="AR134" s="261">
        <f>IF(SUM(BM_MWh!AR134)=0,0,1)</f>
        <v>0</v>
      </c>
      <c r="AS134" s="261">
        <f>IF(SUM(BM_MWh!AS134)=0,0,1)</f>
        <v>1</v>
      </c>
      <c r="AT134" s="261">
        <f>IF(SUM(BM_MWh!AT134)=0,0,1)</f>
        <v>0</v>
      </c>
      <c r="AU134" s="101">
        <f t="shared" si="85"/>
        <v>13</v>
      </c>
      <c r="AV134" s="102">
        <f t="shared" si="86"/>
        <v>6</v>
      </c>
      <c r="AW134" s="102">
        <f t="shared" si="87"/>
        <v>19</v>
      </c>
      <c r="AX134" s="152">
        <f t="shared" si="88"/>
        <v>1628938</v>
      </c>
      <c r="AY134" s="379"/>
      <c r="AZ134" s="366"/>
      <c r="BA134" s="366"/>
      <c r="BB134" s="366"/>
      <c r="BC134" s="366"/>
      <c r="BD134" s="366"/>
      <c r="BE134" s="104">
        <f t="shared" si="98"/>
        <v>2006</v>
      </c>
      <c r="BF134" s="28">
        <v>9</v>
      </c>
      <c r="BG134" s="379">
        <f t="shared" ref="BG134:BG197" si="100">SUM(BH134:CE134)</f>
        <v>3257927</v>
      </c>
      <c r="BH134" s="112">
        <f t="shared" si="96"/>
        <v>1439691</v>
      </c>
      <c r="BI134" s="112">
        <f t="shared" si="96"/>
        <v>163201</v>
      </c>
      <c r="BJ134" s="112">
        <f t="shared" si="96"/>
        <v>2639</v>
      </c>
      <c r="BK134" s="112">
        <f t="shared" si="96"/>
        <v>1739</v>
      </c>
      <c r="BL134" s="112">
        <f t="shared" si="96"/>
        <v>21668</v>
      </c>
      <c r="BM134" s="112">
        <f t="shared" si="89"/>
        <v>1628938</v>
      </c>
      <c r="BN134" s="23">
        <f t="shared" si="90"/>
        <v>6</v>
      </c>
      <c r="BO134" s="23">
        <f t="shared" si="91"/>
        <v>7</v>
      </c>
      <c r="BP134" s="23">
        <f t="shared" si="92"/>
        <v>6</v>
      </c>
      <c r="BQ134" s="23">
        <f t="shared" si="99"/>
        <v>13</v>
      </c>
      <c r="BR134" s="106">
        <f t="shared" si="93"/>
        <v>19</v>
      </c>
      <c r="BS134" s="264"/>
    </row>
    <row r="135" spans="1:111">
      <c r="A135" s="28">
        <f t="shared" si="97"/>
        <v>2006</v>
      </c>
      <c r="B135" s="28">
        <v>10</v>
      </c>
      <c r="C135" s="280">
        <f t="shared" ref="C135:C192" si="101">SUM(D135:AT135)</f>
        <v>1556371</v>
      </c>
      <c r="D135" s="280">
        <f>'[1]FPC wSEB'!X387</f>
        <v>1371835</v>
      </c>
      <c r="E135" s="280">
        <f>'[1]FPC wSEB'!Y387</f>
        <v>158837</v>
      </c>
      <c r="F135" s="280">
        <f>'[1]FPC wSEB'!Z387</f>
        <v>2659</v>
      </c>
      <c r="G135" s="280">
        <f>'[1]FPC wSEB'!AA387</f>
        <v>1737</v>
      </c>
      <c r="H135" s="280">
        <f>'[1]FPC wSEB'!AB387</f>
        <v>21287</v>
      </c>
      <c r="I135" s="261">
        <f>IF(BM_MWh!I135=0,0,1)</f>
        <v>1</v>
      </c>
      <c r="J135" s="261">
        <f>IF(BM_MWh!J135=0,0,1)</f>
        <v>1</v>
      </c>
      <c r="K135" s="261">
        <f>IF(BM_MWh!K135=0,0,1)</f>
        <v>1</v>
      </c>
      <c r="L135" s="261">
        <f>IF(BM_MWh!L135=0,0,1)</f>
        <v>0</v>
      </c>
      <c r="M135" s="261">
        <f>IF(BM_MWh!M135=0,0,1)</f>
        <v>0</v>
      </c>
      <c r="N135" s="261">
        <f>IF(BM_MWh!N135=0,0,1)</f>
        <v>0</v>
      </c>
      <c r="O135" s="261">
        <f>IF(BM_MWh!O135=0,0,1)</f>
        <v>0</v>
      </c>
      <c r="P135" s="261">
        <f>IF(BM_MWh!P135=0,0,1)</f>
        <v>0</v>
      </c>
      <c r="Q135" s="261">
        <f>IF(BM_MWh!Q135=0,0,1)</f>
        <v>0</v>
      </c>
      <c r="R135" s="261">
        <f>IF(BM_MWh!R135=0,0,1)</f>
        <v>0</v>
      </c>
      <c r="S135" s="261">
        <f>IF(BM_MWh!S135=0,0,1)</f>
        <v>0</v>
      </c>
      <c r="T135" s="261">
        <f>IF(BM_MWh!T135=0,0,1)</f>
        <v>1</v>
      </c>
      <c r="U135" s="364">
        <f>IF(SUM(BM_MWh!U135)=0,0,1)</f>
        <v>1</v>
      </c>
      <c r="V135" s="260">
        <f>IF(SUM(BM_MWh!V135)=0,0,1)</f>
        <v>1</v>
      </c>
      <c r="W135" s="260">
        <f>IF(SUM(BM_MWh!W135)=0,0,1)</f>
        <v>1</v>
      </c>
      <c r="X135" s="260">
        <f>IF(SUM(BM_MWh!X135)=0,0,1)</f>
        <v>1</v>
      </c>
      <c r="Y135" s="260">
        <f>IF(SUM(BM_MWh!Y135)=0,0,1)</f>
        <v>1</v>
      </c>
      <c r="Z135" s="260">
        <f>IF(SUM(BM_MWh!Z135)=0,0,1)</f>
        <v>1</v>
      </c>
      <c r="AA135" s="260">
        <f>IF(SUM(BM_MWh!AA135)=0,0,1)</f>
        <v>0</v>
      </c>
      <c r="AB135" s="260">
        <f>IF(SUM(BM_MWh!AB135)=0,0,1)</f>
        <v>0</v>
      </c>
      <c r="AC135" s="260">
        <f>IF(SUM(BM_MWh!AC135)=0,0,1)</f>
        <v>0</v>
      </c>
      <c r="AD135" s="260">
        <f>IF(SUM(BM_MWh!AD135)=0,0,1)</f>
        <v>1</v>
      </c>
      <c r="AE135" s="260">
        <f>IF(SUM(BM_MWh!AE135)=0,0,1)</f>
        <v>0</v>
      </c>
      <c r="AF135" s="260">
        <f>IF(SUM(BM_MWh!AF135)=0,0,1)</f>
        <v>1</v>
      </c>
      <c r="AG135" s="260">
        <f>IF(SUM(BM_MWh!AG135)=0,0,1)</f>
        <v>0</v>
      </c>
      <c r="AH135" s="260">
        <f>IF(SUM(BM_MWh!AH135)=0,0,1)</f>
        <v>0</v>
      </c>
      <c r="AI135" s="260">
        <f>IF(SUM(BM_MWh!AI135)=0,0,1)</f>
        <v>1</v>
      </c>
      <c r="AJ135" s="260">
        <f>IF(SUM(BM_MWh!AJ135)=0,0,1)</f>
        <v>1</v>
      </c>
      <c r="AK135" s="261">
        <f>IF(SUM(BM_MWh!AK135)=0,0,1)</f>
        <v>1</v>
      </c>
      <c r="AL135" s="260">
        <v>0</v>
      </c>
      <c r="AM135" s="261"/>
      <c r="AN135" s="261"/>
      <c r="AO135" s="261">
        <f>IF(SUM(BM_MWh!AO135)=0,0,1)</f>
        <v>0</v>
      </c>
      <c r="AP135" s="261">
        <f>IF(SUM(BM_MWh!AP135)=0,0,1)</f>
        <v>0</v>
      </c>
      <c r="AQ135" s="261">
        <f>IF(SUM(BM_MWh!AQ135)=0,0,1)</f>
        <v>0</v>
      </c>
      <c r="AR135" s="261">
        <f>IF(SUM(BM_MWh!AR135)=0,0,1)</f>
        <v>0</v>
      </c>
      <c r="AS135" s="261">
        <f>IF(SUM(BM_MWh!AS135)=0,0,1)</f>
        <v>1</v>
      </c>
      <c r="AT135" s="261">
        <f>IF(SUM(BM_MWh!AT135)=0,0,1)</f>
        <v>0</v>
      </c>
      <c r="AU135" s="101">
        <f t="shared" ref="AU135:AU198" si="102">SUM(U135:AT135)</f>
        <v>12</v>
      </c>
      <c r="AV135" s="102">
        <f t="shared" ref="AV135:AV198" si="103">SUM(I135:T135)</f>
        <v>4</v>
      </c>
      <c r="AW135" s="102">
        <f t="shared" ref="AW135:AW198" si="104">AV135+AU135</f>
        <v>16</v>
      </c>
      <c r="AX135" s="152">
        <f t="shared" ref="AX135:AX198" si="105">SUM(D135:H135)</f>
        <v>1556355</v>
      </c>
      <c r="AY135" s="379"/>
      <c r="AZ135" s="366"/>
      <c r="BA135" s="366"/>
      <c r="BB135" s="366"/>
      <c r="BC135" s="366"/>
      <c r="BD135" s="366"/>
      <c r="BE135" s="104">
        <f t="shared" si="98"/>
        <v>2006</v>
      </c>
      <c r="BF135" s="28">
        <v>10</v>
      </c>
      <c r="BG135" s="379">
        <f t="shared" si="100"/>
        <v>3112754</v>
      </c>
      <c r="BH135" s="112">
        <f t="shared" si="96"/>
        <v>1371835</v>
      </c>
      <c r="BI135" s="112">
        <f t="shared" si="96"/>
        <v>158837</v>
      </c>
      <c r="BJ135" s="112">
        <f t="shared" si="96"/>
        <v>2659</v>
      </c>
      <c r="BK135" s="112">
        <f t="shared" si="96"/>
        <v>1737</v>
      </c>
      <c r="BL135" s="112">
        <f t="shared" si="96"/>
        <v>21287</v>
      </c>
      <c r="BM135" s="112">
        <f t="shared" ref="BM135:BM198" si="106">SUM(BH135:BL135)</f>
        <v>1556355</v>
      </c>
      <c r="BN135" s="23">
        <f t="shared" ref="BN135:BN198" si="107">SUM(I135:T135)</f>
        <v>4</v>
      </c>
      <c r="BO135" s="23">
        <f t="shared" ref="BO135:BO166" si="108">SUM(U135,W135,Y135,AD135,AF135,AI135:AJ135,AO135:AQ135)</f>
        <v>7</v>
      </c>
      <c r="BP135" s="23">
        <f t="shared" ref="BP135:BP166" si="109">AU135-BO135</f>
        <v>5</v>
      </c>
      <c r="BQ135" s="23">
        <f t="shared" si="99"/>
        <v>12</v>
      </c>
      <c r="BR135" s="106">
        <f t="shared" ref="BR135:BR198" si="110">BQ135+BN135</f>
        <v>16</v>
      </c>
      <c r="BS135" s="264"/>
    </row>
    <row r="136" spans="1:111">
      <c r="A136" s="28">
        <f t="shared" si="97"/>
        <v>2006</v>
      </c>
      <c r="B136" s="28">
        <v>11</v>
      </c>
      <c r="C136" s="280">
        <f t="shared" si="101"/>
        <v>1694778</v>
      </c>
      <c r="D136" s="280">
        <f>'[1]FPC wSEB'!X388</f>
        <v>1501446</v>
      </c>
      <c r="E136" s="280">
        <f>'[1]FPC wSEB'!Y388</f>
        <v>166634</v>
      </c>
      <c r="F136" s="280">
        <f>'[1]FPC wSEB'!Z388</f>
        <v>2702</v>
      </c>
      <c r="G136" s="280">
        <f>'[1]FPC wSEB'!AA388</f>
        <v>1732</v>
      </c>
      <c r="H136" s="280">
        <f>'[1]FPC wSEB'!AB388</f>
        <v>22247</v>
      </c>
      <c r="I136" s="261">
        <f>IF(BM_MWh!I136=0,0,1)</f>
        <v>1</v>
      </c>
      <c r="J136" s="261">
        <f>IF(BM_MWh!J136=0,0,1)</f>
        <v>1</v>
      </c>
      <c r="K136" s="261">
        <f>IF(BM_MWh!K136=0,0,1)</f>
        <v>1</v>
      </c>
      <c r="L136" s="261">
        <f>IF(BM_MWh!L136=0,0,1)</f>
        <v>0</v>
      </c>
      <c r="M136" s="261">
        <f>IF(BM_MWh!M136=0,0,1)</f>
        <v>0</v>
      </c>
      <c r="N136" s="261">
        <f>IF(BM_MWh!N136=0,0,1)</f>
        <v>0</v>
      </c>
      <c r="O136" s="261">
        <f>IF(BM_MWh!O136=0,0,1)</f>
        <v>0</v>
      </c>
      <c r="P136" s="261">
        <f>IF(BM_MWh!P136=0,0,1)</f>
        <v>0</v>
      </c>
      <c r="Q136" s="261">
        <f>IF(BM_MWh!Q136=0,0,1)</f>
        <v>0</v>
      </c>
      <c r="R136" s="261">
        <f>IF(BM_MWh!R136=0,0,1)</f>
        <v>0</v>
      </c>
      <c r="S136" s="261">
        <f>IF(BM_MWh!S136=0,0,1)</f>
        <v>0</v>
      </c>
      <c r="T136" s="261">
        <f>IF(BM_MWh!T136=0,0,1)</f>
        <v>1</v>
      </c>
      <c r="U136" s="364">
        <f>IF(SUM(BM_MWh!U136)=0,0,1)</f>
        <v>1</v>
      </c>
      <c r="V136" s="260">
        <f>IF(SUM(BM_MWh!V136)=0,0,1)</f>
        <v>1</v>
      </c>
      <c r="W136" s="260">
        <f>IF(SUM(BM_MWh!W136)=0,0,1)</f>
        <v>1</v>
      </c>
      <c r="X136" s="260">
        <f>IF(SUM(BM_MWh!X136)=0,0,1)</f>
        <v>1</v>
      </c>
      <c r="Y136" s="260">
        <f>IF(SUM(BM_MWh!Y136)=0,0,1)</f>
        <v>1</v>
      </c>
      <c r="Z136" s="260">
        <f>IF(SUM(BM_MWh!Z136)=0,0,1)</f>
        <v>1</v>
      </c>
      <c r="AA136" s="260">
        <f>IF(SUM(BM_MWh!AA136)=0,0,1)</f>
        <v>1</v>
      </c>
      <c r="AB136" s="260">
        <f>IF(SUM(BM_MWh!AB136)=0,0,1)</f>
        <v>0</v>
      </c>
      <c r="AC136" s="260">
        <f>IF(SUM(BM_MWh!AC136)=0,0,1)</f>
        <v>0</v>
      </c>
      <c r="AD136" s="260">
        <f>IF(SUM(BM_MWh!AD136)=0,0,1)</f>
        <v>1</v>
      </c>
      <c r="AE136" s="260">
        <f>IF(SUM(BM_MWh!AE136)=0,0,1)</f>
        <v>0</v>
      </c>
      <c r="AF136" s="260">
        <f>IF(SUM(BM_MWh!AF136)=0,0,1)</f>
        <v>1</v>
      </c>
      <c r="AG136" s="260">
        <f>IF(SUM(BM_MWh!AG136)=0,0,1)</f>
        <v>0</v>
      </c>
      <c r="AH136" s="260">
        <f>IF(SUM(BM_MWh!AH136)=0,0,1)</f>
        <v>0</v>
      </c>
      <c r="AI136" s="260">
        <f>IF(SUM(BM_MWh!AI136)=0,0,1)</f>
        <v>1</v>
      </c>
      <c r="AJ136" s="260">
        <f>IF(SUM(BM_MWh!AJ136)=0,0,1)</f>
        <v>1</v>
      </c>
      <c r="AK136" s="261">
        <f>IF(SUM(BM_MWh!AK136)=0,0,1)</f>
        <v>1</v>
      </c>
      <c r="AL136" s="260">
        <v>0</v>
      </c>
      <c r="AM136" s="261"/>
      <c r="AN136" s="261"/>
      <c r="AO136" s="261">
        <f>IF(SUM(BM_MWh!AO136)=0,0,1)</f>
        <v>0</v>
      </c>
      <c r="AP136" s="261">
        <f>IF(SUM(BM_MWh!AP136)=0,0,1)</f>
        <v>0</v>
      </c>
      <c r="AQ136" s="261">
        <f>IF(SUM(BM_MWh!AQ136)=0,0,1)</f>
        <v>0</v>
      </c>
      <c r="AR136" s="261">
        <f>IF(SUM(BM_MWh!AR136)=0,0,1)</f>
        <v>0</v>
      </c>
      <c r="AS136" s="261">
        <f>IF(SUM(BM_MWh!AS136)=0,0,1)</f>
        <v>1</v>
      </c>
      <c r="AT136" s="261">
        <f>IF(SUM(BM_MWh!AT136)=0,0,1)</f>
        <v>0</v>
      </c>
      <c r="AU136" s="101">
        <f t="shared" si="102"/>
        <v>13</v>
      </c>
      <c r="AV136" s="102">
        <f t="shared" si="103"/>
        <v>4</v>
      </c>
      <c r="AW136" s="102">
        <f t="shared" si="104"/>
        <v>17</v>
      </c>
      <c r="AX136" s="152">
        <f t="shared" si="105"/>
        <v>1694761</v>
      </c>
      <c r="AY136" s="379"/>
      <c r="AZ136" s="366"/>
      <c r="BA136" s="366"/>
      <c r="BB136" s="366"/>
      <c r="BC136" s="366"/>
      <c r="BD136" s="366"/>
      <c r="BE136" s="104">
        <f t="shared" si="98"/>
        <v>2006</v>
      </c>
      <c r="BF136" s="28">
        <v>11</v>
      </c>
      <c r="BG136" s="379">
        <f t="shared" si="100"/>
        <v>3389569</v>
      </c>
      <c r="BH136" s="112">
        <f t="shared" si="96"/>
        <v>1501446</v>
      </c>
      <c r="BI136" s="112">
        <f t="shared" si="96"/>
        <v>166634</v>
      </c>
      <c r="BJ136" s="112">
        <f t="shared" si="96"/>
        <v>2702</v>
      </c>
      <c r="BK136" s="112">
        <f t="shared" si="96"/>
        <v>1732</v>
      </c>
      <c r="BL136" s="112">
        <f t="shared" si="96"/>
        <v>22247</v>
      </c>
      <c r="BM136" s="112">
        <f t="shared" si="106"/>
        <v>1694761</v>
      </c>
      <c r="BN136" s="23">
        <f t="shared" si="107"/>
        <v>4</v>
      </c>
      <c r="BO136" s="23">
        <f t="shared" si="108"/>
        <v>7</v>
      </c>
      <c r="BP136" s="23">
        <f t="shared" si="109"/>
        <v>6</v>
      </c>
      <c r="BQ136" s="23">
        <f t="shared" si="99"/>
        <v>13</v>
      </c>
      <c r="BR136" s="106">
        <f t="shared" si="110"/>
        <v>17</v>
      </c>
      <c r="BS136" s="264"/>
    </row>
    <row r="137" spans="1:111">
      <c r="A137" s="28">
        <f t="shared" si="97"/>
        <v>2006</v>
      </c>
      <c r="B137" s="28">
        <v>12</v>
      </c>
      <c r="C137" s="280">
        <f t="shared" si="101"/>
        <v>1679073</v>
      </c>
      <c r="D137" s="280">
        <f>'[1]FPC wSEB'!X389</f>
        <v>1487586</v>
      </c>
      <c r="E137" s="280">
        <f>'[1]FPC wSEB'!Y389</f>
        <v>164944</v>
      </c>
      <c r="F137" s="280">
        <f>'[1]FPC wSEB'!Z389</f>
        <v>2708</v>
      </c>
      <c r="G137" s="280">
        <f>'[1]FPC wSEB'!AA389</f>
        <v>1721</v>
      </c>
      <c r="H137" s="280">
        <f>'[1]FPC wSEB'!AB389</f>
        <v>22097</v>
      </c>
      <c r="I137" s="261">
        <f>IF(BM_MWh!I137=0,0,1)</f>
        <v>1</v>
      </c>
      <c r="J137" s="261">
        <f>IF(BM_MWh!J137=0,0,1)</f>
        <v>1</v>
      </c>
      <c r="K137" s="261">
        <f>IF(BM_MWh!K137=0,0,1)</f>
        <v>1</v>
      </c>
      <c r="L137" s="261">
        <f>IF(BM_MWh!L137=0,0,1)</f>
        <v>0</v>
      </c>
      <c r="M137" s="261">
        <f>IF(BM_MWh!M137=0,0,1)</f>
        <v>0</v>
      </c>
      <c r="N137" s="261">
        <f>IF(BM_MWh!N137=0,0,1)</f>
        <v>0</v>
      </c>
      <c r="O137" s="261">
        <f>IF(BM_MWh!O137=0,0,1)</f>
        <v>0</v>
      </c>
      <c r="P137" s="261">
        <f>IF(BM_MWh!P137=0,0,1)</f>
        <v>0</v>
      </c>
      <c r="Q137" s="261">
        <f>IF(BM_MWh!Q137=0,0,1)</f>
        <v>0</v>
      </c>
      <c r="R137" s="261">
        <f>IF(BM_MWh!R137=0,0,1)</f>
        <v>0</v>
      </c>
      <c r="S137" s="261">
        <f>IF(BM_MWh!S137=0,0,1)</f>
        <v>0</v>
      </c>
      <c r="T137" s="261">
        <f>IF(BM_MWh!T137=0,0,1)</f>
        <v>1</v>
      </c>
      <c r="U137" s="364">
        <f>IF(SUM(BM_MWh!U137)=0,0,1)</f>
        <v>1</v>
      </c>
      <c r="V137" s="260">
        <f>IF(SUM(BM_MWh!V137)=0,0,1)</f>
        <v>1</v>
      </c>
      <c r="W137" s="260">
        <f>IF(SUM(BM_MWh!W137)=0,0,1)</f>
        <v>1</v>
      </c>
      <c r="X137" s="260">
        <f>IF(SUM(BM_MWh!X137)=0,0,1)</f>
        <v>1</v>
      </c>
      <c r="Y137" s="260">
        <f>IF(SUM(BM_MWh!Y137)=0,0,1)</f>
        <v>1</v>
      </c>
      <c r="Z137" s="260">
        <f>IF(SUM(BM_MWh!Z137)=0,0,1)</f>
        <v>1</v>
      </c>
      <c r="AA137" s="260">
        <f>IF(SUM(BM_MWh!AA137)=0,0,1)</f>
        <v>1</v>
      </c>
      <c r="AB137" s="260">
        <f>IF(SUM(BM_MWh!AB137)=0,0,1)</f>
        <v>0</v>
      </c>
      <c r="AC137" s="260">
        <f>IF(SUM(BM_MWh!AC137)=0,0,1)</f>
        <v>0</v>
      </c>
      <c r="AD137" s="260">
        <f>IF(SUM(BM_MWh!AD137)=0,0,1)</f>
        <v>1</v>
      </c>
      <c r="AE137" s="260">
        <f>IF(SUM(BM_MWh!AE137)=0,0,1)</f>
        <v>0</v>
      </c>
      <c r="AF137" s="260">
        <f>IF(SUM(BM_MWh!AF137)=0,0,1)</f>
        <v>1</v>
      </c>
      <c r="AG137" s="260">
        <f>IF(SUM(BM_MWh!AG137)=0,0,1)</f>
        <v>0</v>
      </c>
      <c r="AH137" s="260">
        <f>IF(SUM(BM_MWh!AH137)=0,0,1)</f>
        <v>0</v>
      </c>
      <c r="AI137" s="260">
        <f>IF(SUM(BM_MWh!AI137)=0,0,1)</f>
        <v>1</v>
      </c>
      <c r="AJ137" s="260">
        <f>IF(SUM(BM_MWh!AJ137)=0,0,1)</f>
        <v>1</v>
      </c>
      <c r="AK137" s="261">
        <f>IF(SUM(BM_MWh!AK137)=0,0,1)</f>
        <v>1</v>
      </c>
      <c r="AL137" s="260">
        <v>0</v>
      </c>
      <c r="AM137" s="261"/>
      <c r="AN137" s="261"/>
      <c r="AO137" s="261">
        <f>IF(SUM(BM_MWh!AO137)=0,0,1)</f>
        <v>0</v>
      </c>
      <c r="AP137" s="261">
        <f>IF(SUM(BM_MWh!AP137)=0,0,1)</f>
        <v>0</v>
      </c>
      <c r="AQ137" s="261">
        <f>IF(SUM(BM_MWh!AQ137)=0,0,1)</f>
        <v>0</v>
      </c>
      <c r="AR137" s="261">
        <f>IF(SUM(BM_MWh!AR137)=0,0,1)</f>
        <v>0</v>
      </c>
      <c r="AS137" s="261">
        <f>IF(SUM(BM_MWh!AS137)=0,0,1)</f>
        <v>1</v>
      </c>
      <c r="AT137" s="261">
        <f>IF(SUM(BM_MWh!AT137)=0,0,1)</f>
        <v>0</v>
      </c>
      <c r="AU137" s="101">
        <f t="shared" si="102"/>
        <v>13</v>
      </c>
      <c r="AV137" s="102">
        <f t="shared" si="103"/>
        <v>4</v>
      </c>
      <c r="AW137" s="102">
        <f t="shared" si="104"/>
        <v>17</v>
      </c>
      <c r="AX137" s="152">
        <f t="shared" si="105"/>
        <v>1679056</v>
      </c>
      <c r="AY137" s="379"/>
      <c r="AZ137" s="366"/>
      <c r="BA137" s="366"/>
      <c r="BB137" s="366"/>
      <c r="BC137" s="366"/>
      <c r="BD137" s="366"/>
      <c r="BE137" s="104">
        <f t="shared" si="98"/>
        <v>2006</v>
      </c>
      <c r="BF137" s="28">
        <v>12</v>
      </c>
      <c r="BG137" s="379">
        <f t="shared" si="100"/>
        <v>3358159</v>
      </c>
      <c r="BH137" s="128">
        <f t="shared" si="96"/>
        <v>1487586</v>
      </c>
      <c r="BI137" s="128">
        <f t="shared" si="96"/>
        <v>164944</v>
      </c>
      <c r="BJ137" s="128">
        <f t="shared" si="96"/>
        <v>2708</v>
      </c>
      <c r="BK137" s="128">
        <f t="shared" si="96"/>
        <v>1721</v>
      </c>
      <c r="BL137" s="128">
        <f t="shared" si="96"/>
        <v>22097</v>
      </c>
      <c r="BM137" s="128">
        <f t="shared" si="106"/>
        <v>1679056</v>
      </c>
      <c r="BN137" s="186">
        <f t="shared" si="107"/>
        <v>4</v>
      </c>
      <c r="BO137" s="186">
        <f t="shared" si="108"/>
        <v>7</v>
      </c>
      <c r="BP137" s="186">
        <f t="shared" si="109"/>
        <v>6</v>
      </c>
      <c r="BQ137" s="186">
        <f t="shared" si="99"/>
        <v>13</v>
      </c>
      <c r="BR137" s="127">
        <f t="shared" si="110"/>
        <v>17</v>
      </c>
      <c r="BS137" s="264"/>
      <c r="BT137" s="174"/>
      <c r="BU137" s="120"/>
      <c r="BV137" s="120"/>
      <c r="BW137" s="120"/>
      <c r="BX137" s="120"/>
      <c r="BY137" s="120"/>
      <c r="BZ137" s="120"/>
      <c r="CA137" s="120"/>
      <c r="CB137" s="120"/>
      <c r="CC137" s="120"/>
      <c r="CD137" s="120"/>
      <c r="CE137" s="120"/>
      <c r="CF137" s="120"/>
      <c r="CG137" s="120"/>
      <c r="CH137" s="120"/>
      <c r="CI137" s="120"/>
      <c r="CJ137" s="120"/>
      <c r="CK137" s="120"/>
      <c r="CL137" s="120"/>
      <c r="CM137" s="120"/>
      <c r="CN137" s="120"/>
      <c r="CO137" s="120"/>
      <c r="CP137" s="120"/>
      <c r="CQ137" s="120"/>
      <c r="CR137" s="120"/>
      <c r="CS137" s="120"/>
      <c r="CT137" s="120"/>
      <c r="CU137" s="120"/>
      <c r="CV137" s="120"/>
      <c r="CW137" s="120"/>
      <c r="CX137" s="120"/>
      <c r="CY137" s="120"/>
      <c r="CZ137" s="120"/>
      <c r="DA137" s="120"/>
      <c r="DB137" s="120"/>
      <c r="DC137" s="120"/>
      <c r="DD137" s="120"/>
      <c r="DE137" s="120"/>
      <c r="DF137" s="120"/>
      <c r="DG137" s="120"/>
    </row>
    <row r="138" spans="1:111">
      <c r="A138" s="28">
        <f t="shared" ref="A138:A153" si="111">1+A126</f>
        <v>2007</v>
      </c>
      <c r="B138" s="28">
        <v>1</v>
      </c>
      <c r="C138" s="280">
        <f t="shared" si="101"/>
        <v>1565267</v>
      </c>
      <c r="D138" s="280">
        <f>'[1]FPC wSEB'!X390</f>
        <v>1378957</v>
      </c>
      <c r="E138" s="280">
        <f>'[1]FPC wSEB'!Y390</f>
        <v>160228</v>
      </c>
      <c r="F138" s="280">
        <f>'[1]FPC wSEB'!Z390</f>
        <v>2736</v>
      </c>
      <c r="G138" s="280">
        <f>'[1]FPC wSEB'!AA390</f>
        <v>1714</v>
      </c>
      <c r="H138" s="280">
        <f>'[1]FPC wSEB'!AB390</f>
        <v>21616</v>
      </c>
      <c r="I138" s="261">
        <f>IF(BM_MWh!I138=0,0,1)</f>
        <v>0</v>
      </c>
      <c r="J138" s="261">
        <f>IF(BM_MWh!J138=0,0,1)</f>
        <v>1</v>
      </c>
      <c r="K138" s="261">
        <f>IF(BM_MWh!K138=0,0,1)</f>
        <v>1</v>
      </c>
      <c r="L138" s="261">
        <f>IF(BM_MWh!L138=0,0,1)</f>
        <v>0</v>
      </c>
      <c r="M138" s="261">
        <f>IF(BM_MWh!M138=0,0,1)</f>
        <v>0</v>
      </c>
      <c r="N138" s="261">
        <f>IF(BM_MWh!N138=0,0,1)</f>
        <v>0</v>
      </c>
      <c r="O138" s="261">
        <f>IF(BM_MWh!O138=0,0,1)</f>
        <v>0</v>
      </c>
      <c r="P138" s="261">
        <f>IF(BM_MWh!P138=0,0,1)</f>
        <v>0</v>
      </c>
      <c r="Q138" s="261">
        <f>IF(BM_MWh!Q138=0,0,1)</f>
        <v>0</v>
      </c>
      <c r="R138" s="261">
        <f>IF(BM_MWh!R138=0,0,1)</f>
        <v>0</v>
      </c>
      <c r="S138" s="261">
        <f>IF(BM_MWh!S138=0,0,1)</f>
        <v>0</v>
      </c>
      <c r="T138" s="261">
        <f>IF(BM_MWh!T138=0,0,1)</f>
        <v>1</v>
      </c>
      <c r="U138" s="364">
        <f>IF(SUM(BM_MWh!U138)=0,0,1)</f>
        <v>1</v>
      </c>
      <c r="V138" s="260">
        <f>IF(SUM(BM_MWh!V138)=0,0,1)</f>
        <v>1</v>
      </c>
      <c r="W138" s="260">
        <f>IF(SUM(BM_MWh!W138)=0,0,1)</f>
        <v>1</v>
      </c>
      <c r="X138" s="260">
        <f>IF(SUM(BM_MWh!X138)=0,0,1)</f>
        <v>1</v>
      </c>
      <c r="Y138" s="260">
        <f>IF(SUM(BM_MWh!Y138)=0,0,1)</f>
        <v>1</v>
      </c>
      <c r="Z138" s="260">
        <f>IF(SUM(BM_MWh!Z138)=0,0,1)</f>
        <v>1</v>
      </c>
      <c r="AA138" s="260">
        <f>IF(SUM(BM_MWh!AA138)=0,0,1)</f>
        <v>1</v>
      </c>
      <c r="AB138" s="260">
        <f>IF(SUM(BM_MWh!AB138)=0,0,1)</f>
        <v>0</v>
      </c>
      <c r="AC138" s="260">
        <f>IF(SUM(BM_MWh!AC138)=0,0,1)</f>
        <v>0</v>
      </c>
      <c r="AD138" s="260">
        <f>IF(SUM(BM_MWh!AD138)=0,0,1)</f>
        <v>1</v>
      </c>
      <c r="AE138" s="260">
        <f>IF(SUM(BM_MWh!AE138)=0,0,1)</f>
        <v>0</v>
      </c>
      <c r="AF138" s="260">
        <f>IF(SUM(BM_MWh!AF138)=0,0,1)</f>
        <v>1</v>
      </c>
      <c r="AG138" s="260">
        <f>IF(SUM(BM_MWh!AG138)=0,0,1)</f>
        <v>0</v>
      </c>
      <c r="AH138" s="260">
        <f>IF(SUM(BM_MWh!AH138)=0,0,1)</f>
        <v>0</v>
      </c>
      <c r="AI138" s="260">
        <f>IF(SUM(BM_MWh!AI138)=0,0,1)</f>
        <v>1</v>
      </c>
      <c r="AJ138" s="260">
        <f>IF(SUM(BM_MWh!AJ138)=0,0,1)</f>
        <v>1</v>
      </c>
      <c r="AK138" s="261">
        <f>IF(SUM(BM_MWh!AK138)=0,0,1)</f>
        <v>1</v>
      </c>
      <c r="AL138" s="260">
        <v>0</v>
      </c>
      <c r="AM138" s="261"/>
      <c r="AN138" s="261"/>
      <c r="AO138" s="261">
        <f>IF(SUM(BM_MWh!AO138)=0,0,1)</f>
        <v>0</v>
      </c>
      <c r="AP138" s="261">
        <f>IF(SUM(BM_MWh!AP138)=0,0,1)</f>
        <v>0</v>
      </c>
      <c r="AQ138" s="261">
        <f>IF(SUM(BM_MWh!AQ138)=0,0,1)</f>
        <v>0</v>
      </c>
      <c r="AR138" s="261">
        <f>IF(SUM(BM_MWh!AR138)=0,0,1)</f>
        <v>0</v>
      </c>
      <c r="AS138" s="261">
        <f>IF(SUM(BM_MWh!AS138)=0,0,1)</f>
        <v>1</v>
      </c>
      <c r="AT138" s="261">
        <f>IF(SUM(BM_MWh!AT138)=0,0,1)</f>
        <v>0</v>
      </c>
      <c r="AU138" s="101">
        <f t="shared" si="102"/>
        <v>13</v>
      </c>
      <c r="AV138" s="102">
        <f t="shared" si="103"/>
        <v>3</v>
      </c>
      <c r="AW138" s="102">
        <f t="shared" si="104"/>
        <v>16</v>
      </c>
      <c r="AX138" s="152">
        <f t="shared" si="105"/>
        <v>1565251</v>
      </c>
      <c r="AY138" s="379"/>
      <c r="AZ138" s="366"/>
      <c r="BA138" s="366"/>
      <c r="BB138" s="366"/>
      <c r="BC138" s="366"/>
      <c r="BD138" s="366"/>
      <c r="BE138" s="104">
        <f t="shared" ref="BE138:BE153" si="112">1+BE126</f>
        <v>2007</v>
      </c>
      <c r="BF138" s="28">
        <v>1</v>
      </c>
      <c r="BG138" s="379">
        <f t="shared" si="100"/>
        <v>3130547</v>
      </c>
      <c r="BH138" s="112">
        <f t="shared" si="96"/>
        <v>1378957</v>
      </c>
      <c r="BI138" s="112">
        <f t="shared" si="96"/>
        <v>160228</v>
      </c>
      <c r="BJ138" s="112">
        <f t="shared" si="96"/>
        <v>2736</v>
      </c>
      <c r="BK138" s="112">
        <f t="shared" si="96"/>
        <v>1714</v>
      </c>
      <c r="BL138" s="112">
        <f t="shared" si="96"/>
        <v>21616</v>
      </c>
      <c r="BM138" s="112">
        <f t="shared" si="106"/>
        <v>1565251</v>
      </c>
      <c r="BN138" s="21">
        <f t="shared" si="107"/>
        <v>3</v>
      </c>
      <c r="BO138" s="21">
        <f t="shared" si="108"/>
        <v>7</v>
      </c>
      <c r="BP138" s="21">
        <f t="shared" si="109"/>
        <v>6</v>
      </c>
      <c r="BQ138" s="21">
        <f t="shared" si="99"/>
        <v>13</v>
      </c>
      <c r="BR138" s="106">
        <f t="shared" si="110"/>
        <v>16</v>
      </c>
      <c r="BS138" s="264"/>
    </row>
    <row r="139" spans="1:111">
      <c r="A139" s="28">
        <f t="shared" si="111"/>
        <v>2007</v>
      </c>
      <c r="B139" s="28">
        <v>2</v>
      </c>
      <c r="C139" s="280">
        <f t="shared" si="101"/>
        <v>1642880</v>
      </c>
      <c r="D139" s="280">
        <f>'[1]FPC wSEB'!X391</f>
        <v>1453907</v>
      </c>
      <c r="E139" s="280">
        <f>'[1]FPC wSEB'!Y391</f>
        <v>162545</v>
      </c>
      <c r="F139" s="280">
        <f>'[1]FPC wSEB'!Z391</f>
        <v>2674</v>
      </c>
      <c r="G139" s="280">
        <f>'[1]FPC wSEB'!AA391</f>
        <v>1713</v>
      </c>
      <c r="H139" s="280">
        <f>'[1]FPC wSEB'!AB391</f>
        <v>22023</v>
      </c>
      <c r="I139" s="261">
        <f>IF(BM_MWh!I139=0,0,1)</f>
        <v>1</v>
      </c>
      <c r="J139" s="261">
        <f>IF(BM_MWh!J139=0,0,1)</f>
        <v>1</v>
      </c>
      <c r="K139" s="261">
        <f>IF(BM_MWh!K139=0,0,1)</f>
        <v>1</v>
      </c>
      <c r="L139" s="261">
        <f>IF(BM_MWh!L139=0,0,1)</f>
        <v>0</v>
      </c>
      <c r="M139" s="261">
        <f>IF(BM_MWh!M139=0,0,1)</f>
        <v>0</v>
      </c>
      <c r="N139" s="261">
        <f>IF(BM_MWh!N139=0,0,1)</f>
        <v>0</v>
      </c>
      <c r="O139" s="261">
        <f>IF(BM_MWh!O139=0,0,1)</f>
        <v>0</v>
      </c>
      <c r="P139" s="261">
        <f>IF(BM_MWh!P139=0,0,1)</f>
        <v>0</v>
      </c>
      <c r="Q139" s="261">
        <f>IF(BM_MWh!Q139=0,0,1)</f>
        <v>0</v>
      </c>
      <c r="R139" s="261">
        <f>IF(BM_MWh!R139=0,0,1)</f>
        <v>0</v>
      </c>
      <c r="S139" s="261">
        <f>IF(BM_MWh!S139=0,0,1)</f>
        <v>0</v>
      </c>
      <c r="T139" s="261">
        <f>IF(BM_MWh!T139=0,0,1)</f>
        <v>1</v>
      </c>
      <c r="U139" s="364">
        <f>IF(SUM(BM_MWh!U139)=0,0,1)</f>
        <v>1</v>
      </c>
      <c r="V139" s="260">
        <f>IF(SUM(BM_MWh!V139)=0,0,1)</f>
        <v>1</v>
      </c>
      <c r="W139" s="260">
        <f>IF(SUM(BM_MWh!W139)=0,0,1)</f>
        <v>1</v>
      </c>
      <c r="X139" s="260">
        <f>IF(SUM(BM_MWh!X139)=0,0,1)</f>
        <v>1</v>
      </c>
      <c r="Y139" s="260">
        <f>IF(SUM(BM_MWh!Y139)=0,0,1)</f>
        <v>1</v>
      </c>
      <c r="Z139" s="260">
        <f>IF(SUM(BM_MWh!Z139)=0,0,1)</f>
        <v>1</v>
      </c>
      <c r="AA139" s="260">
        <f>IF(SUM(BM_MWh!AA139)=0,0,1)</f>
        <v>1</v>
      </c>
      <c r="AB139" s="260">
        <f>IF(SUM(BM_MWh!AB139)=0,0,1)</f>
        <v>0</v>
      </c>
      <c r="AC139" s="260">
        <f>IF(SUM(BM_MWh!AC139)=0,0,1)</f>
        <v>0</v>
      </c>
      <c r="AD139" s="260">
        <f>IF(SUM(BM_MWh!AD139)=0,0,1)</f>
        <v>1</v>
      </c>
      <c r="AE139" s="260">
        <f>IF(SUM(BM_MWh!AE139)=0,0,1)</f>
        <v>1</v>
      </c>
      <c r="AF139" s="260">
        <f>IF(SUM(BM_MWh!AF139)=0,0,1)</f>
        <v>1</v>
      </c>
      <c r="AG139" s="260">
        <f>IF(SUM(BM_MWh!AG139)=0,0,1)</f>
        <v>0</v>
      </c>
      <c r="AH139" s="260">
        <f>IF(SUM(BM_MWh!AH139)=0,0,1)</f>
        <v>0</v>
      </c>
      <c r="AI139" s="260">
        <f>IF(SUM(BM_MWh!AI139)=0,0,1)</f>
        <v>1</v>
      </c>
      <c r="AJ139" s="260">
        <f>IF(SUM(BM_MWh!AJ139)=0,0,1)</f>
        <v>1</v>
      </c>
      <c r="AK139" s="261">
        <f>IF(SUM(BM_MWh!AK139)=0,0,1)</f>
        <v>1</v>
      </c>
      <c r="AL139" s="260">
        <v>0</v>
      </c>
      <c r="AM139" s="261"/>
      <c r="AN139" s="261"/>
      <c r="AO139" s="261">
        <f>IF(SUM(BM_MWh!AO139)=0,0,1)</f>
        <v>0</v>
      </c>
      <c r="AP139" s="261">
        <f>IF(SUM(BM_MWh!AP139)=0,0,1)</f>
        <v>0</v>
      </c>
      <c r="AQ139" s="261">
        <f>IF(SUM(BM_MWh!AQ139)=0,0,1)</f>
        <v>0</v>
      </c>
      <c r="AR139" s="261">
        <f>IF(SUM(BM_MWh!AR139)=0,0,1)</f>
        <v>0</v>
      </c>
      <c r="AS139" s="261">
        <f>IF(SUM(BM_MWh!AS139)=0,0,1)</f>
        <v>1</v>
      </c>
      <c r="AT139" s="261">
        <f>IF(SUM(BM_MWh!AT139)=0,0,1)</f>
        <v>0</v>
      </c>
      <c r="AU139" s="101">
        <f t="shared" si="102"/>
        <v>14</v>
      </c>
      <c r="AV139" s="102">
        <f t="shared" si="103"/>
        <v>4</v>
      </c>
      <c r="AW139" s="102">
        <f t="shared" si="104"/>
        <v>18</v>
      </c>
      <c r="AX139" s="152">
        <f t="shared" si="105"/>
        <v>1642862</v>
      </c>
      <c r="AY139" s="379"/>
      <c r="AZ139" s="366"/>
      <c r="BA139" s="366"/>
      <c r="BB139" s="366"/>
      <c r="BC139" s="366"/>
      <c r="BD139" s="366"/>
      <c r="BE139" s="104">
        <f t="shared" si="112"/>
        <v>2007</v>
      </c>
      <c r="BF139" s="28">
        <v>2</v>
      </c>
      <c r="BG139" s="379">
        <f t="shared" si="100"/>
        <v>3285774</v>
      </c>
      <c r="BH139" s="112">
        <f t="shared" si="96"/>
        <v>1453907</v>
      </c>
      <c r="BI139" s="112">
        <f t="shared" si="96"/>
        <v>162545</v>
      </c>
      <c r="BJ139" s="112">
        <f t="shared" si="96"/>
        <v>2674</v>
      </c>
      <c r="BK139" s="112">
        <f t="shared" si="96"/>
        <v>1713</v>
      </c>
      <c r="BL139" s="112">
        <f t="shared" si="96"/>
        <v>22023</v>
      </c>
      <c r="BM139" s="112">
        <f t="shared" si="106"/>
        <v>1642862</v>
      </c>
      <c r="BN139" s="21">
        <f t="shared" si="107"/>
        <v>4</v>
      </c>
      <c r="BO139" s="21">
        <f t="shared" si="108"/>
        <v>7</v>
      </c>
      <c r="BP139" s="21">
        <f t="shared" si="109"/>
        <v>7</v>
      </c>
      <c r="BQ139" s="21">
        <f t="shared" si="99"/>
        <v>14</v>
      </c>
      <c r="BR139" s="106">
        <f t="shared" si="110"/>
        <v>18</v>
      </c>
      <c r="BS139" s="264"/>
    </row>
    <row r="140" spans="1:111">
      <c r="A140" s="28">
        <f t="shared" si="111"/>
        <v>2007</v>
      </c>
      <c r="B140" s="28">
        <v>3</v>
      </c>
      <c r="C140" s="280">
        <f t="shared" si="101"/>
        <v>1629721</v>
      </c>
      <c r="D140" s="280">
        <f>'[1]FPC wSEB'!X392</f>
        <v>1441633</v>
      </c>
      <c r="E140" s="280">
        <f>'[1]FPC wSEB'!Y392</f>
        <v>161855</v>
      </c>
      <c r="F140" s="280">
        <f>'[1]FPC wSEB'!Z392</f>
        <v>2656</v>
      </c>
      <c r="G140" s="280">
        <f>'[1]FPC wSEB'!AA392</f>
        <v>1709</v>
      </c>
      <c r="H140" s="280">
        <f>'[1]FPC wSEB'!AB392</f>
        <v>21851</v>
      </c>
      <c r="I140" s="261">
        <f>IF(BM_MWh!I140=0,0,1)</f>
        <v>1</v>
      </c>
      <c r="J140" s="261">
        <f>IF(BM_MWh!J140=0,0,1)</f>
        <v>1</v>
      </c>
      <c r="K140" s="261">
        <f>IF(BM_MWh!K140=0,0,1)</f>
        <v>1</v>
      </c>
      <c r="L140" s="261">
        <f>IF(BM_MWh!L140=0,0,1)</f>
        <v>0</v>
      </c>
      <c r="M140" s="261">
        <f>IF(BM_MWh!M140=0,0,1)</f>
        <v>0</v>
      </c>
      <c r="N140" s="261">
        <f>IF(BM_MWh!N140=0,0,1)</f>
        <v>0</v>
      </c>
      <c r="O140" s="261">
        <f>IF(BM_MWh!O140=0,0,1)</f>
        <v>0</v>
      </c>
      <c r="P140" s="261">
        <f>IF(BM_MWh!P140=0,0,1)</f>
        <v>0</v>
      </c>
      <c r="Q140" s="261">
        <f>IF(BM_MWh!Q140=0,0,1)</f>
        <v>0</v>
      </c>
      <c r="R140" s="261">
        <f>IF(BM_MWh!R140=0,0,1)</f>
        <v>0</v>
      </c>
      <c r="S140" s="261">
        <f>IF(BM_MWh!S140=0,0,1)</f>
        <v>0</v>
      </c>
      <c r="T140" s="261">
        <f>IF(BM_MWh!T140=0,0,1)</f>
        <v>1</v>
      </c>
      <c r="U140" s="364">
        <f>IF(SUM(BM_MWh!U140)=0,0,1)</f>
        <v>0</v>
      </c>
      <c r="V140" s="260">
        <f>IF(SUM(BM_MWh!V140)=0,0,1)</f>
        <v>1</v>
      </c>
      <c r="W140" s="260">
        <f>IF(SUM(BM_MWh!W140)=0,0,1)</f>
        <v>1</v>
      </c>
      <c r="X140" s="260">
        <f>IF(SUM(BM_MWh!X140)=0,0,1)</f>
        <v>1</v>
      </c>
      <c r="Y140" s="260">
        <f>IF(SUM(BM_MWh!Y140)=0,0,1)</f>
        <v>1</v>
      </c>
      <c r="Z140" s="260">
        <f>IF(SUM(BM_MWh!Z140)=0,0,1)</f>
        <v>1</v>
      </c>
      <c r="AA140" s="260">
        <f>IF(SUM(BM_MWh!AA140)=0,0,1)</f>
        <v>1</v>
      </c>
      <c r="AB140" s="260">
        <f>IF(SUM(BM_MWh!AB140)=0,0,1)</f>
        <v>0</v>
      </c>
      <c r="AC140" s="260">
        <f>IF(SUM(BM_MWh!AC140)=0,0,1)</f>
        <v>0</v>
      </c>
      <c r="AD140" s="260">
        <f>IF(SUM(BM_MWh!AD140)=0,0,1)</f>
        <v>1</v>
      </c>
      <c r="AE140" s="260">
        <f>IF(SUM(BM_MWh!AE140)=0,0,1)</f>
        <v>1</v>
      </c>
      <c r="AF140" s="260">
        <f>IF(SUM(BM_MWh!AF140)=0,0,1)</f>
        <v>1</v>
      </c>
      <c r="AG140" s="260">
        <f>IF(SUM(BM_MWh!AG140)=0,0,1)</f>
        <v>0</v>
      </c>
      <c r="AH140" s="260">
        <f>IF(SUM(BM_MWh!AH140)=0,0,1)</f>
        <v>0</v>
      </c>
      <c r="AI140" s="260">
        <f>IF(SUM(BM_MWh!AI140)=0,0,1)</f>
        <v>1</v>
      </c>
      <c r="AJ140" s="260">
        <f>IF(SUM(BM_MWh!AJ140)=0,0,1)</f>
        <v>1</v>
      </c>
      <c r="AK140" s="261">
        <f>IF(SUM(BM_MWh!AK140)=0,0,1)</f>
        <v>1</v>
      </c>
      <c r="AL140" s="260">
        <v>0</v>
      </c>
      <c r="AM140" s="261"/>
      <c r="AN140" s="261"/>
      <c r="AO140" s="261">
        <f>IF(SUM(BM_MWh!AO140)=0,0,1)</f>
        <v>0</v>
      </c>
      <c r="AP140" s="261">
        <f>IF(SUM(BM_MWh!AP140)=0,0,1)</f>
        <v>0</v>
      </c>
      <c r="AQ140" s="261">
        <f>IF(SUM(BM_MWh!AQ140)=0,0,1)</f>
        <v>0</v>
      </c>
      <c r="AR140" s="261">
        <f>IF(SUM(BM_MWh!AR140)=0,0,1)</f>
        <v>0</v>
      </c>
      <c r="AS140" s="261">
        <f>IF(SUM(BM_MWh!AS140)=0,0,1)</f>
        <v>1</v>
      </c>
      <c r="AT140" s="261">
        <f>IF(SUM(BM_MWh!AT140)=0,0,1)</f>
        <v>0</v>
      </c>
      <c r="AU140" s="101">
        <f t="shared" si="102"/>
        <v>13</v>
      </c>
      <c r="AV140" s="102">
        <f t="shared" si="103"/>
        <v>4</v>
      </c>
      <c r="AW140" s="102">
        <f t="shared" si="104"/>
        <v>17</v>
      </c>
      <c r="AX140" s="152">
        <f t="shared" si="105"/>
        <v>1629704</v>
      </c>
      <c r="AY140" s="379"/>
      <c r="AZ140" s="366"/>
      <c r="BA140" s="366"/>
      <c r="BB140" s="366"/>
      <c r="BC140" s="366"/>
      <c r="BD140" s="366"/>
      <c r="BE140" s="104">
        <f t="shared" si="112"/>
        <v>2007</v>
      </c>
      <c r="BF140" s="28">
        <v>3</v>
      </c>
      <c r="BG140" s="379">
        <f t="shared" si="100"/>
        <v>3259455</v>
      </c>
      <c r="BH140" s="112">
        <f t="shared" si="96"/>
        <v>1441633</v>
      </c>
      <c r="BI140" s="112">
        <f t="shared" si="96"/>
        <v>161855</v>
      </c>
      <c r="BJ140" s="112">
        <f t="shared" si="96"/>
        <v>2656</v>
      </c>
      <c r="BK140" s="112">
        <f t="shared" si="96"/>
        <v>1709</v>
      </c>
      <c r="BL140" s="112">
        <f t="shared" si="96"/>
        <v>21851</v>
      </c>
      <c r="BM140" s="112">
        <f t="shared" si="106"/>
        <v>1629704</v>
      </c>
      <c r="BN140" s="21">
        <f t="shared" si="107"/>
        <v>4</v>
      </c>
      <c r="BO140" s="21">
        <f t="shared" si="108"/>
        <v>6</v>
      </c>
      <c r="BP140" s="21">
        <f t="shared" si="109"/>
        <v>7</v>
      </c>
      <c r="BQ140" s="21">
        <f t="shared" si="99"/>
        <v>13</v>
      </c>
      <c r="BR140" s="106">
        <f t="shared" si="110"/>
        <v>17</v>
      </c>
      <c r="BS140" s="264"/>
    </row>
    <row r="141" spans="1:111">
      <c r="A141" s="28">
        <f t="shared" si="111"/>
        <v>2007</v>
      </c>
      <c r="B141" s="28">
        <v>4</v>
      </c>
      <c r="C141" s="280">
        <f t="shared" si="101"/>
        <v>1634167</v>
      </c>
      <c r="D141" s="280">
        <f>'[1]FPC wSEB'!X393</f>
        <v>1446571</v>
      </c>
      <c r="E141" s="280">
        <f>'[1]FPC wSEB'!Y393</f>
        <v>161434</v>
      </c>
      <c r="F141" s="280">
        <f>'[1]FPC wSEB'!Z393</f>
        <v>2614</v>
      </c>
      <c r="G141" s="280">
        <f>'[1]FPC wSEB'!AA393</f>
        <v>1707</v>
      </c>
      <c r="H141" s="280">
        <f>'[1]FPC wSEB'!AB393</f>
        <v>21823</v>
      </c>
      <c r="I141" s="261">
        <f>IF(BM_MWh!I141=0,0,1)</f>
        <v>1</v>
      </c>
      <c r="J141" s="261">
        <f>IF(BM_MWh!J141=0,0,1)</f>
        <v>1</v>
      </c>
      <c r="K141" s="261">
        <f>IF(BM_MWh!K141=0,0,1)</f>
        <v>1</v>
      </c>
      <c r="L141" s="261">
        <f>IF(BM_MWh!L141=0,0,1)</f>
        <v>0</v>
      </c>
      <c r="M141" s="261">
        <f>IF(BM_MWh!M141=0,0,1)</f>
        <v>0</v>
      </c>
      <c r="N141" s="261">
        <f>IF(BM_MWh!N141=0,0,1)</f>
        <v>0</v>
      </c>
      <c r="O141" s="261">
        <f>IF(BM_MWh!O141=0,0,1)</f>
        <v>0</v>
      </c>
      <c r="P141" s="261">
        <f>IF(BM_MWh!P141=0,0,1)</f>
        <v>0</v>
      </c>
      <c r="Q141" s="261">
        <f>IF(BM_MWh!Q141=0,0,1)</f>
        <v>0</v>
      </c>
      <c r="R141" s="261">
        <f>IF(BM_MWh!R141=0,0,1)</f>
        <v>0</v>
      </c>
      <c r="S141" s="261">
        <f>IF(BM_MWh!S141=0,0,1)</f>
        <v>0</v>
      </c>
      <c r="T141" s="261">
        <f>IF(BM_MWh!T141=0,0,1)</f>
        <v>1</v>
      </c>
      <c r="U141" s="364">
        <f>IF(SUM(BM_MWh!U141)=0,0,1)</f>
        <v>1</v>
      </c>
      <c r="V141" s="260">
        <f>IF(SUM(BM_MWh!V141)=0,0,1)</f>
        <v>1</v>
      </c>
      <c r="W141" s="260">
        <f>IF(SUM(BM_MWh!W141)=0,0,1)</f>
        <v>1</v>
      </c>
      <c r="X141" s="260">
        <f>IF(SUM(BM_MWh!X141)=0,0,1)</f>
        <v>1</v>
      </c>
      <c r="Y141" s="260">
        <f>IF(SUM(BM_MWh!Y141)=0,0,1)</f>
        <v>1</v>
      </c>
      <c r="Z141" s="260">
        <f>IF(SUM(BM_MWh!Z141)=0,0,1)</f>
        <v>1</v>
      </c>
      <c r="AA141" s="260">
        <f>IF(SUM(BM_MWh!AA141)=0,0,1)</f>
        <v>1</v>
      </c>
      <c r="AB141" s="260">
        <f>IF(SUM(BM_MWh!AB141)=0,0,1)</f>
        <v>0</v>
      </c>
      <c r="AC141" s="260">
        <f>IF(SUM(BM_MWh!AC141)=0,0,1)</f>
        <v>0</v>
      </c>
      <c r="AD141" s="260">
        <f>IF(SUM(BM_MWh!AD141)=0,0,1)</f>
        <v>1</v>
      </c>
      <c r="AE141" s="260">
        <f>IF(SUM(BM_MWh!AE141)=0,0,1)</f>
        <v>1</v>
      </c>
      <c r="AF141" s="260">
        <f>IF(SUM(BM_MWh!AF141)=0,0,1)</f>
        <v>1</v>
      </c>
      <c r="AG141" s="260">
        <f>IF(SUM(BM_MWh!AG141)=0,0,1)</f>
        <v>0</v>
      </c>
      <c r="AH141" s="260">
        <f>IF(SUM(BM_MWh!AH141)=0,0,1)</f>
        <v>0</v>
      </c>
      <c r="AI141" s="260">
        <f>IF(SUM(BM_MWh!AI141)=0,0,1)</f>
        <v>1</v>
      </c>
      <c r="AJ141" s="260">
        <f>IF(SUM(BM_MWh!AJ141)=0,0,1)</f>
        <v>1</v>
      </c>
      <c r="AK141" s="261">
        <f>IF(SUM(BM_MWh!AK141)=0,0,1)</f>
        <v>1</v>
      </c>
      <c r="AL141" s="260">
        <v>0</v>
      </c>
      <c r="AM141" s="261"/>
      <c r="AN141" s="261"/>
      <c r="AO141" s="261">
        <f>IF(SUM(BM_MWh!AO141)=0,0,1)</f>
        <v>0</v>
      </c>
      <c r="AP141" s="261">
        <f>IF(SUM(BM_MWh!AP141)=0,0,1)</f>
        <v>0</v>
      </c>
      <c r="AQ141" s="261">
        <f>IF(SUM(BM_MWh!AQ141)=0,0,1)</f>
        <v>0</v>
      </c>
      <c r="AR141" s="261">
        <f>IF(SUM(BM_MWh!AR141)=0,0,1)</f>
        <v>0</v>
      </c>
      <c r="AS141" s="261">
        <f>IF(SUM(BM_MWh!AS141)=0,0,1)</f>
        <v>1</v>
      </c>
      <c r="AT141" s="261">
        <f>IF(SUM(BM_MWh!AT141)=0,0,1)</f>
        <v>0</v>
      </c>
      <c r="AU141" s="101">
        <f t="shared" si="102"/>
        <v>14</v>
      </c>
      <c r="AV141" s="102">
        <f t="shared" si="103"/>
        <v>4</v>
      </c>
      <c r="AW141" s="102">
        <f t="shared" si="104"/>
        <v>18</v>
      </c>
      <c r="AX141" s="152">
        <f t="shared" si="105"/>
        <v>1634149</v>
      </c>
      <c r="AY141" s="379"/>
      <c r="AZ141" s="366"/>
      <c r="BA141" s="366"/>
      <c r="BB141" s="366"/>
      <c r="BC141" s="366"/>
      <c r="BD141" s="366"/>
      <c r="BE141" s="104">
        <f t="shared" si="112"/>
        <v>2007</v>
      </c>
      <c r="BF141" s="28">
        <v>4</v>
      </c>
      <c r="BG141" s="379">
        <f t="shared" si="100"/>
        <v>3268348</v>
      </c>
      <c r="BH141" s="112">
        <f t="shared" si="96"/>
        <v>1446571</v>
      </c>
      <c r="BI141" s="112">
        <f t="shared" si="96"/>
        <v>161434</v>
      </c>
      <c r="BJ141" s="112">
        <f t="shared" si="96"/>
        <v>2614</v>
      </c>
      <c r="BK141" s="112">
        <f t="shared" si="96"/>
        <v>1707</v>
      </c>
      <c r="BL141" s="112">
        <f t="shared" si="96"/>
        <v>21823</v>
      </c>
      <c r="BM141" s="112">
        <f t="shared" si="106"/>
        <v>1634149</v>
      </c>
      <c r="BN141" s="21">
        <f t="shared" si="107"/>
        <v>4</v>
      </c>
      <c r="BO141" s="21">
        <f t="shared" si="108"/>
        <v>7</v>
      </c>
      <c r="BP141" s="21">
        <f t="shared" si="109"/>
        <v>7</v>
      </c>
      <c r="BQ141" s="21">
        <f t="shared" si="99"/>
        <v>14</v>
      </c>
      <c r="BR141" s="106">
        <f t="shared" si="110"/>
        <v>18</v>
      </c>
      <c r="BS141" s="264"/>
    </row>
    <row r="142" spans="1:111">
      <c r="A142" s="28">
        <f t="shared" si="111"/>
        <v>2007</v>
      </c>
      <c r="B142" s="28">
        <v>5</v>
      </c>
      <c r="C142" s="280">
        <f t="shared" si="101"/>
        <v>1648807</v>
      </c>
      <c r="D142" s="280">
        <f>'[1]FPC wSEB'!X394</f>
        <v>1457136</v>
      </c>
      <c r="E142" s="280">
        <f>'[1]FPC wSEB'!Y394</f>
        <v>164620</v>
      </c>
      <c r="F142" s="280">
        <f>'[1]FPC wSEB'!Z394</f>
        <v>2708</v>
      </c>
      <c r="G142" s="280">
        <f>'[1]FPC wSEB'!AA394</f>
        <v>1711</v>
      </c>
      <c r="H142" s="280">
        <f>'[1]FPC wSEB'!AB394</f>
        <v>22614</v>
      </c>
      <c r="I142" s="261">
        <f>IF(BM_MWh!I142=0,0,1)</f>
        <v>1</v>
      </c>
      <c r="J142" s="261">
        <f>IF(BM_MWh!J142=0,0,1)</f>
        <v>1</v>
      </c>
      <c r="K142" s="261">
        <f>IF(BM_MWh!K142=0,0,1)</f>
        <v>1</v>
      </c>
      <c r="L142" s="261">
        <f>IF(BM_MWh!L142=0,0,1)</f>
        <v>0</v>
      </c>
      <c r="M142" s="261">
        <f>IF(BM_MWh!M142=0,0,1)</f>
        <v>0</v>
      </c>
      <c r="N142" s="261">
        <f>IF(BM_MWh!N142=0,0,1)</f>
        <v>0</v>
      </c>
      <c r="O142" s="261">
        <f>IF(BM_MWh!O142=0,0,1)</f>
        <v>0</v>
      </c>
      <c r="P142" s="261">
        <f>IF(BM_MWh!P142=0,0,1)</f>
        <v>0</v>
      </c>
      <c r="Q142" s="261">
        <f>IF(BM_MWh!Q142=0,0,1)</f>
        <v>0</v>
      </c>
      <c r="R142" s="261">
        <f>IF(BM_MWh!R142=0,0,1)</f>
        <v>0</v>
      </c>
      <c r="S142" s="261">
        <f>IF(BM_MWh!S142=0,0,1)</f>
        <v>0</v>
      </c>
      <c r="T142" s="261">
        <f>IF(BM_MWh!T142=0,0,1)</f>
        <v>1</v>
      </c>
      <c r="U142" s="364">
        <f>IF(SUM(BM_MWh!U142)=0,0,1)</f>
        <v>1</v>
      </c>
      <c r="V142" s="260">
        <f>IF(SUM(BM_MWh!V142)=0,0,1)</f>
        <v>1</v>
      </c>
      <c r="W142" s="260">
        <f>IF(SUM(BM_MWh!W142)=0,0,1)</f>
        <v>1</v>
      </c>
      <c r="X142" s="260">
        <f>IF(SUM(BM_MWh!X142)=0,0,1)</f>
        <v>1</v>
      </c>
      <c r="Y142" s="260">
        <f>IF(SUM(BM_MWh!Y142)=0,0,1)</f>
        <v>1</v>
      </c>
      <c r="Z142" s="260">
        <f>IF(SUM(BM_MWh!Z142)=0,0,1)</f>
        <v>1</v>
      </c>
      <c r="AA142" s="260">
        <f>IF(SUM(BM_MWh!AA142)=0,0,1)</f>
        <v>1</v>
      </c>
      <c r="AB142" s="260">
        <f>IF(SUM(BM_MWh!AB142)=0,0,1)</f>
        <v>0</v>
      </c>
      <c r="AC142" s="260">
        <f>IF(SUM(BM_MWh!AC142)=0,0,1)</f>
        <v>0</v>
      </c>
      <c r="AD142" s="260">
        <f>IF(SUM(BM_MWh!AD142)=0,0,1)</f>
        <v>1</v>
      </c>
      <c r="AE142" s="260">
        <f>IF(SUM(BM_MWh!AE142)=0,0,1)</f>
        <v>1</v>
      </c>
      <c r="AF142" s="260">
        <f>IF(SUM(BM_MWh!AF142)=0,0,1)</f>
        <v>1</v>
      </c>
      <c r="AG142" s="260">
        <f>IF(SUM(BM_MWh!AG142)=0,0,1)</f>
        <v>0</v>
      </c>
      <c r="AH142" s="260">
        <f>IF(SUM(BM_MWh!AH142)=0,0,1)</f>
        <v>0</v>
      </c>
      <c r="AI142" s="260">
        <f>IF(SUM(BM_MWh!AI142)=0,0,1)</f>
        <v>1</v>
      </c>
      <c r="AJ142" s="260">
        <f>IF(SUM(BM_MWh!AJ142)=0,0,1)</f>
        <v>1</v>
      </c>
      <c r="AK142" s="261">
        <f>IF(SUM(BM_MWh!AK142)=0,0,1)</f>
        <v>1</v>
      </c>
      <c r="AL142" s="260">
        <v>0</v>
      </c>
      <c r="AM142" s="261"/>
      <c r="AN142" s="261"/>
      <c r="AO142" s="261">
        <f>IF(SUM(BM_MWh!AO142)=0,0,1)</f>
        <v>0</v>
      </c>
      <c r="AP142" s="261">
        <f>IF(SUM(BM_MWh!AP142)=0,0,1)</f>
        <v>0</v>
      </c>
      <c r="AQ142" s="261">
        <f>IF(SUM(BM_MWh!AQ142)=0,0,1)</f>
        <v>0</v>
      </c>
      <c r="AR142" s="261">
        <f>IF(SUM(BM_MWh!AR142)=0,0,1)</f>
        <v>0</v>
      </c>
      <c r="AS142" s="261">
        <f>IF(SUM(BM_MWh!AS142)=0,0,1)</f>
        <v>1</v>
      </c>
      <c r="AT142" s="261">
        <f>IF(SUM(BM_MWh!AT142)=0,0,1)</f>
        <v>0</v>
      </c>
      <c r="AU142" s="101">
        <f t="shared" si="102"/>
        <v>14</v>
      </c>
      <c r="AV142" s="102">
        <f t="shared" si="103"/>
        <v>4</v>
      </c>
      <c r="AW142" s="102">
        <f t="shared" si="104"/>
        <v>18</v>
      </c>
      <c r="AX142" s="152">
        <f t="shared" si="105"/>
        <v>1648789</v>
      </c>
      <c r="AY142" s="379"/>
      <c r="AZ142" s="366"/>
      <c r="BA142" s="366"/>
      <c r="BB142" s="366"/>
      <c r="BC142" s="366"/>
      <c r="BD142" s="366"/>
      <c r="BE142" s="104">
        <f t="shared" si="112"/>
        <v>2007</v>
      </c>
      <c r="BF142" s="28">
        <v>5</v>
      </c>
      <c r="BG142" s="379">
        <f t="shared" si="100"/>
        <v>3297628</v>
      </c>
      <c r="BH142" s="112">
        <f t="shared" si="96"/>
        <v>1457136</v>
      </c>
      <c r="BI142" s="112">
        <f t="shared" si="96"/>
        <v>164620</v>
      </c>
      <c r="BJ142" s="112">
        <f t="shared" si="96"/>
        <v>2708</v>
      </c>
      <c r="BK142" s="112">
        <f t="shared" si="96"/>
        <v>1711</v>
      </c>
      <c r="BL142" s="112">
        <f t="shared" si="96"/>
        <v>22614</v>
      </c>
      <c r="BM142" s="112">
        <f t="shared" si="106"/>
        <v>1648789</v>
      </c>
      <c r="BN142" s="21">
        <f t="shared" si="107"/>
        <v>4</v>
      </c>
      <c r="BO142" s="21">
        <f t="shared" si="108"/>
        <v>7</v>
      </c>
      <c r="BP142" s="21">
        <f t="shared" si="109"/>
        <v>7</v>
      </c>
      <c r="BQ142" s="21">
        <f t="shared" si="99"/>
        <v>14</v>
      </c>
      <c r="BR142" s="106">
        <f t="shared" si="110"/>
        <v>18</v>
      </c>
      <c r="BS142" s="366"/>
    </row>
    <row r="143" spans="1:111">
      <c r="A143" s="28">
        <f t="shared" si="111"/>
        <v>2007</v>
      </c>
      <c r="B143" s="28">
        <v>6</v>
      </c>
      <c r="C143" s="280">
        <f t="shared" si="101"/>
        <v>1630383</v>
      </c>
      <c r="D143" s="280">
        <f>'[1]FPC wSEB'!X395</f>
        <v>1439464</v>
      </c>
      <c r="E143" s="280">
        <f>'[1]FPC wSEB'!Y395</f>
        <v>164291</v>
      </c>
      <c r="F143" s="280">
        <f>'[1]FPC wSEB'!Z395</f>
        <v>2668</v>
      </c>
      <c r="G143" s="280">
        <f>'[1]FPC wSEB'!AA395</f>
        <v>1700</v>
      </c>
      <c r="H143" s="280">
        <f>'[1]FPC wSEB'!AB395</f>
        <v>22242</v>
      </c>
      <c r="I143" s="261">
        <f>IF(BM_MWh!I143=0,0,1)</f>
        <v>0</v>
      </c>
      <c r="J143" s="261">
        <f>IF(BM_MWh!J143=0,0,1)</f>
        <v>1</v>
      </c>
      <c r="K143" s="261">
        <f>IF(BM_MWh!K143=0,0,1)</f>
        <v>1</v>
      </c>
      <c r="L143" s="261">
        <f>IF(BM_MWh!L143=0,0,1)</f>
        <v>0</v>
      </c>
      <c r="M143" s="261">
        <f>IF(BM_MWh!M143=0,0,1)</f>
        <v>1</v>
      </c>
      <c r="N143" s="261">
        <f>IF(BM_MWh!N143=0,0,1)</f>
        <v>0</v>
      </c>
      <c r="O143" s="261">
        <f>IF(BM_MWh!O143=0,0,1)</f>
        <v>0</v>
      </c>
      <c r="P143" s="261">
        <f>IF(BM_MWh!P143=0,0,1)</f>
        <v>0</v>
      </c>
      <c r="Q143" s="261">
        <f>IF(BM_MWh!Q143=0,0,1)</f>
        <v>0</v>
      </c>
      <c r="R143" s="261">
        <f>IF(BM_MWh!R143=0,0,1)</f>
        <v>0</v>
      </c>
      <c r="S143" s="261">
        <f>IF(BM_MWh!S143=0,0,1)</f>
        <v>0</v>
      </c>
      <c r="T143" s="261">
        <f>IF(BM_MWh!T143=0,0,1)</f>
        <v>1</v>
      </c>
      <c r="U143" s="364">
        <f>IF(SUM(BM_MWh!U143)=0,0,1)</f>
        <v>1</v>
      </c>
      <c r="V143" s="260">
        <f>IF(SUM(BM_MWh!V143)=0,0,1)</f>
        <v>1</v>
      </c>
      <c r="W143" s="260">
        <f>IF(SUM(BM_MWh!W143)=0,0,1)</f>
        <v>1</v>
      </c>
      <c r="X143" s="260">
        <f>IF(SUM(BM_MWh!X143)=0,0,1)</f>
        <v>1</v>
      </c>
      <c r="Y143" s="260">
        <f>IF(SUM(BM_MWh!Y143)=0,0,1)</f>
        <v>1</v>
      </c>
      <c r="Z143" s="260">
        <f>IF(SUM(BM_MWh!Z143)=0,0,1)</f>
        <v>1</v>
      </c>
      <c r="AA143" s="260">
        <f>IF(SUM(BM_MWh!AA143)=0,0,1)</f>
        <v>1</v>
      </c>
      <c r="AB143" s="260">
        <f>IF(SUM(BM_MWh!AB143)=0,0,1)</f>
        <v>0</v>
      </c>
      <c r="AC143" s="260">
        <f>IF(SUM(BM_MWh!AC143)=0,0,1)</f>
        <v>0</v>
      </c>
      <c r="AD143" s="260">
        <f>IF(SUM(BM_MWh!AD143)=0,0,1)</f>
        <v>1</v>
      </c>
      <c r="AE143" s="260">
        <f>IF(SUM(BM_MWh!AE143)=0,0,1)</f>
        <v>1</v>
      </c>
      <c r="AF143" s="260">
        <f>IF(SUM(BM_MWh!AF143)=0,0,1)</f>
        <v>1</v>
      </c>
      <c r="AG143" s="260">
        <f>IF(SUM(BM_MWh!AG143)=0,0,1)</f>
        <v>0</v>
      </c>
      <c r="AH143" s="260">
        <f>IF(SUM(BM_MWh!AH143)=0,0,1)</f>
        <v>0</v>
      </c>
      <c r="AI143" s="260">
        <f>IF(SUM(BM_MWh!AI143)=0,0,1)</f>
        <v>1</v>
      </c>
      <c r="AJ143" s="260">
        <f>IF(SUM(BM_MWh!AJ143)=0,0,1)</f>
        <v>1</v>
      </c>
      <c r="AK143" s="261">
        <f>IF(SUM(BM_MWh!AK143)=0,0,1)</f>
        <v>1</v>
      </c>
      <c r="AL143" s="260">
        <v>0</v>
      </c>
      <c r="AM143" s="261"/>
      <c r="AN143" s="261"/>
      <c r="AO143" s="261">
        <f>IF(SUM(BM_MWh!AO143)=0,0,1)</f>
        <v>0</v>
      </c>
      <c r="AP143" s="261">
        <f>IF(SUM(BM_MWh!AP143)=0,0,1)</f>
        <v>0</v>
      </c>
      <c r="AQ143" s="261">
        <f>IF(SUM(BM_MWh!AQ143)=0,0,1)</f>
        <v>0</v>
      </c>
      <c r="AR143" s="261">
        <f>IF(SUM(BM_MWh!AR143)=0,0,1)</f>
        <v>0</v>
      </c>
      <c r="AS143" s="261">
        <f>IF(SUM(BM_MWh!AS143)=0,0,1)</f>
        <v>1</v>
      </c>
      <c r="AT143" s="261">
        <f>IF(SUM(BM_MWh!AT143)=0,0,1)</f>
        <v>0</v>
      </c>
      <c r="AU143" s="101">
        <f t="shared" si="102"/>
        <v>14</v>
      </c>
      <c r="AV143" s="102">
        <f t="shared" si="103"/>
        <v>4</v>
      </c>
      <c r="AW143" s="102">
        <f t="shared" si="104"/>
        <v>18</v>
      </c>
      <c r="AX143" s="152">
        <f t="shared" si="105"/>
        <v>1630365</v>
      </c>
      <c r="AY143" s="379"/>
      <c r="AZ143" s="366"/>
      <c r="BA143" s="366"/>
      <c r="BB143" s="366"/>
      <c r="BC143" s="366"/>
      <c r="BD143" s="366"/>
      <c r="BE143" s="104">
        <f t="shared" si="112"/>
        <v>2007</v>
      </c>
      <c r="BF143" s="28">
        <v>6</v>
      </c>
      <c r="BG143" s="379">
        <f t="shared" si="100"/>
        <v>3260780</v>
      </c>
      <c r="BH143" s="112">
        <f t="shared" si="96"/>
        <v>1439464</v>
      </c>
      <c r="BI143" s="112">
        <f t="shared" si="96"/>
        <v>164291</v>
      </c>
      <c r="BJ143" s="112">
        <f t="shared" si="96"/>
        <v>2668</v>
      </c>
      <c r="BK143" s="112">
        <f t="shared" si="96"/>
        <v>1700</v>
      </c>
      <c r="BL143" s="112">
        <f t="shared" si="96"/>
        <v>22242</v>
      </c>
      <c r="BM143" s="112">
        <f t="shared" si="106"/>
        <v>1630365</v>
      </c>
      <c r="BN143" s="21">
        <f t="shared" si="107"/>
        <v>4</v>
      </c>
      <c r="BO143" s="21">
        <f t="shared" si="108"/>
        <v>7</v>
      </c>
      <c r="BP143" s="21">
        <f t="shared" si="109"/>
        <v>7</v>
      </c>
      <c r="BQ143" s="21">
        <f t="shared" si="99"/>
        <v>14</v>
      </c>
      <c r="BR143" s="106">
        <f t="shared" si="110"/>
        <v>18</v>
      </c>
      <c r="BS143" s="264"/>
    </row>
    <row r="144" spans="1:111">
      <c r="A144" s="28">
        <f t="shared" si="111"/>
        <v>2007</v>
      </c>
      <c r="B144" s="28">
        <v>7</v>
      </c>
      <c r="C144" s="280">
        <f t="shared" si="101"/>
        <v>1549518</v>
      </c>
      <c r="D144" s="280">
        <f>'[1]FPC wSEB'!X396</f>
        <v>1367356</v>
      </c>
      <c r="E144" s="280">
        <f>'[1]FPC wSEB'!Y396</f>
        <v>156286</v>
      </c>
      <c r="F144" s="280">
        <f>'[1]FPC wSEB'!Z396</f>
        <v>2588</v>
      </c>
      <c r="G144" s="280">
        <f>'[1]FPC wSEB'!AA396</f>
        <v>1685</v>
      </c>
      <c r="H144" s="280">
        <f>'[1]FPC wSEB'!AB396</f>
        <v>21586</v>
      </c>
      <c r="I144" s="261">
        <f>IF(BM_MWh!I144=0,0,1)</f>
        <v>0</v>
      </c>
      <c r="J144" s="261">
        <f>IF(BM_MWh!J144=0,0,1)</f>
        <v>1</v>
      </c>
      <c r="K144" s="261">
        <f>IF(BM_MWh!K144=0,0,1)</f>
        <v>1</v>
      </c>
      <c r="L144" s="261">
        <f>IF(BM_MWh!L144=0,0,1)</f>
        <v>0</v>
      </c>
      <c r="M144" s="261">
        <f>IF(BM_MWh!M144=0,0,1)</f>
        <v>1</v>
      </c>
      <c r="N144" s="261">
        <f>IF(BM_MWh!N144=0,0,1)</f>
        <v>0</v>
      </c>
      <c r="O144" s="261">
        <f>IF(BM_MWh!O144=0,0,1)</f>
        <v>0</v>
      </c>
      <c r="P144" s="261">
        <f>IF(BM_MWh!P144=0,0,1)</f>
        <v>0</v>
      </c>
      <c r="Q144" s="261">
        <f>IF(BM_MWh!Q144=0,0,1)</f>
        <v>0</v>
      </c>
      <c r="R144" s="261">
        <f>IF(BM_MWh!R144=0,0,1)</f>
        <v>0</v>
      </c>
      <c r="S144" s="261">
        <f>IF(BM_MWh!S144=0,0,1)</f>
        <v>0</v>
      </c>
      <c r="T144" s="261">
        <f>IF(BM_MWh!T144=0,0,1)</f>
        <v>1</v>
      </c>
      <c r="U144" s="364">
        <f>IF(SUM(BM_MWh!U144)=0,0,1)</f>
        <v>0</v>
      </c>
      <c r="V144" s="260">
        <f>IF(SUM(BM_MWh!V144)=0,0,1)</f>
        <v>1</v>
      </c>
      <c r="W144" s="260">
        <f>IF(SUM(BM_MWh!W144)=0,0,1)</f>
        <v>1</v>
      </c>
      <c r="X144" s="260">
        <f>IF(SUM(BM_MWh!X144)=0,0,1)</f>
        <v>1</v>
      </c>
      <c r="Y144" s="260">
        <f>IF(SUM(BM_MWh!Y144)=0,0,1)</f>
        <v>1</v>
      </c>
      <c r="Z144" s="260">
        <f>IF(SUM(BM_MWh!Z144)=0,0,1)</f>
        <v>1</v>
      </c>
      <c r="AA144" s="260">
        <f>IF(SUM(BM_MWh!AA144)=0,0,1)</f>
        <v>1</v>
      </c>
      <c r="AB144" s="260">
        <f>IF(SUM(BM_MWh!AB144)=0,0,1)</f>
        <v>0</v>
      </c>
      <c r="AC144" s="260">
        <f>IF(SUM(BM_MWh!AC144)=0,0,1)</f>
        <v>0</v>
      </c>
      <c r="AD144" s="260">
        <f>IF(SUM(BM_MWh!AD144)=0,0,1)</f>
        <v>1</v>
      </c>
      <c r="AE144" s="260">
        <f>IF(SUM(BM_MWh!AE144)=0,0,1)</f>
        <v>1</v>
      </c>
      <c r="AF144" s="260">
        <f>IF(SUM(BM_MWh!AF144)=0,0,1)</f>
        <v>1</v>
      </c>
      <c r="AG144" s="260">
        <f>IF(SUM(BM_MWh!AG144)=0,0,1)</f>
        <v>0</v>
      </c>
      <c r="AH144" s="260">
        <f>IF(SUM(BM_MWh!AH144)=0,0,1)</f>
        <v>0</v>
      </c>
      <c r="AI144" s="260">
        <f>IF(SUM(BM_MWh!AI144)=0,0,1)</f>
        <v>1</v>
      </c>
      <c r="AJ144" s="260">
        <f>IF(SUM(BM_MWh!AJ144)=0,0,1)</f>
        <v>1</v>
      </c>
      <c r="AK144" s="261">
        <f>IF(SUM(BM_MWh!AK144)=0,0,1)</f>
        <v>1</v>
      </c>
      <c r="AL144" s="260">
        <v>0</v>
      </c>
      <c r="AM144" s="261"/>
      <c r="AN144" s="261"/>
      <c r="AO144" s="261">
        <f>IF(SUM(BM_MWh!AO144)=0,0,1)</f>
        <v>0</v>
      </c>
      <c r="AP144" s="261">
        <f>IF(SUM(BM_MWh!AP144)=0,0,1)</f>
        <v>0</v>
      </c>
      <c r="AQ144" s="261">
        <f>IF(SUM(BM_MWh!AQ144)=0,0,1)</f>
        <v>0</v>
      </c>
      <c r="AR144" s="261">
        <f>IF(SUM(BM_MWh!AR144)=0,0,1)</f>
        <v>0</v>
      </c>
      <c r="AS144" s="261">
        <f>IF(SUM(BM_MWh!AS144)=0,0,1)</f>
        <v>1</v>
      </c>
      <c r="AT144" s="261">
        <f>IF(SUM(BM_MWh!AT144)=0,0,1)</f>
        <v>0</v>
      </c>
      <c r="AU144" s="101">
        <f t="shared" si="102"/>
        <v>13</v>
      </c>
      <c r="AV144" s="102">
        <f t="shared" si="103"/>
        <v>4</v>
      </c>
      <c r="AW144" s="102">
        <f t="shared" si="104"/>
        <v>17</v>
      </c>
      <c r="AX144" s="152">
        <f t="shared" si="105"/>
        <v>1549501</v>
      </c>
      <c r="AY144" s="379"/>
      <c r="AZ144" s="366"/>
      <c r="BA144" s="366"/>
      <c r="BB144" s="366"/>
      <c r="BC144" s="366"/>
      <c r="BD144" s="366"/>
      <c r="BE144" s="104">
        <f t="shared" si="112"/>
        <v>2007</v>
      </c>
      <c r="BF144" s="28">
        <v>7</v>
      </c>
      <c r="BG144" s="379">
        <f t="shared" si="100"/>
        <v>3099049</v>
      </c>
      <c r="BH144" s="112">
        <f t="shared" si="96"/>
        <v>1367356</v>
      </c>
      <c r="BI144" s="112">
        <f t="shared" si="96"/>
        <v>156286</v>
      </c>
      <c r="BJ144" s="112">
        <f t="shared" si="96"/>
        <v>2588</v>
      </c>
      <c r="BK144" s="112">
        <f t="shared" si="96"/>
        <v>1685</v>
      </c>
      <c r="BL144" s="112">
        <f t="shared" si="96"/>
        <v>21586</v>
      </c>
      <c r="BM144" s="112">
        <f t="shared" si="106"/>
        <v>1549501</v>
      </c>
      <c r="BN144" s="21">
        <f t="shared" si="107"/>
        <v>4</v>
      </c>
      <c r="BO144" s="21">
        <f t="shared" si="108"/>
        <v>6</v>
      </c>
      <c r="BP144" s="21">
        <f t="shared" si="109"/>
        <v>7</v>
      </c>
      <c r="BQ144" s="21">
        <f t="shared" si="99"/>
        <v>13</v>
      </c>
      <c r="BR144" s="106">
        <f t="shared" si="110"/>
        <v>17</v>
      </c>
      <c r="BS144" s="264"/>
    </row>
    <row r="145" spans="1:111">
      <c r="A145" s="28">
        <f t="shared" si="111"/>
        <v>2007</v>
      </c>
      <c r="B145" s="28">
        <v>8</v>
      </c>
      <c r="C145" s="280">
        <f t="shared" si="101"/>
        <v>1743097</v>
      </c>
      <c r="D145" s="280">
        <f>'[1]FPC wSEB'!X397</f>
        <v>1544281</v>
      </c>
      <c r="E145" s="280">
        <f>'[1]FPC wSEB'!Y397</f>
        <v>171056</v>
      </c>
      <c r="F145" s="280">
        <f>'[1]FPC wSEB'!Z397</f>
        <v>2751</v>
      </c>
      <c r="G145" s="280">
        <f>'[1]FPC wSEB'!AA397</f>
        <v>1688</v>
      </c>
      <c r="H145" s="280">
        <f>'[1]FPC wSEB'!AB397</f>
        <v>23302</v>
      </c>
      <c r="I145" s="261">
        <f>IF(BM_MWh!I145=0,0,1)</f>
        <v>1</v>
      </c>
      <c r="J145" s="261">
        <f>IF(BM_MWh!J145=0,0,1)</f>
        <v>1</v>
      </c>
      <c r="K145" s="261">
        <f>IF(BM_MWh!K145=0,0,1)</f>
        <v>1</v>
      </c>
      <c r="L145" s="261">
        <f>IF(BM_MWh!L145=0,0,1)</f>
        <v>0</v>
      </c>
      <c r="M145" s="261">
        <f>IF(BM_MWh!M145=0,0,1)</f>
        <v>1</v>
      </c>
      <c r="N145" s="261">
        <f>IF(BM_MWh!N145=0,0,1)</f>
        <v>0</v>
      </c>
      <c r="O145" s="261">
        <f>IF(BM_MWh!O145=0,0,1)</f>
        <v>0</v>
      </c>
      <c r="P145" s="261">
        <f>IF(BM_MWh!P145=0,0,1)</f>
        <v>0</v>
      </c>
      <c r="Q145" s="261">
        <f>IF(BM_MWh!Q145=0,0,1)</f>
        <v>0</v>
      </c>
      <c r="R145" s="261">
        <f>IF(BM_MWh!R145=0,0,1)</f>
        <v>0</v>
      </c>
      <c r="S145" s="261">
        <f>IF(BM_MWh!S145=0,0,1)</f>
        <v>0</v>
      </c>
      <c r="T145" s="261">
        <f>IF(BM_MWh!T145=0,0,1)</f>
        <v>1</v>
      </c>
      <c r="U145" s="364">
        <f>IF(SUM(BM_MWh!U145)=0,0,1)</f>
        <v>1</v>
      </c>
      <c r="V145" s="260">
        <f>IF(SUM(BM_MWh!V145)=0,0,1)</f>
        <v>1</v>
      </c>
      <c r="W145" s="260">
        <f>IF(SUM(BM_MWh!W145)=0,0,1)</f>
        <v>1</v>
      </c>
      <c r="X145" s="260">
        <f>IF(SUM(BM_MWh!X145)=0,0,1)</f>
        <v>1</v>
      </c>
      <c r="Y145" s="260">
        <f>IF(SUM(BM_MWh!Y145)=0,0,1)</f>
        <v>1</v>
      </c>
      <c r="Z145" s="260">
        <f>IF(SUM(BM_MWh!Z145)=0,0,1)</f>
        <v>1</v>
      </c>
      <c r="AA145" s="260">
        <f>IF(SUM(BM_MWh!AA145)=0,0,1)</f>
        <v>1</v>
      </c>
      <c r="AB145" s="260">
        <f>IF(SUM(BM_MWh!AB145)=0,0,1)</f>
        <v>0</v>
      </c>
      <c r="AC145" s="260">
        <f>IF(SUM(BM_MWh!AC145)=0,0,1)</f>
        <v>0</v>
      </c>
      <c r="AD145" s="260">
        <f>IF(SUM(BM_MWh!AD145)=0,0,1)</f>
        <v>1</v>
      </c>
      <c r="AE145" s="260">
        <f>IF(SUM(BM_MWh!AE145)=0,0,1)</f>
        <v>1</v>
      </c>
      <c r="AF145" s="260">
        <f>IF(SUM(BM_MWh!AF145)=0,0,1)</f>
        <v>1</v>
      </c>
      <c r="AG145" s="260">
        <f>IF(SUM(BM_MWh!AG145)=0,0,1)</f>
        <v>0</v>
      </c>
      <c r="AH145" s="260">
        <f>IF(SUM(BM_MWh!AH145)=0,0,1)</f>
        <v>0</v>
      </c>
      <c r="AI145" s="260">
        <f>IF(SUM(BM_MWh!AI145)=0,0,1)</f>
        <v>1</v>
      </c>
      <c r="AJ145" s="260">
        <f>IF(SUM(BM_MWh!AJ145)=0,0,1)</f>
        <v>1</v>
      </c>
      <c r="AK145" s="261">
        <f>IF(SUM(BM_MWh!AK145)=0,0,1)</f>
        <v>1</v>
      </c>
      <c r="AL145" s="260">
        <v>0</v>
      </c>
      <c r="AM145" s="261"/>
      <c r="AN145" s="261"/>
      <c r="AO145" s="261">
        <f>IF(SUM(BM_MWh!AO145)=0,0,1)</f>
        <v>0</v>
      </c>
      <c r="AP145" s="261">
        <f>IF(SUM(BM_MWh!AP145)=0,0,1)</f>
        <v>0</v>
      </c>
      <c r="AQ145" s="261">
        <f>IF(SUM(BM_MWh!AQ145)=0,0,1)</f>
        <v>0</v>
      </c>
      <c r="AR145" s="261">
        <f>IF(SUM(BM_MWh!AR145)=0,0,1)</f>
        <v>0</v>
      </c>
      <c r="AS145" s="261">
        <f>IF(SUM(BM_MWh!AS145)=0,0,1)</f>
        <v>1</v>
      </c>
      <c r="AT145" s="261">
        <f>IF(SUM(BM_MWh!AT145)=0,0,1)</f>
        <v>0</v>
      </c>
      <c r="AU145" s="101">
        <f t="shared" si="102"/>
        <v>14</v>
      </c>
      <c r="AV145" s="102">
        <f t="shared" si="103"/>
        <v>5</v>
      </c>
      <c r="AW145" s="102">
        <f t="shared" si="104"/>
        <v>19</v>
      </c>
      <c r="AX145" s="152">
        <f t="shared" si="105"/>
        <v>1743078</v>
      </c>
      <c r="AY145" s="379"/>
      <c r="AZ145" s="366"/>
      <c r="BA145" s="366"/>
      <c r="BB145" s="366"/>
      <c r="BC145" s="366"/>
      <c r="BD145" s="366"/>
      <c r="BE145" s="104">
        <f t="shared" si="112"/>
        <v>2007</v>
      </c>
      <c r="BF145" s="28">
        <v>8</v>
      </c>
      <c r="BG145" s="379">
        <f t="shared" si="100"/>
        <v>3486208</v>
      </c>
      <c r="BH145" s="112">
        <f t="shared" si="96"/>
        <v>1544281</v>
      </c>
      <c r="BI145" s="112">
        <f t="shared" si="96"/>
        <v>171056</v>
      </c>
      <c r="BJ145" s="112">
        <f t="shared" si="96"/>
        <v>2751</v>
      </c>
      <c r="BK145" s="112">
        <f t="shared" si="96"/>
        <v>1688</v>
      </c>
      <c r="BL145" s="112">
        <f t="shared" si="96"/>
        <v>23302</v>
      </c>
      <c r="BM145" s="112">
        <f t="shared" si="106"/>
        <v>1743078</v>
      </c>
      <c r="BN145" s="21">
        <f t="shared" si="107"/>
        <v>5</v>
      </c>
      <c r="BO145" s="21">
        <f t="shared" si="108"/>
        <v>7</v>
      </c>
      <c r="BP145" s="21">
        <f t="shared" si="109"/>
        <v>7</v>
      </c>
      <c r="BQ145" s="21">
        <f t="shared" si="99"/>
        <v>14</v>
      </c>
      <c r="BR145" s="106">
        <f t="shared" si="110"/>
        <v>19</v>
      </c>
      <c r="BS145" s="264"/>
    </row>
    <row r="146" spans="1:111">
      <c r="A146" s="28">
        <f t="shared" si="111"/>
        <v>2007</v>
      </c>
      <c r="B146" s="28">
        <v>9</v>
      </c>
      <c r="C146" s="280">
        <f t="shared" si="101"/>
        <v>1562124</v>
      </c>
      <c r="D146" s="280">
        <f>'[1]FPC wSEB'!X398</f>
        <v>1377525</v>
      </c>
      <c r="E146" s="280">
        <f>'[1]FPC wSEB'!Y398</f>
        <v>158364</v>
      </c>
      <c r="F146" s="280">
        <f>'[1]FPC wSEB'!Z398</f>
        <v>2626</v>
      </c>
      <c r="G146" s="280">
        <f>'[1]FPC wSEB'!AA398</f>
        <v>1678</v>
      </c>
      <c r="H146" s="280">
        <f>'[1]FPC wSEB'!AB398</f>
        <v>21912</v>
      </c>
      <c r="I146" s="261">
        <f>IF(BM_MWh!I146=0,0,1)</f>
        <v>1</v>
      </c>
      <c r="J146" s="261">
        <f>IF(BM_MWh!J146=0,0,1)</f>
        <v>1</v>
      </c>
      <c r="K146" s="261">
        <f>IF(BM_MWh!K146=0,0,1)</f>
        <v>1</v>
      </c>
      <c r="L146" s="261">
        <f>IF(BM_MWh!L146=0,0,1)</f>
        <v>0</v>
      </c>
      <c r="M146" s="261">
        <f>IF(BM_MWh!M146=0,0,1)</f>
        <v>1</v>
      </c>
      <c r="N146" s="261">
        <f>IF(BM_MWh!N146=0,0,1)</f>
        <v>0</v>
      </c>
      <c r="O146" s="261">
        <f>IF(BM_MWh!O146=0,0,1)</f>
        <v>0</v>
      </c>
      <c r="P146" s="261">
        <f>IF(BM_MWh!P146=0,0,1)</f>
        <v>0</v>
      </c>
      <c r="Q146" s="261">
        <f>IF(BM_MWh!Q146=0,0,1)</f>
        <v>0</v>
      </c>
      <c r="R146" s="261">
        <f>IF(BM_MWh!R146=0,0,1)</f>
        <v>0</v>
      </c>
      <c r="S146" s="261">
        <f>IF(BM_MWh!S146=0,0,1)</f>
        <v>0</v>
      </c>
      <c r="T146" s="261">
        <f>IF(BM_MWh!T146=0,0,1)</f>
        <v>1</v>
      </c>
      <c r="U146" s="364">
        <f>IF(SUM(BM_MWh!U146)=0,0,1)</f>
        <v>1</v>
      </c>
      <c r="V146" s="260">
        <f>IF(SUM(BM_MWh!V146)=0,0,1)</f>
        <v>1</v>
      </c>
      <c r="W146" s="260">
        <f>IF(SUM(BM_MWh!W146)=0,0,1)</f>
        <v>1</v>
      </c>
      <c r="X146" s="260">
        <f>IF(SUM(BM_MWh!X146)=0,0,1)</f>
        <v>1</v>
      </c>
      <c r="Y146" s="260">
        <f>IF(SUM(BM_MWh!Y146)=0,0,1)</f>
        <v>1</v>
      </c>
      <c r="Z146" s="260">
        <f>IF(SUM(BM_MWh!Z146)=0,0,1)</f>
        <v>1</v>
      </c>
      <c r="AA146" s="260">
        <f>IF(SUM(BM_MWh!AA146)=0,0,1)</f>
        <v>1</v>
      </c>
      <c r="AB146" s="260">
        <f>IF(SUM(BM_MWh!AB146)=0,0,1)</f>
        <v>0</v>
      </c>
      <c r="AC146" s="260">
        <f>IF(SUM(BM_MWh!AC146)=0,0,1)</f>
        <v>0</v>
      </c>
      <c r="AD146" s="260">
        <f>IF(SUM(BM_MWh!AD146)=0,0,1)</f>
        <v>1</v>
      </c>
      <c r="AE146" s="260">
        <f>IF(SUM(BM_MWh!AE146)=0,0,1)</f>
        <v>1</v>
      </c>
      <c r="AF146" s="260">
        <f>IF(SUM(BM_MWh!AF146)=0,0,1)</f>
        <v>1</v>
      </c>
      <c r="AG146" s="260">
        <f>IF(SUM(BM_MWh!AG146)=0,0,1)</f>
        <v>0</v>
      </c>
      <c r="AH146" s="260">
        <f>IF(SUM(BM_MWh!AH146)=0,0,1)</f>
        <v>0</v>
      </c>
      <c r="AI146" s="260">
        <f>IF(SUM(BM_MWh!AI146)=0,0,1)</f>
        <v>1</v>
      </c>
      <c r="AJ146" s="260">
        <f>IF(SUM(BM_MWh!AJ146)=0,0,1)</f>
        <v>1</v>
      </c>
      <c r="AK146" s="261">
        <f>IF(SUM(BM_MWh!AK146)=0,0,1)</f>
        <v>1</v>
      </c>
      <c r="AL146" s="260">
        <v>0</v>
      </c>
      <c r="AM146" s="261"/>
      <c r="AN146" s="261"/>
      <c r="AO146" s="261">
        <f>IF(SUM(BM_MWh!AO146)=0,0,1)</f>
        <v>0</v>
      </c>
      <c r="AP146" s="261">
        <f>IF(SUM(BM_MWh!AP146)=0,0,1)</f>
        <v>0</v>
      </c>
      <c r="AQ146" s="261">
        <f>IF(SUM(BM_MWh!AQ146)=0,0,1)</f>
        <v>0</v>
      </c>
      <c r="AR146" s="261">
        <f>IF(SUM(BM_MWh!AR146)=0,0,1)</f>
        <v>0</v>
      </c>
      <c r="AS146" s="261">
        <f>IF(SUM(BM_MWh!AS146)=0,0,1)</f>
        <v>1</v>
      </c>
      <c r="AT146" s="261">
        <f>IF(SUM(BM_MWh!AT146)=0,0,1)</f>
        <v>0</v>
      </c>
      <c r="AU146" s="101">
        <f t="shared" si="102"/>
        <v>14</v>
      </c>
      <c r="AV146" s="102">
        <f t="shared" si="103"/>
        <v>5</v>
      </c>
      <c r="AW146" s="102">
        <f t="shared" si="104"/>
        <v>19</v>
      </c>
      <c r="AX146" s="152">
        <f t="shared" si="105"/>
        <v>1562105</v>
      </c>
      <c r="AY146" s="379"/>
      <c r="AZ146" s="366"/>
      <c r="BA146" s="366"/>
      <c r="BB146" s="366"/>
      <c r="BC146" s="366"/>
      <c r="BD146" s="366"/>
      <c r="BE146" s="104">
        <f t="shared" si="112"/>
        <v>2007</v>
      </c>
      <c r="BF146" s="28">
        <v>9</v>
      </c>
      <c r="BG146" s="379">
        <f t="shared" si="100"/>
        <v>3124262</v>
      </c>
      <c r="BH146" s="112">
        <f t="shared" si="96"/>
        <v>1377525</v>
      </c>
      <c r="BI146" s="112">
        <f t="shared" si="96"/>
        <v>158364</v>
      </c>
      <c r="BJ146" s="112">
        <f t="shared" si="96"/>
        <v>2626</v>
      </c>
      <c r="BK146" s="112">
        <f t="shared" si="96"/>
        <v>1678</v>
      </c>
      <c r="BL146" s="112">
        <f t="shared" si="96"/>
        <v>21912</v>
      </c>
      <c r="BM146" s="112">
        <f t="shared" si="106"/>
        <v>1562105</v>
      </c>
      <c r="BN146" s="21">
        <f t="shared" si="107"/>
        <v>5</v>
      </c>
      <c r="BO146" s="21">
        <f t="shared" si="108"/>
        <v>7</v>
      </c>
      <c r="BP146" s="21">
        <f t="shared" si="109"/>
        <v>7</v>
      </c>
      <c r="BQ146" s="21">
        <f t="shared" si="99"/>
        <v>14</v>
      </c>
      <c r="BR146" s="106">
        <f t="shared" si="110"/>
        <v>19</v>
      </c>
      <c r="BS146" s="264"/>
    </row>
    <row r="147" spans="1:111">
      <c r="A147" s="28">
        <f t="shared" si="111"/>
        <v>2007</v>
      </c>
      <c r="B147" s="28">
        <v>10</v>
      </c>
      <c r="C147" s="280">
        <f t="shared" si="101"/>
        <v>1633276</v>
      </c>
      <c r="D147" s="280">
        <f>'[1]FPC wSEB'!X399</f>
        <v>1443420</v>
      </c>
      <c r="E147" s="280">
        <f>'[1]FPC wSEB'!Y399</f>
        <v>162833</v>
      </c>
      <c r="F147" s="280">
        <f>'[1]FPC wSEB'!Z399</f>
        <v>2659</v>
      </c>
      <c r="G147" s="280">
        <f>'[1]FPC wSEB'!AA399</f>
        <v>1668</v>
      </c>
      <c r="H147" s="280">
        <f>'[1]FPC wSEB'!AB399</f>
        <v>22677</v>
      </c>
      <c r="I147" s="261">
        <f>IF(BM_MWh!I147=0,0,1)</f>
        <v>1</v>
      </c>
      <c r="J147" s="261">
        <f>IF(BM_MWh!J147=0,0,1)</f>
        <v>1</v>
      </c>
      <c r="K147" s="261">
        <f>IF(BM_MWh!K147=0,0,1)</f>
        <v>1</v>
      </c>
      <c r="L147" s="261">
        <f>IF(BM_MWh!L147=0,0,1)</f>
        <v>0</v>
      </c>
      <c r="M147" s="261">
        <f>IF(BM_MWh!M147=0,0,1)</f>
        <v>1</v>
      </c>
      <c r="N147" s="261">
        <f>IF(BM_MWh!N147=0,0,1)</f>
        <v>0</v>
      </c>
      <c r="O147" s="261">
        <f>IF(BM_MWh!O147=0,0,1)</f>
        <v>0</v>
      </c>
      <c r="P147" s="261">
        <f>IF(BM_MWh!P147=0,0,1)</f>
        <v>0</v>
      </c>
      <c r="Q147" s="261">
        <f>IF(BM_MWh!Q147=0,0,1)</f>
        <v>0</v>
      </c>
      <c r="R147" s="261">
        <f>IF(BM_MWh!R147=0,0,1)</f>
        <v>0</v>
      </c>
      <c r="S147" s="261">
        <f>IF(BM_MWh!S147=0,0,1)</f>
        <v>0</v>
      </c>
      <c r="T147" s="261">
        <f>IF(BM_MWh!T147=0,0,1)</f>
        <v>1</v>
      </c>
      <c r="U147" s="364">
        <f>IF(SUM(BM_MWh!U147)=0,0,1)</f>
        <v>1</v>
      </c>
      <c r="V147" s="260">
        <f>IF(SUM(BM_MWh!V147)=0,0,1)</f>
        <v>1</v>
      </c>
      <c r="W147" s="260">
        <f>IF(SUM(BM_MWh!W147)=0,0,1)</f>
        <v>1</v>
      </c>
      <c r="X147" s="260">
        <f>IF(SUM(BM_MWh!X147)=0,0,1)</f>
        <v>1</v>
      </c>
      <c r="Y147" s="260">
        <f>IF(SUM(BM_MWh!Y147)=0,0,1)</f>
        <v>1</v>
      </c>
      <c r="Z147" s="260">
        <f>IF(SUM(BM_MWh!Z147)=0,0,1)</f>
        <v>1</v>
      </c>
      <c r="AA147" s="260">
        <f>IF(SUM(BM_MWh!AA147)=0,0,1)</f>
        <v>1</v>
      </c>
      <c r="AB147" s="260">
        <f>IF(SUM(BM_MWh!AB147)=0,0,1)</f>
        <v>0</v>
      </c>
      <c r="AC147" s="260">
        <f>IF(SUM(BM_MWh!AC147)=0,0,1)</f>
        <v>0</v>
      </c>
      <c r="AD147" s="260">
        <f>IF(SUM(BM_MWh!AD147)=0,0,1)</f>
        <v>1</v>
      </c>
      <c r="AE147" s="260">
        <f>IF(SUM(BM_MWh!AE147)=0,0,1)</f>
        <v>1</v>
      </c>
      <c r="AF147" s="260">
        <f>IF(SUM(BM_MWh!AF147)=0,0,1)</f>
        <v>1</v>
      </c>
      <c r="AG147" s="260">
        <f>IF(SUM(BM_MWh!AG147)=0,0,1)</f>
        <v>0</v>
      </c>
      <c r="AH147" s="260">
        <f>IF(SUM(BM_MWh!AH147)=0,0,1)</f>
        <v>0</v>
      </c>
      <c r="AI147" s="260">
        <f>IF(SUM(BM_MWh!AI147)=0,0,1)</f>
        <v>1</v>
      </c>
      <c r="AJ147" s="260">
        <f>IF(SUM(BM_MWh!AJ147)=0,0,1)</f>
        <v>1</v>
      </c>
      <c r="AK147" s="261">
        <f>IF(SUM(BM_MWh!AK147)=0,0,1)</f>
        <v>1</v>
      </c>
      <c r="AL147" s="260">
        <v>0</v>
      </c>
      <c r="AM147" s="261"/>
      <c r="AN147" s="261"/>
      <c r="AO147" s="261">
        <f>IF(SUM(BM_MWh!AO147)=0,0,1)</f>
        <v>0</v>
      </c>
      <c r="AP147" s="261">
        <f>IF(SUM(BM_MWh!AP147)=0,0,1)</f>
        <v>0</v>
      </c>
      <c r="AQ147" s="261">
        <f>IF(SUM(BM_MWh!AQ147)=0,0,1)</f>
        <v>0</v>
      </c>
      <c r="AR147" s="261">
        <f>IF(SUM(BM_MWh!AR147)=0,0,1)</f>
        <v>0</v>
      </c>
      <c r="AS147" s="261">
        <f>IF(SUM(BM_MWh!AS147)=0,0,1)</f>
        <v>1</v>
      </c>
      <c r="AT147" s="261">
        <f>IF(SUM(BM_MWh!AT147)=0,0,1)</f>
        <v>0</v>
      </c>
      <c r="AU147" s="101">
        <f t="shared" si="102"/>
        <v>14</v>
      </c>
      <c r="AV147" s="102">
        <f t="shared" si="103"/>
        <v>5</v>
      </c>
      <c r="AW147" s="102">
        <f t="shared" si="104"/>
        <v>19</v>
      </c>
      <c r="AX147" s="152">
        <f t="shared" si="105"/>
        <v>1633257</v>
      </c>
      <c r="AY147" s="379"/>
      <c r="AZ147" s="366"/>
      <c r="BA147" s="366"/>
      <c r="BB147" s="366"/>
      <c r="BC147" s="366"/>
      <c r="BD147" s="366"/>
      <c r="BE147" s="104">
        <f t="shared" si="112"/>
        <v>2007</v>
      </c>
      <c r="BF147" s="28">
        <v>10</v>
      </c>
      <c r="BG147" s="379">
        <f t="shared" si="100"/>
        <v>3266566</v>
      </c>
      <c r="BH147" s="112">
        <f t="shared" si="96"/>
        <v>1443420</v>
      </c>
      <c r="BI147" s="112">
        <f t="shared" si="96"/>
        <v>162833</v>
      </c>
      <c r="BJ147" s="112">
        <f t="shared" si="96"/>
        <v>2659</v>
      </c>
      <c r="BK147" s="112">
        <f t="shared" si="96"/>
        <v>1668</v>
      </c>
      <c r="BL147" s="112">
        <f t="shared" si="96"/>
        <v>22677</v>
      </c>
      <c r="BM147" s="112">
        <f t="shared" si="106"/>
        <v>1633257</v>
      </c>
      <c r="BN147" s="21">
        <f t="shared" si="107"/>
        <v>5</v>
      </c>
      <c r="BO147" s="21">
        <f t="shared" si="108"/>
        <v>7</v>
      </c>
      <c r="BP147" s="21">
        <f t="shared" si="109"/>
        <v>7</v>
      </c>
      <c r="BQ147" s="21">
        <f t="shared" si="99"/>
        <v>14</v>
      </c>
      <c r="BR147" s="106">
        <f t="shared" si="110"/>
        <v>19</v>
      </c>
      <c r="BS147" s="264"/>
    </row>
    <row r="148" spans="1:111">
      <c r="A148" s="28">
        <f t="shared" si="111"/>
        <v>2007</v>
      </c>
      <c r="B148" s="28">
        <v>11</v>
      </c>
      <c r="C148" s="280">
        <f t="shared" si="101"/>
        <v>1710614</v>
      </c>
      <c r="D148" s="280">
        <f>'[1]FPC wSEB'!X400</f>
        <v>1514795</v>
      </c>
      <c r="E148" s="280">
        <f>'[1]FPC wSEB'!Y400</f>
        <v>168216</v>
      </c>
      <c r="F148" s="280">
        <f>'[1]FPC wSEB'!Z400</f>
        <v>2704</v>
      </c>
      <c r="G148" s="280">
        <f>'[1]FPC wSEB'!AA400</f>
        <v>1666</v>
      </c>
      <c r="H148" s="280">
        <f>'[1]FPC wSEB'!AB400</f>
        <v>23214</v>
      </c>
      <c r="I148" s="261">
        <f>IF(BM_MWh!I148=0,0,1)</f>
        <v>1</v>
      </c>
      <c r="J148" s="261">
        <f>IF(BM_MWh!J148=0,0,1)</f>
        <v>1</v>
      </c>
      <c r="K148" s="261">
        <f>IF(BM_MWh!K148=0,0,1)</f>
        <v>1</v>
      </c>
      <c r="L148" s="261">
        <f>IF(BM_MWh!L148=0,0,1)</f>
        <v>0</v>
      </c>
      <c r="M148" s="261">
        <f>IF(BM_MWh!M148=0,0,1)</f>
        <v>1</v>
      </c>
      <c r="N148" s="261">
        <f>IF(BM_MWh!N148=0,0,1)</f>
        <v>0</v>
      </c>
      <c r="O148" s="261">
        <f>IF(BM_MWh!O148=0,0,1)</f>
        <v>0</v>
      </c>
      <c r="P148" s="261">
        <f>IF(BM_MWh!P148=0,0,1)</f>
        <v>0</v>
      </c>
      <c r="Q148" s="261">
        <f>IF(BM_MWh!Q148=0,0,1)</f>
        <v>0</v>
      </c>
      <c r="R148" s="261">
        <f>IF(BM_MWh!R148=0,0,1)</f>
        <v>0</v>
      </c>
      <c r="S148" s="261">
        <f>IF(BM_MWh!S148=0,0,1)</f>
        <v>0</v>
      </c>
      <c r="T148" s="261">
        <f>IF(BM_MWh!T148=0,0,1)</f>
        <v>1</v>
      </c>
      <c r="U148" s="364">
        <f>IF(SUM(BM_MWh!U148)=0,0,1)</f>
        <v>1</v>
      </c>
      <c r="V148" s="260">
        <f>IF(SUM(BM_MWh!V148)=0,0,1)</f>
        <v>1</v>
      </c>
      <c r="W148" s="260">
        <f>IF(SUM(BM_MWh!W148)=0,0,1)</f>
        <v>1</v>
      </c>
      <c r="X148" s="260">
        <f>IF(SUM(BM_MWh!X148)=0,0,1)</f>
        <v>1</v>
      </c>
      <c r="Y148" s="260">
        <f>IF(SUM(BM_MWh!Y148)=0,0,1)</f>
        <v>1</v>
      </c>
      <c r="Z148" s="260">
        <f>IF(SUM(BM_MWh!Z148)=0,0,1)</f>
        <v>1</v>
      </c>
      <c r="AA148" s="260">
        <f>IF(SUM(BM_MWh!AA148)=0,0,1)</f>
        <v>1</v>
      </c>
      <c r="AB148" s="260">
        <f>IF(SUM(BM_MWh!AB148)=0,0,1)</f>
        <v>0</v>
      </c>
      <c r="AC148" s="260">
        <f>IF(SUM(BM_MWh!AC148)=0,0,1)</f>
        <v>0</v>
      </c>
      <c r="AD148" s="260">
        <f>IF(SUM(BM_MWh!AD148)=0,0,1)</f>
        <v>1</v>
      </c>
      <c r="AE148" s="260">
        <f>IF(SUM(BM_MWh!AE148)=0,0,1)</f>
        <v>1</v>
      </c>
      <c r="AF148" s="260">
        <f>IF(SUM(BM_MWh!AF148)=0,0,1)</f>
        <v>1</v>
      </c>
      <c r="AG148" s="260">
        <f>IF(SUM(BM_MWh!AG148)=0,0,1)</f>
        <v>0</v>
      </c>
      <c r="AH148" s="260">
        <f>IF(SUM(BM_MWh!AH148)=0,0,1)</f>
        <v>0</v>
      </c>
      <c r="AI148" s="260">
        <f>IF(SUM(BM_MWh!AI148)=0,0,1)</f>
        <v>1</v>
      </c>
      <c r="AJ148" s="260">
        <f>IF(SUM(BM_MWh!AJ148)=0,0,1)</f>
        <v>1</v>
      </c>
      <c r="AK148" s="261">
        <f>IF(SUM(BM_MWh!AK148)=0,0,1)</f>
        <v>1</v>
      </c>
      <c r="AL148" s="260">
        <v>0</v>
      </c>
      <c r="AM148" s="261"/>
      <c r="AN148" s="261"/>
      <c r="AO148" s="261">
        <f>IF(SUM(BM_MWh!AO148)=0,0,1)</f>
        <v>0</v>
      </c>
      <c r="AP148" s="261">
        <f>IF(SUM(BM_MWh!AP148)=0,0,1)</f>
        <v>0</v>
      </c>
      <c r="AQ148" s="261">
        <f>IF(SUM(BM_MWh!AQ148)=0,0,1)</f>
        <v>0</v>
      </c>
      <c r="AR148" s="261">
        <f>IF(SUM(BM_MWh!AR148)=0,0,1)</f>
        <v>0</v>
      </c>
      <c r="AS148" s="261">
        <f>IF(SUM(BM_MWh!AS148)=0,0,1)</f>
        <v>1</v>
      </c>
      <c r="AT148" s="261">
        <f>IF(SUM(BM_MWh!AT148)=0,0,1)</f>
        <v>0</v>
      </c>
      <c r="AU148" s="101">
        <f t="shared" si="102"/>
        <v>14</v>
      </c>
      <c r="AV148" s="102">
        <f t="shared" si="103"/>
        <v>5</v>
      </c>
      <c r="AW148" s="102">
        <f t="shared" si="104"/>
        <v>19</v>
      </c>
      <c r="AX148" s="152">
        <f t="shared" si="105"/>
        <v>1710595</v>
      </c>
      <c r="AY148" s="379"/>
      <c r="AZ148" s="366"/>
      <c r="BA148" s="366"/>
      <c r="BB148" s="366"/>
      <c r="BC148" s="366"/>
      <c r="BD148" s="366"/>
      <c r="BE148" s="104">
        <f t="shared" si="112"/>
        <v>2007</v>
      </c>
      <c r="BF148" s="28">
        <v>11</v>
      </c>
      <c r="BG148" s="379">
        <f t="shared" si="100"/>
        <v>3421242</v>
      </c>
      <c r="BH148" s="112">
        <f t="shared" si="96"/>
        <v>1514795</v>
      </c>
      <c r="BI148" s="112">
        <f t="shared" si="96"/>
        <v>168216</v>
      </c>
      <c r="BJ148" s="112">
        <f t="shared" si="96"/>
        <v>2704</v>
      </c>
      <c r="BK148" s="112">
        <f t="shared" si="96"/>
        <v>1666</v>
      </c>
      <c r="BL148" s="112">
        <f t="shared" si="96"/>
        <v>23214</v>
      </c>
      <c r="BM148" s="112">
        <f t="shared" si="106"/>
        <v>1710595</v>
      </c>
      <c r="BN148" s="21">
        <f t="shared" si="107"/>
        <v>5</v>
      </c>
      <c r="BO148" s="21">
        <f t="shared" si="108"/>
        <v>7</v>
      </c>
      <c r="BP148" s="21">
        <f t="shared" si="109"/>
        <v>7</v>
      </c>
      <c r="BQ148" s="21">
        <f t="shared" si="99"/>
        <v>14</v>
      </c>
      <c r="BR148" s="106">
        <f t="shared" si="110"/>
        <v>19</v>
      </c>
      <c r="BS148" s="366"/>
    </row>
    <row r="149" spans="1:111">
      <c r="A149" s="28">
        <f t="shared" si="111"/>
        <v>2007</v>
      </c>
      <c r="B149" s="28">
        <v>12</v>
      </c>
      <c r="C149" s="280">
        <f t="shared" si="101"/>
        <v>1638521</v>
      </c>
      <c r="D149" s="280">
        <f>'[1]FPC wSEB'!X401</f>
        <v>1449195</v>
      </c>
      <c r="E149" s="280">
        <f>'[1]FPC wSEB'!Y401</f>
        <v>162318</v>
      </c>
      <c r="F149" s="280">
        <f>'[1]FPC wSEB'!Z401</f>
        <v>2637</v>
      </c>
      <c r="G149" s="280">
        <f>'[1]FPC wSEB'!AA401</f>
        <v>1660</v>
      </c>
      <c r="H149" s="280">
        <f>'[1]FPC wSEB'!AB401</f>
        <v>22692</v>
      </c>
      <c r="I149" s="261">
        <f>IF(BM_MWh!I149=0,0,1)</f>
        <v>1</v>
      </c>
      <c r="J149" s="261">
        <f>IF(BM_MWh!J149=0,0,1)</f>
        <v>1</v>
      </c>
      <c r="K149" s="261">
        <f>IF(BM_MWh!K149=0,0,1)</f>
        <v>1</v>
      </c>
      <c r="L149" s="261">
        <f>IF(BM_MWh!L149=0,0,1)</f>
        <v>0</v>
      </c>
      <c r="M149" s="261">
        <f>IF(BM_MWh!M149=0,0,1)</f>
        <v>1</v>
      </c>
      <c r="N149" s="261">
        <f>IF(BM_MWh!N149=0,0,1)</f>
        <v>0</v>
      </c>
      <c r="O149" s="261">
        <f>IF(BM_MWh!O149=0,0,1)</f>
        <v>0</v>
      </c>
      <c r="P149" s="261">
        <f>IF(BM_MWh!P149=0,0,1)</f>
        <v>0</v>
      </c>
      <c r="Q149" s="261">
        <f>IF(BM_MWh!Q149=0,0,1)</f>
        <v>0</v>
      </c>
      <c r="R149" s="261">
        <f>IF(BM_MWh!R149=0,0,1)</f>
        <v>0</v>
      </c>
      <c r="S149" s="261">
        <f>IF(BM_MWh!S149=0,0,1)</f>
        <v>0</v>
      </c>
      <c r="T149" s="261">
        <f>IF(BM_MWh!T149=0,0,1)</f>
        <v>1</v>
      </c>
      <c r="U149" s="364">
        <f>IF(SUM(BM_MWh!U149)=0,0,1)</f>
        <v>1</v>
      </c>
      <c r="V149" s="260">
        <f>IF(SUM(BM_MWh!V149)=0,0,1)</f>
        <v>1</v>
      </c>
      <c r="W149" s="260">
        <f>IF(SUM(BM_MWh!W149)=0,0,1)</f>
        <v>1</v>
      </c>
      <c r="X149" s="260">
        <f>IF(SUM(BM_MWh!X149)=0,0,1)</f>
        <v>1</v>
      </c>
      <c r="Y149" s="260">
        <f>IF(SUM(BM_MWh!Y149)=0,0,1)</f>
        <v>1</v>
      </c>
      <c r="Z149" s="260">
        <f>IF(SUM(BM_MWh!Z149)=0,0,1)</f>
        <v>1</v>
      </c>
      <c r="AA149" s="260">
        <f>IF(SUM(BM_MWh!AA149)=0,0,1)</f>
        <v>1</v>
      </c>
      <c r="AB149" s="260">
        <f>IF(SUM(BM_MWh!AB149)=0,0,1)</f>
        <v>0</v>
      </c>
      <c r="AC149" s="260">
        <f>IF(SUM(BM_MWh!AC149)=0,0,1)</f>
        <v>0</v>
      </c>
      <c r="AD149" s="260">
        <f>IF(SUM(BM_MWh!AD149)=0,0,1)</f>
        <v>1</v>
      </c>
      <c r="AE149" s="260">
        <f>IF(SUM(BM_MWh!AE149)=0,0,1)</f>
        <v>1</v>
      </c>
      <c r="AF149" s="260">
        <f>IF(SUM(BM_MWh!AF149)=0,0,1)</f>
        <v>1</v>
      </c>
      <c r="AG149" s="260">
        <f>IF(SUM(BM_MWh!AG149)=0,0,1)</f>
        <v>0</v>
      </c>
      <c r="AH149" s="260">
        <f>IF(SUM(BM_MWh!AH149)=0,0,1)</f>
        <v>0</v>
      </c>
      <c r="AI149" s="260">
        <f>IF(SUM(BM_MWh!AI149)=0,0,1)</f>
        <v>1</v>
      </c>
      <c r="AJ149" s="260">
        <f>IF(SUM(BM_MWh!AJ149)=0,0,1)</f>
        <v>1</v>
      </c>
      <c r="AK149" s="261">
        <f>IF(SUM(BM_MWh!AK149)=0,0,1)</f>
        <v>1</v>
      </c>
      <c r="AL149" s="260">
        <v>0</v>
      </c>
      <c r="AM149" s="261"/>
      <c r="AN149" s="261"/>
      <c r="AO149" s="261">
        <f>IF(SUM(BM_MWh!AO149)=0,0,1)</f>
        <v>0</v>
      </c>
      <c r="AP149" s="261">
        <f>IF(SUM(BM_MWh!AP149)=0,0,1)</f>
        <v>0</v>
      </c>
      <c r="AQ149" s="261">
        <f>IF(SUM(BM_MWh!AQ149)=0,0,1)</f>
        <v>0</v>
      </c>
      <c r="AR149" s="261">
        <f>IF(SUM(BM_MWh!AR149)=0,0,1)</f>
        <v>0</v>
      </c>
      <c r="AS149" s="261">
        <f>IF(SUM(BM_MWh!AS149)=0,0,1)</f>
        <v>1</v>
      </c>
      <c r="AT149" s="261">
        <f>IF(SUM(BM_MWh!AT149)=0,0,1)</f>
        <v>0</v>
      </c>
      <c r="AU149" s="101">
        <f t="shared" si="102"/>
        <v>14</v>
      </c>
      <c r="AV149" s="102">
        <f t="shared" si="103"/>
        <v>5</v>
      </c>
      <c r="AW149" s="102">
        <f t="shared" si="104"/>
        <v>19</v>
      </c>
      <c r="AX149" s="152">
        <f t="shared" si="105"/>
        <v>1638502</v>
      </c>
      <c r="AY149" s="379"/>
      <c r="AZ149" s="366"/>
      <c r="BA149" s="366"/>
      <c r="BB149" s="366"/>
      <c r="BC149" s="366"/>
      <c r="BD149" s="366"/>
      <c r="BE149" s="104">
        <f t="shared" si="112"/>
        <v>2007</v>
      </c>
      <c r="BF149" s="28">
        <v>12</v>
      </c>
      <c r="BG149" s="379">
        <f t="shared" si="100"/>
        <v>3277056</v>
      </c>
      <c r="BH149" s="128">
        <f t="shared" si="96"/>
        <v>1449195</v>
      </c>
      <c r="BI149" s="128">
        <f t="shared" si="96"/>
        <v>162318</v>
      </c>
      <c r="BJ149" s="128">
        <f t="shared" si="96"/>
        <v>2637</v>
      </c>
      <c r="BK149" s="128">
        <f t="shared" si="96"/>
        <v>1660</v>
      </c>
      <c r="BL149" s="128">
        <f t="shared" si="96"/>
        <v>22692</v>
      </c>
      <c r="BM149" s="128">
        <f t="shared" si="106"/>
        <v>1638502</v>
      </c>
      <c r="BN149" s="127">
        <f t="shared" si="107"/>
        <v>5</v>
      </c>
      <c r="BO149" s="127">
        <f t="shared" si="108"/>
        <v>7</v>
      </c>
      <c r="BP149" s="127">
        <f t="shared" si="109"/>
        <v>7</v>
      </c>
      <c r="BQ149" s="127">
        <f t="shared" si="99"/>
        <v>14</v>
      </c>
      <c r="BR149" s="127">
        <f t="shared" si="110"/>
        <v>19</v>
      </c>
      <c r="BS149" s="366"/>
      <c r="BT149" s="174"/>
      <c r="BU149" s="120"/>
      <c r="BV149" s="120"/>
      <c r="BW149" s="120"/>
      <c r="BX149" s="120"/>
      <c r="BY149" s="120"/>
      <c r="BZ149" s="120"/>
      <c r="CA149" s="120"/>
      <c r="CB149" s="120"/>
      <c r="CC149" s="120"/>
      <c r="CD149" s="120"/>
      <c r="CE149" s="120"/>
      <c r="CF149" s="120"/>
      <c r="CG149" s="120"/>
      <c r="CH149" s="120"/>
      <c r="CI149" s="120"/>
      <c r="CJ149" s="120"/>
      <c r="CK149" s="120"/>
      <c r="CL149" s="120"/>
      <c r="CM149" s="120"/>
      <c r="CN149" s="120"/>
      <c r="CO149" s="120"/>
      <c r="CP149" s="120"/>
      <c r="CQ149" s="120"/>
      <c r="CR149" s="120"/>
      <c r="CS149" s="120"/>
      <c r="CT149" s="120"/>
      <c r="CU149" s="120"/>
      <c r="CV149" s="120"/>
      <c r="CW149" s="120"/>
      <c r="CX149" s="120"/>
      <c r="CY149" s="120"/>
      <c r="CZ149" s="120"/>
      <c r="DA149" s="120"/>
      <c r="DB149" s="120"/>
      <c r="DC149" s="120"/>
      <c r="DD149" s="120"/>
      <c r="DE149" s="120"/>
      <c r="DF149" s="120"/>
      <c r="DG149" s="120"/>
    </row>
    <row r="150" spans="1:111">
      <c r="A150" s="28">
        <f t="shared" si="111"/>
        <v>2008</v>
      </c>
      <c r="B150" s="28">
        <f t="shared" ref="B150:B181" si="113">B138</f>
        <v>1</v>
      </c>
      <c r="C150" s="280">
        <f t="shared" si="101"/>
        <v>1631294</v>
      </c>
      <c r="D150" s="280">
        <f>'[1]FPC wSEB'!X402</f>
        <v>1442333</v>
      </c>
      <c r="E150" s="280">
        <f>'[1]FPC wSEB'!Y402</f>
        <v>161944</v>
      </c>
      <c r="F150" s="280">
        <f>'[1]FPC wSEB'!Z402</f>
        <v>2630</v>
      </c>
      <c r="G150" s="280">
        <f>'[1]FPC wSEB'!AA402</f>
        <v>1664</v>
      </c>
      <c r="H150" s="280">
        <f>'[1]FPC wSEB'!AB402</f>
        <v>22705</v>
      </c>
      <c r="I150" s="261">
        <f>IF(BM_MWh!I150=0,0,1)</f>
        <v>0</v>
      </c>
      <c r="J150" s="261">
        <f>IF(BM_MWh!J150=0,0,1)</f>
        <v>1</v>
      </c>
      <c r="K150" s="261">
        <f>IF(BM_MWh!K150=0,0,1)</f>
        <v>1</v>
      </c>
      <c r="L150" s="261">
        <f>IF(BM_MWh!L150=0,0,1)</f>
        <v>0</v>
      </c>
      <c r="M150" s="261">
        <f>IF(BM_MWh!M150=0,0,1)</f>
        <v>0</v>
      </c>
      <c r="N150" s="261">
        <f>IF(BM_MWh!N150=0,0,1)</f>
        <v>0</v>
      </c>
      <c r="O150" s="261">
        <f>IF(BM_MWh!O150=0,0,1)</f>
        <v>0</v>
      </c>
      <c r="P150" s="261">
        <f>IF(BM_MWh!P150=0,0,1)</f>
        <v>0</v>
      </c>
      <c r="Q150" s="261">
        <f>IF(BM_MWh!Q150=0,0,1)</f>
        <v>0</v>
      </c>
      <c r="R150" s="261">
        <f>IF(BM_MWh!R150=0,0,1)</f>
        <v>1</v>
      </c>
      <c r="S150" s="261">
        <f>IF(BM_MWh!S150=0,0,1)</f>
        <v>0</v>
      </c>
      <c r="T150" s="261">
        <f>IF(BM_MWh!T150=0,0,1)</f>
        <v>1</v>
      </c>
      <c r="U150" s="364">
        <f>IF(SUM(BM_MWh!U150)=0,0,1)</f>
        <v>1</v>
      </c>
      <c r="V150" s="260">
        <f>IF(SUM(BM_MWh!V150)=0,0,1)</f>
        <v>1</v>
      </c>
      <c r="W150" s="260">
        <f>IF(SUM(BM_MWh!W150)=0,0,1)</f>
        <v>1</v>
      </c>
      <c r="X150" s="260">
        <f>IF(SUM(BM_MWh!X150)=0,0,1)</f>
        <v>1</v>
      </c>
      <c r="Y150" s="260">
        <f>IF(SUM(BM_MWh!Y150)=0,0,1)</f>
        <v>1</v>
      </c>
      <c r="Z150" s="260">
        <f>IF(SUM(BM_MWh!Z150)=0,0,1)</f>
        <v>1</v>
      </c>
      <c r="AA150" s="260">
        <f>IF(SUM(BM_MWh!AA150)=0,0,1)</f>
        <v>1</v>
      </c>
      <c r="AB150" s="260">
        <f>IF(SUM(BM_MWh!AB150)=0,0,1)</f>
        <v>0</v>
      </c>
      <c r="AC150" s="260">
        <f>IF(SUM(BM_MWh!AC150)=0,0,1)</f>
        <v>0</v>
      </c>
      <c r="AD150" s="260">
        <f>IF(SUM(BM_MWh!AD150)=0,0,1)</f>
        <v>1</v>
      </c>
      <c r="AE150" s="260">
        <f>IF(SUM(BM_MWh!AE150)=0,0,1)</f>
        <v>1</v>
      </c>
      <c r="AF150" s="260">
        <f>IF(SUM(BM_MWh!AF150)=0,0,1)</f>
        <v>1</v>
      </c>
      <c r="AG150" s="260">
        <f>IF(SUM(BM_MWh!AG150)=0,0,1)</f>
        <v>0</v>
      </c>
      <c r="AH150" s="260">
        <f>IF(SUM(BM_MWh!AH150)=0,0,1)</f>
        <v>0</v>
      </c>
      <c r="AI150" s="260">
        <f>IF(SUM(BM_MWh!AI150)=0,0,1)</f>
        <v>1</v>
      </c>
      <c r="AJ150" s="260">
        <f>IF(SUM(BM_MWh!AJ150)=0,0,1)</f>
        <v>1</v>
      </c>
      <c r="AK150" s="261">
        <f>IF(SUM(BM_MWh!AK150)=0,0,1)</f>
        <v>1</v>
      </c>
      <c r="AL150" s="260">
        <v>0</v>
      </c>
      <c r="AM150" s="261"/>
      <c r="AN150" s="261"/>
      <c r="AO150" s="261">
        <f>IF(SUM(BM_MWh!AO150)=0,0,1)</f>
        <v>0</v>
      </c>
      <c r="AP150" s="261">
        <f>IF(SUM(BM_MWh!AP150)=0,0,1)</f>
        <v>0</v>
      </c>
      <c r="AQ150" s="261">
        <f>IF(SUM(BM_MWh!AQ150)=0,0,1)</f>
        <v>0</v>
      </c>
      <c r="AR150" s="261">
        <f>IF(SUM(BM_MWh!AR150)=0,0,1)</f>
        <v>0</v>
      </c>
      <c r="AS150" s="261">
        <f>IF(SUM(BM_MWh!AS150)=0,0,1)</f>
        <v>1</v>
      </c>
      <c r="AT150" s="261">
        <f>IF(SUM(BM_MWh!AT150)=0,0,1)</f>
        <v>0</v>
      </c>
      <c r="AU150" s="101">
        <f t="shared" si="102"/>
        <v>14</v>
      </c>
      <c r="AV150" s="102">
        <f t="shared" si="103"/>
        <v>4</v>
      </c>
      <c r="AW150" s="102">
        <f t="shared" si="104"/>
        <v>18</v>
      </c>
      <c r="AX150" s="152">
        <f t="shared" si="105"/>
        <v>1631276</v>
      </c>
      <c r="AY150" s="379"/>
      <c r="AZ150" s="366"/>
      <c r="BA150" s="366"/>
      <c r="BB150" s="366"/>
      <c r="BC150" s="366"/>
      <c r="BD150" s="366"/>
      <c r="BE150" s="104">
        <f t="shared" si="112"/>
        <v>2008</v>
      </c>
      <c r="BF150" s="28">
        <f t="shared" ref="BF150:BF181" si="114">BF138</f>
        <v>1</v>
      </c>
      <c r="BG150" s="379">
        <f t="shared" si="100"/>
        <v>3262602</v>
      </c>
      <c r="BH150" s="112">
        <f t="shared" si="96"/>
        <v>1442333</v>
      </c>
      <c r="BI150" s="112">
        <f t="shared" si="96"/>
        <v>161944</v>
      </c>
      <c r="BJ150" s="112">
        <f t="shared" si="96"/>
        <v>2630</v>
      </c>
      <c r="BK150" s="112">
        <f t="shared" si="96"/>
        <v>1664</v>
      </c>
      <c r="BL150" s="112">
        <f t="shared" si="96"/>
        <v>22705</v>
      </c>
      <c r="BM150" s="112">
        <f t="shared" si="106"/>
        <v>1631276</v>
      </c>
      <c r="BN150" s="21">
        <f t="shared" si="107"/>
        <v>4</v>
      </c>
      <c r="BO150" s="21">
        <f t="shared" si="108"/>
        <v>7</v>
      </c>
      <c r="BP150" s="21">
        <f t="shared" si="109"/>
        <v>7</v>
      </c>
      <c r="BQ150" s="21">
        <f t="shared" si="99"/>
        <v>14</v>
      </c>
      <c r="BR150" s="106">
        <f t="shared" si="110"/>
        <v>18</v>
      </c>
      <c r="BS150" s="366"/>
    </row>
    <row r="151" spans="1:111">
      <c r="A151" s="28">
        <f t="shared" si="111"/>
        <v>2008</v>
      </c>
      <c r="B151" s="28">
        <f t="shared" si="113"/>
        <v>2</v>
      </c>
      <c r="C151" s="280">
        <f t="shared" si="101"/>
        <v>1656974</v>
      </c>
      <c r="D151" s="280">
        <f>'[1]FPC wSEB'!X403</f>
        <v>1466010</v>
      </c>
      <c r="E151" s="280">
        <f>'[1]FPC wSEB'!Y403</f>
        <v>163595</v>
      </c>
      <c r="F151" s="280">
        <f>'[1]FPC wSEB'!Z403</f>
        <v>2624</v>
      </c>
      <c r="G151" s="280">
        <f>'[1]FPC wSEB'!AA403</f>
        <v>1670</v>
      </c>
      <c r="H151" s="280">
        <f>'[1]FPC wSEB'!AB403</f>
        <v>23055</v>
      </c>
      <c r="I151" s="261">
        <f>IF(BM_MWh!I151=0,0,1)</f>
        <v>1</v>
      </c>
      <c r="J151" s="261">
        <f>IF(BM_MWh!J151=0,0,1)</f>
        <v>1</v>
      </c>
      <c r="K151" s="261">
        <f>IF(BM_MWh!K151=0,0,1)</f>
        <v>1</v>
      </c>
      <c r="L151" s="261">
        <f>IF(BM_MWh!L151=0,0,1)</f>
        <v>0</v>
      </c>
      <c r="M151" s="261">
        <f>IF(BM_MWh!M151=0,0,1)</f>
        <v>1</v>
      </c>
      <c r="N151" s="261">
        <f>IF(BM_MWh!N151=0,0,1)</f>
        <v>0</v>
      </c>
      <c r="O151" s="261">
        <f>IF(BM_MWh!O151=0,0,1)</f>
        <v>0</v>
      </c>
      <c r="P151" s="261">
        <f>IF(BM_MWh!P151=0,0,1)</f>
        <v>0</v>
      </c>
      <c r="Q151" s="261">
        <f>IF(BM_MWh!Q151=0,0,1)</f>
        <v>0</v>
      </c>
      <c r="R151" s="261">
        <f>IF(BM_MWh!R151=0,0,1)</f>
        <v>1</v>
      </c>
      <c r="S151" s="261">
        <f>IF(BM_MWh!S151=0,0,1)</f>
        <v>0</v>
      </c>
      <c r="T151" s="261">
        <f>IF(BM_MWh!T151=0,0,1)</f>
        <v>1</v>
      </c>
      <c r="U151" s="364">
        <f>IF(SUM(BM_MWh!U151)=0,0,1)</f>
        <v>1</v>
      </c>
      <c r="V151" s="260">
        <f>IF(SUM(BM_MWh!V151)=0,0,1)</f>
        <v>1</v>
      </c>
      <c r="W151" s="260">
        <f>IF(SUM(BM_MWh!W151)=0,0,1)</f>
        <v>1</v>
      </c>
      <c r="X151" s="260">
        <f>IF(SUM(BM_MWh!X151)=0,0,1)</f>
        <v>1</v>
      </c>
      <c r="Y151" s="260">
        <f>IF(SUM(BM_MWh!Y151)=0,0,1)</f>
        <v>1</v>
      </c>
      <c r="Z151" s="260">
        <f>IF(SUM(BM_MWh!Z151)=0,0,1)</f>
        <v>1</v>
      </c>
      <c r="AA151" s="260">
        <f>IF(SUM(BM_MWh!AA151)=0,0,1)</f>
        <v>1</v>
      </c>
      <c r="AB151" s="260">
        <f>IF(SUM(BM_MWh!AB151)=0,0,1)</f>
        <v>0</v>
      </c>
      <c r="AC151" s="260">
        <f>IF(SUM(BM_MWh!AC151)=0,0,1)</f>
        <v>0</v>
      </c>
      <c r="AD151" s="260">
        <f>IF(SUM(BM_MWh!AD151)=0,0,1)</f>
        <v>1</v>
      </c>
      <c r="AE151" s="260">
        <f>IF(SUM(BM_MWh!AE151)=0,0,1)</f>
        <v>1</v>
      </c>
      <c r="AF151" s="260">
        <f>IF(SUM(BM_MWh!AF151)=0,0,1)</f>
        <v>1</v>
      </c>
      <c r="AG151" s="260">
        <f>IF(SUM(BM_MWh!AG151)=0,0,1)</f>
        <v>0</v>
      </c>
      <c r="AH151" s="260">
        <f>IF(SUM(BM_MWh!AH151)=0,0,1)</f>
        <v>0</v>
      </c>
      <c r="AI151" s="260">
        <f>IF(SUM(BM_MWh!AI151)=0,0,1)</f>
        <v>1</v>
      </c>
      <c r="AJ151" s="260">
        <f>IF(SUM(BM_MWh!AJ151)=0,0,1)</f>
        <v>1</v>
      </c>
      <c r="AK151" s="261">
        <f>IF(SUM(BM_MWh!AK151)=0,0,1)</f>
        <v>1</v>
      </c>
      <c r="AL151" s="260">
        <v>0</v>
      </c>
      <c r="AM151" s="261"/>
      <c r="AN151" s="261"/>
      <c r="AO151" s="261">
        <f>IF(SUM(BM_MWh!AO151)=0,0,1)</f>
        <v>0</v>
      </c>
      <c r="AP151" s="261">
        <f>IF(SUM(BM_MWh!AP151)=0,0,1)</f>
        <v>0</v>
      </c>
      <c r="AQ151" s="261">
        <f>IF(SUM(BM_MWh!AQ151)=0,0,1)</f>
        <v>0</v>
      </c>
      <c r="AR151" s="261">
        <f>IF(SUM(BM_MWh!AR151)=0,0,1)</f>
        <v>0</v>
      </c>
      <c r="AS151" s="261">
        <f>IF(SUM(BM_MWh!AS151)=0,0,1)</f>
        <v>1</v>
      </c>
      <c r="AT151" s="261">
        <f>IF(SUM(BM_MWh!AT151)=0,0,1)</f>
        <v>0</v>
      </c>
      <c r="AU151" s="101">
        <f t="shared" si="102"/>
        <v>14</v>
      </c>
      <c r="AV151" s="102">
        <f t="shared" si="103"/>
        <v>6</v>
      </c>
      <c r="AW151" s="102">
        <f t="shared" si="104"/>
        <v>20</v>
      </c>
      <c r="AX151" s="152">
        <f t="shared" si="105"/>
        <v>1656954</v>
      </c>
      <c r="AY151" s="379"/>
      <c r="AZ151" s="366"/>
      <c r="BA151" s="366"/>
      <c r="BB151" s="366"/>
      <c r="BC151" s="366"/>
      <c r="BD151" s="366"/>
      <c r="BE151" s="104">
        <f t="shared" si="112"/>
        <v>2008</v>
      </c>
      <c r="BF151" s="28">
        <f t="shared" si="114"/>
        <v>2</v>
      </c>
      <c r="BG151" s="379">
        <f t="shared" si="100"/>
        <v>3313962</v>
      </c>
      <c r="BH151" s="112">
        <f t="shared" si="96"/>
        <v>1466010</v>
      </c>
      <c r="BI151" s="112">
        <f t="shared" si="96"/>
        <v>163595</v>
      </c>
      <c r="BJ151" s="112">
        <f t="shared" si="96"/>
        <v>2624</v>
      </c>
      <c r="BK151" s="112">
        <f t="shared" si="96"/>
        <v>1670</v>
      </c>
      <c r="BL151" s="112">
        <f t="shared" si="96"/>
        <v>23055</v>
      </c>
      <c r="BM151" s="112">
        <f t="shared" si="106"/>
        <v>1656954</v>
      </c>
      <c r="BN151" s="21">
        <f t="shared" si="107"/>
        <v>6</v>
      </c>
      <c r="BO151" s="21">
        <f t="shared" si="108"/>
        <v>7</v>
      </c>
      <c r="BP151" s="21">
        <f t="shared" si="109"/>
        <v>7</v>
      </c>
      <c r="BQ151" s="21">
        <f t="shared" si="99"/>
        <v>14</v>
      </c>
      <c r="BR151" s="106">
        <f t="shared" si="110"/>
        <v>20</v>
      </c>
      <c r="BS151" s="366"/>
    </row>
    <row r="152" spans="1:111">
      <c r="A152" s="28">
        <f t="shared" si="111"/>
        <v>2008</v>
      </c>
      <c r="B152" s="28">
        <f t="shared" si="113"/>
        <v>3</v>
      </c>
      <c r="C152" s="280">
        <f t="shared" si="101"/>
        <v>1593039</v>
      </c>
      <c r="D152" s="280">
        <f>'[1]FPC wSEB'!X404</f>
        <v>1406139</v>
      </c>
      <c r="E152" s="280">
        <f>'[1]FPC wSEB'!Y404</f>
        <v>159688</v>
      </c>
      <c r="F152" s="280">
        <f>'[1]FPC wSEB'!Z404</f>
        <v>2602</v>
      </c>
      <c r="G152" s="280">
        <f>'[1]FPC wSEB'!AA404</f>
        <v>1666</v>
      </c>
      <c r="H152" s="280">
        <f>'[1]FPC wSEB'!AB404</f>
        <v>22924</v>
      </c>
      <c r="I152" s="261">
        <f>IF(BM_MWh!I152=0,0,1)</f>
        <v>1</v>
      </c>
      <c r="J152" s="261">
        <f>IF(BM_MWh!J152=0,0,1)</f>
        <v>1</v>
      </c>
      <c r="K152" s="261">
        <f>IF(BM_MWh!K152=0,0,1)</f>
        <v>1</v>
      </c>
      <c r="L152" s="261">
        <f>IF(BM_MWh!L152=0,0,1)</f>
        <v>0</v>
      </c>
      <c r="M152" s="261">
        <f>IF(BM_MWh!M152=0,0,1)</f>
        <v>1</v>
      </c>
      <c r="N152" s="261">
        <f>IF(BM_MWh!N152=0,0,1)</f>
        <v>0</v>
      </c>
      <c r="O152" s="261">
        <f>IF(BM_MWh!O152=0,0,1)</f>
        <v>0</v>
      </c>
      <c r="P152" s="261">
        <f>IF(BM_MWh!P152=0,0,1)</f>
        <v>0</v>
      </c>
      <c r="Q152" s="261">
        <f>IF(BM_MWh!Q152=0,0,1)</f>
        <v>0</v>
      </c>
      <c r="R152" s="261">
        <f>IF(BM_MWh!R152=0,0,1)</f>
        <v>1</v>
      </c>
      <c r="S152" s="261">
        <f>IF(BM_MWh!S152=0,0,1)</f>
        <v>0</v>
      </c>
      <c r="T152" s="261">
        <f>IF(BM_MWh!T152=0,0,1)</f>
        <v>1</v>
      </c>
      <c r="U152" s="364">
        <f>IF(SUM(BM_MWh!U152)=0,0,1)</f>
        <v>1</v>
      </c>
      <c r="V152" s="260">
        <f>IF(SUM(BM_MWh!V152)=0,0,1)</f>
        <v>1</v>
      </c>
      <c r="W152" s="260">
        <f>IF(SUM(BM_MWh!W152)=0,0,1)</f>
        <v>1</v>
      </c>
      <c r="X152" s="260">
        <f>IF(SUM(BM_MWh!X152)=0,0,1)</f>
        <v>1</v>
      </c>
      <c r="Y152" s="260">
        <f>IF(SUM(BM_MWh!Y152)=0,0,1)</f>
        <v>1</v>
      </c>
      <c r="Z152" s="260">
        <f>IF(SUM(BM_MWh!Z152)=0,0,1)</f>
        <v>1</v>
      </c>
      <c r="AA152" s="260">
        <f>IF(SUM(BM_MWh!AA152)=0,0,1)</f>
        <v>1</v>
      </c>
      <c r="AB152" s="260">
        <f>IF(SUM(BM_MWh!AB152)=0,0,1)</f>
        <v>0</v>
      </c>
      <c r="AC152" s="260">
        <f>IF(SUM(BM_MWh!AC152)=0,0,1)</f>
        <v>0</v>
      </c>
      <c r="AD152" s="260">
        <f>IF(SUM(BM_MWh!AD152)=0,0,1)</f>
        <v>1</v>
      </c>
      <c r="AE152" s="260">
        <f>IF(SUM(BM_MWh!AE152)=0,0,1)</f>
        <v>1</v>
      </c>
      <c r="AF152" s="260">
        <f>IF(SUM(BM_MWh!AF152)=0,0,1)</f>
        <v>1</v>
      </c>
      <c r="AG152" s="260">
        <f>IF(SUM(BM_MWh!AG152)=0,0,1)</f>
        <v>0</v>
      </c>
      <c r="AH152" s="260">
        <f>IF(SUM(BM_MWh!AH152)=0,0,1)</f>
        <v>0</v>
      </c>
      <c r="AI152" s="260">
        <f>IF(SUM(BM_MWh!AI152)=0,0,1)</f>
        <v>1</v>
      </c>
      <c r="AJ152" s="260">
        <f>IF(SUM(BM_MWh!AJ152)=0,0,1)</f>
        <v>1</v>
      </c>
      <c r="AK152" s="261">
        <f>IF(SUM(BM_MWh!AK152)=0,0,1)</f>
        <v>1</v>
      </c>
      <c r="AL152" s="260">
        <v>0</v>
      </c>
      <c r="AM152" s="261"/>
      <c r="AN152" s="261"/>
      <c r="AO152" s="261">
        <f>IF(SUM(BM_MWh!AO152)=0,0,1)</f>
        <v>0</v>
      </c>
      <c r="AP152" s="261">
        <f>IF(SUM(BM_MWh!AP152)=0,0,1)</f>
        <v>0</v>
      </c>
      <c r="AQ152" s="261">
        <f>IF(SUM(BM_MWh!AQ152)=0,0,1)</f>
        <v>0</v>
      </c>
      <c r="AR152" s="261">
        <f>IF(SUM(BM_MWh!AR152)=0,0,1)</f>
        <v>0</v>
      </c>
      <c r="AS152" s="261">
        <f>IF(SUM(BM_MWh!AS152)=0,0,1)</f>
        <v>1</v>
      </c>
      <c r="AT152" s="261">
        <f>IF(SUM(BM_MWh!AT152)=0,0,1)</f>
        <v>0</v>
      </c>
      <c r="AU152" s="101">
        <f t="shared" si="102"/>
        <v>14</v>
      </c>
      <c r="AV152" s="102">
        <f t="shared" si="103"/>
        <v>6</v>
      </c>
      <c r="AW152" s="102">
        <f t="shared" si="104"/>
        <v>20</v>
      </c>
      <c r="AX152" s="152">
        <f t="shared" si="105"/>
        <v>1593019</v>
      </c>
      <c r="AY152" s="379"/>
      <c r="AZ152" s="366"/>
      <c r="BA152" s="366"/>
      <c r="BB152" s="366"/>
      <c r="BC152" s="366"/>
      <c r="BD152" s="366"/>
      <c r="BE152" s="104">
        <f t="shared" si="112"/>
        <v>2008</v>
      </c>
      <c r="BF152" s="28">
        <f t="shared" si="114"/>
        <v>3</v>
      </c>
      <c r="BG152" s="379">
        <f t="shared" si="100"/>
        <v>3186092</v>
      </c>
      <c r="BH152" s="112">
        <f t="shared" si="96"/>
        <v>1406139</v>
      </c>
      <c r="BI152" s="112">
        <f t="shared" si="96"/>
        <v>159688</v>
      </c>
      <c r="BJ152" s="112">
        <f t="shared" si="96"/>
        <v>2602</v>
      </c>
      <c r="BK152" s="112">
        <f t="shared" si="96"/>
        <v>1666</v>
      </c>
      <c r="BL152" s="112">
        <f t="shared" si="96"/>
        <v>22924</v>
      </c>
      <c r="BM152" s="112">
        <f t="shared" si="106"/>
        <v>1593019</v>
      </c>
      <c r="BN152" s="21">
        <f t="shared" si="107"/>
        <v>6</v>
      </c>
      <c r="BO152" s="21">
        <f t="shared" si="108"/>
        <v>7</v>
      </c>
      <c r="BP152" s="21">
        <f t="shared" si="109"/>
        <v>7</v>
      </c>
      <c r="BQ152" s="21">
        <f t="shared" si="99"/>
        <v>14</v>
      </c>
      <c r="BR152" s="106">
        <f t="shared" si="110"/>
        <v>20</v>
      </c>
      <c r="BS152" s="366"/>
    </row>
    <row r="153" spans="1:111">
      <c r="A153" s="28">
        <f t="shared" si="111"/>
        <v>2008</v>
      </c>
      <c r="B153" s="28">
        <f t="shared" si="113"/>
        <v>4</v>
      </c>
      <c r="C153" s="280">
        <f t="shared" si="101"/>
        <v>1668753</v>
      </c>
      <c r="D153" s="280">
        <f>'[1]FPC wSEB'!X405</f>
        <v>1477927</v>
      </c>
      <c r="E153" s="280">
        <f>'[1]FPC wSEB'!Y405</f>
        <v>163540</v>
      </c>
      <c r="F153" s="280">
        <f>'[1]FPC wSEB'!Z405</f>
        <v>2591</v>
      </c>
      <c r="G153" s="280">
        <f>'[1]FPC wSEB'!AA405</f>
        <v>1666</v>
      </c>
      <c r="H153" s="280">
        <f>'[1]FPC wSEB'!AB405</f>
        <v>23008</v>
      </c>
      <c r="I153" s="261">
        <f>IF(BM_MWh!I153=0,0,1)</f>
        <v>1</v>
      </c>
      <c r="J153" s="261">
        <f>IF(BM_MWh!J153=0,0,1)</f>
        <v>1</v>
      </c>
      <c r="K153" s="261">
        <f>IF(BM_MWh!K153=0,0,1)</f>
        <v>1</v>
      </c>
      <c r="L153" s="261">
        <f>IF(BM_MWh!L153=0,0,1)</f>
        <v>0</v>
      </c>
      <c r="M153" s="261">
        <f>IF(BM_MWh!M153=0,0,1)</f>
        <v>1</v>
      </c>
      <c r="N153" s="261">
        <f>IF(BM_MWh!N153=0,0,1)</f>
        <v>0</v>
      </c>
      <c r="O153" s="261">
        <f>IF(BM_MWh!O153=0,0,1)</f>
        <v>0</v>
      </c>
      <c r="P153" s="261">
        <f>IF(BM_MWh!P153=0,0,1)</f>
        <v>0</v>
      </c>
      <c r="Q153" s="261">
        <f>IF(BM_MWh!Q153=0,0,1)</f>
        <v>0</v>
      </c>
      <c r="R153" s="261">
        <f>IF(BM_MWh!R153=0,0,1)</f>
        <v>1</v>
      </c>
      <c r="S153" s="261">
        <f>IF(BM_MWh!S153=0,0,1)</f>
        <v>0</v>
      </c>
      <c r="T153" s="261">
        <f>IF(BM_MWh!T153=0,0,1)</f>
        <v>1</v>
      </c>
      <c r="U153" s="364">
        <f>IF(SUM(BM_MWh!U153)=0,0,1)</f>
        <v>1</v>
      </c>
      <c r="V153" s="260">
        <f>IF(SUM(BM_MWh!V153)=0,0,1)</f>
        <v>1</v>
      </c>
      <c r="W153" s="260">
        <f>IF(SUM(BM_MWh!W153)=0,0,1)</f>
        <v>1</v>
      </c>
      <c r="X153" s="260">
        <f>IF(SUM(BM_MWh!X153)=0,0,1)</f>
        <v>1</v>
      </c>
      <c r="Y153" s="260">
        <f>IF(SUM(BM_MWh!Y153)=0,0,1)</f>
        <v>1</v>
      </c>
      <c r="Z153" s="260">
        <f>IF(SUM(BM_MWh!Z153)=0,0,1)</f>
        <v>1</v>
      </c>
      <c r="AA153" s="260">
        <f>IF(SUM(BM_MWh!AA153)=0,0,1)</f>
        <v>1</v>
      </c>
      <c r="AB153" s="260">
        <f>IF(SUM(BM_MWh!AB153)=0,0,1)</f>
        <v>1</v>
      </c>
      <c r="AC153" s="260">
        <f>IF(SUM(BM_MWh!AC153)=0,0,1)</f>
        <v>0</v>
      </c>
      <c r="AD153" s="260">
        <f>IF(SUM(BM_MWh!AD153)=0,0,1)</f>
        <v>1</v>
      </c>
      <c r="AE153" s="260">
        <f>IF(SUM(BM_MWh!AE153)=0,0,1)</f>
        <v>1</v>
      </c>
      <c r="AF153" s="260">
        <f>IF(SUM(BM_MWh!AF153)=0,0,1)</f>
        <v>1</v>
      </c>
      <c r="AG153" s="260">
        <f>IF(SUM(BM_MWh!AG153)=0,0,1)</f>
        <v>0</v>
      </c>
      <c r="AH153" s="260">
        <f>IF(SUM(BM_MWh!AH153)=0,0,1)</f>
        <v>0</v>
      </c>
      <c r="AI153" s="260">
        <f>IF(SUM(BM_MWh!AI153)=0,0,1)</f>
        <v>1</v>
      </c>
      <c r="AJ153" s="260">
        <f>IF(SUM(BM_MWh!AJ153)=0,0,1)</f>
        <v>1</v>
      </c>
      <c r="AK153" s="261">
        <f>IF(SUM(BM_MWh!AK153)=0,0,1)</f>
        <v>1</v>
      </c>
      <c r="AL153" s="260">
        <v>0</v>
      </c>
      <c r="AM153" s="261"/>
      <c r="AN153" s="261"/>
      <c r="AO153" s="261">
        <f>IF(SUM(BM_MWh!AO153)=0,0,1)</f>
        <v>0</v>
      </c>
      <c r="AP153" s="261">
        <f>IF(SUM(BM_MWh!AP153)=0,0,1)</f>
        <v>0</v>
      </c>
      <c r="AQ153" s="261">
        <f>IF(SUM(BM_MWh!AQ153)=0,0,1)</f>
        <v>0</v>
      </c>
      <c r="AR153" s="261">
        <f>IF(SUM(BM_MWh!AR153)=0,0,1)</f>
        <v>0</v>
      </c>
      <c r="AS153" s="261">
        <f>IF(SUM(BM_MWh!AS153)=0,0,1)</f>
        <v>1</v>
      </c>
      <c r="AT153" s="261">
        <f>IF(SUM(BM_MWh!AT153)=0,0,1)</f>
        <v>0</v>
      </c>
      <c r="AU153" s="101">
        <f t="shared" si="102"/>
        <v>15</v>
      </c>
      <c r="AV153" s="102">
        <f t="shared" si="103"/>
        <v>6</v>
      </c>
      <c r="AW153" s="102">
        <f t="shared" si="104"/>
        <v>21</v>
      </c>
      <c r="AX153" s="152">
        <f t="shared" si="105"/>
        <v>1668732</v>
      </c>
      <c r="AY153" s="379"/>
      <c r="AZ153" s="366"/>
      <c r="BA153" s="366"/>
      <c r="BB153" s="366"/>
      <c r="BC153" s="366"/>
      <c r="BD153" s="366"/>
      <c r="BE153" s="104">
        <f t="shared" si="112"/>
        <v>2008</v>
      </c>
      <c r="BF153" s="28">
        <f t="shared" si="114"/>
        <v>4</v>
      </c>
      <c r="BG153" s="379">
        <f t="shared" si="100"/>
        <v>3337521</v>
      </c>
      <c r="BH153" s="112">
        <f t="shared" si="96"/>
        <v>1477927</v>
      </c>
      <c r="BI153" s="112">
        <f t="shared" si="96"/>
        <v>163540</v>
      </c>
      <c r="BJ153" s="112">
        <f t="shared" si="96"/>
        <v>2591</v>
      </c>
      <c r="BK153" s="112">
        <f t="shared" si="96"/>
        <v>1666</v>
      </c>
      <c r="BL153" s="112">
        <f t="shared" si="96"/>
        <v>23008</v>
      </c>
      <c r="BM153" s="112">
        <f t="shared" si="106"/>
        <v>1668732</v>
      </c>
      <c r="BN153" s="21">
        <f t="shared" si="107"/>
        <v>6</v>
      </c>
      <c r="BO153" s="21">
        <f t="shared" si="108"/>
        <v>7</v>
      </c>
      <c r="BP153" s="21">
        <f t="shared" si="109"/>
        <v>8</v>
      </c>
      <c r="BQ153" s="21">
        <f t="shared" si="99"/>
        <v>15</v>
      </c>
      <c r="BR153" s="106">
        <f t="shared" si="110"/>
        <v>21</v>
      </c>
      <c r="BS153" s="366"/>
    </row>
    <row r="154" spans="1:111">
      <c r="A154" s="28">
        <f t="shared" ref="A154:A169" si="115">1+A142</f>
        <v>2008</v>
      </c>
      <c r="B154" s="28">
        <f t="shared" si="113"/>
        <v>5</v>
      </c>
      <c r="C154" s="280">
        <f t="shared" si="101"/>
        <v>1636735</v>
      </c>
      <c r="D154" s="280">
        <f>'[1]FPC wSEB'!X406</f>
        <v>1446369</v>
      </c>
      <c r="E154" s="280">
        <f>'[1]FPC wSEB'!Y406</f>
        <v>162865</v>
      </c>
      <c r="F154" s="280">
        <f>'[1]FPC wSEB'!Z406</f>
        <v>2677</v>
      </c>
      <c r="G154" s="280">
        <f>'[1]FPC wSEB'!AA406</f>
        <v>1653</v>
      </c>
      <c r="H154" s="280">
        <f>'[1]FPC wSEB'!AB406</f>
        <v>23151</v>
      </c>
      <c r="I154" s="261">
        <f>IF(BM_MWh!I154=0,0,1)</f>
        <v>0</v>
      </c>
      <c r="J154" s="261">
        <f>IF(BM_MWh!J154=0,0,1)</f>
        <v>1</v>
      </c>
      <c r="K154" s="261">
        <f>IF(BM_MWh!K154=0,0,1)</f>
        <v>1</v>
      </c>
      <c r="L154" s="261">
        <f>IF(BM_MWh!L154=0,0,1)</f>
        <v>0</v>
      </c>
      <c r="M154" s="261">
        <f>IF(BM_MWh!M154=0,0,1)</f>
        <v>0</v>
      </c>
      <c r="N154" s="261">
        <f>IF(BM_MWh!N154=0,0,1)</f>
        <v>0</v>
      </c>
      <c r="O154" s="261">
        <f>IF(BM_MWh!O154=0,0,1)</f>
        <v>0</v>
      </c>
      <c r="P154" s="261">
        <f>IF(BM_MWh!P154=0,0,1)</f>
        <v>0</v>
      </c>
      <c r="Q154" s="261">
        <f>IF(BM_MWh!Q154=0,0,1)</f>
        <v>1</v>
      </c>
      <c r="R154" s="261">
        <f>IF(BM_MWh!R154=0,0,1)</f>
        <v>1</v>
      </c>
      <c r="S154" s="261">
        <f>IF(BM_MWh!S154=0,0,1)</f>
        <v>0</v>
      </c>
      <c r="T154" s="261">
        <f>IF(BM_MWh!T154=0,0,1)</f>
        <v>1</v>
      </c>
      <c r="U154" s="364">
        <f>IF(SUM(BM_MWh!U154)=0,0,1)</f>
        <v>1</v>
      </c>
      <c r="V154" s="260">
        <f>IF(SUM(BM_MWh!V154)=0,0,1)</f>
        <v>1</v>
      </c>
      <c r="W154" s="260">
        <f>IF(SUM(BM_MWh!W154)=0,0,1)</f>
        <v>1</v>
      </c>
      <c r="X154" s="260">
        <f>IF(SUM(BM_MWh!X154)=0,0,1)</f>
        <v>1</v>
      </c>
      <c r="Y154" s="260">
        <f>IF(SUM(BM_MWh!Y154)=0,0,1)</f>
        <v>1</v>
      </c>
      <c r="Z154" s="260">
        <f>IF(SUM(BM_MWh!Z154)=0,0,1)</f>
        <v>1</v>
      </c>
      <c r="AA154" s="260">
        <f>IF(SUM(BM_MWh!AA154)=0,0,1)</f>
        <v>1</v>
      </c>
      <c r="AB154" s="260">
        <f>IF(SUM(BM_MWh!AB154)=0,0,1)</f>
        <v>1</v>
      </c>
      <c r="AC154" s="260">
        <f>IF(SUM(BM_MWh!AC154)=0,0,1)</f>
        <v>0</v>
      </c>
      <c r="AD154" s="260">
        <f>IF(SUM(BM_MWh!AD154)=0,0,1)</f>
        <v>1</v>
      </c>
      <c r="AE154" s="260">
        <f>IF(SUM(BM_MWh!AE154)=0,0,1)</f>
        <v>1</v>
      </c>
      <c r="AF154" s="260">
        <f>IF(SUM(BM_MWh!AF154)=0,0,1)</f>
        <v>1</v>
      </c>
      <c r="AG154" s="260">
        <f>IF(SUM(BM_MWh!AG154)=0,0,1)</f>
        <v>0</v>
      </c>
      <c r="AH154" s="260">
        <f>IF(SUM(BM_MWh!AH154)=0,0,1)</f>
        <v>0</v>
      </c>
      <c r="AI154" s="260">
        <f>IF(SUM(BM_MWh!AI154)=0,0,1)</f>
        <v>1</v>
      </c>
      <c r="AJ154" s="260">
        <f>IF(SUM(BM_MWh!AJ154)=0,0,1)</f>
        <v>1</v>
      </c>
      <c r="AK154" s="261">
        <f>IF(SUM(BM_MWh!AK154)=0,0,1)</f>
        <v>1</v>
      </c>
      <c r="AL154" s="260">
        <v>0</v>
      </c>
      <c r="AM154" s="261"/>
      <c r="AN154" s="261"/>
      <c r="AO154" s="261">
        <f>IF(SUM(BM_MWh!AO154)=0,0,1)</f>
        <v>0</v>
      </c>
      <c r="AP154" s="261">
        <f>IF(SUM(BM_MWh!AP154)=0,0,1)</f>
        <v>0</v>
      </c>
      <c r="AQ154" s="261">
        <f>IF(SUM(BM_MWh!AQ154)=0,0,1)</f>
        <v>0</v>
      </c>
      <c r="AR154" s="261">
        <f>IF(SUM(BM_MWh!AR154)=0,0,1)</f>
        <v>0</v>
      </c>
      <c r="AS154" s="261">
        <f>IF(SUM(BM_MWh!AS154)=0,0,1)</f>
        <v>1</v>
      </c>
      <c r="AT154" s="261">
        <f>IF(SUM(BM_MWh!AT154)=0,0,1)</f>
        <v>0</v>
      </c>
      <c r="AU154" s="101">
        <f t="shared" si="102"/>
        <v>15</v>
      </c>
      <c r="AV154" s="102">
        <f t="shared" si="103"/>
        <v>5</v>
      </c>
      <c r="AW154" s="102">
        <f t="shared" si="104"/>
        <v>20</v>
      </c>
      <c r="AX154" s="152">
        <f t="shared" si="105"/>
        <v>1636715</v>
      </c>
      <c r="AY154" s="381"/>
      <c r="AZ154" s="371"/>
      <c r="BA154" s="371"/>
      <c r="BB154" s="371"/>
      <c r="BC154" s="371"/>
      <c r="BD154" s="371"/>
      <c r="BE154" s="104">
        <f t="shared" ref="BE154:BE169" si="116">1+BE142</f>
        <v>2008</v>
      </c>
      <c r="BF154" s="28">
        <f t="shared" si="114"/>
        <v>5</v>
      </c>
      <c r="BG154" s="379">
        <f t="shared" si="100"/>
        <v>3273485</v>
      </c>
      <c r="BH154" s="112">
        <f t="shared" si="96"/>
        <v>1446369</v>
      </c>
      <c r="BI154" s="112">
        <f t="shared" si="96"/>
        <v>162865</v>
      </c>
      <c r="BJ154" s="112">
        <f t="shared" si="96"/>
        <v>2677</v>
      </c>
      <c r="BK154" s="112">
        <f t="shared" si="96"/>
        <v>1653</v>
      </c>
      <c r="BL154" s="112">
        <f t="shared" si="96"/>
        <v>23151</v>
      </c>
      <c r="BM154" s="112">
        <f t="shared" si="106"/>
        <v>1636715</v>
      </c>
      <c r="BN154" s="21">
        <f t="shared" si="107"/>
        <v>5</v>
      </c>
      <c r="BO154" s="21">
        <f t="shared" si="108"/>
        <v>7</v>
      </c>
      <c r="BP154" s="21">
        <f t="shared" si="109"/>
        <v>8</v>
      </c>
      <c r="BQ154" s="21">
        <f t="shared" si="99"/>
        <v>15</v>
      </c>
      <c r="BR154" s="106">
        <f t="shared" si="110"/>
        <v>20</v>
      </c>
      <c r="BS154" s="366"/>
    </row>
    <row r="155" spans="1:111">
      <c r="A155" s="28">
        <f t="shared" si="115"/>
        <v>2008</v>
      </c>
      <c r="B155" s="28">
        <f t="shared" si="113"/>
        <v>6</v>
      </c>
      <c r="C155" s="280">
        <f t="shared" si="101"/>
        <v>1673650</v>
      </c>
      <c r="D155" s="280">
        <f>'[1]FPC wSEB'!X407</f>
        <v>1481381</v>
      </c>
      <c r="E155" s="280">
        <f>'[1]FPC wSEB'!Y407</f>
        <v>164831</v>
      </c>
      <c r="F155" s="280">
        <f>'[1]FPC wSEB'!Z407</f>
        <v>2570</v>
      </c>
      <c r="G155" s="280">
        <f>'[1]FPC wSEB'!AA407</f>
        <v>1652</v>
      </c>
      <c r="H155" s="280">
        <f>'[1]FPC wSEB'!AB407</f>
        <v>23195</v>
      </c>
      <c r="I155" s="261">
        <f>IF(BM_MWh!I155=0,0,1)</f>
        <v>0</v>
      </c>
      <c r="J155" s="261">
        <f>IF(BM_MWh!J155=0,0,1)</f>
        <v>1</v>
      </c>
      <c r="K155" s="261">
        <f>IF(BM_MWh!K155=0,0,1)</f>
        <v>1</v>
      </c>
      <c r="L155" s="261">
        <f>IF(BM_MWh!L155=0,0,1)</f>
        <v>0</v>
      </c>
      <c r="M155" s="261">
        <f>IF(BM_MWh!M155=0,0,1)</f>
        <v>0</v>
      </c>
      <c r="N155" s="261">
        <f>IF(BM_MWh!N155=0,0,1)</f>
        <v>0</v>
      </c>
      <c r="O155" s="261">
        <f>IF(BM_MWh!O155=0,0,1)</f>
        <v>0</v>
      </c>
      <c r="P155" s="261">
        <f>IF(BM_MWh!P155=0,0,1)</f>
        <v>0</v>
      </c>
      <c r="Q155" s="261">
        <f>IF(BM_MWh!Q155=0,0,1)</f>
        <v>1</v>
      </c>
      <c r="R155" s="261">
        <f>IF(BM_MWh!R155=0,0,1)</f>
        <v>1</v>
      </c>
      <c r="S155" s="261">
        <f>IF(BM_MWh!S155=0,0,1)</f>
        <v>0</v>
      </c>
      <c r="T155" s="261">
        <f>IF(BM_MWh!T155=0,0,1)</f>
        <v>1</v>
      </c>
      <c r="U155" s="364">
        <f>IF(SUM(BM_MWh!U155)=0,0,1)</f>
        <v>1</v>
      </c>
      <c r="V155" s="260">
        <f>IF(SUM(BM_MWh!V155)=0,0,1)</f>
        <v>1</v>
      </c>
      <c r="W155" s="260">
        <f>IF(SUM(BM_MWh!W155)=0,0,1)</f>
        <v>1</v>
      </c>
      <c r="X155" s="260">
        <f>IF(SUM(BM_MWh!X155)=0,0,1)</f>
        <v>1</v>
      </c>
      <c r="Y155" s="260">
        <f>IF(SUM(BM_MWh!Y155)=0,0,1)</f>
        <v>1</v>
      </c>
      <c r="Z155" s="260">
        <f>IF(SUM(BM_MWh!Z155)=0,0,1)</f>
        <v>1</v>
      </c>
      <c r="AA155" s="260">
        <f>IF(SUM(BM_MWh!AA155)=0,0,1)</f>
        <v>1</v>
      </c>
      <c r="AB155" s="260">
        <f>IF(SUM(BM_MWh!AB155)=0,0,1)</f>
        <v>1</v>
      </c>
      <c r="AC155" s="260">
        <f>IF(SUM(BM_MWh!AC155)=0,0,1)</f>
        <v>0</v>
      </c>
      <c r="AD155" s="260">
        <f>IF(SUM(BM_MWh!AD155)=0,0,1)</f>
        <v>1</v>
      </c>
      <c r="AE155" s="260">
        <f>IF(SUM(BM_MWh!AE155)=0,0,1)</f>
        <v>1</v>
      </c>
      <c r="AF155" s="260">
        <f>IF(SUM(BM_MWh!AF155)=0,0,1)</f>
        <v>1</v>
      </c>
      <c r="AG155" s="260">
        <f>IF(SUM(BM_MWh!AG155)=0,0,1)</f>
        <v>0</v>
      </c>
      <c r="AH155" s="260">
        <f>IF(SUM(BM_MWh!AH155)=0,0,1)</f>
        <v>1</v>
      </c>
      <c r="AI155" s="260">
        <f>IF(SUM(BM_MWh!AI155)=0,0,1)</f>
        <v>1</v>
      </c>
      <c r="AJ155" s="260">
        <f>IF(SUM(BM_MWh!AJ155)=0,0,1)</f>
        <v>1</v>
      </c>
      <c r="AK155" s="261">
        <f>IF(SUM(BM_MWh!AK155)=0,0,1)</f>
        <v>1</v>
      </c>
      <c r="AL155" s="260">
        <v>0</v>
      </c>
      <c r="AM155" s="261"/>
      <c r="AN155" s="261"/>
      <c r="AO155" s="261">
        <f>IF(SUM(BM_MWh!AO155)=0,0,1)</f>
        <v>0</v>
      </c>
      <c r="AP155" s="261">
        <f>IF(SUM(BM_MWh!AP155)=0,0,1)</f>
        <v>0</v>
      </c>
      <c r="AQ155" s="261">
        <f>IF(SUM(BM_MWh!AQ155)=0,0,1)</f>
        <v>0</v>
      </c>
      <c r="AR155" s="261">
        <f>IF(SUM(BM_MWh!AR155)=0,0,1)</f>
        <v>0</v>
      </c>
      <c r="AS155" s="261">
        <f>IF(SUM(BM_MWh!AS155)=0,0,1)</f>
        <v>1</v>
      </c>
      <c r="AT155" s="261">
        <f>IF(SUM(BM_MWh!AT155)=0,0,1)</f>
        <v>0</v>
      </c>
      <c r="AU155" s="101">
        <f t="shared" si="102"/>
        <v>16</v>
      </c>
      <c r="AV155" s="102">
        <f t="shared" si="103"/>
        <v>5</v>
      </c>
      <c r="AW155" s="102">
        <f t="shared" si="104"/>
        <v>21</v>
      </c>
      <c r="AX155" s="152">
        <f t="shared" si="105"/>
        <v>1673629</v>
      </c>
      <c r="AY155" s="381"/>
      <c r="AZ155" s="371"/>
      <c r="BA155" s="371"/>
      <c r="BB155" s="371"/>
      <c r="BC155" s="371"/>
      <c r="BD155" s="371"/>
      <c r="BE155" s="104">
        <f t="shared" si="116"/>
        <v>2008</v>
      </c>
      <c r="BF155" s="28">
        <f t="shared" si="114"/>
        <v>6</v>
      </c>
      <c r="BG155" s="379">
        <f t="shared" si="100"/>
        <v>3347316</v>
      </c>
      <c r="BH155" s="112">
        <f t="shared" si="96"/>
        <v>1481381</v>
      </c>
      <c r="BI155" s="112">
        <f t="shared" si="96"/>
        <v>164831</v>
      </c>
      <c r="BJ155" s="112">
        <f t="shared" si="96"/>
        <v>2570</v>
      </c>
      <c r="BK155" s="112">
        <f t="shared" si="96"/>
        <v>1652</v>
      </c>
      <c r="BL155" s="112">
        <f t="shared" si="96"/>
        <v>23195</v>
      </c>
      <c r="BM155" s="112">
        <f t="shared" si="106"/>
        <v>1673629</v>
      </c>
      <c r="BN155" s="21">
        <f t="shared" si="107"/>
        <v>5</v>
      </c>
      <c r="BO155" s="21">
        <f t="shared" si="108"/>
        <v>7</v>
      </c>
      <c r="BP155" s="21">
        <f t="shared" si="109"/>
        <v>9</v>
      </c>
      <c r="BQ155" s="21">
        <f t="shared" si="99"/>
        <v>16</v>
      </c>
      <c r="BR155" s="106">
        <f t="shared" si="110"/>
        <v>21</v>
      </c>
      <c r="BS155" s="366"/>
    </row>
    <row r="156" spans="1:111">
      <c r="A156" s="28">
        <f t="shared" si="115"/>
        <v>2008</v>
      </c>
      <c r="B156" s="28">
        <f t="shared" si="113"/>
        <v>7</v>
      </c>
      <c r="C156" s="280">
        <f t="shared" si="101"/>
        <v>1535491</v>
      </c>
      <c r="D156" s="280">
        <f>'[1]FPC wSEB'!X408</f>
        <v>1354056</v>
      </c>
      <c r="E156" s="280">
        <f>'[1]FPC wSEB'!Y408</f>
        <v>155026</v>
      </c>
      <c r="F156" s="280">
        <f>'[1]FPC wSEB'!Z408</f>
        <v>2511</v>
      </c>
      <c r="G156" s="280">
        <f>'[1]FPC wSEB'!AA408</f>
        <v>1641</v>
      </c>
      <c r="H156" s="280">
        <f>'[1]FPC wSEB'!AB408</f>
        <v>22235</v>
      </c>
      <c r="I156" s="261">
        <f>IF(BM_MWh!I156=0,0,1)</f>
        <v>1</v>
      </c>
      <c r="J156" s="261">
        <f>IF(BM_MWh!J156=0,0,1)</f>
        <v>1</v>
      </c>
      <c r="K156" s="261">
        <f>IF(BM_MWh!K156=0,0,1)</f>
        <v>1</v>
      </c>
      <c r="L156" s="261">
        <f>IF(BM_MWh!L156=0,0,1)</f>
        <v>0</v>
      </c>
      <c r="M156" s="261">
        <f>IF(BM_MWh!M156=0,0,1)</f>
        <v>0</v>
      </c>
      <c r="N156" s="261">
        <f>IF(BM_MWh!N156=0,0,1)</f>
        <v>0</v>
      </c>
      <c r="O156" s="261">
        <f>IF(BM_MWh!O156=0,0,1)</f>
        <v>0</v>
      </c>
      <c r="P156" s="261">
        <f>IF(BM_MWh!P156=0,0,1)</f>
        <v>0</v>
      </c>
      <c r="Q156" s="261">
        <f>IF(BM_MWh!Q156=0,0,1)</f>
        <v>1</v>
      </c>
      <c r="R156" s="261">
        <f>IF(BM_MWh!R156=0,0,1)</f>
        <v>1</v>
      </c>
      <c r="S156" s="261">
        <f>IF(BM_MWh!S156=0,0,1)</f>
        <v>0</v>
      </c>
      <c r="T156" s="261">
        <f>IF(BM_MWh!T156=0,0,1)</f>
        <v>1</v>
      </c>
      <c r="U156" s="364">
        <f>IF(SUM(BM_MWh!U156)=0,0,1)</f>
        <v>1</v>
      </c>
      <c r="V156" s="260">
        <f>IF(SUM(BM_MWh!V156)=0,0,1)</f>
        <v>1</v>
      </c>
      <c r="W156" s="260">
        <f>IF(SUM(BM_MWh!W156)=0,0,1)</f>
        <v>1</v>
      </c>
      <c r="X156" s="260">
        <f>IF(SUM(BM_MWh!X156)=0,0,1)</f>
        <v>1</v>
      </c>
      <c r="Y156" s="260">
        <f>IF(SUM(BM_MWh!Y156)=0,0,1)</f>
        <v>1</v>
      </c>
      <c r="Z156" s="260">
        <f>IF(SUM(BM_MWh!Z156)=0,0,1)</f>
        <v>1</v>
      </c>
      <c r="AA156" s="260">
        <f>IF(SUM(BM_MWh!AA156)=0,0,1)</f>
        <v>1</v>
      </c>
      <c r="AB156" s="260">
        <f>IF(SUM(BM_MWh!AB156)=0,0,1)</f>
        <v>1</v>
      </c>
      <c r="AC156" s="260">
        <f>IF(SUM(BM_MWh!AC156)=0,0,1)</f>
        <v>0</v>
      </c>
      <c r="AD156" s="260">
        <f>IF(SUM(BM_MWh!AD156)=0,0,1)</f>
        <v>1</v>
      </c>
      <c r="AE156" s="260">
        <f>IF(SUM(BM_MWh!AE156)=0,0,1)</f>
        <v>1</v>
      </c>
      <c r="AF156" s="260">
        <f>IF(SUM(BM_MWh!AF156)=0,0,1)</f>
        <v>1</v>
      </c>
      <c r="AG156" s="260">
        <f>IF(SUM(BM_MWh!AG156)=0,0,1)</f>
        <v>0</v>
      </c>
      <c r="AH156" s="260">
        <f>IF(SUM(BM_MWh!AH156)=0,0,1)</f>
        <v>1</v>
      </c>
      <c r="AI156" s="260">
        <f>IF(SUM(BM_MWh!AI156)=0,0,1)</f>
        <v>1</v>
      </c>
      <c r="AJ156" s="260">
        <f>IF(SUM(BM_MWh!AJ156)=0,0,1)</f>
        <v>1</v>
      </c>
      <c r="AK156" s="261">
        <f>IF(SUM(BM_MWh!AK156)=0,0,1)</f>
        <v>1</v>
      </c>
      <c r="AL156" s="260">
        <v>0</v>
      </c>
      <c r="AM156" s="261"/>
      <c r="AN156" s="261"/>
      <c r="AO156" s="261">
        <f>IF(SUM(BM_MWh!AO156)=0,0,1)</f>
        <v>0</v>
      </c>
      <c r="AP156" s="261">
        <f>IF(SUM(BM_MWh!AP156)=0,0,1)</f>
        <v>0</v>
      </c>
      <c r="AQ156" s="261">
        <f>IF(SUM(BM_MWh!AQ156)=0,0,1)</f>
        <v>0</v>
      </c>
      <c r="AR156" s="261">
        <f>IF(SUM(BM_MWh!AR156)=0,0,1)</f>
        <v>0</v>
      </c>
      <c r="AS156" s="261">
        <f>IF(SUM(BM_MWh!AS156)=0,0,1)</f>
        <v>1</v>
      </c>
      <c r="AT156" s="261">
        <f>IF(SUM(BM_MWh!AT156)=0,0,1)</f>
        <v>0</v>
      </c>
      <c r="AU156" s="101">
        <f t="shared" si="102"/>
        <v>16</v>
      </c>
      <c r="AV156" s="102">
        <f t="shared" si="103"/>
        <v>6</v>
      </c>
      <c r="AW156" s="102">
        <f t="shared" si="104"/>
        <v>22</v>
      </c>
      <c r="AX156" s="152">
        <f t="shared" si="105"/>
        <v>1535469</v>
      </c>
      <c r="AY156" s="381"/>
      <c r="AZ156" s="371"/>
      <c r="BA156" s="371"/>
      <c r="BB156" s="371"/>
      <c r="BC156" s="371"/>
      <c r="BD156" s="371"/>
      <c r="BE156" s="104">
        <f t="shared" si="116"/>
        <v>2008</v>
      </c>
      <c r="BF156" s="28">
        <f t="shared" si="114"/>
        <v>7</v>
      </c>
      <c r="BG156" s="379">
        <f t="shared" si="100"/>
        <v>3070998</v>
      </c>
      <c r="BH156" s="112">
        <f t="shared" si="96"/>
        <v>1354056</v>
      </c>
      <c r="BI156" s="112">
        <f t="shared" si="96"/>
        <v>155026</v>
      </c>
      <c r="BJ156" s="112">
        <f t="shared" si="96"/>
        <v>2511</v>
      </c>
      <c r="BK156" s="112">
        <f t="shared" si="96"/>
        <v>1641</v>
      </c>
      <c r="BL156" s="112">
        <f t="shared" si="96"/>
        <v>22235</v>
      </c>
      <c r="BM156" s="112">
        <f t="shared" si="106"/>
        <v>1535469</v>
      </c>
      <c r="BN156" s="21">
        <f t="shared" si="107"/>
        <v>6</v>
      </c>
      <c r="BO156" s="21">
        <f t="shared" si="108"/>
        <v>7</v>
      </c>
      <c r="BP156" s="21">
        <f t="shared" si="109"/>
        <v>9</v>
      </c>
      <c r="BQ156" s="21">
        <f t="shared" si="99"/>
        <v>16</v>
      </c>
      <c r="BR156" s="106">
        <f t="shared" si="110"/>
        <v>22</v>
      </c>
      <c r="BS156" s="366"/>
    </row>
    <row r="157" spans="1:111">
      <c r="A157" s="28">
        <f t="shared" si="115"/>
        <v>2008</v>
      </c>
      <c r="B157" s="28">
        <f t="shared" si="113"/>
        <v>8</v>
      </c>
      <c r="C157" s="280">
        <f t="shared" si="101"/>
        <v>1646580</v>
      </c>
      <c r="D157" s="280">
        <f>'[1]FPC wSEB'!X409</f>
        <v>1456247</v>
      </c>
      <c r="E157" s="280">
        <f>'[1]FPC wSEB'!Y409</f>
        <v>162952</v>
      </c>
      <c r="F157" s="280">
        <f>'[1]FPC wSEB'!Z409</f>
        <v>2590</v>
      </c>
      <c r="G157" s="280">
        <f>'[1]FPC wSEB'!AA409</f>
        <v>1642</v>
      </c>
      <c r="H157" s="280">
        <f>'[1]FPC wSEB'!AB409</f>
        <v>23127</v>
      </c>
      <c r="I157" s="261">
        <f>IF(BM_MWh!I157=0,0,1)</f>
        <v>1</v>
      </c>
      <c r="J157" s="261">
        <f>IF(BM_MWh!J157=0,0,1)</f>
        <v>1</v>
      </c>
      <c r="K157" s="261">
        <f>IF(BM_MWh!K157=0,0,1)</f>
        <v>1</v>
      </c>
      <c r="L157" s="261">
        <f>IF(BM_MWh!L157=0,0,1)</f>
        <v>0</v>
      </c>
      <c r="M157" s="261">
        <f>IF(BM_MWh!M157=0,0,1)</f>
        <v>0</v>
      </c>
      <c r="N157" s="261">
        <f>IF(BM_MWh!N157=0,0,1)</f>
        <v>0</v>
      </c>
      <c r="O157" s="261">
        <f>IF(BM_MWh!O157=0,0,1)</f>
        <v>0</v>
      </c>
      <c r="P157" s="261">
        <f>IF(BM_MWh!P157=0,0,1)</f>
        <v>0</v>
      </c>
      <c r="Q157" s="261">
        <f>IF(BM_MWh!Q157=0,0,1)</f>
        <v>1</v>
      </c>
      <c r="R157" s="261">
        <f>IF(BM_MWh!R157=0,0,1)</f>
        <v>1</v>
      </c>
      <c r="S157" s="261">
        <f>IF(BM_MWh!S157=0,0,1)</f>
        <v>0</v>
      </c>
      <c r="T157" s="261">
        <f>IF(BM_MWh!T157=0,0,1)</f>
        <v>1</v>
      </c>
      <c r="U157" s="364">
        <f>IF(SUM(BM_MWh!U157)=0,0,1)</f>
        <v>1</v>
      </c>
      <c r="V157" s="260">
        <f>IF(SUM(BM_MWh!V157)=0,0,1)</f>
        <v>1</v>
      </c>
      <c r="W157" s="260">
        <f>IF(SUM(BM_MWh!W157)=0,0,1)</f>
        <v>1</v>
      </c>
      <c r="X157" s="260">
        <f>IF(SUM(BM_MWh!X157)=0,0,1)</f>
        <v>1</v>
      </c>
      <c r="Y157" s="260">
        <f>IF(SUM(BM_MWh!Y157)=0,0,1)</f>
        <v>1</v>
      </c>
      <c r="Z157" s="260">
        <f>IF(SUM(BM_MWh!Z157)=0,0,1)</f>
        <v>1</v>
      </c>
      <c r="AA157" s="260">
        <f>IF(SUM(BM_MWh!AA157)=0,0,1)</f>
        <v>1</v>
      </c>
      <c r="AB157" s="260">
        <f>IF(SUM(BM_MWh!AB157)=0,0,1)</f>
        <v>1</v>
      </c>
      <c r="AC157" s="260">
        <f>IF(SUM(BM_MWh!AC157)=0,0,1)</f>
        <v>0</v>
      </c>
      <c r="AD157" s="260">
        <f>IF(SUM(BM_MWh!AD157)=0,0,1)</f>
        <v>1</v>
      </c>
      <c r="AE157" s="260">
        <f>IF(SUM(BM_MWh!AE157)=0,0,1)</f>
        <v>1</v>
      </c>
      <c r="AF157" s="260">
        <f>IF(SUM(BM_MWh!AF157)=0,0,1)</f>
        <v>1</v>
      </c>
      <c r="AG157" s="260">
        <f>IF(SUM(BM_MWh!AG157)=0,0,1)</f>
        <v>0</v>
      </c>
      <c r="AH157" s="260">
        <f>IF(SUM(BM_MWh!AH157)=0,0,1)</f>
        <v>1</v>
      </c>
      <c r="AI157" s="260">
        <f>IF(SUM(BM_MWh!AI157)=0,0,1)</f>
        <v>1</v>
      </c>
      <c r="AJ157" s="260">
        <f>IF(SUM(BM_MWh!AJ157)=0,0,1)</f>
        <v>1</v>
      </c>
      <c r="AK157" s="261">
        <f>IF(SUM(BM_MWh!AK157)=0,0,1)</f>
        <v>1</v>
      </c>
      <c r="AL157" s="260">
        <v>0</v>
      </c>
      <c r="AM157" s="261"/>
      <c r="AN157" s="261"/>
      <c r="AO157" s="261">
        <f>IF(SUM(BM_MWh!AO157)=0,0,1)</f>
        <v>0</v>
      </c>
      <c r="AP157" s="261">
        <f>IF(SUM(BM_MWh!AP157)=0,0,1)</f>
        <v>0</v>
      </c>
      <c r="AQ157" s="261">
        <f>IF(SUM(BM_MWh!AQ157)=0,0,1)</f>
        <v>0</v>
      </c>
      <c r="AR157" s="261">
        <f>IF(SUM(BM_MWh!AR157)=0,0,1)</f>
        <v>0</v>
      </c>
      <c r="AS157" s="261">
        <f>IF(SUM(BM_MWh!AS157)=0,0,1)</f>
        <v>1</v>
      </c>
      <c r="AT157" s="261">
        <f>IF(SUM(BM_MWh!AT157)=0,0,1)</f>
        <v>0</v>
      </c>
      <c r="AU157" s="101">
        <f t="shared" si="102"/>
        <v>16</v>
      </c>
      <c r="AV157" s="102">
        <f t="shared" si="103"/>
        <v>6</v>
      </c>
      <c r="AW157" s="102">
        <f t="shared" si="104"/>
        <v>22</v>
      </c>
      <c r="AX157" s="152">
        <f t="shared" si="105"/>
        <v>1646558</v>
      </c>
      <c r="AY157" s="381"/>
      <c r="AZ157" s="371"/>
      <c r="BA157" s="371"/>
      <c r="BB157" s="371"/>
      <c r="BC157" s="371"/>
      <c r="BD157" s="371"/>
      <c r="BE157" s="104">
        <f t="shared" si="116"/>
        <v>2008</v>
      </c>
      <c r="BF157" s="28">
        <f t="shared" si="114"/>
        <v>8</v>
      </c>
      <c r="BG157" s="379">
        <f t="shared" si="100"/>
        <v>3293176</v>
      </c>
      <c r="BH157" s="112">
        <f t="shared" si="96"/>
        <v>1456247</v>
      </c>
      <c r="BI157" s="112">
        <f t="shared" si="96"/>
        <v>162952</v>
      </c>
      <c r="BJ157" s="112">
        <f t="shared" si="96"/>
        <v>2590</v>
      </c>
      <c r="BK157" s="112">
        <f t="shared" si="96"/>
        <v>1642</v>
      </c>
      <c r="BL157" s="112">
        <f t="shared" si="96"/>
        <v>23127</v>
      </c>
      <c r="BM157" s="112">
        <f t="shared" si="106"/>
        <v>1646558</v>
      </c>
      <c r="BN157" s="21">
        <f t="shared" si="107"/>
        <v>6</v>
      </c>
      <c r="BO157" s="21">
        <f t="shared" si="108"/>
        <v>7</v>
      </c>
      <c r="BP157" s="21">
        <f t="shared" si="109"/>
        <v>9</v>
      </c>
      <c r="BQ157" s="21">
        <f t="shared" si="99"/>
        <v>16</v>
      </c>
      <c r="BR157" s="106">
        <f t="shared" si="110"/>
        <v>22</v>
      </c>
      <c r="BS157" s="366"/>
    </row>
    <row r="158" spans="1:111">
      <c r="A158" s="28">
        <f t="shared" si="115"/>
        <v>2008</v>
      </c>
      <c r="B158" s="28">
        <f t="shared" si="113"/>
        <v>9</v>
      </c>
      <c r="C158" s="280">
        <f t="shared" si="101"/>
        <v>1722183</v>
      </c>
      <c r="D158" s="280">
        <f>'[1]FPC wSEB'!X410</f>
        <v>1523982</v>
      </c>
      <c r="E158" s="280">
        <f>'[1]FPC wSEB'!Y410</f>
        <v>170052</v>
      </c>
      <c r="F158" s="280">
        <f>'[1]FPC wSEB'!Z410</f>
        <v>2630</v>
      </c>
      <c r="G158" s="280">
        <f>'[1]FPC wSEB'!AA410</f>
        <v>1651</v>
      </c>
      <c r="H158" s="280">
        <f>'[1]FPC wSEB'!AB410</f>
        <v>23846</v>
      </c>
      <c r="I158" s="261">
        <f>IF(BM_MWh!I158=0,0,1)</f>
        <v>1</v>
      </c>
      <c r="J158" s="261">
        <f>IF(BM_MWh!J158=0,0,1)</f>
        <v>1</v>
      </c>
      <c r="K158" s="261">
        <f>IF(BM_MWh!K158=0,0,1)</f>
        <v>1</v>
      </c>
      <c r="L158" s="261">
        <f>IF(BM_MWh!L158=0,0,1)</f>
        <v>0</v>
      </c>
      <c r="M158" s="261">
        <f>IF(BM_MWh!M158=0,0,1)</f>
        <v>0</v>
      </c>
      <c r="N158" s="261">
        <f>IF(BM_MWh!N158=0,0,1)</f>
        <v>0</v>
      </c>
      <c r="O158" s="261">
        <f>IF(BM_MWh!O158=0,0,1)</f>
        <v>0</v>
      </c>
      <c r="P158" s="261">
        <f>IF(BM_MWh!P158=0,0,1)</f>
        <v>0</v>
      </c>
      <c r="Q158" s="261">
        <f>IF(BM_MWh!Q158=0,0,1)</f>
        <v>1</v>
      </c>
      <c r="R158" s="261">
        <f>IF(BM_MWh!R158=0,0,1)</f>
        <v>1</v>
      </c>
      <c r="S158" s="261">
        <f>IF(BM_MWh!S158=0,0,1)</f>
        <v>0</v>
      </c>
      <c r="T158" s="261">
        <f>IF(BM_MWh!T158=0,0,1)</f>
        <v>1</v>
      </c>
      <c r="U158" s="364">
        <f>IF(SUM(BM_MWh!U158)=0,0,1)</f>
        <v>1</v>
      </c>
      <c r="V158" s="260">
        <f>IF(SUM(BM_MWh!V158)=0,0,1)</f>
        <v>1</v>
      </c>
      <c r="W158" s="260">
        <f>IF(SUM(BM_MWh!W158)=0,0,1)</f>
        <v>1</v>
      </c>
      <c r="X158" s="260">
        <f>IF(SUM(BM_MWh!X158)=0,0,1)</f>
        <v>1</v>
      </c>
      <c r="Y158" s="260">
        <f>IF(SUM(BM_MWh!Y158)=0,0,1)</f>
        <v>1</v>
      </c>
      <c r="Z158" s="260">
        <f>IF(SUM(BM_MWh!Z158)=0,0,1)</f>
        <v>1</v>
      </c>
      <c r="AA158" s="260">
        <f>IF(SUM(BM_MWh!AA158)=0,0,1)</f>
        <v>1</v>
      </c>
      <c r="AB158" s="260">
        <f>IF(SUM(BM_MWh!AB158)=0,0,1)</f>
        <v>1</v>
      </c>
      <c r="AC158" s="260">
        <f>IF(SUM(BM_MWh!AC158)=0,0,1)</f>
        <v>0</v>
      </c>
      <c r="AD158" s="260">
        <f>IF(SUM(BM_MWh!AD158)=0,0,1)</f>
        <v>1</v>
      </c>
      <c r="AE158" s="260">
        <f>IF(SUM(BM_MWh!AE158)=0,0,1)</f>
        <v>1</v>
      </c>
      <c r="AF158" s="260">
        <f>IF(SUM(BM_MWh!AF158)=0,0,1)</f>
        <v>1</v>
      </c>
      <c r="AG158" s="260">
        <f>IF(SUM(BM_MWh!AG158)=0,0,1)</f>
        <v>0</v>
      </c>
      <c r="AH158" s="260">
        <f>IF(SUM(BM_MWh!AH158)=0,0,1)</f>
        <v>1</v>
      </c>
      <c r="AI158" s="260">
        <f>IF(SUM(BM_MWh!AI158)=0,0,1)</f>
        <v>1</v>
      </c>
      <c r="AJ158" s="260">
        <f>IF(SUM(BM_MWh!AJ158)=0,0,1)</f>
        <v>1</v>
      </c>
      <c r="AK158" s="261">
        <f>IF(SUM(BM_MWh!AK158)=0,0,1)</f>
        <v>1</v>
      </c>
      <c r="AL158" s="260">
        <v>0</v>
      </c>
      <c r="AM158" s="261"/>
      <c r="AN158" s="261"/>
      <c r="AO158" s="261">
        <f>IF(SUM(BM_MWh!AO158)=0,0,1)</f>
        <v>0</v>
      </c>
      <c r="AP158" s="261">
        <f>IF(SUM(BM_MWh!AP158)=0,0,1)</f>
        <v>0</v>
      </c>
      <c r="AQ158" s="261">
        <f>IF(SUM(BM_MWh!AQ158)=0,0,1)</f>
        <v>0</v>
      </c>
      <c r="AR158" s="261">
        <f>IF(SUM(BM_MWh!AR158)=0,0,1)</f>
        <v>0</v>
      </c>
      <c r="AS158" s="261">
        <f>IF(SUM(BM_MWh!AS158)=0,0,1)</f>
        <v>1</v>
      </c>
      <c r="AT158" s="261">
        <f>IF(SUM(BM_MWh!AT158)=0,0,1)</f>
        <v>0</v>
      </c>
      <c r="AU158" s="101">
        <f t="shared" si="102"/>
        <v>16</v>
      </c>
      <c r="AV158" s="102">
        <f t="shared" si="103"/>
        <v>6</v>
      </c>
      <c r="AW158" s="102">
        <f t="shared" si="104"/>
        <v>22</v>
      </c>
      <c r="AX158" s="152">
        <f t="shared" si="105"/>
        <v>1722161</v>
      </c>
      <c r="AY158" s="381"/>
      <c r="AZ158" s="371"/>
      <c r="BA158" s="371"/>
      <c r="BB158" s="371"/>
      <c r="BC158" s="371"/>
      <c r="BD158" s="371"/>
      <c r="BE158" s="104">
        <f t="shared" si="116"/>
        <v>2008</v>
      </c>
      <c r="BF158" s="28">
        <f t="shared" si="114"/>
        <v>9</v>
      </c>
      <c r="BG158" s="379">
        <f t="shared" si="100"/>
        <v>3444382</v>
      </c>
      <c r="BH158" s="112">
        <f t="shared" si="96"/>
        <v>1523982</v>
      </c>
      <c r="BI158" s="112">
        <f t="shared" si="96"/>
        <v>170052</v>
      </c>
      <c r="BJ158" s="112">
        <f t="shared" si="96"/>
        <v>2630</v>
      </c>
      <c r="BK158" s="112">
        <f t="shared" si="96"/>
        <v>1651</v>
      </c>
      <c r="BL158" s="112">
        <f t="shared" si="96"/>
        <v>23846</v>
      </c>
      <c r="BM158" s="112">
        <f t="shared" si="106"/>
        <v>1722161</v>
      </c>
      <c r="BN158" s="21">
        <f t="shared" si="107"/>
        <v>6</v>
      </c>
      <c r="BO158" s="21">
        <f t="shared" si="108"/>
        <v>7</v>
      </c>
      <c r="BP158" s="21">
        <f t="shared" si="109"/>
        <v>9</v>
      </c>
      <c r="BQ158" s="21">
        <f t="shared" si="99"/>
        <v>16</v>
      </c>
      <c r="BR158" s="106">
        <f t="shared" si="110"/>
        <v>22</v>
      </c>
      <c r="BS158" s="366"/>
    </row>
    <row r="159" spans="1:111">
      <c r="A159" s="28">
        <f t="shared" si="115"/>
        <v>2008</v>
      </c>
      <c r="B159" s="28">
        <f t="shared" si="113"/>
        <v>10</v>
      </c>
      <c r="C159" s="280">
        <f t="shared" si="101"/>
        <v>1566263</v>
      </c>
      <c r="D159" s="280">
        <f>'[1]FPC wSEB'!X411</f>
        <v>1382150</v>
      </c>
      <c r="E159" s="280">
        <f>'[1]FPC wSEB'!Y411</f>
        <v>157338</v>
      </c>
      <c r="F159" s="280">
        <f>'[1]FPC wSEB'!Z411</f>
        <v>2509</v>
      </c>
      <c r="G159" s="280">
        <f>'[1]FPC wSEB'!AA411</f>
        <v>1635</v>
      </c>
      <c r="H159" s="280">
        <f>'[1]FPC wSEB'!AB411</f>
        <v>22609</v>
      </c>
      <c r="I159" s="261">
        <f>IF(BM_MWh!I159=0,0,1)</f>
        <v>1</v>
      </c>
      <c r="J159" s="261">
        <f>IF(BM_MWh!J159=0,0,1)</f>
        <v>1</v>
      </c>
      <c r="K159" s="261">
        <f>IF(BM_MWh!K159=0,0,1)</f>
        <v>1</v>
      </c>
      <c r="L159" s="261">
        <f>IF(BM_MWh!L159=0,0,1)</f>
        <v>0</v>
      </c>
      <c r="M159" s="261">
        <f>IF(BM_MWh!M159=0,0,1)</f>
        <v>0</v>
      </c>
      <c r="N159" s="261">
        <f>IF(BM_MWh!N159=0,0,1)</f>
        <v>0</v>
      </c>
      <c r="O159" s="261">
        <f>IF(BM_MWh!O159=0,0,1)</f>
        <v>0</v>
      </c>
      <c r="P159" s="261">
        <f>IF(BM_MWh!P159=0,0,1)</f>
        <v>0</v>
      </c>
      <c r="Q159" s="261">
        <f>IF(BM_MWh!Q159=0,0,1)</f>
        <v>1</v>
      </c>
      <c r="R159" s="261">
        <f>IF(BM_MWh!R159=0,0,1)</f>
        <v>1</v>
      </c>
      <c r="S159" s="261">
        <f>IF(BM_MWh!S159=0,0,1)</f>
        <v>0</v>
      </c>
      <c r="T159" s="261">
        <f>IF(BM_MWh!T159=0,0,1)</f>
        <v>1</v>
      </c>
      <c r="U159" s="364">
        <f>IF(SUM(BM_MWh!U159)=0,0,1)</f>
        <v>1</v>
      </c>
      <c r="V159" s="260">
        <f>IF(SUM(BM_MWh!V159)=0,0,1)</f>
        <v>1</v>
      </c>
      <c r="W159" s="260">
        <f>IF(SUM(BM_MWh!W159)=0,0,1)</f>
        <v>1</v>
      </c>
      <c r="X159" s="260">
        <f>IF(SUM(BM_MWh!X159)=0,0,1)</f>
        <v>1</v>
      </c>
      <c r="Y159" s="260">
        <f>IF(SUM(BM_MWh!Y159)=0,0,1)</f>
        <v>1</v>
      </c>
      <c r="Z159" s="260">
        <f>IF(SUM(BM_MWh!Z159)=0,0,1)</f>
        <v>1</v>
      </c>
      <c r="AA159" s="260">
        <f>IF(SUM(BM_MWh!AA159)=0,0,1)</f>
        <v>1</v>
      </c>
      <c r="AB159" s="260">
        <f>IF(SUM(BM_MWh!AB159)=0,0,1)</f>
        <v>1</v>
      </c>
      <c r="AC159" s="260">
        <f>IF(SUM(BM_MWh!AC159)=0,0,1)</f>
        <v>0</v>
      </c>
      <c r="AD159" s="260">
        <f>IF(SUM(BM_MWh!AD159)=0,0,1)</f>
        <v>1</v>
      </c>
      <c r="AE159" s="260">
        <f>IF(SUM(BM_MWh!AE159)=0,0,1)</f>
        <v>1</v>
      </c>
      <c r="AF159" s="260">
        <f>IF(SUM(BM_MWh!AF159)=0,0,1)</f>
        <v>1</v>
      </c>
      <c r="AG159" s="260">
        <f>IF(SUM(BM_MWh!AG159)=0,0,1)</f>
        <v>0</v>
      </c>
      <c r="AH159" s="260">
        <f>IF(SUM(BM_MWh!AH159)=0,0,1)</f>
        <v>1</v>
      </c>
      <c r="AI159" s="260">
        <f>IF(SUM(BM_MWh!AI159)=0,0,1)</f>
        <v>1</v>
      </c>
      <c r="AJ159" s="260">
        <f>IF(SUM(BM_MWh!AJ159)=0,0,1)</f>
        <v>1</v>
      </c>
      <c r="AK159" s="261">
        <f>IF(SUM(BM_MWh!AK159)=0,0,1)</f>
        <v>1</v>
      </c>
      <c r="AL159" s="260">
        <v>0</v>
      </c>
      <c r="AM159" s="261"/>
      <c r="AN159" s="261"/>
      <c r="AO159" s="261">
        <f>IF(SUM(BM_MWh!AO159)=0,0,1)</f>
        <v>0</v>
      </c>
      <c r="AP159" s="261">
        <f>IF(SUM(BM_MWh!AP159)=0,0,1)</f>
        <v>0</v>
      </c>
      <c r="AQ159" s="261">
        <f>IF(SUM(BM_MWh!AQ159)=0,0,1)</f>
        <v>0</v>
      </c>
      <c r="AR159" s="261">
        <f>IF(SUM(BM_MWh!AR159)=0,0,1)</f>
        <v>0</v>
      </c>
      <c r="AS159" s="261">
        <f>IF(SUM(BM_MWh!AS159)=0,0,1)</f>
        <v>1</v>
      </c>
      <c r="AT159" s="261">
        <f>IF(SUM(BM_MWh!AT159)=0,0,1)</f>
        <v>0</v>
      </c>
      <c r="AU159" s="101">
        <f t="shared" si="102"/>
        <v>16</v>
      </c>
      <c r="AV159" s="102">
        <f t="shared" si="103"/>
        <v>6</v>
      </c>
      <c r="AW159" s="102">
        <f t="shared" si="104"/>
        <v>22</v>
      </c>
      <c r="AX159" s="152">
        <f t="shared" si="105"/>
        <v>1566241</v>
      </c>
      <c r="AY159" s="381"/>
      <c r="AZ159" s="371"/>
      <c r="BA159" s="371"/>
      <c r="BB159" s="371"/>
      <c r="BC159" s="371"/>
      <c r="BD159" s="371"/>
      <c r="BE159" s="104">
        <f t="shared" si="116"/>
        <v>2008</v>
      </c>
      <c r="BF159" s="28">
        <f t="shared" si="114"/>
        <v>10</v>
      </c>
      <c r="BG159" s="379">
        <f t="shared" si="100"/>
        <v>3132542</v>
      </c>
      <c r="BH159" s="112">
        <f t="shared" si="96"/>
        <v>1382150</v>
      </c>
      <c r="BI159" s="112">
        <f t="shared" si="96"/>
        <v>157338</v>
      </c>
      <c r="BJ159" s="112">
        <f t="shared" si="96"/>
        <v>2509</v>
      </c>
      <c r="BK159" s="112">
        <f t="shared" si="96"/>
        <v>1635</v>
      </c>
      <c r="BL159" s="112">
        <f t="shared" si="96"/>
        <v>22609</v>
      </c>
      <c r="BM159" s="112">
        <f t="shared" si="106"/>
        <v>1566241</v>
      </c>
      <c r="BN159" s="21">
        <f t="shared" si="107"/>
        <v>6</v>
      </c>
      <c r="BO159" s="21">
        <f t="shared" si="108"/>
        <v>7</v>
      </c>
      <c r="BP159" s="21">
        <f t="shared" si="109"/>
        <v>9</v>
      </c>
      <c r="BQ159" s="21">
        <f t="shared" si="99"/>
        <v>16</v>
      </c>
      <c r="BR159" s="106">
        <f t="shared" si="110"/>
        <v>22</v>
      </c>
      <c r="BS159" s="366"/>
    </row>
    <row r="160" spans="1:111">
      <c r="A160" s="28">
        <f t="shared" si="115"/>
        <v>2008</v>
      </c>
      <c r="B160" s="28">
        <f t="shared" si="113"/>
        <v>11</v>
      </c>
      <c r="C160" s="280">
        <f t="shared" si="101"/>
        <v>1699445</v>
      </c>
      <c r="D160" s="280">
        <f>'[1]FPC wSEB'!X412</f>
        <v>1502965</v>
      </c>
      <c r="E160" s="280">
        <f>'[1]FPC wSEB'!Y412</f>
        <v>168291</v>
      </c>
      <c r="F160" s="280">
        <f>'[1]FPC wSEB'!Z412</f>
        <v>2641</v>
      </c>
      <c r="G160" s="280">
        <f>'[1]FPC wSEB'!AA412</f>
        <v>1648</v>
      </c>
      <c r="H160" s="280">
        <f>'[1]FPC wSEB'!AB412</f>
        <v>23879</v>
      </c>
      <c r="I160" s="261">
        <f>IF(BM_MWh!I160=0,0,1)</f>
        <v>1</v>
      </c>
      <c r="J160" s="261">
        <f>IF(BM_MWh!J160=0,0,1)</f>
        <v>1</v>
      </c>
      <c r="K160" s="261">
        <f>IF(BM_MWh!K160=0,0,1)</f>
        <v>1</v>
      </c>
      <c r="L160" s="261">
        <f>IF(BM_MWh!L160=0,0,1)</f>
        <v>0</v>
      </c>
      <c r="M160" s="261">
        <f>IF(BM_MWh!M160=0,0,1)</f>
        <v>0</v>
      </c>
      <c r="N160" s="261">
        <f>IF(BM_MWh!N160=0,0,1)</f>
        <v>0</v>
      </c>
      <c r="O160" s="261">
        <f>IF(BM_MWh!O160=0,0,1)</f>
        <v>0</v>
      </c>
      <c r="P160" s="261">
        <f>IF(BM_MWh!P160=0,0,1)</f>
        <v>0</v>
      </c>
      <c r="Q160" s="261">
        <f>IF(BM_MWh!Q160=0,0,1)</f>
        <v>0</v>
      </c>
      <c r="R160" s="261">
        <f>IF(BM_MWh!R160=0,0,1)</f>
        <v>1</v>
      </c>
      <c r="S160" s="261">
        <f>IF(BM_MWh!S160=0,0,1)</f>
        <v>0</v>
      </c>
      <c r="T160" s="261">
        <f>IF(BM_MWh!T160=0,0,1)</f>
        <v>1</v>
      </c>
      <c r="U160" s="364">
        <f>IF(SUM(BM_MWh!U160)=0,0,1)</f>
        <v>1</v>
      </c>
      <c r="V160" s="260">
        <f>IF(SUM(BM_MWh!V160)=0,0,1)</f>
        <v>1</v>
      </c>
      <c r="W160" s="260">
        <f>IF(SUM(BM_MWh!W160)=0,0,1)</f>
        <v>1</v>
      </c>
      <c r="X160" s="260">
        <f>IF(SUM(BM_MWh!X160)=0,0,1)</f>
        <v>1</v>
      </c>
      <c r="Y160" s="260">
        <f>IF(SUM(BM_MWh!Y160)=0,0,1)</f>
        <v>1</v>
      </c>
      <c r="Z160" s="260">
        <f>IF(SUM(BM_MWh!Z160)=0,0,1)</f>
        <v>1</v>
      </c>
      <c r="AA160" s="260">
        <f>IF(SUM(BM_MWh!AA160)=0,0,1)</f>
        <v>1</v>
      </c>
      <c r="AB160" s="260">
        <f>IF(SUM(BM_MWh!AB160)=0,0,1)</f>
        <v>1</v>
      </c>
      <c r="AC160" s="260">
        <f>IF(SUM(BM_MWh!AC160)=0,0,1)</f>
        <v>0</v>
      </c>
      <c r="AD160" s="260">
        <f>IF(SUM(BM_MWh!AD160)=0,0,1)</f>
        <v>1</v>
      </c>
      <c r="AE160" s="260">
        <f>IF(SUM(BM_MWh!AE160)=0,0,1)</f>
        <v>1</v>
      </c>
      <c r="AF160" s="260">
        <f>IF(SUM(BM_MWh!AF160)=0,0,1)</f>
        <v>1</v>
      </c>
      <c r="AG160" s="260">
        <f>IF(SUM(BM_MWh!AG160)=0,0,1)</f>
        <v>0</v>
      </c>
      <c r="AH160" s="260">
        <f>IF(SUM(BM_MWh!AH160)=0,0,1)</f>
        <v>1</v>
      </c>
      <c r="AI160" s="260">
        <f>IF(SUM(BM_MWh!AI160)=0,0,1)</f>
        <v>1</v>
      </c>
      <c r="AJ160" s="260">
        <f>IF(SUM(BM_MWh!AJ160)=0,0,1)</f>
        <v>1</v>
      </c>
      <c r="AK160" s="261">
        <f>IF(SUM(BM_MWh!AK160)=0,0,1)</f>
        <v>1</v>
      </c>
      <c r="AL160" s="260">
        <v>0</v>
      </c>
      <c r="AM160" s="261"/>
      <c r="AN160" s="261"/>
      <c r="AO160" s="261">
        <f>IF(SUM(BM_MWh!AO160)=0,0,1)</f>
        <v>0</v>
      </c>
      <c r="AP160" s="261">
        <f>IF(SUM(BM_MWh!AP160)=0,0,1)</f>
        <v>0</v>
      </c>
      <c r="AQ160" s="261">
        <f>IF(SUM(BM_MWh!AQ160)=0,0,1)</f>
        <v>0</v>
      </c>
      <c r="AR160" s="261">
        <f>IF(SUM(BM_MWh!AR160)=0,0,1)</f>
        <v>0</v>
      </c>
      <c r="AS160" s="261">
        <f>IF(SUM(BM_MWh!AS160)=0,0,1)</f>
        <v>1</v>
      </c>
      <c r="AT160" s="261">
        <f>IF(SUM(BM_MWh!AT160)=0,0,1)</f>
        <v>0</v>
      </c>
      <c r="AU160" s="101">
        <f t="shared" si="102"/>
        <v>16</v>
      </c>
      <c r="AV160" s="102">
        <f t="shared" si="103"/>
        <v>5</v>
      </c>
      <c r="AW160" s="102">
        <f t="shared" si="104"/>
        <v>21</v>
      </c>
      <c r="AX160" s="152">
        <f t="shared" si="105"/>
        <v>1699424</v>
      </c>
      <c r="AY160" s="381"/>
      <c r="AZ160" s="371"/>
      <c r="BA160" s="371"/>
      <c r="BB160" s="371"/>
      <c r="BC160" s="371"/>
      <c r="BD160" s="371"/>
      <c r="BE160" s="104">
        <f t="shared" si="116"/>
        <v>2008</v>
      </c>
      <c r="BF160" s="28">
        <f t="shared" si="114"/>
        <v>11</v>
      </c>
      <c r="BG160" s="379">
        <f t="shared" si="100"/>
        <v>3398906</v>
      </c>
      <c r="BH160" s="112">
        <f t="shared" ref="BH160:BL210" si="117">D160</f>
        <v>1502965</v>
      </c>
      <c r="BI160" s="112">
        <f t="shared" si="117"/>
        <v>168291</v>
      </c>
      <c r="BJ160" s="112">
        <f t="shared" si="117"/>
        <v>2641</v>
      </c>
      <c r="BK160" s="112">
        <f t="shared" si="117"/>
        <v>1648</v>
      </c>
      <c r="BL160" s="112">
        <f t="shared" si="117"/>
        <v>23879</v>
      </c>
      <c r="BM160" s="112">
        <f t="shared" si="106"/>
        <v>1699424</v>
      </c>
      <c r="BN160" s="21">
        <f t="shared" si="107"/>
        <v>5</v>
      </c>
      <c r="BO160" s="21">
        <f t="shared" si="108"/>
        <v>7</v>
      </c>
      <c r="BP160" s="21">
        <f t="shared" si="109"/>
        <v>9</v>
      </c>
      <c r="BQ160" s="21">
        <f t="shared" si="99"/>
        <v>16</v>
      </c>
      <c r="BR160" s="106">
        <f t="shared" si="110"/>
        <v>21</v>
      </c>
      <c r="BS160" s="366"/>
    </row>
    <row r="161" spans="1:111">
      <c r="A161" s="28">
        <f t="shared" si="115"/>
        <v>2008</v>
      </c>
      <c r="B161" s="28">
        <f t="shared" si="113"/>
        <v>12</v>
      </c>
      <c r="C161" s="280">
        <f t="shared" si="101"/>
        <v>1636769</v>
      </c>
      <c r="D161" s="280">
        <f>'[1]FPC wSEB'!X413</f>
        <v>1448933</v>
      </c>
      <c r="E161" s="280">
        <f>'[1]FPC wSEB'!Y413</f>
        <v>160701</v>
      </c>
      <c r="F161" s="280">
        <f>'[1]FPC wSEB'!Z413</f>
        <v>2470</v>
      </c>
      <c r="G161" s="280">
        <f>'[1]FPC wSEB'!AA413</f>
        <v>1636</v>
      </c>
      <c r="H161" s="280">
        <f>'[1]FPC wSEB'!AB413</f>
        <v>23009</v>
      </c>
      <c r="I161" s="261">
        <f>IF(BM_MWh!I161=0,0,1)</f>
        <v>0</v>
      </c>
      <c r="J161" s="261">
        <f>IF(BM_MWh!J161=0,0,1)</f>
        <v>1</v>
      </c>
      <c r="K161" s="261">
        <f>IF(BM_MWh!K161=0,0,1)</f>
        <v>1</v>
      </c>
      <c r="L161" s="261">
        <f>IF(BM_MWh!L161=0,0,1)</f>
        <v>0</v>
      </c>
      <c r="M161" s="261">
        <f>IF(BM_MWh!M161=0,0,1)</f>
        <v>0</v>
      </c>
      <c r="N161" s="261">
        <f>IF(BM_MWh!N161=0,0,1)</f>
        <v>0</v>
      </c>
      <c r="O161" s="261">
        <f>IF(BM_MWh!O161=0,0,1)</f>
        <v>0</v>
      </c>
      <c r="P161" s="261">
        <f>IF(BM_MWh!P161=0,0,1)</f>
        <v>0</v>
      </c>
      <c r="Q161" s="261">
        <f>IF(BM_MWh!Q161=0,0,1)</f>
        <v>0</v>
      </c>
      <c r="R161" s="261">
        <f>IF(BM_MWh!R161=0,0,1)</f>
        <v>1</v>
      </c>
      <c r="S161" s="261">
        <f>IF(BM_MWh!S161=0,0,1)</f>
        <v>0</v>
      </c>
      <c r="T161" s="261">
        <f>IF(BM_MWh!T161=0,0,1)</f>
        <v>1</v>
      </c>
      <c r="U161" s="364">
        <f>IF(SUM(BM_MWh!U161)=0,0,1)</f>
        <v>1</v>
      </c>
      <c r="V161" s="260">
        <f>IF(SUM(BM_MWh!V161)=0,0,1)</f>
        <v>1</v>
      </c>
      <c r="W161" s="260">
        <f>IF(SUM(BM_MWh!W161)=0,0,1)</f>
        <v>1</v>
      </c>
      <c r="X161" s="260">
        <f>IF(SUM(BM_MWh!X161)=0,0,1)</f>
        <v>1</v>
      </c>
      <c r="Y161" s="260">
        <f>IF(SUM(BM_MWh!Y161)=0,0,1)</f>
        <v>1</v>
      </c>
      <c r="Z161" s="260">
        <f>IF(SUM(BM_MWh!Z161)=0,0,1)</f>
        <v>1</v>
      </c>
      <c r="AA161" s="260">
        <f>IF(SUM(BM_MWh!AA161)=0,0,1)</f>
        <v>1</v>
      </c>
      <c r="AB161" s="260">
        <f>IF(SUM(BM_MWh!AB161)=0,0,1)</f>
        <v>1</v>
      </c>
      <c r="AC161" s="260">
        <f>IF(SUM(BM_MWh!AC161)=0,0,1)</f>
        <v>0</v>
      </c>
      <c r="AD161" s="260">
        <f>IF(SUM(BM_MWh!AD161)=0,0,1)</f>
        <v>1</v>
      </c>
      <c r="AE161" s="260">
        <f>IF(SUM(BM_MWh!AE161)=0,0,1)</f>
        <v>1</v>
      </c>
      <c r="AF161" s="260">
        <f>IF(SUM(BM_MWh!AF161)=0,0,1)</f>
        <v>1</v>
      </c>
      <c r="AG161" s="260">
        <f>IF(SUM(BM_MWh!AG161)=0,0,1)</f>
        <v>0</v>
      </c>
      <c r="AH161" s="260">
        <f>IF(SUM(BM_MWh!AH161)=0,0,1)</f>
        <v>1</v>
      </c>
      <c r="AI161" s="260">
        <f>IF(SUM(BM_MWh!AI161)=0,0,1)</f>
        <v>1</v>
      </c>
      <c r="AJ161" s="260">
        <f>IF(SUM(BM_MWh!AJ161)=0,0,1)</f>
        <v>1</v>
      </c>
      <c r="AK161" s="261">
        <f>IF(SUM(BM_MWh!AK161)=0,0,1)</f>
        <v>1</v>
      </c>
      <c r="AL161" s="260">
        <v>0</v>
      </c>
      <c r="AM161" s="261"/>
      <c r="AN161" s="261"/>
      <c r="AO161" s="261">
        <f>IF(SUM(BM_MWh!AO161)=0,0,1)</f>
        <v>0</v>
      </c>
      <c r="AP161" s="261">
        <f>IF(SUM(BM_MWh!AP161)=0,0,1)</f>
        <v>0</v>
      </c>
      <c r="AQ161" s="261">
        <f>IF(SUM(BM_MWh!AQ161)=0,0,1)</f>
        <v>0</v>
      </c>
      <c r="AR161" s="261">
        <f>IF(SUM(BM_MWh!AR161)=0,0,1)</f>
        <v>0</v>
      </c>
      <c r="AS161" s="261">
        <f>IF(SUM(BM_MWh!AS161)=0,0,1)</f>
        <v>1</v>
      </c>
      <c r="AT161" s="261">
        <f>IF(SUM(BM_MWh!AT161)=0,0,1)</f>
        <v>0</v>
      </c>
      <c r="AU161" s="101">
        <f t="shared" si="102"/>
        <v>16</v>
      </c>
      <c r="AV161" s="102">
        <f t="shared" si="103"/>
        <v>4</v>
      </c>
      <c r="AW161" s="102">
        <f t="shared" si="104"/>
        <v>20</v>
      </c>
      <c r="AX161" s="152">
        <f t="shared" si="105"/>
        <v>1636749</v>
      </c>
      <c r="AY161" s="381"/>
      <c r="AZ161" s="371"/>
      <c r="BA161" s="371"/>
      <c r="BB161" s="371"/>
      <c r="BC161" s="371"/>
      <c r="BD161" s="371"/>
      <c r="BE161" s="104">
        <f t="shared" si="116"/>
        <v>2008</v>
      </c>
      <c r="BF161" s="28">
        <f t="shared" si="114"/>
        <v>12</v>
      </c>
      <c r="BG161" s="379">
        <f t="shared" si="100"/>
        <v>3273554</v>
      </c>
      <c r="BH161" s="128">
        <f t="shared" si="117"/>
        <v>1448933</v>
      </c>
      <c r="BI161" s="128">
        <f t="shared" si="117"/>
        <v>160701</v>
      </c>
      <c r="BJ161" s="128">
        <f t="shared" si="117"/>
        <v>2470</v>
      </c>
      <c r="BK161" s="128">
        <f t="shared" si="117"/>
        <v>1636</v>
      </c>
      <c r="BL161" s="128">
        <f t="shared" si="117"/>
        <v>23009</v>
      </c>
      <c r="BM161" s="128">
        <f t="shared" si="106"/>
        <v>1636749</v>
      </c>
      <c r="BN161" s="127">
        <f t="shared" si="107"/>
        <v>4</v>
      </c>
      <c r="BO161" s="127">
        <f t="shared" si="108"/>
        <v>7</v>
      </c>
      <c r="BP161" s="127">
        <f t="shared" si="109"/>
        <v>9</v>
      </c>
      <c r="BQ161" s="127">
        <f t="shared" si="99"/>
        <v>16</v>
      </c>
      <c r="BR161" s="127">
        <f t="shared" si="110"/>
        <v>20</v>
      </c>
      <c r="BS161" s="366"/>
      <c r="BT161" s="174"/>
      <c r="BU161" s="120"/>
      <c r="BV161" s="120"/>
      <c r="BW161" s="120"/>
      <c r="BX161" s="120"/>
      <c r="BY161" s="120"/>
      <c r="BZ161" s="120"/>
      <c r="CA161" s="120"/>
      <c r="CB161" s="120"/>
      <c r="CC161" s="120"/>
      <c r="CD161" s="120"/>
      <c r="CE161" s="120"/>
      <c r="CF161" s="120"/>
      <c r="CG161" s="120"/>
      <c r="CH161" s="120"/>
      <c r="CI161" s="120"/>
      <c r="CJ161" s="120"/>
      <c r="CK161" s="120"/>
      <c r="CL161" s="120"/>
      <c r="CM161" s="120"/>
      <c r="CN161" s="120"/>
      <c r="CO161" s="120"/>
      <c r="CP161" s="120"/>
      <c r="CQ161" s="120"/>
      <c r="CR161" s="120"/>
      <c r="CS161" s="120"/>
      <c r="CT161" s="120"/>
      <c r="CU161" s="120"/>
      <c r="CV161" s="120"/>
      <c r="CW161" s="120"/>
      <c r="CX161" s="120"/>
      <c r="CY161" s="120"/>
      <c r="CZ161" s="120"/>
      <c r="DA161" s="120"/>
      <c r="DB161" s="120"/>
      <c r="DC161" s="120"/>
      <c r="DD161" s="120"/>
      <c r="DE161" s="120"/>
      <c r="DF161" s="120"/>
      <c r="DG161" s="120"/>
    </row>
    <row r="162" spans="1:111">
      <c r="A162" s="28">
        <f t="shared" si="115"/>
        <v>2009</v>
      </c>
      <c r="B162" s="28">
        <f t="shared" si="113"/>
        <v>1</v>
      </c>
      <c r="C162" s="280">
        <f t="shared" si="101"/>
        <v>1616275</v>
      </c>
      <c r="D162" s="280">
        <f>'[1]FPC wSEB'!X414</f>
        <v>1427104</v>
      </c>
      <c r="E162" s="280">
        <f>'[1]FPC wSEB'!Y414</f>
        <v>161720</v>
      </c>
      <c r="F162" s="280">
        <f>'[1]FPC wSEB'!Z414</f>
        <v>2515</v>
      </c>
      <c r="G162" s="280">
        <f>'[1]FPC wSEB'!AA414</f>
        <v>1642</v>
      </c>
      <c r="H162" s="280">
        <f>'[1]FPC wSEB'!AB414</f>
        <v>23273</v>
      </c>
      <c r="I162" s="261">
        <f>IF(BM_MWh!I162=0,0,1)</f>
        <v>1</v>
      </c>
      <c r="J162" s="261">
        <f>IF(BM_MWh!J162=0,0,1)</f>
        <v>1</v>
      </c>
      <c r="K162" s="261">
        <f>IF(BM_MWh!K162=0,0,1)</f>
        <v>1</v>
      </c>
      <c r="L162" s="261">
        <f>IF(BM_MWh!L162=0,0,1)</f>
        <v>0</v>
      </c>
      <c r="M162" s="261">
        <f>IF(BM_MWh!M162=0,0,1)</f>
        <v>0</v>
      </c>
      <c r="N162" s="261">
        <f>IF(BM_MWh!N162=0,0,1)</f>
        <v>0</v>
      </c>
      <c r="O162" s="261">
        <f>IF(BM_MWh!O162=0,0,1)</f>
        <v>0</v>
      </c>
      <c r="P162" s="261">
        <f>IF(BM_MWh!P162=0,0,1)</f>
        <v>0</v>
      </c>
      <c r="Q162" s="261">
        <f>IF(BM_MWh!Q162=0,0,1)</f>
        <v>0</v>
      </c>
      <c r="R162" s="261">
        <f>IF(BM_MWh!R162=0,0,1)</f>
        <v>1</v>
      </c>
      <c r="S162" s="261">
        <f>IF(BM_MWh!S162=0,0,1)</f>
        <v>0</v>
      </c>
      <c r="T162" s="261">
        <f>IF(BM_MWh!T162=0,0,1)</f>
        <v>1</v>
      </c>
      <c r="U162" s="364">
        <f>IF(SUM(BM_MWh!U162)=0,0,1)</f>
        <v>1</v>
      </c>
      <c r="V162" s="260">
        <f>IF(SUM(BM_MWh!V162)=0,0,1)</f>
        <v>1</v>
      </c>
      <c r="W162" s="260">
        <f>IF(SUM(BM_MWh!W162)=0,0,1)</f>
        <v>1</v>
      </c>
      <c r="X162" s="260">
        <f>IF(SUM(BM_MWh!X162)=0,0,1)</f>
        <v>1</v>
      </c>
      <c r="Y162" s="260">
        <f>IF(SUM(BM_MWh!Y162)=0,0,1)</f>
        <v>1</v>
      </c>
      <c r="Z162" s="260">
        <f>IF(SUM(BM_MWh!Z162)=0,0,1)</f>
        <v>1</v>
      </c>
      <c r="AA162" s="260">
        <f>IF(SUM(BM_MWh!AA162)=0,0,1)</f>
        <v>1</v>
      </c>
      <c r="AB162" s="260">
        <f>IF(SUM(BM_MWh!AB162)=0,0,1)</f>
        <v>1</v>
      </c>
      <c r="AC162" s="260">
        <f>IF(SUM(BM_MWh!AC162)=0,0,1)</f>
        <v>0</v>
      </c>
      <c r="AD162" s="260">
        <f>IF(SUM(BM_MWh!AD162)=0,0,1)</f>
        <v>1</v>
      </c>
      <c r="AE162" s="260">
        <f>IF(SUM(BM_MWh!AE162)=0,0,1)</f>
        <v>1</v>
      </c>
      <c r="AF162" s="260">
        <f>IF(SUM(BM_MWh!AF162)=0,0,1)</f>
        <v>1</v>
      </c>
      <c r="AG162" s="260">
        <f>IF(SUM(BM_MWh!AG162)=0,0,1)</f>
        <v>0</v>
      </c>
      <c r="AH162" s="260">
        <f>IF(SUM(BM_MWh!AH162)=0,0,1)</f>
        <v>1</v>
      </c>
      <c r="AI162" s="260">
        <f>IF(SUM(BM_MWh!AI162)=0,0,1)</f>
        <v>1</v>
      </c>
      <c r="AJ162" s="260">
        <f>IF(SUM(BM_MWh!AJ162)=0,0,1)</f>
        <v>1</v>
      </c>
      <c r="AK162" s="261">
        <f>IF(SUM(BM_MWh!AK162)=0,0,1)</f>
        <v>1</v>
      </c>
      <c r="AL162" s="260">
        <v>0</v>
      </c>
      <c r="AM162" s="261"/>
      <c r="AN162" s="261"/>
      <c r="AO162" s="261">
        <f>IF(SUM(BM_MWh!AO162)=0,0,1)</f>
        <v>0</v>
      </c>
      <c r="AP162" s="261">
        <f>IF(SUM(BM_MWh!AP162)=0,0,1)</f>
        <v>0</v>
      </c>
      <c r="AQ162" s="261">
        <f>IF(SUM(BM_MWh!AQ162)=0,0,1)</f>
        <v>0</v>
      </c>
      <c r="AR162" s="261">
        <f>IF(SUM(BM_MWh!AR162)=0,0,1)</f>
        <v>0</v>
      </c>
      <c r="AS162" s="261">
        <f>IF(SUM(BM_MWh!AS162)=0,0,1)</f>
        <v>1</v>
      </c>
      <c r="AT162" s="261">
        <f>IF(SUM(BM_MWh!AT162)=0,0,1)</f>
        <v>0</v>
      </c>
      <c r="AU162" s="101">
        <f t="shared" si="102"/>
        <v>16</v>
      </c>
      <c r="AV162" s="102">
        <f t="shared" si="103"/>
        <v>5</v>
      </c>
      <c r="AW162" s="102">
        <f t="shared" si="104"/>
        <v>21</v>
      </c>
      <c r="AX162" s="152">
        <f t="shared" si="105"/>
        <v>1616254</v>
      </c>
      <c r="AY162" s="381"/>
      <c r="AZ162" s="371"/>
      <c r="BA162" s="371"/>
      <c r="BB162" s="371"/>
      <c r="BC162" s="371"/>
      <c r="BD162" s="371"/>
      <c r="BE162" s="104">
        <f t="shared" si="116"/>
        <v>2009</v>
      </c>
      <c r="BF162" s="28">
        <f t="shared" si="114"/>
        <v>1</v>
      </c>
      <c r="BG162" s="379">
        <f t="shared" si="100"/>
        <v>3232566</v>
      </c>
      <c r="BH162" s="112">
        <f t="shared" si="117"/>
        <v>1427104</v>
      </c>
      <c r="BI162" s="112">
        <f t="shared" si="117"/>
        <v>161720</v>
      </c>
      <c r="BJ162" s="112">
        <f t="shared" si="117"/>
        <v>2515</v>
      </c>
      <c r="BK162" s="112">
        <f t="shared" si="117"/>
        <v>1642</v>
      </c>
      <c r="BL162" s="112">
        <f t="shared" si="117"/>
        <v>23273</v>
      </c>
      <c r="BM162" s="112">
        <f t="shared" si="106"/>
        <v>1616254</v>
      </c>
      <c r="BN162" s="21">
        <f t="shared" si="107"/>
        <v>5</v>
      </c>
      <c r="BO162" s="21">
        <f t="shared" si="108"/>
        <v>7</v>
      </c>
      <c r="BP162" s="21">
        <f t="shared" si="109"/>
        <v>9</v>
      </c>
      <c r="BQ162" s="21">
        <f t="shared" si="99"/>
        <v>16</v>
      </c>
      <c r="BR162" s="106">
        <f t="shared" si="110"/>
        <v>21</v>
      </c>
      <c r="BS162" s="366"/>
    </row>
    <row r="163" spans="1:111">
      <c r="A163" s="28">
        <f t="shared" si="115"/>
        <v>2009</v>
      </c>
      <c r="B163" s="28">
        <f t="shared" si="113"/>
        <v>2</v>
      </c>
      <c r="C163" s="280">
        <f t="shared" si="101"/>
        <v>1659384</v>
      </c>
      <c r="D163" s="280">
        <f>'[1]FPC wSEB'!X415</f>
        <v>1469790</v>
      </c>
      <c r="E163" s="280">
        <f>'[1]FPC wSEB'!Y415</f>
        <v>162263</v>
      </c>
      <c r="F163" s="280">
        <f>'[1]FPC wSEB'!Z415</f>
        <v>2500</v>
      </c>
      <c r="G163" s="280">
        <f>'[1]FPC wSEB'!AA415</f>
        <v>1651</v>
      </c>
      <c r="H163" s="280">
        <f>'[1]FPC wSEB'!AB415</f>
        <v>23159</v>
      </c>
      <c r="I163" s="261">
        <f>IF(BM_MWh!I163=0,0,1)</f>
        <v>1</v>
      </c>
      <c r="J163" s="261">
        <f>IF(BM_MWh!J163=0,0,1)</f>
        <v>1</v>
      </c>
      <c r="K163" s="261">
        <f>IF(BM_MWh!K163=0,0,1)</f>
        <v>1</v>
      </c>
      <c r="L163" s="261">
        <f>IF(BM_MWh!L163=0,0,1)</f>
        <v>0</v>
      </c>
      <c r="M163" s="261">
        <f>IF(BM_MWh!M163=0,0,1)</f>
        <v>0</v>
      </c>
      <c r="N163" s="261">
        <f>IF(BM_MWh!N163=0,0,1)</f>
        <v>0</v>
      </c>
      <c r="O163" s="261">
        <f>IF(BM_MWh!O163=0,0,1)</f>
        <v>0</v>
      </c>
      <c r="P163" s="261">
        <f>IF(BM_MWh!P163=0,0,1)</f>
        <v>0</v>
      </c>
      <c r="Q163" s="261">
        <f>IF(BM_MWh!Q163=0,0,1)</f>
        <v>0</v>
      </c>
      <c r="R163" s="261">
        <f>IF(BM_MWh!R163=0,0,1)</f>
        <v>1</v>
      </c>
      <c r="S163" s="261">
        <f>IF(BM_MWh!S163=0,0,1)</f>
        <v>0</v>
      </c>
      <c r="T163" s="261">
        <f>IF(BM_MWh!T163=0,0,1)</f>
        <v>1</v>
      </c>
      <c r="U163" s="364">
        <f>IF(SUM(BM_MWh!U163)=0,0,1)</f>
        <v>1</v>
      </c>
      <c r="V163" s="260">
        <f>IF(SUM(BM_MWh!V163)=0,0,1)</f>
        <v>1</v>
      </c>
      <c r="W163" s="260">
        <f>IF(SUM(BM_MWh!W163)=0,0,1)</f>
        <v>1</v>
      </c>
      <c r="X163" s="260">
        <f>IF(SUM(BM_MWh!X163)=0,0,1)</f>
        <v>1</v>
      </c>
      <c r="Y163" s="260">
        <f>IF(SUM(BM_MWh!Y163)=0,0,1)</f>
        <v>1</v>
      </c>
      <c r="Z163" s="260">
        <f>IF(SUM(BM_MWh!Z163)=0,0,1)</f>
        <v>1</v>
      </c>
      <c r="AA163" s="260">
        <f>IF(SUM(BM_MWh!AA163)=0,0,1)</f>
        <v>1</v>
      </c>
      <c r="AB163" s="260">
        <f>IF(SUM(BM_MWh!AB163)=0,0,1)</f>
        <v>1</v>
      </c>
      <c r="AC163" s="260">
        <f>IF(SUM(BM_MWh!AC163)=0,0,1)</f>
        <v>0</v>
      </c>
      <c r="AD163" s="260">
        <f>IF(SUM(BM_MWh!AD163)=0,0,1)</f>
        <v>1</v>
      </c>
      <c r="AE163" s="260">
        <f>IF(SUM(BM_MWh!AE163)=0,0,1)</f>
        <v>1</v>
      </c>
      <c r="AF163" s="260">
        <f>IF(SUM(BM_MWh!AF163)=0,0,1)</f>
        <v>1</v>
      </c>
      <c r="AG163" s="260">
        <f>IF(SUM(BM_MWh!AG163)=0,0,1)</f>
        <v>0</v>
      </c>
      <c r="AH163" s="260">
        <f>IF(SUM(BM_MWh!AH163)=0,0,1)</f>
        <v>1</v>
      </c>
      <c r="AI163" s="260">
        <f>IF(SUM(BM_MWh!AI163)=0,0,1)</f>
        <v>1</v>
      </c>
      <c r="AJ163" s="260">
        <f>IF(SUM(BM_MWh!AJ163)=0,0,1)</f>
        <v>1</v>
      </c>
      <c r="AK163" s="261">
        <f>IF(SUM(BM_MWh!AK163)=0,0,1)</f>
        <v>1</v>
      </c>
      <c r="AL163" s="260">
        <v>0</v>
      </c>
      <c r="AM163" s="261"/>
      <c r="AN163" s="261"/>
      <c r="AO163" s="261">
        <f>IF(SUM(BM_MWh!AO163)=0,0,1)</f>
        <v>0</v>
      </c>
      <c r="AP163" s="261">
        <f>IF(SUM(BM_MWh!AP163)=0,0,1)</f>
        <v>0</v>
      </c>
      <c r="AQ163" s="261">
        <f>IF(SUM(BM_MWh!AQ163)=0,0,1)</f>
        <v>0</v>
      </c>
      <c r="AR163" s="261">
        <f>IF(SUM(BM_MWh!AR163)=0,0,1)</f>
        <v>0</v>
      </c>
      <c r="AS163" s="261">
        <f>IF(SUM(BM_MWh!AS163)=0,0,1)</f>
        <v>1</v>
      </c>
      <c r="AT163" s="261">
        <f>IF(SUM(BM_MWh!AT163)=0,0,1)</f>
        <v>0</v>
      </c>
      <c r="AU163" s="101">
        <f t="shared" si="102"/>
        <v>16</v>
      </c>
      <c r="AV163" s="102">
        <f t="shared" si="103"/>
        <v>5</v>
      </c>
      <c r="AW163" s="102">
        <f t="shared" si="104"/>
        <v>21</v>
      </c>
      <c r="AX163" s="152">
        <f t="shared" si="105"/>
        <v>1659363</v>
      </c>
      <c r="AY163" s="381"/>
      <c r="AZ163" s="371"/>
      <c r="BA163" s="371"/>
      <c r="BB163" s="371"/>
      <c r="BC163" s="371"/>
      <c r="BD163" s="371"/>
      <c r="BE163" s="104">
        <f t="shared" si="116"/>
        <v>2009</v>
      </c>
      <c r="BF163" s="28">
        <f t="shared" si="114"/>
        <v>2</v>
      </c>
      <c r="BG163" s="379">
        <f t="shared" si="100"/>
        <v>3318784</v>
      </c>
      <c r="BH163" s="112">
        <f t="shared" si="117"/>
        <v>1469790</v>
      </c>
      <c r="BI163" s="112">
        <f t="shared" si="117"/>
        <v>162263</v>
      </c>
      <c r="BJ163" s="112">
        <f t="shared" si="117"/>
        <v>2500</v>
      </c>
      <c r="BK163" s="112">
        <f t="shared" si="117"/>
        <v>1651</v>
      </c>
      <c r="BL163" s="112">
        <f t="shared" si="117"/>
        <v>23159</v>
      </c>
      <c r="BM163" s="112">
        <f t="shared" si="106"/>
        <v>1659363</v>
      </c>
      <c r="BN163" s="21">
        <f t="shared" si="107"/>
        <v>5</v>
      </c>
      <c r="BO163" s="21">
        <f t="shared" si="108"/>
        <v>7</v>
      </c>
      <c r="BP163" s="21">
        <f t="shared" si="109"/>
        <v>9</v>
      </c>
      <c r="BQ163" s="21">
        <f t="shared" si="99"/>
        <v>16</v>
      </c>
      <c r="BR163" s="106">
        <f t="shared" si="110"/>
        <v>21</v>
      </c>
      <c r="BS163" s="366"/>
    </row>
    <row r="164" spans="1:111">
      <c r="A164" s="28">
        <f t="shared" si="115"/>
        <v>2009</v>
      </c>
      <c r="B164" s="28">
        <f t="shared" si="113"/>
        <v>3</v>
      </c>
      <c r="C164" s="280">
        <f t="shared" si="101"/>
        <v>1618679</v>
      </c>
      <c r="D164" s="280">
        <f>'[1]FPC wSEB'!X416</f>
        <v>1431072</v>
      </c>
      <c r="E164" s="280">
        <f>'[1]FPC wSEB'!Y416</f>
        <v>160340</v>
      </c>
      <c r="F164" s="280">
        <f>'[1]FPC wSEB'!Z416</f>
        <v>2458</v>
      </c>
      <c r="G164" s="280">
        <f>'[1]FPC wSEB'!AA416</f>
        <v>1631</v>
      </c>
      <c r="H164" s="280">
        <f>'[1]FPC wSEB'!AB416</f>
        <v>23157</v>
      </c>
      <c r="I164" s="261">
        <f>IF(BM_MWh!I164=0,0,1)</f>
        <v>1</v>
      </c>
      <c r="J164" s="261">
        <f>IF(BM_MWh!J164=0,0,1)</f>
        <v>1</v>
      </c>
      <c r="K164" s="261">
        <f>IF(BM_MWh!K164=0,0,1)</f>
        <v>1</v>
      </c>
      <c r="L164" s="261">
        <f>IF(BM_MWh!L164=0,0,1)</f>
        <v>0</v>
      </c>
      <c r="M164" s="261">
        <f>IF(BM_MWh!M164=0,0,1)</f>
        <v>0</v>
      </c>
      <c r="N164" s="261">
        <f>IF(BM_MWh!N164=0,0,1)</f>
        <v>0</v>
      </c>
      <c r="O164" s="261">
        <f>IF(BM_MWh!O164=0,0,1)</f>
        <v>0</v>
      </c>
      <c r="P164" s="261">
        <f>IF(BM_MWh!P164=0,0,1)</f>
        <v>0</v>
      </c>
      <c r="Q164" s="261">
        <f>IF(BM_MWh!Q164=0,0,1)</f>
        <v>0</v>
      </c>
      <c r="R164" s="261">
        <f>IF(BM_MWh!R164=0,0,1)</f>
        <v>1</v>
      </c>
      <c r="S164" s="261">
        <f>IF(BM_MWh!S164=0,0,1)</f>
        <v>0</v>
      </c>
      <c r="T164" s="261">
        <f>IF(BM_MWh!T164=0,0,1)</f>
        <v>1</v>
      </c>
      <c r="U164" s="364">
        <f>IF(SUM(BM_MWh!U164)=0,0,1)</f>
        <v>1</v>
      </c>
      <c r="V164" s="260">
        <f>IF(SUM(BM_MWh!V164)=0,0,1)</f>
        <v>1</v>
      </c>
      <c r="W164" s="260">
        <f>IF(SUM(BM_MWh!W164)=0,0,1)</f>
        <v>1</v>
      </c>
      <c r="X164" s="260">
        <f>IF(SUM(BM_MWh!X164)=0,0,1)</f>
        <v>1</v>
      </c>
      <c r="Y164" s="260">
        <f>IF(SUM(BM_MWh!Y164)=0,0,1)</f>
        <v>1</v>
      </c>
      <c r="Z164" s="260">
        <f>IF(SUM(BM_MWh!Z164)=0,0,1)</f>
        <v>1</v>
      </c>
      <c r="AA164" s="260">
        <f>IF(SUM(BM_MWh!AA164)=0,0,1)</f>
        <v>1</v>
      </c>
      <c r="AB164" s="260">
        <f>IF(SUM(BM_MWh!AB164)=0,0,1)</f>
        <v>1</v>
      </c>
      <c r="AC164" s="260">
        <f>IF(SUM(BM_MWh!AC164)=0,0,1)</f>
        <v>0</v>
      </c>
      <c r="AD164" s="260">
        <f>IF(SUM(BM_MWh!AD164)=0,0,1)</f>
        <v>1</v>
      </c>
      <c r="AE164" s="260">
        <f>IF(SUM(BM_MWh!AE164)=0,0,1)</f>
        <v>1</v>
      </c>
      <c r="AF164" s="260">
        <f>IF(SUM(BM_MWh!AF164)=0,0,1)</f>
        <v>1</v>
      </c>
      <c r="AG164" s="260">
        <f>IF(SUM(BM_MWh!AG164)=0,0,1)</f>
        <v>0</v>
      </c>
      <c r="AH164" s="260">
        <f>IF(SUM(BM_MWh!AH164)=0,0,1)</f>
        <v>1</v>
      </c>
      <c r="AI164" s="260">
        <f>IF(SUM(BM_MWh!AI164)=0,0,1)</f>
        <v>1</v>
      </c>
      <c r="AJ164" s="260">
        <f>IF(SUM(BM_MWh!AJ164)=0,0,1)</f>
        <v>1</v>
      </c>
      <c r="AK164" s="261">
        <f>IF(SUM(BM_MWh!AK164)=0,0,1)</f>
        <v>1</v>
      </c>
      <c r="AL164" s="260">
        <v>0</v>
      </c>
      <c r="AM164" s="261"/>
      <c r="AN164" s="261"/>
      <c r="AO164" s="261">
        <f>IF(SUM(BM_MWh!AO164)=0,0,1)</f>
        <v>0</v>
      </c>
      <c r="AP164" s="261">
        <f>IF(SUM(BM_MWh!AP164)=0,0,1)</f>
        <v>0</v>
      </c>
      <c r="AQ164" s="261">
        <f>IF(SUM(BM_MWh!AQ164)=0,0,1)</f>
        <v>0</v>
      </c>
      <c r="AR164" s="261">
        <f>IF(SUM(BM_MWh!AR164)=0,0,1)</f>
        <v>0</v>
      </c>
      <c r="AS164" s="261">
        <f>IF(SUM(BM_MWh!AS164)=0,0,1)</f>
        <v>1</v>
      </c>
      <c r="AT164" s="261">
        <f>IF(SUM(BM_MWh!AT164)=0,0,1)</f>
        <v>0</v>
      </c>
      <c r="AU164" s="101">
        <f t="shared" si="102"/>
        <v>16</v>
      </c>
      <c r="AV164" s="102">
        <f t="shared" si="103"/>
        <v>5</v>
      </c>
      <c r="AW164" s="102">
        <f t="shared" si="104"/>
        <v>21</v>
      </c>
      <c r="AX164" s="152">
        <f t="shared" si="105"/>
        <v>1618658</v>
      </c>
      <c r="AY164" s="381"/>
      <c r="AZ164" s="371"/>
      <c r="BA164" s="371"/>
      <c r="BB164" s="371"/>
      <c r="BC164" s="371"/>
      <c r="BD164" s="371"/>
      <c r="BE164" s="104">
        <f t="shared" si="116"/>
        <v>2009</v>
      </c>
      <c r="BF164" s="28">
        <f t="shared" si="114"/>
        <v>3</v>
      </c>
      <c r="BG164" s="379">
        <f t="shared" si="100"/>
        <v>3237374</v>
      </c>
      <c r="BH164" s="112">
        <f t="shared" si="117"/>
        <v>1431072</v>
      </c>
      <c r="BI164" s="112">
        <f t="shared" si="117"/>
        <v>160340</v>
      </c>
      <c r="BJ164" s="112">
        <f t="shared" si="117"/>
        <v>2458</v>
      </c>
      <c r="BK164" s="112">
        <f t="shared" si="117"/>
        <v>1631</v>
      </c>
      <c r="BL164" s="112">
        <f t="shared" si="117"/>
        <v>23157</v>
      </c>
      <c r="BM164" s="112">
        <f t="shared" si="106"/>
        <v>1618658</v>
      </c>
      <c r="BN164" s="21">
        <f t="shared" si="107"/>
        <v>5</v>
      </c>
      <c r="BO164" s="21">
        <f t="shared" si="108"/>
        <v>7</v>
      </c>
      <c r="BP164" s="21">
        <f t="shared" si="109"/>
        <v>9</v>
      </c>
      <c r="BQ164" s="21">
        <f t="shared" si="99"/>
        <v>16</v>
      </c>
      <c r="BR164" s="106">
        <f t="shared" si="110"/>
        <v>21</v>
      </c>
      <c r="BS164" s="366"/>
    </row>
    <row r="165" spans="1:111">
      <c r="A165" s="28">
        <f t="shared" si="115"/>
        <v>2009</v>
      </c>
      <c r="B165" s="28">
        <f t="shared" si="113"/>
        <v>4</v>
      </c>
      <c r="C165" s="280">
        <f t="shared" si="101"/>
        <v>1609183</v>
      </c>
      <c r="D165" s="280">
        <f>'[1]FPC wSEB'!X417</f>
        <v>1420220</v>
      </c>
      <c r="E165" s="280">
        <f>'[1]FPC wSEB'!Y417</f>
        <v>161346</v>
      </c>
      <c r="F165" s="280">
        <f>'[1]FPC wSEB'!Z417</f>
        <v>2534</v>
      </c>
      <c r="G165" s="280">
        <f>'[1]FPC wSEB'!AA417</f>
        <v>1625</v>
      </c>
      <c r="H165" s="280">
        <f>'[1]FPC wSEB'!AB417</f>
        <v>23437</v>
      </c>
      <c r="I165" s="261">
        <f>IF(BM_MWh!I165=0,0,1)</f>
        <v>1</v>
      </c>
      <c r="J165" s="261">
        <f>IF(BM_MWh!J165=0,0,1)</f>
        <v>1</v>
      </c>
      <c r="K165" s="261">
        <f>IF(BM_MWh!K165=0,0,1)</f>
        <v>1</v>
      </c>
      <c r="L165" s="261">
        <f>IF(BM_MWh!L165=0,0,1)</f>
        <v>0</v>
      </c>
      <c r="M165" s="261">
        <f>IF(BM_MWh!M165=0,0,1)</f>
        <v>0</v>
      </c>
      <c r="N165" s="261">
        <f>IF(BM_MWh!N165=0,0,1)</f>
        <v>0</v>
      </c>
      <c r="O165" s="261">
        <f>IF(BM_MWh!O165=0,0,1)</f>
        <v>0</v>
      </c>
      <c r="P165" s="261">
        <f>IF(BM_MWh!P165=0,0,1)</f>
        <v>0</v>
      </c>
      <c r="Q165" s="261">
        <f>IF(BM_MWh!Q165=0,0,1)</f>
        <v>0</v>
      </c>
      <c r="R165" s="261">
        <f>IF(BM_MWh!R165=0,0,1)</f>
        <v>1</v>
      </c>
      <c r="S165" s="261">
        <f>IF(BM_MWh!S165=0,0,1)</f>
        <v>0</v>
      </c>
      <c r="T165" s="261">
        <f>IF(BM_MWh!T165=0,0,1)</f>
        <v>1</v>
      </c>
      <c r="U165" s="364">
        <f>IF(SUM(BM_MWh!U165)=0,0,1)</f>
        <v>1</v>
      </c>
      <c r="V165" s="260">
        <f>IF(SUM(BM_MWh!V165)=0,0,1)</f>
        <v>1</v>
      </c>
      <c r="W165" s="260">
        <f>IF(SUM(BM_MWh!W165)=0,0,1)</f>
        <v>1</v>
      </c>
      <c r="X165" s="260">
        <f>IF(SUM(BM_MWh!X165)=0,0,1)</f>
        <v>1</v>
      </c>
      <c r="Y165" s="260">
        <f>IF(SUM(BM_MWh!Y165)=0,0,1)</f>
        <v>1</v>
      </c>
      <c r="Z165" s="260">
        <f>IF(SUM(BM_MWh!Z165)=0,0,1)</f>
        <v>1</v>
      </c>
      <c r="AA165" s="260">
        <f>IF(SUM(BM_MWh!AA165)=0,0,1)</f>
        <v>1</v>
      </c>
      <c r="AB165" s="260">
        <f>IF(SUM(BM_MWh!AB165)=0,0,1)</f>
        <v>1</v>
      </c>
      <c r="AC165" s="260">
        <f>IF(SUM(BM_MWh!AC165)=0,0,1)</f>
        <v>0</v>
      </c>
      <c r="AD165" s="260">
        <f>IF(SUM(BM_MWh!AD165)=0,0,1)</f>
        <v>1</v>
      </c>
      <c r="AE165" s="260">
        <f>IF(SUM(BM_MWh!AE165)=0,0,1)</f>
        <v>1</v>
      </c>
      <c r="AF165" s="260">
        <f>IF(SUM(BM_MWh!AF165)=0,0,1)</f>
        <v>1</v>
      </c>
      <c r="AG165" s="260">
        <f>IF(SUM(BM_MWh!AG165)=0,0,1)</f>
        <v>0</v>
      </c>
      <c r="AH165" s="260">
        <f>IF(SUM(BM_MWh!AH165)=0,0,1)</f>
        <v>1</v>
      </c>
      <c r="AI165" s="260">
        <f>IF(SUM(BM_MWh!AI165)=0,0,1)</f>
        <v>1</v>
      </c>
      <c r="AJ165" s="260">
        <f>IF(SUM(BM_MWh!AJ165)=0,0,1)</f>
        <v>1</v>
      </c>
      <c r="AK165" s="261">
        <f>IF(SUM(BM_MWh!AK165)=0,0,1)</f>
        <v>1</v>
      </c>
      <c r="AL165" s="260">
        <v>0</v>
      </c>
      <c r="AM165" s="261"/>
      <c r="AN165" s="261"/>
      <c r="AO165" s="261">
        <f>IF(SUM(BM_MWh!AO165)=0,0,1)</f>
        <v>0</v>
      </c>
      <c r="AP165" s="261">
        <f>IF(SUM(BM_MWh!AP165)=0,0,1)</f>
        <v>0</v>
      </c>
      <c r="AQ165" s="261">
        <f>IF(SUM(BM_MWh!AQ165)=0,0,1)</f>
        <v>0</v>
      </c>
      <c r="AR165" s="261">
        <f>IF(SUM(BM_MWh!AR165)=0,0,1)</f>
        <v>0</v>
      </c>
      <c r="AS165" s="261">
        <f>IF(SUM(BM_MWh!AS165)=0,0,1)</f>
        <v>1</v>
      </c>
      <c r="AT165" s="261">
        <f>IF(SUM(BM_MWh!AT165)=0,0,1)</f>
        <v>0</v>
      </c>
      <c r="AU165" s="101">
        <f t="shared" si="102"/>
        <v>16</v>
      </c>
      <c r="AV165" s="102">
        <f t="shared" si="103"/>
        <v>5</v>
      </c>
      <c r="AW165" s="102">
        <f t="shared" si="104"/>
        <v>21</v>
      </c>
      <c r="AX165" s="152">
        <f t="shared" si="105"/>
        <v>1609162</v>
      </c>
      <c r="AY165" s="381"/>
      <c r="AZ165" s="371"/>
      <c r="BA165" s="371"/>
      <c r="BB165" s="371"/>
      <c r="BC165" s="371"/>
      <c r="BD165" s="371"/>
      <c r="BE165" s="104">
        <f t="shared" si="116"/>
        <v>2009</v>
      </c>
      <c r="BF165" s="28">
        <f t="shared" si="114"/>
        <v>4</v>
      </c>
      <c r="BG165" s="379">
        <f t="shared" si="100"/>
        <v>3218382</v>
      </c>
      <c r="BH165" s="112">
        <f t="shared" si="117"/>
        <v>1420220</v>
      </c>
      <c r="BI165" s="112">
        <f t="shared" si="117"/>
        <v>161346</v>
      </c>
      <c r="BJ165" s="112">
        <f t="shared" si="117"/>
        <v>2534</v>
      </c>
      <c r="BK165" s="112">
        <f t="shared" si="117"/>
        <v>1625</v>
      </c>
      <c r="BL165" s="112">
        <f t="shared" si="117"/>
        <v>23437</v>
      </c>
      <c r="BM165" s="112">
        <f t="shared" si="106"/>
        <v>1609162</v>
      </c>
      <c r="BN165" s="21">
        <f t="shared" si="107"/>
        <v>5</v>
      </c>
      <c r="BO165" s="21">
        <f t="shared" si="108"/>
        <v>7</v>
      </c>
      <c r="BP165" s="21">
        <f t="shared" si="109"/>
        <v>9</v>
      </c>
      <c r="BQ165" s="21">
        <f t="shared" si="99"/>
        <v>16</v>
      </c>
      <c r="BR165" s="106">
        <f t="shared" si="110"/>
        <v>21</v>
      </c>
      <c r="BS165" s="366"/>
    </row>
    <row r="166" spans="1:111">
      <c r="A166" s="28">
        <f t="shared" si="115"/>
        <v>2009</v>
      </c>
      <c r="B166" s="28">
        <f t="shared" si="113"/>
        <v>5</v>
      </c>
      <c r="C166" s="280">
        <f t="shared" si="101"/>
        <v>1617148</v>
      </c>
      <c r="D166" s="280">
        <f>'[1]FPC wSEB'!X418</f>
        <v>1430327</v>
      </c>
      <c r="E166" s="280">
        <f>'[1]FPC wSEB'!Y418</f>
        <v>159537</v>
      </c>
      <c r="F166" s="280">
        <f>'[1]FPC wSEB'!Z418</f>
        <v>2485</v>
      </c>
      <c r="G166" s="280">
        <f>'[1]FPC wSEB'!AA418</f>
        <v>1622</v>
      </c>
      <c r="H166" s="280">
        <f>'[1]FPC wSEB'!AB418</f>
        <v>23156</v>
      </c>
      <c r="I166" s="261">
        <f>IF(BM_MWh!I166=0,0,1)</f>
        <v>1</v>
      </c>
      <c r="J166" s="261">
        <f>IF(BM_MWh!J166=0,0,1)</f>
        <v>1</v>
      </c>
      <c r="K166" s="261">
        <f>IF(BM_MWh!K166=0,0,1)</f>
        <v>1</v>
      </c>
      <c r="L166" s="261">
        <f>IF(BM_MWh!L166=0,0,1)</f>
        <v>0</v>
      </c>
      <c r="M166" s="261">
        <f>IF(BM_MWh!M166=0,0,1)</f>
        <v>0</v>
      </c>
      <c r="N166" s="261">
        <f>IF(BM_MWh!N166=0,0,1)</f>
        <v>0</v>
      </c>
      <c r="O166" s="261">
        <f>IF(BM_MWh!O166=0,0,1)</f>
        <v>0</v>
      </c>
      <c r="P166" s="261">
        <f>IF(BM_MWh!P166=0,0,1)</f>
        <v>0</v>
      </c>
      <c r="Q166" s="261">
        <f>IF(BM_MWh!Q166=0,0,1)</f>
        <v>0</v>
      </c>
      <c r="R166" s="261">
        <f>IF(BM_MWh!R166=0,0,1)</f>
        <v>1</v>
      </c>
      <c r="S166" s="261">
        <f>IF(BM_MWh!S166=0,0,1)</f>
        <v>0</v>
      </c>
      <c r="T166" s="261">
        <f>IF(BM_MWh!T166=0,0,1)</f>
        <v>1</v>
      </c>
      <c r="U166" s="364">
        <f>IF(SUM(BM_MWh!U166)=0,0,1)</f>
        <v>1</v>
      </c>
      <c r="V166" s="260">
        <f>IF(SUM(BM_MWh!V166)=0,0,1)</f>
        <v>1</v>
      </c>
      <c r="W166" s="260">
        <f>IF(SUM(BM_MWh!W166)=0,0,1)</f>
        <v>1</v>
      </c>
      <c r="X166" s="260">
        <f>IF(SUM(BM_MWh!X166)=0,0,1)</f>
        <v>1</v>
      </c>
      <c r="Y166" s="260">
        <f>IF(SUM(BM_MWh!Y166)=0,0,1)</f>
        <v>1</v>
      </c>
      <c r="Z166" s="260">
        <f>IF(SUM(BM_MWh!Z166)=0,0,1)</f>
        <v>1</v>
      </c>
      <c r="AA166" s="260">
        <f>IF(SUM(BM_MWh!AA166)=0,0,1)</f>
        <v>1</v>
      </c>
      <c r="AB166" s="260">
        <f>IF(SUM(BM_MWh!AB166)=0,0,1)</f>
        <v>1</v>
      </c>
      <c r="AC166" s="260">
        <f>IF(SUM(BM_MWh!AC166)=0,0,1)</f>
        <v>0</v>
      </c>
      <c r="AD166" s="260">
        <f>IF(SUM(BM_MWh!AD166)=0,0,1)</f>
        <v>1</v>
      </c>
      <c r="AE166" s="260">
        <f>IF(SUM(BM_MWh!AE166)=0,0,1)</f>
        <v>1</v>
      </c>
      <c r="AF166" s="260">
        <f>IF(SUM(BM_MWh!AF166)=0,0,1)</f>
        <v>1</v>
      </c>
      <c r="AG166" s="260">
        <f>IF(SUM(BM_MWh!AG166)=0,0,1)</f>
        <v>0</v>
      </c>
      <c r="AH166" s="260">
        <f>IF(SUM(BM_MWh!AH166)=0,0,1)</f>
        <v>1</v>
      </c>
      <c r="AI166" s="260">
        <f>IF(SUM(BM_MWh!AI166)=0,0,1)</f>
        <v>1</v>
      </c>
      <c r="AJ166" s="260">
        <f>IF(SUM(BM_MWh!AJ166)=0,0,1)</f>
        <v>1</v>
      </c>
      <c r="AK166" s="261">
        <f>IF(SUM(BM_MWh!AK166)=0,0,1)</f>
        <v>1</v>
      </c>
      <c r="AL166" s="260">
        <v>0</v>
      </c>
      <c r="AM166" s="261"/>
      <c r="AN166" s="261"/>
      <c r="AO166" s="261">
        <f>IF(SUM(BM_MWh!AO166)=0,0,1)</f>
        <v>0</v>
      </c>
      <c r="AP166" s="261">
        <f>IF(SUM(BM_MWh!AP166)=0,0,1)</f>
        <v>0</v>
      </c>
      <c r="AQ166" s="261">
        <f>IF(SUM(BM_MWh!AQ166)=0,0,1)</f>
        <v>0</v>
      </c>
      <c r="AR166" s="261">
        <f>IF(SUM(BM_MWh!AR166)=0,0,1)</f>
        <v>0</v>
      </c>
      <c r="AS166" s="261">
        <f>IF(SUM(BM_MWh!AS166)=0,0,1)</f>
        <v>1</v>
      </c>
      <c r="AT166" s="261">
        <f>IF(SUM(BM_MWh!AT166)=0,0,1)</f>
        <v>0</v>
      </c>
      <c r="AU166" s="101">
        <f t="shared" si="102"/>
        <v>16</v>
      </c>
      <c r="AV166" s="102">
        <f t="shared" si="103"/>
        <v>5</v>
      </c>
      <c r="AW166" s="102">
        <f t="shared" si="104"/>
        <v>21</v>
      </c>
      <c r="AX166" s="152">
        <f t="shared" si="105"/>
        <v>1617127</v>
      </c>
      <c r="AY166" s="381"/>
      <c r="AZ166" s="371"/>
      <c r="BA166" s="371"/>
      <c r="BB166" s="371"/>
      <c r="BC166" s="371"/>
      <c r="BD166" s="371"/>
      <c r="BE166" s="104">
        <f t="shared" si="116"/>
        <v>2009</v>
      </c>
      <c r="BF166" s="28">
        <f t="shared" si="114"/>
        <v>5</v>
      </c>
      <c r="BG166" s="379">
        <f t="shared" si="100"/>
        <v>3234312</v>
      </c>
      <c r="BH166" s="112">
        <f t="shared" si="117"/>
        <v>1430327</v>
      </c>
      <c r="BI166" s="112">
        <f t="shared" si="117"/>
        <v>159537</v>
      </c>
      <c r="BJ166" s="112">
        <f t="shared" si="117"/>
        <v>2485</v>
      </c>
      <c r="BK166" s="112">
        <f t="shared" si="117"/>
        <v>1622</v>
      </c>
      <c r="BL166" s="112">
        <f t="shared" si="117"/>
        <v>23156</v>
      </c>
      <c r="BM166" s="112">
        <f t="shared" si="106"/>
        <v>1617127</v>
      </c>
      <c r="BN166" s="21">
        <f t="shared" si="107"/>
        <v>5</v>
      </c>
      <c r="BO166" s="21">
        <f t="shared" si="108"/>
        <v>7</v>
      </c>
      <c r="BP166" s="21">
        <f t="shared" si="109"/>
        <v>9</v>
      </c>
      <c r="BQ166" s="21">
        <f t="shared" si="99"/>
        <v>16</v>
      </c>
      <c r="BR166" s="106">
        <f t="shared" si="110"/>
        <v>21</v>
      </c>
      <c r="BS166" s="366"/>
    </row>
    <row r="167" spans="1:111">
      <c r="A167" s="28">
        <f t="shared" si="115"/>
        <v>2009</v>
      </c>
      <c r="B167" s="28">
        <f t="shared" si="113"/>
        <v>6</v>
      </c>
      <c r="C167" s="280">
        <f t="shared" si="101"/>
        <v>1663193</v>
      </c>
      <c r="D167" s="280">
        <f>'[1]FPC wSEB'!X419</f>
        <v>1472777</v>
      </c>
      <c r="E167" s="280">
        <f>'[1]FPC wSEB'!Y419</f>
        <v>162803</v>
      </c>
      <c r="F167" s="280">
        <f>'[1]FPC wSEB'!Z419</f>
        <v>2465</v>
      </c>
      <c r="G167" s="280">
        <f>'[1]FPC wSEB'!AA419</f>
        <v>1617</v>
      </c>
      <c r="H167" s="280">
        <f>'[1]FPC wSEB'!AB419</f>
        <v>23513</v>
      </c>
      <c r="I167" s="261">
        <f>IF(BM_MWh!I167=0,0,1)</f>
        <v>0</v>
      </c>
      <c r="J167" s="261">
        <f>IF(BM_MWh!J167=0,0,1)</f>
        <v>1</v>
      </c>
      <c r="K167" s="261">
        <f>IF(BM_MWh!K167=0,0,1)</f>
        <v>1</v>
      </c>
      <c r="L167" s="261">
        <f>IF(BM_MWh!L167=0,0,1)</f>
        <v>0</v>
      </c>
      <c r="M167" s="261">
        <f>IF(BM_MWh!M167=0,0,1)</f>
        <v>0</v>
      </c>
      <c r="N167" s="261">
        <f>IF(BM_MWh!N167=0,0,1)</f>
        <v>0</v>
      </c>
      <c r="O167" s="261">
        <f>IF(BM_MWh!O167=0,0,1)</f>
        <v>0</v>
      </c>
      <c r="P167" s="261">
        <f>IF(BM_MWh!P167=0,0,1)</f>
        <v>0</v>
      </c>
      <c r="Q167" s="261">
        <f>IF(BM_MWh!Q167=0,0,1)</f>
        <v>0</v>
      </c>
      <c r="R167" s="261">
        <f>IF(BM_MWh!R167=0,0,1)</f>
        <v>1</v>
      </c>
      <c r="S167" s="261">
        <f>IF(BM_MWh!S167=0,0,1)</f>
        <v>0</v>
      </c>
      <c r="T167" s="261">
        <f>IF(BM_MWh!T167=0,0,1)</f>
        <v>1</v>
      </c>
      <c r="U167" s="364">
        <f>IF(SUM(BM_MWh!U167)=0,0,1)</f>
        <v>1</v>
      </c>
      <c r="V167" s="260">
        <f>IF(SUM(BM_MWh!V167)=0,0,1)</f>
        <v>1</v>
      </c>
      <c r="W167" s="260">
        <f>IF(SUM(BM_MWh!W167)=0,0,1)</f>
        <v>1</v>
      </c>
      <c r="X167" s="260">
        <f>IF(SUM(BM_MWh!X167)=0,0,1)</f>
        <v>1</v>
      </c>
      <c r="Y167" s="260">
        <f>IF(SUM(BM_MWh!Y167)=0,0,1)</f>
        <v>1</v>
      </c>
      <c r="Z167" s="260">
        <f>IF(SUM(BM_MWh!Z167)=0,0,1)</f>
        <v>1</v>
      </c>
      <c r="AA167" s="260">
        <f>IF(SUM(BM_MWh!AA167)=0,0,1)</f>
        <v>1</v>
      </c>
      <c r="AB167" s="260">
        <f>IF(SUM(BM_MWh!AB167)=0,0,1)</f>
        <v>1</v>
      </c>
      <c r="AC167" s="260">
        <f>IF(SUM(BM_MWh!AC167)=0,0,1)</f>
        <v>0</v>
      </c>
      <c r="AD167" s="260">
        <f>IF(SUM(BM_MWh!AD167)=0,0,1)</f>
        <v>1</v>
      </c>
      <c r="AE167" s="260">
        <f>IF(SUM(BM_MWh!AE167)=0,0,1)</f>
        <v>0</v>
      </c>
      <c r="AF167" s="260">
        <f>IF(SUM(BM_MWh!AF167)=0,0,1)</f>
        <v>1</v>
      </c>
      <c r="AG167" s="260">
        <f>IF(SUM(BM_MWh!AG167)=0,0,1)</f>
        <v>0</v>
      </c>
      <c r="AH167" s="260">
        <f>IF(SUM(BM_MWh!AH167)=0,0,1)</f>
        <v>1</v>
      </c>
      <c r="AI167" s="260">
        <f>IF(SUM(BM_MWh!AI167)=0,0,1)</f>
        <v>1</v>
      </c>
      <c r="AJ167" s="260">
        <f>IF(SUM(BM_MWh!AJ167)=0,0,1)</f>
        <v>1</v>
      </c>
      <c r="AK167" s="261">
        <f>IF(SUM(BM_MWh!AK167)=0,0,1)</f>
        <v>0</v>
      </c>
      <c r="AL167" s="260">
        <v>0</v>
      </c>
      <c r="AM167" s="261"/>
      <c r="AN167" s="261"/>
      <c r="AO167" s="261">
        <f>IF(SUM(BM_MWh!AO167)=0,0,1)</f>
        <v>0</v>
      </c>
      <c r="AP167" s="261">
        <f>IF(SUM(BM_MWh!AP167)=0,0,1)</f>
        <v>0</v>
      </c>
      <c r="AQ167" s="261">
        <f>IF(SUM(BM_MWh!AQ167)=0,0,1)</f>
        <v>0</v>
      </c>
      <c r="AR167" s="261">
        <f>IF(SUM(BM_MWh!AR167)=0,0,1)</f>
        <v>0</v>
      </c>
      <c r="AS167" s="261">
        <f>IF(SUM(BM_MWh!AS167)=0,0,1)</f>
        <v>1</v>
      </c>
      <c r="AT167" s="261">
        <f>IF(SUM(BM_MWh!AT167)=0,0,1)</f>
        <v>0</v>
      </c>
      <c r="AU167" s="101">
        <f t="shared" si="102"/>
        <v>14</v>
      </c>
      <c r="AV167" s="102">
        <f t="shared" si="103"/>
        <v>4</v>
      </c>
      <c r="AW167" s="102">
        <f t="shared" si="104"/>
        <v>18</v>
      </c>
      <c r="AX167" s="152">
        <f t="shared" si="105"/>
        <v>1663175</v>
      </c>
      <c r="AY167" s="381"/>
      <c r="AZ167" s="371"/>
      <c r="BA167" s="371"/>
      <c r="BB167" s="371"/>
      <c r="BC167" s="371"/>
      <c r="BD167" s="371"/>
      <c r="BE167" s="104">
        <f t="shared" si="116"/>
        <v>2009</v>
      </c>
      <c r="BF167" s="28">
        <f t="shared" si="114"/>
        <v>6</v>
      </c>
      <c r="BG167" s="379">
        <f t="shared" si="100"/>
        <v>3326400</v>
      </c>
      <c r="BH167" s="112">
        <f t="shared" si="117"/>
        <v>1472777</v>
      </c>
      <c r="BI167" s="112">
        <f t="shared" si="117"/>
        <v>162803</v>
      </c>
      <c r="BJ167" s="112">
        <f t="shared" si="117"/>
        <v>2465</v>
      </c>
      <c r="BK167" s="112">
        <f t="shared" si="117"/>
        <v>1617</v>
      </c>
      <c r="BL167" s="112">
        <f t="shared" si="117"/>
        <v>23513</v>
      </c>
      <c r="BM167" s="112">
        <f t="shared" si="106"/>
        <v>1663175</v>
      </c>
      <c r="BN167" s="21">
        <f t="shared" si="107"/>
        <v>4</v>
      </c>
      <c r="BO167" s="21">
        <f t="shared" ref="BO167:BO186" si="118">SUM(U167,W167,Y167,AD167,AF167,AI167:AJ167,AO167:AQ167)</f>
        <v>7</v>
      </c>
      <c r="BP167" s="21">
        <f t="shared" ref="BP167:BP187" si="119">AU167-BO167</f>
        <v>7</v>
      </c>
      <c r="BQ167" s="21">
        <f t="shared" si="99"/>
        <v>14</v>
      </c>
      <c r="BR167" s="106">
        <f t="shared" si="110"/>
        <v>18</v>
      </c>
      <c r="BS167" s="366"/>
    </row>
    <row r="168" spans="1:111">
      <c r="A168" s="28">
        <f t="shared" si="115"/>
        <v>2009</v>
      </c>
      <c r="B168" s="28">
        <f t="shared" si="113"/>
        <v>7</v>
      </c>
      <c r="C168" s="280">
        <f t="shared" si="101"/>
        <v>1627836</v>
      </c>
      <c r="D168" s="280">
        <f>'[1]FPC wSEB'!X420</f>
        <v>1437857</v>
      </c>
      <c r="E168" s="280">
        <f>'[1]FPC wSEB'!Y420</f>
        <v>162340</v>
      </c>
      <c r="F168" s="280">
        <f>'[1]FPC wSEB'!Z420</f>
        <v>2524</v>
      </c>
      <c r="G168" s="280">
        <f>'[1]FPC wSEB'!AA420</f>
        <v>1618</v>
      </c>
      <c r="H168" s="280">
        <f>'[1]FPC wSEB'!AB420</f>
        <v>23479</v>
      </c>
      <c r="I168" s="261">
        <f>IF(BM_MWh!I168=0,0,1)</f>
        <v>0</v>
      </c>
      <c r="J168" s="261">
        <f>IF(BM_MWh!J168=0,0,1)</f>
        <v>1</v>
      </c>
      <c r="K168" s="261">
        <f>IF(BM_MWh!K168=0,0,1)</f>
        <v>0</v>
      </c>
      <c r="L168" s="261">
        <f>IF(BM_MWh!L168=0,0,1)</f>
        <v>0</v>
      </c>
      <c r="M168" s="261">
        <f>IF(BM_MWh!M168=0,0,1)</f>
        <v>0</v>
      </c>
      <c r="N168" s="261">
        <f>IF(BM_MWh!N168=0,0,1)</f>
        <v>0</v>
      </c>
      <c r="O168" s="261">
        <f>IF(BM_MWh!O168=0,0,1)</f>
        <v>0</v>
      </c>
      <c r="P168" s="261">
        <f>IF(BM_MWh!P168=0,0,1)</f>
        <v>0</v>
      </c>
      <c r="Q168" s="261">
        <f>IF(BM_MWh!Q168=0,0,1)</f>
        <v>0</v>
      </c>
      <c r="R168" s="261">
        <f>IF(BM_MWh!R168=0,0,1)</f>
        <v>1</v>
      </c>
      <c r="S168" s="261">
        <f>IF(BM_MWh!S168=0,0,1)</f>
        <v>0</v>
      </c>
      <c r="T168" s="261">
        <f>IF(BM_MWh!T168=0,0,1)</f>
        <v>1</v>
      </c>
      <c r="U168" s="364">
        <f>IF(SUM(BM_MWh!U168)=0,0,1)</f>
        <v>1</v>
      </c>
      <c r="V168" s="260">
        <f>IF(SUM(BM_MWh!V168)=0,0,1)</f>
        <v>1</v>
      </c>
      <c r="W168" s="260">
        <f>IF(SUM(BM_MWh!W168)=0,0,1)</f>
        <v>1</v>
      </c>
      <c r="X168" s="260">
        <f>IF(SUM(BM_MWh!X168)=0,0,1)</f>
        <v>1</v>
      </c>
      <c r="Y168" s="260">
        <f>IF(SUM(BM_MWh!Y168)=0,0,1)</f>
        <v>1</v>
      </c>
      <c r="Z168" s="260">
        <f>IF(SUM(BM_MWh!Z168)=0,0,1)</f>
        <v>1</v>
      </c>
      <c r="AA168" s="260">
        <f>IF(SUM(BM_MWh!AA168)=0,0,1)</f>
        <v>1</v>
      </c>
      <c r="AB168" s="260">
        <f>IF(SUM(BM_MWh!AB168)=0,0,1)</f>
        <v>1</v>
      </c>
      <c r="AC168" s="260">
        <f>IF(SUM(BM_MWh!AC168)=0,0,1)</f>
        <v>0</v>
      </c>
      <c r="AD168" s="260">
        <f>IF(SUM(BM_MWh!AD168)=0,0,1)</f>
        <v>1</v>
      </c>
      <c r="AE168" s="260">
        <f>IF(SUM(BM_MWh!AE168)=0,0,1)</f>
        <v>0</v>
      </c>
      <c r="AF168" s="260">
        <f>IF(SUM(BM_MWh!AF168)=0,0,1)</f>
        <v>1</v>
      </c>
      <c r="AG168" s="260">
        <f>IF(SUM(BM_MWh!AG168)=0,0,1)</f>
        <v>0</v>
      </c>
      <c r="AH168" s="260">
        <f>IF(SUM(BM_MWh!AH168)=0,0,1)</f>
        <v>1</v>
      </c>
      <c r="AI168" s="260">
        <f>IF(SUM(BM_MWh!AI168)=0,0,1)</f>
        <v>1</v>
      </c>
      <c r="AJ168" s="260">
        <f>IF(SUM(BM_MWh!AJ168)=0,0,1)</f>
        <v>1</v>
      </c>
      <c r="AK168" s="261">
        <f>IF(SUM(BM_MWh!AK168)=0,0,1)</f>
        <v>1</v>
      </c>
      <c r="AL168" s="260">
        <v>0</v>
      </c>
      <c r="AM168" s="261"/>
      <c r="AN168" s="261"/>
      <c r="AO168" s="261">
        <f>IF(SUM(BM_MWh!AO168)=0,0,1)</f>
        <v>0</v>
      </c>
      <c r="AP168" s="261">
        <f>IF(SUM(BM_MWh!AP168)=0,0,1)</f>
        <v>0</v>
      </c>
      <c r="AQ168" s="261">
        <f>IF(SUM(BM_MWh!AQ168)=0,0,1)</f>
        <v>0</v>
      </c>
      <c r="AR168" s="261">
        <f>IF(SUM(BM_MWh!AR168)=0,0,1)</f>
        <v>0</v>
      </c>
      <c r="AS168" s="261">
        <f>IF(SUM(BM_MWh!AS168)=0,0,1)</f>
        <v>1</v>
      </c>
      <c r="AT168" s="261">
        <f>IF(SUM(BM_MWh!AT168)=0,0,1)</f>
        <v>0</v>
      </c>
      <c r="AU168" s="101">
        <f t="shared" si="102"/>
        <v>15</v>
      </c>
      <c r="AV168" s="102">
        <f t="shared" si="103"/>
        <v>3</v>
      </c>
      <c r="AW168" s="102">
        <f t="shared" si="104"/>
        <v>18</v>
      </c>
      <c r="AX168" s="152">
        <f t="shared" si="105"/>
        <v>1627818</v>
      </c>
      <c r="AY168" s="381"/>
      <c r="AZ168" s="371"/>
      <c r="BA168" s="371"/>
      <c r="BB168" s="371"/>
      <c r="BC168" s="371"/>
      <c r="BD168" s="371"/>
      <c r="BE168" s="104">
        <f t="shared" si="116"/>
        <v>2009</v>
      </c>
      <c r="BF168" s="28">
        <f t="shared" si="114"/>
        <v>7</v>
      </c>
      <c r="BG168" s="379">
        <f t="shared" si="100"/>
        <v>3255687</v>
      </c>
      <c r="BH168" s="112">
        <f t="shared" si="117"/>
        <v>1437857</v>
      </c>
      <c r="BI168" s="112">
        <f t="shared" si="117"/>
        <v>162340</v>
      </c>
      <c r="BJ168" s="112">
        <f t="shared" si="117"/>
        <v>2524</v>
      </c>
      <c r="BK168" s="112">
        <f t="shared" si="117"/>
        <v>1618</v>
      </c>
      <c r="BL168" s="112">
        <f t="shared" si="117"/>
        <v>23479</v>
      </c>
      <c r="BM168" s="112">
        <f t="shared" si="106"/>
        <v>1627818</v>
      </c>
      <c r="BN168" s="21">
        <f t="shared" si="107"/>
        <v>3</v>
      </c>
      <c r="BO168" s="21">
        <f t="shared" si="118"/>
        <v>7</v>
      </c>
      <c r="BP168" s="21">
        <f t="shared" si="119"/>
        <v>8</v>
      </c>
      <c r="BQ168" s="21">
        <f t="shared" si="99"/>
        <v>15</v>
      </c>
      <c r="BR168" s="106">
        <f t="shared" si="110"/>
        <v>18</v>
      </c>
      <c r="BS168" s="366"/>
    </row>
    <row r="169" spans="1:111">
      <c r="A169" s="28">
        <f t="shared" si="115"/>
        <v>2009</v>
      </c>
      <c r="B169" s="28">
        <f t="shared" si="113"/>
        <v>8</v>
      </c>
      <c r="C169" s="280">
        <f t="shared" si="101"/>
        <v>1547714</v>
      </c>
      <c r="D169" s="280">
        <f>'[1]FPC wSEB'!X421</f>
        <v>1364658</v>
      </c>
      <c r="E169" s="280">
        <f>'[1]FPC wSEB'!Y421</f>
        <v>156142</v>
      </c>
      <c r="F169" s="280">
        <f>'[1]FPC wSEB'!Z421</f>
        <v>2462</v>
      </c>
      <c r="G169" s="280">
        <f>'[1]FPC wSEB'!AA421</f>
        <v>1614</v>
      </c>
      <c r="H169" s="280">
        <f>'[1]FPC wSEB'!AB421</f>
        <v>22818</v>
      </c>
      <c r="I169" s="261">
        <f>IF(BM_MWh!I169=0,0,1)</f>
        <v>1</v>
      </c>
      <c r="J169" s="261">
        <f>IF(BM_MWh!J169=0,0,1)</f>
        <v>1</v>
      </c>
      <c r="K169" s="261">
        <f>IF(BM_MWh!K169=0,0,1)</f>
        <v>1</v>
      </c>
      <c r="L169" s="261">
        <f>IF(BM_MWh!L169=0,0,1)</f>
        <v>0</v>
      </c>
      <c r="M169" s="261">
        <f>IF(BM_MWh!M169=0,0,1)</f>
        <v>0</v>
      </c>
      <c r="N169" s="261">
        <f>IF(BM_MWh!N169=0,0,1)</f>
        <v>0</v>
      </c>
      <c r="O169" s="261">
        <f>IF(BM_MWh!O169=0,0,1)</f>
        <v>0</v>
      </c>
      <c r="P169" s="261">
        <f>IF(BM_MWh!P169=0,0,1)</f>
        <v>0</v>
      </c>
      <c r="Q169" s="261">
        <f>IF(BM_MWh!Q169=0,0,1)</f>
        <v>0</v>
      </c>
      <c r="R169" s="261">
        <f>IF(BM_MWh!R169=0,0,1)</f>
        <v>1</v>
      </c>
      <c r="S169" s="261">
        <f>IF(BM_MWh!S169=0,0,1)</f>
        <v>0</v>
      </c>
      <c r="T169" s="261">
        <f>IF(BM_MWh!T169=0,0,1)</f>
        <v>1</v>
      </c>
      <c r="U169" s="364">
        <f>IF(SUM(BM_MWh!U169)=0,0,1)</f>
        <v>1</v>
      </c>
      <c r="V169" s="260">
        <f>IF(SUM(BM_MWh!V169)=0,0,1)</f>
        <v>1</v>
      </c>
      <c r="W169" s="260">
        <f>IF(SUM(BM_MWh!W169)=0,0,1)</f>
        <v>1</v>
      </c>
      <c r="X169" s="260">
        <f>IF(SUM(BM_MWh!X169)=0,0,1)</f>
        <v>1</v>
      </c>
      <c r="Y169" s="260">
        <f>IF(SUM(BM_MWh!Y169)=0,0,1)</f>
        <v>1</v>
      </c>
      <c r="Z169" s="260">
        <f>IF(SUM(BM_MWh!Z169)=0,0,1)</f>
        <v>1</v>
      </c>
      <c r="AA169" s="260">
        <f>IF(SUM(BM_MWh!AA169)=0,0,1)</f>
        <v>1</v>
      </c>
      <c r="AB169" s="260">
        <f>IF(SUM(BM_MWh!AB169)=0,0,1)</f>
        <v>1</v>
      </c>
      <c r="AC169" s="260">
        <f>IF(SUM(BM_MWh!AC169)=0,0,1)</f>
        <v>0</v>
      </c>
      <c r="AD169" s="260">
        <f>IF(SUM(BM_MWh!AD169)=0,0,1)</f>
        <v>1</v>
      </c>
      <c r="AE169" s="260">
        <f>IF(SUM(BM_MWh!AE169)=0,0,1)</f>
        <v>0</v>
      </c>
      <c r="AF169" s="260">
        <f>IF(SUM(BM_MWh!AF169)=0,0,1)</f>
        <v>1</v>
      </c>
      <c r="AG169" s="260">
        <f>IF(SUM(BM_MWh!AG169)=0,0,1)</f>
        <v>0</v>
      </c>
      <c r="AH169" s="260">
        <f>IF(SUM(BM_MWh!AH169)=0,0,1)</f>
        <v>1</v>
      </c>
      <c r="AI169" s="260">
        <f>IF(SUM(BM_MWh!AI169)=0,0,1)</f>
        <v>1</v>
      </c>
      <c r="AJ169" s="260">
        <f>IF(SUM(BM_MWh!AJ169)=0,0,1)</f>
        <v>1</v>
      </c>
      <c r="AK169" s="261">
        <f>IF(SUM(BM_MWh!AK169)=0,0,1)</f>
        <v>1</v>
      </c>
      <c r="AL169" s="260">
        <v>0</v>
      </c>
      <c r="AM169" s="261"/>
      <c r="AN169" s="261"/>
      <c r="AO169" s="261">
        <f>IF(SUM(BM_MWh!AO169)=0,0,1)</f>
        <v>0</v>
      </c>
      <c r="AP169" s="261">
        <f>IF(SUM(BM_MWh!AP169)=0,0,1)</f>
        <v>0</v>
      </c>
      <c r="AQ169" s="261">
        <f>IF(SUM(BM_MWh!AQ169)=0,0,1)</f>
        <v>0</v>
      </c>
      <c r="AR169" s="261">
        <f>IF(SUM(BM_MWh!AR169)=0,0,1)</f>
        <v>0</v>
      </c>
      <c r="AS169" s="261">
        <f>IF(SUM(BM_MWh!AS169)=0,0,1)</f>
        <v>1</v>
      </c>
      <c r="AT169" s="261">
        <f>IF(SUM(BM_MWh!AT169)=0,0,1)</f>
        <v>0</v>
      </c>
      <c r="AU169" s="101">
        <f t="shared" si="102"/>
        <v>15</v>
      </c>
      <c r="AV169" s="102">
        <f t="shared" si="103"/>
        <v>5</v>
      </c>
      <c r="AW169" s="102">
        <f t="shared" si="104"/>
        <v>20</v>
      </c>
      <c r="AX169" s="152">
        <f t="shared" si="105"/>
        <v>1547694</v>
      </c>
      <c r="AY169" s="381"/>
      <c r="AZ169" s="371"/>
      <c r="BA169" s="371"/>
      <c r="BB169" s="371"/>
      <c r="BC169" s="371"/>
      <c r="BD169" s="371"/>
      <c r="BE169" s="104">
        <f t="shared" si="116"/>
        <v>2009</v>
      </c>
      <c r="BF169" s="28">
        <f t="shared" si="114"/>
        <v>8</v>
      </c>
      <c r="BG169" s="379">
        <f t="shared" si="100"/>
        <v>3095443</v>
      </c>
      <c r="BH169" s="112">
        <f t="shared" si="117"/>
        <v>1364658</v>
      </c>
      <c r="BI169" s="112">
        <f t="shared" si="117"/>
        <v>156142</v>
      </c>
      <c r="BJ169" s="112">
        <f t="shared" si="117"/>
        <v>2462</v>
      </c>
      <c r="BK169" s="112">
        <f t="shared" si="117"/>
        <v>1614</v>
      </c>
      <c r="BL169" s="112">
        <f t="shared" si="117"/>
        <v>22818</v>
      </c>
      <c r="BM169" s="112">
        <f t="shared" si="106"/>
        <v>1547694</v>
      </c>
      <c r="BN169" s="21">
        <f t="shared" si="107"/>
        <v>5</v>
      </c>
      <c r="BO169" s="21">
        <f t="shared" si="118"/>
        <v>7</v>
      </c>
      <c r="BP169" s="21">
        <f t="shared" si="119"/>
        <v>8</v>
      </c>
      <c r="BQ169" s="21">
        <f t="shared" si="99"/>
        <v>15</v>
      </c>
      <c r="BR169" s="106">
        <f t="shared" si="110"/>
        <v>20</v>
      </c>
      <c r="BS169" s="366"/>
    </row>
    <row r="170" spans="1:111">
      <c r="A170" s="28">
        <f t="shared" ref="A170:A233" si="120">1+A158</f>
        <v>2009</v>
      </c>
      <c r="B170" s="28">
        <f t="shared" si="113"/>
        <v>9</v>
      </c>
      <c r="C170" s="280">
        <f t="shared" si="101"/>
        <v>1610370</v>
      </c>
      <c r="D170" s="280">
        <f>'[1]FPC wSEB'!X422</f>
        <v>1423116</v>
      </c>
      <c r="E170" s="280">
        <f>'[1]FPC wSEB'!Y422</f>
        <v>159941</v>
      </c>
      <c r="F170" s="280">
        <f>'[1]FPC wSEB'!Z422</f>
        <v>2454</v>
      </c>
      <c r="G170" s="280">
        <f>'[1]FPC wSEB'!AA422</f>
        <v>1612</v>
      </c>
      <c r="H170" s="280">
        <f>'[1]FPC wSEB'!AB422</f>
        <v>23227</v>
      </c>
      <c r="I170" s="261">
        <f>IF(BM_MWh!I170=0,0,1)</f>
        <v>1</v>
      </c>
      <c r="J170" s="261">
        <f>IF(BM_MWh!J170=0,0,1)</f>
        <v>1</v>
      </c>
      <c r="K170" s="261">
        <f>IF(BM_MWh!K170=0,0,1)</f>
        <v>1</v>
      </c>
      <c r="L170" s="261">
        <f>IF(BM_MWh!L170=0,0,1)</f>
        <v>0</v>
      </c>
      <c r="M170" s="261">
        <f>IF(BM_MWh!M170=0,0,1)</f>
        <v>0</v>
      </c>
      <c r="N170" s="261">
        <f>IF(BM_MWh!N170=0,0,1)</f>
        <v>0</v>
      </c>
      <c r="O170" s="261">
        <f>IF(BM_MWh!O170=0,0,1)</f>
        <v>0</v>
      </c>
      <c r="P170" s="261">
        <f>IF(BM_MWh!P170=0,0,1)</f>
        <v>0</v>
      </c>
      <c r="Q170" s="261">
        <f>IF(BM_MWh!Q170=0,0,1)</f>
        <v>0</v>
      </c>
      <c r="R170" s="261">
        <f>IF(BM_MWh!R170=0,0,1)</f>
        <v>1</v>
      </c>
      <c r="S170" s="261">
        <f>IF(BM_MWh!S170=0,0,1)</f>
        <v>0</v>
      </c>
      <c r="T170" s="261">
        <f>IF(BM_MWh!T170=0,0,1)</f>
        <v>1</v>
      </c>
      <c r="U170" s="364">
        <f>IF(SUM(BM_MWh!U170)=0,0,1)</f>
        <v>1</v>
      </c>
      <c r="V170" s="260">
        <f>IF(SUM(BM_MWh!V170)=0,0,1)</f>
        <v>1</v>
      </c>
      <c r="W170" s="260">
        <f>IF(SUM(BM_MWh!W170)=0,0,1)</f>
        <v>1</v>
      </c>
      <c r="X170" s="260">
        <f>IF(SUM(BM_MWh!X170)=0,0,1)</f>
        <v>1</v>
      </c>
      <c r="Y170" s="260">
        <f>IF(SUM(BM_MWh!Y170)=0,0,1)</f>
        <v>1</v>
      </c>
      <c r="Z170" s="260">
        <f>IF(SUM(BM_MWh!Z170)=0,0,1)</f>
        <v>1</v>
      </c>
      <c r="AA170" s="260">
        <f>IF(SUM(BM_MWh!AA170)=0,0,1)</f>
        <v>1</v>
      </c>
      <c r="AB170" s="260">
        <f>IF(SUM(BM_MWh!AB170)=0,0,1)</f>
        <v>1</v>
      </c>
      <c r="AC170" s="260">
        <f>IF(SUM(BM_MWh!AC170)=0,0,1)</f>
        <v>0</v>
      </c>
      <c r="AD170" s="260">
        <f>IF(SUM(BM_MWh!AD170)=0,0,1)</f>
        <v>1</v>
      </c>
      <c r="AE170" s="260">
        <f>IF(SUM(BM_MWh!AE170)=0,0,1)</f>
        <v>0</v>
      </c>
      <c r="AF170" s="260">
        <f>IF(SUM(BM_MWh!AF170)=0,0,1)</f>
        <v>1</v>
      </c>
      <c r="AG170" s="260">
        <f>IF(SUM(BM_MWh!AG170)=0,0,1)</f>
        <v>0</v>
      </c>
      <c r="AH170" s="260">
        <f>IF(SUM(BM_MWh!AH170)=0,0,1)</f>
        <v>1</v>
      </c>
      <c r="AI170" s="260">
        <f>IF(SUM(BM_MWh!AI170)=0,0,1)</f>
        <v>1</v>
      </c>
      <c r="AJ170" s="260">
        <f>IF(SUM(BM_MWh!AJ170)=0,0,1)</f>
        <v>1</v>
      </c>
      <c r="AK170" s="261">
        <f>IF(SUM(BM_MWh!AK170)=0,0,1)</f>
        <v>1</v>
      </c>
      <c r="AL170" s="260">
        <v>0</v>
      </c>
      <c r="AM170" s="261"/>
      <c r="AN170" s="261"/>
      <c r="AO170" s="261">
        <f>IF(SUM(BM_MWh!AO170)=0,0,1)</f>
        <v>0</v>
      </c>
      <c r="AP170" s="261">
        <f>IF(SUM(BM_MWh!AP170)=0,0,1)</f>
        <v>0</v>
      </c>
      <c r="AQ170" s="261">
        <f>IF(SUM(BM_MWh!AQ170)=0,0,1)</f>
        <v>0</v>
      </c>
      <c r="AR170" s="261">
        <f>IF(SUM(BM_MWh!AR170)=0,0,1)</f>
        <v>0</v>
      </c>
      <c r="AS170" s="261">
        <f>IF(SUM(BM_MWh!AS170)=0,0,1)</f>
        <v>1</v>
      </c>
      <c r="AT170" s="261">
        <f>IF(SUM(BM_MWh!AT170)=0,0,1)</f>
        <v>0</v>
      </c>
      <c r="AU170" s="101">
        <f t="shared" si="102"/>
        <v>15</v>
      </c>
      <c r="AV170" s="102">
        <f t="shared" si="103"/>
        <v>5</v>
      </c>
      <c r="AW170" s="102">
        <f t="shared" si="104"/>
        <v>20</v>
      </c>
      <c r="AX170" s="152">
        <f t="shared" si="105"/>
        <v>1610350</v>
      </c>
      <c r="AY170" s="381"/>
      <c r="AZ170" s="371"/>
      <c r="BA170" s="371"/>
      <c r="BB170" s="371"/>
      <c r="BC170" s="371"/>
      <c r="BD170" s="371"/>
      <c r="BE170" s="104">
        <f t="shared" ref="BE170:BE233" si="121">1+BE158</f>
        <v>2009</v>
      </c>
      <c r="BF170" s="28">
        <f t="shared" si="114"/>
        <v>9</v>
      </c>
      <c r="BG170" s="379">
        <f t="shared" si="100"/>
        <v>3220755</v>
      </c>
      <c r="BH170" s="112">
        <f t="shared" si="117"/>
        <v>1423116</v>
      </c>
      <c r="BI170" s="112">
        <f t="shared" si="117"/>
        <v>159941</v>
      </c>
      <c r="BJ170" s="112">
        <f t="shared" si="117"/>
        <v>2454</v>
      </c>
      <c r="BK170" s="112">
        <f t="shared" si="117"/>
        <v>1612</v>
      </c>
      <c r="BL170" s="112">
        <f t="shared" si="117"/>
        <v>23227</v>
      </c>
      <c r="BM170" s="112">
        <f t="shared" si="106"/>
        <v>1610350</v>
      </c>
      <c r="BN170" s="21">
        <f t="shared" si="107"/>
        <v>5</v>
      </c>
      <c r="BO170" s="21">
        <f t="shared" si="118"/>
        <v>7</v>
      </c>
      <c r="BP170" s="21">
        <f t="shared" si="119"/>
        <v>8</v>
      </c>
      <c r="BQ170" s="21">
        <f t="shared" si="99"/>
        <v>15</v>
      </c>
      <c r="BR170" s="106">
        <f t="shared" si="110"/>
        <v>20</v>
      </c>
      <c r="BS170" s="366"/>
    </row>
    <row r="171" spans="1:111">
      <c r="A171" s="28">
        <f t="shared" si="120"/>
        <v>2009</v>
      </c>
      <c r="B171" s="28">
        <f t="shared" si="113"/>
        <v>10</v>
      </c>
      <c r="C171" s="280">
        <f t="shared" si="101"/>
        <v>1573906</v>
      </c>
      <c r="D171" s="280">
        <f>'[1]FPC wSEB'!X423</f>
        <v>1388677</v>
      </c>
      <c r="E171" s="280">
        <f>'[1]FPC wSEB'!Y423</f>
        <v>158091</v>
      </c>
      <c r="F171" s="280">
        <f>'[1]FPC wSEB'!Z423</f>
        <v>2456</v>
      </c>
      <c r="G171" s="280">
        <f>'[1]FPC wSEB'!AA423</f>
        <v>1616</v>
      </c>
      <c r="H171" s="280">
        <f>'[1]FPC wSEB'!AB423</f>
        <v>23046</v>
      </c>
      <c r="I171" s="261">
        <f>IF(BM_MWh!I171=0,0,1)</f>
        <v>1</v>
      </c>
      <c r="J171" s="261">
        <f>IF(BM_MWh!J171=0,0,1)</f>
        <v>1</v>
      </c>
      <c r="K171" s="261">
        <f>IF(BM_MWh!K171=0,0,1)</f>
        <v>1</v>
      </c>
      <c r="L171" s="261">
        <f>IF(BM_MWh!L171=0,0,1)</f>
        <v>0</v>
      </c>
      <c r="M171" s="261">
        <f>IF(BM_MWh!M171=0,0,1)</f>
        <v>0</v>
      </c>
      <c r="N171" s="261">
        <f>IF(BM_MWh!N171=0,0,1)</f>
        <v>0</v>
      </c>
      <c r="O171" s="261">
        <f>IF(BM_MWh!O171=0,0,1)</f>
        <v>0</v>
      </c>
      <c r="P171" s="261">
        <f>IF(BM_MWh!P171=0,0,1)</f>
        <v>0</v>
      </c>
      <c r="Q171" s="261">
        <f>IF(BM_MWh!Q171=0,0,1)</f>
        <v>0</v>
      </c>
      <c r="R171" s="261">
        <f>IF(BM_MWh!R171=0,0,1)</f>
        <v>1</v>
      </c>
      <c r="S171" s="261">
        <f>IF(BM_MWh!S171=0,0,1)</f>
        <v>0</v>
      </c>
      <c r="T171" s="261">
        <f>IF(BM_MWh!T171=0,0,1)</f>
        <v>1</v>
      </c>
      <c r="U171" s="364">
        <f>IF(SUM(BM_MWh!U171)=0,0,1)</f>
        <v>1</v>
      </c>
      <c r="V171" s="260">
        <f>IF(SUM(BM_MWh!V171)=0,0,1)</f>
        <v>1</v>
      </c>
      <c r="W171" s="260">
        <f>IF(SUM(BM_MWh!W171)=0,0,1)</f>
        <v>1</v>
      </c>
      <c r="X171" s="260">
        <f>IF(SUM(BM_MWh!X171)=0,0,1)</f>
        <v>1</v>
      </c>
      <c r="Y171" s="260">
        <f>IF(SUM(BM_MWh!Y171)=0,0,1)</f>
        <v>1</v>
      </c>
      <c r="Z171" s="260">
        <f>IF(SUM(BM_MWh!Z171)=0,0,1)</f>
        <v>1</v>
      </c>
      <c r="AA171" s="260">
        <f>IF(SUM(BM_MWh!AA171)=0,0,1)</f>
        <v>1</v>
      </c>
      <c r="AB171" s="260">
        <f>IF(SUM(BM_MWh!AB171)=0,0,1)</f>
        <v>1</v>
      </c>
      <c r="AC171" s="260">
        <f>IF(SUM(BM_MWh!AC171)=0,0,1)</f>
        <v>0</v>
      </c>
      <c r="AD171" s="260">
        <f>IF(SUM(BM_MWh!AD171)=0,0,1)</f>
        <v>1</v>
      </c>
      <c r="AE171" s="260">
        <f>IF(SUM(BM_MWh!AE171)=0,0,1)</f>
        <v>0</v>
      </c>
      <c r="AF171" s="260">
        <f>IF(SUM(BM_MWh!AF171)=0,0,1)</f>
        <v>1</v>
      </c>
      <c r="AG171" s="260">
        <f>IF(SUM(BM_MWh!AG171)=0,0,1)</f>
        <v>0</v>
      </c>
      <c r="AH171" s="260">
        <f>IF(SUM(BM_MWh!AH171)=0,0,1)</f>
        <v>1</v>
      </c>
      <c r="AI171" s="260">
        <f>IF(SUM(BM_MWh!AI171)=0,0,1)</f>
        <v>1</v>
      </c>
      <c r="AJ171" s="260">
        <f>IF(SUM(BM_MWh!AJ171)=0,0,1)</f>
        <v>1</v>
      </c>
      <c r="AK171" s="261">
        <f>IF(SUM(BM_MWh!AK171)=0,0,1)</f>
        <v>1</v>
      </c>
      <c r="AL171" s="260">
        <v>0</v>
      </c>
      <c r="AM171" s="261"/>
      <c r="AN171" s="261"/>
      <c r="AO171" s="261">
        <f>IF(SUM(BM_MWh!AO171)=0,0,1)</f>
        <v>0</v>
      </c>
      <c r="AP171" s="261">
        <f>IF(SUM(BM_MWh!AP171)=0,0,1)</f>
        <v>0</v>
      </c>
      <c r="AQ171" s="261">
        <f>IF(SUM(BM_MWh!AQ171)=0,0,1)</f>
        <v>0</v>
      </c>
      <c r="AR171" s="261">
        <f>IF(SUM(BM_MWh!AR171)=0,0,1)</f>
        <v>0</v>
      </c>
      <c r="AS171" s="261">
        <f>IF(SUM(BM_MWh!AS171)=0,0,1)</f>
        <v>1</v>
      </c>
      <c r="AT171" s="261">
        <f>IF(SUM(BM_MWh!AT171)=0,0,1)</f>
        <v>0</v>
      </c>
      <c r="AU171" s="101">
        <f t="shared" si="102"/>
        <v>15</v>
      </c>
      <c r="AV171" s="102">
        <f t="shared" si="103"/>
        <v>5</v>
      </c>
      <c r="AW171" s="102">
        <f t="shared" si="104"/>
        <v>20</v>
      </c>
      <c r="AX171" s="152">
        <f t="shared" si="105"/>
        <v>1573886</v>
      </c>
      <c r="AY171" s="381"/>
      <c r="AZ171" s="371"/>
      <c r="BA171" s="371"/>
      <c r="BB171" s="371"/>
      <c r="BC171" s="371"/>
      <c r="BD171" s="371"/>
      <c r="BE171" s="104">
        <f t="shared" si="121"/>
        <v>2009</v>
      </c>
      <c r="BF171" s="28">
        <f t="shared" si="114"/>
        <v>10</v>
      </c>
      <c r="BG171" s="379">
        <f t="shared" si="100"/>
        <v>3147827</v>
      </c>
      <c r="BH171" s="112">
        <f t="shared" si="117"/>
        <v>1388677</v>
      </c>
      <c r="BI171" s="112">
        <f t="shared" si="117"/>
        <v>158091</v>
      </c>
      <c r="BJ171" s="112">
        <f t="shared" si="117"/>
        <v>2456</v>
      </c>
      <c r="BK171" s="112">
        <f t="shared" si="117"/>
        <v>1616</v>
      </c>
      <c r="BL171" s="112">
        <f t="shared" si="117"/>
        <v>23046</v>
      </c>
      <c r="BM171" s="112">
        <f t="shared" si="106"/>
        <v>1573886</v>
      </c>
      <c r="BN171" s="21">
        <f t="shared" si="107"/>
        <v>5</v>
      </c>
      <c r="BO171" s="21">
        <f t="shared" si="118"/>
        <v>7</v>
      </c>
      <c r="BP171" s="21">
        <f t="shared" si="119"/>
        <v>8</v>
      </c>
      <c r="BQ171" s="21">
        <f t="shared" si="99"/>
        <v>15</v>
      </c>
      <c r="BR171" s="106">
        <f t="shared" si="110"/>
        <v>20</v>
      </c>
      <c r="BS171" s="366"/>
    </row>
    <row r="172" spans="1:111">
      <c r="A172" s="28">
        <f t="shared" si="120"/>
        <v>2009</v>
      </c>
      <c r="B172" s="28">
        <f t="shared" si="113"/>
        <v>11</v>
      </c>
      <c r="C172" s="280">
        <f t="shared" si="101"/>
        <v>1799880</v>
      </c>
      <c r="D172" s="280">
        <f>'[1]FPC wSEB'!X424</f>
        <v>1598157</v>
      </c>
      <c r="E172" s="280">
        <f>'[1]FPC wSEB'!Y424</f>
        <v>172922</v>
      </c>
      <c r="F172" s="280">
        <f>'[1]FPC wSEB'!Z424</f>
        <v>2577</v>
      </c>
      <c r="G172" s="280">
        <f>'[1]FPC wSEB'!AA424</f>
        <v>1624</v>
      </c>
      <c r="H172" s="280">
        <f>'[1]FPC wSEB'!AB424</f>
        <v>24582</v>
      </c>
      <c r="I172" s="261">
        <f>IF(BM_MWh!I172=0,0,1)</f>
        <v>0</v>
      </c>
      <c r="J172" s="261">
        <f>IF(BM_MWh!J172=0,0,1)</f>
        <v>1</v>
      </c>
      <c r="K172" s="261">
        <f>IF(BM_MWh!K172=0,0,1)</f>
        <v>1</v>
      </c>
      <c r="L172" s="261">
        <f>IF(BM_MWh!L172=0,0,1)</f>
        <v>0</v>
      </c>
      <c r="M172" s="261">
        <f>IF(BM_MWh!M172=0,0,1)</f>
        <v>0</v>
      </c>
      <c r="N172" s="261">
        <f>IF(BM_MWh!N172=0,0,1)</f>
        <v>0</v>
      </c>
      <c r="O172" s="261">
        <f>IF(BM_MWh!O172=0,0,1)</f>
        <v>0</v>
      </c>
      <c r="P172" s="261">
        <f>IF(BM_MWh!P172=0,0,1)</f>
        <v>0</v>
      </c>
      <c r="Q172" s="261">
        <f>IF(BM_MWh!Q172=0,0,1)</f>
        <v>0</v>
      </c>
      <c r="R172" s="261">
        <f>IF(BM_MWh!R172=0,0,1)</f>
        <v>1</v>
      </c>
      <c r="S172" s="261">
        <f>IF(BM_MWh!S172=0,0,1)</f>
        <v>0</v>
      </c>
      <c r="T172" s="261">
        <f>IF(BM_MWh!T172=0,0,1)</f>
        <v>1</v>
      </c>
      <c r="U172" s="364">
        <f>IF(SUM(BM_MWh!U172)=0,0,1)</f>
        <v>1</v>
      </c>
      <c r="V172" s="260">
        <f>IF(SUM(BM_MWh!V172)=0,0,1)</f>
        <v>1</v>
      </c>
      <c r="W172" s="260">
        <f>IF(SUM(BM_MWh!W172)=0,0,1)</f>
        <v>1</v>
      </c>
      <c r="X172" s="260">
        <f>IF(SUM(BM_MWh!X172)=0,0,1)</f>
        <v>1</v>
      </c>
      <c r="Y172" s="260">
        <f>IF(SUM(BM_MWh!Y172)=0,0,1)</f>
        <v>1</v>
      </c>
      <c r="Z172" s="260">
        <f>IF(SUM(BM_MWh!Z172)=0,0,1)</f>
        <v>1</v>
      </c>
      <c r="AA172" s="260">
        <f>IF(SUM(BM_MWh!AA172)=0,0,1)</f>
        <v>1</v>
      </c>
      <c r="AB172" s="260">
        <f>IF(SUM(BM_MWh!AB172)=0,0,1)</f>
        <v>1</v>
      </c>
      <c r="AC172" s="260">
        <f>IF(SUM(BM_MWh!AC172)=0,0,1)</f>
        <v>0</v>
      </c>
      <c r="AD172" s="260">
        <f>IF(SUM(BM_MWh!AD172)=0,0,1)</f>
        <v>1</v>
      </c>
      <c r="AE172" s="260">
        <f>IF(SUM(BM_MWh!AE172)=0,0,1)</f>
        <v>0</v>
      </c>
      <c r="AF172" s="260">
        <f>IF(SUM(BM_MWh!AF172)=0,0,1)</f>
        <v>1</v>
      </c>
      <c r="AG172" s="260">
        <f>IF(SUM(BM_MWh!AG172)=0,0,1)</f>
        <v>0</v>
      </c>
      <c r="AH172" s="260">
        <f>IF(SUM(BM_MWh!AH172)=0,0,1)</f>
        <v>1</v>
      </c>
      <c r="AI172" s="260">
        <f>IF(SUM(BM_MWh!AI172)=0,0,1)</f>
        <v>1</v>
      </c>
      <c r="AJ172" s="260">
        <f>IF(SUM(BM_MWh!AJ172)=0,0,1)</f>
        <v>1</v>
      </c>
      <c r="AK172" s="261">
        <f>IF(SUM(BM_MWh!AK172)=0,0,1)</f>
        <v>1</v>
      </c>
      <c r="AL172" s="260">
        <v>0</v>
      </c>
      <c r="AM172" s="261"/>
      <c r="AN172" s="261"/>
      <c r="AO172" s="261"/>
      <c r="AP172" s="261"/>
      <c r="AQ172" s="261"/>
      <c r="AR172" s="261"/>
      <c r="AS172" s="261"/>
      <c r="AT172" s="261"/>
      <c r="AU172" s="101">
        <f t="shared" si="102"/>
        <v>14</v>
      </c>
      <c r="AV172" s="102">
        <f t="shared" si="103"/>
        <v>4</v>
      </c>
      <c r="AW172" s="102">
        <f t="shared" si="104"/>
        <v>18</v>
      </c>
      <c r="AX172" s="152">
        <f t="shared" si="105"/>
        <v>1799862</v>
      </c>
      <c r="AY172" s="381"/>
      <c r="AZ172" s="371"/>
      <c r="BA172" s="371"/>
      <c r="BB172" s="371"/>
      <c r="BC172" s="371"/>
      <c r="BD172" s="371"/>
      <c r="BE172" s="104">
        <f t="shared" si="121"/>
        <v>2009</v>
      </c>
      <c r="BF172" s="28">
        <f t="shared" si="114"/>
        <v>11</v>
      </c>
      <c r="BG172" s="379">
        <f t="shared" si="100"/>
        <v>3599774</v>
      </c>
      <c r="BH172" s="112">
        <f t="shared" si="117"/>
        <v>1598157</v>
      </c>
      <c r="BI172" s="112">
        <f t="shared" si="117"/>
        <v>172922</v>
      </c>
      <c r="BJ172" s="112">
        <f t="shared" si="117"/>
        <v>2577</v>
      </c>
      <c r="BK172" s="112">
        <f t="shared" si="117"/>
        <v>1624</v>
      </c>
      <c r="BL172" s="112">
        <f t="shared" si="117"/>
        <v>24582</v>
      </c>
      <c r="BM172" s="112">
        <f t="shared" si="106"/>
        <v>1799862</v>
      </c>
      <c r="BN172" s="21">
        <f t="shared" si="107"/>
        <v>4</v>
      </c>
      <c r="BO172" s="21">
        <f t="shared" si="118"/>
        <v>7</v>
      </c>
      <c r="BP172" s="21">
        <f t="shared" si="119"/>
        <v>7</v>
      </c>
      <c r="BQ172" s="21">
        <f t="shared" si="99"/>
        <v>14</v>
      </c>
      <c r="BR172" s="106">
        <f t="shared" si="110"/>
        <v>18</v>
      </c>
      <c r="BS172" s="366"/>
    </row>
    <row r="173" spans="1:111">
      <c r="A173" s="28">
        <f t="shared" si="120"/>
        <v>2009</v>
      </c>
      <c r="B173" s="28">
        <f t="shared" si="113"/>
        <v>12</v>
      </c>
      <c r="C173" s="280">
        <f t="shared" si="101"/>
        <v>1618730</v>
      </c>
      <c r="D173" s="280">
        <f>'[1]FPC wSEB'!X425</f>
        <v>1432141</v>
      </c>
      <c r="E173" s="280">
        <f>'[1]FPC wSEB'!Y425</f>
        <v>159240</v>
      </c>
      <c r="F173" s="280">
        <f>'[1]FPC wSEB'!Z425</f>
        <v>2409</v>
      </c>
      <c r="G173" s="280">
        <f>'[1]FPC wSEB'!AA425</f>
        <v>1616</v>
      </c>
      <c r="H173" s="280">
        <f>'[1]FPC wSEB'!AB425</f>
        <v>23305</v>
      </c>
      <c r="I173" s="261">
        <f>IF(BM_MWh!I173=0,0,1)</f>
        <v>1</v>
      </c>
      <c r="J173" s="261">
        <f>IF(BM_MWh!J173=0,0,1)</f>
        <v>1</v>
      </c>
      <c r="K173" s="261">
        <f>IF(BM_MWh!K173=0,0,1)</f>
        <v>1</v>
      </c>
      <c r="L173" s="261">
        <f>IF(BM_MWh!L173=0,0,1)</f>
        <v>0</v>
      </c>
      <c r="M173" s="261">
        <f>IF(BM_MWh!M173=0,0,1)</f>
        <v>0</v>
      </c>
      <c r="N173" s="261">
        <f>IF(BM_MWh!N173=0,0,1)</f>
        <v>0</v>
      </c>
      <c r="O173" s="261">
        <f>IF(BM_MWh!O173=0,0,1)</f>
        <v>0</v>
      </c>
      <c r="P173" s="261">
        <f>IF(BM_MWh!P173=0,0,1)</f>
        <v>0</v>
      </c>
      <c r="Q173" s="261">
        <f>IF(BM_MWh!Q173=0,0,1)</f>
        <v>0</v>
      </c>
      <c r="R173" s="261">
        <f>IF(BM_MWh!R173=0,0,1)</f>
        <v>1</v>
      </c>
      <c r="S173" s="261">
        <f>IF(BM_MWh!S173=0,0,1)</f>
        <v>0</v>
      </c>
      <c r="T173" s="261">
        <f>IF(BM_MWh!T173=0,0,1)</f>
        <v>1</v>
      </c>
      <c r="U173" s="364">
        <f>IF(SUM(BM_MWh!U173)=0,0,1)</f>
        <v>1</v>
      </c>
      <c r="V173" s="260">
        <f>IF(SUM(BM_MWh!V173)=0,0,1)</f>
        <v>1</v>
      </c>
      <c r="W173" s="260">
        <f>IF(SUM(BM_MWh!W173)=0,0,1)</f>
        <v>1</v>
      </c>
      <c r="X173" s="260">
        <f>IF(SUM(BM_MWh!X173)=0,0,1)</f>
        <v>1</v>
      </c>
      <c r="Y173" s="260">
        <f>IF(SUM(BM_MWh!Y173)=0,0,1)</f>
        <v>1</v>
      </c>
      <c r="Z173" s="260">
        <f>IF(SUM(BM_MWh!Z173)=0,0,1)</f>
        <v>1</v>
      </c>
      <c r="AA173" s="260">
        <f>IF(SUM(BM_MWh!AA173)=0,0,1)</f>
        <v>1</v>
      </c>
      <c r="AB173" s="260">
        <f>IF(SUM(BM_MWh!AB173)=0,0,1)</f>
        <v>1</v>
      </c>
      <c r="AC173" s="260">
        <f>IF(SUM(BM_MWh!AC173)=0,0,1)</f>
        <v>0</v>
      </c>
      <c r="AD173" s="260">
        <f>IF(SUM(BM_MWh!AD173)=0,0,1)</f>
        <v>1</v>
      </c>
      <c r="AE173" s="260">
        <f>IF(SUM(BM_MWh!AE173)=0,0,1)</f>
        <v>0</v>
      </c>
      <c r="AF173" s="260">
        <f>IF(SUM(BM_MWh!AF173)=0,0,1)</f>
        <v>1</v>
      </c>
      <c r="AG173" s="260">
        <f>IF(SUM(BM_MWh!AG173)=0,0,1)</f>
        <v>0</v>
      </c>
      <c r="AH173" s="260">
        <f>IF(SUM(BM_MWh!AH173)=0,0,1)</f>
        <v>1</v>
      </c>
      <c r="AI173" s="260">
        <f>IF(SUM(BM_MWh!AI173)=0,0,1)</f>
        <v>1</v>
      </c>
      <c r="AJ173" s="260">
        <f>IF(SUM(BM_MWh!AJ173)=0,0,1)</f>
        <v>1</v>
      </c>
      <c r="AK173" s="261">
        <f>IF(SUM(BM_MWh!AK173)=0,0,1)</f>
        <v>1</v>
      </c>
      <c r="AL173" s="260">
        <v>0</v>
      </c>
      <c r="AM173" s="261"/>
      <c r="AN173" s="261"/>
      <c r="AO173" s="261"/>
      <c r="AP173" s="261"/>
      <c r="AQ173" s="261"/>
      <c r="AR173" s="261"/>
      <c r="AS173" s="261"/>
      <c r="AT173" s="261"/>
      <c r="AU173" s="101">
        <f t="shared" si="102"/>
        <v>14</v>
      </c>
      <c r="AV173" s="102">
        <f t="shared" si="103"/>
        <v>5</v>
      </c>
      <c r="AW173" s="102">
        <f t="shared" si="104"/>
        <v>19</v>
      </c>
      <c r="AX173" s="152">
        <f t="shared" si="105"/>
        <v>1618711</v>
      </c>
      <c r="AY173" s="381"/>
      <c r="AZ173" s="371"/>
      <c r="BA173" s="371"/>
      <c r="BB173" s="371"/>
      <c r="BC173" s="371"/>
      <c r="BD173" s="371"/>
      <c r="BE173" s="104">
        <f t="shared" si="121"/>
        <v>2009</v>
      </c>
      <c r="BF173" s="28">
        <f t="shared" si="114"/>
        <v>12</v>
      </c>
      <c r="BG173" s="379">
        <f t="shared" si="100"/>
        <v>3237474</v>
      </c>
      <c r="BH173" s="128">
        <f t="shared" si="117"/>
        <v>1432141</v>
      </c>
      <c r="BI173" s="128">
        <f t="shared" si="117"/>
        <v>159240</v>
      </c>
      <c r="BJ173" s="128">
        <f t="shared" si="117"/>
        <v>2409</v>
      </c>
      <c r="BK173" s="128">
        <f t="shared" si="117"/>
        <v>1616</v>
      </c>
      <c r="BL173" s="128">
        <f t="shared" si="117"/>
        <v>23305</v>
      </c>
      <c r="BM173" s="128">
        <f t="shared" si="106"/>
        <v>1618711</v>
      </c>
      <c r="BN173" s="127">
        <f t="shared" si="107"/>
        <v>5</v>
      </c>
      <c r="BO173" s="127">
        <f t="shared" si="118"/>
        <v>7</v>
      </c>
      <c r="BP173" s="127">
        <f t="shared" si="119"/>
        <v>7</v>
      </c>
      <c r="BQ173" s="127">
        <f t="shared" si="99"/>
        <v>14</v>
      </c>
      <c r="BR173" s="127">
        <f t="shared" si="110"/>
        <v>19</v>
      </c>
      <c r="BS173" s="366"/>
      <c r="BT173" s="174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  <c r="DD173" s="120"/>
      <c r="DE173" s="120"/>
      <c r="DF173" s="120"/>
      <c r="DG173" s="120"/>
    </row>
    <row r="174" spans="1:111">
      <c r="A174" s="28">
        <f t="shared" si="120"/>
        <v>2010</v>
      </c>
      <c r="B174" s="28">
        <f t="shared" si="113"/>
        <v>1</v>
      </c>
      <c r="C174" s="280">
        <f t="shared" si="101"/>
        <v>1623948</v>
      </c>
      <c r="D174" s="280">
        <f>'[1]FPC wSEB'!X426</f>
        <v>1436475</v>
      </c>
      <c r="E174" s="280">
        <f>'[1]FPC wSEB'!Y426</f>
        <v>160133</v>
      </c>
      <c r="F174" s="280">
        <f>'[1]FPC wSEB'!Z426</f>
        <v>2450</v>
      </c>
      <c r="G174" s="280">
        <f>'[1]FPC wSEB'!AA426</f>
        <v>1613</v>
      </c>
      <c r="H174" s="280">
        <f>'[1]FPC wSEB'!AB426</f>
        <v>23259</v>
      </c>
      <c r="I174" s="261">
        <f>IF(BM_MWh!I174=0,0,1)</f>
        <v>0</v>
      </c>
      <c r="J174" s="261">
        <f>IF(BM_MWh!J174=0,0,1)</f>
        <v>1</v>
      </c>
      <c r="K174" s="261">
        <f>IF(BM_MWh!K174=0,0,1)</f>
        <v>1</v>
      </c>
      <c r="L174" s="261">
        <f>IF(BM_MWh!L174=0,0,1)</f>
        <v>0</v>
      </c>
      <c r="M174" s="261">
        <f>IF(BM_MWh!M174=0,0,1)</f>
        <v>0</v>
      </c>
      <c r="N174" s="261">
        <f>IF(BM_MWh!N174=0,0,1)</f>
        <v>0</v>
      </c>
      <c r="O174" s="261">
        <f>IF(BM_MWh!O174=0,0,1)</f>
        <v>0</v>
      </c>
      <c r="P174" s="261">
        <f>IF(BM_MWh!P174=0,0,1)</f>
        <v>0</v>
      </c>
      <c r="Q174" s="261">
        <f>IF(BM_MWh!Q174=0,0,1)</f>
        <v>0</v>
      </c>
      <c r="R174" s="261">
        <f>IF(BM_MWh!R174=0,0,1)</f>
        <v>1</v>
      </c>
      <c r="S174" s="261">
        <f>IF(BM_MWh!S174=0,0,1)</f>
        <v>0</v>
      </c>
      <c r="T174" s="261">
        <f>IF(BM_MWh!T174=0,0,1)</f>
        <v>1</v>
      </c>
      <c r="U174" s="364">
        <f>IF(SUM(BM_MWh!U174)=0,0,1)</f>
        <v>1</v>
      </c>
      <c r="V174" s="260">
        <f>IF(SUM(BM_MWh!V174)=0,0,1)</f>
        <v>1</v>
      </c>
      <c r="W174" s="260">
        <f>IF(SUM(BM_MWh!W174)=0,0,1)</f>
        <v>1</v>
      </c>
      <c r="X174" s="260">
        <f>IF(SUM(BM_MWh!X174)=0,0,1)</f>
        <v>1</v>
      </c>
      <c r="Y174" s="260">
        <f>IF(SUM(BM_MWh!Y174)=0,0,1)</f>
        <v>1</v>
      </c>
      <c r="Z174" s="260">
        <f>IF(SUM(BM_MWh!Z174)=0,0,1)</f>
        <v>1</v>
      </c>
      <c r="AA174" s="260">
        <f>IF(SUM(BM_MWh!AA174)=0,0,1)</f>
        <v>1</v>
      </c>
      <c r="AB174" s="260">
        <f>IF(SUM(BM_MWh!AB174)=0,0,1)</f>
        <v>1</v>
      </c>
      <c r="AC174" s="260">
        <f>IF(SUM(BM_MWh!AC174)=0,0,1)</f>
        <v>0</v>
      </c>
      <c r="AD174" s="260">
        <f>IF(SUM(BM_MWh!AD174)=0,0,1)</f>
        <v>1</v>
      </c>
      <c r="AE174" s="260">
        <f>IF(SUM(BM_MWh!AE174)=0,0,1)</f>
        <v>0</v>
      </c>
      <c r="AF174" s="260">
        <f>IF(SUM(BM_MWh!AF174)=0,0,1)</f>
        <v>1</v>
      </c>
      <c r="AG174" s="260">
        <f>IF(SUM(BM_MWh!AG174)=0,0,1)</f>
        <v>0</v>
      </c>
      <c r="AH174" s="260">
        <f>IF(SUM(BM_MWh!AH174)=0,0,1)</f>
        <v>1</v>
      </c>
      <c r="AI174" s="260">
        <f>IF(SUM(BM_MWh!AI174)=0,0,1)</f>
        <v>1</v>
      </c>
      <c r="AJ174" s="260">
        <f>IF(SUM(BM_MWh!AJ174)=0,0,1)</f>
        <v>1</v>
      </c>
      <c r="AK174" s="261">
        <f>IF(SUM(BM_MWh!AK174)=0,0,1)</f>
        <v>1</v>
      </c>
      <c r="AL174" s="260">
        <v>0</v>
      </c>
      <c r="AM174" s="261"/>
      <c r="AN174" s="261"/>
      <c r="AO174" s="261"/>
      <c r="AP174" s="261"/>
      <c r="AQ174" s="261"/>
      <c r="AR174" s="261"/>
      <c r="AS174" s="261"/>
      <c r="AT174" s="261"/>
      <c r="AU174" s="101">
        <f t="shared" si="102"/>
        <v>14</v>
      </c>
      <c r="AV174" s="102">
        <f t="shared" si="103"/>
        <v>4</v>
      </c>
      <c r="AW174" s="102">
        <f t="shared" si="104"/>
        <v>18</v>
      </c>
      <c r="AX174" s="152">
        <f t="shared" si="105"/>
        <v>1623930</v>
      </c>
      <c r="AY174" s="381"/>
      <c r="AZ174" s="371"/>
      <c r="BA174" s="371"/>
      <c r="BB174" s="371"/>
      <c r="BC174" s="371"/>
      <c r="BD174" s="371"/>
      <c r="BE174" s="104">
        <f t="shared" si="121"/>
        <v>2010</v>
      </c>
      <c r="BF174" s="28">
        <f t="shared" si="114"/>
        <v>1</v>
      </c>
      <c r="BG174" s="379">
        <f t="shared" si="100"/>
        <v>3247910</v>
      </c>
      <c r="BH174" s="112">
        <f t="shared" si="117"/>
        <v>1436475</v>
      </c>
      <c r="BI174" s="112">
        <f t="shared" si="117"/>
        <v>160133</v>
      </c>
      <c r="BJ174" s="112">
        <f t="shared" si="117"/>
        <v>2450</v>
      </c>
      <c r="BK174" s="112">
        <f t="shared" si="117"/>
        <v>1613</v>
      </c>
      <c r="BL174" s="112">
        <f t="shared" si="117"/>
        <v>23259</v>
      </c>
      <c r="BM174" s="112">
        <f t="shared" si="106"/>
        <v>1623930</v>
      </c>
      <c r="BN174" s="21">
        <f t="shared" si="107"/>
        <v>4</v>
      </c>
      <c r="BO174" s="23">
        <f t="shared" si="118"/>
        <v>7</v>
      </c>
      <c r="BP174" s="21">
        <f t="shared" si="119"/>
        <v>7</v>
      </c>
      <c r="BQ174" s="21">
        <f t="shared" si="99"/>
        <v>14</v>
      </c>
      <c r="BR174" s="106">
        <f t="shared" si="110"/>
        <v>18</v>
      </c>
      <c r="BS174" s="366"/>
    </row>
    <row r="175" spans="1:111">
      <c r="A175" s="28">
        <f t="shared" si="120"/>
        <v>2010</v>
      </c>
      <c r="B175" s="28">
        <f t="shared" si="113"/>
        <v>2</v>
      </c>
      <c r="C175" s="280">
        <f t="shared" si="101"/>
        <v>1593731</v>
      </c>
      <c r="D175" s="280">
        <f>'[1]FPC wSEB'!X427</f>
        <v>1408114</v>
      </c>
      <c r="E175" s="280">
        <f>'[1]FPC wSEB'!Y427</f>
        <v>158444</v>
      </c>
      <c r="F175" s="280">
        <f>'[1]FPC wSEB'!Z427</f>
        <v>2449</v>
      </c>
      <c r="G175" s="280">
        <f>'[1]FPC wSEB'!AA427</f>
        <v>1603</v>
      </c>
      <c r="H175" s="280">
        <f>'[1]FPC wSEB'!AB427</f>
        <v>23104</v>
      </c>
      <c r="I175" s="261">
        <f>IF(BM_MWh!I175=0,0,1)</f>
        <v>0</v>
      </c>
      <c r="J175" s="261">
        <f>IF(BM_MWh!J175=0,0,1)</f>
        <v>1</v>
      </c>
      <c r="K175" s="261">
        <f>IF(BM_MWh!K175=0,0,1)</f>
        <v>1</v>
      </c>
      <c r="L175" s="261">
        <f>IF(BM_MWh!L175=0,0,1)</f>
        <v>1</v>
      </c>
      <c r="M175" s="261">
        <f>IF(BM_MWh!M175=0,0,1)</f>
        <v>0</v>
      </c>
      <c r="N175" s="261">
        <f>IF(BM_MWh!N175=0,0,1)</f>
        <v>0</v>
      </c>
      <c r="O175" s="261">
        <f>IF(BM_MWh!O175=0,0,1)</f>
        <v>0</v>
      </c>
      <c r="P175" s="261">
        <f>IF(BM_MWh!P175=0,0,1)</f>
        <v>0</v>
      </c>
      <c r="Q175" s="261">
        <f>IF(BM_MWh!Q175=0,0,1)</f>
        <v>0</v>
      </c>
      <c r="R175" s="261">
        <f>IF(BM_MWh!R175=0,0,1)</f>
        <v>0</v>
      </c>
      <c r="S175" s="261">
        <f>IF(BM_MWh!S175=0,0,1)</f>
        <v>0</v>
      </c>
      <c r="T175" s="261">
        <f>IF(BM_MWh!T175=0,0,1)</f>
        <v>1</v>
      </c>
      <c r="U175" s="364">
        <f>IF(SUM(BM_MWh!U175)=0,0,1)</f>
        <v>1</v>
      </c>
      <c r="V175" s="260">
        <f>IF(SUM(BM_MWh!V175)=0,0,1)</f>
        <v>1</v>
      </c>
      <c r="W175" s="260">
        <f>IF(SUM(BM_MWh!W175)=0,0,1)</f>
        <v>1</v>
      </c>
      <c r="X175" s="260">
        <f>IF(SUM(BM_MWh!X175)=0,0,1)</f>
        <v>1</v>
      </c>
      <c r="Y175" s="260">
        <f>IF(SUM(BM_MWh!Y175)=0,0,1)</f>
        <v>1</v>
      </c>
      <c r="Z175" s="260">
        <f>IF(SUM(BM_MWh!Z175)=0,0,1)</f>
        <v>1</v>
      </c>
      <c r="AA175" s="260">
        <f>IF(SUM(BM_MWh!AA175)=0,0,1)</f>
        <v>1</v>
      </c>
      <c r="AB175" s="260">
        <f>IF(SUM(BM_MWh!AB175)=0,0,1)</f>
        <v>1</v>
      </c>
      <c r="AC175" s="260">
        <f>IF(SUM(BM_MWh!AC175)=0,0,1)</f>
        <v>0</v>
      </c>
      <c r="AD175" s="260">
        <f>IF(SUM(BM_MWh!AD175)=0,0,1)</f>
        <v>1</v>
      </c>
      <c r="AE175" s="260">
        <f>IF(SUM(BM_MWh!AE175)=0,0,1)</f>
        <v>0</v>
      </c>
      <c r="AF175" s="260">
        <f>IF(SUM(BM_MWh!AF175)=0,0,1)</f>
        <v>1</v>
      </c>
      <c r="AG175" s="260">
        <f>IF(SUM(BM_MWh!AG175)=0,0,1)</f>
        <v>0</v>
      </c>
      <c r="AH175" s="260">
        <f>IF(SUM(BM_MWh!AH175)=0,0,1)</f>
        <v>0</v>
      </c>
      <c r="AI175" s="260">
        <f>IF(SUM(BM_MWh!AI175)=0,0,1)</f>
        <v>1</v>
      </c>
      <c r="AJ175" s="260">
        <f>IF(SUM(BM_MWh!AJ175)=0,0,1)</f>
        <v>1</v>
      </c>
      <c r="AK175" s="261">
        <f>IF(SUM(BM_MWh!AK175)=0,0,1)</f>
        <v>1</v>
      </c>
      <c r="AL175" s="260">
        <v>0</v>
      </c>
      <c r="AM175" s="261"/>
      <c r="AN175" s="261"/>
      <c r="AO175" s="261"/>
      <c r="AP175" s="261"/>
      <c r="AQ175" s="261"/>
      <c r="AR175" s="261"/>
      <c r="AS175" s="261"/>
      <c r="AT175" s="261"/>
      <c r="AU175" s="101">
        <f t="shared" si="102"/>
        <v>13</v>
      </c>
      <c r="AV175" s="102">
        <f t="shared" si="103"/>
        <v>4</v>
      </c>
      <c r="AW175" s="102">
        <f t="shared" si="104"/>
        <v>17</v>
      </c>
      <c r="AX175" s="152">
        <f t="shared" si="105"/>
        <v>1593714</v>
      </c>
      <c r="AY175" s="381"/>
      <c r="AZ175" s="371"/>
      <c r="BA175" s="371"/>
      <c r="BB175" s="371"/>
      <c r="BC175" s="371"/>
      <c r="BD175" s="371"/>
      <c r="BE175" s="104">
        <f t="shared" si="121"/>
        <v>2010</v>
      </c>
      <c r="BF175" s="28">
        <f t="shared" si="114"/>
        <v>2</v>
      </c>
      <c r="BG175" s="379">
        <f t="shared" si="100"/>
        <v>3187475</v>
      </c>
      <c r="BH175" s="112">
        <f t="shared" si="117"/>
        <v>1408114</v>
      </c>
      <c r="BI175" s="112">
        <f t="shared" si="117"/>
        <v>158444</v>
      </c>
      <c r="BJ175" s="112">
        <f t="shared" si="117"/>
        <v>2449</v>
      </c>
      <c r="BK175" s="112">
        <f t="shared" si="117"/>
        <v>1603</v>
      </c>
      <c r="BL175" s="112">
        <f t="shared" si="117"/>
        <v>23104</v>
      </c>
      <c r="BM175" s="112">
        <f t="shared" si="106"/>
        <v>1593714</v>
      </c>
      <c r="BN175" s="21">
        <f t="shared" si="107"/>
        <v>4</v>
      </c>
      <c r="BO175" s="21">
        <f t="shared" si="118"/>
        <v>7</v>
      </c>
      <c r="BP175" s="21">
        <f t="shared" si="119"/>
        <v>6</v>
      </c>
      <c r="BQ175" s="21">
        <f t="shared" si="99"/>
        <v>13</v>
      </c>
      <c r="BR175" s="106">
        <f t="shared" si="110"/>
        <v>17</v>
      </c>
      <c r="BS175" s="366"/>
    </row>
    <row r="176" spans="1:111">
      <c r="A176" s="28">
        <f t="shared" si="120"/>
        <v>2010</v>
      </c>
      <c r="B176" s="28">
        <f t="shared" si="113"/>
        <v>3</v>
      </c>
      <c r="C176" s="280">
        <f t="shared" si="101"/>
        <v>1651520</v>
      </c>
      <c r="D176" s="280">
        <f>'[1]FPC wSEB'!X428</f>
        <v>1460638</v>
      </c>
      <c r="E176" s="280">
        <f>'[1]FPC wSEB'!Y428</f>
        <v>162994</v>
      </c>
      <c r="F176" s="280">
        <f>'[1]FPC wSEB'!Z428</f>
        <v>2481</v>
      </c>
      <c r="G176" s="280">
        <f>'[1]FPC wSEB'!AA428</f>
        <v>1610</v>
      </c>
      <c r="H176" s="280">
        <f>'[1]FPC wSEB'!AB428</f>
        <v>23779</v>
      </c>
      <c r="I176" s="261">
        <f>IF(BM_MWh!I176=0,0,1)</f>
        <v>1</v>
      </c>
      <c r="J176" s="261">
        <f>IF(BM_MWh!J176=0,0,1)</f>
        <v>1</v>
      </c>
      <c r="K176" s="261">
        <f>IF(BM_MWh!K176=0,0,1)</f>
        <v>1</v>
      </c>
      <c r="L176" s="261">
        <f>IF(BM_MWh!L176=0,0,1)</f>
        <v>1</v>
      </c>
      <c r="M176" s="261">
        <f>IF(BM_MWh!M176=0,0,1)</f>
        <v>0</v>
      </c>
      <c r="N176" s="261">
        <f>IF(BM_MWh!N176=0,0,1)</f>
        <v>0</v>
      </c>
      <c r="O176" s="261">
        <f>IF(BM_MWh!O176=0,0,1)</f>
        <v>0</v>
      </c>
      <c r="P176" s="261">
        <f>IF(BM_MWh!P176=0,0,1)</f>
        <v>0</v>
      </c>
      <c r="Q176" s="261">
        <f>IF(BM_MWh!Q176=0,0,1)</f>
        <v>0</v>
      </c>
      <c r="R176" s="261">
        <f>IF(BM_MWh!R176=0,0,1)</f>
        <v>0</v>
      </c>
      <c r="S176" s="261">
        <f>IF(BM_MWh!S176=0,0,1)</f>
        <v>0</v>
      </c>
      <c r="T176" s="261">
        <f>IF(BM_MWh!T176=0,0,1)</f>
        <v>1</v>
      </c>
      <c r="U176" s="364">
        <f>IF(SUM(BM_MWh!U176)=0,0,1)</f>
        <v>1</v>
      </c>
      <c r="V176" s="260">
        <f>IF(SUM(BM_MWh!V176)=0,0,1)</f>
        <v>1</v>
      </c>
      <c r="W176" s="260">
        <f>IF(SUM(BM_MWh!W176)=0,0,1)</f>
        <v>1</v>
      </c>
      <c r="X176" s="260">
        <f>IF(SUM(BM_MWh!X176)=0,0,1)</f>
        <v>1</v>
      </c>
      <c r="Y176" s="260">
        <f>IF(SUM(BM_MWh!Y176)=0,0,1)</f>
        <v>1</v>
      </c>
      <c r="Z176" s="260">
        <f>IF(SUM(BM_MWh!Z176)=0,0,1)</f>
        <v>1</v>
      </c>
      <c r="AA176" s="260">
        <f>IF(SUM(BM_MWh!AA176)=0,0,1)</f>
        <v>1</v>
      </c>
      <c r="AB176" s="260">
        <f>IF(SUM(BM_MWh!AB176)=0,0,1)</f>
        <v>1</v>
      </c>
      <c r="AC176" s="260">
        <f>IF(SUM(BM_MWh!AC176)=0,0,1)</f>
        <v>0</v>
      </c>
      <c r="AD176" s="260">
        <f>IF(SUM(BM_MWh!AD176)=0,0,1)</f>
        <v>1</v>
      </c>
      <c r="AE176" s="260">
        <f>IF(SUM(BM_MWh!AE176)=0,0,1)</f>
        <v>0</v>
      </c>
      <c r="AF176" s="260">
        <f>IF(SUM(BM_MWh!AF176)=0,0,1)</f>
        <v>1</v>
      </c>
      <c r="AG176" s="260">
        <f>IF(SUM(BM_MWh!AG176)=0,0,1)</f>
        <v>0</v>
      </c>
      <c r="AH176" s="260">
        <f>IF(SUM(BM_MWh!AH176)=0,0,1)</f>
        <v>0</v>
      </c>
      <c r="AI176" s="260">
        <f>IF(SUM(BM_MWh!AI176)=0,0,1)</f>
        <v>1</v>
      </c>
      <c r="AJ176" s="260">
        <f>IF(SUM(BM_MWh!AJ176)=0,0,1)</f>
        <v>1</v>
      </c>
      <c r="AK176" s="261">
        <f>IF(SUM(BM_MWh!AK176)=0,0,1)</f>
        <v>1</v>
      </c>
      <c r="AL176" s="260">
        <v>0</v>
      </c>
      <c r="AM176" s="261"/>
      <c r="AN176" s="261"/>
      <c r="AO176" s="261"/>
      <c r="AP176" s="261"/>
      <c r="AQ176" s="261"/>
      <c r="AR176" s="261"/>
      <c r="AS176" s="261"/>
      <c r="AT176" s="261"/>
      <c r="AU176" s="101">
        <f t="shared" si="102"/>
        <v>13</v>
      </c>
      <c r="AV176" s="102">
        <f t="shared" si="103"/>
        <v>5</v>
      </c>
      <c r="AW176" s="102">
        <f t="shared" si="104"/>
        <v>18</v>
      </c>
      <c r="AX176" s="152">
        <f t="shared" si="105"/>
        <v>1651502</v>
      </c>
      <c r="AY176" s="381"/>
      <c r="AZ176" s="371"/>
      <c r="BA176" s="371"/>
      <c r="BB176" s="371"/>
      <c r="BC176" s="371"/>
      <c r="BD176" s="371"/>
      <c r="BE176" s="104">
        <f t="shared" si="121"/>
        <v>2010</v>
      </c>
      <c r="BF176" s="28">
        <f t="shared" si="114"/>
        <v>3</v>
      </c>
      <c r="BG176" s="379">
        <f t="shared" si="100"/>
        <v>3303053</v>
      </c>
      <c r="BH176" s="112">
        <f t="shared" si="117"/>
        <v>1460638</v>
      </c>
      <c r="BI176" s="112">
        <f t="shared" si="117"/>
        <v>162994</v>
      </c>
      <c r="BJ176" s="112">
        <f t="shared" si="117"/>
        <v>2481</v>
      </c>
      <c r="BK176" s="112">
        <f t="shared" si="117"/>
        <v>1610</v>
      </c>
      <c r="BL176" s="112">
        <f t="shared" si="117"/>
        <v>23779</v>
      </c>
      <c r="BM176" s="112">
        <f t="shared" si="106"/>
        <v>1651502</v>
      </c>
      <c r="BN176" s="21">
        <f t="shared" si="107"/>
        <v>5</v>
      </c>
      <c r="BO176" s="21">
        <f t="shared" si="118"/>
        <v>7</v>
      </c>
      <c r="BP176" s="21">
        <f t="shared" si="119"/>
        <v>6</v>
      </c>
      <c r="BQ176" s="21">
        <f t="shared" si="99"/>
        <v>13</v>
      </c>
      <c r="BR176" s="106">
        <f t="shared" si="110"/>
        <v>18</v>
      </c>
      <c r="BS176" s="366"/>
    </row>
    <row r="177" spans="1:111">
      <c r="A177" s="28">
        <f t="shared" si="120"/>
        <v>2010</v>
      </c>
      <c r="B177" s="28">
        <f t="shared" si="113"/>
        <v>4</v>
      </c>
      <c r="C177" s="280">
        <f t="shared" si="101"/>
        <v>1635467</v>
      </c>
      <c r="D177" s="280">
        <f>'[1]FPC wSEB'!X429</f>
        <v>1445768</v>
      </c>
      <c r="E177" s="280">
        <f>'[1]FPC wSEB'!Y429</f>
        <v>161961</v>
      </c>
      <c r="F177" s="280">
        <f>'[1]FPC wSEB'!Z429</f>
        <v>2506</v>
      </c>
      <c r="G177" s="280">
        <f>'[1]FPC wSEB'!AA429</f>
        <v>1607</v>
      </c>
      <c r="H177" s="280">
        <f>'[1]FPC wSEB'!AB429</f>
        <v>23607</v>
      </c>
      <c r="I177" s="261">
        <f>IF(BM_MWh!I177=0,0,1)</f>
        <v>1</v>
      </c>
      <c r="J177" s="261">
        <f>IF(BM_MWh!J177=0,0,1)</f>
        <v>1</v>
      </c>
      <c r="K177" s="261">
        <f>IF(BM_MWh!K177=0,0,1)</f>
        <v>1</v>
      </c>
      <c r="L177" s="261">
        <f>IF(BM_MWh!L177=0,0,1)</f>
        <v>1</v>
      </c>
      <c r="M177" s="261">
        <f>IF(BM_MWh!M177=0,0,1)</f>
        <v>0</v>
      </c>
      <c r="N177" s="261">
        <f>IF(BM_MWh!N177=0,0,1)</f>
        <v>0</v>
      </c>
      <c r="O177" s="261">
        <f>IF(BM_MWh!O177=0,0,1)</f>
        <v>0</v>
      </c>
      <c r="P177" s="261">
        <f>IF(BM_MWh!P177=0,0,1)</f>
        <v>0</v>
      </c>
      <c r="Q177" s="261">
        <f>IF(BM_MWh!Q177=0,0,1)</f>
        <v>0</v>
      </c>
      <c r="R177" s="261">
        <f>IF(BM_MWh!R177=0,0,1)</f>
        <v>0</v>
      </c>
      <c r="S177" s="261">
        <f>IF(BM_MWh!S177=0,0,1)</f>
        <v>0</v>
      </c>
      <c r="T177" s="261">
        <f>IF(BM_MWh!T177=0,0,1)</f>
        <v>1</v>
      </c>
      <c r="U177" s="364">
        <f>IF(SUM(BM_MWh!U177)=0,0,1)</f>
        <v>1</v>
      </c>
      <c r="V177" s="260">
        <f>IF(SUM(BM_MWh!V177)=0,0,1)</f>
        <v>1</v>
      </c>
      <c r="W177" s="260">
        <f>IF(SUM(BM_MWh!W177)=0,0,1)</f>
        <v>1</v>
      </c>
      <c r="X177" s="260">
        <f>IF(SUM(BM_MWh!X177)=0,0,1)</f>
        <v>1</v>
      </c>
      <c r="Y177" s="260">
        <f>IF(SUM(BM_MWh!Y177)=0,0,1)</f>
        <v>1</v>
      </c>
      <c r="Z177" s="260">
        <f>IF(SUM(BM_MWh!Z177)=0,0,1)</f>
        <v>1</v>
      </c>
      <c r="AA177" s="260">
        <f>IF(SUM(BM_MWh!AA177)=0,0,1)</f>
        <v>1</v>
      </c>
      <c r="AB177" s="260">
        <f>IF(SUM(BM_MWh!AB177)=0,0,1)</f>
        <v>1</v>
      </c>
      <c r="AC177" s="260">
        <f>IF(SUM(BM_MWh!AC177)=0,0,1)</f>
        <v>0</v>
      </c>
      <c r="AD177" s="260">
        <f>IF(SUM(BM_MWh!AD177)=0,0,1)</f>
        <v>1</v>
      </c>
      <c r="AE177" s="260">
        <f>IF(SUM(BM_MWh!AE177)=0,0,1)</f>
        <v>0</v>
      </c>
      <c r="AF177" s="260">
        <f>IF(SUM(BM_MWh!AF177)=0,0,1)</f>
        <v>1</v>
      </c>
      <c r="AG177" s="260">
        <f>IF(SUM(BM_MWh!AG177)=0,0,1)</f>
        <v>0</v>
      </c>
      <c r="AH177" s="260">
        <f>IF(SUM(BM_MWh!AH177)=0,0,1)</f>
        <v>0</v>
      </c>
      <c r="AI177" s="260">
        <f>IF(SUM(BM_MWh!AI177)=0,0,1)</f>
        <v>1</v>
      </c>
      <c r="AJ177" s="260">
        <f>IF(SUM(BM_MWh!AJ177)=0,0,1)</f>
        <v>1</v>
      </c>
      <c r="AK177" s="261">
        <f>IF(SUM(BM_MWh!AK177)=0,0,1)</f>
        <v>1</v>
      </c>
      <c r="AL177" s="260">
        <v>0</v>
      </c>
      <c r="AM177" s="261"/>
      <c r="AN177" s="261"/>
      <c r="AO177" s="261"/>
      <c r="AP177" s="261"/>
      <c r="AQ177" s="261"/>
      <c r="AR177" s="261"/>
      <c r="AS177" s="261"/>
      <c r="AT177" s="261"/>
      <c r="AU177" s="101">
        <f t="shared" si="102"/>
        <v>13</v>
      </c>
      <c r="AV177" s="102">
        <f t="shared" si="103"/>
        <v>5</v>
      </c>
      <c r="AW177" s="102">
        <f t="shared" si="104"/>
        <v>18</v>
      </c>
      <c r="AX177" s="152">
        <f t="shared" si="105"/>
        <v>1635449</v>
      </c>
      <c r="AY177" s="381"/>
      <c r="AZ177" s="371"/>
      <c r="BA177" s="371"/>
      <c r="BB177" s="371"/>
      <c r="BC177" s="371"/>
      <c r="BD177" s="371"/>
      <c r="BE177" s="104">
        <f t="shared" si="121"/>
        <v>2010</v>
      </c>
      <c r="BF177" s="28">
        <f t="shared" si="114"/>
        <v>4</v>
      </c>
      <c r="BG177" s="379">
        <f t="shared" si="100"/>
        <v>3270947</v>
      </c>
      <c r="BH177" s="112">
        <f t="shared" si="117"/>
        <v>1445768</v>
      </c>
      <c r="BI177" s="112">
        <f t="shared" si="117"/>
        <v>161961</v>
      </c>
      <c r="BJ177" s="112">
        <f t="shared" si="117"/>
        <v>2506</v>
      </c>
      <c r="BK177" s="112">
        <f t="shared" si="117"/>
        <v>1607</v>
      </c>
      <c r="BL177" s="112">
        <f t="shared" si="117"/>
        <v>23607</v>
      </c>
      <c r="BM177" s="112">
        <f t="shared" si="106"/>
        <v>1635449</v>
      </c>
      <c r="BN177" s="21">
        <f t="shared" si="107"/>
        <v>5</v>
      </c>
      <c r="BO177" s="21">
        <f t="shared" si="118"/>
        <v>7</v>
      </c>
      <c r="BP177" s="21">
        <f t="shared" si="119"/>
        <v>6</v>
      </c>
      <c r="BQ177" s="21">
        <f t="shared" si="99"/>
        <v>13</v>
      </c>
      <c r="BR177" s="106">
        <f t="shared" si="110"/>
        <v>18</v>
      </c>
      <c r="BS177" s="366"/>
    </row>
    <row r="178" spans="1:111">
      <c r="A178" s="28">
        <f t="shared" si="120"/>
        <v>2010</v>
      </c>
      <c r="B178" s="28">
        <f t="shared" si="113"/>
        <v>5</v>
      </c>
      <c r="C178" s="280">
        <f t="shared" si="101"/>
        <v>1624171</v>
      </c>
      <c r="D178" s="280">
        <f>'[1]FPC wSEB'!X430</f>
        <v>1436418</v>
      </c>
      <c r="E178" s="280">
        <f>'[1]FPC wSEB'!Y430</f>
        <v>160310</v>
      </c>
      <c r="F178" s="280">
        <f>'[1]FPC wSEB'!Z430</f>
        <v>2454</v>
      </c>
      <c r="G178" s="280">
        <f>'[1]FPC wSEB'!AA430</f>
        <v>1603</v>
      </c>
      <c r="H178" s="280">
        <f>'[1]FPC wSEB'!AB430</f>
        <v>23370</v>
      </c>
      <c r="I178" s="261">
        <f>IF(BM_MWh!I178=0,0,1)</f>
        <v>0</v>
      </c>
      <c r="J178" s="261">
        <f>IF(BM_MWh!J178=0,0,1)</f>
        <v>1</v>
      </c>
      <c r="K178" s="261">
        <f>IF(BM_MWh!K178=0,0,1)</f>
        <v>1</v>
      </c>
      <c r="L178" s="261">
        <f>IF(BM_MWh!L178=0,0,1)</f>
        <v>1</v>
      </c>
      <c r="M178" s="261">
        <f>IF(BM_MWh!M178=0,0,1)</f>
        <v>0</v>
      </c>
      <c r="N178" s="261">
        <f>IF(BM_MWh!N178=0,0,1)</f>
        <v>0</v>
      </c>
      <c r="O178" s="261">
        <f>IF(BM_MWh!O178=0,0,1)</f>
        <v>0</v>
      </c>
      <c r="P178" s="261">
        <f>IF(BM_MWh!P178=0,0,1)</f>
        <v>0</v>
      </c>
      <c r="Q178" s="261">
        <f>IF(BM_MWh!Q178=0,0,1)</f>
        <v>0</v>
      </c>
      <c r="R178" s="261">
        <f>IF(BM_MWh!R178=0,0,1)</f>
        <v>0</v>
      </c>
      <c r="S178" s="261">
        <f>IF(BM_MWh!S178=0,0,1)</f>
        <v>0</v>
      </c>
      <c r="T178" s="261">
        <f>IF(BM_MWh!T178=0,0,1)</f>
        <v>1</v>
      </c>
      <c r="U178" s="364">
        <f>IF(SUM(BM_MWh!U178)=0,0,1)</f>
        <v>1</v>
      </c>
      <c r="V178" s="260">
        <f>IF(SUM(BM_MWh!V178)=0,0,1)</f>
        <v>0</v>
      </c>
      <c r="W178" s="260">
        <f>IF(SUM(BM_MWh!W178)=0,0,1)</f>
        <v>1</v>
      </c>
      <c r="X178" s="260">
        <f>IF(SUM(BM_MWh!X178)=0,0,1)</f>
        <v>1</v>
      </c>
      <c r="Y178" s="260">
        <f>IF(SUM(BM_MWh!Y178)=0,0,1)</f>
        <v>1</v>
      </c>
      <c r="Z178" s="260">
        <f>IF(SUM(BM_MWh!Z178)=0,0,1)</f>
        <v>1</v>
      </c>
      <c r="AA178" s="260">
        <f>IF(SUM(BM_MWh!AA178)=0,0,1)</f>
        <v>1</v>
      </c>
      <c r="AB178" s="260">
        <f>IF(SUM(BM_MWh!AB178)=0,0,1)</f>
        <v>1</v>
      </c>
      <c r="AC178" s="260">
        <f>IF(SUM(BM_MWh!AC178)=0,0,1)</f>
        <v>0</v>
      </c>
      <c r="AD178" s="260">
        <f>IF(SUM(BM_MWh!AD178)=0,0,1)</f>
        <v>1</v>
      </c>
      <c r="AE178" s="260">
        <f>IF(SUM(BM_MWh!AE178)=0,0,1)</f>
        <v>0</v>
      </c>
      <c r="AF178" s="260">
        <f>IF(SUM(BM_MWh!AF178)=0,0,1)</f>
        <v>1</v>
      </c>
      <c r="AG178" s="260">
        <f>IF(SUM(BM_MWh!AG178)=0,0,1)</f>
        <v>0</v>
      </c>
      <c r="AH178" s="260">
        <f>IF(SUM(BM_MWh!AH178)=0,0,1)</f>
        <v>0</v>
      </c>
      <c r="AI178" s="260">
        <f>IF(SUM(BM_MWh!AI178)=0,0,1)</f>
        <v>1</v>
      </c>
      <c r="AJ178" s="260">
        <f>IF(SUM(BM_MWh!AJ178)=0,0,1)</f>
        <v>1</v>
      </c>
      <c r="AK178" s="261">
        <f>IF(SUM(BM_MWh!AK178)=0,0,1)</f>
        <v>1</v>
      </c>
      <c r="AL178" s="260">
        <v>0</v>
      </c>
      <c r="AM178" s="261"/>
      <c r="AN178" s="261"/>
      <c r="AO178" s="261"/>
      <c r="AP178" s="261"/>
      <c r="AQ178" s="261"/>
      <c r="AR178" s="261"/>
      <c r="AS178" s="261"/>
      <c r="AT178" s="261"/>
      <c r="AU178" s="101">
        <f t="shared" si="102"/>
        <v>12</v>
      </c>
      <c r="AV178" s="102">
        <f t="shared" si="103"/>
        <v>4</v>
      </c>
      <c r="AW178" s="102">
        <f t="shared" si="104"/>
        <v>16</v>
      </c>
      <c r="AX178" s="152">
        <f t="shared" si="105"/>
        <v>1624155</v>
      </c>
      <c r="AY178" s="381"/>
      <c r="AZ178" s="371"/>
      <c r="BA178" s="371"/>
      <c r="BB178" s="371"/>
      <c r="BC178" s="371"/>
      <c r="BD178" s="371"/>
      <c r="BE178" s="104">
        <f t="shared" si="121"/>
        <v>2010</v>
      </c>
      <c r="BF178" s="28">
        <f t="shared" si="114"/>
        <v>5</v>
      </c>
      <c r="BG178" s="379">
        <f t="shared" si="100"/>
        <v>3248354</v>
      </c>
      <c r="BH178" s="112">
        <f t="shared" si="117"/>
        <v>1436418</v>
      </c>
      <c r="BI178" s="112">
        <f t="shared" si="117"/>
        <v>160310</v>
      </c>
      <c r="BJ178" s="112">
        <f t="shared" si="117"/>
        <v>2454</v>
      </c>
      <c r="BK178" s="112">
        <f t="shared" si="117"/>
        <v>1603</v>
      </c>
      <c r="BL178" s="112">
        <f t="shared" si="117"/>
        <v>23370</v>
      </c>
      <c r="BM178" s="112">
        <f t="shared" si="106"/>
        <v>1624155</v>
      </c>
      <c r="BN178" s="21">
        <f t="shared" si="107"/>
        <v>4</v>
      </c>
      <c r="BO178" s="21">
        <f t="shared" si="118"/>
        <v>7</v>
      </c>
      <c r="BP178" s="21">
        <f t="shared" si="119"/>
        <v>5</v>
      </c>
      <c r="BQ178" s="21">
        <f t="shared" si="99"/>
        <v>12</v>
      </c>
      <c r="BR178" s="106">
        <f t="shared" si="110"/>
        <v>16</v>
      </c>
      <c r="BS178" s="366"/>
    </row>
    <row r="179" spans="1:111">
      <c r="A179" s="28">
        <f t="shared" si="120"/>
        <v>2010</v>
      </c>
      <c r="B179" s="28">
        <f t="shared" si="113"/>
        <v>6</v>
      </c>
      <c r="C179" s="280">
        <f t="shared" si="101"/>
        <v>1658100</v>
      </c>
      <c r="D179" s="280">
        <f>'[1]FPC wSEB'!X431</f>
        <v>1468050</v>
      </c>
      <c r="E179" s="280">
        <f>'[1]FPC wSEB'!Y431</f>
        <v>162284</v>
      </c>
      <c r="F179" s="280">
        <f>'[1]FPC wSEB'!Z431</f>
        <v>2513</v>
      </c>
      <c r="G179" s="280">
        <f>'[1]FPC wSEB'!AA431</f>
        <v>1633</v>
      </c>
      <c r="H179" s="280">
        <f>'[1]FPC wSEB'!AB431</f>
        <v>23603</v>
      </c>
      <c r="I179" s="261">
        <f>IF(BM_MWh!I179=0,0,1)</f>
        <v>0</v>
      </c>
      <c r="J179" s="261">
        <f>IF(BM_MWh!J179=0,0,1)</f>
        <v>1</v>
      </c>
      <c r="K179" s="261">
        <f>IF(BM_MWh!K179=0,0,1)</f>
        <v>1</v>
      </c>
      <c r="L179" s="261">
        <f>IF(BM_MWh!L179=0,0,1)</f>
        <v>1</v>
      </c>
      <c r="M179" s="261">
        <f>IF(BM_MWh!M179=0,0,1)</f>
        <v>0</v>
      </c>
      <c r="N179" s="261">
        <f>IF(BM_MWh!N179=0,0,1)</f>
        <v>0</v>
      </c>
      <c r="O179" s="261">
        <f>IF(BM_MWh!O179=0,0,1)</f>
        <v>0</v>
      </c>
      <c r="P179" s="261">
        <f>IF(BM_MWh!P179=0,0,1)</f>
        <v>0</v>
      </c>
      <c r="Q179" s="261">
        <f>IF(BM_MWh!Q179=0,0,1)</f>
        <v>0</v>
      </c>
      <c r="R179" s="261">
        <f>IF(BM_MWh!R179=0,0,1)</f>
        <v>0</v>
      </c>
      <c r="S179" s="261">
        <f>IF(BM_MWh!S179=0,0,1)</f>
        <v>0</v>
      </c>
      <c r="T179" s="261">
        <f>IF(BM_MWh!T179=0,0,1)</f>
        <v>1</v>
      </c>
      <c r="U179" s="364">
        <f>IF(SUM(BM_MWh!U179)=0,0,1)</f>
        <v>1</v>
      </c>
      <c r="V179" s="260">
        <f>IF(SUM(BM_MWh!V179)=0,0,1)</f>
        <v>1</v>
      </c>
      <c r="W179" s="260">
        <f>IF(SUM(BM_MWh!W179)=0,0,1)</f>
        <v>1</v>
      </c>
      <c r="X179" s="260">
        <f>IF(SUM(BM_MWh!X179)=0,0,1)</f>
        <v>1</v>
      </c>
      <c r="Y179" s="260">
        <f>IF(SUM(BM_MWh!Y179)=0,0,1)</f>
        <v>1</v>
      </c>
      <c r="Z179" s="260">
        <f>IF(SUM(BM_MWh!Z179)=0,0,1)</f>
        <v>1</v>
      </c>
      <c r="AA179" s="260">
        <f>IF(SUM(BM_MWh!AA179)=0,0,1)</f>
        <v>1</v>
      </c>
      <c r="AB179" s="260">
        <f>IF(SUM(BM_MWh!AB179)=0,0,1)</f>
        <v>1</v>
      </c>
      <c r="AC179" s="260">
        <f>IF(SUM(BM_MWh!AC179)=0,0,1)</f>
        <v>0</v>
      </c>
      <c r="AD179" s="260">
        <f>IF(SUM(BM_MWh!AD179)=0,0,1)</f>
        <v>1</v>
      </c>
      <c r="AE179" s="260">
        <f>IF(SUM(BM_MWh!AE179)=0,0,1)</f>
        <v>0</v>
      </c>
      <c r="AF179" s="260">
        <f>IF(SUM(BM_MWh!AF179)=0,0,1)</f>
        <v>1</v>
      </c>
      <c r="AG179" s="260">
        <f>IF(SUM(BM_MWh!AG179)=0,0,1)</f>
        <v>0</v>
      </c>
      <c r="AH179" s="260">
        <f>IF(SUM(BM_MWh!AH179)=0,0,1)</f>
        <v>0</v>
      </c>
      <c r="AI179" s="260">
        <f>IF(SUM(BM_MWh!AI179)=0,0,1)</f>
        <v>1</v>
      </c>
      <c r="AJ179" s="260">
        <f>IF(SUM(BM_MWh!AJ179)=0,0,1)</f>
        <v>1</v>
      </c>
      <c r="AK179" s="261">
        <f>IF(SUM(BM_MWh!AK179)=0,0,1)</f>
        <v>1</v>
      </c>
      <c r="AL179" s="260">
        <v>0</v>
      </c>
      <c r="AM179" s="261"/>
      <c r="AN179" s="261"/>
      <c r="AO179" s="261"/>
      <c r="AP179" s="261"/>
      <c r="AQ179" s="261"/>
      <c r="AR179" s="261"/>
      <c r="AS179" s="261"/>
      <c r="AT179" s="261"/>
      <c r="AU179" s="101">
        <f t="shared" si="102"/>
        <v>13</v>
      </c>
      <c r="AV179" s="102">
        <f t="shared" si="103"/>
        <v>4</v>
      </c>
      <c r="AW179" s="102">
        <f t="shared" si="104"/>
        <v>17</v>
      </c>
      <c r="AX179" s="152">
        <f t="shared" si="105"/>
        <v>1658083</v>
      </c>
      <c r="AY179" s="381"/>
      <c r="AZ179" s="371"/>
      <c r="BA179" s="371"/>
      <c r="BB179" s="371"/>
      <c r="BC179" s="371"/>
      <c r="BD179" s="371"/>
      <c r="BE179" s="104">
        <f t="shared" si="121"/>
        <v>2010</v>
      </c>
      <c r="BF179" s="28">
        <f t="shared" si="114"/>
        <v>6</v>
      </c>
      <c r="BG179" s="379">
        <f t="shared" si="100"/>
        <v>3316213</v>
      </c>
      <c r="BH179" s="112">
        <f t="shared" si="117"/>
        <v>1468050</v>
      </c>
      <c r="BI179" s="112">
        <f t="shared" si="117"/>
        <v>162284</v>
      </c>
      <c r="BJ179" s="112">
        <f t="shared" si="117"/>
        <v>2513</v>
      </c>
      <c r="BK179" s="112">
        <f t="shared" si="117"/>
        <v>1633</v>
      </c>
      <c r="BL179" s="112">
        <f t="shared" si="117"/>
        <v>23603</v>
      </c>
      <c r="BM179" s="112">
        <f t="shared" si="106"/>
        <v>1658083</v>
      </c>
      <c r="BN179" s="21">
        <f t="shared" si="107"/>
        <v>4</v>
      </c>
      <c r="BO179" s="21">
        <f t="shared" si="118"/>
        <v>7</v>
      </c>
      <c r="BP179" s="21">
        <f t="shared" si="119"/>
        <v>6</v>
      </c>
      <c r="BQ179" s="21">
        <f t="shared" si="99"/>
        <v>13</v>
      </c>
      <c r="BR179" s="106">
        <f t="shared" si="110"/>
        <v>17</v>
      </c>
      <c r="BS179" s="366"/>
    </row>
    <row r="180" spans="1:111">
      <c r="A180" s="28">
        <f t="shared" si="120"/>
        <v>2010</v>
      </c>
      <c r="B180" s="28">
        <f t="shared" si="113"/>
        <v>7</v>
      </c>
      <c r="C180" s="280">
        <f t="shared" si="101"/>
        <v>1610692</v>
      </c>
      <c r="D180" s="280">
        <f>'[1]FPC wSEB'!X432</f>
        <v>1422561</v>
      </c>
      <c r="E180" s="280">
        <f>'[1]FPC wSEB'!Y432</f>
        <v>160741</v>
      </c>
      <c r="F180" s="280">
        <f>'[1]FPC wSEB'!Z432</f>
        <v>2472</v>
      </c>
      <c r="G180" s="280">
        <f>'[1]FPC wSEB'!AA432</f>
        <v>1633</v>
      </c>
      <c r="H180" s="280">
        <f>'[1]FPC wSEB'!AB432</f>
        <v>23268</v>
      </c>
      <c r="I180" s="261">
        <f>IF(BM_MWh!I180=0,0,1)</f>
        <v>0</v>
      </c>
      <c r="J180" s="261">
        <f>IF(BM_MWh!J180=0,0,1)</f>
        <v>1</v>
      </c>
      <c r="K180" s="261">
        <f>IF(BM_MWh!K180=0,0,1)</f>
        <v>1</v>
      </c>
      <c r="L180" s="261">
        <f>IF(BM_MWh!L180=0,0,1)</f>
        <v>1</v>
      </c>
      <c r="M180" s="261">
        <f>IF(BM_MWh!M180=0,0,1)</f>
        <v>0</v>
      </c>
      <c r="N180" s="261">
        <f>IF(BM_MWh!N180=0,0,1)</f>
        <v>0</v>
      </c>
      <c r="O180" s="261">
        <f>IF(BM_MWh!O180=0,0,1)</f>
        <v>0</v>
      </c>
      <c r="P180" s="261">
        <f>IF(BM_MWh!P180=0,0,1)</f>
        <v>0</v>
      </c>
      <c r="Q180" s="261">
        <f>IF(BM_MWh!Q180=0,0,1)</f>
        <v>0</v>
      </c>
      <c r="R180" s="261">
        <f>IF(BM_MWh!R180=0,0,1)</f>
        <v>0</v>
      </c>
      <c r="S180" s="261">
        <f>IF(BM_MWh!S180=0,0,1)</f>
        <v>0</v>
      </c>
      <c r="T180" s="261">
        <f>IF(BM_MWh!T180=0,0,1)</f>
        <v>1</v>
      </c>
      <c r="U180" s="364">
        <f>IF(SUM(BM_MWh!U180)=0,0,1)</f>
        <v>1</v>
      </c>
      <c r="V180" s="260">
        <f>IF(SUM(BM_MWh!V180)=0,0,1)</f>
        <v>1</v>
      </c>
      <c r="W180" s="260">
        <f>IF(SUM(BM_MWh!W180)=0,0,1)</f>
        <v>1</v>
      </c>
      <c r="X180" s="260">
        <f>IF(SUM(BM_MWh!X180)=0,0,1)</f>
        <v>1</v>
      </c>
      <c r="Y180" s="260">
        <f>IF(SUM(BM_MWh!Y180)=0,0,1)</f>
        <v>1</v>
      </c>
      <c r="Z180" s="260">
        <f>IF(SUM(BM_MWh!Z180)=0,0,1)</f>
        <v>1</v>
      </c>
      <c r="AA180" s="260">
        <f>IF(SUM(BM_MWh!AA180)=0,0,1)</f>
        <v>1</v>
      </c>
      <c r="AB180" s="260">
        <f>IF(SUM(BM_MWh!AB180)=0,0,1)</f>
        <v>1</v>
      </c>
      <c r="AC180" s="260">
        <f>IF(SUM(BM_MWh!AC180)=0,0,1)</f>
        <v>0</v>
      </c>
      <c r="AD180" s="260">
        <f>IF(SUM(BM_MWh!AD180)=0,0,1)</f>
        <v>1</v>
      </c>
      <c r="AE180" s="260">
        <f>IF(SUM(BM_MWh!AE180)=0,0,1)</f>
        <v>0</v>
      </c>
      <c r="AF180" s="260">
        <f>IF(SUM(BM_MWh!AF180)=0,0,1)</f>
        <v>1</v>
      </c>
      <c r="AG180" s="260">
        <f>IF(SUM(BM_MWh!AG180)=0,0,1)</f>
        <v>0</v>
      </c>
      <c r="AH180" s="260">
        <f>IF(SUM(BM_MWh!AH180)=0,0,1)</f>
        <v>0</v>
      </c>
      <c r="AI180" s="260">
        <f>IF(SUM(BM_MWh!AI180)=0,0,1)</f>
        <v>1</v>
      </c>
      <c r="AJ180" s="260">
        <f>IF(SUM(BM_MWh!AJ180)=0,0,1)</f>
        <v>1</v>
      </c>
      <c r="AK180" s="261">
        <f>IF(SUM(BM_MWh!AK180)=0,0,1)</f>
        <v>1</v>
      </c>
      <c r="AL180" s="260">
        <v>0</v>
      </c>
      <c r="AM180" s="261"/>
      <c r="AN180" s="261"/>
      <c r="AO180" s="261"/>
      <c r="AP180" s="261"/>
      <c r="AQ180" s="261"/>
      <c r="AR180" s="261"/>
      <c r="AS180" s="261"/>
      <c r="AT180" s="261"/>
      <c r="AU180" s="101">
        <f t="shared" si="102"/>
        <v>13</v>
      </c>
      <c r="AV180" s="102">
        <f t="shared" si="103"/>
        <v>4</v>
      </c>
      <c r="AW180" s="102">
        <f t="shared" si="104"/>
        <v>17</v>
      </c>
      <c r="AX180" s="152">
        <f t="shared" si="105"/>
        <v>1610675</v>
      </c>
      <c r="AY180" s="381"/>
      <c r="AZ180" s="371"/>
      <c r="BA180" s="371"/>
      <c r="BB180" s="371"/>
      <c r="BC180" s="371"/>
      <c r="BD180" s="371"/>
      <c r="BE180" s="104">
        <f t="shared" si="121"/>
        <v>2010</v>
      </c>
      <c r="BF180" s="28">
        <f t="shared" si="114"/>
        <v>7</v>
      </c>
      <c r="BG180" s="379">
        <f t="shared" si="100"/>
        <v>3221397</v>
      </c>
      <c r="BH180" s="112">
        <f t="shared" si="117"/>
        <v>1422561</v>
      </c>
      <c r="BI180" s="112">
        <f t="shared" si="117"/>
        <v>160741</v>
      </c>
      <c r="BJ180" s="112">
        <f t="shared" si="117"/>
        <v>2472</v>
      </c>
      <c r="BK180" s="112">
        <f t="shared" si="117"/>
        <v>1633</v>
      </c>
      <c r="BL180" s="112">
        <f t="shared" si="117"/>
        <v>23268</v>
      </c>
      <c r="BM180" s="112">
        <f t="shared" si="106"/>
        <v>1610675</v>
      </c>
      <c r="BN180" s="21">
        <f t="shared" si="107"/>
        <v>4</v>
      </c>
      <c r="BO180" s="21">
        <f t="shared" si="118"/>
        <v>7</v>
      </c>
      <c r="BP180" s="21">
        <f t="shared" si="119"/>
        <v>6</v>
      </c>
      <c r="BQ180" s="21">
        <f t="shared" si="99"/>
        <v>13</v>
      </c>
      <c r="BR180" s="106">
        <f t="shared" si="110"/>
        <v>17</v>
      </c>
      <c r="BS180" s="366"/>
    </row>
    <row r="181" spans="1:111">
      <c r="A181" s="28">
        <f t="shared" si="120"/>
        <v>2010</v>
      </c>
      <c r="B181" s="28">
        <f t="shared" si="113"/>
        <v>8</v>
      </c>
      <c r="C181" s="280">
        <f t="shared" si="101"/>
        <v>1588950</v>
      </c>
      <c r="D181" s="280">
        <f>'[1]FPC wSEB'!X433</f>
        <v>1402438</v>
      </c>
      <c r="E181" s="280">
        <f>'[1]FPC wSEB'!Y433</f>
        <v>158917</v>
      </c>
      <c r="F181" s="280">
        <f>'[1]FPC wSEB'!Z433</f>
        <v>2471</v>
      </c>
      <c r="G181" s="280">
        <f>'[1]FPC wSEB'!AA433</f>
        <v>1631</v>
      </c>
      <c r="H181" s="280">
        <f>'[1]FPC wSEB'!AB433</f>
        <v>23475</v>
      </c>
      <c r="I181" s="261">
        <f>IF(BM_MWh!I181=0,0,1)</f>
        <v>1</v>
      </c>
      <c r="J181" s="261">
        <f>IF(BM_MWh!J181=0,0,1)</f>
        <v>1</v>
      </c>
      <c r="K181" s="261">
        <f>IF(BM_MWh!K181=0,0,1)</f>
        <v>1</v>
      </c>
      <c r="L181" s="261">
        <f>IF(BM_MWh!L181=0,0,1)</f>
        <v>1</v>
      </c>
      <c r="M181" s="261">
        <f>IF(BM_MWh!M181=0,0,1)</f>
        <v>0</v>
      </c>
      <c r="N181" s="261">
        <f>IF(BM_MWh!N181=0,0,1)</f>
        <v>0</v>
      </c>
      <c r="O181" s="261">
        <f>IF(BM_MWh!O181=0,0,1)</f>
        <v>0</v>
      </c>
      <c r="P181" s="261">
        <f>IF(BM_MWh!P181=0,0,1)</f>
        <v>0</v>
      </c>
      <c r="Q181" s="261">
        <f>IF(BM_MWh!Q181=0,0,1)</f>
        <v>0</v>
      </c>
      <c r="R181" s="261">
        <f>IF(BM_MWh!R181=0,0,1)</f>
        <v>0</v>
      </c>
      <c r="S181" s="261">
        <f>IF(BM_MWh!S181=0,0,1)</f>
        <v>0</v>
      </c>
      <c r="T181" s="261">
        <f>IF(BM_MWh!T181=0,0,1)</f>
        <v>1</v>
      </c>
      <c r="U181" s="364">
        <f>IF(SUM(BM_MWh!U181)=0,0,1)</f>
        <v>1</v>
      </c>
      <c r="V181" s="260">
        <f>IF(SUM(BM_MWh!V181)=0,0,1)</f>
        <v>1</v>
      </c>
      <c r="W181" s="260">
        <f>IF(SUM(BM_MWh!W181)=0,0,1)</f>
        <v>1</v>
      </c>
      <c r="X181" s="260">
        <f>IF(SUM(BM_MWh!X181)=0,0,1)</f>
        <v>1</v>
      </c>
      <c r="Y181" s="260">
        <f>IF(SUM(BM_MWh!Y181)=0,0,1)</f>
        <v>1</v>
      </c>
      <c r="Z181" s="260">
        <f>IF(SUM(BM_MWh!Z181)=0,0,1)</f>
        <v>1</v>
      </c>
      <c r="AA181" s="260">
        <f>IF(SUM(BM_MWh!AA181)=0,0,1)</f>
        <v>1</v>
      </c>
      <c r="AB181" s="260">
        <f>IF(SUM(BM_MWh!AB181)=0,0,1)</f>
        <v>1</v>
      </c>
      <c r="AC181" s="260">
        <f>IF(SUM(BM_MWh!AC181)=0,0,1)</f>
        <v>0</v>
      </c>
      <c r="AD181" s="260">
        <f>IF(SUM(BM_MWh!AD181)=0,0,1)</f>
        <v>1</v>
      </c>
      <c r="AE181" s="260">
        <f>IF(SUM(BM_MWh!AE181)=0,0,1)</f>
        <v>0</v>
      </c>
      <c r="AF181" s="260">
        <f>IF(SUM(BM_MWh!AF181)=0,0,1)</f>
        <v>1</v>
      </c>
      <c r="AG181" s="260">
        <f>IF(SUM(BM_MWh!AG181)=0,0,1)</f>
        <v>0</v>
      </c>
      <c r="AH181" s="260">
        <f>IF(SUM(BM_MWh!AH181)=0,0,1)</f>
        <v>0</v>
      </c>
      <c r="AI181" s="260">
        <f>IF(SUM(BM_MWh!AI181)=0,0,1)</f>
        <v>1</v>
      </c>
      <c r="AJ181" s="260">
        <f>IF(SUM(BM_MWh!AJ181)=0,0,1)</f>
        <v>1</v>
      </c>
      <c r="AK181" s="261">
        <f>IF(SUM(BM_MWh!AK181)=0,0,1)</f>
        <v>1</v>
      </c>
      <c r="AL181" s="260">
        <v>0</v>
      </c>
      <c r="AM181" s="261"/>
      <c r="AN181" s="261"/>
      <c r="AO181" s="261"/>
      <c r="AP181" s="261"/>
      <c r="AQ181" s="261"/>
      <c r="AR181" s="261"/>
      <c r="AS181" s="261"/>
      <c r="AT181" s="261"/>
      <c r="AU181" s="101">
        <f t="shared" si="102"/>
        <v>13</v>
      </c>
      <c r="AV181" s="102">
        <f t="shared" si="103"/>
        <v>5</v>
      </c>
      <c r="AW181" s="102">
        <f t="shared" si="104"/>
        <v>18</v>
      </c>
      <c r="AX181" s="152">
        <f t="shared" si="105"/>
        <v>1588932</v>
      </c>
      <c r="AY181" s="381"/>
      <c r="AZ181" s="371"/>
      <c r="BA181" s="371"/>
      <c r="BB181" s="371"/>
      <c r="BC181" s="371"/>
      <c r="BD181" s="371"/>
      <c r="BE181" s="104">
        <f t="shared" si="121"/>
        <v>2010</v>
      </c>
      <c r="BF181" s="28">
        <f t="shared" si="114"/>
        <v>8</v>
      </c>
      <c r="BG181" s="379">
        <f t="shared" si="100"/>
        <v>3177913</v>
      </c>
      <c r="BH181" s="112">
        <f t="shared" si="117"/>
        <v>1402438</v>
      </c>
      <c r="BI181" s="112">
        <f t="shared" si="117"/>
        <v>158917</v>
      </c>
      <c r="BJ181" s="112">
        <f t="shared" si="117"/>
        <v>2471</v>
      </c>
      <c r="BK181" s="112">
        <f t="shared" si="117"/>
        <v>1631</v>
      </c>
      <c r="BL181" s="112">
        <f t="shared" si="117"/>
        <v>23475</v>
      </c>
      <c r="BM181" s="112">
        <f t="shared" si="106"/>
        <v>1588932</v>
      </c>
      <c r="BN181" s="21">
        <f t="shared" si="107"/>
        <v>5</v>
      </c>
      <c r="BO181" s="21">
        <f t="shared" si="118"/>
        <v>7</v>
      </c>
      <c r="BP181" s="21">
        <f t="shared" si="119"/>
        <v>6</v>
      </c>
      <c r="BQ181" s="21">
        <f t="shared" si="99"/>
        <v>13</v>
      </c>
      <c r="BR181" s="106">
        <f t="shared" si="110"/>
        <v>18</v>
      </c>
      <c r="BS181" s="366"/>
    </row>
    <row r="182" spans="1:111">
      <c r="A182" s="28">
        <f t="shared" si="120"/>
        <v>2010</v>
      </c>
      <c r="B182" s="28">
        <f>B170</f>
        <v>9</v>
      </c>
      <c r="C182" s="280">
        <f t="shared" si="101"/>
        <v>1639492</v>
      </c>
      <c r="D182" s="280">
        <f>'[1]FPC wSEB'!X434</f>
        <v>1451630</v>
      </c>
      <c r="E182" s="280">
        <f>'[1]FPC wSEB'!Y434</f>
        <v>160216</v>
      </c>
      <c r="F182" s="280">
        <f>'[1]FPC wSEB'!Z434</f>
        <v>2501</v>
      </c>
      <c r="G182" s="280">
        <f>'[1]FPC wSEB'!AA434</f>
        <v>1631</v>
      </c>
      <c r="H182" s="280">
        <f>'[1]FPC wSEB'!AB434</f>
        <v>23496</v>
      </c>
      <c r="I182" s="261">
        <f>IF(BM_MWh!I182=0,0,1)</f>
        <v>1</v>
      </c>
      <c r="J182" s="261">
        <f>IF(BM_MWh!J182=0,0,1)</f>
        <v>1</v>
      </c>
      <c r="K182" s="261">
        <f>IF(BM_MWh!K182=0,0,1)</f>
        <v>1</v>
      </c>
      <c r="L182" s="261">
        <f>IF(BM_MWh!L182=0,0,1)</f>
        <v>1</v>
      </c>
      <c r="M182" s="261">
        <f>IF(BM_MWh!M182=0,0,1)</f>
        <v>0</v>
      </c>
      <c r="N182" s="261">
        <f>IF(BM_MWh!N182=0,0,1)</f>
        <v>0</v>
      </c>
      <c r="O182" s="261">
        <f>IF(BM_MWh!O182=0,0,1)</f>
        <v>0</v>
      </c>
      <c r="P182" s="261">
        <f>IF(BM_MWh!P182=0,0,1)</f>
        <v>0</v>
      </c>
      <c r="Q182" s="261">
        <f>IF(BM_MWh!Q182=0,0,1)</f>
        <v>0</v>
      </c>
      <c r="R182" s="261">
        <f>IF(BM_MWh!R182=0,0,1)</f>
        <v>0</v>
      </c>
      <c r="S182" s="261">
        <f>IF(BM_MWh!S182=0,0,1)</f>
        <v>0</v>
      </c>
      <c r="T182" s="261">
        <f>IF(BM_MWh!T182=0,0,1)</f>
        <v>1</v>
      </c>
      <c r="U182" s="364">
        <f>IF(SUM(BM_MWh!U182)=0,0,1)</f>
        <v>1</v>
      </c>
      <c r="V182" s="260">
        <f>IF(SUM(BM_MWh!V182)=0,0,1)</f>
        <v>1</v>
      </c>
      <c r="W182" s="260">
        <f>IF(SUM(BM_MWh!W182)=0,0,1)</f>
        <v>1</v>
      </c>
      <c r="X182" s="260">
        <f>IF(SUM(BM_MWh!X182)=0,0,1)</f>
        <v>1</v>
      </c>
      <c r="Y182" s="260">
        <f>IF(SUM(BM_MWh!Y182)=0,0,1)</f>
        <v>1</v>
      </c>
      <c r="Z182" s="260">
        <f>IF(SUM(BM_MWh!Z182)=0,0,1)</f>
        <v>1</v>
      </c>
      <c r="AA182" s="260">
        <f>IF(SUM(BM_MWh!AA182)=0,0,1)</f>
        <v>1</v>
      </c>
      <c r="AB182" s="260">
        <f>IF(SUM(BM_MWh!AB182)=0,0,1)</f>
        <v>1</v>
      </c>
      <c r="AC182" s="260">
        <f>IF(SUM(BM_MWh!AC182)=0,0,1)</f>
        <v>0</v>
      </c>
      <c r="AD182" s="260">
        <f>IF(SUM(BM_MWh!AD182)=0,0,1)</f>
        <v>1</v>
      </c>
      <c r="AE182" s="260">
        <f>IF(SUM(BM_MWh!AE182)=0,0,1)</f>
        <v>0</v>
      </c>
      <c r="AF182" s="260">
        <f>IF(SUM(BM_MWh!AF182)=0,0,1)</f>
        <v>1</v>
      </c>
      <c r="AG182" s="260">
        <f>IF(SUM(BM_MWh!AG182)=0,0,1)</f>
        <v>0</v>
      </c>
      <c r="AH182" s="260">
        <f>IF(SUM(BM_MWh!AH182)=0,0,1)</f>
        <v>0</v>
      </c>
      <c r="AI182" s="260">
        <f>IF(SUM(BM_MWh!AI182)=0,0,1)</f>
        <v>1</v>
      </c>
      <c r="AJ182" s="260">
        <f>IF(SUM(BM_MWh!AJ182)=0,0,1)</f>
        <v>1</v>
      </c>
      <c r="AK182" s="261">
        <f>IF(SUM(BM_MWh!AK182)=0,0,1)</f>
        <v>1</v>
      </c>
      <c r="AL182" s="260">
        <v>0</v>
      </c>
      <c r="AM182" s="261"/>
      <c r="AN182" s="261"/>
      <c r="AO182" s="261"/>
      <c r="AP182" s="261"/>
      <c r="AQ182" s="261"/>
      <c r="AR182" s="261"/>
      <c r="AS182" s="261"/>
      <c r="AT182" s="261"/>
      <c r="AU182" s="101">
        <f t="shared" si="102"/>
        <v>13</v>
      </c>
      <c r="AV182" s="102">
        <f t="shared" si="103"/>
        <v>5</v>
      </c>
      <c r="AW182" s="102">
        <f t="shared" si="104"/>
        <v>18</v>
      </c>
      <c r="AX182" s="152">
        <f t="shared" si="105"/>
        <v>1639474</v>
      </c>
      <c r="AY182" s="379"/>
      <c r="AZ182" s="366"/>
      <c r="BA182" s="366"/>
      <c r="BB182" s="366"/>
      <c r="BC182" s="366"/>
      <c r="BD182" s="366"/>
      <c r="BE182" s="104">
        <f t="shared" si="121"/>
        <v>2010</v>
      </c>
      <c r="BF182" s="28">
        <f>BF170</f>
        <v>9</v>
      </c>
      <c r="BG182" s="379">
        <f t="shared" si="100"/>
        <v>3278997</v>
      </c>
      <c r="BH182" s="112">
        <f t="shared" si="117"/>
        <v>1451630</v>
      </c>
      <c r="BI182" s="112">
        <f t="shared" si="117"/>
        <v>160216</v>
      </c>
      <c r="BJ182" s="112">
        <f t="shared" si="117"/>
        <v>2501</v>
      </c>
      <c r="BK182" s="112">
        <f t="shared" si="117"/>
        <v>1631</v>
      </c>
      <c r="BL182" s="112">
        <f t="shared" si="117"/>
        <v>23496</v>
      </c>
      <c r="BM182" s="112">
        <f t="shared" si="106"/>
        <v>1639474</v>
      </c>
      <c r="BN182" s="21">
        <f t="shared" si="107"/>
        <v>5</v>
      </c>
      <c r="BO182" s="21">
        <f t="shared" si="118"/>
        <v>7</v>
      </c>
      <c r="BP182" s="21">
        <f t="shared" si="119"/>
        <v>6</v>
      </c>
      <c r="BQ182" s="21">
        <f t="shared" si="99"/>
        <v>13</v>
      </c>
      <c r="BR182" s="106">
        <f t="shared" si="110"/>
        <v>18</v>
      </c>
      <c r="BS182" s="366"/>
    </row>
    <row r="183" spans="1:111">
      <c r="A183" s="28">
        <f t="shared" si="120"/>
        <v>2010</v>
      </c>
      <c r="B183" s="28">
        <f>B171</f>
        <v>10</v>
      </c>
      <c r="C183" s="280">
        <f t="shared" si="101"/>
        <v>1544682</v>
      </c>
      <c r="D183" s="280">
        <f>'[1]FPC wSEB'!X435</f>
        <v>1361733</v>
      </c>
      <c r="E183" s="280">
        <f>'[1]FPC wSEB'!Y435</f>
        <v>156122</v>
      </c>
      <c r="F183" s="280">
        <f>'[1]FPC wSEB'!Z435</f>
        <v>2435</v>
      </c>
      <c r="G183" s="280">
        <f>'[1]FPC wSEB'!AA435</f>
        <v>1630</v>
      </c>
      <c r="H183" s="280">
        <f>'[1]FPC wSEB'!AB435</f>
        <v>22744</v>
      </c>
      <c r="I183" s="261">
        <f>IF(BM_MWh!I183=0,0,1)</f>
        <v>1</v>
      </c>
      <c r="J183" s="261">
        <f>IF(BM_MWh!J183=0,0,1)</f>
        <v>1</v>
      </c>
      <c r="K183" s="261">
        <f>IF(BM_MWh!K183=0,0,1)</f>
        <v>1</v>
      </c>
      <c r="L183" s="261">
        <f>IF(BM_MWh!L183=0,0,1)</f>
        <v>1</v>
      </c>
      <c r="M183" s="261">
        <f>IF(BM_MWh!M183=0,0,1)</f>
        <v>0</v>
      </c>
      <c r="N183" s="261">
        <f>IF(BM_MWh!N183=0,0,1)</f>
        <v>0</v>
      </c>
      <c r="O183" s="261">
        <f>IF(BM_MWh!O183=0,0,1)</f>
        <v>0</v>
      </c>
      <c r="P183" s="261">
        <f>IF(BM_MWh!P183=0,0,1)</f>
        <v>0</v>
      </c>
      <c r="Q183" s="261">
        <f>IF(BM_MWh!Q183=0,0,1)</f>
        <v>0</v>
      </c>
      <c r="R183" s="261">
        <f>IF(BM_MWh!R183=0,0,1)</f>
        <v>0</v>
      </c>
      <c r="S183" s="261">
        <f>IF(BM_MWh!S183=0,0,1)</f>
        <v>0</v>
      </c>
      <c r="T183" s="261">
        <f>IF(BM_MWh!T183=0,0,1)</f>
        <v>1</v>
      </c>
      <c r="U183" s="364">
        <f>IF(SUM(BM_MWh!U183)=0,0,1)</f>
        <v>1</v>
      </c>
      <c r="V183" s="260">
        <f>IF(SUM(BM_MWh!V183)=0,0,1)</f>
        <v>1</v>
      </c>
      <c r="W183" s="260">
        <f>IF(SUM(BM_MWh!W183)=0,0,1)</f>
        <v>1</v>
      </c>
      <c r="X183" s="260">
        <f>IF(SUM(BM_MWh!X183)=0,0,1)</f>
        <v>1</v>
      </c>
      <c r="Y183" s="260">
        <f>IF(SUM(BM_MWh!Y183)=0,0,1)</f>
        <v>1</v>
      </c>
      <c r="Z183" s="260">
        <f>IF(SUM(BM_MWh!Z183)=0,0,1)</f>
        <v>1</v>
      </c>
      <c r="AA183" s="260">
        <f>IF(SUM(BM_MWh!AA183)=0,0,1)</f>
        <v>1</v>
      </c>
      <c r="AB183" s="260">
        <f>IF(SUM(BM_MWh!AB183)=0,0,1)</f>
        <v>1</v>
      </c>
      <c r="AC183" s="260">
        <f>IF(SUM(BM_MWh!AC183)=0,0,1)</f>
        <v>0</v>
      </c>
      <c r="AD183" s="260">
        <f>IF(SUM(BM_MWh!AD183)=0,0,1)</f>
        <v>1</v>
      </c>
      <c r="AE183" s="260">
        <f>IF(SUM(BM_MWh!AE183)=0,0,1)</f>
        <v>0</v>
      </c>
      <c r="AF183" s="260">
        <f>IF(SUM(BM_MWh!AF183)=0,0,1)</f>
        <v>1</v>
      </c>
      <c r="AG183" s="260">
        <f>IF(SUM(BM_MWh!AG183)=0,0,1)</f>
        <v>0</v>
      </c>
      <c r="AH183" s="260">
        <f>IF(SUM(BM_MWh!AH183)=0,0,1)</f>
        <v>0</v>
      </c>
      <c r="AI183" s="260">
        <f>IF(SUM(BM_MWh!AI183)=0,0,1)</f>
        <v>1</v>
      </c>
      <c r="AJ183" s="260">
        <f>IF(SUM(BM_MWh!AJ183)=0,0,1)</f>
        <v>1</v>
      </c>
      <c r="AK183" s="261">
        <f>IF(SUM(BM_MWh!AK183)=0,0,1)</f>
        <v>1</v>
      </c>
      <c r="AL183" s="260">
        <v>0</v>
      </c>
      <c r="AM183" s="261"/>
      <c r="AN183" s="261"/>
      <c r="AO183" s="261"/>
      <c r="AP183" s="261"/>
      <c r="AQ183" s="261"/>
      <c r="AR183" s="261"/>
      <c r="AS183" s="261"/>
      <c r="AT183" s="261"/>
      <c r="AU183" s="101">
        <f t="shared" si="102"/>
        <v>13</v>
      </c>
      <c r="AV183" s="102">
        <f t="shared" si="103"/>
        <v>5</v>
      </c>
      <c r="AW183" s="102">
        <f t="shared" si="104"/>
        <v>18</v>
      </c>
      <c r="AX183" s="152">
        <f t="shared" si="105"/>
        <v>1544664</v>
      </c>
      <c r="AY183" s="379"/>
      <c r="AZ183" s="366"/>
      <c r="BA183" s="366"/>
      <c r="BB183" s="366"/>
      <c r="BC183" s="366"/>
      <c r="BD183" s="366"/>
      <c r="BE183" s="104">
        <f t="shared" si="121"/>
        <v>2010</v>
      </c>
      <c r="BF183" s="28">
        <f>BF171</f>
        <v>10</v>
      </c>
      <c r="BG183" s="379">
        <f t="shared" si="100"/>
        <v>3089377</v>
      </c>
      <c r="BH183" s="112">
        <f t="shared" si="117"/>
        <v>1361733</v>
      </c>
      <c r="BI183" s="112">
        <f t="shared" si="117"/>
        <v>156122</v>
      </c>
      <c r="BJ183" s="112">
        <f t="shared" si="117"/>
        <v>2435</v>
      </c>
      <c r="BK183" s="112">
        <f t="shared" si="117"/>
        <v>1630</v>
      </c>
      <c r="BL183" s="112">
        <f t="shared" si="117"/>
        <v>22744</v>
      </c>
      <c r="BM183" s="112">
        <f t="shared" si="106"/>
        <v>1544664</v>
      </c>
      <c r="BN183" s="21">
        <f t="shared" si="107"/>
        <v>5</v>
      </c>
      <c r="BO183" s="21">
        <f t="shared" si="118"/>
        <v>7</v>
      </c>
      <c r="BP183" s="21">
        <f t="shared" si="119"/>
        <v>6</v>
      </c>
      <c r="BQ183" s="21">
        <f t="shared" si="99"/>
        <v>13</v>
      </c>
      <c r="BR183" s="106">
        <f t="shared" si="110"/>
        <v>18</v>
      </c>
      <c r="BS183" s="366"/>
    </row>
    <row r="184" spans="1:111">
      <c r="A184" s="28">
        <f t="shared" si="120"/>
        <v>2010</v>
      </c>
      <c r="B184" s="28">
        <f>B172</f>
        <v>11</v>
      </c>
      <c r="C184" s="280">
        <f t="shared" si="101"/>
        <v>1813019</v>
      </c>
      <c r="D184" s="280">
        <f>'[1]FPC wSEB'!X436</f>
        <v>1609285</v>
      </c>
      <c r="E184" s="280">
        <f>'[1]FPC wSEB'!Y436</f>
        <v>174390</v>
      </c>
      <c r="F184" s="280">
        <f>'[1]FPC wSEB'!Z436</f>
        <v>2559</v>
      </c>
      <c r="G184" s="280">
        <f>'[1]FPC wSEB'!AA436</f>
        <v>1633</v>
      </c>
      <c r="H184" s="280">
        <f>'[1]FPC wSEB'!AB436</f>
        <v>25135</v>
      </c>
      <c r="I184" s="261">
        <f>IF(BM_MWh!I184=0,0,1)</f>
        <v>0</v>
      </c>
      <c r="J184" s="261">
        <f>IF(BM_MWh!J184=0,0,1)</f>
        <v>1</v>
      </c>
      <c r="K184" s="261">
        <f>IF(BM_MWh!K184=0,0,1)</f>
        <v>1</v>
      </c>
      <c r="L184" s="261">
        <f>IF(BM_MWh!L184=0,0,1)</f>
        <v>1</v>
      </c>
      <c r="M184" s="261">
        <f>IF(BM_MWh!M184=0,0,1)</f>
        <v>0</v>
      </c>
      <c r="N184" s="261">
        <f>IF(BM_MWh!N184=0,0,1)</f>
        <v>0</v>
      </c>
      <c r="O184" s="261">
        <f>IF(BM_MWh!O184=0,0,1)</f>
        <v>0</v>
      </c>
      <c r="P184" s="261">
        <f>IF(BM_MWh!P184=0,0,1)</f>
        <v>0</v>
      </c>
      <c r="Q184" s="261">
        <f>IF(BM_MWh!Q184=0,0,1)</f>
        <v>0</v>
      </c>
      <c r="R184" s="261">
        <f>IF(BM_MWh!R184=0,0,1)</f>
        <v>0</v>
      </c>
      <c r="S184" s="261">
        <f>IF(BM_MWh!S184=0,0,1)</f>
        <v>0</v>
      </c>
      <c r="T184" s="261">
        <f>IF(BM_MWh!T184=0,0,1)</f>
        <v>1</v>
      </c>
      <c r="U184" s="364">
        <f>IF(SUM(BM_MWh!U184)=0,0,1)</f>
        <v>1</v>
      </c>
      <c r="V184" s="260">
        <f>IF(SUM(BM_MWh!V184)=0,0,1)</f>
        <v>1</v>
      </c>
      <c r="W184" s="260">
        <f>IF(SUM(BM_MWh!W184)=0,0,1)</f>
        <v>1</v>
      </c>
      <c r="X184" s="260">
        <f>IF(SUM(BM_MWh!X184)=0,0,1)</f>
        <v>1</v>
      </c>
      <c r="Y184" s="260">
        <f>IF(SUM(BM_MWh!Y184)=0,0,1)</f>
        <v>1</v>
      </c>
      <c r="Z184" s="260">
        <f>IF(SUM(BM_MWh!Z184)=0,0,1)</f>
        <v>1</v>
      </c>
      <c r="AA184" s="260">
        <f>IF(SUM(BM_MWh!AA184)=0,0,1)</f>
        <v>1</v>
      </c>
      <c r="AB184" s="260">
        <f>IF(SUM(BM_MWh!AB184)=0,0,1)</f>
        <v>1</v>
      </c>
      <c r="AC184" s="260">
        <f>IF(SUM(BM_MWh!AC184)=0,0,1)</f>
        <v>0</v>
      </c>
      <c r="AD184" s="260">
        <f>IF(SUM(BM_MWh!AD184)=0,0,1)</f>
        <v>1</v>
      </c>
      <c r="AE184" s="260">
        <f>IF(SUM(BM_MWh!AE184)=0,0,1)</f>
        <v>0</v>
      </c>
      <c r="AF184" s="260">
        <f>IF(SUM(BM_MWh!AF184)=0,0,1)</f>
        <v>1</v>
      </c>
      <c r="AG184" s="260">
        <f>IF(SUM(BM_MWh!AG184)=0,0,1)</f>
        <v>0</v>
      </c>
      <c r="AH184" s="260">
        <f>IF(SUM(BM_MWh!AH184)=0,0,1)</f>
        <v>0</v>
      </c>
      <c r="AI184" s="260">
        <f>IF(SUM(BM_MWh!AI184)=0,0,1)</f>
        <v>1</v>
      </c>
      <c r="AJ184" s="260">
        <f>IF(SUM(BM_MWh!AJ184)=0,0,1)</f>
        <v>1</v>
      </c>
      <c r="AK184" s="261">
        <f>IF(SUM(BM_MWh!AK184)=0,0,1)</f>
        <v>1</v>
      </c>
      <c r="AL184" s="260">
        <v>0</v>
      </c>
      <c r="AM184" s="261"/>
      <c r="AN184" s="261"/>
      <c r="AO184" s="261"/>
      <c r="AP184" s="261"/>
      <c r="AQ184" s="261"/>
      <c r="AR184" s="261"/>
      <c r="AS184" s="261"/>
      <c r="AT184" s="261"/>
      <c r="AU184" s="101">
        <f t="shared" si="102"/>
        <v>13</v>
      </c>
      <c r="AV184" s="102">
        <f t="shared" si="103"/>
        <v>4</v>
      </c>
      <c r="AW184" s="102">
        <f t="shared" si="104"/>
        <v>17</v>
      </c>
      <c r="AX184" s="152">
        <f t="shared" si="105"/>
        <v>1813002</v>
      </c>
      <c r="AY184" s="379"/>
      <c r="AZ184" s="366"/>
      <c r="BA184" s="366"/>
      <c r="BB184" s="366"/>
      <c r="BC184" s="366"/>
      <c r="BD184" s="366"/>
      <c r="BE184" s="104">
        <f t="shared" si="121"/>
        <v>2010</v>
      </c>
      <c r="BF184" s="28">
        <f>BF172</f>
        <v>11</v>
      </c>
      <c r="BG184" s="379">
        <f t="shared" si="100"/>
        <v>3626051</v>
      </c>
      <c r="BH184" s="112">
        <f t="shared" si="117"/>
        <v>1609285</v>
      </c>
      <c r="BI184" s="112">
        <f t="shared" si="117"/>
        <v>174390</v>
      </c>
      <c r="BJ184" s="112">
        <f t="shared" si="117"/>
        <v>2559</v>
      </c>
      <c r="BK184" s="112">
        <f t="shared" si="117"/>
        <v>1633</v>
      </c>
      <c r="BL184" s="112">
        <f t="shared" si="117"/>
        <v>25135</v>
      </c>
      <c r="BM184" s="112">
        <f t="shared" si="106"/>
        <v>1813002</v>
      </c>
      <c r="BN184" s="21">
        <f t="shared" si="107"/>
        <v>4</v>
      </c>
      <c r="BO184" s="21">
        <f t="shared" si="118"/>
        <v>7</v>
      </c>
      <c r="BP184" s="21">
        <f t="shared" si="119"/>
        <v>6</v>
      </c>
      <c r="BQ184" s="21">
        <f t="shared" si="99"/>
        <v>13</v>
      </c>
      <c r="BR184" s="106">
        <f t="shared" si="110"/>
        <v>17</v>
      </c>
      <c r="BS184" s="366"/>
    </row>
    <row r="185" spans="1:111">
      <c r="A185" s="28">
        <f t="shared" si="120"/>
        <v>2010</v>
      </c>
      <c r="B185" s="28">
        <f>B173</f>
        <v>12</v>
      </c>
      <c r="C185" s="280">
        <f t="shared" si="101"/>
        <v>1706197</v>
      </c>
      <c r="D185" s="280">
        <f>'[1]FPC wSEB'!X437</f>
        <v>1514485</v>
      </c>
      <c r="E185" s="280">
        <f>'[1]FPC wSEB'!Y437</f>
        <v>163574</v>
      </c>
      <c r="F185" s="280">
        <f>'[1]FPC wSEB'!Z437</f>
        <v>2478</v>
      </c>
      <c r="G185" s="280">
        <f>'[1]FPC wSEB'!AA437</f>
        <v>1626</v>
      </c>
      <c r="H185" s="280">
        <f>'[1]FPC wSEB'!AB437</f>
        <v>24017</v>
      </c>
      <c r="I185" s="17">
        <f>IF(BM_MWh!I185=0,0,1)</f>
        <v>0</v>
      </c>
      <c r="J185" s="17">
        <f>IF(BM_MWh!J185=0,0,1)</f>
        <v>1</v>
      </c>
      <c r="K185" s="261">
        <f>IF(BM_MWh!K185=0,0,1)</f>
        <v>1</v>
      </c>
      <c r="L185" s="261">
        <f>IF(BM_MWh!L185=0,0,1)</f>
        <v>1</v>
      </c>
      <c r="M185" s="261">
        <f>IF(BM_MWh!M185=0,0,1)</f>
        <v>0</v>
      </c>
      <c r="N185" s="261">
        <f>IF(BM_MWh!N185=0,0,1)</f>
        <v>0</v>
      </c>
      <c r="O185" s="261">
        <f>IF(BM_MWh!O185=0,0,1)</f>
        <v>0</v>
      </c>
      <c r="P185" s="261">
        <f>IF(BM_MWh!P185=0,0,1)</f>
        <v>0</v>
      </c>
      <c r="Q185" s="261">
        <f>IF(BM_MWh!Q185=0,0,1)</f>
        <v>0</v>
      </c>
      <c r="R185" s="261">
        <f>IF(BM_MWh!R185=0,0,1)</f>
        <v>0</v>
      </c>
      <c r="S185" s="261">
        <f>IF(BM_MWh!S185=0,0,1)</f>
        <v>0</v>
      </c>
      <c r="T185" s="261">
        <f>IF(BM_MWh!T185=0,0,1)</f>
        <v>1</v>
      </c>
      <c r="U185" s="364">
        <f>IF(SUM(BM_MWh!U185)=0,0,1)</f>
        <v>1</v>
      </c>
      <c r="V185" s="260">
        <f>IF(SUM(BM_MWh!V185)=0,0,1)</f>
        <v>1</v>
      </c>
      <c r="W185" s="260">
        <f>IF(SUM(BM_MWh!W185)=0,0,1)</f>
        <v>1</v>
      </c>
      <c r="X185" s="260">
        <f>IF(SUM(BM_MWh!X185)=0,0,1)</f>
        <v>1</v>
      </c>
      <c r="Y185" s="260">
        <f>IF(SUM(BM_MWh!Y185)=0,0,1)</f>
        <v>1</v>
      </c>
      <c r="Z185" s="260">
        <f>IF(SUM(BM_MWh!Z185)=0,0,1)</f>
        <v>1</v>
      </c>
      <c r="AA185" s="260">
        <f>IF(SUM(BM_MWh!AA185)=0,0,1)</f>
        <v>1</v>
      </c>
      <c r="AB185" s="260">
        <f>IF(SUM(BM_MWh!AB185)=0,0,1)</f>
        <v>1</v>
      </c>
      <c r="AC185" s="260">
        <f>IF(SUM(BM_MWh!AC185)=0,0,1)</f>
        <v>0</v>
      </c>
      <c r="AD185" s="260">
        <f>IF(SUM(BM_MWh!AD185)=0,0,1)</f>
        <v>1</v>
      </c>
      <c r="AE185" s="260">
        <f>IF(SUM(BM_MWh!AE185)=0,0,1)</f>
        <v>0</v>
      </c>
      <c r="AF185" s="260">
        <f>IF(SUM(BM_MWh!AF185)=0,0,1)</f>
        <v>1</v>
      </c>
      <c r="AG185" s="260">
        <f>IF(SUM(BM_MWh!AG185)=0,0,1)</f>
        <v>0</v>
      </c>
      <c r="AH185" s="260">
        <f>IF(SUM(BM_MWh!AH185)=0,0,1)</f>
        <v>0</v>
      </c>
      <c r="AI185" s="260">
        <f>IF(SUM(BM_MWh!AI185)=0,0,1)</f>
        <v>1</v>
      </c>
      <c r="AJ185" s="260">
        <f>IF(SUM(BM_MWh!AJ185)=0,0,1)</f>
        <v>1</v>
      </c>
      <c r="AK185" s="261">
        <f>IF(SUM(BM_MWh!AK185)=0,0,1)</f>
        <v>1</v>
      </c>
      <c r="AL185" s="260">
        <v>0</v>
      </c>
      <c r="AM185" s="261"/>
      <c r="AN185" s="261"/>
      <c r="AO185" s="261"/>
      <c r="AP185" s="261"/>
      <c r="AQ185" s="261"/>
      <c r="AR185" s="261"/>
      <c r="AS185" s="261"/>
      <c r="AT185" s="261"/>
      <c r="AU185" s="101">
        <f t="shared" si="102"/>
        <v>13</v>
      </c>
      <c r="AV185" s="102">
        <f t="shared" si="103"/>
        <v>4</v>
      </c>
      <c r="AW185" s="102">
        <f t="shared" si="104"/>
        <v>17</v>
      </c>
      <c r="AX185" s="152">
        <f t="shared" si="105"/>
        <v>1706180</v>
      </c>
      <c r="AY185" s="379"/>
      <c r="AZ185" s="366"/>
      <c r="BA185" s="366"/>
      <c r="BB185" s="366"/>
      <c r="BC185" s="366"/>
      <c r="BD185" s="366"/>
      <c r="BE185" s="104">
        <f t="shared" si="121"/>
        <v>2010</v>
      </c>
      <c r="BF185" s="28">
        <f>BF173</f>
        <v>12</v>
      </c>
      <c r="BG185" s="379">
        <f t="shared" si="100"/>
        <v>3412407</v>
      </c>
      <c r="BH185" s="128">
        <f t="shared" si="117"/>
        <v>1514485</v>
      </c>
      <c r="BI185" s="128">
        <f t="shared" si="117"/>
        <v>163574</v>
      </c>
      <c r="BJ185" s="128">
        <f t="shared" si="117"/>
        <v>2478</v>
      </c>
      <c r="BK185" s="128">
        <f t="shared" si="117"/>
        <v>1626</v>
      </c>
      <c r="BL185" s="128">
        <f t="shared" si="117"/>
        <v>24017</v>
      </c>
      <c r="BM185" s="128">
        <f t="shared" si="106"/>
        <v>1706180</v>
      </c>
      <c r="BN185" s="127">
        <f t="shared" si="107"/>
        <v>4</v>
      </c>
      <c r="BO185" s="127">
        <f t="shared" si="118"/>
        <v>7</v>
      </c>
      <c r="BP185" s="127">
        <f t="shared" si="119"/>
        <v>6</v>
      </c>
      <c r="BQ185" s="127">
        <f t="shared" si="99"/>
        <v>13</v>
      </c>
      <c r="BR185" s="127">
        <f t="shared" si="110"/>
        <v>17</v>
      </c>
      <c r="BS185" s="366"/>
      <c r="BT185" s="174"/>
      <c r="BU185" s="120"/>
      <c r="BV185" s="120"/>
      <c r="BW185" s="120"/>
      <c r="BX185" s="120"/>
      <c r="BY185" s="120"/>
      <c r="BZ185" s="120"/>
      <c r="CA185" s="120"/>
      <c r="CB185" s="120"/>
      <c r="CC185" s="120"/>
      <c r="CD185" s="120"/>
      <c r="CE185" s="120"/>
      <c r="CF185" s="120"/>
      <c r="CG185" s="120"/>
      <c r="CH185" s="120"/>
      <c r="CI185" s="120"/>
      <c r="CJ185" s="120"/>
      <c r="CK185" s="120"/>
      <c r="CL185" s="120"/>
      <c r="CM185" s="120"/>
      <c r="CN185" s="120"/>
      <c r="CO185" s="120"/>
      <c r="CP185" s="120"/>
      <c r="CQ185" s="120"/>
      <c r="CR185" s="120"/>
      <c r="CS185" s="120"/>
      <c r="CT185" s="120"/>
      <c r="CU185" s="120"/>
      <c r="CV185" s="120"/>
      <c r="CW185" s="120"/>
      <c r="CX185" s="120"/>
      <c r="CY185" s="120"/>
      <c r="CZ185" s="120"/>
      <c r="DA185" s="120"/>
      <c r="DB185" s="120"/>
      <c r="DC185" s="120"/>
      <c r="DD185" s="120"/>
      <c r="DE185" s="120"/>
      <c r="DF185" s="120"/>
      <c r="DG185" s="120"/>
    </row>
    <row r="186" spans="1:111">
      <c r="A186" s="28">
        <f t="shared" si="120"/>
        <v>2011</v>
      </c>
      <c r="B186" s="28">
        <f t="shared" ref="B186:B249" si="122">B174</f>
        <v>1</v>
      </c>
      <c r="C186" s="280">
        <f t="shared" si="101"/>
        <v>1559210</v>
      </c>
      <c r="D186" s="280">
        <f>'[1]FPC wSEB'!X438</f>
        <v>1375237</v>
      </c>
      <c r="E186" s="280">
        <f>'[1]FPC wSEB'!Y438</f>
        <v>156932</v>
      </c>
      <c r="F186" s="280">
        <f>'[1]FPC wSEB'!Z438</f>
        <v>2395</v>
      </c>
      <c r="G186" s="280">
        <f>'[1]FPC wSEB'!AA438</f>
        <v>1615</v>
      </c>
      <c r="H186" s="280">
        <f>'[1]FPC wSEB'!AB438</f>
        <v>23014</v>
      </c>
      <c r="I186" s="261">
        <f>IF(BM_MWh!I186=0,0,1)</f>
        <v>0</v>
      </c>
      <c r="J186" s="261">
        <f>IF(BM_MWh!J186=0,0,1)</f>
        <v>1</v>
      </c>
      <c r="K186" s="261">
        <f>IF(BM_MWh!K186=0,0,1)</f>
        <v>1</v>
      </c>
      <c r="L186" s="261">
        <f>IF(BM_MWh!L186=0,0,1)</f>
        <v>1</v>
      </c>
      <c r="M186" s="261">
        <f>IF(BM_MWh!M186=0,0,1)</f>
        <v>0</v>
      </c>
      <c r="N186" s="261">
        <f>IF(BM_MWh!N186=0,0,1)</f>
        <v>0</v>
      </c>
      <c r="O186" s="261">
        <f>IF(BM_MWh!O186=0,0,1)</f>
        <v>0</v>
      </c>
      <c r="P186" s="261">
        <f>IF(BM_MWh!P186=0,0,1)</f>
        <v>0</v>
      </c>
      <c r="Q186" s="261">
        <f>IF(BM_MWh!Q186=0,0,1)</f>
        <v>0</v>
      </c>
      <c r="R186" s="261">
        <f>IF(BM_MWh!R186=0,0,1)</f>
        <v>0</v>
      </c>
      <c r="S186" s="261">
        <f>IF(BM_MWh!S186=0,0,1)</f>
        <v>0</v>
      </c>
      <c r="T186" s="261">
        <f>IF(BM_MWh!T186=0,0,1)</f>
        <v>1</v>
      </c>
      <c r="U186" s="364">
        <f>IF(SUM(BM_MWh!U186)=0,0,1)</f>
        <v>1</v>
      </c>
      <c r="V186" s="260">
        <f>IF(SUM(BM_MWh!V186)=0,0,1)</f>
        <v>1</v>
      </c>
      <c r="W186" s="260">
        <f>IF(SUM(BM_MWh!W186)=0,0,1)</f>
        <v>1</v>
      </c>
      <c r="X186" s="260">
        <f>IF(SUM(BM_MWh!X186)=0,0,1)</f>
        <v>1</v>
      </c>
      <c r="Y186" s="260">
        <f>IF(SUM(BM_MWh!Y186)=0,0,1)</f>
        <v>1</v>
      </c>
      <c r="Z186" s="260">
        <f>IF(SUM(BM_MWh!Z186)=0,0,1)</f>
        <v>1</v>
      </c>
      <c r="AA186" s="260">
        <f>IF(SUM(BM_MWh!AA186)=0,0,1)</f>
        <v>1</v>
      </c>
      <c r="AB186" s="260">
        <f>IF(SUM(BM_MWh!AB186)=0,0,1)</f>
        <v>1</v>
      </c>
      <c r="AC186" s="260">
        <f>IF(SUM(BM_MWh!AC186)=0,0,1)</f>
        <v>0</v>
      </c>
      <c r="AD186" s="260">
        <f>IF(SUM(BM_MWh!AD186)=0,0,1)</f>
        <v>1</v>
      </c>
      <c r="AE186" s="260">
        <f>IF(SUM(BM_MWh!AE186)=0,0,1)</f>
        <v>0</v>
      </c>
      <c r="AF186" s="260">
        <f>IF(SUM(BM_MWh!AF186)=0,0,1)</f>
        <v>1</v>
      </c>
      <c r="AG186" s="260">
        <f>IF(SUM(BM_MWh!AG186)=0,0,1)</f>
        <v>0</v>
      </c>
      <c r="AH186" s="260">
        <f>IF(SUM(BM_MWh!AH186)=0,0,1)</f>
        <v>0</v>
      </c>
      <c r="AI186" s="260">
        <f>IF(SUM(BM_MWh!AI186)=0,0,1)</f>
        <v>1</v>
      </c>
      <c r="AJ186" s="260">
        <f>IF(SUM(BM_MWh!AJ186)=0,0,1)</f>
        <v>1</v>
      </c>
      <c r="AK186" s="261">
        <f>IF(SUM(BM_MWh!AK186)=0,0,1)</f>
        <v>1</v>
      </c>
      <c r="AL186" s="260">
        <v>0</v>
      </c>
      <c r="AM186" s="261"/>
      <c r="AN186" s="261"/>
      <c r="AO186" s="261"/>
      <c r="AP186" s="261"/>
      <c r="AQ186" s="261"/>
      <c r="AR186" s="261"/>
      <c r="AS186" s="261"/>
      <c r="AT186" s="261"/>
      <c r="AU186" s="101">
        <f t="shared" si="102"/>
        <v>13</v>
      </c>
      <c r="AV186" s="102">
        <f t="shared" si="103"/>
        <v>4</v>
      </c>
      <c r="AW186" s="102">
        <f t="shared" si="104"/>
        <v>17</v>
      </c>
      <c r="AX186" s="152">
        <f t="shared" si="105"/>
        <v>1559193</v>
      </c>
      <c r="AY186" s="379"/>
      <c r="AZ186" s="366"/>
      <c r="BA186" s="366"/>
      <c r="BB186" s="366"/>
      <c r="BC186" s="366"/>
      <c r="BD186" s="366"/>
      <c r="BE186" s="104">
        <f t="shared" si="121"/>
        <v>2011</v>
      </c>
      <c r="BF186" s="28">
        <f t="shared" ref="BF186:BF249" si="123">BF174</f>
        <v>1</v>
      </c>
      <c r="BG186" s="379">
        <f t="shared" si="100"/>
        <v>3118433</v>
      </c>
      <c r="BH186" s="112">
        <f t="shared" si="117"/>
        <v>1375237</v>
      </c>
      <c r="BI186" s="112">
        <f t="shared" si="117"/>
        <v>156932</v>
      </c>
      <c r="BJ186" s="112">
        <f t="shared" si="117"/>
        <v>2395</v>
      </c>
      <c r="BK186" s="112">
        <f t="shared" si="117"/>
        <v>1615</v>
      </c>
      <c r="BL186" s="112">
        <f t="shared" si="117"/>
        <v>23014</v>
      </c>
      <c r="BM186" s="112">
        <f t="shared" si="106"/>
        <v>1559193</v>
      </c>
      <c r="BN186" s="21">
        <f t="shared" si="107"/>
        <v>4</v>
      </c>
      <c r="BO186" s="21">
        <f t="shared" si="118"/>
        <v>7</v>
      </c>
      <c r="BP186" s="21">
        <f t="shared" si="119"/>
        <v>6</v>
      </c>
      <c r="BQ186" s="21">
        <f t="shared" ref="BQ186:BQ249" si="124">AU186</f>
        <v>13</v>
      </c>
      <c r="BR186" s="106">
        <f t="shared" si="110"/>
        <v>17</v>
      </c>
      <c r="BS186" s="366"/>
    </row>
    <row r="187" spans="1:111">
      <c r="A187" s="28">
        <f t="shared" si="120"/>
        <v>2011</v>
      </c>
      <c r="B187" s="28">
        <f t="shared" si="122"/>
        <v>2</v>
      </c>
      <c r="C187" s="280">
        <f t="shared" si="101"/>
        <v>1643067</v>
      </c>
      <c r="D187" s="280">
        <f>'[1]FPC wSEB'!X439</f>
        <v>1453415</v>
      </c>
      <c r="E187" s="280">
        <f>'[1]FPC wSEB'!Y439</f>
        <v>161830</v>
      </c>
      <c r="F187" s="280">
        <f>'[1]FPC wSEB'!Z439</f>
        <v>2485</v>
      </c>
      <c r="G187" s="280">
        <f>'[1]FPC wSEB'!AA439</f>
        <v>1598</v>
      </c>
      <c r="H187" s="280">
        <f>'[1]FPC wSEB'!AB439</f>
        <v>23721</v>
      </c>
      <c r="I187" s="261">
        <f>IF(BM_MWh!I187=0,0,1)</f>
        <v>1</v>
      </c>
      <c r="J187" s="261">
        <f>IF(BM_MWh!J187=0,0,1)</f>
        <v>1</v>
      </c>
      <c r="K187" s="261">
        <f>IF(BM_MWh!K187=0,0,1)</f>
        <v>1</v>
      </c>
      <c r="L187" s="261">
        <f>IF(BM_MWh!L187=0,0,1)</f>
        <v>1</v>
      </c>
      <c r="M187" s="261">
        <f>IF(BM_MWh!M187=0,0,1)</f>
        <v>1</v>
      </c>
      <c r="N187" s="261">
        <f>IF(BM_MWh!N187=0,0,1)</f>
        <v>0</v>
      </c>
      <c r="O187" s="261">
        <f>IF(BM_MWh!O187=0,0,1)</f>
        <v>0</v>
      </c>
      <c r="P187" s="261">
        <f>IF(BM_MWh!P187=0,0,1)</f>
        <v>0</v>
      </c>
      <c r="Q187" s="261">
        <f>IF(BM_MWh!Q187=0,0,1)</f>
        <v>0</v>
      </c>
      <c r="R187" s="261">
        <f>IF(BM_MWh!R187=0,0,1)</f>
        <v>0</v>
      </c>
      <c r="S187" s="261">
        <f>IF(BM_MWh!S187=0,0,1)</f>
        <v>0</v>
      </c>
      <c r="T187" s="261">
        <f>IF(BM_MWh!T187=0,0,1)</f>
        <v>1</v>
      </c>
      <c r="U187" s="364">
        <f>IF(SUM(BM_MWh!U187)=0,0,1)</f>
        <v>1</v>
      </c>
      <c r="V187" s="260">
        <f>IF(SUM(BM_MWh!V187)=0,0,1)</f>
        <v>1</v>
      </c>
      <c r="W187" s="260">
        <f>IF(SUM(BM_MWh!W187)=0,0,1)</f>
        <v>1</v>
      </c>
      <c r="X187" s="260">
        <f>IF(SUM(BM_MWh!X187)=0,0,1)</f>
        <v>1</v>
      </c>
      <c r="Y187" s="260">
        <f>IF(SUM(BM_MWh!Y187)=0,0,1)</f>
        <v>1</v>
      </c>
      <c r="Z187" s="260">
        <f>IF(SUM(BM_MWh!Z187)=0,0,1)</f>
        <v>1</v>
      </c>
      <c r="AA187" s="260">
        <f>IF(SUM(BM_MWh!AA187)=0,0,1)</f>
        <v>1</v>
      </c>
      <c r="AB187" s="260">
        <f>IF(SUM(BM_MWh!AB187)=0,0,1)</f>
        <v>1</v>
      </c>
      <c r="AC187" s="260">
        <f>IF(SUM(BM_MWh!AC187)=0,0,1)</f>
        <v>1</v>
      </c>
      <c r="AD187" s="260">
        <f>IF(SUM(BM_MWh!AD187)=0,0,1)</f>
        <v>1</v>
      </c>
      <c r="AE187" s="260">
        <f>IF(SUM(BM_MWh!AE187)=0,0,1)</f>
        <v>0</v>
      </c>
      <c r="AF187" s="260">
        <f>IF(SUM(BM_MWh!AF187)=0,0,1)</f>
        <v>1</v>
      </c>
      <c r="AG187" s="260"/>
      <c r="AH187" s="260"/>
      <c r="AI187" s="260"/>
      <c r="AJ187" s="260"/>
      <c r="AK187" s="261">
        <f>IF(SUM(BM_MWh!AK187)=0,0,1)</f>
        <v>1</v>
      </c>
      <c r="AL187" s="260">
        <v>0</v>
      </c>
      <c r="AM187" s="261"/>
      <c r="AN187" s="261"/>
      <c r="AO187" s="261"/>
      <c r="AP187" s="261"/>
      <c r="AQ187" s="261"/>
      <c r="AR187" s="261"/>
      <c r="AS187" s="261"/>
      <c r="AT187" s="261"/>
      <c r="AU187" s="101">
        <f t="shared" si="102"/>
        <v>12</v>
      </c>
      <c r="AV187" s="102">
        <f t="shared" si="103"/>
        <v>6</v>
      </c>
      <c r="AW187" s="102">
        <f t="shared" si="104"/>
        <v>18</v>
      </c>
      <c r="AX187" s="152">
        <f t="shared" si="105"/>
        <v>1643049</v>
      </c>
      <c r="AY187" s="379"/>
      <c r="AZ187" s="366"/>
      <c r="BA187" s="366"/>
      <c r="BB187" s="366"/>
      <c r="BC187" s="366"/>
      <c r="BD187" s="366"/>
      <c r="BE187" s="104">
        <f t="shared" si="121"/>
        <v>2011</v>
      </c>
      <c r="BF187" s="28">
        <f t="shared" si="123"/>
        <v>2</v>
      </c>
      <c r="BG187" s="379">
        <f t="shared" si="100"/>
        <v>3286146</v>
      </c>
      <c r="BH187" s="112">
        <f t="shared" si="117"/>
        <v>1453415</v>
      </c>
      <c r="BI187" s="112">
        <f t="shared" si="117"/>
        <v>161830</v>
      </c>
      <c r="BJ187" s="112">
        <f t="shared" si="117"/>
        <v>2485</v>
      </c>
      <c r="BK187" s="112">
        <f t="shared" si="117"/>
        <v>1598</v>
      </c>
      <c r="BL187" s="112">
        <f t="shared" si="117"/>
        <v>23721</v>
      </c>
      <c r="BM187" s="112">
        <f t="shared" si="106"/>
        <v>1643049</v>
      </c>
      <c r="BN187" s="21">
        <f t="shared" si="107"/>
        <v>6</v>
      </c>
      <c r="BO187" s="21">
        <f>SUM(U187,W187,Y187,AF187)</f>
        <v>4</v>
      </c>
      <c r="BP187" s="21">
        <f t="shared" si="119"/>
        <v>8</v>
      </c>
      <c r="BQ187" s="21">
        <f t="shared" si="124"/>
        <v>12</v>
      </c>
      <c r="BR187" s="106">
        <f t="shared" si="110"/>
        <v>18</v>
      </c>
      <c r="BS187" s="366"/>
    </row>
    <row r="188" spans="1:111">
      <c r="A188" s="28">
        <f t="shared" si="120"/>
        <v>2011</v>
      </c>
      <c r="B188" s="28">
        <f t="shared" si="122"/>
        <v>3</v>
      </c>
      <c r="C188" s="280">
        <f t="shared" si="101"/>
        <v>1559108</v>
      </c>
      <c r="D188" s="280">
        <f>'[1]FPC wSEB'!X440</f>
        <v>1375808</v>
      </c>
      <c r="E188" s="280">
        <f>'[1]FPC wSEB'!Y440</f>
        <v>156319</v>
      </c>
      <c r="F188" s="280">
        <f>'[1]FPC wSEB'!Z440</f>
        <v>2397</v>
      </c>
      <c r="G188" s="280">
        <f>'[1]FPC wSEB'!AA440</f>
        <v>1574</v>
      </c>
      <c r="H188" s="280">
        <f>'[1]FPC wSEB'!AB440</f>
        <v>22993</v>
      </c>
      <c r="I188" s="261">
        <f>IF(BM_MWh!I188=0,0,1)</f>
        <v>1</v>
      </c>
      <c r="J188" s="261">
        <f>IF(BM_MWh!J188=0,0,1)</f>
        <v>1</v>
      </c>
      <c r="K188" s="261">
        <f>IF(BM_MWh!K188=0,0,1)</f>
        <v>1</v>
      </c>
      <c r="L188" s="261">
        <f>IF(BM_MWh!L188=0,0,1)</f>
        <v>1</v>
      </c>
      <c r="M188" s="261">
        <f>IF(BM_MWh!M188=0,0,1)</f>
        <v>1</v>
      </c>
      <c r="N188" s="261">
        <f>IF(BM_MWh!N188=0,0,1)</f>
        <v>0</v>
      </c>
      <c r="O188" s="261">
        <f>IF(BM_MWh!O188=0,0,1)</f>
        <v>0</v>
      </c>
      <c r="P188" s="261">
        <f>IF(BM_MWh!P188=0,0,1)</f>
        <v>0</v>
      </c>
      <c r="Q188" s="261">
        <f>IF(BM_MWh!Q188=0,0,1)</f>
        <v>0</v>
      </c>
      <c r="R188" s="261">
        <f>IF(BM_MWh!R188=0,0,1)</f>
        <v>0</v>
      </c>
      <c r="S188" s="261">
        <f>IF(BM_MWh!S188=0,0,1)</f>
        <v>0</v>
      </c>
      <c r="T188" s="261">
        <f>IF(BM_MWh!T188=0,0,1)</f>
        <v>1</v>
      </c>
      <c r="U188" s="364">
        <f>IF(SUM(BM_MWh!U188)=0,0,1)</f>
        <v>1</v>
      </c>
      <c r="V188" s="260">
        <f>IF(SUM(BM_MWh!V188)=0,0,1)</f>
        <v>1</v>
      </c>
      <c r="W188" s="260">
        <f>IF(SUM(BM_MWh!W188)=0,0,1)</f>
        <v>1</v>
      </c>
      <c r="X188" s="260">
        <f>IF(SUM(BM_MWh!X188)=0,0,1)</f>
        <v>1</v>
      </c>
      <c r="Y188" s="260">
        <f>IF(SUM(BM_MWh!Y188)=0,0,1)</f>
        <v>1</v>
      </c>
      <c r="Z188" s="260">
        <f>IF(SUM(BM_MWh!Z188)=0,0,1)</f>
        <v>1</v>
      </c>
      <c r="AA188" s="260">
        <f>IF(SUM(BM_MWh!AA188)=0,0,1)</f>
        <v>1</v>
      </c>
      <c r="AB188" s="260">
        <f>IF(SUM(BM_MWh!AB188)=0,0,1)</f>
        <v>1</v>
      </c>
      <c r="AC188" s="260">
        <f>IF(SUM(BM_MWh!AC188)=0,0,1)</f>
        <v>1</v>
      </c>
      <c r="AD188" s="260">
        <f>IF(SUM(BM_MWh!AD188)=0,0,1)</f>
        <v>1</v>
      </c>
      <c r="AE188" s="260">
        <f>IF(SUM(BM_MWh!AE188)=0,0,1)</f>
        <v>0</v>
      </c>
      <c r="AF188" s="260">
        <f>IF(SUM(BM_MWh!AF188)=0,0,1)</f>
        <v>1</v>
      </c>
      <c r="AG188" s="260"/>
      <c r="AH188" s="260"/>
      <c r="AI188" s="260"/>
      <c r="AJ188" s="260"/>
      <c r="AK188" s="261"/>
      <c r="AL188" s="260"/>
      <c r="AM188" s="260"/>
      <c r="AN188" s="260"/>
      <c r="AP188" s="260"/>
      <c r="AR188" s="260"/>
      <c r="AS188" s="260"/>
      <c r="AT188" s="260"/>
      <c r="AU188" s="101">
        <f t="shared" si="102"/>
        <v>11</v>
      </c>
      <c r="AV188" s="102">
        <f t="shared" si="103"/>
        <v>6</v>
      </c>
      <c r="AW188" s="97">
        <f t="shared" si="104"/>
        <v>17</v>
      </c>
      <c r="AX188" s="152">
        <f t="shared" si="105"/>
        <v>1559091</v>
      </c>
      <c r="AY188" s="379"/>
      <c r="AZ188" s="366"/>
      <c r="BA188" s="366"/>
      <c r="BB188" s="366"/>
      <c r="BC188" s="366"/>
      <c r="BD188" s="366"/>
      <c r="BE188" s="104">
        <f t="shared" si="121"/>
        <v>2011</v>
      </c>
      <c r="BF188" s="28">
        <f t="shared" si="123"/>
        <v>3</v>
      </c>
      <c r="BG188" s="379">
        <f t="shared" si="100"/>
        <v>3118227</v>
      </c>
      <c r="BH188" s="112">
        <f t="shared" si="117"/>
        <v>1375808</v>
      </c>
      <c r="BI188" s="112">
        <f t="shared" si="117"/>
        <v>156319</v>
      </c>
      <c r="BJ188" s="112">
        <f t="shared" si="117"/>
        <v>2397</v>
      </c>
      <c r="BK188" s="112">
        <f t="shared" si="117"/>
        <v>1574</v>
      </c>
      <c r="BL188" s="112">
        <f t="shared" si="117"/>
        <v>22993</v>
      </c>
      <c r="BM188" s="112">
        <f t="shared" si="106"/>
        <v>1559091</v>
      </c>
      <c r="BN188" s="21">
        <f t="shared" si="107"/>
        <v>6</v>
      </c>
      <c r="BO188" s="21">
        <f t="shared" ref="BO188:BO251" si="125">SUM(U188,W188,Y188,AF188)</f>
        <v>4</v>
      </c>
      <c r="BP188" s="21">
        <f t="shared" ref="BP188:BP251" si="126">AU188-BO188</f>
        <v>7</v>
      </c>
      <c r="BQ188" s="21">
        <f t="shared" si="124"/>
        <v>11</v>
      </c>
      <c r="BR188" s="106">
        <f t="shared" si="110"/>
        <v>17</v>
      </c>
      <c r="BS188" s="366"/>
    </row>
    <row r="189" spans="1:111">
      <c r="A189" s="28">
        <f t="shared" si="120"/>
        <v>2011</v>
      </c>
      <c r="B189" s="28">
        <f t="shared" si="122"/>
        <v>4</v>
      </c>
      <c r="C189" s="280">
        <f t="shared" si="101"/>
        <v>1633701</v>
      </c>
      <c r="D189" s="280">
        <f>'[1]FPC wSEB'!X441</f>
        <v>1444384</v>
      </c>
      <c r="E189" s="280">
        <f>'[1]FPC wSEB'!Y441</f>
        <v>161651</v>
      </c>
      <c r="F189" s="280">
        <f>'[1]FPC wSEB'!Z441</f>
        <v>2430</v>
      </c>
      <c r="G189" s="280">
        <f>'[1]FPC wSEB'!AA441</f>
        <v>1577</v>
      </c>
      <c r="H189" s="280">
        <f>'[1]FPC wSEB'!AB441</f>
        <v>23644</v>
      </c>
      <c r="I189" s="261">
        <f>IF(BM_MWh!I189=0,0,1)</f>
        <v>0</v>
      </c>
      <c r="J189" s="261">
        <f>IF(BM_MWh!J189=0,0,1)</f>
        <v>1</v>
      </c>
      <c r="K189" s="261">
        <f>IF(BM_MWh!K189=0,0,1)</f>
        <v>1</v>
      </c>
      <c r="L189" s="261">
        <f>IF(BM_MWh!L189=0,0,1)</f>
        <v>0</v>
      </c>
      <c r="M189" s="261">
        <f>IF(BM_MWh!M189=0,0,1)</f>
        <v>1</v>
      </c>
      <c r="N189" s="261">
        <f>IF(BM_MWh!N189=0,0,1)</f>
        <v>0</v>
      </c>
      <c r="O189" s="261">
        <f>IF(BM_MWh!O189=0,0,1)</f>
        <v>0</v>
      </c>
      <c r="P189" s="261">
        <f>IF(BM_MWh!P189=0,0,1)</f>
        <v>0</v>
      </c>
      <c r="Q189" s="261">
        <f>IF(BM_MWh!Q189=0,0,1)</f>
        <v>0</v>
      </c>
      <c r="R189" s="261">
        <f>IF(BM_MWh!R189=0,0,1)</f>
        <v>0</v>
      </c>
      <c r="S189" s="261">
        <f>IF(BM_MWh!S189=0,0,1)</f>
        <v>0</v>
      </c>
      <c r="T189" s="261">
        <f>IF(BM_MWh!T189=0,0,1)</f>
        <v>1</v>
      </c>
      <c r="U189" s="364">
        <f>IF(SUM(BM_MWh!U189)=0,0,1)</f>
        <v>1</v>
      </c>
      <c r="V189" s="260">
        <f>IF(SUM(BM_MWh!V189)=0,0,1)</f>
        <v>1</v>
      </c>
      <c r="W189" s="260">
        <f>IF(SUM(BM_MWh!W189)=0,0,1)</f>
        <v>1</v>
      </c>
      <c r="X189" s="260">
        <f>IF(SUM(BM_MWh!X189)=0,0,1)</f>
        <v>1</v>
      </c>
      <c r="Y189" s="260">
        <f>IF(SUM(BM_MWh!Y189)=0,0,1)</f>
        <v>1</v>
      </c>
      <c r="Z189" s="260">
        <f>IF(SUM(BM_MWh!Z189)=0,0,1)</f>
        <v>1</v>
      </c>
      <c r="AA189" s="260">
        <f>IF(SUM(BM_MWh!AA189)=0,0,1)</f>
        <v>1</v>
      </c>
      <c r="AB189" s="260">
        <f>IF(SUM(BM_MWh!AB189)=0,0,1)</f>
        <v>1</v>
      </c>
      <c r="AC189" s="260">
        <f>IF(SUM(BM_MWh!AC189)=0,0,1)</f>
        <v>1</v>
      </c>
      <c r="AD189" s="260">
        <f>IF(SUM(BM_MWh!AD189)=0,0,1)</f>
        <v>1</v>
      </c>
      <c r="AE189" s="260">
        <f>IF(SUM(BM_MWh!AE189)=0,0,1)</f>
        <v>0</v>
      </c>
      <c r="AF189" s="260">
        <f>IF(SUM(BM_MWh!AF189)=0,0,1)</f>
        <v>1</v>
      </c>
      <c r="AG189" s="260"/>
      <c r="AH189" s="260"/>
      <c r="AI189" s="260"/>
      <c r="AJ189" s="260"/>
      <c r="AK189" s="261"/>
      <c r="AL189" s="261"/>
      <c r="AM189" s="260"/>
      <c r="AN189" s="260"/>
      <c r="AP189" s="260"/>
      <c r="AR189" s="260"/>
      <c r="AS189" s="260"/>
      <c r="AT189" s="260"/>
      <c r="AU189" s="101">
        <f t="shared" si="102"/>
        <v>11</v>
      </c>
      <c r="AV189" s="102">
        <f t="shared" si="103"/>
        <v>4</v>
      </c>
      <c r="AW189" s="97">
        <f t="shared" si="104"/>
        <v>15</v>
      </c>
      <c r="AX189" s="152">
        <f t="shared" si="105"/>
        <v>1633686</v>
      </c>
      <c r="AY189" s="379"/>
      <c r="AZ189" s="366"/>
      <c r="BA189" s="366"/>
      <c r="BB189" s="366"/>
      <c r="BC189" s="366"/>
      <c r="BD189" s="366"/>
      <c r="BE189" s="104">
        <f t="shared" si="121"/>
        <v>2011</v>
      </c>
      <c r="BF189" s="28">
        <f t="shared" si="123"/>
        <v>4</v>
      </c>
      <c r="BG189" s="379">
        <f t="shared" si="100"/>
        <v>3267413</v>
      </c>
      <c r="BH189" s="112">
        <f t="shared" si="117"/>
        <v>1444384</v>
      </c>
      <c r="BI189" s="112">
        <f t="shared" si="117"/>
        <v>161651</v>
      </c>
      <c r="BJ189" s="112">
        <f t="shared" si="117"/>
        <v>2430</v>
      </c>
      <c r="BK189" s="112">
        <f t="shared" si="117"/>
        <v>1577</v>
      </c>
      <c r="BL189" s="112">
        <f t="shared" si="117"/>
        <v>23644</v>
      </c>
      <c r="BM189" s="112">
        <f t="shared" si="106"/>
        <v>1633686</v>
      </c>
      <c r="BN189" s="21">
        <f t="shared" si="107"/>
        <v>4</v>
      </c>
      <c r="BO189" s="21">
        <f t="shared" si="125"/>
        <v>4</v>
      </c>
      <c r="BP189" s="21">
        <f t="shared" si="126"/>
        <v>7</v>
      </c>
      <c r="BQ189" s="21">
        <f t="shared" si="124"/>
        <v>11</v>
      </c>
      <c r="BR189" s="106">
        <f t="shared" si="110"/>
        <v>15</v>
      </c>
      <c r="BS189" s="366"/>
    </row>
    <row r="190" spans="1:111">
      <c r="A190" s="28">
        <f t="shared" si="120"/>
        <v>2011</v>
      </c>
      <c r="B190" s="28">
        <f t="shared" si="122"/>
        <v>5</v>
      </c>
      <c r="C190" s="280">
        <f t="shared" si="101"/>
        <v>1643208</v>
      </c>
      <c r="D190" s="280">
        <f>'[1]FPC wSEB'!X442</f>
        <v>1453925</v>
      </c>
      <c r="E190" s="280">
        <f>'[1]FPC wSEB'!Y442</f>
        <v>161693</v>
      </c>
      <c r="F190" s="280">
        <f>'[1]FPC wSEB'!Z442</f>
        <v>2414</v>
      </c>
      <c r="G190" s="280">
        <f>'[1]FPC wSEB'!AA442</f>
        <v>1576</v>
      </c>
      <c r="H190" s="280">
        <f>'[1]FPC wSEB'!AB442</f>
        <v>23584</v>
      </c>
      <c r="I190" s="261">
        <f>IF(BM_MWh!I190=0,0,1)</f>
        <v>0</v>
      </c>
      <c r="J190" s="261">
        <f>IF(BM_MWh!J190=0,0,1)</f>
        <v>1</v>
      </c>
      <c r="K190" s="261">
        <f>IF(BM_MWh!K190=0,0,1)</f>
        <v>1</v>
      </c>
      <c r="L190" s="261">
        <f>IF(BM_MWh!L190=0,0,1)</f>
        <v>1</v>
      </c>
      <c r="M190" s="261">
        <f>IF(BM_MWh!M190=0,0,1)</f>
        <v>1</v>
      </c>
      <c r="N190" s="261">
        <f>IF(BM_MWh!N190=0,0,1)</f>
        <v>0</v>
      </c>
      <c r="O190" s="261">
        <f>IF(BM_MWh!O190=0,0,1)</f>
        <v>0</v>
      </c>
      <c r="P190" s="261">
        <f>IF(BM_MWh!P190=0,0,1)</f>
        <v>0</v>
      </c>
      <c r="Q190" s="261">
        <f>IF(BM_MWh!Q190=0,0,1)</f>
        <v>0</v>
      </c>
      <c r="R190" s="261">
        <f>IF(BM_MWh!R190=0,0,1)</f>
        <v>0</v>
      </c>
      <c r="S190" s="261">
        <f>IF(BM_MWh!S190=0,0,1)</f>
        <v>0</v>
      </c>
      <c r="T190" s="261">
        <f>IF(BM_MWh!T190=0,0,1)</f>
        <v>1</v>
      </c>
      <c r="U190" s="364">
        <f>IF(SUM(BM_MWh!U190)=0,0,1)</f>
        <v>1</v>
      </c>
      <c r="V190" s="260">
        <f>IF(SUM(BM_MWh!V190)=0,0,1)</f>
        <v>1</v>
      </c>
      <c r="W190" s="260">
        <f>IF(SUM(BM_MWh!W190)=0,0,1)</f>
        <v>1</v>
      </c>
      <c r="X190" s="260">
        <f>IF(SUM(BM_MWh!X190)=0,0,1)</f>
        <v>1</v>
      </c>
      <c r="Y190" s="260">
        <f>IF(SUM(BM_MWh!Y190)=0,0,1)</f>
        <v>1</v>
      </c>
      <c r="Z190" s="260">
        <f>IF(SUM(BM_MWh!Z190)=0,0,1)</f>
        <v>1</v>
      </c>
      <c r="AA190" s="260">
        <f>IF(SUM(BM_MWh!AA190)=0,0,1)</f>
        <v>1</v>
      </c>
      <c r="AB190" s="260">
        <f>IF(SUM(BM_MWh!AB190)=0,0,1)</f>
        <v>1</v>
      </c>
      <c r="AC190" s="260">
        <f>IF(SUM(BM_MWh!AC190)=0,0,1)</f>
        <v>1</v>
      </c>
      <c r="AD190" s="260">
        <f>IF(SUM(BM_MWh!AD190)=0,0,1)</f>
        <v>1</v>
      </c>
      <c r="AE190" s="260">
        <f>IF(SUM(BM_MWh!AE190)=0,0,1)</f>
        <v>0</v>
      </c>
      <c r="AF190" s="260">
        <f>IF(SUM(BM_MWh!AF190)=0,0,1)</f>
        <v>1</v>
      </c>
      <c r="AG190" s="260"/>
      <c r="AH190" s="260"/>
      <c r="AI190" s="260"/>
      <c r="AJ190" s="260"/>
      <c r="AK190" s="261"/>
      <c r="AL190" s="261"/>
      <c r="AM190" s="260"/>
      <c r="AN190" s="260"/>
      <c r="AP190" s="260"/>
      <c r="AR190" s="260"/>
      <c r="AS190" s="260"/>
      <c r="AT190" s="260"/>
      <c r="AU190" s="101">
        <f t="shared" si="102"/>
        <v>11</v>
      </c>
      <c r="AV190" s="102">
        <f t="shared" si="103"/>
        <v>5</v>
      </c>
      <c r="AW190" s="97">
        <f t="shared" si="104"/>
        <v>16</v>
      </c>
      <c r="AX190" s="152">
        <f t="shared" si="105"/>
        <v>1643192</v>
      </c>
      <c r="AY190" s="379"/>
      <c r="AZ190" s="366"/>
      <c r="BA190" s="371"/>
      <c r="BB190" s="371"/>
      <c r="BC190" s="371"/>
      <c r="BD190" s="371"/>
      <c r="BE190" s="104">
        <f t="shared" si="121"/>
        <v>2011</v>
      </c>
      <c r="BF190" s="28">
        <f t="shared" si="123"/>
        <v>5</v>
      </c>
      <c r="BG190" s="379">
        <f t="shared" si="100"/>
        <v>3286427</v>
      </c>
      <c r="BH190" s="112">
        <f t="shared" si="117"/>
        <v>1453925</v>
      </c>
      <c r="BI190" s="112">
        <f t="shared" si="117"/>
        <v>161693</v>
      </c>
      <c r="BJ190" s="112">
        <f t="shared" si="117"/>
        <v>2414</v>
      </c>
      <c r="BK190" s="112">
        <f t="shared" si="117"/>
        <v>1576</v>
      </c>
      <c r="BL190" s="112">
        <f t="shared" si="117"/>
        <v>23584</v>
      </c>
      <c r="BM190" s="112">
        <f t="shared" si="106"/>
        <v>1643192</v>
      </c>
      <c r="BN190" s="21">
        <f t="shared" si="107"/>
        <v>5</v>
      </c>
      <c r="BO190" s="21">
        <f t="shared" si="125"/>
        <v>4</v>
      </c>
      <c r="BP190" s="21">
        <f t="shared" si="126"/>
        <v>7</v>
      </c>
      <c r="BQ190" s="21">
        <f t="shared" si="124"/>
        <v>11</v>
      </c>
      <c r="BR190" s="106">
        <f t="shared" si="110"/>
        <v>16</v>
      </c>
      <c r="BS190" s="366"/>
    </row>
    <row r="191" spans="1:111">
      <c r="A191" s="28">
        <f t="shared" si="120"/>
        <v>2011</v>
      </c>
      <c r="B191" s="28">
        <f t="shared" si="122"/>
        <v>6</v>
      </c>
      <c r="C191" s="280">
        <f t="shared" si="101"/>
        <v>1643933</v>
      </c>
      <c r="D191" s="280">
        <f>'[1]FPC wSEB'!X443</f>
        <v>1453806</v>
      </c>
      <c r="E191" s="280">
        <f>'[1]FPC wSEB'!Y443</f>
        <v>162558</v>
      </c>
      <c r="F191" s="280">
        <f>'[1]FPC wSEB'!Z443</f>
        <v>2414</v>
      </c>
      <c r="G191" s="280">
        <f>'[1]FPC wSEB'!AA443</f>
        <v>1569</v>
      </c>
      <c r="H191" s="280">
        <f>'[1]FPC wSEB'!AB443</f>
        <v>23570</v>
      </c>
      <c r="I191" s="261">
        <f>IF(BM_MWh!I191=0,0,1)</f>
        <v>0</v>
      </c>
      <c r="J191" s="261">
        <f>IF(BM_MWh!J191=0,0,1)</f>
        <v>1</v>
      </c>
      <c r="K191" s="261">
        <f>IF(BM_MWh!K191=0,0,1)</f>
        <v>1</v>
      </c>
      <c r="L191" s="261">
        <f>IF(BM_MWh!L191=0,0,1)</f>
        <v>1</v>
      </c>
      <c r="M191" s="261">
        <f>IF(BM_MWh!M191=0,0,1)</f>
        <v>1</v>
      </c>
      <c r="N191" s="261">
        <f>IF(BM_MWh!N191=0,0,1)</f>
        <v>0</v>
      </c>
      <c r="O191" s="261">
        <f>IF(BM_MWh!O191=0,0,1)</f>
        <v>0</v>
      </c>
      <c r="P191" s="261">
        <f>IF(BM_MWh!P191=0,0,1)</f>
        <v>0</v>
      </c>
      <c r="Q191" s="261">
        <f>IF(BM_MWh!Q191=0,0,1)</f>
        <v>0</v>
      </c>
      <c r="R191" s="261">
        <f>IF(BM_MWh!R191=0,0,1)</f>
        <v>0</v>
      </c>
      <c r="S191" s="261">
        <f>IF(BM_MWh!S191=0,0,1)</f>
        <v>0</v>
      </c>
      <c r="T191" s="261">
        <f>IF(BM_MWh!T191=0,0,1)</f>
        <v>1</v>
      </c>
      <c r="U191" s="364">
        <f>IF(SUM(BM_MWh!U191)=0,0,1)</f>
        <v>1</v>
      </c>
      <c r="V191" s="260">
        <f>IF(SUM(BM_MWh!V191)=0,0,1)</f>
        <v>1</v>
      </c>
      <c r="W191" s="260">
        <f>IF(SUM(BM_MWh!W191)=0,0,1)</f>
        <v>1</v>
      </c>
      <c r="X191" s="260">
        <f>IF(SUM(BM_MWh!X191)=0,0,1)</f>
        <v>1</v>
      </c>
      <c r="Y191" s="260">
        <f>IF(SUM(BM_MWh!Y191)=0,0,1)</f>
        <v>1</v>
      </c>
      <c r="Z191" s="260">
        <f>IF(SUM(BM_MWh!Z191)=0,0,1)</f>
        <v>1</v>
      </c>
      <c r="AA191" s="260">
        <f>IF(SUM(BM_MWh!AA191)=0,0,1)</f>
        <v>1</v>
      </c>
      <c r="AB191" s="260">
        <f>IF(SUM(BM_MWh!AB191)=0,0,1)</f>
        <v>1</v>
      </c>
      <c r="AC191" s="260">
        <f>IF(SUM(BM_MWh!AC191)=0,0,1)</f>
        <v>1</v>
      </c>
      <c r="AD191" s="260">
        <f>IF(SUM(BM_MWh!AD191)=0,0,1)</f>
        <v>1</v>
      </c>
      <c r="AE191" s="260">
        <f>IF(SUM(BM_MWh!AE191)=0,0,1)</f>
        <v>0</v>
      </c>
      <c r="AF191" s="260">
        <f>IF(SUM(BM_MWh!AF191)=0,0,1)</f>
        <v>1</v>
      </c>
      <c r="AG191" s="260"/>
      <c r="AH191" s="260"/>
      <c r="AI191" s="260"/>
      <c r="AJ191" s="260"/>
      <c r="AK191" s="261"/>
      <c r="AL191" s="261"/>
      <c r="AM191" s="260"/>
      <c r="AN191" s="260"/>
      <c r="AP191" s="260"/>
      <c r="AR191" s="260"/>
      <c r="AS191" s="260"/>
      <c r="AT191" s="260"/>
      <c r="AU191" s="101">
        <f t="shared" si="102"/>
        <v>11</v>
      </c>
      <c r="AV191" s="102">
        <f t="shared" si="103"/>
        <v>5</v>
      </c>
      <c r="AW191" s="97">
        <f t="shared" si="104"/>
        <v>16</v>
      </c>
      <c r="AX191" s="152">
        <f t="shared" si="105"/>
        <v>1643917</v>
      </c>
      <c r="AY191" s="379"/>
      <c r="AZ191" s="366"/>
      <c r="BA191" s="371"/>
      <c r="BB191" s="371"/>
      <c r="BC191" s="371"/>
      <c r="BD191" s="371"/>
      <c r="BE191" s="104">
        <f t="shared" si="121"/>
        <v>2011</v>
      </c>
      <c r="BF191" s="28">
        <f t="shared" si="123"/>
        <v>6</v>
      </c>
      <c r="BG191" s="379">
        <f t="shared" si="100"/>
        <v>3287877</v>
      </c>
      <c r="BH191" s="112">
        <f t="shared" si="117"/>
        <v>1453806</v>
      </c>
      <c r="BI191" s="112">
        <f t="shared" si="117"/>
        <v>162558</v>
      </c>
      <c r="BJ191" s="112">
        <f t="shared" si="117"/>
        <v>2414</v>
      </c>
      <c r="BK191" s="112">
        <f t="shared" si="117"/>
        <v>1569</v>
      </c>
      <c r="BL191" s="112">
        <f t="shared" si="117"/>
        <v>23570</v>
      </c>
      <c r="BM191" s="112">
        <f t="shared" si="106"/>
        <v>1643917</v>
      </c>
      <c r="BN191" s="21">
        <f t="shared" si="107"/>
        <v>5</v>
      </c>
      <c r="BO191" s="21">
        <f t="shared" si="125"/>
        <v>4</v>
      </c>
      <c r="BP191" s="21">
        <f t="shared" si="126"/>
        <v>7</v>
      </c>
      <c r="BQ191" s="21">
        <f t="shared" si="124"/>
        <v>11</v>
      </c>
      <c r="BR191" s="106">
        <f t="shared" si="110"/>
        <v>16</v>
      </c>
      <c r="BS191" s="366"/>
    </row>
    <row r="192" spans="1:111">
      <c r="A192" s="28">
        <f t="shared" si="120"/>
        <v>2011</v>
      </c>
      <c r="B192" s="28">
        <f t="shared" si="122"/>
        <v>7</v>
      </c>
      <c r="C192" s="280">
        <f t="shared" si="101"/>
        <v>1636050</v>
      </c>
      <c r="D192" s="280">
        <f>'[1]FPC wSEB'!X444</f>
        <v>1448126</v>
      </c>
      <c r="E192" s="280">
        <f>'[1]FPC wSEB'!Y444</f>
        <v>160697</v>
      </c>
      <c r="F192" s="280">
        <f>'[1]FPC wSEB'!Z444</f>
        <v>2334</v>
      </c>
      <c r="G192" s="280">
        <f>'[1]FPC wSEB'!AA444</f>
        <v>1568</v>
      </c>
      <c r="H192" s="280">
        <f>'[1]FPC wSEB'!AB444</f>
        <v>23309</v>
      </c>
      <c r="I192" s="261">
        <f>IF(BM_MWh!I192=0,0,1)</f>
        <v>0</v>
      </c>
      <c r="J192" s="261">
        <f>IF(BM_MWh!J192=0,0,1)</f>
        <v>1</v>
      </c>
      <c r="K192" s="261">
        <f>IF(BM_MWh!K192=0,0,1)</f>
        <v>1</v>
      </c>
      <c r="L192" s="261">
        <f>IF(BM_MWh!L192=0,0,1)</f>
        <v>1</v>
      </c>
      <c r="M192" s="261">
        <f>IF(BM_MWh!M192=0,0,1)</f>
        <v>1</v>
      </c>
      <c r="N192" s="261">
        <f>IF(BM_MWh!N192=0,0,1)</f>
        <v>0</v>
      </c>
      <c r="O192" s="261">
        <f>IF(BM_MWh!O192=0,0,1)</f>
        <v>0</v>
      </c>
      <c r="P192" s="261">
        <f>IF(BM_MWh!P192=0,0,1)</f>
        <v>0</v>
      </c>
      <c r="Q192" s="261">
        <f>IF(BM_MWh!Q192=0,0,1)</f>
        <v>0</v>
      </c>
      <c r="R192" s="261">
        <f>IF(BM_MWh!R192=0,0,1)</f>
        <v>0</v>
      </c>
      <c r="S192" s="261">
        <f>IF(BM_MWh!S192=0,0,1)</f>
        <v>0</v>
      </c>
      <c r="T192" s="261">
        <f>IF(BM_MWh!T192=0,0,1)</f>
        <v>1</v>
      </c>
      <c r="U192" s="364">
        <f>IF(SUM(BM_MWh!U192)=0,0,1)</f>
        <v>1</v>
      </c>
      <c r="V192" s="260">
        <f>IF(SUM(BM_MWh!V192)=0,0,1)</f>
        <v>1</v>
      </c>
      <c r="W192" s="260">
        <f>IF(SUM(BM_MWh!W192)=0,0,1)</f>
        <v>1</v>
      </c>
      <c r="X192" s="260">
        <f>IF(SUM(BM_MWh!X192)=0,0,1)</f>
        <v>1</v>
      </c>
      <c r="Y192" s="260">
        <f>IF(SUM(BM_MWh!Y192)=0,0,1)</f>
        <v>1</v>
      </c>
      <c r="Z192" s="260">
        <f>IF(SUM(BM_MWh!Z192)=0,0,1)</f>
        <v>1</v>
      </c>
      <c r="AA192" s="260">
        <f>IF(SUM(BM_MWh!AA192)=0,0,1)</f>
        <v>1</v>
      </c>
      <c r="AB192" s="260">
        <f>IF(SUM(BM_MWh!AB192)=0,0,1)</f>
        <v>1</v>
      </c>
      <c r="AC192" s="260">
        <f>IF(SUM(BM_MWh!AC192)=0,0,1)</f>
        <v>1</v>
      </c>
      <c r="AD192" s="260">
        <f>IF(SUM(BM_MWh!AD192)=0,0,1)</f>
        <v>1</v>
      </c>
      <c r="AE192" s="260">
        <f>IF(SUM(BM_MWh!AE192)=0,0,1)</f>
        <v>0</v>
      </c>
      <c r="AF192" s="260">
        <f>IF(SUM(BM_MWh!AF192)=0,0,1)</f>
        <v>1</v>
      </c>
      <c r="AG192" s="260"/>
      <c r="AH192" s="260"/>
      <c r="AI192" s="260"/>
      <c r="AJ192" s="260"/>
      <c r="AK192" s="261"/>
      <c r="AL192" s="261"/>
      <c r="AM192" s="260"/>
      <c r="AN192" s="260"/>
      <c r="AP192" s="260"/>
      <c r="AR192" s="260"/>
      <c r="AS192" s="260"/>
      <c r="AT192" s="260"/>
      <c r="AU192" s="101">
        <f t="shared" si="102"/>
        <v>11</v>
      </c>
      <c r="AV192" s="102">
        <f t="shared" si="103"/>
        <v>5</v>
      </c>
      <c r="AW192" s="97">
        <f t="shared" si="104"/>
        <v>16</v>
      </c>
      <c r="AX192" s="152">
        <f t="shared" si="105"/>
        <v>1636034</v>
      </c>
      <c r="AY192" s="379"/>
      <c r="AZ192" s="366"/>
      <c r="BA192" s="371"/>
      <c r="BB192" s="371"/>
      <c r="BC192" s="371"/>
      <c r="BD192" s="371"/>
      <c r="BE192" s="104">
        <f t="shared" si="121"/>
        <v>2011</v>
      </c>
      <c r="BF192" s="28">
        <f t="shared" si="123"/>
        <v>7</v>
      </c>
      <c r="BG192" s="379">
        <f t="shared" si="100"/>
        <v>3272111</v>
      </c>
      <c r="BH192" s="112">
        <f t="shared" si="117"/>
        <v>1448126</v>
      </c>
      <c r="BI192" s="112">
        <f t="shared" si="117"/>
        <v>160697</v>
      </c>
      <c r="BJ192" s="112">
        <f t="shared" si="117"/>
        <v>2334</v>
      </c>
      <c r="BK192" s="112">
        <f t="shared" si="117"/>
        <v>1568</v>
      </c>
      <c r="BL192" s="112">
        <f t="shared" si="117"/>
        <v>23309</v>
      </c>
      <c r="BM192" s="112">
        <f t="shared" si="106"/>
        <v>1636034</v>
      </c>
      <c r="BN192" s="21">
        <f t="shared" si="107"/>
        <v>5</v>
      </c>
      <c r="BO192" s="21">
        <f t="shared" si="125"/>
        <v>4</v>
      </c>
      <c r="BP192" s="21">
        <f t="shared" si="126"/>
        <v>7</v>
      </c>
      <c r="BQ192" s="21">
        <f t="shared" si="124"/>
        <v>11</v>
      </c>
      <c r="BR192" s="106">
        <f t="shared" si="110"/>
        <v>16</v>
      </c>
      <c r="BS192" s="366"/>
    </row>
    <row r="193" spans="1:71">
      <c r="A193" s="28">
        <f t="shared" si="120"/>
        <v>2011</v>
      </c>
      <c r="B193" s="28">
        <f t="shared" si="122"/>
        <v>8</v>
      </c>
      <c r="C193" s="280">
        <f t="shared" ref="C193:C201" si="127">SUM(D193:AT193)</f>
        <v>1735843</v>
      </c>
      <c r="D193" s="280">
        <f>'[1]FPC wSEB'!X445</f>
        <v>1537933</v>
      </c>
      <c r="E193" s="280">
        <f>'[1]FPC wSEB'!Y445</f>
        <v>169440</v>
      </c>
      <c r="F193" s="280">
        <f>'[1]FPC wSEB'!Z445</f>
        <v>2443</v>
      </c>
      <c r="G193" s="280">
        <f>'[1]FPC wSEB'!AA445</f>
        <v>1570</v>
      </c>
      <c r="H193" s="280">
        <f>'[1]FPC wSEB'!AB445</f>
        <v>24441</v>
      </c>
      <c r="I193" s="261">
        <f>IF(BM_MWh!I193=0,0,1)</f>
        <v>0</v>
      </c>
      <c r="J193" s="261">
        <f>IF(BM_MWh!J193=0,0,1)</f>
        <v>1</v>
      </c>
      <c r="K193" s="261">
        <f>IF(BM_MWh!K193=0,0,1)</f>
        <v>1</v>
      </c>
      <c r="L193" s="261">
        <f>IF(BM_MWh!L193=0,0,1)</f>
        <v>1</v>
      </c>
      <c r="M193" s="261">
        <f>IF(BM_MWh!M193=0,0,1)</f>
        <v>1</v>
      </c>
      <c r="N193" s="261">
        <f>IF(BM_MWh!N193=0,0,1)</f>
        <v>0</v>
      </c>
      <c r="O193" s="261">
        <f>IF(BM_MWh!O193=0,0,1)</f>
        <v>0</v>
      </c>
      <c r="P193" s="261">
        <f>IF(BM_MWh!P193=0,0,1)</f>
        <v>0</v>
      </c>
      <c r="Q193" s="261">
        <f>IF(BM_MWh!Q193=0,0,1)</f>
        <v>0</v>
      </c>
      <c r="R193" s="261">
        <f>IF(BM_MWh!R193=0,0,1)</f>
        <v>0</v>
      </c>
      <c r="S193" s="261">
        <f>IF(BM_MWh!S193=0,0,1)</f>
        <v>0</v>
      </c>
      <c r="T193" s="261">
        <f>IF(BM_MWh!T193=0,0,1)</f>
        <v>1</v>
      </c>
      <c r="U193" s="364">
        <f>IF(SUM(BM_MWh!U193)=0,0,1)</f>
        <v>1</v>
      </c>
      <c r="V193" s="260">
        <f>IF(SUM(BM_MWh!V193)=0,0,1)</f>
        <v>1</v>
      </c>
      <c r="W193" s="260">
        <f>IF(SUM(BM_MWh!W193)=0,0,1)</f>
        <v>1</v>
      </c>
      <c r="X193" s="260">
        <f>IF(SUM(BM_MWh!X193)=0,0,1)</f>
        <v>1</v>
      </c>
      <c r="Y193" s="260">
        <f>IF(SUM(BM_MWh!Y193)=0,0,1)</f>
        <v>1</v>
      </c>
      <c r="Z193" s="260">
        <f>IF(SUM(BM_MWh!Z193)=0,0,1)</f>
        <v>1</v>
      </c>
      <c r="AA193" s="260">
        <f>IF(SUM(BM_MWh!AA193)=0,0,1)</f>
        <v>1</v>
      </c>
      <c r="AB193" s="260">
        <f>IF(SUM(BM_MWh!AB193)=0,0,1)</f>
        <v>1</v>
      </c>
      <c r="AC193" s="260">
        <f>IF(SUM(BM_MWh!AC193)=0,0,1)</f>
        <v>1</v>
      </c>
      <c r="AD193" s="260">
        <f>IF(SUM(BM_MWh!AD193)=0,0,1)</f>
        <v>1</v>
      </c>
      <c r="AE193" s="260">
        <f>IF(SUM(BM_MWh!AE193)=0,0,1)</f>
        <v>0</v>
      </c>
      <c r="AF193" s="260">
        <f>IF(SUM(BM_MWh!AF193)=0,0,1)</f>
        <v>1</v>
      </c>
      <c r="AG193" s="260"/>
      <c r="AH193" s="260"/>
      <c r="AI193" s="260"/>
      <c r="AJ193" s="260"/>
      <c r="AK193" s="261"/>
      <c r="AL193" s="261"/>
      <c r="AM193" s="260"/>
      <c r="AN193" s="260"/>
      <c r="AP193" s="260"/>
      <c r="AR193" s="260"/>
      <c r="AS193" s="260"/>
      <c r="AT193" s="260"/>
      <c r="AU193" s="101">
        <f t="shared" si="102"/>
        <v>11</v>
      </c>
      <c r="AV193" s="102">
        <f t="shared" si="103"/>
        <v>5</v>
      </c>
      <c r="AW193" s="97">
        <f t="shared" si="104"/>
        <v>16</v>
      </c>
      <c r="AX193" s="152">
        <f t="shared" si="105"/>
        <v>1735827</v>
      </c>
      <c r="AY193" s="379"/>
      <c r="AZ193" s="366"/>
      <c r="BA193" s="371"/>
      <c r="BB193" s="371"/>
      <c r="BC193" s="371"/>
      <c r="BD193" s="371"/>
      <c r="BE193" s="104">
        <f t="shared" si="121"/>
        <v>2011</v>
      </c>
      <c r="BF193" s="28">
        <f t="shared" si="123"/>
        <v>8</v>
      </c>
      <c r="BG193" s="379">
        <f t="shared" si="100"/>
        <v>3471697</v>
      </c>
      <c r="BH193" s="112">
        <f t="shared" si="117"/>
        <v>1537933</v>
      </c>
      <c r="BI193" s="112">
        <f t="shared" si="117"/>
        <v>169440</v>
      </c>
      <c r="BJ193" s="112">
        <f t="shared" si="117"/>
        <v>2443</v>
      </c>
      <c r="BK193" s="112">
        <f t="shared" si="117"/>
        <v>1570</v>
      </c>
      <c r="BL193" s="112">
        <f t="shared" si="117"/>
        <v>24441</v>
      </c>
      <c r="BM193" s="112">
        <f t="shared" si="106"/>
        <v>1735827</v>
      </c>
      <c r="BN193" s="21">
        <f t="shared" si="107"/>
        <v>5</v>
      </c>
      <c r="BO193" s="21">
        <f t="shared" si="125"/>
        <v>4</v>
      </c>
      <c r="BP193" s="21">
        <f t="shared" si="126"/>
        <v>7</v>
      </c>
      <c r="BQ193" s="21">
        <f t="shared" si="124"/>
        <v>11</v>
      </c>
      <c r="BR193" s="106">
        <f t="shared" si="110"/>
        <v>16</v>
      </c>
      <c r="BS193" s="366"/>
    </row>
    <row r="194" spans="1:71">
      <c r="A194" s="28">
        <f t="shared" si="120"/>
        <v>2011</v>
      </c>
      <c r="B194" s="28">
        <f t="shared" si="122"/>
        <v>9</v>
      </c>
      <c r="C194" s="280">
        <f t="shared" si="127"/>
        <v>1639495</v>
      </c>
      <c r="D194" s="280">
        <f>'[1]FPC wSEB'!X446</f>
        <v>1450147</v>
      </c>
      <c r="E194" s="280">
        <f>'[1]FPC wSEB'!Y446</f>
        <v>161849</v>
      </c>
      <c r="F194" s="280">
        <f>'[1]FPC wSEB'!Z446</f>
        <v>2417</v>
      </c>
      <c r="G194" s="280">
        <f>'[1]FPC wSEB'!AA446</f>
        <v>1558</v>
      </c>
      <c r="H194" s="280">
        <f>'[1]FPC wSEB'!AB446</f>
        <v>23508</v>
      </c>
      <c r="I194" s="261">
        <f>IF(BM_MWh!I194=0,0,1)</f>
        <v>0</v>
      </c>
      <c r="J194" s="261">
        <f>IF(BM_MWh!J194=0,0,1)</f>
        <v>1</v>
      </c>
      <c r="K194" s="261">
        <f>IF(BM_MWh!K194=0,0,1)</f>
        <v>1</v>
      </c>
      <c r="L194" s="261">
        <f>IF(BM_MWh!L194=0,0,1)</f>
        <v>1</v>
      </c>
      <c r="M194" s="261">
        <f>IF(BM_MWh!M194=0,0,1)</f>
        <v>1</v>
      </c>
      <c r="N194" s="261">
        <f>IF(BM_MWh!N194=0,0,1)</f>
        <v>0</v>
      </c>
      <c r="O194" s="261">
        <f>IF(BM_MWh!O194=0,0,1)</f>
        <v>0</v>
      </c>
      <c r="P194" s="261">
        <f>IF(BM_MWh!P194=0,0,1)</f>
        <v>0</v>
      </c>
      <c r="Q194" s="261">
        <f>IF(BM_MWh!Q194=0,0,1)</f>
        <v>0</v>
      </c>
      <c r="R194" s="261">
        <f>IF(BM_MWh!R194=0,0,1)</f>
        <v>0</v>
      </c>
      <c r="S194" s="261">
        <f>IF(BM_MWh!S194=0,0,1)</f>
        <v>0</v>
      </c>
      <c r="T194" s="261">
        <f>IF(BM_MWh!T194=0,0,1)</f>
        <v>1</v>
      </c>
      <c r="U194" s="364">
        <f>IF(SUM(BM_MWh!U194)=0,0,1)</f>
        <v>1</v>
      </c>
      <c r="V194" s="260">
        <f>IF(SUM(BM_MWh!V194)=0,0,1)</f>
        <v>1</v>
      </c>
      <c r="W194" s="260">
        <f>IF(SUM(BM_MWh!W194)=0,0,1)</f>
        <v>1</v>
      </c>
      <c r="X194" s="260">
        <f>IF(SUM(BM_MWh!X194)=0,0,1)</f>
        <v>1</v>
      </c>
      <c r="Y194" s="260">
        <f>IF(SUM(BM_MWh!Y194)=0,0,1)</f>
        <v>1</v>
      </c>
      <c r="Z194" s="260">
        <f>IF(SUM(BM_MWh!Z194)=0,0,1)</f>
        <v>1</v>
      </c>
      <c r="AA194" s="260">
        <f>IF(SUM(BM_MWh!AA194)=0,0,1)</f>
        <v>1</v>
      </c>
      <c r="AB194" s="260">
        <f>IF(SUM(BM_MWh!AB194)=0,0,1)</f>
        <v>1</v>
      </c>
      <c r="AC194" s="260">
        <f>IF(SUM(BM_MWh!AC194)=0,0,1)</f>
        <v>1</v>
      </c>
      <c r="AD194" s="260">
        <f>IF(SUM(BM_MWh!AD194)=0,0,1)</f>
        <v>1</v>
      </c>
      <c r="AE194" s="260">
        <f>IF(SUM(BM_MWh!AE194)=0,0,1)</f>
        <v>0</v>
      </c>
      <c r="AF194" s="260">
        <f>IF(SUM(BM_MWh!AF194)=0,0,1)</f>
        <v>1</v>
      </c>
      <c r="AG194" s="260"/>
      <c r="AH194" s="260"/>
      <c r="AI194" s="260"/>
      <c r="AJ194" s="260"/>
      <c r="AK194" s="261"/>
      <c r="AL194" s="261"/>
      <c r="AM194" s="260"/>
      <c r="AN194" s="260"/>
      <c r="AP194" s="260"/>
      <c r="AR194" s="260"/>
      <c r="AS194" s="260"/>
      <c r="AT194" s="260"/>
      <c r="AU194" s="101">
        <f t="shared" si="102"/>
        <v>11</v>
      </c>
      <c r="AV194" s="102">
        <f t="shared" si="103"/>
        <v>5</v>
      </c>
      <c r="AW194" s="97">
        <f t="shared" si="104"/>
        <v>16</v>
      </c>
      <c r="AX194" s="152">
        <f t="shared" si="105"/>
        <v>1639479</v>
      </c>
      <c r="AY194" s="379"/>
      <c r="AZ194" s="366"/>
      <c r="BA194" s="366"/>
      <c r="BB194" s="366"/>
      <c r="BC194" s="366"/>
      <c r="BD194" s="366"/>
      <c r="BE194" s="104">
        <f t="shared" si="121"/>
        <v>2011</v>
      </c>
      <c r="BF194" s="28">
        <f t="shared" si="123"/>
        <v>9</v>
      </c>
      <c r="BG194" s="379">
        <f t="shared" si="100"/>
        <v>3279001</v>
      </c>
      <c r="BH194" s="112">
        <f t="shared" si="117"/>
        <v>1450147</v>
      </c>
      <c r="BI194" s="112">
        <f t="shared" si="117"/>
        <v>161849</v>
      </c>
      <c r="BJ194" s="112">
        <f t="shared" si="117"/>
        <v>2417</v>
      </c>
      <c r="BK194" s="112">
        <f t="shared" si="117"/>
        <v>1558</v>
      </c>
      <c r="BL194" s="112">
        <f t="shared" si="117"/>
        <v>23508</v>
      </c>
      <c r="BM194" s="112">
        <f t="shared" si="106"/>
        <v>1639479</v>
      </c>
      <c r="BN194" s="21">
        <f t="shared" si="107"/>
        <v>5</v>
      </c>
      <c r="BO194" s="21">
        <f t="shared" si="125"/>
        <v>4</v>
      </c>
      <c r="BP194" s="21">
        <f t="shared" si="126"/>
        <v>7</v>
      </c>
      <c r="BQ194" s="21">
        <f t="shared" si="124"/>
        <v>11</v>
      </c>
      <c r="BR194" s="106">
        <f t="shared" si="110"/>
        <v>16</v>
      </c>
      <c r="BS194" s="366"/>
    </row>
    <row r="195" spans="1:71">
      <c r="A195" s="28">
        <f t="shared" si="120"/>
        <v>2011</v>
      </c>
      <c r="B195" s="28">
        <f t="shared" si="122"/>
        <v>10</v>
      </c>
      <c r="C195" s="280">
        <f t="shared" si="127"/>
        <v>1549308</v>
      </c>
      <c r="D195" s="280">
        <f>'[1]FPC wSEB'!X447</f>
        <v>1365216</v>
      </c>
      <c r="E195" s="280">
        <f>'[1]FPC wSEB'!Y447</f>
        <v>156948</v>
      </c>
      <c r="F195" s="280">
        <f>'[1]FPC wSEB'!Z447</f>
        <v>2379</v>
      </c>
      <c r="G195" s="280">
        <f>'[1]FPC wSEB'!AA447</f>
        <v>1549</v>
      </c>
      <c r="H195" s="280">
        <f>'[1]FPC wSEB'!AB447</f>
        <v>23200</v>
      </c>
      <c r="I195" s="261">
        <f>IF(BM_MWh!I195=0,0,1)</f>
        <v>0</v>
      </c>
      <c r="J195" s="261">
        <f>IF(BM_MWh!J195=0,0,1)</f>
        <v>1</v>
      </c>
      <c r="K195" s="261">
        <f>IF(BM_MWh!K195=0,0,1)</f>
        <v>1</v>
      </c>
      <c r="L195" s="261">
        <f>IF(BM_MWh!L195=0,0,1)</f>
        <v>1</v>
      </c>
      <c r="M195" s="261">
        <f>IF(BM_MWh!M195=0,0,1)</f>
        <v>1</v>
      </c>
      <c r="N195" s="261">
        <f>IF(BM_MWh!N195=0,0,1)</f>
        <v>0</v>
      </c>
      <c r="O195" s="261">
        <f>IF(BM_MWh!O195=0,0,1)</f>
        <v>0</v>
      </c>
      <c r="P195" s="261">
        <f>IF(BM_MWh!P195=0,0,1)</f>
        <v>0</v>
      </c>
      <c r="Q195" s="261">
        <f>IF(BM_MWh!Q195=0,0,1)</f>
        <v>0</v>
      </c>
      <c r="R195" s="261">
        <f>IF(BM_MWh!R195=0,0,1)</f>
        <v>0</v>
      </c>
      <c r="S195" s="261">
        <f>IF(BM_MWh!S195=0,0,1)</f>
        <v>0</v>
      </c>
      <c r="T195" s="261">
        <f>IF(BM_MWh!T195=0,0,1)</f>
        <v>1</v>
      </c>
      <c r="U195" s="364">
        <f>IF(SUM(BM_MWh!U195)=0,0,1)</f>
        <v>1</v>
      </c>
      <c r="V195" s="260">
        <f>IF(SUM(BM_MWh!V195)=0,0,1)</f>
        <v>1</v>
      </c>
      <c r="W195" s="260">
        <f>IF(SUM(BM_MWh!W195)=0,0,1)</f>
        <v>1</v>
      </c>
      <c r="X195" s="260">
        <f>IF(SUM(BM_MWh!X195)=0,0,1)</f>
        <v>1</v>
      </c>
      <c r="Y195" s="260">
        <f>IF(SUM(BM_MWh!Y195)=0,0,1)</f>
        <v>1</v>
      </c>
      <c r="Z195" s="260">
        <f>IF(SUM(BM_MWh!Z195)=0,0,1)</f>
        <v>1</v>
      </c>
      <c r="AA195" s="260">
        <f>IF(SUM(BM_MWh!AA195)=0,0,1)</f>
        <v>1</v>
      </c>
      <c r="AB195" s="260">
        <f>IF(SUM(BM_MWh!AB195)=0,0,1)</f>
        <v>1</v>
      </c>
      <c r="AC195" s="260">
        <f>IF(SUM(BM_MWh!AC195)=0,0,1)</f>
        <v>1</v>
      </c>
      <c r="AD195" s="260">
        <f>IF(SUM(BM_MWh!AD195)=0,0,1)</f>
        <v>1</v>
      </c>
      <c r="AE195" s="260">
        <f>IF(SUM(BM_MWh!AE195)=0,0,1)</f>
        <v>0</v>
      </c>
      <c r="AF195" s="260">
        <f>IF(SUM(BM_MWh!AF195)=0,0,1)</f>
        <v>1</v>
      </c>
      <c r="AG195" s="260"/>
      <c r="AH195" s="260"/>
      <c r="AI195" s="260"/>
      <c r="AJ195" s="260"/>
      <c r="AK195" s="261"/>
      <c r="AL195" s="261"/>
      <c r="AM195" s="260"/>
      <c r="AN195" s="260"/>
      <c r="AP195" s="260"/>
      <c r="AR195" s="260"/>
      <c r="AS195" s="260"/>
      <c r="AT195" s="260"/>
      <c r="AU195" s="101">
        <f t="shared" si="102"/>
        <v>11</v>
      </c>
      <c r="AV195" s="102">
        <f t="shared" si="103"/>
        <v>5</v>
      </c>
      <c r="AW195" s="97">
        <f t="shared" si="104"/>
        <v>16</v>
      </c>
      <c r="AX195" s="152">
        <f t="shared" si="105"/>
        <v>1549292</v>
      </c>
      <c r="AY195" s="379"/>
      <c r="AZ195" s="366"/>
      <c r="BA195" s="366"/>
      <c r="BB195" s="366"/>
      <c r="BC195" s="366"/>
      <c r="BD195" s="366"/>
      <c r="BE195" s="104">
        <f t="shared" si="121"/>
        <v>2011</v>
      </c>
      <c r="BF195" s="28">
        <f t="shared" si="123"/>
        <v>10</v>
      </c>
      <c r="BG195" s="379">
        <f t="shared" si="100"/>
        <v>3098627</v>
      </c>
      <c r="BH195" s="112">
        <f t="shared" si="117"/>
        <v>1365216</v>
      </c>
      <c r="BI195" s="112">
        <f t="shared" si="117"/>
        <v>156948</v>
      </c>
      <c r="BJ195" s="112">
        <f t="shared" si="117"/>
        <v>2379</v>
      </c>
      <c r="BK195" s="112">
        <f t="shared" si="117"/>
        <v>1549</v>
      </c>
      <c r="BL195" s="112">
        <f t="shared" si="117"/>
        <v>23200</v>
      </c>
      <c r="BM195" s="112">
        <f t="shared" si="106"/>
        <v>1549292</v>
      </c>
      <c r="BN195" s="21">
        <f t="shared" si="107"/>
        <v>5</v>
      </c>
      <c r="BO195" s="21">
        <f t="shared" si="125"/>
        <v>4</v>
      </c>
      <c r="BP195" s="21">
        <f t="shared" si="126"/>
        <v>7</v>
      </c>
      <c r="BQ195" s="21">
        <f t="shared" si="124"/>
        <v>11</v>
      </c>
      <c r="BR195" s="106">
        <f t="shared" si="110"/>
        <v>16</v>
      </c>
      <c r="BS195" s="366"/>
    </row>
    <row r="196" spans="1:71">
      <c r="A196" s="28">
        <f t="shared" si="120"/>
        <v>2011</v>
      </c>
      <c r="B196" s="28">
        <f t="shared" si="122"/>
        <v>11</v>
      </c>
      <c r="C196" s="280">
        <f t="shared" si="127"/>
        <v>1799812</v>
      </c>
      <c r="D196" s="280">
        <f>'[1]FPC wSEB'!X448</f>
        <v>1597874</v>
      </c>
      <c r="E196" s="280">
        <f>'[1]FPC wSEB'!Y448</f>
        <v>173104</v>
      </c>
      <c r="F196" s="280">
        <f>'[1]FPC wSEB'!Z448</f>
        <v>2432</v>
      </c>
      <c r="G196" s="280">
        <f>'[1]FPC wSEB'!AA448</f>
        <v>1554</v>
      </c>
      <c r="H196" s="280">
        <f>'[1]FPC wSEB'!AB448</f>
        <v>24832</v>
      </c>
      <c r="I196" s="261">
        <f>IF(BM_MWh!I196=0,0,1)</f>
        <v>0</v>
      </c>
      <c r="J196" s="261">
        <f>IF(BM_MWh!J196=0,0,1)</f>
        <v>1</v>
      </c>
      <c r="K196" s="261">
        <f>IF(BM_MWh!K196=0,0,1)</f>
        <v>1</v>
      </c>
      <c r="L196" s="261">
        <f>IF(BM_MWh!L196=0,0,1)</f>
        <v>1</v>
      </c>
      <c r="M196" s="261">
        <f>IF(BM_MWh!M196=0,0,1)</f>
        <v>1</v>
      </c>
      <c r="N196" s="261">
        <f>IF(BM_MWh!N196=0,0,1)</f>
        <v>0</v>
      </c>
      <c r="O196" s="261">
        <f>IF(BM_MWh!O196=0,0,1)</f>
        <v>0</v>
      </c>
      <c r="P196" s="261">
        <f>IF(BM_MWh!P196=0,0,1)</f>
        <v>0</v>
      </c>
      <c r="Q196" s="261">
        <f>IF(BM_MWh!Q196=0,0,1)</f>
        <v>0</v>
      </c>
      <c r="R196" s="261">
        <f>IF(BM_MWh!R196=0,0,1)</f>
        <v>0</v>
      </c>
      <c r="S196" s="261">
        <f>IF(BM_MWh!S196=0,0,1)</f>
        <v>0</v>
      </c>
      <c r="T196" s="261">
        <f>IF(BM_MWh!T196=0,0,1)</f>
        <v>1</v>
      </c>
      <c r="U196" s="364">
        <f>IF(SUM(BM_MWh!U196)=0,0,1)</f>
        <v>1</v>
      </c>
      <c r="V196" s="260">
        <f>IF(SUM(BM_MWh!V196)=0,0,1)</f>
        <v>1</v>
      </c>
      <c r="W196" s="260">
        <f>IF(SUM(BM_MWh!W196)=0,0,1)</f>
        <v>1</v>
      </c>
      <c r="X196" s="260">
        <f>IF(SUM(BM_MWh!X196)=0,0,1)</f>
        <v>1</v>
      </c>
      <c r="Y196" s="260">
        <f>IF(SUM(BM_MWh!Y196)=0,0,1)</f>
        <v>1</v>
      </c>
      <c r="Z196" s="260">
        <f>IF(SUM(BM_MWh!Z196)=0,0,1)</f>
        <v>1</v>
      </c>
      <c r="AA196" s="260">
        <f>IF(SUM(BM_MWh!AA196)=0,0,1)</f>
        <v>1</v>
      </c>
      <c r="AB196" s="260">
        <f>IF(SUM(BM_MWh!AB196)=0,0,1)</f>
        <v>1</v>
      </c>
      <c r="AC196" s="260">
        <f>IF(SUM(BM_MWh!AC196)=0,0,1)</f>
        <v>1</v>
      </c>
      <c r="AD196" s="260">
        <f>IF(SUM(BM_MWh!AD196)=0,0,1)</f>
        <v>1</v>
      </c>
      <c r="AE196" s="260">
        <f>IF(SUM(BM_MWh!AE196)=0,0,1)</f>
        <v>0</v>
      </c>
      <c r="AF196" s="260">
        <f>IF(SUM(BM_MWh!AF196)=0,0,1)</f>
        <v>1</v>
      </c>
      <c r="AG196" s="260"/>
      <c r="AH196" s="260"/>
      <c r="AI196" s="260"/>
      <c r="AJ196" s="260"/>
      <c r="AK196" s="261"/>
      <c r="AL196" s="261"/>
      <c r="AM196" s="260"/>
      <c r="AN196" s="260"/>
      <c r="AP196" s="260"/>
      <c r="AR196" s="260"/>
      <c r="AS196" s="260"/>
      <c r="AT196" s="260"/>
      <c r="AU196" s="101">
        <f t="shared" si="102"/>
        <v>11</v>
      </c>
      <c r="AV196" s="102">
        <f t="shared" si="103"/>
        <v>5</v>
      </c>
      <c r="AW196" s="97">
        <f t="shared" si="104"/>
        <v>16</v>
      </c>
      <c r="AX196" s="152">
        <f t="shared" si="105"/>
        <v>1799796</v>
      </c>
      <c r="AY196" s="379"/>
      <c r="AZ196" s="366"/>
      <c r="BA196" s="366"/>
      <c r="BB196" s="366"/>
      <c r="BC196" s="366"/>
      <c r="BD196" s="366"/>
      <c r="BE196" s="104">
        <f t="shared" si="121"/>
        <v>2011</v>
      </c>
      <c r="BF196" s="28">
        <f t="shared" si="123"/>
        <v>11</v>
      </c>
      <c r="BG196" s="379">
        <f t="shared" si="100"/>
        <v>3599635</v>
      </c>
      <c r="BH196" s="112">
        <f t="shared" si="117"/>
        <v>1597874</v>
      </c>
      <c r="BI196" s="112">
        <f t="shared" si="117"/>
        <v>173104</v>
      </c>
      <c r="BJ196" s="112">
        <f t="shared" si="117"/>
        <v>2432</v>
      </c>
      <c r="BK196" s="112">
        <f t="shared" si="117"/>
        <v>1554</v>
      </c>
      <c r="BL196" s="112">
        <f t="shared" si="117"/>
        <v>24832</v>
      </c>
      <c r="BM196" s="112">
        <f t="shared" si="106"/>
        <v>1799796</v>
      </c>
      <c r="BN196" s="21">
        <f t="shared" si="107"/>
        <v>5</v>
      </c>
      <c r="BO196" s="21">
        <f t="shared" si="125"/>
        <v>4</v>
      </c>
      <c r="BP196" s="21">
        <f t="shared" si="126"/>
        <v>7</v>
      </c>
      <c r="BQ196" s="21">
        <f t="shared" si="124"/>
        <v>11</v>
      </c>
      <c r="BR196" s="106">
        <f t="shared" si="110"/>
        <v>16</v>
      </c>
      <c r="BS196" s="366"/>
    </row>
    <row r="197" spans="1:71">
      <c r="A197" s="28">
        <f t="shared" si="120"/>
        <v>2011</v>
      </c>
      <c r="B197" s="28">
        <f t="shared" si="122"/>
        <v>12</v>
      </c>
      <c r="C197" s="280">
        <f t="shared" si="127"/>
        <v>1663202</v>
      </c>
      <c r="D197" s="280">
        <f>'[1]FPC wSEB'!X449</f>
        <v>1473580</v>
      </c>
      <c r="E197" s="280">
        <f>'[1]FPC wSEB'!Y449</f>
        <v>161833</v>
      </c>
      <c r="F197" s="280">
        <f>'[1]FPC wSEB'!Z449</f>
        <v>2359</v>
      </c>
      <c r="G197" s="280">
        <f>'[1]FPC wSEB'!AA449</f>
        <v>1550</v>
      </c>
      <c r="H197" s="280">
        <f>'[1]FPC wSEB'!AB449</f>
        <v>23864</v>
      </c>
      <c r="I197" s="261">
        <f>IF(BM_MWh!I197=0,0,1)</f>
        <v>0</v>
      </c>
      <c r="J197" s="261">
        <f>IF(BM_MWh!J197=0,0,1)</f>
        <v>1</v>
      </c>
      <c r="K197" s="261">
        <f>IF(BM_MWh!K197=0,0,1)</f>
        <v>1</v>
      </c>
      <c r="L197" s="261">
        <f>IF(BM_MWh!L197=0,0,1)</f>
        <v>1</v>
      </c>
      <c r="M197" s="261">
        <f>IF(BM_MWh!M197=0,0,1)</f>
        <v>1</v>
      </c>
      <c r="N197" s="261">
        <f>IF(BM_MWh!N197=0,0,1)</f>
        <v>0</v>
      </c>
      <c r="O197" s="261">
        <f>IF(BM_MWh!O197=0,0,1)</f>
        <v>0</v>
      </c>
      <c r="P197" s="261">
        <f>IF(BM_MWh!P197=0,0,1)</f>
        <v>0</v>
      </c>
      <c r="Q197" s="261">
        <f>IF(BM_MWh!Q197=0,0,1)</f>
        <v>0</v>
      </c>
      <c r="R197" s="261">
        <f>IF(BM_MWh!R197=0,0,1)</f>
        <v>0</v>
      </c>
      <c r="S197" s="261">
        <f>IF(BM_MWh!S197=0,0,1)</f>
        <v>0</v>
      </c>
      <c r="T197" s="261">
        <f>IF(BM_MWh!T197=0,0,1)</f>
        <v>1</v>
      </c>
      <c r="U197" s="364">
        <f>IF(SUM(BM_MWh!U197)=0,0,1)</f>
        <v>1</v>
      </c>
      <c r="V197" s="260">
        <f>IF(SUM(BM_MWh!V197)=0,0,1)</f>
        <v>1</v>
      </c>
      <c r="W197" s="260">
        <f>IF(SUM(BM_MWh!W197)=0,0,1)</f>
        <v>1</v>
      </c>
      <c r="X197" s="260">
        <f>IF(SUM(BM_MWh!X197)=0,0,1)</f>
        <v>1</v>
      </c>
      <c r="Y197" s="260">
        <f>IF(SUM(BM_MWh!Y197)=0,0,1)</f>
        <v>1</v>
      </c>
      <c r="Z197" s="260">
        <f>IF(SUM(BM_MWh!Z197)=0,0,1)</f>
        <v>1</v>
      </c>
      <c r="AA197" s="260">
        <f>IF(SUM(BM_MWh!AA197)=0,0,1)</f>
        <v>1</v>
      </c>
      <c r="AB197" s="260">
        <f>IF(SUM(BM_MWh!AB197)=0,0,1)</f>
        <v>1</v>
      </c>
      <c r="AC197" s="260">
        <f>IF(SUM(BM_MWh!AC197)=0,0,1)</f>
        <v>1</v>
      </c>
      <c r="AD197" s="260">
        <f>IF(SUM(BM_MWh!AD197)=0,0,1)</f>
        <v>1</v>
      </c>
      <c r="AE197" s="260">
        <f>IF(SUM(BM_MWh!AE197)=0,0,1)</f>
        <v>0</v>
      </c>
      <c r="AF197" s="260">
        <f>IF(SUM(BM_MWh!AF197)=0,0,1)</f>
        <v>1</v>
      </c>
      <c r="AG197" s="260"/>
      <c r="AH197" s="260"/>
      <c r="AI197" s="260"/>
      <c r="AJ197" s="260"/>
      <c r="AK197" s="261"/>
      <c r="AL197" s="261"/>
      <c r="AM197" s="260"/>
      <c r="AN197" s="260"/>
      <c r="AP197" s="260"/>
      <c r="AR197" s="260"/>
      <c r="AS197" s="260"/>
      <c r="AT197" s="260"/>
      <c r="AU197" s="101">
        <f t="shared" si="102"/>
        <v>11</v>
      </c>
      <c r="AV197" s="102">
        <f t="shared" si="103"/>
        <v>5</v>
      </c>
      <c r="AW197" s="97">
        <f t="shared" si="104"/>
        <v>16</v>
      </c>
      <c r="AX197" s="152">
        <f t="shared" si="105"/>
        <v>1663186</v>
      </c>
      <c r="AY197" s="379"/>
      <c r="AZ197" s="366"/>
      <c r="BA197" s="366"/>
      <c r="BB197" s="366"/>
      <c r="BC197" s="366"/>
      <c r="BD197" s="366"/>
      <c r="BE197" s="104">
        <f t="shared" si="121"/>
        <v>2011</v>
      </c>
      <c r="BF197" s="28">
        <f t="shared" si="123"/>
        <v>12</v>
      </c>
      <c r="BG197" s="379">
        <f t="shared" si="100"/>
        <v>3326415</v>
      </c>
      <c r="BH197" s="112">
        <f t="shared" si="117"/>
        <v>1473580</v>
      </c>
      <c r="BI197" s="112">
        <f t="shared" si="117"/>
        <v>161833</v>
      </c>
      <c r="BJ197" s="112">
        <f t="shared" si="117"/>
        <v>2359</v>
      </c>
      <c r="BK197" s="112">
        <f t="shared" si="117"/>
        <v>1550</v>
      </c>
      <c r="BL197" s="112">
        <f t="shared" si="117"/>
        <v>23864</v>
      </c>
      <c r="BM197" s="112">
        <f t="shared" si="106"/>
        <v>1663186</v>
      </c>
      <c r="BN197" s="21">
        <f t="shared" si="107"/>
        <v>5</v>
      </c>
      <c r="BO197" s="21">
        <f t="shared" si="125"/>
        <v>4</v>
      </c>
      <c r="BP197" s="21">
        <f t="shared" si="126"/>
        <v>7</v>
      </c>
      <c r="BQ197" s="21">
        <f t="shared" si="124"/>
        <v>11</v>
      </c>
      <c r="BR197" s="106">
        <f t="shared" si="110"/>
        <v>16</v>
      </c>
      <c r="BS197" s="366"/>
    </row>
    <row r="198" spans="1:71">
      <c r="A198" s="28">
        <f t="shared" si="120"/>
        <v>2012</v>
      </c>
      <c r="B198" s="28">
        <f t="shared" si="122"/>
        <v>1</v>
      </c>
      <c r="C198" s="280">
        <f t="shared" si="127"/>
        <v>1573783</v>
      </c>
      <c r="D198" s="280">
        <f>'[1]FPC wSEB'!X450</f>
        <v>1387413</v>
      </c>
      <c r="E198" s="280">
        <f>'[1]FPC wSEB'!Y450</f>
        <v>159179</v>
      </c>
      <c r="F198" s="280">
        <f>'[1]FPC wSEB'!Z450</f>
        <v>2391</v>
      </c>
      <c r="G198" s="280">
        <f>'[1]FPC wSEB'!AA450</f>
        <v>1544</v>
      </c>
      <c r="H198" s="280">
        <f>'[1]FPC wSEB'!AB450</f>
        <v>23241</v>
      </c>
      <c r="I198" s="261">
        <f>IF(BM_MWh!I198=0,0,1)</f>
        <v>0</v>
      </c>
      <c r="J198" s="261">
        <f>IF(BM_MWh!J198=0,0,1)</f>
        <v>1</v>
      </c>
      <c r="K198" s="261">
        <f>IF(BM_MWh!K198=0,0,1)</f>
        <v>1</v>
      </c>
      <c r="L198" s="261">
        <f>IF(BM_MWh!L198=0,0,1)</f>
        <v>1</v>
      </c>
      <c r="M198" s="261">
        <f>IF(BM_MWh!M198=0,0,1)</f>
        <v>0</v>
      </c>
      <c r="N198" s="261">
        <f>IF(BM_MWh!N198=0,0,1)</f>
        <v>0</v>
      </c>
      <c r="O198" s="261">
        <f>IF(BM_MWh!O198=0,0,1)</f>
        <v>0</v>
      </c>
      <c r="P198" s="261">
        <f>IF(BM_MWh!P198=0,0,1)</f>
        <v>0</v>
      </c>
      <c r="Q198" s="261">
        <f>IF(BM_MWh!Q198=0,0,1)</f>
        <v>0</v>
      </c>
      <c r="R198" s="261">
        <f>IF(BM_MWh!R198=0,0,1)</f>
        <v>0</v>
      </c>
      <c r="S198" s="261">
        <f>IF(BM_MWh!S198=0,0,1)</f>
        <v>0</v>
      </c>
      <c r="T198" s="261">
        <f>IF(BM_MWh!T198=0,0,1)</f>
        <v>1</v>
      </c>
      <c r="U198" s="364">
        <f>IF(SUM(BM_MWh!U198)=0,0,1)</f>
        <v>1</v>
      </c>
      <c r="V198" s="260">
        <f>IF(SUM(BM_MWh!V198)=0,0,1)</f>
        <v>1</v>
      </c>
      <c r="W198" s="260">
        <f>IF(SUM(BM_MWh!W198)=0,0,1)</f>
        <v>1</v>
      </c>
      <c r="X198" s="260">
        <f>IF(SUM(BM_MWh!X198)=0,0,1)</f>
        <v>1</v>
      </c>
      <c r="Y198" s="260">
        <f>IF(SUM(BM_MWh!Y198)=0,0,1)</f>
        <v>1</v>
      </c>
      <c r="Z198" s="260">
        <f>IF(SUM(BM_MWh!Z198)=0,0,1)</f>
        <v>1</v>
      </c>
      <c r="AA198" s="260">
        <f>IF(SUM(BM_MWh!AA198)=0,0,1)</f>
        <v>1</v>
      </c>
      <c r="AB198" s="260">
        <f>IF(SUM(BM_MWh!AB198)=0,0,1)</f>
        <v>1</v>
      </c>
      <c r="AC198" s="260">
        <f>IF(SUM(BM_MWh!AC198)=0,0,1)</f>
        <v>1</v>
      </c>
      <c r="AD198" s="260">
        <f>IF(SUM(BM_MWh!AD198)=0,0,1)</f>
        <v>1</v>
      </c>
      <c r="AE198" s="260">
        <f>IF(SUM(BM_MWh!AE198)=0,0,1)</f>
        <v>0</v>
      </c>
      <c r="AF198" s="260">
        <f>IF(SUM(BM_MWh!AF198)=0,0,1)</f>
        <v>1</v>
      </c>
      <c r="AG198" s="260"/>
      <c r="AH198" s="260"/>
      <c r="AI198" s="260"/>
      <c r="AJ198" s="260"/>
      <c r="AK198" s="261"/>
      <c r="AL198" s="261"/>
      <c r="AM198" s="260"/>
      <c r="AN198" s="260"/>
      <c r="AP198" s="260"/>
      <c r="AR198" s="260"/>
      <c r="AS198" s="260"/>
      <c r="AT198" s="260"/>
      <c r="AU198" s="101">
        <f t="shared" si="102"/>
        <v>11</v>
      </c>
      <c r="AV198" s="102">
        <f t="shared" si="103"/>
        <v>4</v>
      </c>
      <c r="AW198" s="97">
        <f t="shared" si="104"/>
        <v>15</v>
      </c>
      <c r="AX198" s="152">
        <f t="shared" si="105"/>
        <v>1573768</v>
      </c>
      <c r="AY198" s="379"/>
      <c r="AZ198" s="366"/>
      <c r="BA198" s="366"/>
      <c r="BB198" s="366"/>
      <c r="BC198" s="366"/>
      <c r="BD198" s="366"/>
      <c r="BE198" s="104">
        <f t="shared" si="121"/>
        <v>2012</v>
      </c>
      <c r="BF198" s="28">
        <f t="shared" si="123"/>
        <v>1</v>
      </c>
      <c r="BG198" s="379">
        <f t="shared" ref="BG198:BG261" si="128">SUM(BH198:CE198)</f>
        <v>3147577</v>
      </c>
      <c r="BH198" s="112">
        <f t="shared" si="117"/>
        <v>1387413</v>
      </c>
      <c r="BI198" s="112">
        <f t="shared" si="117"/>
        <v>159179</v>
      </c>
      <c r="BJ198" s="112">
        <f t="shared" si="117"/>
        <v>2391</v>
      </c>
      <c r="BK198" s="112">
        <f t="shared" si="117"/>
        <v>1544</v>
      </c>
      <c r="BL198" s="112">
        <f t="shared" si="117"/>
        <v>23241</v>
      </c>
      <c r="BM198" s="112">
        <f t="shared" si="106"/>
        <v>1573768</v>
      </c>
      <c r="BN198" s="21">
        <f t="shared" si="107"/>
        <v>4</v>
      </c>
      <c r="BO198" s="21">
        <f t="shared" si="125"/>
        <v>4</v>
      </c>
      <c r="BP198" s="21">
        <f t="shared" si="126"/>
        <v>7</v>
      </c>
      <c r="BQ198" s="21">
        <f t="shared" si="124"/>
        <v>11</v>
      </c>
      <c r="BR198" s="106">
        <f t="shared" si="110"/>
        <v>15</v>
      </c>
      <c r="BS198" s="366"/>
    </row>
    <row r="199" spans="1:71">
      <c r="A199" s="28">
        <f t="shared" si="120"/>
        <v>2012</v>
      </c>
      <c r="B199" s="28">
        <f>B187</f>
        <v>2</v>
      </c>
      <c r="C199" s="280">
        <f t="shared" si="127"/>
        <v>1562289</v>
      </c>
      <c r="D199" s="280">
        <f>'[1]FPC wSEB'!X451</f>
        <v>1376771</v>
      </c>
      <c r="E199" s="280">
        <f>'[1]FPC wSEB'!Y451</f>
        <v>158095</v>
      </c>
      <c r="F199" s="280">
        <f>'[1]FPC wSEB'!Z451</f>
        <v>2394</v>
      </c>
      <c r="G199" s="280">
        <f>'[1]FPC wSEB'!AA451</f>
        <v>1548</v>
      </c>
      <c r="H199" s="280">
        <f>'[1]FPC wSEB'!AB451</f>
        <v>23466</v>
      </c>
      <c r="I199" s="261">
        <f>IF(BM_MWh!I199=0,0,1)</f>
        <v>0</v>
      </c>
      <c r="J199" s="261">
        <f>IF(BM_MWh!J199=0,0,1)</f>
        <v>1</v>
      </c>
      <c r="K199" s="261">
        <f>IF(BM_MWh!K199=0,0,1)</f>
        <v>1</v>
      </c>
      <c r="L199" s="261">
        <f>IF(BM_MWh!L199=0,0,1)</f>
        <v>0</v>
      </c>
      <c r="M199" s="261">
        <f>IF(BM_MWh!M199=0,0,1)</f>
        <v>1</v>
      </c>
      <c r="N199" s="261">
        <f>IF(BM_MWh!N199=0,0,1)</f>
        <v>1</v>
      </c>
      <c r="O199" s="261">
        <f>IF(BM_MWh!O199=0,0,1)</f>
        <v>0</v>
      </c>
      <c r="P199" s="261">
        <f>IF(BM_MWh!P199=0,0,1)</f>
        <v>0</v>
      </c>
      <c r="Q199" s="261">
        <f>IF(BM_MWh!Q199=0,0,1)</f>
        <v>0</v>
      </c>
      <c r="R199" s="261">
        <f>IF(BM_MWh!R199=0,0,1)</f>
        <v>0</v>
      </c>
      <c r="S199" s="261">
        <f>IF(BM_MWh!S199=0,0,1)</f>
        <v>0</v>
      </c>
      <c r="T199" s="261">
        <f>IF(BM_MWh!T199=0,0,1)</f>
        <v>1</v>
      </c>
      <c r="U199" s="364">
        <f>IF(SUM(BM_MWh!U199)=0,0,1)</f>
        <v>1</v>
      </c>
      <c r="V199" s="260">
        <f>IF(SUM(BM_MWh!V199)=0,0,1)</f>
        <v>1</v>
      </c>
      <c r="W199" s="260">
        <f>IF(SUM(BM_MWh!W199)=0,0,1)</f>
        <v>1</v>
      </c>
      <c r="X199" s="260">
        <f>IF(SUM(BM_MWh!X199)=0,0,1)</f>
        <v>1</v>
      </c>
      <c r="Y199" s="260">
        <f>IF(SUM(BM_MWh!Y199)=0,0,1)</f>
        <v>1</v>
      </c>
      <c r="Z199" s="260">
        <f>IF(SUM(BM_MWh!Z199)=0,0,1)</f>
        <v>1</v>
      </c>
      <c r="AA199" s="260">
        <f>IF(SUM(BM_MWh!AA199)=0,0,1)</f>
        <v>1</v>
      </c>
      <c r="AB199" s="260">
        <f>IF(SUM(BM_MWh!AB199)=0,0,1)</f>
        <v>0</v>
      </c>
      <c r="AC199" s="260">
        <f>IF(SUM(BM_MWh!AC199)=0,0,1)</f>
        <v>1</v>
      </c>
      <c r="AD199" s="260">
        <f>IF(SUM(BM_MWh!AD199)=0,0,1)</f>
        <v>1</v>
      </c>
      <c r="AE199" s="260">
        <f>IF(SUM(BM_MWh!AE199)=0,0,1)</f>
        <v>0</v>
      </c>
      <c r="AF199" s="260">
        <f>IF(SUM(BM_MWh!AF199)=0,0,1)</f>
        <v>1</v>
      </c>
      <c r="AG199" s="260"/>
      <c r="AH199" s="260"/>
      <c r="AI199" s="260"/>
      <c r="AJ199" s="260"/>
      <c r="AK199" s="261"/>
      <c r="AL199" s="261"/>
      <c r="AM199" s="260"/>
      <c r="AN199" s="260"/>
      <c r="AP199" s="260"/>
      <c r="AR199" s="260"/>
      <c r="AS199" s="260"/>
      <c r="AT199" s="260"/>
      <c r="AU199" s="101">
        <f t="shared" ref="AU199:AU262" si="129">SUM(U199:AT199)</f>
        <v>10</v>
      </c>
      <c r="AV199" s="102">
        <f t="shared" ref="AV199:AV262" si="130">SUM(I199:T199)</f>
        <v>5</v>
      </c>
      <c r="AW199" s="97">
        <f t="shared" ref="AW199:AW262" si="131">AV199+AU199</f>
        <v>15</v>
      </c>
      <c r="AX199" s="152">
        <f t="shared" ref="AX199:AX262" si="132">SUM(D199:H199)</f>
        <v>1562274</v>
      </c>
      <c r="AY199" s="379"/>
      <c r="AZ199" s="366"/>
      <c r="BA199" s="366"/>
      <c r="BB199" s="366"/>
      <c r="BC199" s="366"/>
      <c r="BD199" s="366"/>
      <c r="BE199" s="104">
        <f t="shared" si="121"/>
        <v>2012</v>
      </c>
      <c r="BF199" s="28">
        <f t="shared" si="123"/>
        <v>2</v>
      </c>
      <c r="BG199" s="379">
        <f t="shared" si="128"/>
        <v>3124588</v>
      </c>
      <c r="BH199" s="112">
        <f t="shared" si="117"/>
        <v>1376771</v>
      </c>
      <c r="BI199" s="112">
        <f t="shared" si="117"/>
        <v>158095</v>
      </c>
      <c r="BJ199" s="112">
        <f t="shared" si="117"/>
        <v>2394</v>
      </c>
      <c r="BK199" s="112">
        <f t="shared" si="117"/>
        <v>1548</v>
      </c>
      <c r="BL199" s="112">
        <f t="shared" si="117"/>
        <v>23466</v>
      </c>
      <c r="BM199" s="112">
        <f t="shared" ref="BM199:BM262" si="133">SUM(BH199:BL199)</f>
        <v>1562274</v>
      </c>
      <c r="BN199" s="21">
        <f t="shared" ref="BN199:BN262" si="134">SUM(I199:T199)</f>
        <v>5</v>
      </c>
      <c r="BO199" s="21">
        <f t="shared" si="125"/>
        <v>4</v>
      </c>
      <c r="BP199" s="21">
        <f t="shared" si="126"/>
        <v>6</v>
      </c>
      <c r="BQ199" s="21">
        <f t="shared" si="124"/>
        <v>10</v>
      </c>
      <c r="BR199" s="106">
        <f t="shared" ref="BR199:BR262" si="135">BQ199+BN199</f>
        <v>15</v>
      </c>
      <c r="BS199" s="366"/>
    </row>
    <row r="200" spans="1:71">
      <c r="A200" s="28">
        <f t="shared" si="120"/>
        <v>2012</v>
      </c>
      <c r="B200" s="28">
        <f t="shared" si="122"/>
        <v>3</v>
      </c>
      <c r="C200" s="280">
        <f t="shared" si="127"/>
        <v>1661358</v>
      </c>
      <c r="D200" s="280">
        <f>'[1]FPC wSEB'!X452</f>
        <v>1470844</v>
      </c>
      <c r="E200" s="280">
        <f>'[1]FPC wSEB'!Y452</f>
        <v>162808</v>
      </c>
      <c r="F200" s="280">
        <f>'[1]FPC wSEB'!Z452</f>
        <v>2371</v>
      </c>
      <c r="G200" s="280">
        <f>'[1]FPC wSEB'!AA452</f>
        <v>1551</v>
      </c>
      <c r="H200" s="280">
        <f>'[1]FPC wSEB'!AB452</f>
        <v>23768</v>
      </c>
      <c r="I200" s="261">
        <f>IF(BM_MWh!I200=0,0,1)</f>
        <v>0</v>
      </c>
      <c r="J200" s="261">
        <f>IF(BM_MWh!J200=0,0,1)</f>
        <v>1</v>
      </c>
      <c r="K200" s="261">
        <f>IF(BM_MWh!K200=0,0,1)</f>
        <v>1</v>
      </c>
      <c r="L200" s="261">
        <f>IF(BM_MWh!L200=0,0,1)</f>
        <v>0</v>
      </c>
      <c r="M200" s="261">
        <f>IF(BM_MWh!M200=0,0,1)</f>
        <v>1</v>
      </c>
      <c r="N200" s="261">
        <f>IF(BM_MWh!N200=0,0,1)</f>
        <v>1</v>
      </c>
      <c r="O200" s="261">
        <f>IF(BM_MWh!O200=0,0,1)</f>
        <v>0</v>
      </c>
      <c r="P200" s="261">
        <f>IF(BM_MWh!P200=0,0,1)</f>
        <v>0</v>
      </c>
      <c r="Q200" s="261">
        <f>IF(BM_MWh!Q200=0,0,1)</f>
        <v>0</v>
      </c>
      <c r="R200" s="261">
        <f>IF(BM_MWh!R200=0,0,1)</f>
        <v>0</v>
      </c>
      <c r="S200" s="261">
        <f>IF(BM_MWh!S200=0,0,1)</f>
        <v>0</v>
      </c>
      <c r="T200" s="261">
        <f>IF(BM_MWh!T200=0,0,1)</f>
        <v>1</v>
      </c>
      <c r="U200" s="364">
        <f>IF(SUM(BM_MWh!U200)=0,0,1)</f>
        <v>1</v>
      </c>
      <c r="V200" s="260">
        <f>IF(SUM(BM_MWh!V200)=0,0,1)</f>
        <v>1</v>
      </c>
      <c r="W200" s="260">
        <f>IF(SUM(BM_MWh!W200)=0,0,1)</f>
        <v>1</v>
      </c>
      <c r="X200" s="260">
        <f>IF(SUM(BM_MWh!X200)=0,0,1)</f>
        <v>1</v>
      </c>
      <c r="Y200" s="260">
        <f>IF(SUM(BM_MWh!Y200)=0,0,1)</f>
        <v>1</v>
      </c>
      <c r="Z200" s="260">
        <f>IF(SUM(BM_MWh!Z200)=0,0,1)</f>
        <v>1</v>
      </c>
      <c r="AA200" s="260">
        <f>IF(SUM(BM_MWh!AA200)=0,0,1)</f>
        <v>1</v>
      </c>
      <c r="AB200" s="260">
        <f>IF(SUM(BM_MWh!AB200)=0,0,1)</f>
        <v>1</v>
      </c>
      <c r="AC200" s="260">
        <f>IF(SUM(BM_MWh!AC200)=0,0,1)</f>
        <v>1</v>
      </c>
      <c r="AD200" s="260">
        <f>IF(SUM(BM_MWh!AD200)=0,0,1)</f>
        <v>1</v>
      </c>
      <c r="AE200" s="260">
        <f>IF(SUM(BM_MWh!AE200)=0,0,1)</f>
        <v>0</v>
      </c>
      <c r="AF200" s="260">
        <f>IF(SUM(BM_MWh!AF200)=0,0,1)</f>
        <v>1</v>
      </c>
      <c r="AG200" s="260"/>
      <c r="AH200" s="260"/>
      <c r="AI200" s="382"/>
      <c r="AJ200" s="382"/>
      <c r="AK200" s="292"/>
      <c r="AL200" s="292"/>
      <c r="AM200" s="314"/>
      <c r="AN200" s="314"/>
      <c r="AP200" s="382"/>
      <c r="AR200" s="382"/>
      <c r="AS200" s="382"/>
      <c r="AT200" s="382"/>
      <c r="AU200" s="101">
        <f t="shared" si="129"/>
        <v>11</v>
      </c>
      <c r="AV200" s="102">
        <f t="shared" si="130"/>
        <v>5</v>
      </c>
      <c r="AW200" s="97">
        <f t="shared" si="131"/>
        <v>16</v>
      </c>
      <c r="AX200" s="97">
        <f t="shared" si="132"/>
        <v>1661342</v>
      </c>
      <c r="AY200" s="381"/>
      <c r="AZ200" s="371"/>
      <c r="BA200" s="371"/>
      <c r="BB200" s="371"/>
      <c r="BC200" s="371"/>
      <c r="BD200" s="371"/>
      <c r="BE200" s="104">
        <f t="shared" si="121"/>
        <v>2012</v>
      </c>
      <c r="BF200" s="28">
        <f t="shared" si="123"/>
        <v>3</v>
      </c>
      <c r="BG200" s="379">
        <f t="shared" si="128"/>
        <v>3322727</v>
      </c>
      <c r="BH200" s="112">
        <f t="shared" si="117"/>
        <v>1470844</v>
      </c>
      <c r="BI200" s="112">
        <f t="shared" si="117"/>
        <v>162808</v>
      </c>
      <c r="BJ200" s="112">
        <f t="shared" si="117"/>
        <v>2371</v>
      </c>
      <c r="BK200" s="112">
        <f t="shared" si="117"/>
        <v>1551</v>
      </c>
      <c r="BL200" s="112">
        <f t="shared" si="117"/>
        <v>23768</v>
      </c>
      <c r="BM200" s="112">
        <f t="shared" si="133"/>
        <v>1661342</v>
      </c>
      <c r="BN200" s="21">
        <f t="shared" si="134"/>
        <v>5</v>
      </c>
      <c r="BO200" s="21">
        <f t="shared" si="125"/>
        <v>4</v>
      </c>
      <c r="BP200" s="21">
        <f t="shared" si="126"/>
        <v>7</v>
      </c>
      <c r="BQ200" s="21">
        <f t="shared" si="124"/>
        <v>11</v>
      </c>
      <c r="BR200" s="21">
        <f t="shared" si="135"/>
        <v>16</v>
      </c>
      <c r="BS200" s="264"/>
    </row>
    <row r="201" spans="1:71">
      <c r="A201" s="28">
        <f t="shared" si="120"/>
        <v>2012</v>
      </c>
      <c r="B201" s="28">
        <f t="shared" si="122"/>
        <v>4</v>
      </c>
      <c r="C201" s="280">
        <f t="shared" si="127"/>
        <v>1638089</v>
      </c>
      <c r="D201" s="280">
        <f>'[1]FPC wSEB'!X453</f>
        <v>1449157</v>
      </c>
      <c r="E201" s="280">
        <f>'[1]FPC wSEB'!Y453</f>
        <v>161378</v>
      </c>
      <c r="F201" s="280">
        <f>'[1]FPC wSEB'!Z453</f>
        <v>2352</v>
      </c>
      <c r="G201" s="280">
        <f>'[1]FPC wSEB'!AA453</f>
        <v>1547</v>
      </c>
      <c r="H201" s="280">
        <f>'[1]FPC wSEB'!AB453</f>
        <v>23640</v>
      </c>
      <c r="I201" s="261">
        <f>IF(BM_MWh!I201=0,0,1)</f>
        <v>0</v>
      </c>
      <c r="J201" s="261">
        <f>IF(BM_MWh!J201=0,0,1)</f>
        <v>1</v>
      </c>
      <c r="K201" s="261">
        <f>IF(BM_MWh!K201=0,0,1)</f>
        <v>1</v>
      </c>
      <c r="L201" s="261">
        <f>IF(BM_MWh!L201=0,0,1)</f>
        <v>0</v>
      </c>
      <c r="M201" s="261">
        <f>IF(BM_MWh!M201=0,0,1)</f>
        <v>1</v>
      </c>
      <c r="N201" s="261">
        <f>IF(BM_MWh!N201=0,0,1)</f>
        <v>0</v>
      </c>
      <c r="O201" s="261">
        <f>IF(BM_MWh!O201=0,0,1)</f>
        <v>0</v>
      </c>
      <c r="P201" s="261">
        <f>IF(BM_MWh!P201=0,0,1)</f>
        <v>0</v>
      </c>
      <c r="Q201" s="261">
        <f>IF(BM_MWh!Q201=0,0,1)</f>
        <v>0</v>
      </c>
      <c r="R201" s="261">
        <f>IF(BM_MWh!R201=0,0,1)</f>
        <v>0</v>
      </c>
      <c r="S201" s="261">
        <f>IF(BM_MWh!S201=0,0,1)</f>
        <v>0</v>
      </c>
      <c r="T201" s="261">
        <f>IF(BM_MWh!T201=0,0,1)</f>
        <v>1</v>
      </c>
      <c r="U201" s="364">
        <f>IF(SUM(BM_MWh!U201)=0,0,1)</f>
        <v>1</v>
      </c>
      <c r="V201" s="260">
        <f>IF(SUM(BM_MWh!V201)=0,0,1)</f>
        <v>1</v>
      </c>
      <c r="W201" s="260">
        <f>IF(SUM(BM_MWh!W201)=0,0,1)</f>
        <v>1</v>
      </c>
      <c r="X201" s="260">
        <f>IF(SUM(BM_MWh!X201)=0,0,1)</f>
        <v>1</v>
      </c>
      <c r="Y201" s="260">
        <f>IF(SUM(BM_MWh!Y201)=0,0,1)</f>
        <v>1</v>
      </c>
      <c r="Z201" s="260">
        <f>IF(SUM(BM_MWh!Z201)=0,0,1)</f>
        <v>1</v>
      </c>
      <c r="AA201" s="260">
        <f>IF(SUM(BM_MWh!AA201)=0,0,1)</f>
        <v>1</v>
      </c>
      <c r="AB201" s="260">
        <f>IF(SUM(BM_MWh!AB201)=0,0,1)</f>
        <v>1</v>
      </c>
      <c r="AC201" s="260">
        <f>IF(SUM(BM_MWh!AC201)=0,0,1)</f>
        <v>1</v>
      </c>
      <c r="AD201" s="260">
        <f>IF(SUM(BM_MWh!AD201)=0,0,1)</f>
        <v>1</v>
      </c>
      <c r="AE201" s="260">
        <f>IF(SUM(BM_MWh!AE201)=0,0,1)</f>
        <v>0</v>
      </c>
      <c r="AF201" s="260">
        <f>IF(SUM(BM_MWh!AF201)=0,0,1)</f>
        <v>1</v>
      </c>
      <c r="AG201" s="260"/>
      <c r="AH201" s="260"/>
      <c r="AI201" s="382"/>
      <c r="AJ201" s="382"/>
      <c r="AK201" s="292"/>
      <c r="AL201" s="292"/>
      <c r="AM201" s="314"/>
      <c r="AN201" s="314"/>
      <c r="AP201" s="382"/>
      <c r="AR201" s="382"/>
      <c r="AS201" s="382"/>
      <c r="AT201" s="382"/>
      <c r="AU201" s="101">
        <f t="shared" si="129"/>
        <v>11</v>
      </c>
      <c r="AV201" s="102">
        <f t="shared" si="130"/>
        <v>4</v>
      </c>
      <c r="AW201" s="97">
        <f t="shared" si="131"/>
        <v>15</v>
      </c>
      <c r="AX201" s="97">
        <f t="shared" si="132"/>
        <v>1638074</v>
      </c>
      <c r="AY201" s="381"/>
      <c r="AZ201" s="371"/>
      <c r="BA201" s="371"/>
      <c r="BB201" s="371"/>
      <c r="BC201" s="371"/>
      <c r="BD201" s="371"/>
      <c r="BE201" s="104">
        <f t="shared" si="121"/>
        <v>2012</v>
      </c>
      <c r="BF201" s="28">
        <f t="shared" si="123"/>
        <v>4</v>
      </c>
      <c r="BG201" s="379">
        <f t="shared" si="128"/>
        <v>3276189</v>
      </c>
      <c r="BH201" s="112">
        <f t="shared" si="117"/>
        <v>1449157</v>
      </c>
      <c r="BI201" s="112">
        <f t="shared" si="117"/>
        <v>161378</v>
      </c>
      <c r="BJ201" s="112">
        <f t="shared" si="117"/>
        <v>2352</v>
      </c>
      <c r="BK201" s="112">
        <f t="shared" si="117"/>
        <v>1547</v>
      </c>
      <c r="BL201" s="112">
        <f t="shared" si="117"/>
        <v>23640</v>
      </c>
      <c r="BM201" s="112">
        <f t="shared" si="133"/>
        <v>1638074</v>
      </c>
      <c r="BN201" s="21">
        <f t="shared" si="134"/>
        <v>4</v>
      </c>
      <c r="BO201" s="21">
        <f t="shared" si="125"/>
        <v>4</v>
      </c>
      <c r="BP201" s="21">
        <f t="shared" si="126"/>
        <v>7</v>
      </c>
      <c r="BQ201" s="21">
        <f t="shared" si="124"/>
        <v>11</v>
      </c>
      <c r="BR201" s="21">
        <f t="shared" si="135"/>
        <v>15</v>
      </c>
      <c r="BS201" s="264"/>
    </row>
    <row r="202" spans="1:71">
      <c r="A202" s="28">
        <f t="shared" si="120"/>
        <v>2012</v>
      </c>
      <c r="B202" s="28">
        <f t="shared" si="122"/>
        <v>5</v>
      </c>
      <c r="C202" s="280">
        <f t="shared" ref="C202" si="136">SUM(D202:AT202)</f>
        <v>1661788</v>
      </c>
      <c r="D202" s="280">
        <f>'[1]FPC wSEB'!X454</f>
        <v>1470737</v>
      </c>
      <c r="E202" s="280">
        <f>'[1]FPC wSEB'!Y454</f>
        <v>163247</v>
      </c>
      <c r="F202" s="280">
        <f>'[1]FPC wSEB'!Z454</f>
        <v>2366</v>
      </c>
      <c r="G202" s="280">
        <f>'[1]FPC wSEB'!AA454</f>
        <v>1547</v>
      </c>
      <c r="H202" s="280">
        <f>'[1]FPC wSEB'!AB454</f>
        <v>23876</v>
      </c>
      <c r="I202" s="261">
        <f>IF(BM_MWh!I202=0,0,1)</f>
        <v>0</v>
      </c>
      <c r="J202" s="261">
        <f>IF(BM_MWh!J202=0,0,1)</f>
        <v>1</v>
      </c>
      <c r="K202" s="261">
        <f>IF(BM_MWh!K202=0,0,1)</f>
        <v>1</v>
      </c>
      <c r="L202" s="261">
        <f>IF(BM_MWh!L202=0,0,1)</f>
        <v>0</v>
      </c>
      <c r="M202" s="261">
        <f>IF(BM_MWh!M202=0,0,1)</f>
        <v>1</v>
      </c>
      <c r="N202" s="261">
        <f>IF(BM_MWh!N202=0,0,1)</f>
        <v>0</v>
      </c>
      <c r="O202" s="261">
        <f>IF(BM_MWh!O202=0,0,1)</f>
        <v>0</v>
      </c>
      <c r="P202" s="261">
        <f>IF(BM_MWh!P202=0,0,1)</f>
        <v>0</v>
      </c>
      <c r="Q202" s="261">
        <f>IF(BM_MWh!Q202=0,0,1)</f>
        <v>0</v>
      </c>
      <c r="R202" s="261">
        <f>IF(BM_MWh!R202=0,0,1)</f>
        <v>0</v>
      </c>
      <c r="S202" s="261">
        <f>IF(BM_MWh!S202=0,0,1)</f>
        <v>0</v>
      </c>
      <c r="T202" s="261">
        <f>IF(BM_MWh!T202=0,0,1)</f>
        <v>1</v>
      </c>
      <c r="U202" s="364">
        <f>IF(SUM(BM_MWh!U202)=0,0,1)</f>
        <v>1</v>
      </c>
      <c r="V202" s="260">
        <f>IF(SUM(BM_MWh!V202)=0,0,1)</f>
        <v>1</v>
      </c>
      <c r="W202" s="260">
        <f>IF(SUM(BM_MWh!W202)=0,0,1)</f>
        <v>1</v>
      </c>
      <c r="X202" s="260">
        <f>IF(SUM(BM_MWh!X202)=0,0,1)</f>
        <v>1</v>
      </c>
      <c r="Y202" s="260">
        <f>IF(SUM(BM_MWh!Y202)=0,0,1)</f>
        <v>1</v>
      </c>
      <c r="Z202" s="260">
        <f>IF(SUM(BM_MWh!Z202)=0,0,1)</f>
        <v>1</v>
      </c>
      <c r="AA202" s="260">
        <f>IF(SUM(BM_MWh!AA202)=0,0,1)</f>
        <v>1</v>
      </c>
      <c r="AB202" s="260">
        <f>IF(SUM(BM_MWh!AB202)=0,0,1)</f>
        <v>1</v>
      </c>
      <c r="AC202" s="260">
        <f>IF(SUM(BM_MWh!AC202)=0,0,1)</f>
        <v>1</v>
      </c>
      <c r="AD202" s="260">
        <f>IF(SUM(BM_MWh!AD202)=0,0,1)</f>
        <v>1</v>
      </c>
      <c r="AE202" s="260">
        <f>IF(SUM(BM_MWh!AE202)=0,0,1)</f>
        <v>0</v>
      </c>
      <c r="AF202" s="260">
        <f>IF(SUM(BM_MWh!AF202)=0,0,1)</f>
        <v>1</v>
      </c>
      <c r="AG202" s="260"/>
      <c r="AH202" s="260"/>
      <c r="AI202" s="382"/>
      <c r="AJ202" s="382"/>
      <c r="AK202" s="292"/>
      <c r="AL202" s="292"/>
      <c r="AM202" s="314"/>
      <c r="AN202" s="314"/>
      <c r="AP202" s="382"/>
      <c r="AR202" s="382"/>
      <c r="AS202" s="382"/>
      <c r="AT202" s="382"/>
      <c r="AU202" s="101">
        <f t="shared" si="129"/>
        <v>11</v>
      </c>
      <c r="AV202" s="102">
        <f t="shared" si="130"/>
        <v>4</v>
      </c>
      <c r="AW202" s="97">
        <f t="shared" si="131"/>
        <v>15</v>
      </c>
      <c r="AX202" s="97">
        <f t="shared" si="132"/>
        <v>1661773</v>
      </c>
      <c r="AY202" s="381"/>
      <c r="AZ202" s="371"/>
      <c r="BA202" s="371"/>
      <c r="BB202" s="371"/>
      <c r="BC202" s="371"/>
      <c r="BD202" s="371"/>
      <c r="BE202" s="104">
        <f t="shared" si="121"/>
        <v>2012</v>
      </c>
      <c r="BF202" s="28">
        <f t="shared" si="123"/>
        <v>5</v>
      </c>
      <c r="BG202" s="379">
        <f t="shared" si="128"/>
        <v>3323587</v>
      </c>
      <c r="BH202" s="112">
        <f t="shared" si="117"/>
        <v>1470737</v>
      </c>
      <c r="BI202" s="112">
        <f t="shared" si="117"/>
        <v>163247</v>
      </c>
      <c r="BJ202" s="112">
        <f t="shared" si="117"/>
        <v>2366</v>
      </c>
      <c r="BK202" s="112">
        <f t="shared" si="117"/>
        <v>1547</v>
      </c>
      <c r="BL202" s="112">
        <f t="shared" si="117"/>
        <v>23876</v>
      </c>
      <c r="BM202" s="112">
        <f t="shared" si="133"/>
        <v>1661773</v>
      </c>
      <c r="BN202" s="21">
        <f t="shared" si="134"/>
        <v>4</v>
      </c>
      <c r="BO202" s="21">
        <f t="shared" si="125"/>
        <v>4</v>
      </c>
      <c r="BP202" s="21">
        <f t="shared" si="126"/>
        <v>7</v>
      </c>
      <c r="BQ202" s="21">
        <f t="shared" si="124"/>
        <v>11</v>
      </c>
      <c r="BR202" s="21">
        <f t="shared" si="135"/>
        <v>15</v>
      </c>
      <c r="BS202" s="264"/>
    </row>
    <row r="203" spans="1:71">
      <c r="A203" s="28">
        <f t="shared" si="120"/>
        <v>2012</v>
      </c>
      <c r="B203" s="28">
        <f t="shared" si="122"/>
        <v>6</v>
      </c>
      <c r="C203" s="280">
        <f t="shared" ref="C203:C204" si="137">SUM(D203:AT203)</f>
        <v>1655486</v>
      </c>
      <c r="D203" s="280">
        <f>'[1]FPC wSEB'!X455</f>
        <v>1464139</v>
      </c>
      <c r="E203" s="280">
        <f>'[1]FPC wSEB'!Y455</f>
        <v>163589</v>
      </c>
      <c r="F203" s="280">
        <f>'[1]FPC wSEB'!Z455</f>
        <v>2347</v>
      </c>
      <c r="G203" s="280">
        <f>'[1]FPC wSEB'!AA455</f>
        <v>1549</v>
      </c>
      <c r="H203" s="280">
        <f>'[1]FPC wSEB'!AB455</f>
        <v>23846</v>
      </c>
      <c r="I203" s="261">
        <f>IF(BM_MWh!I203=0,0,1)</f>
        <v>0</v>
      </c>
      <c r="J203" s="261">
        <f>IF(BM_MWh!J203=0,0,1)</f>
        <v>1</v>
      </c>
      <c r="K203" s="261">
        <f>IF(BM_MWh!K203=0,0,1)</f>
        <v>1</v>
      </c>
      <c r="L203" s="261">
        <f>IF(BM_MWh!L203=0,0,1)</f>
        <v>0</v>
      </c>
      <c r="M203" s="261">
        <f>IF(BM_MWh!M203=0,0,1)</f>
        <v>1</v>
      </c>
      <c r="N203" s="261">
        <f>IF(BM_MWh!N203=0,0,1)</f>
        <v>1</v>
      </c>
      <c r="O203" s="261">
        <f>IF(BM_MWh!O203=0,0,1)</f>
        <v>0</v>
      </c>
      <c r="P203" s="261">
        <f>IF(BM_MWh!P203=0,0,1)</f>
        <v>0</v>
      </c>
      <c r="Q203" s="261">
        <f>IF(BM_MWh!Q203=0,0,1)</f>
        <v>0</v>
      </c>
      <c r="R203" s="261">
        <f>IF(BM_MWh!R203=0,0,1)</f>
        <v>0</v>
      </c>
      <c r="S203" s="261">
        <f>IF(BM_MWh!S203=0,0,1)</f>
        <v>0</v>
      </c>
      <c r="T203" s="261">
        <f>IF(BM_MWh!T203=0,0,1)</f>
        <v>1</v>
      </c>
      <c r="U203" s="364">
        <f>IF(SUM(BM_MWh!U203)=0,0,1)</f>
        <v>1</v>
      </c>
      <c r="V203" s="260">
        <f>IF(SUM(BM_MWh!V203)=0,0,1)</f>
        <v>1</v>
      </c>
      <c r="W203" s="260">
        <f>IF(SUM(BM_MWh!W203)=0,0,1)</f>
        <v>1</v>
      </c>
      <c r="X203" s="260">
        <f>IF(SUM(BM_MWh!X203)=0,0,1)</f>
        <v>1</v>
      </c>
      <c r="Y203" s="260">
        <f>IF(SUM(BM_MWh!Y203)=0,0,1)</f>
        <v>1</v>
      </c>
      <c r="Z203" s="260">
        <f>IF(SUM(BM_MWh!Z203)=0,0,1)</f>
        <v>1</v>
      </c>
      <c r="AA203" s="260">
        <f>IF(SUM(BM_MWh!AA203)=0,0,1)</f>
        <v>1</v>
      </c>
      <c r="AB203" s="260">
        <f>IF(SUM(BM_MWh!AB203)=0,0,1)</f>
        <v>1</v>
      </c>
      <c r="AC203" s="260">
        <f>IF(SUM(BM_MWh!AC203)=0,0,1)</f>
        <v>1</v>
      </c>
      <c r="AD203" s="260">
        <f>IF(SUM(BM_MWh!AD203)=0,0,1)</f>
        <v>1</v>
      </c>
      <c r="AE203" s="260">
        <f>IF(SUM(BM_MWh!AE203)=0,0,1)</f>
        <v>0</v>
      </c>
      <c r="AF203" s="260">
        <f>IF(SUM(BM_MWh!AF203)=0,0,1)</f>
        <v>1</v>
      </c>
      <c r="AG203" s="260"/>
      <c r="AH203" s="260"/>
      <c r="AI203" s="382"/>
      <c r="AJ203" s="382"/>
      <c r="AK203" s="292"/>
      <c r="AL203" s="292"/>
      <c r="AM203" s="314"/>
      <c r="AN203" s="314"/>
      <c r="AP203" s="382"/>
      <c r="AR203" s="382"/>
      <c r="AS203" s="382"/>
      <c r="AT203" s="382"/>
      <c r="AU203" s="101">
        <f t="shared" si="129"/>
        <v>11</v>
      </c>
      <c r="AV203" s="102">
        <f t="shared" si="130"/>
        <v>5</v>
      </c>
      <c r="AW203" s="97">
        <f t="shared" si="131"/>
        <v>16</v>
      </c>
      <c r="AX203" s="97">
        <f t="shared" si="132"/>
        <v>1655470</v>
      </c>
      <c r="AY203" s="379"/>
      <c r="AZ203" s="366"/>
      <c r="BA203" s="366"/>
      <c r="BB203" s="366"/>
      <c r="BC203" s="366"/>
      <c r="BD203" s="366"/>
      <c r="BE203" s="104">
        <f t="shared" si="121"/>
        <v>2012</v>
      </c>
      <c r="BF203" s="28">
        <f t="shared" si="123"/>
        <v>6</v>
      </c>
      <c r="BG203" s="379">
        <f t="shared" si="128"/>
        <v>3310983</v>
      </c>
      <c r="BH203" s="112">
        <f t="shared" si="117"/>
        <v>1464139</v>
      </c>
      <c r="BI203" s="112">
        <f t="shared" si="117"/>
        <v>163589</v>
      </c>
      <c r="BJ203" s="112">
        <f t="shared" si="117"/>
        <v>2347</v>
      </c>
      <c r="BK203" s="112">
        <f t="shared" si="117"/>
        <v>1549</v>
      </c>
      <c r="BL203" s="112">
        <f t="shared" si="117"/>
        <v>23846</v>
      </c>
      <c r="BM203" s="112">
        <f t="shared" si="133"/>
        <v>1655470</v>
      </c>
      <c r="BN203" s="21">
        <f t="shared" si="134"/>
        <v>5</v>
      </c>
      <c r="BO203" s="21">
        <f t="shared" si="125"/>
        <v>4</v>
      </c>
      <c r="BP203" s="21">
        <f t="shared" si="126"/>
        <v>7</v>
      </c>
      <c r="BQ203" s="21">
        <f t="shared" si="124"/>
        <v>11</v>
      </c>
      <c r="BR203" s="21">
        <f t="shared" si="135"/>
        <v>16</v>
      </c>
      <c r="BS203" s="264"/>
    </row>
    <row r="204" spans="1:71">
      <c r="A204" s="28">
        <f t="shared" si="120"/>
        <v>2012</v>
      </c>
      <c r="B204" s="28">
        <f t="shared" si="122"/>
        <v>7</v>
      </c>
      <c r="C204" s="280">
        <f t="shared" si="137"/>
        <v>1573048</v>
      </c>
      <c r="D204" s="280">
        <f>'[1]FPC wSEB'!X456</f>
        <v>1387578</v>
      </c>
      <c r="E204" s="280">
        <f>'[1]FPC wSEB'!Y456</f>
        <v>158331</v>
      </c>
      <c r="F204" s="280">
        <f>'[1]FPC wSEB'!Z456</f>
        <v>2325</v>
      </c>
      <c r="G204" s="280">
        <f>'[1]FPC wSEB'!AA456</f>
        <v>1544</v>
      </c>
      <c r="H204" s="280">
        <f>'[1]FPC wSEB'!AB456</f>
        <v>23254</v>
      </c>
      <c r="I204" s="261">
        <f>IF(BM_MWh!I204=0,0,1)</f>
        <v>0</v>
      </c>
      <c r="J204" s="261">
        <f>IF(BM_MWh!J204=0,0,1)</f>
        <v>1</v>
      </c>
      <c r="K204" s="261">
        <f>IF(BM_MWh!K204=0,0,1)</f>
        <v>1</v>
      </c>
      <c r="L204" s="261">
        <f>IF(BM_MWh!L204=0,0,1)</f>
        <v>0</v>
      </c>
      <c r="M204" s="261">
        <f>IF(BM_MWh!M204=0,0,1)</f>
        <v>1</v>
      </c>
      <c r="N204" s="261">
        <f>IF(BM_MWh!N204=0,0,1)</f>
        <v>1</v>
      </c>
      <c r="O204" s="261">
        <f>IF(BM_MWh!O204=0,0,1)</f>
        <v>0</v>
      </c>
      <c r="P204" s="261">
        <f>IF(BM_MWh!P204=0,0,1)</f>
        <v>0</v>
      </c>
      <c r="Q204" s="261">
        <f>IF(BM_MWh!Q204=0,0,1)</f>
        <v>0</v>
      </c>
      <c r="R204" s="261">
        <f>IF(BM_MWh!R204=0,0,1)</f>
        <v>0</v>
      </c>
      <c r="S204" s="261">
        <f>IF(BM_MWh!S204=0,0,1)</f>
        <v>0</v>
      </c>
      <c r="T204" s="261">
        <f>IF(BM_MWh!T204=0,0,1)</f>
        <v>1</v>
      </c>
      <c r="U204" s="364">
        <f>IF(SUM(BM_MWh!U204)=0,0,1)</f>
        <v>1</v>
      </c>
      <c r="V204" s="260">
        <f>IF(SUM(BM_MWh!V204)=0,0,1)</f>
        <v>1</v>
      </c>
      <c r="W204" s="260">
        <f>IF(SUM(BM_MWh!W204)=0,0,1)</f>
        <v>1</v>
      </c>
      <c r="X204" s="260">
        <f>IF(SUM(BM_MWh!X204)=0,0,1)</f>
        <v>1</v>
      </c>
      <c r="Y204" s="260">
        <f>IF(SUM(BM_MWh!Y204)=0,0,1)</f>
        <v>1</v>
      </c>
      <c r="Z204" s="260">
        <f>IF(SUM(BM_MWh!Z204)=0,0,1)</f>
        <v>1</v>
      </c>
      <c r="AA204" s="260">
        <f>IF(SUM(BM_MWh!AA204)=0,0,1)</f>
        <v>1</v>
      </c>
      <c r="AB204" s="260">
        <f>IF(SUM(BM_MWh!AB204)=0,0,1)</f>
        <v>1</v>
      </c>
      <c r="AC204" s="260">
        <f>IF(SUM(BM_MWh!AC204)=0,0,1)</f>
        <v>1</v>
      </c>
      <c r="AD204" s="260">
        <f>IF(SUM(BM_MWh!AD204)=0,0,1)</f>
        <v>1</v>
      </c>
      <c r="AE204" s="260">
        <f>IF(SUM(BM_MWh!AE204)=0,0,1)</f>
        <v>0</v>
      </c>
      <c r="AF204" s="260">
        <f>IF(SUM(BM_MWh!AF204)=0,0,1)</f>
        <v>1</v>
      </c>
      <c r="AG204" s="260"/>
      <c r="AH204" s="260"/>
      <c r="AI204" s="382"/>
      <c r="AJ204" s="382"/>
      <c r="AK204" s="292"/>
      <c r="AL204" s="292"/>
      <c r="AM204" s="314"/>
      <c r="AN204" s="314"/>
      <c r="AP204" s="382"/>
      <c r="AR204" s="382"/>
      <c r="AS204" s="382"/>
      <c r="AT204" s="382"/>
      <c r="AU204" s="101">
        <f t="shared" si="129"/>
        <v>11</v>
      </c>
      <c r="AV204" s="102">
        <f t="shared" si="130"/>
        <v>5</v>
      </c>
      <c r="AW204" s="97">
        <f t="shared" si="131"/>
        <v>16</v>
      </c>
      <c r="AX204" s="97">
        <f t="shared" si="132"/>
        <v>1573032</v>
      </c>
      <c r="AY204" s="379"/>
      <c r="AZ204" s="366"/>
      <c r="BA204" s="366"/>
      <c r="BB204" s="366"/>
      <c r="BC204" s="366"/>
      <c r="BD204" s="366"/>
      <c r="BE204" s="104">
        <f t="shared" si="121"/>
        <v>2012</v>
      </c>
      <c r="BF204" s="28">
        <f t="shared" si="123"/>
        <v>7</v>
      </c>
      <c r="BG204" s="379">
        <f t="shared" si="128"/>
        <v>3146107</v>
      </c>
      <c r="BH204" s="112">
        <f t="shared" si="117"/>
        <v>1387578</v>
      </c>
      <c r="BI204" s="112">
        <f t="shared" si="117"/>
        <v>158331</v>
      </c>
      <c r="BJ204" s="112">
        <f t="shared" si="117"/>
        <v>2325</v>
      </c>
      <c r="BK204" s="112">
        <f t="shared" si="117"/>
        <v>1544</v>
      </c>
      <c r="BL204" s="112">
        <f t="shared" si="117"/>
        <v>23254</v>
      </c>
      <c r="BM204" s="112">
        <f t="shared" si="133"/>
        <v>1573032</v>
      </c>
      <c r="BN204" s="21">
        <f t="shared" si="134"/>
        <v>5</v>
      </c>
      <c r="BO204" s="21">
        <f t="shared" si="125"/>
        <v>4</v>
      </c>
      <c r="BP204" s="21">
        <f t="shared" si="126"/>
        <v>7</v>
      </c>
      <c r="BQ204" s="21">
        <f t="shared" si="124"/>
        <v>11</v>
      </c>
      <c r="BR204" s="21">
        <f t="shared" si="135"/>
        <v>16</v>
      </c>
      <c r="BS204" s="264"/>
    </row>
    <row r="205" spans="1:71">
      <c r="A205" s="28">
        <f t="shared" si="120"/>
        <v>2012</v>
      </c>
      <c r="B205" s="28">
        <f t="shared" si="122"/>
        <v>8</v>
      </c>
      <c r="C205" s="280">
        <f t="shared" ref="C205" si="138">SUM(D205:AT205)</f>
        <v>1740881</v>
      </c>
      <c r="D205" s="280">
        <f>'[1]FPC wSEB'!X457</f>
        <v>1542995</v>
      </c>
      <c r="E205" s="280">
        <f>'[1]FPC wSEB'!Y457</f>
        <v>169014</v>
      </c>
      <c r="F205" s="280">
        <f>'[1]FPC wSEB'!Z457</f>
        <v>2389</v>
      </c>
      <c r="G205" s="280">
        <f>'[1]FPC wSEB'!AA457</f>
        <v>1584</v>
      </c>
      <c r="H205" s="280">
        <f>'[1]FPC wSEB'!AB457</f>
        <v>24883</v>
      </c>
      <c r="I205" s="261">
        <f>IF(BM_MWh!I205=0,0,1)</f>
        <v>0</v>
      </c>
      <c r="J205" s="261">
        <f>IF(BM_MWh!J205=0,0,1)</f>
        <v>1</v>
      </c>
      <c r="K205" s="261">
        <f>IF(BM_MWh!K205=0,0,1)</f>
        <v>1</v>
      </c>
      <c r="L205" s="261">
        <f>IF(BM_MWh!L205=0,0,1)</f>
        <v>0</v>
      </c>
      <c r="M205" s="261">
        <f>IF(BM_MWh!M205=0,0,1)</f>
        <v>1</v>
      </c>
      <c r="N205" s="261">
        <f>IF(BM_MWh!N205=0,0,1)</f>
        <v>1</v>
      </c>
      <c r="O205" s="261">
        <f>IF(BM_MWh!O205=0,0,1)</f>
        <v>0</v>
      </c>
      <c r="P205" s="261">
        <f>IF(BM_MWh!P205=0,0,1)</f>
        <v>0</v>
      </c>
      <c r="Q205" s="261">
        <f>IF(BM_MWh!Q205=0,0,1)</f>
        <v>0</v>
      </c>
      <c r="R205" s="261">
        <f>IF(BM_MWh!R205=0,0,1)</f>
        <v>0</v>
      </c>
      <c r="S205" s="261">
        <f>IF(BM_MWh!S205=0,0,1)</f>
        <v>0</v>
      </c>
      <c r="T205" s="261">
        <f>IF(BM_MWh!T205=0,0,1)</f>
        <v>1</v>
      </c>
      <c r="U205" s="364">
        <f>IF(SUM(BM_MWh!U205)=0,0,1)</f>
        <v>1</v>
      </c>
      <c r="V205" s="260">
        <f>IF(SUM(BM_MWh!V205)=0,0,1)</f>
        <v>1</v>
      </c>
      <c r="W205" s="260">
        <f>IF(SUM(BM_MWh!W205)=0,0,1)</f>
        <v>1</v>
      </c>
      <c r="X205" s="260">
        <f>IF(SUM(BM_MWh!X205)=0,0,1)</f>
        <v>1</v>
      </c>
      <c r="Y205" s="260">
        <f>IF(SUM(BM_MWh!Y205)=0,0,1)</f>
        <v>1</v>
      </c>
      <c r="Z205" s="260">
        <f>IF(SUM(BM_MWh!Z205)=0,0,1)</f>
        <v>1</v>
      </c>
      <c r="AA205" s="260">
        <f>IF(SUM(BM_MWh!AA205)=0,0,1)</f>
        <v>1</v>
      </c>
      <c r="AB205" s="260">
        <f>IF(SUM(BM_MWh!AB205)=0,0,1)</f>
        <v>1</v>
      </c>
      <c r="AC205" s="260">
        <f>IF(SUM(BM_MWh!AC205)=0,0,1)</f>
        <v>1</v>
      </c>
      <c r="AD205" s="260">
        <f>IF(SUM(BM_MWh!AD205)=0,0,1)</f>
        <v>1</v>
      </c>
      <c r="AE205" s="260">
        <f>IF(SUM(BM_MWh!AE205)=0,0,1)</f>
        <v>0</v>
      </c>
      <c r="AF205" s="260">
        <f>IF(SUM(BM_MWh!AF205)=0,0,1)</f>
        <v>1</v>
      </c>
      <c r="AG205" s="260"/>
      <c r="AH205" s="260"/>
      <c r="AI205" s="382"/>
      <c r="AJ205" s="382"/>
      <c r="AK205" s="292"/>
      <c r="AL205" s="292"/>
      <c r="AM205" s="314"/>
      <c r="AN205" s="314"/>
      <c r="AP205" s="382"/>
      <c r="AR205" s="382"/>
      <c r="AS205" s="382"/>
      <c r="AT205" s="382"/>
      <c r="AU205" s="101">
        <f t="shared" si="129"/>
        <v>11</v>
      </c>
      <c r="AV205" s="102">
        <f t="shared" si="130"/>
        <v>5</v>
      </c>
      <c r="AW205" s="97">
        <f t="shared" si="131"/>
        <v>16</v>
      </c>
      <c r="AX205" s="97">
        <f t="shared" si="132"/>
        <v>1740865</v>
      </c>
      <c r="AY205" s="379"/>
      <c r="AZ205" s="366"/>
      <c r="BA205" s="366"/>
      <c r="BB205" s="366"/>
      <c r="BC205" s="366"/>
      <c r="BD205" s="366"/>
      <c r="BE205" s="104">
        <f t="shared" si="121"/>
        <v>2012</v>
      </c>
      <c r="BF205" s="28">
        <f t="shared" si="123"/>
        <v>8</v>
      </c>
      <c r="BG205" s="379">
        <f t="shared" si="128"/>
        <v>3481773</v>
      </c>
      <c r="BH205" s="112">
        <f t="shared" si="117"/>
        <v>1542995</v>
      </c>
      <c r="BI205" s="112">
        <f t="shared" si="117"/>
        <v>169014</v>
      </c>
      <c r="BJ205" s="112">
        <f t="shared" si="117"/>
        <v>2389</v>
      </c>
      <c r="BK205" s="112">
        <f t="shared" si="117"/>
        <v>1584</v>
      </c>
      <c r="BL205" s="112">
        <f t="shared" si="117"/>
        <v>24883</v>
      </c>
      <c r="BM205" s="112">
        <f t="shared" si="133"/>
        <v>1740865</v>
      </c>
      <c r="BN205" s="21">
        <f t="shared" si="134"/>
        <v>5</v>
      </c>
      <c r="BO205" s="21">
        <f t="shared" si="125"/>
        <v>4</v>
      </c>
      <c r="BP205" s="21">
        <f t="shared" si="126"/>
        <v>7</v>
      </c>
      <c r="BQ205" s="21">
        <f t="shared" si="124"/>
        <v>11</v>
      </c>
      <c r="BR205" s="21">
        <f t="shared" si="135"/>
        <v>16</v>
      </c>
      <c r="BS205" s="264"/>
    </row>
    <row r="206" spans="1:71">
      <c r="A206" s="28">
        <f t="shared" si="120"/>
        <v>2012</v>
      </c>
      <c r="B206" s="28">
        <f t="shared" si="122"/>
        <v>9</v>
      </c>
      <c r="C206" s="280">
        <f t="shared" ref="C206:C214" si="139">SUM(D206:AT206)</f>
        <v>1591780</v>
      </c>
      <c r="D206" s="280">
        <f>'[1]FPC wSEB'!X458</f>
        <v>1404111</v>
      </c>
      <c r="E206" s="280">
        <f>'[1]FPC wSEB'!Y458</f>
        <v>160350</v>
      </c>
      <c r="F206" s="280">
        <f>'[1]FPC wSEB'!Z458</f>
        <v>2361</v>
      </c>
      <c r="G206" s="280">
        <f>'[1]FPC wSEB'!AA458</f>
        <v>1581</v>
      </c>
      <c r="H206" s="280">
        <f>'[1]FPC wSEB'!AB458</f>
        <v>23362</v>
      </c>
      <c r="I206" s="261">
        <f>IF(BM_MWh!I206=0,0,1)</f>
        <v>0</v>
      </c>
      <c r="J206" s="261">
        <f>IF(BM_MWh!J206=0,0,1)</f>
        <v>0</v>
      </c>
      <c r="K206" s="261">
        <f>IF(BM_MWh!K206=0,0,1)</f>
        <v>1</v>
      </c>
      <c r="L206" s="261">
        <f>IF(BM_MWh!L206=0,0,1)</f>
        <v>0</v>
      </c>
      <c r="M206" s="261">
        <f>IF(BM_MWh!M206=0,0,1)</f>
        <v>1</v>
      </c>
      <c r="N206" s="261">
        <f>IF(BM_MWh!N206=0,0,1)</f>
        <v>1</v>
      </c>
      <c r="O206" s="261">
        <f>IF(BM_MWh!O206=0,0,1)</f>
        <v>0</v>
      </c>
      <c r="P206" s="261">
        <f>IF(BM_MWh!P206=0,0,1)</f>
        <v>0</v>
      </c>
      <c r="Q206" s="261">
        <f>IF(BM_MWh!Q206=0,0,1)</f>
        <v>0</v>
      </c>
      <c r="R206" s="261">
        <f>IF(BM_MWh!R206=0,0,1)</f>
        <v>0</v>
      </c>
      <c r="S206" s="261">
        <f>IF(BM_MWh!S206=0,0,1)</f>
        <v>0</v>
      </c>
      <c r="T206" s="261">
        <f>IF(BM_MWh!T206=0,0,1)</f>
        <v>1</v>
      </c>
      <c r="U206" s="364">
        <f>IF(SUM(BM_MWh!U206)=0,0,1)</f>
        <v>1</v>
      </c>
      <c r="V206" s="260">
        <f>IF(SUM(BM_MWh!V206)=0,0,1)</f>
        <v>1</v>
      </c>
      <c r="W206" s="260">
        <f>IF(SUM(BM_MWh!W206)=0,0,1)</f>
        <v>1</v>
      </c>
      <c r="X206" s="260">
        <f>IF(SUM(BM_MWh!X206)=0,0,1)</f>
        <v>1</v>
      </c>
      <c r="Y206" s="260">
        <f>IF(SUM(BM_MWh!Y206)=0,0,1)</f>
        <v>1</v>
      </c>
      <c r="Z206" s="260">
        <f>IF(SUM(BM_MWh!Z206)=0,0,1)</f>
        <v>1</v>
      </c>
      <c r="AA206" s="260">
        <f>IF(SUM(BM_MWh!AA206)=0,0,1)</f>
        <v>1</v>
      </c>
      <c r="AB206" s="260">
        <f>IF(SUM(BM_MWh!AB206)=0,0,1)</f>
        <v>1</v>
      </c>
      <c r="AC206" s="260">
        <f>IF(SUM(BM_MWh!AC206)=0,0,1)</f>
        <v>1</v>
      </c>
      <c r="AD206" s="260">
        <f>IF(SUM(BM_MWh!AD206)=0,0,1)</f>
        <v>1</v>
      </c>
      <c r="AE206" s="260">
        <f>IF(SUM(BM_MWh!AE206)=0,0,1)</f>
        <v>0</v>
      </c>
      <c r="AF206" s="260">
        <f>IF(SUM(BM_MWh!AF206)=0,0,1)</f>
        <v>1</v>
      </c>
      <c r="AG206" s="382"/>
      <c r="AH206" s="382"/>
      <c r="AI206" s="382"/>
      <c r="AJ206" s="382"/>
      <c r="AK206" s="292"/>
      <c r="AL206" s="292"/>
      <c r="AM206" s="314"/>
      <c r="AN206" s="314"/>
      <c r="AP206" s="382"/>
      <c r="AR206" s="382"/>
      <c r="AS206" s="382"/>
      <c r="AT206" s="382"/>
      <c r="AU206" s="101">
        <f t="shared" si="129"/>
        <v>11</v>
      </c>
      <c r="AV206" s="102">
        <f t="shared" si="130"/>
        <v>4</v>
      </c>
      <c r="AW206" s="97">
        <f t="shared" si="131"/>
        <v>15</v>
      </c>
      <c r="AX206" s="97">
        <f t="shared" si="132"/>
        <v>1591765</v>
      </c>
      <c r="AY206" s="379"/>
      <c r="AZ206" s="366"/>
      <c r="BA206" s="366"/>
      <c r="BB206" s="366"/>
      <c r="BC206" s="366"/>
      <c r="BD206" s="366"/>
      <c r="BE206" s="104">
        <f t="shared" si="121"/>
        <v>2012</v>
      </c>
      <c r="BF206" s="28">
        <f t="shared" si="123"/>
        <v>9</v>
      </c>
      <c r="BG206" s="379">
        <f t="shared" si="128"/>
        <v>3183571</v>
      </c>
      <c r="BH206" s="112">
        <f t="shared" si="117"/>
        <v>1404111</v>
      </c>
      <c r="BI206" s="112">
        <f t="shared" si="117"/>
        <v>160350</v>
      </c>
      <c r="BJ206" s="112">
        <f t="shared" si="117"/>
        <v>2361</v>
      </c>
      <c r="BK206" s="112">
        <f t="shared" si="117"/>
        <v>1581</v>
      </c>
      <c r="BL206" s="112">
        <f t="shared" si="117"/>
        <v>23362</v>
      </c>
      <c r="BM206" s="112">
        <f t="shared" si="133"/>
        <v>1591765</v>
      </c>
      <c r="BN206" s="21">
        <f t="shared" si="134"/>
        <v>4</v>
      </c>
      <c r="BO206" s="21">
        <f t="shared" si="125"/>
        <v>4</v>
      </c>
      <c r="BP206" s="21">
        <f t="shared" si="126"/>
        <v>7</v>
      </c>
      <c r="BQ206" s="21">
        <f t="shared" si="124"/>
        <v>11</v>
      </c>
      <c r="BR206" s="21">
        <f t="shared" si="135"/>
        <v>15</v>
      </c>
      <c r="BS206" s="264"/>
    </row>
    <row r="207" spans="1:71">
      <c r="A207" s="28">
        <f t="shared" si="120"/>
        <v>2012</v>
      </c>
      <c r="B207" s="28">
        <f t="shared" si="122"/>
        <v>10</v>
      </c>
      <c r="C207" s="280">
        <f t="shared" si="139"/>
        <v>1644012</v>
      </c>
      <c r="D207" s="280">
        <f>'[1]FPC wSEB'!X459</f>
        <v>1451243</v>
      </c>
      <c r="E207" s="280">
        <f>'[1]FPC wSEB'!Y459</f>
        <v>164628</v>
      </c>
      <c r="F207" s="280">
        <f>'[1]FPC wSEB'!Z459</f>
        <v>2376</v>
      </c>
      <c r="G207" s="280">
        <f>'[1]FPC wSEB'!AA459</f>
        <v>1582</v>
      </c>
      <c r="H207" s="280">
        <f>'[1]FPC wSEB'!AB459</f>
        <v>24168</v>
      </c>
      <c r="I207" s="261">
        <f>IF(BM_MWh!I207=0,0,1)</f>
        <v>0</v>
      </c>
      <c r="J207" s="261">
        <f>IF(BM_MWh!J207=0,0,1)</f>
        <v>0</v>
      </c>
      <c r="K207" s="261">
        <f>IF(BM_MWh!K207=0,0,1)</f>
        <v>1</v>
      </c>
      <c r="L207" s="261">
        <f>IF(BM_MWh!L207=0,0,1)</f>
        <v>0</v>
      </c>
      <c r="M207" s="261">
        <f>IF(BM_MWh!M207=0,0,1)</f>
        <v>1</v>
      </c>
      <c r="N207" s="261">
        <f>IF(BM_MWh!N207=0,0,1)</f>
        <v>1</v>
      </c>
      <c r="O207" s="261">
        <f>IF(BM_MWh!O207=0,0,1)</f>
        <v>0</v>
      </c>
      <c r="P207" s="261">
        <f>IF(BM_MWh!P207=0,0,1)</f>
        <v>0</v>
      </c>
      <c r="Q207" s="261">
        <f>IF(BM_MWh!Q207=0,0,1)</f>
        <v>0</v>
      </c>
      <c r="R207" s="261">
        <f>IF(BM_MWh!R207=0,0,1)</f>
        <v>0</v>
      </c>
      <c r="S207" s="261">
        <f>IF(BM_MWh!S207=0,0,1)</f>
        <v>0</v>
      </c>
      <c r="T207" s="261">
        <f>IF(BM_MWh!T207=0,0,1)</f>
        <v>1</v>
      </c>
      <c r="U207" s="364">
        <f>IF(SUM(BM_MWh!U207)=0,0,1)</f>
        <v>1</v>
      </c>
      <c r="V207" s="260">
        <f>IF(SUM(BM_MWh!V207)=0,0,1)</f>
        <v>1</v>
      </c>
      <c r="W207" s="260">
        <f>IF(SUM(BM_MWh!W207)=0,0,1)</f>
        <v>1</v>
      </c>
      <c r="X207" s="260">
        <f>IF(SUM(BM_MWh!X207)=0,0,1)</f>
        <v>1</v>
      </c>
      <c r="Y207" s="260">
        <f>IF(SUM(BM_MWh!Y207)=0,0,1)</f>
        <v>1</v>
      </c>
      <c r="Z207" s="260">
        <f>IF(SUM(BM_MWh!Z207)=0,0,1)</f>
        <v>1</v>
      </c>
      <c r="AA207" s="260">
        <f>IF(SUM(BM_MWh!AA207)=0,0,1)</f>
        <v>1</v>
      </c>
      <c r="AB207" s="260">
        <f>IF(SUM(BM_MWh!AB207)=0,0,1)</f>
        <v>1</v>
      </c>
      <c r="AC207" s="260">
        <f>IF(SUM(BM_MWh!AC207)=0,0,1)</f>
        <v>1</v>
      </c>
      <c r="AD207" s="260">
        <f>IF(SUM(BM_MWh!AD207)=0,0,1)</f>
        <v>1</v>
      </c>
      <c r="AE207" s="260">
        <f>IF(SUM(BM_MWh!AE207)=0,0,1)</f>
        <v>0</v>
      </c>
      <c r="AF207" s="260">
        <f>IF(SUM(BM_MWh!AF207)=0,0,1)</f>
        <v>1</v>
      </c>
      <c r="AG207" s="382"/>
      <c r="AH207" s="382"/>
      <c r="AI207" s="382"/>
      <c r="AJ207" s="382"/>
      <c r="AK207" s="292"/>
      <c r="AL207" s="292"/>
      <c r="AM207" s="314"/>
      <c r="AN207" s="314"/>
      <c r="AP207" s="382"/>
      <c r="AR207" s="382"/>
      <c r="AS207" s="382"/>
      <c r="AT207" s="382"/>
      <c r="AU207" s="101">
        <f t="shared" si="129"/>
        <v>11</v>
      </c>
      <c r="AV207" s="102">
        <f t="shared" si="130"/>
        <v>4</v>
      </c>
      <c r="AW207" s="97">
        <f t="shared" si="131"/>
        <v>15</v>
      </c>
      <c r="AX207" s="97">
        <f t="shared" si="132"/>
        <v>1643997</v>
      </c>
      <c r="AY207" s="379"/>
      <c r="AZ207" s="366"/>
      <c r="BA207" s="366"/>
      <c r="BB207" s="366"/>
      <c r="BC207" s="366"/>
      <c r="BD207" s="366"/>
      <c r="BE207" s="104">
        <f t="shared" si="121"/>
        <v>2012</v>
      </c>
      <c r="BF207" s="28">
        <f t="shared" si="123"/>
        <v>10</v>
      </c>
      <c r="BG207" s="379">
        <f t="shared" si="128"/>
        <v>3288035</v>
      </c>
      <c r="BH207" s="112">
        <f t="shared" si="117"/>
        <v>1451243</v>
      </c>
      <c r="BI207" s="112">
        <f t="shared" si="117"/>
        <v>164628</v>
      </c>
      <c r="BJ207" s="112">
        <f t="shared" si="117"/>
        <v>2376</v>
      </c>
      <c r="BK207" s="112">
        <f t="shared" si="117"/>
        <v>1582</v>
      </c>
      <c r="BL207" s="112">
        <f t="shared" si="117"/>
        <v>24168</v>
      </c>
      <c r="BM207" s="112">
        <f t="shared" si="133"/>
        <v>1643997</v>
      </c>
      <c r="BN207" s="21">
        <f t="shared" si="134"/>
        <v>4</v>
      </c>
      <c r="BO207" s="21">
        <f t="shared" si="125"/>
        <v>4</v>
      </c>
      <c r="BP207" s="21">
        <f t="shared" si="126"/>
        <v>7</v>
      </c>
      <c r="BQ207" s="21">
        <f t="shared" si="124"/>
        <v>11</v>
      </c>
      <c r="BR207" s="21">
        <f t="shared" si="135"/>
        <v>15</v>
      </c>
      <c r="BS207" s="264"/>
    </row>
    <row r="208" spans="1:71">
      <c r="A208" s="28">
        <f t="shared" si="120"/>
        <v>2012</v>
      </c>
      <c r="B208" s="28">
        <f t="shared" si="122"/>
        <v>11</v>
      </c>
      <c r="C208" s="280">
        <f t="shared" si="139"/>
        <v>1834835</v>
      </c>
      <c r="D208" s="280">
        <f>'[1]FPC wSEB'!X460</f>
        <v>1629469</v>
      </c>
      <c r="E208" s="280">
        <f>'[1]FPC wSEB'!Y460</f>
        <v>175822</v>
      </c>
      <c r="F208" s="280">
        <f>'[1]FPC wSEB'!Z460</f>
        <v>2469</v>
      </c>
      <c r="G208" s="280">
        <f>'[1]FPC wSEB'!AA460</f>
        <v>1581</v>
      </c>
      <c r="H208" s="280">
        <f>'[1]FPC wSEB'!AB460</f>
        <v>25479</v>
      </c>
      <c r="I208" s="261">
        <f>IF(BM_MWh!I208=0,0,1)</f>
        <v>0</v>
      </c>
      <c r="J208" s="261">
        <f>IF(BM_MWh!J208=0,0,1)</f>
        <v>0</v>
      </c>
      <c r="K208" s="261">
        <f>IF(BM_MWh!K208=0,0,1)</f>
        <v>1</v>
      </c>
      <c r="L208" s="261">
        <f>IF(BM_MWh!L208=0,0,1)</f>
        <v>0</v>
      </c>
      <c r="M208" s="261">
        <f>IF(BM_MWh!M208=0,0,1)</f>
        <v>1</v>
      </c>
      <c r="N208" s="261">
        <f>IF(BM_MWh!N208=0,0,1)</f>
        <v>1</v>
      </c>
      <c r="O208" s="261">
        <f>IF(BM_MWh!O208=0,0,1)</f>
        <v>0</v>
      </c>
      <c r="P208" s="261">
        <f>IF(BM_MWh!P208=0,0,1)</f>
        <v>0</v>
      </c>
      <c r="Q208" s="261">
        <f>IF(BM_MWh!Q208=0,0,1)</f>
        <v>0</v>
      </c>
      <c r="R208" s="261">
        <f>IF(BM_MWh!R208=0,0,1)</f>
        <v>0</v>
      </c>
      <c r="S208" s="261">
        <f>IF(BM_MWh!S208=0,0,1)</f>
        <v>0</v>
      </c>
      <c r="T208" s="261">
        <f>IF(BM_MWh!T208=0,0,1)</f>
        <v>1</v>
      </c>
      <c r="U208" s="364">
        <f>IF(SUM(BM_MWh!U208)=0,0,1)</f>
        <v>1</v>
      </c>
      <c r="V208" s="260">
        <f>IF(SUM(BM_MWh!V208)=0,0,1)</f>
        <v>1</v>
      </c>
      <c r="W208" s="260">
        <f>IF(SUM(BM_MWh!W208)=0,0,1)</f>
        <v>1</v>
      </c>
      <c r="X208" s="260">
        <f>IF(SUM(BM_MWh!X208)=0,0,1)</f>
        <v>1</v>
      </c>
      <c r="Y208" s="260">
        <f>IF(SUM(BM_MWh!Y208)=0,0,1)</f>
        <v>1</v>
      </c>
      <c r="Z208" s="260">
        <f>IF(SUM(BM_MWh!Z208)=0,0,1)</f>
        <v>1</v>
      </c>
      <c r="AA208" s="260">
        <f>IF(SUM(BM_MWh!AA208)=0,0,1)</f>
        <v>1</v>
      </c>
      <c r="AB208" s="260">
        <f>IF(SUM(BM_MWh!AB208)=0,0,1)</f>
        <v>1</v>
      </c>
      <c r="AC208" s="260">
        <f>IF(SUM(BM_MWh!AC208)=0,0,1)</f>
        <v>1</v>
      </c>
      <c r="AD208" s="260">
        <f>IF(SUM(BM_MWh!AD208)=0,0,1)</f>
        <v>1</v>
      </c>
      <c r="AE208" s="260">
        <f>IF(SUM(BM_MWh!AE208)=0,0,1)</f>
        <v>0</v>
      </c>
      <c r="AF208" s="260">
        <f>IF(SUM(BM_MWh!AF208)=0,0,1)</f>
        <v>1</v>
      </c>
      <c r="AG208" s="382"/>
      <c r="AH208" s="382"/>
      <c r="AI208" s="382"/>
      <c r="AJ208" s="382"/>
      <c r="AK208" s="292"/>
      <c r="AL208" s="292"/>
      <c r="AM208" s="314"/>
      <c r="AN208" s="314"/>
      <c r="AP208" s="382"/>
      <c r="AR208" s="382"/>
      <c r="AS208" s="382"/>
      <c r="AT208" s="382"/>
      <c r="AU208" s="101">
        <f t="shared" si="129"/>
        <v>11</v>
      </c>
      <c r="AV208" s="102">
        <f t="shared" si="130"/>
        <v>4</v>
      </c>
      <c r="AW208" s="97">
        <f t="shared" si="131"/>
        <v>15</v>
      </c>
      <c r="AX208" s="97">
        <f t="shared" si="132"/>
        <v>1834820</v>
      </c>
      <c r="AY208" s="379"/>
      <c r="AZ208" s="366"/>
      <c r="BA208" s="366"/>
      <c r="BB208" s="366"/>
      <c r="BC208" s="366"/>
      <c r="BD208" s="366"/>
      <c r="BE208" s="104">
        <f t="shared" si="121"/>
        <v>2012</v>
      </c>
      <c r="BF208" s="28">
        <f t="shared" si="123"/>
        <v>11</v>
      </c>
      <c r="BG208" s="379">
        <f t="shared" si="128"/>
        <v>3669681</v>
      </c>
      <c r="BH208" s="112">
        <f t="shared" si="117"/>
        <v>1629469</v>
      </c>
      <c r="BI208" s="112">
        <f t="shared" si="117"/>
        <v>175822</v>
      </c>
      <c r="BJ208" s="112">
        <f t="shared" si="117"/>
        <v>2469</v>
      </c>
      <c r="BK208" s="112">
        <f t="shared" si="117"/>
        <v>1581</v>
      </c>
      <c r="BL208" s="112">
        <f t="shared" si="117"/>
        <v>25479</v>
      </c>
      <c r="BM208" s="112">
        <f t="shared" si="133"/>
        <v>1834820</v>
      </c>
      <c r="BN208" s="21">
        <f t="shared" si="134"/>
        <v>4</v>
      </c>
      <c r="BO208" s="21">
        <f t="shared" si="125"/>
        <v>4</v>
      </c>
      <c r="BP208" s="21">
        <f t="shared" si="126"/>
        <v>7</v>
      </c>
      <c r="BQ208" s="21">
        <f t="shared" si="124"/>
        <v>11</v>
      </c>
      <c r="BR208" s="21">
        <f t="shared" si="135"/>
        <v>15</v>
      </c>
      <c r="BS208" s="264"/>
    </row>
    <row r="209" spans="1:71">
      <c r="A209" s="28">
        <f t="shared" si="120"/>
        <v>2012</v>
      </c>
      <c r="B209" s="28">
        <f t="shared" si="122"/>
        <v>12</v>
      </c>
      <c r="C209" s="280">
        <f t="shared" si="139"/>
        <v>1660716</v>
      </c>
      <c r="D209" s="280">
        <f>'[1]FPC wSEB'!X461</f>
        <v>1469818</v>
      </c>
      <c r="E209" s="280">
        <f>'[1]FPC wSEB'!Y461</f>
        <v>163123</v>
      </c>
      <c r="F209" s="280">
        <f>'[1]FPC wSEB'!Z461</f>
        <v>2319</v>
      </c>
      <c r="G209" s="280">
        <f>'[1]FPC wSEB'!AA461</f>
        <v>1571</v>
      </c>
      <c r="H209" s="280">
        <f>'[1]FPC wSEB'!AB461</f>
        <v>23870</v>
      </c>
      <c r="I209" s="261">
        <f>IF(BM_MWh!I209=0,0,1)</f>
        <v>0</v>
      </c>
      <c r="J209" s="261">
        <f>IF(BM_MWh!J209=0,0,1)</f>
        <v>0</v>
      </c>
      <c r="K209" s="261">
        <f>IF(BM_MWh!K209=0,0,1)</f>
        <v>1</v>
      </c>
      <c r="L209" s="261">
        <f>IF(BM_MWh!L209=0,0,1)</f>
        <v>0</v>
      </c>
      <c r="M209" s="261">
        <f>IF(BM_MWh!M209=0,0,1)</f>
        <v>1</v>
      </c>
      <c r="N209" s="261">
        <f>IF(BM_MWh!N209=0,0,1)</f>
        <v>1</v>
      </c>
      <c r="O209" s="261">
        <f>IF(BM_MWh!O209=0,0,1)</f>
        <v>0</v>
      </c>
      <c r="P209" s="261">
        <f>IF(BM_MWh!P209=0,0,1)</f>
        <v>0</v>
      </c>
      <c r="Q209" s="261">
        <f>IF(BM_MWh!Q209=0,0,1)</f>
        <v>0</v>
      </c>
      <c r="R209" s="261">
        <f>IF(BM_MWh!R209=0,0,1)</f>
        <v>0</v>
      </c>
      <c r="S209" s="261">
        <f>IF(BM_MWh!S209=0,0,1)</f>
        <v>0</v>
      </c>
      <c r="T209" s="261">
        <f>IF(BM_MWh!T209=0,0,1)</f>
        <v>1</v>
      </c>
      <c r="U209" s="364">
        <f>IF(SUM(BM_MWh!U209)=0,0,1)</f>
        <v>1</v>
      </c>
      <c r="V209" s="260">
        <f>IF(SUM(BM_MWh!V209)=0,0,1)</f>
        <v>1</v>
      </c>
      <c r="W209" s="260">
        <f>IF(SUM(BM_MWh!W209)=0,0,1)</f>
        <v>1</v>
      </c>
      <c r="X209" s="260">
        <f>IF(SUM(BM_MWh!X209)=0,0,1)</f>
        <v>1</v>
      </c>
      <c r="Y209" s="260">
        <f>IF(SUM(BM_MWh!Y209)=0,0,1)</f>
        <v>1</v>
      </c>
      <c r="Z209" s="260">
        <f>IF(SUM(BM_MWh!Z209)=0,0,1)</f>
        <v>1</v>
      </c>
      <c r="AA209" s="260">
        <f>IF(SUM(BM_MWh!AA209)=0,0,1)</f>
        <v>1</v>
      </c>
      <c r="AB209" s="260">
        <f>IF(SUM(BM_MWh!AB209)=0,0,1)</f>
        <v>1</v>
      </c>
      <c r="AC209" s="260">
        <f>IF(SUM(BM_MWh!AC209)=0,0,1)</f>
        <v>1</v>
      </c>
      <c r="AD209" s="260">
        <f>IF(SUM(BM_MWh!AD209)=0,0,1)</f>
        <v>1</v>
      </c>
      <c r="AE209" s="260">
        <f>IF(SUM(BM_MWh!AE209)=0,0,1)</f>
        <v>0</v>
      </c>
      <c r="AF209" s="260">
        <f>IF(SUM(BM_MWh!AF209)=0,0,1)</f>
        <v>1</v>
      </c>
      <c r="AG209" s="382"/>
      <c r="AH209" s="382"/>
      <c r="AI209" s="382"/>
      <c r="AJ209" s="382"/>
      <c r="AK209" s="292"/>
      <c r="AL209" s="292"/>
      <c r="AM209" s="314"/>
      <c r="AN209" s="314"/>
      <c r="AP209" s="382"/>
      <c r="AR209" s="382"/>
      <c r="AS209" s="382"/>
      <c r="AT209" s="382"/>
      <c r="AU209" s="101">
        <f t="shared" si="129"/>
        <v>11</v>
      </c>
      <c r="AV209" s="102">
        <f t="shared" si="130"/>
        <v>4</v>
      </c>
      <c r="AW209" s="97">
        <f t="shared" si="131"/>
        <v>15</v>
      </c>
      <c r="AX209" s="97">
        <f t="shared" si="132"/>
        <v>1660701</v>
      </c>
      <c r="AY209" s="379"/>
      <c r="AZ209" s="366"/>
      <c r="BA209" s="366"/>
      <c r="BB209" s="366"/>
      <c r="BC209" s="366"/>
      <c r="BD209" s="366"/>
      <c r="BE209" s="104">
        <f t="shared" si="121"/>
        <v>2012</v>
      </c>
      <c r="BF209" s="28">
        <f t="shared" si="123"/>
        <v>12</v>
      </c>
      <c r="BG209" s="379">
        <f t="shared" si="128"/>
        <v>3321443</v>
      </c>
      <c r="BH209" s="112">
        <f t="shared" si="117"/>
        <v>1469818</v>
      </c>
      <c r="BI209" s="112">
        <f t="shared" si="117"/>
        <v>163123</v>
      </c>
      <c r="BJ209" s="112">
        <f t="shared" si="117"/>
        <v>2319</v>
      </c>
      <c r="BK209" s="112">
        <f t="shared" si="117"/>
        <v>1571</v>
      </c>
      <c r="BL209" s="112">
        <f t="shared" si="117"/>
        <v>23870</v>
      </c>
      <c r="BM209" s="112">
        <f t="shared" si="133"/>
        <v>1660701</v>
      </c>
      <c r="BN209" s="21">
        <f t="shared" si="134"/>
        <v>4</v>
      </c>
      <c r="BO209" s="21">
        <f t="shared" si="125"/>
        <v>4</v>
      </c>
      <c r="BP209" s="21">
        <f t="shared" si="126"/>
        <v>7</v>
      </c>
      <c r="BQ209" s="21">
        <f t="shared" si="124"/>
        <v>11</v>
      </c>
      <c r="BR209" s="21">
        <f t="shared" si="135"/>
        <v>15</v>
      </c>
      <c r="BS209" s="264"/>
    </row>
    <row r="210" spans="1:71">
      <c r="A210" s="28">
        <f t="shared" si="120"/>
        <v>2013</v>
      </c>
      <c r="B210" s="28">
        <f t="shared" si="122"/>
        <v>1</v>
      </c>
      <c r="C210" s="280">
        <f t="shared" si="139"/>
        <v>1571101</v>
      </c>
      <c r="D210" s="280">
        <f>'[1]FPC wSEB'!X462</f>
        <v>1385210</v>
      </c>
      <c r="E210" s="280">
        <f>'[1]FPC wSEB'!Y462</f>
        <v>158539</v>
      </c>
      <c r="F210" s="280">
        <f>'[1]FPC wSEB'!Z462</f>
        <v>2309</v>
      </c>
      <c r="G210" s="280">
        <f>'[1]FPC wSEB'!AA462</f>
        <v>1566</v>
      </c>
      <c r="H210" s="280">
        <f>'[1]FPC wSEB'!AB462</f>
        <v>23462</v>
      </c>
      <c r="I210" s="261">
        <f>IF(BM_MWh!I210=0,0,1)</f>
        <v>0</v>
      </c>
      <c r="J210" s="261">
        <f>IF(BM_MWh!J210=0,0,1)</f>
        <v>0</v>
      </c>
      <c r="K210" s="261">
        <f>IF(BM_MWh!K210=0,0,1)</f>
        <v>1</v>
      </c>
      <c r="L210" s="261">
        <f>IF(BM_MWh!L210=0,0,1)</f>
        <v>0</v>
      </c>
      <c r="M210" s="261">
        <f>IF(BM_MWh!M210=0,0,1)</f>
        <v>1</v>
      </c>
      <c r="N210" s="261">
        <f>IF(BM_MWh!N210=0,0,1)</f>
        <v>1</v>
      </c>
      <c r="O210" s="261">
        <f>IF(BM_MWh!O210=0,0,1)</f>
        <v>0</v>
      </c>
      <c r="P210" s="261">
        <f>IF(BM_MWh!P210=0,0,1)</f>
        <v>0</v>
      </c>
      <c r="Q210" s="261">
        <f>IF(BM_MWh!Q210=0,0,1)</f>
        <v>0</v>
      </c>
      <c r="R210" s="261">
        <f>IF(BM_MWh!R210=0,0,1)</f>
        <v>0</v>
      </c>
      <c r="S210" s="261">
        <f>IF(BM_MWh!S210=0,0,1)</f>
        <v>0</v>
      </c>
      <c r="T210" s="261">
        <f>IF(BM_MWh!T210=0,0,1)</f>
        <v>1</v>
      </c>
      <c r="U210" s="364">
        <f>IF(SUM(BM_MWh!U210)=0,0,1)</f>
        <v>1</v>
      </c>
      <c r="V210" s="260">
        <f>IF(SUM(BM_MWh!V210)=0,0,1)</f>
        <v>1</v>
      </c>
      <c r="W210" s="260">
        <f>IF(SUM(BM_MWh!W210)=0,0,1)</f>
        <v>1</v>
      </c>
      <c r="X210" s="260">
        <f>IF(SUM(BM_MWh!X210)=0,0,1)</f>
        <v>1</v>
      </c>
      <c r="Y210" s="260">
        <f>IF(SUM(BM_MWh!Y210)=0,0,1)</f>
        <v>1</v>
      </c>
      <c r="Z210" s="260">
        <f>IF(SUM(BM_MWh!Z210)=0,0,1)</f>
        <v>1</v>
      </c>
      <c r="AA210" s="260">
        <f>IF(SUM(BM_MWh!AA210)=0,0,1)</f>
        <v>1</v>
      </c>
      <c r="AB210" s="260">
        <f>IF(SUM(BM_MWh!AB210)=0,0,1)</f>
        <v>1</v>
      </c>
      <c r="AC210" s="260">
        <f>IF(SUM(BM_MWh!AC210)=0,0,1)</f>
        <v>1</v>
      </c>
      <c r="AD210" s="260">
        <f>IF(SUM(BM_MWh!AD210)=0,0,1)</f>
        <v>1</v>
      </c>
      <c r="AE210" s="260">
        <f>IF(SUM(BM_MWh!AE210)=0,0,1)</f>
        <v>0</v>
      </c>
      <c r="AF210" s="260">
        <f>IF(SUM(BM_MWh!AF210)=0,0,1)</f>
        <v>1</v>
      </c>
      <c r="AG210" s="382"/>
      <c r="AH210" s="382"/>
      <c r="AI210" s="382"/>
      <c r="AJ210" s="382"/>
      <c r="AK210" s="292"/>
      <c r="AL210" s="292"/>
      <c r="AM210" s="314"/>
      <c r="AN210" s="314"/>
      <c r="AP210" s="382"/>
      <c r="AR210" s="382"/>
      <c r="AS210" s="382"/>
      <c r="AT210" s="382"/>
      <c r="AU210" s="101">
        <f t="shared" si="129"/>
        <v>11</v>
      </c>
      <c r="AV210" s="102">
        <f t="shared" si="130"/>
        <v>4</v>
      </c>
      <c r="AW210" s="97">
        <f t="shared" si="131"/>
        <v>15</v>
      </c>
      <c r="AX210" s="97">
        <f t="shared" si="132"/>
        <v>1571086</v>
      </c>
      <c r="AY210" s="379"/>
      <c r="AZ210" s="366"/>
      <c r="BA210" s="366"/>
      <c r="BB210" s="366"/>
      <c r="BC210" s="366"/>
      <c r="BD210" s="366"/>
      <c r="BE210" s="104">
        <f t="shared" si="121"/>
        <v>2013</v>
      </c>
      <c r="BF210" s="28">
        <f t="shared" si="123"/>
        <v>1</v>
      </c>
      <c r="BG210" s="379">
        <f t="shared" si="128"/>
        <v>3142213</v>
      </c>
      <c r="BH210" s="112">
        <f t="shared" si="117"/>
        <v>1385210</v>
      </c>
      <c r="BI210" s="112">
        <f t="shared" si="117"/>
        <v>158539</v>
      </c>
      <c r="BJ210" s="112">
        <f t="shared" si="117"/>
        <v>2309</v>
      </c>
      <c r="BK210" s="112">
        <f t="shared" si="117"/>
        <v>1566</v>
      </c>
      <c r="BL210" s="112">
        <f t="shared" si="117"/>
        <v>23462</v>
      </c>
      <c r="BM210" s="112">
        <f t="shared" si="133"/>
        <v>1571086</v>
      </c>
      <c r="BN210" s="21">
        <f t="shared" si="134"/>
        <v>4</v>
      </c>
      <c r="BO210" s="21">
        <f t="shared" si="125"/>
        <v>4</v>
      </c>
      <c r="BP210" s="21">
        <f t="shared" si="126"/>
        <v>7</v>
      </c>
      <c r="BQ210" s="21">
        <f t="shared" si="124"/>
        <v>11</v>
      </c>
      <c r="BR210" s="21">
        <f t="shared" si="135"/>
        <v>15</v>
      </c>
      <c r="BS210" s="264"/>
    </row>
    <row r="211" spans="1:71">
      <c r="A211" s="28">
        <f t="shared" si="120"/>
        <v>2013</v>
      </c>
      <c r="B211" s="28">
        <f t="shared" si="122"/>
        <v>2</v>
      </c>
      <c r="C211" s="280">
        <f t="shared" si="139"/>
        <v>1661132</v>
      </c>
      <c r="D211" s="280">
        <f>'[1]FPC wSEB'!X463</f>
        <v>1468867</v>
      </c>
      <c r="E211" s="280">
        <f>'[1]FPC wSEB'!Y463</f>
        <v>164377</v>
      </c>
      <c r="F211" s="280">
        <f>'[1]FPC wSEB'!Z463</f>
        <v>2371</v>
      </c>
      <c r="G211" s="280">
        <f>'[1]FPC wSEB'!AA463</f>
        <v>1567</v>
      </c>
      <c r="H211" s="280">
        <f>'[1]FPC wSEB'!AB463</f>
        <v>23937</v>
      </c>
      <c r="I211" s="261">
        <f>IF(BM_MWh!I211=0,0,1)</f>
        <v>0</v>
      </c>
      <c r="J211" s="261">
        <f>IF(BM_MWh!J211=0,0,1)</f>
        <v>0</v>
      </c>
      <c r="K211" s="261">
        <f>IF(BM_MWh!K211=0,0,1)</f>
        <v>1</v>
      </c>
      <c r="L211" s="261">
        <f>IF(BM_MWh!L211=0,0,1)</f>
        <v>0</v>
      </c>
      <c r="M211" s="261">
        <f>IF(BM_MWh!M211=0,0,1)</f>
        <v>1</v>
      </c>
      <c r="N211" s="261">
        <f>IF(BM_MWh!N211=0,0,1)</f>
        <v>0</v>
      </c>
      <c r="O211" s="261">
        <f>IF(BM_MWh!O211=0,0,1)</f>
        <v>0</v>
      </c>
      <c r="P211" s="261">
        <f>IF(BM_MWh!P211=0,0,1)</f>
        <v>0</v>
      </c>
      <c r="Q211" s="261">
        <f>IF(BM_MWh!Q211=0,0,1)</f>
        <v>0</v>
      </c>
      <c r="R211" s="261">
        <f>IF(BM_MWh!R211=0,0,1)</f>
        <v>0</v>
      </c>
      <c r="S211" s="261">
        <f>IF(BM_MWh!S211=0,0,1)</f>
        <v>0</v>
      </c>
      <c r="T211" s="261">
        <f>IF(BM_MWh!T211=0,0,1)</f>
        <v>1</v>
      </c>
      <c r="U211" s="364">
        <f>IF(SUM(BM_MWh!U211)=0,0,1)</f>
        <v>1</v>
      </c>
      <c r="V211" s="260">
        <f>IF(SUM(BM_MWh!V211)=0,0,1)</f>
        <v>1</v>
      </c>
      <c r="W211" s="260">
        <f>IF(SUM(BM_MWh!W211)=0,0,1)</f>
        <v>1</v>
      </c>
      <c r="X211" s="260">
        <f>IF(SUM(BM_MWh!X211)=0,0,1)</f>
        <v>0</v>
      </c>
      <c r="Y211" s="260">
        <f>IF(SUM(BM_MWh!Y211)=0,0,1)</f>
        <v>1</v>
      </c>
      <c r="Z211" s="260">
        <f>IF(SUM(BM_MWh!Z211)=0,0,1)</f>
        <v>0</v>
      </c>
      <c r="AA211" s="260">
        <f>IF(SUM(BM_MWh!AA211)=0,0,1)</f>
        <v>1</v>
      </c>
      <c r="AB211" s="260">
        <f>IF(SUM(BM_MWh!AB211)=0,0,1)</f>
        <v>1</v>
      </c>
      <c r="AC211" s="260">
        <f>IF(SUM(BM_MWh!AC211)=0,0,1)</f>
        <v>1</v>
      </c>
      <c r="AD211" s="260">
        <f>IF(SUM(BM_MWh!AD211)=0,0,1)</f>
        <v>1</v>
      </c>
      <c r="AE211" s="260">
        <f>IF(SUM(BM_MWh!AE211)=0,0,1)</f>
        <v>1</v>
      </c>
      <c r="AF211" s="260">
        <f>IF(SUM(BM_MWh!AF211)=0,0,1)</f>
        <v>1</v>
      </c>
      <c r="AG211" s="260">
        <f>IF(SUM(BM_MWh!AG211)=0,0,1)</f>
        <v>0</v>
      </c>
      <c r="AH211" s="382"/>
      <c r="AI211" s="382"/>
      <c r="AJ211" s="382"/>
      <c r="AK211" s="292"/>
      <c r="AL211" s="292"/>
      <c r="AM211" s="314"/>
      <c r="AN211" s="314"/>
      <c r="AP211" s="382"/>
      <c r="AR211" s="382"/>
      <c r="AS211" s="382"/>
      <c r="AT211" s="382"/>
      <c r="AU211" s="101">
        <f t="shared" si="129"/>
        <v>10</v>
      </c>
      <c r="AV211" s="102">
        <f t="shared" si="130"/>
        <v>3</v>
      </c>
      <c r="AW211" s="97">
        <f t="shared" si="131"/>
        <v>13</v>
      </c>
      <c r="AX211" s="97">
        <f t="shared" si="132"/>
        <v>1661119</v>
      </c>
      <c r="AY211" s="379"/>
      <c r="AZ211" s="366"/>
      <c r="BA211" s="366"/>
      <c r="BB211" s="366"/>
      <c r="BC211" s="366"/>
      <c r="BD211" s="366"/>
      <c r="BE211" s="104">
        <f t="shared" si="121"/>
        <v>2013</v>
      </c>
      <c r="BF211" s="28">
        <f t="shared" si="123"/>
        <v>2</v>
      </c>
      <c r="BG211" s="379">
        <f t="shared" si="128"/>
        <v>3322274</v>
      </c>
      <c r="BH211" s="112">
        <f t="shared" ref="BH211:BL261" si="140">D211</f>
        <v>1468867</v>
      </c>
      <c r="BI211" s="112">
        <f t="shared" si="140"/>
        <v>164377</v>
      </c>
      <c r="BJ211" s="112">
        <f t="shared" si="140"/>
        <v>2371</v>
      </c>
      <c r="BK211" s="112">
        <f t="shared" si="140"/>
        <v>1567</v>
      </c>
      <c r="BL211" s="112">
        <f t="shared" si="140"/>
        <v>23937</v>
      </c>
      <c r="BM211" s="112">
        <f t="shared" si="133"/>
        <v>1661119</v>
      </c>
      <c r="BN211" s="21">
        <f t="shared" si="134"/>
        <v>3</v>
      </c>
      <c r="BO211" s="21">
        <f t="shared" si="125"/>
        <v>4</v>
      </c>
      <c r="BP211" s="21">
        <f t="shared" si="126"/>
        <v>6</v>
      </c>
      <c r="BQ211" s="21">
        <f t="shared" si="124"/>
        <v>10</v>
      </c>
      <c r="BR211" s="21">
        <f t="shared" si="135"/>
        <v>13</v>
      </c>
      <c r="BS211" s="366"/>
    </row>
    <row r="212" spans="1:71">
      <c r="A212" s="28">
        <f t="shared" si="120"/>
        <v>2013</v>
      </c>
      <c r="B212" s="28">
        <f t="shared" si="122"/>
        <v>3</v>
      </c>
      <c r="C212" s="280">
        <f t="shared" si="139"/>
        <v>1587606</v>
      </c>
      <c r="D212" s="280">
        <f>'[1]FPC wSEB'!X464</f>
        <v>1399956</v>
      </c>
      <c r="E212" s="280">
        <f>'[1]FPC wSEB'!Y464</f>
        <v>160252</v>
      </c>
      <c r="F212" s="280">
        <f>'[1]FPC wSEB'!Z464</f>
        <v>2337</v>
      </c>
      <c r="G212" s="280">
        <f>'[1]FPC wSEB'!AA464</f>
        <v>1566</v>
      </c>
      <c r="H212" s="280">
        <f>'[1]FPC wSEB'!AB464</f>
        <v>23481</v>
      </c>
      <c r="I212" s="261">
        <f>IF(BM_MWh!I212=0,0,1)</f>
        <v>0</v>
      </c>
      <c r="J212" s="261">
        <f>IF(BM_MWh!J212=0,0,1)</f>
        <v>0</v>
      </c>
      <c r="K212" s="261">
        <f>IF(BM_MWh!K212=0,0,1)</f>
        <v>1</v>
      </c>
      <c r="L212" s="261">
        <f>IF(BM_MWh!L212=0,0,1)</f>
        <v>0</v>
      </c>
      <c r="M212" s="261">
        <f>IF(BM_MWh!M212=0,0,1)</f>
        <v>1</v>
      </c>
      <c r="N212" s="261">
        <f>IF(BM_MWh!N212=0,0,1)</f>
        <v>1</v>
      </c>
      <c r="O212" s="261">
        <f>IF(BM_MWh!O212=0,0,1)</f>
        <v>0</v>
      </c>
      <c r="P212" s="261">
        <f>IF(BM_MWh!P212=0,0,1)</f>
        <v>0</v>
      </c>
      <c r="Q212" s="261">
        <f>IF(BM_MWh!Q212=0,0,1)</f>
        <v>0</v>
      </c>
      <c r="R212" s="261">
        <f>IF(BM_MWh!R212=0,0,1)</f>
        <v>0</v>
      </c>
      <c r="S212" s="261">
        <f>IF(BM_MWh!S212=0,0,1)</f>
        <v>0</v>
      </c>
      <c r="T212" s="261">
        <f>IF(BM_MWh!T212=0,0,1)</f>
        <v>1</v>
      </c>
      <c r="U212" s="364">
        <f>IF(SUM(BM_MWh!U212)=0,0,1)</f>
        <v>1</v>
      </c>
      <c r="V212" s="260">
        <f>IF(SUM(BM_MWh!V212)=0,0,1)</f>
        <v>1</v>
      </c>
      <c r="W212" s="260">
        <f>IF(SUM(BM_MWh!W212)=0,0,1)</f>
        <v>1</v>
      </c>
      <c r="X212" s="260">
        <f>IF(SUM(BM_MWh!X212)=0,0,1)</f>
        <v>0</v>
      </c>
      <c r="Y212" s="260">
        <f>IF(SUM(BM_MWh!Y212)=0,0,1)</f>
        <v>1</v>
      </c>
      <c r="Z212" s="260">
        <f>IF(SUM(BM_MWh!Z212)=0,0,1)</f>
        <v>0</v>
      </c>
      <c r="AA212" s="260">
        <f>IF(SUM(BM_MWh!AA212)=0,0,1)</f>
        <v>1</v>
      </c>
      <c r="AB212" s="260">
        <f>IF(SUM(BM_MWh!AB212)=0,0,1)</f>
        <v>1</v>
      </c>
      <c r="AC212" s="260">
        <f>IF(SUM(BM_MWh!AC212)=0,0,1)</f>
        <v>1</v>
      </c>
      <c r="AD212" s="260">
        <f>IF(SUM(BM_MWh!AD212)=0,0,1)</f>
        <v>1</v>
      </c>
      <c r="AE212" s="260">
        <f>IF(SUM(BM_MWh!AE212)=0,0,1)</f>
        <v>1</v>
      </c>
      <c r="AF212" s="260">
        <f>IF(SUM(BM_MWh!AF212)=0,0,1)</f>
        <v>1</v>
      </c>
      <c r="AG212" s="260">
        <f>IF(SUM(BM_MWh!AG212)=0,0,1)</f>
        <v>0</v>
      </c>
      <c r="AH212" s="382"/>
      <c r="AI212" s="382"/>
      <c r="AJ212" s="382"/>
      <c r="AK212" s="292"/>
      <c r="AL212" s="292"/>
      <c r="AM212" s="314"/>
      <c r="AN212" s="314"/>
      <c r="AP212" s="382"/>
      <c r="AR212" s="382"/>
      <c r="AS212" s="382"/>
      <c r="AT212" s="382"/>
      <c r="AU212" s="101">
        <f t="shared" si="129"/>
        <v>10</v>
      </c>
      <c r="AV212" s="102">
        <f t="shared" si="130"/>
        <v>4</v>
      </c>
      <c r="AW212" s="97">
        <f t="shared" si="131"/>
        <v>14</v>
      </c>
      <c r="AX212" s="97">
        <f t="shared" si="132"/>
        <v>1587592</v>
      </c>
      <c r="AY212" s="379"/>
      <c r="AZ212" s="366"/>
      <c r="BA212" s="366"/>
      <c r="BB212" s="366"/>
      <c r="BC212" s="366"/>
      <c r="BD212" s="366"/>
      <c r="BE212" s="104">
        <f t="shared" si="121"/>
        <v>2013</v>
      </c>
      <c r="BF212" s="28">
        <f t="shared" si="123"/>
        <v>3</v>
      </c>
      <c r="BG212" s="379">
        <f t="shared" si="128"/>
        <v>3175222</v>
      </c>
      <c r="BH212" s="112">
        <f t="shared" si="140"/>
        <v>1399956</v>
      </c>
      <c r="BI212" s="112">
        <f t="shared" si="140"/>
        <v>160252</v>
      </c>
      <c r="BJ212" s="112">
        <f t="shared" si="140"/>
        <v>2337</v>
      </c>
      <c r="BK212" s="112">
        <f t="shared" si="140"/>
        <v>1566</v>
      </c>
      <c r="BL212" s="112">
        <f t="shared" si="140"/>
        <v>23481</v>
      </c>
      <c r="BM212" s="112">
        <f t="shared" si="133"/>
        <v>1587592</v>
      </c>
      <c r="BN212" s="21">
        <f t="shared" si="134"/>
        <v>4</v>
      </c>
      <c r="BO212" s="21">
        <f t="shared" si="125"/>
        <v>4</v>
      </c>
      <c r="BP212" s="21">
        <f t="shared" si="126"/>
        <v>6</v>
      </c>
      <c r="BQ212" s="21">
        <f t="shared" si="124"/>
        <v>10</v>
      </c>
      <c r="BR212" s="21">
        <f t="shared" si="135"/>
        <v>14</v>
      </c>
      <c r="BS212" s="366"/>
    </row>
    <row r="213" spans="1:71">
      <c r="A213" s="28">
        <f t="shared" si="120"/>
        <v>2013</v>
      </c>
      <c r="B213" s="28">
        <f t="shared" si="122"/>
        <v>4</v>
      </c>
      <c r="C213" s="280">
        <f t="shared" si="139"/>
        <v>1666328</v>
      </c>
      <c r="D213" s="280">
        <f>'[1]FPC wSEB'!X465</f>
        <v>1476489</v>
      </c>
      <c r="E213" s="280">
        <f>'[1]FPC wSEB'!Y465</f>
        <v>162275</v>
      </c>
      <c r="F213" s="280">
        <f>'[1]FPC wSEB'!Z465</f>
        <v>2320</v>
      </c>
      <c r="G213" s="280">
        <f>'[1]FPC wSEB'!AA465</f>
        <v>1569</v>
      </c>
      <c r="H213" s="280">
        <f>'[1]FPC wSEB'!AB465</f>
        <v>23662</v>
      </c>
      <c r="I213" s="261">
        <f>IF(BM_MWh!I213=0,0,1)</f>
        <v>0</v>
      </c>
      <c r="J213" s="261">
        <f>IF(BM_MWh!J213=0,0,1)</f>
        <v>0</v>
      </c>
      <c r="K213" s="261">
        <f>IF(BM_MWh!K213=0,0,1)</f>
        <v>1</v>
      </c>
      <c r="L213" s="261">
        <f>IF(BM_MWh!L213=0,0,1)</f>
        <v>0</v>
      </c>
      <c r="M213" s="261">
        <f>IF(BM_MWh!M213=0,0,1)</f>
        <v>1</v>
      </c>
      <c r="N213" s="261">
        <f>IF(BM_MWh!N213=0,0,1)</f>
        <v>1</v>
      </c>
      <c r="O213" s="261">
        <f>IF(BM_MWh!O213=0,0,1)</f>
        <v>0</v>
      </c>
      <c r="P213" s="261">
        <f>IF(BM_MWh!P213=0,0,1)</f>
        <v>0</v>
      </c>
      <c r="Q213" s="261">
        <f>IF(BM_MWh!Q213=0,0,1)</f>
        <v>0</v>
      </c>
      <c r="R213" s="261">
        <f>IF(BM_MWh!R213=0,0,1)</f>
        <v>0</v>
      </c>
      <c r="S213" s="261">
        <f>IF(BM_MWh!S213=0,0,1)</f>
        <v>0</v>
      </c>
      <c r="T213" s="261">
        <f>IF(BM_MWh!T213=0,0,1)</f>
        <v>1</v>
      </c>
      <c r="U213" s="364">
        <f>IF(SUM(BM_MWh!U213)=0,0,1)</f>
        <v>1</v>
      </c>
      <c r="V213" s="260">
        <f>IF(SUM(BM_MWh!V213)=0,0,1)</f>
        <v>1</v>
      </c>
      <c r="W213" s="260">
        <f>IF(SUM(BM_MWh!W213)=0,0,1)</f>
        <v>1</v>
      </c>
      <c r="X213" s="260">
        <f>IF(SUM(BM_MWh!X213)=0,0,1)</f>
        <v>0</v>
      </c>
      <c r="Y213" s="260">
        <f>IF(SUM(BM_MWh!Y213)=0,0,1)</f>
        <v>1</v>
      </c>
      <c r="Z213" s="260">
        <f>IF(SUM(BM_MWh!Z213)=0,0,1)</f>
        <v>0</v>
      </c>
      <c r="AA213" s="260">
        <f>IF(SUM(BM_MWh!AA213)=0,0,1)</f>
        <v>1</v>
      </c>
      <c r="AB213" s="260">
        <f>IF(SUM(BM_MWh!AB213)=0,0,1)</f>
        <v>1</v>
      </c>
      <c r="AC213" s="260">
        <f>IF(SUM(BM_MWh!AC213)=0,0,1)</f>
        <v>1</v>
      </c>
      <c r="AD213" s="260">
        <f>IF(SUM(BM_MWh!AD213)=0,0,1)</f>
        <v>1</v>
      </c>
      <c r="AE213" s="260">
        <f>IF(SUM(BM_MWh!AE213)=0,0,1)</f>
        <v>0</v>
      </c>
      <c r="AF213" s="260">
        <f>IF(SUM(BM_MWh!AF213)=0,0,1)</f>
        <v>1</v>
      </c>
      <c r="AG213" s="260">
        <f>IF(SUM(BM_MWh!AG213)=0,0,1)</f>
        <v>0</v>
      </c>
      <c r="AH213" s="382"/>
      <c r="AI213" s="382"/>
      <c r="AJ213" s="382"/>
      <c r="AK213" s="292"/>
      <c r="AL213" s="292"/>
      <c r="AM213" s="314"/>
      <c r="AN213" s="314"/>
      <c r="AP213" s="382"/>
      <c r="AR213" s="382"/>
      <c r="AS213" s="382"/>
      <c r="AT213" s="382"/>
      <c r="AU213" s="101">
        <f t="shared" si="129"/>
        <v>9</v>
      </c>
      <c r="AV213" s="102">
        <f t="shared" si="130"/>
        <v>4</v>
      </c>
      <c r="AW213" s="97">
        <f t="shared" si="131"/>
        <v>13</v>
      </c>
      <c r="AX213" s="97">
        <f t="shared" si="132"/>
        <v>1666315</v>
      </c>
      <c r="AY213" s="379"/>
      <c r="AZ213" s="366"/>
      <c r="BA213" s="366"/>
      <c r="BB213" s="366"/>
      <c r="BC213" s="366"/>
      <c r="BD213" s="366"/>
      <c r="BE213" s="104">
        <f t="shared" si="121"/>
        <v>2013</v>
      </c>
      <c r="BF213" s="28">
        <f t="shared" si="123"/>
        <v>4</v>
      </c>
      <c r="BG213" s="379">
        <f t="shared" si="128"/>
        <v>3332665</v>
      </c>
      <c r="BH213" s="112">
        <f t="shared" si="140"/>
        <v>1476489</v>
      </c>
      <c r="BI213" s="112">
        <f t="shared" si="140"/>
        <v>162275</v>
      </c>
      <c r="BJ213" s="112">
        <f t="shared" si="140"/>
        <v>2320</v>
      </c>
      <c r="BK213" s="112">
        <f t="shared" si="140"/>
        <v>1569</v>
      </c>
      <c r="BL213" s="112">
        <f t="shared" si="140"/>
        <v>23662</v>
      </c>
      <c r="BM213" s="112">
        <f t="shared" si="133"/>
        <v>1666315</v>
      </c>
      <c r="BN213" s="21">
        <f t="shared" si="134"/>
        <v>4</v>
      </c>
      <c r="BO213" s="21">
        <f t="shared" si="125"/>
        <v>4</v>
      </c>
      <c r="BP213" s="21">
        <f t="shared" si="126"/>
        <v>5</v>
      </c>
      <c r="BQ213" s="21">
        <f t="shared" si="124"/>
        <v>9</v>
      </c>
      <c r="BR213" s="21">
        <f t="shared" si="135"/>
        <v>13</v>
      </c>
      <c r="BS213" s="366"/>
    </row>
    <row r="214" spans="1:71">
      <c r="A214" s="28">
        <f t="shared" si="120"/>
        <v>2013</v>
      </c>
      <c r="B214" s="28">
        <f t="shared" si="122"/>
        <v>5</v>
      </c>
      <c r="C214" s="280">
        <f t="shared" si="139"/>
        <v>1753260</v>
      </c>
      <c r="D214" s="280">
        <f>'[1]FPC wSEB'!X466</f>
        <v>1552943</v>
      </c>
      <c r="E214" s="280">
        <f>'[1]FPC wSEB'!Y466</f>
        <v>171432</v>
      </c>
      <c r="F214" s="280">
        <f>'[1]FPC wSEB'!Z466</f>
        <v>2403</v>
      </c>
      <c r="G214" s="280">
        <f>'[1]FPC wSEB'!AA466</f>
        <v>1570</v>
      </c>
      <c r="H214" s="280">
        <f>'[1]FPC wSEB'!AB466</f>
        <v>24897</v>
      </c>
      <c r="I214" s="261">
        <f>IF(BM_MWh!I214=0,0,1)</f>
        <v>0</v>
      </c>
      <c r="J214" s="261">
        <f>IF(BM_MWh!J214=0,0,1)</f>
        <v>0</v>
      </c>
      <c r="K214" s="261">
        <f>IF(BM_MWh!K214=0,0,1)</f>
        <v>1</v>
      </c>
      <c r="L214" s="261">
        <f>IF(BM_MWh!L214=0,0,1)</f>
        <v>0</v>
      </c>
      <c r="M214" s="261">
        <f>IF(BM_MWh!M214=0,0,1)</f>
        <v>1</v>
      </c>
      <c r="N214" s="261">
        <f>IF(BM_MWh!N214=0,0,1)</f>
        <v>1</v>
      </c>
      <c r="O214" s="261">
        <f>IF(BM_MWh!O214=0,0,1)</f>
        <v>0</v>
      </c>
      <c r="P214" s="261">
        <f>IF(BM_MWh!P214=0,0,1)</f>
        <v>0</v>
      </c>
      <c r="Q214" s="261">
        <f>IF(BM_MWh!Q214=0,0,1)</f>
        <v>0</v>
      </c>
      <c r="R214" s="261">
        <f>IF(BM_MWh!R214=0,0,1)</f>
        <v>0</v>
      </c>
      <c r="S214" s="261">
        <f>IF(BM_MWh!S214=0,0,1)</f>
        <v>0</v>
      </c>
      <c r="T214" s="261">
        <f>IF(BM_MWh!T214=0,0,1)</f>
        <v>1</v>
      </c>
      <c r="U214" s="364">
        <f>IF(SUM(BM_MWh!U214)=0,0,1)</f>
        <v>1</v>
      </c>
      <c r="V214" s="260">
        <f>IF(SUM(BM_MWh!V214)=0,0,1)</f>
        <v>1</v>
      </c>
      <c r="W214" s="260">
        <f>IF(SUM(BM_MWh!W214)=0,0,1)</f>
        <v>1</v>
      </c>
      <c r="X214" s="260">
        <f>IF(SUM(BM_MWh!X214)=0,0,1)</f>
        <v>1</v>
      </c>
      <c r="Y214" s="260">
        <f>IF(SUM(BM_MWh!Y214)=0,0,1)</f>
        <v>1</v>
      </c>
      <c r="Z214" s="260">
        <f>IF(SUM(BM_MWh!Z214)=0,0,1)</f>
        <v>0</v>
      </c>
      <c r="AA214" s="260">
        <f>IF(SUM(BM_MWh!AA214)=0,0,1)</f>
        <v>1</v>
      </c>
      <c r="AB214" s="260">
        <f>IF(SUM(BM_MWh!AB214)=0,0,1)</f>
        <v>1</v>
      </c>
      <c r="AC214" s="260">
        <f>IF(SUM(BM_MWh!AC214)=0,0,1)</f>
        <v>1</v>
      </c>
      <c r="AD214" s="260">
        <f>IF(SUM(BM_MWh!AD214)=0,0,1)</f>
        <v>1</v>
      </c>
      <c r="AE214" s="260">
        <f>IF(SUM(BM_MWh!AE214)=0,0,1)</f>
        <v>1</v>
      </c>
      <c r="AF214" s="260">
        <f>IF(SUM(BM_MWh!AF214)=0,0,1)</f>
        <v>1</v>
      </c>
      <c r="AG214" s="260">
        <f>IF(SUM(BM_MWh!AG214)=0,0,1)</f>
        <v>0</v>
      </c>
      <c r="AH214" s="382"/>
      <c r="AI214" s="382"/>
      <c r="AJ214" s="382"/>
      <c r="AK214" s="292"/>
      <c r="AL214" s="292"/>
      <c r="AM214" s="314"/>
      <c r="AN214" s="314"/>
      <c r="AP214" s="382"/>
      <c r="AR214" s="382"/>
      <c r="AS214" s="382"/>
      <c r="AT214" s="382"/>
      <c r="AU214" s="101">
        <f t="shared" si="129"/>
        <v>11</v>
      </c>
      <c r="AV214" s="102">
        <f t="shared" si="130"/>
        <v>4</v>
      </c>
      <c r="AW214" s="97">
        <f t="shared" si="131"/>
        <v>15</v>
      </c>
      <c r="AX214" s="97">
        <f t="shared" si="132"/>
        <v>1753245</v>
      </c>
      <c r="AY214" s="379"/>
      <c r="AZ214" s="366"/>
      <c r="BA214" s="366"/>
      <c r="BB214" s="366"/>
      <c r="BC214" s="366"/>
      <c r="BD214" s="366"/>
      <c r="BE214" s="104">
        <f t="shared" si="121"/>
        <v>2013</v>
      </c>
      <c r="BF214" s="28">
        <f t="shared" si="123"/>
        <v>5</v>
      </c>
      <c r="BG214" s="379">
        <f t="shared" si="128"/>
        <v>3506531</v>
      </c>
      <c r="BH214" s="112">
        <f t="shared" si="140"/>
        <v>1552943</v>
      </c>
      <c r="BI214" s="112">
        <f t="shared" si="140"/>
        <v>171432</v>
      </c>
      <c r="BJ214" s="112">
        <f t="shared" si="140"/>
        <v>2403</v>
      </c>
      <c r="BK214" s="112">
        <f t="shared" si="140"/>
        <v>1570</v>
      </c>
      <c r="BL214" s="112">
        <f t="shared" si="140"/>
        <v>24897</v>
      </c>
      <c r="BM214" s="112">
        <f t="shared" si="133"/>
        <v>1753245</v>
      </c>
      <c r="BN214" s="21">
        <f t="shared" si="134"/>
        <v>4</v>
      </c>
      <c r="BO214" s="21">
        <f t="shared" si="125"/>
        <v>4</v>
      </c>
      <c r="BP214" s="21">
        <f t="shared" si="126"/>
        <v>7</v>
      </c>
      <c r="BQ214" s="21">
        <f t="shared" si="124"/>
        <v>11</v>
      </c>
      <c r="BR214" s="21">
        <f t="shared" si="135"/>
        <v>15</v>
      </c>
      <c r="BS214" s="366"/>
    </row>
    <row r="215" spans="1:71">
      <c r="A215" s="28">
        <f t="shared" si="120"/>
        <v>2013</v>
      </c>
      <c r="B215" s="28">
        <f t="shared" si="122"/>
        <v>6</v>
      </c>
      <c r="C215" s="280">
        <f t="shared" ref="C215" si="141">SUM(D215:AT215)</f>
        <v>1677700</v>
      </c>
      <c r="D215" s="280">
        <f>'[1]FPC wSEB'!X467</f>
        <v>1484817</v>
      </c>
      <c r="E215" s="280">
        <f>'[1]FPC wSEB'!Y467</f>
        <v>164961</v>
      </c>
      <c r="F215" s="280">
        <f>'[1]FPC wSEB'!Z467</f>
        <v>2337</v>
      </c>
      <c r="G215" s="280">
        <f>'[1]FPC wSEB'!AA467</f>
        <v>1562</v>
      </c>
      <c r="H215" s="280">
        <f>'[1]FPC wSEB'!AB467</f>
        <v>24008</v>
      </c>
      <c r="I215" s="261">
        <f>IF(BM_MWh!I215=0,0,1)</f>
        <v>0</v>
      </c>
      <c r="J215" s="261">
        <f>IF(BM_MWh!J215=0,0,1)</f>
        <v>0</v>
      </c>
      <c r="K215" s="261">
        <f>IF(BM_MWh!K215=0,0,1)</f>
        <v>1</v>
      </c>
      <c r="L215" s="261">
        <f>IF(BM_MWh!L215=0,0,1)</f>
        <v>0</v>
      </c>
      <c r="M215" s="261">
        <f>IF(BM_MWh!M215=0,0,1)</f>
        <v>1</v>
      </c>
      <c r="N215" s="261">
        <f>IF(BM_MWh!N215=0,0,1)</f>
        <v>1</v>
      </c>
      <c r="O215" s="261">
        <f>IF(BM_MWh!O215=0,0,1)</f>
        <v>0</v>
      </c>
      <c r="P215" s="261">
        <f>IF(BM_MWh!P215=0,0,1)</f>
        <v>0</v>
      </c>
      <c r="Q215" s="261">
        <f>IF(BM_MWh!Q215=0,0,1)</f>
        <v>0</v>
      </c>
      <c r="R215" s="261">
        <f>IF(BM_MWh!R215=0,0,1)</f>
        <v>0</v>
      </c>
      <c r="S215" s="261">
        <f>IF(BM_MWh!S215=0,0,1)</f>
        <v>0</v>
      </c>
      <c r="T215" s="261">
        <f>IF(BM_MWh!T215=0,0,1)</f>
        <v>1</v>
      </c>
      <c r="U215" s="364">
        <f>IF(SUM(BM_MWh!U215)=0,0,1)</f>
        <v>0</v>
      </c>
      <c r="V215" s="260">
        <f>IF(SUM(BM_MWh!V215)=0,0,1)</f>
        <v>1</v>
      </c>
      <c r="W215" s="260">
        <f>IF(SUM(BM_MWh!W215)=0,0,1)</f>
        <v>1</v>
      </c>
      <c r="X215" s="260">
        <f>IF(SUM(BM_MWh!X215)=0,0,1)</f>
        <v>1</v>
      </c>
      <c r="Y215" s="260">
        <f>IF(SUM(BM_MWh!Y215)=0,0,1)</f>
        <v>1</v>
      </c>
      <c r="Z215" s="260">
        <f>IF(SUM(BM_MWh!Z215)=0,0,1)</f>
        <v>0</v>
      </c>
      <c r="AA215" s="260">
        <f>IF(SUM(BM_MWh!AA215)=0,0,1)</f>
        <v>1</v>
      </c>
      <c r="AB215" s="260">
        <f>IF(SUM(BM_MWh!AB215)=0,0,1)</f>
        <v>1</v>
      </c>
      <c r="AC215" s="260">
        <f>IF(SUM(BM_MWh!AC215)=0,0,1)</f>
        <v>1</v>
      </c>
      <c r="AD215" s="260">
        <f>IF(SUM(BM_MWh!AD215)=0,0,1)</f>
        <v>1</v>
      </c>
      <c r="AE215" s="260">
        <f>IF(SUM(BM_MWh!AE215)=0,0,1)</f>
        <v>1</v>
      </c>
      <c r="AF215" s="260">
        <f>IF(SUM(BM_MWh!AF215)=0,0,1)</f>
        <v>1</v>
      </c>
      <c r="AG215" s="260">
        <f>IF(SUM(BM_MWh!AG215)=0,0,1)</f>
        <v>1</v>
      </c>
      <c r="AH215" s="260"/>
      <c r="AI215" s="382"/>
      <c r="AJ215" s="382"/>
      <c r="AK215" s="292"/>
      <c r="AL215" s="292"/>
      <c r="AM215" s="314"/>
      <c r="AN215" s="314"/>
      <c r="AP215" s="382"/>
      <c r="AR215" s="382"/>
      <c r="AS215" s="382"/>
      <c r="AT215" s="382"/>
      <c r="AU215" s="101">
        <f t="shared" si="129"/>
        <v>11</v>
      </c>
      <c r="AV215" s="102">
        <f t="shared" si="130"/>
        <v>4</v>
      </c>
      <c r="AW215" s="167">
        <f t="shared" si="131"/>
        <v>15</v>
      </c>
      <c r="AX215" s="167">
        <f t="shared" si="132"/>
        <v>1677685</v>
      </c>
      <c r="AY215" s="381"/>
      <c r="AZ215" s="371"/>
      <c r="BA215" s="371"/>
      <c r="BB215" s="371"/>
      <c r="BC215" s="371"/>
      <c r="BD215" s="371"/>
      <c r="BE215" s="104">
        <f t="shared" si="121"/>
        <v>2013</v>
      </c>
      <c r="BF215" s="28">
        <f t="shared" si="123"/>
        <v>6</v>
      </c>
      <c r="BG215" s="379">
        <f t="shared" si="128"/>
        <v>3355411</v>
      </c>
      <c r="BH215" s="112">
        <f t="shared" si="140"/>
        <v>1484817</v>
      </c>
      <c r="BI215" s="112">
        <f t="shared" si="140"/>
        <v>164961</v>
      </c>
      <c r="BJ215" s="112">
        <f t="shared" si="140"/>
        <v>2337</v>
      </c>
      <c r="BK215" s="112">
        <f t="shared" si="140"/>
        <v>1562</v>
      </c>
      <c r="BL215" s="112">
        <f t="shared" si="140"/>
        <v>24008</v>
      </c>
      <c r="BM215" s="112">
        <f t="shared" si="133"/>
        <v>1677685</v>
      </c>
      <c r="BN215" s="21">
        <f t="shared" si="134"/>
        <v>4</v>
      </c>
      <c r="BO215" s="21">
        <f t="shared" si="125"/>
        <v>3</v>
      </c>
      <c r="BP215" s="21">
        <f t="shared" si="126"/>
        <v>8</v>
      </c>
      <c r="BQ215" s="21">
        <f t="shared" si="124"/>
        <v>11</v>
      </c>
      <c r="BR215" s="21">
        <f t="shared" si="135"/>
        <v>15</v>
      </c>
      <c r="BS215" s="366"/>
    </row>
    <row r="216" spans="1:71">
      <c r="A216" s="28">
        <f t="shared" si="120"/>
        <v>2013</v>
      </c>
      <c r="B216" s="28">
        <f t="shared" si="122"/>
        <v>7</v>
      </c>
      <c r="C216" s="280">
        <f t="shared" ref="C216:C217" si="142">SUM(D216:AT216)</f>
        <v>1679755</v>
      </c>
      <c r="D216" s="280">
        <f>'[1]FPC wSEB'!X468</f>
        <v>1484608</v>
      </c>
      <c r="E216" s="280">
        <f>'[1]FPC wSEB'!Y468</f>
        <v>166872</v>
      </c>
      <c r="F216" s="280">
        <f>'[1]FPC wSEB'!Z468</f>
        <v>2361</v>
      </c>
      <c r="G216" s="280">
        <f>'[1]FPC wSEB'!AA468</f>
        <v>1563</v>
      </c>
      <c r="H216" s="280">
        <f>'[1]FPC wSEB'!AB468</f>
        <v>24336</v>
      </c>
      <c r="I216" s="261">
        <f>IF(BM_MWh!I216=0,0,1)</f>
        <v>0</v>
      </c>
      <c r="J216" s="261">
        <f>IF(BM_MWh!J216=0,0,1)</f>
        <v>0</v>
      </c>
      <c r="K216" s="261">
        <f>IF(BM_MWh!K216=0,0,1)</f>
        <v>1</v>
      </c>
      <c r="L216" s="261">
        <f>IF(BM_MWh!L216=0,0,1)</f>
        <v>0</v>
      </c>
      <c r="M216" s="261">
        <f>IF(BM_MWh!M216=0,0,1)</f>
        <v>1</v>
      </c>
      <c r="N216" s="261">
        <f>IF(BM_MWh!N216=0,0,1)</f>
        <v>1</v>
      </c>
      <c r="O216" s="261">
        <f>IF(BM_MWh!O216=0,0,1)</f>
        <v>0</v>
      </c>
      <c r="P216" s="261">
        <f>IF(BM_MWh!P216=0,0,1)</f>
        <v>0</v>
      </c>
      <c r="Q216" s="261">
        <f>IF(BM_MWh!Q216=0,0,1)</f>
        <v>0</v>
      </c>
      <c r="R216" s="261">
        <f>IF(BM_MWh!R216=0,0,1)</f>
        <v>0</v>
      </c>
      <c r="S216" s="261">
        <f>IF(BM_MWh!S216=0,0,1)</f>
        <v>0</v>
      </c>
      <c r="T216" s="261">
        <f>IF(BM_MWh!T216=0,0,1)</f>
        <v>1</v>
      </c>
      <c r="U216" s="364">
        <f>IF(SUM(BM_MWh!U216)=0,0,1)</f>
        <v>0</v>
      </c>
      <c r="V216" s="260">
        <f>IF(SUM(BM_MWh!V216)=0,0,1)</f>
        <v>1</v>
      </c>
      <c r="W216" s="260">
        <f>IF(SUM(BM_MWh!W216)=0,0,1)</f>
        <v>1</v>
      </c>
      <c r="X216" s="260">
        <f>IF(SUM(BM_MWh!X216)=0,0,1)</f>
        <v>1</v>
      </c>
      <c r="Y216" s="260">
        <f>IF(SUM(BM_MWh!Y216)=0,0,1)</f>
        <v>1</v>
      </c>
      <c r="Z216" s="260">
        <f>IF(SUM(BM_MWh!Z216)=0,0,1)</f>
        <v>0</v>
      </c>
      <c r="AA216" s="260">
        <f>IF(SUM(BM_MWh!AA216)=0,0,1)</f>
        <v>1</v>
      </c>
      <c r="AB216" s="260">
        <f>IF(SUM(BM_MWh!AB216)=0,0,1)</f>
        <v>1</v>
      </c>
      <c r="AC216" s="260">
        <f>IF(SUM(BM_MWh!AC216)=0,0,1)</f>
        <v>1</v>
      </c>
      <c r="AD216" s="260">
        <f>IF(SUM(BM_MWh!AD216)=0,0,1)</f>
        <v>1</v>
      </c>
      <c r="AE216" s="260">
        <f>IF(SUM(BM_MWh!AE216)=0,0,1)</f>
        <v>1</v>
      </c>
      <c r="AF216" s="260">
        <f>IF(SUM(BM_MWh!AF216)=0,0,1)</f>
        <v>1</v>
      </c>
      <c r="AG216" s="260">
        <f>IF(SUM(BM_MWh!AG216)=0,0,1)</f>
        <v>1</v>
      </c>
      <c r="AH216" s="260"/>
      <c r="AI216" s="382"/>
      <c r="AJ216" s="382"/>
      <c r="AK216" s="292"/>
      <c r="AL216" s="292"/>
      <c r="AM216" s="314"/>
      <c r="AN216" s="314"/>
      <c r="AP216" s="382"/>
      <c r="AR216" s="382"/>
      <c r="AS216" s="382"/>
      <c r="AT216" s="382"/>
      <c r="AU216" s="101">
        <f t="shared" si="129"/>
        <v>11</v>
      </c>
      <c r="AV216" s="102">
        <f t="shared" si="130"/>
        <v>4</v>
      </c>
      <c r="AW216" s="167">
        <f t="shared" si="131"/>
        <v>15</v>
      </c>
      <c r="AX216" s="167">
        <f t="shared" si="132"/>
        <v>1679740</v>
      </c>
      <c r="AY216" s="381"/>
      <c r="AZ216" s="371"/>
      <c r="BA216" s="371"/>
      <c r="BB216" s="371"/>
      <c r="BC216" s="371"/>
      <c r="BD216" s="371"/>
      <c r="BE216" s="104">
        <f t="shared" si="121"/>
        <v>2013</v>
      </c>
      <c r="BF216" s="28">
        <f t="shared" si="123"/>
        <v>7</v>
      </c>
      <c r="BG216" s="379">
        <f t="shared" si="128"/>
        <v>3359521</v>
      </c>
      <c r="BH216" s="112">
        <f t="shared" si="140"/>
        <v>1484608</v>
      </c>
      <c r="BI216" s="112">
        <f t="shared" si="140"/>
        <v>166872</v>
      </c>
      <c r="BJ216" s="112">
        <f t="shared" si="140"/>
        <v>2361</v>
      </c>
      <c r="BK216" s="112">
        <f t="shared" si="140"/>
        <v>1563</v>
      </c>
      <c r="BL216" s="112">
        <f t="shared" si="140"/>
        <v>24336</v>
      </c>
      <c r="BM216" s="112">
        <f t="shared" si="133"/>
        <v>1679740</v>
      </c>
      <c r="BN216" s="21">
        <f t="shared" si="134"/>
        <v>4</v>
      </c>
      <c r="BO216" s="21">
        <f t="shared" si="125"/>
        <v>3</v>
      </c>
      <c r="BP216" s="21">
        <f t="shared" si="126"/>
        <v>8</v>
      </c>
      <c r="BQ216" s="21">
        <f t="shared" si="124"/>
        <v>11</v>
      </c>
      <c r="BR216" s="21">
        <f t="shared" si="135"/>
        <v>15</v>
      </c>
      <c r="BS216" s="366"/>
    </row>
    <row r="217" spans="1:71">
      <c r="A217" s="28">
        <f t="shared" si="120"/>
        <v>2013</v>
      </c>
      <c r="B217" s="28">
        <f t="shared" si="122"/>
        <v>8</v>
      </c>
      <c r="C217" s="280">
        <f t="shared" si="142"/>
        <v>1589989</v>
      </c>
      <c r="D217" s="280">
        <f>'[1]FPC wSEB'!X469</f>
        <v>1402771</v>
      </c>
      <c r="E217" s="280">
        <f>'[1]FPC wSEB'!Y469</f>
        <v>159944</v>
      </c>
      <c r="F217" s="280">
        <f>'[1]FPC wSEB'!Z469</f>
        <v>2296</v>
      </c>
      <c r="G217" s="280">
        <f>'[1]FPC wSEB'!AA469</f>
        <v>1559</v>
      </c>
      <c r="H217" s="280">
        <f>'[1]FPC wSEB'!AB469</f>
        <v>23404</v>
      </c>
      <c r="I217" s="261">
        <f>IF(BM_MWh!I217=0,0,1)</f>
        <v>0</v>
      </c>
      <c r="J217" s="261">
        <f>IF(BM_MWh!J217=0,0,1)</f>
        <v>0</v>
      </c>
      <c r="K217" s="261">
        <f>IF(BM_MWh!K217=0,0,1)</f>
        <v>1</v>
      </c>
      <c r="L217" s="261">
        <f>IF(BM_MWh!L217=0,0,1)</f>
        <v>0</v>
      </c>
      <c r="M217" s="261">
        <f>IF(BM_MWh!M217=0,0,1)</f>
        <v>1</v>
      </c>
      <c r="N217" s="261">
        <f>IF(BM_MWh!N217=0,0,1)</f>
        <v>1</v>
      </c>
      <c r="O217" s="261">
        <f>IF(BM_MWh!O217=0,0,1)</f>
        <v>0</v>
      </c>
      <c r="P217" s="261">
        <f>IF(BM_MWh!P217=0,0,1)</f>
        <v>0</v>
      </c>
      <c r="Q217" s="261">
        <f>IF(BM_MWh!Q217=0,0,1)</f>
        <v>0</v>
      </c>
      <c r="R217" s="261">
        <f>IF(BM_MWh!R217=0,0,1)</f>
        <v>0</v>
      </c>
      <c r="S217" s="261">
        <f>IF(BM_MWh!S217=0,0,1)</f>
        <v>0</v>
      </c>
      <c r="T217" s="261">
        <f>IF(BM_MWh!T217=0,0,1)</f>
        <v>1</v>
      </c>
      <c r="U217" s="364">
        <f>IF(SUM(BM_MWh!U217)=0,0,1)</f>
        <v>1</v>
      </c>
      <c r="V217" s="260">
        <f>IF(SUM(BM_MWh!V217)=0,0,1)</f>
        <v>1</v>
      </c>
      <c r="W217" s="260">
        <f>IF(SUM(BM_MWh!W217)=0,0,1)</f>
        <v>1</v>
      </c>
      <c r="X217" s="260">
        <f>IF(SUM(BM_MWh!X217)=0,0,1)</f>
        <v>1</v>
      </c>
      <c r="Y217" s="260">
        <f>IF(SUM(BM_MWh!Y217)=0,0,1)</f>
        <v>1</v>
      </c>
      <c r="Z217" s="260">
        <f>IF(SUM(BM_MWh!Z217)=0,0,1)</f>
        <v>0</v>
      </c>
      <c r="AA217" s="260">
        <f>IF(SUM(BM_MWh!AA217)=0,0,1)</f>
        <v>1</v>
      </c>
      <c r="AB217" s="260">
        <f>IF(SUM(BM_MWh!AB217)=0,0,1)</f>
        <v>1</v>
      </c>
      <c r="AC217" s="260">
        <f>IF(SUM(BM_MWh!AC217)=0,0,1)</f>
        <v>1</v>
      </c>
      <c r="AD217" s="260">
        <f>IF(SUM(BM_MWh!AD217)=0,0,1)</f>
        <v>1</v>
      </c>
      <c r="AE217" s="260">
        <f>IF(SUM(BM_MWh!AE217)=0,0,1)</f>
        <v>0</v>
      </c>
      <c r="AF217" s="260">
        <f>IF(SUM(BM_MWh!AF217)=0,0,1)</f>
        <v>1</v>
      </c>
      <c r="AG217" s="260">
        <f>IF(SUM(BM_MWh!AG217)=0,0,1)</f>
        <v>1</v>
      </c>
      <c r="AH217" s="260"/>
      <c r="AI217" s="382"/>
      <c r="AJ217" s="382"/>
      <c r="AK217" s="292"/>
      <c r="AL217" s="292"/>
      <c r="AM217" s="314"/>
      <c r="AN217" s="314"/>
      <c r="AP217" s="382"/>
      <c r="AR217" s="382"/>
      <c r="AS217" s="382"/>
      <c r="AT217" s="382"/>
      <c r="AU217" s="101">
        <f t="shared" si="129"/>
        <v>11</v>
      </c>
      <c r="AV217" s="102">
        <f t="shared" si="130"/>
        <v>4</v>
      </c>
      <c r="AW217" s="167">
        <f t="shared" si="131"/>
        <v>15</v>
      </c>
      <c r="AX217" s="167">
        <f t="shared" si="132"/>
        <v>1589974</v>
      </c>
      <c r="AY217" s="381"/>
      <c r="AZ217" s="371"/>
      <c r="BA217" s="371"/>
      <c r="BB217" s="371"/>
      <c r="BC217" s="371"/>
      <c r="BD217" s="371"/>
      <c r="BE217" s="104">
        <f t="shared" si="121"/>
        <v>2013</v>
      </c>
      <c r="BF217" s="28">
        <f t="shared" si="123"/>
        <v>8</v>
      </c>
      <c r="BG217" s="379">
        <f t="shared" si="128"/>
        <v>3179989</v>
      </c>
      <c r="BH217" s="112">
        <f t="shared" si="140"/>
        <v>1402771</v>
      </c>
      <c r="BI217" s="112">
        <f t="shared" si="140"/>
        <v>159944</v>
      </c>
      <c r="BJ217" s="112">
        <f t="shared" si="140"/>
        <v>2296</v>
      </c>
      <c r="BK217" s="112">
        <f t="shared" si="140"/>
        <v>1559</v>
      </c>
      <c r="BL217" s="112">
        <f t="shared" si="140"/>
        <v>23404</v>
      </c>
      <c r="BM217" s="112">
        <f t="shared" si="133"/>
        <v>1589974</v>
      </c>
      <c r="BN217" s="21">
        <f t="shared" si="134"/>
        <v>4</v>
      </c>
      <c r="BO217" s="21">
        <f t="shared" si="125"/>
        <v>4</v>
      </c>
      <c r="BP217" s="21">
        <f t="shared" si="126"/>
        <v>7</v>
      </c>
      <c r="BQ217" s="21">
        <f t="shared" si="124"/>
        <v>11</v>
      </c>
      <c r="BR217" s="21">
        <f t="shared" si="135"/>
        <v>15</v>
      </c>
      <c r="BS217" s="366"/>
    </row>
    <row r="218" spans="1:71" ht="28.5" customHeight="1">
      <c r="A218" s="28">
        <f t="shared" si="120"/>
        <v>2013</v>
      </c>
      <c r="B218" s="28">
        <f t="shared" si="122"/>
        <v>9</v>
      </c>
      <c r="C218" s="383">
        <f t="shared" ref="C218:C262" si="143">SUM(D218:AT218)</f>
        <v>1675925.78924866</v>
      </c>
      <c r="D218" s="383">
        <f>[4]FCST!D215</f>
        <v>1482273.78924866</v>
      </c>
      <c r="E218" s="383">
        <f>[4]FCST!E215</f>
        <v>165567</v>
      </c>
      <c r="F218" s="383">
        <f>[4]FCST!F215</f>
        <v>2341</v>
      </c>
      <c r="G218" s="383">
        <f>[4]FCST!G215</f>
        <v>1560</v>
      </c>
      <c r="H218" s="383">
        <f>[4]FCST!H215</f>
        <v>24167</v>
      </c>
      <c r="I218" s="292">
        <f>IF(BM_MWh!I218=0,0,1)</f>
        <v>0</v>
      </c>
      <c r="J218" s="292">
        <f>IF(BM_MWh!J218=0,0,1)</f>
        <v>1</v>
      </c>
      <c r="K218" s="292">
        <f>IF(BM_MWh!K218=0,0,1)</f>
        <v>1</v>
      </c>
      <c r="L218" s="292">
        <f>IF(BM_MWh!L218=0,0,1)</f>
        <v>0</v>
      </c>
      <c r="M218" s="292">
        <f>IF(BM_MWh!M218=0,0,1)</f>
        <v>1</v>
      </c>
      <c r="N218" s="292">
        <f>IF(BM_MWh!N218=0,0,1)</f>
        <v>1</v>
      </c>
      <c r="O218" s="292">
        <f>IF(BM_MWh!O218=0,0,1)</f>
        <v>0</v>
      </c>
      <c r="P218" s="292">
        <f>IF(BM_MWh!P218=0,0,1)</f>
        <v>0</v>
      </c>
      <c r="Q218" s="292">
        <f>IF(BM_MWh!Q218=0,0,1)</f>
        <v>0</v>
      </c>
      <c r="R218" s="292">
        <f>IF(BM_MWh!R218=0,0,1)</f>
        <v>0</v>
      </c>
      <c r="S218" s="292">
        <f>IF(BM_MWh!S218=0,0,1)</f>
        <v>0</v>
      </c>
      <c r="T218" s="292">
        <f>IF(BM_MWh!T218=0,0,1)</f>
        <v>1</v>
      </c>
      <c r="U218" s="384">
        <f>IF(SUM(BM_MWh!U218)=0,0,1)</f>
        <v>1</v>
      </c>
      <c r="V218" s="382">
        <f>IF(SUM(BM_MWh!V218)=0,0,1)</f>
        <v>1</v>
      </c>
      <c r="W218" s="382">
        <f>IF(SUM(BM_MWh!W218)=0,0,1)</f>
        <v>1</v>
      </c>
      <c r="X218" s="382">
        <f>IF(SUM(BM_MWh!X218)=0,0,1)</f>
        <v>1</v>
      </c>
      <c r="Y218" s="382">
        <f>IF(SUM(BM_MWh!Y218)=0,0,1)</f>
        <v>1</v>
      </c>
      <c r="Z218" s="382">
        <f>IF(SUM(BM_MWh!Z218)=0,0,1)</f>
        <v>0</v>
      </c>
      <c r="AA218" s="382">
        <f>IF(SUM(BM_MWh!AA218)=0,0,1)</f>
        <v>1</v>
      </c>
      <c r="AB218" s="382">
        <f>IF(SUM(BM_MWh!AB218)=0,0,1)</f>
        <v>1</v>
      </c>
      <c r="AC218" s="382">
        <f>IF(SUM(BM_MWh!AC218)=0,0,1)</f>
        <v>1</v>
      </c>
      <c r="AD218" s="382">
        <f>IF(SUM(BM_MWh!AD218)=0,0,1)</f>
        <v>1</v>
      </c>
      <c r="AE218" s="382">
        <f>IF(SUM(BM_MWh!AE218)=0,0,1)</f>
        <v>1</v>
      </c>
      <c r="AF218" s="382">
        <f>IF(SUM(BM_MWh!AF218)=0,0,1)</f>
        <v>1</v>
      </c>
      <c r="AG218" s="382">
        <f>IF(SUM(BM_MWh!AG218)=0,0,1)</f>
        <v>1</v>
      </c>
      <c r="AH218" s="382"/>
      <c r="AI218" s="382"/>
      <c r="AJ218" s="382"/>
      <c r="AK218" s="292"/>
      <c r="AL218" s="292"/>
      <c r="AM218" s="314"/>
      <c r="AN218" s="314"/>
      <c r="AP218" s="382"/>
      <c r="AR218" s="382"/>
      <c r="AS218" s="382"/>
      <c r="AT218" s="382"/>
      <c r="AU218" s="101">
        <f t="shared" si="129"/>
        <v>12</v>
      </c>
      <c r="AV218" s="102">
        <f t="shared" si="130"/>
        <v>5</v>
      </c>
      <c r="AW218" s="167">
        <f t="shared" si="131"/>
        <v>17</v>
      </c>
      <c r="AX218" s="167">
        <f t="shared" si="132"/>
        <v>1675908.78924866</v>
      </c>
      <c r="AY218" s="381"/>
      <c r="AZ218" s="371"/>
      <c r="BA218" s="371"/>
      <c r="BB218" s="371"/>
      <c r="BC218" s="371"/>
      <c r="BD218" s="371"/>
      <c r="BE218" s="104">
        <f t="shared" si="121"/>
        <v>2013</v>
      </c>
      <c r="BF218" s="28">
        <f t="shared" si="123"/>
        <v>9</v>
      </c>
      <c r="BG218" s="381">
        <f t="shared" si="128"/>
        <v>3351863.5784973199</v>
      </c>
      <c r="BH218" s="215">
        <f t="shared" si="140"/>
        <v>1482273.78924866</v>
      </c>
      <c r="BI218" s="215">
        <f t="shared" si="140"/>
        <v>165567</v>
      </c>
      <c r="BJ218" s="215">
        <f t="shared" si="140"/>
        <v>2341</v>
      </c>
      <c r="BK218" s="215">
        <f t="shared" si="140"/>
        <v>1560</v>
      </c>
      <c r="BL218" s="215">
        <f t="shared" si="140"/>
        <v>24167</v>
      </c>
      <c r="BM218" s="215">
        <f t="shared" si="133"/>
        <v>1675908.78924866</v>
      </c>
      <c r="BN218" s="206">
        <f t="shared" si="134"/>
        <v>5</v>
      </c>
      <c r="BO218" s="206">
        <f t="shared" si="125"/>
        <v>4</v>
      </c>
      <c r="BP218" s="206">
        <f t="shared" si="126"/>
        <v>8</v>
      </c>
      <c r="BQ218" s="206">
        <f t="shared" si="124"/>
        <v>12</v>
      </c>
      <c r="BR218" s="206">
        <f t="shared" si="135"/>
        <v>17</v>
      </c>
      <c r="BS218" s="264"/>
    </row>
    <row r="219" spans="1:71">
      <c r="A219" s="28">
        <f t="shared" si="120"/>
        <v>2013</v>
      </c>
      <c r="B219" s="28">
        <f t="shared" si="122"/>
        <v>10</v>
      </c>
      <c r="C219" s="383">
        <f t="shared" si="143"/>
        <v>1677440.0478194701</v>
      </c>
      <c r="D219" s="383">
        <f>[4]FCST!D216</f>
        <v>1483618.0478194701</v>
      </c>
      <c r="E219" s="383">
        <f>[4]FCST!E216</f>
        <v>165701</v>
      </c>
      <c r="F219" s="383">
        <f>[4]FCST!F216</f>
        <v>2339</v>
      </c>
      <c r="G219" s="383">
        <f>[4]FCST!G216</f>
        <v>1559</v>
      </c>
      <c r="H219" s="383">
        <f>[4]FCST!H216</f>
        <v>24207</v>
      </c>
      <c r="I219" s="292">
        <f>IF(BM_MWh!I219=0,0,1)</f>
        <v>0</v>
      </c>
      <c r="J219" s="292">
        <f>IF(BM_MWh!J219=0,0,1)</f>
        <v>1</v>
      </c>
      <c r="K219" s="292">
        <f>IF(BM_MWh!K219=0,0,1)</f>
        <v>1</v>
      </c>
      <c r="L219" s="292">
        <f>IF(BM_MWh!L219=0,0,1)</f>
        <v>0</v>
      </c>
      <c r="M219" s="292">
        <f>IF(BM_MWh!M219=0,0,1)</f>
        <v>1</v>
      </c>
      <c r="N219" s="292">
        <f>IF(BM_MWh!N219=0,0,1)</f>
        <v>1</v>
      </c>
      <c r="O219" s="292">
        <f>IF(BM_MWh!O219=0,0,1)</f>
        <v>0</v>
      </c>
      <c r="P219" s="292">
        <f>IF(BM_MWh!P219=0,0,1)</f>
        <v>0</v>
      </c>
      <c r="Q219" s="292">
        <f>IF(BM_MWh!Q219=0,0,1)</f>
        <v>0</v>
      </c>
      <c r="R219" s="292">
        <f>IF(BM_MWh!R219=0,0,1)</f>
        <v>0</v>
      </c>
      <c r="S219" s="292">
        <f>IF(BM_MWh!S219=0,0,1)</f>
        <v>0</v>
      </c>
      <c r="T219" s="292">
        <f>IF(BM_MWh!T219=0,0,1)</f>
        <v>1</v>
      </c>
      <c r="U219" s="384">
        <f>IF(SUM(BM_MWh!U219)=0,0,1)</f>
        <v>1</v>
      </c>
      <c r="V219" s="382">
        <f>IF(SUM(BM_MWh!V219)=0,0,1)</f>
        <v>1</v>
      </c>
      <c r="W219" s="382">
        <f>IF(SUM(BM_MWh!W219)=0,0,1)</f>
        <v>1</v>
      </c>
      <c r="X219" s="382">
        <f>IF(SUM(BM_MWh!X219)=0,0,1)</f>
        <v>1</v>
      </c>
      <c r="Y219" s="382">
        <f>IF(SUM(BM_MWh!Y219)=0,0,1)</f>
        <v>1</v>
      </c>
      <c r="Z219" s="382">
        <f>IF(SUM(BM_MWh!Z219)=0,0,1)</f>
        <v>0</v>
      </c>
      <c r="AA219" s="382">
        <f>IF(SUM(BM_MWh!AA219)=0,0,1)</f>
        <v>1</v>
      </c>
      <c r="AB219" s="382">
        <f>IF(SUM(BM_MWh!AB219)=0,0,1)</f>
        <v>1</v>
      </c>
      <c r="AC219" s="382">
        <f>IF(SUM(BM_MWh!AC219)=0,0,1)</f>
        <v>1</v>
      </c>
      <c r="AD219" s="382">
        <f>IF(SUM(BM_MWh!AD219)=0,0,1)</f>
        <v>1</v>
      </c>
      <c r="AE219" s="382">
        <f>IF(SUM(BM_MWh!AE219)=0,0,1)</f>
        <v>1</v>
      </c>
      <c r="AF219" s="382">
        <f>IF(SUM(BM_MWh!AF219)=0,0,1)</f>
        <v>1</v>
      </c>
      <c r="AG219" s="382">
        <f>IF(SUM(BM_MWh!AG219)=0,0,1)</f>
        <v>0</v>
      </c>
      <c r="AH219" s="382"/>
      <c r="AI219" s="382"/>
      <c r="AJ219" s="382"/>
      <c r="AK219" s="292"/>
      <c r="AL219" s="292"/>
      <c r="AM219" s="314"/>
      <c r="AN219" s="314"/>
      <c r="AP219" s="382"/>
      <c r="AR219" s="382"/>
      <c r="AS219" s="382"/>
      <c r="AT219" s="382"/>
      <c r="AU219" s="101">
        <f t="shared" si="129"/>
        <v>11</v>
      </c>
      <c r="AV219" s="102">
        <f t="shared" si="130"/>
        <v>5</v>
      </c>
      <c r="AW219" s="167">
        <f t="shared" si="131"/>
        <v>16</v>
      </c>
      <c r="AX219" s="167">
        <f t="shared" si="132"/>
        <v>1677424.0478194701</v>
      </c>
      <c r="AY219" s="381"/>
      <c r="AZ219" s="371"/>
      <c r="BA219" s="371"/>
      <c r="BB219" s="371"/>
      <c r="BC219" s="371"/>
      <c r="BD219" s="371"/>
      <c r="BE219" s="104">
        <f t="shared" si="121"/>
        <v>2013</v>
      </c>
      <c r="BF219" s="28">
        <f t="shared" si="123"/>
        <v>10</v>
      </c>
      <c r="BG219" s="381">
        <f t="shared" si="128"/>
        <v>3354891.0956389401</v>
      </c>
      <c r="BH219" s="215">
        <f t="shared" si="140"/>
        <v>1483618.0478194701</v>
      </c>
      <c r="BI219" s="215">
        <f t="shared" si="140"/>
        <v>165701</v>
      </c>
      <c r="BJ219" s="215">
        <f t="shared" si="140"/>
        <v>2339</v>
      </c>
      <c r="BK219" s="215">
        <f t="shared" si="140"/>
        <v>1559</v>
      </c>
      <c r="BL219" s="215">
        <f t="shared" si="140"/>
        <v>24207</v>
      </c>
      <c r="BM219" s="215">
        <f t="shared" si="133"/>
        <v>1677424.0478194701</v>
      </c>
      <c r="BN219" s="206">
        <f t="shared" si="134"/>
        <v>5</v>
      </c>
      <c r="BO219" s="206">
        <f t="shared" si="125"/>
        <v>4</v>
      </c>
      <c r="BP219" s="206">
        <f t="shared" si="126"/>
        <v>7</v>
      </c>
      <c r="BQ219" s="206">
        <f t="shared" si="124"/>
        <v>11</v>
      </c>
      <c r="BR219" s="206">
        <f t="shared" si="135"/>
        <v>16</v>
      </c>
      <c r="BS219" s="264"/>
    </row>
    <row r="220" spans="1:71">
      <c r="A220" s="28">
        <f t="shared" si="120"/>
        <v>2013</v>
      </c>
      <c r="B220" s="28">
        <f t="shared" si="122"/>
        <v>11</v>
      </c>
      <c r="C220" s="383">
        <f t="shared" si="143"/>
        <v>1679032.6999864201</v>
      </c>
      <c r="D220" s="383">
        <f>[4]FCST!D217</f>
        <v>1485020.6999864201</v>
      </c>
      <c r="E220" s="383">
        <f>[4]FCST!E217</f>
        <v>165842</v>
      </c>
      <c r="F220" s="383">
        <f>[4]FCST!F217</f>
        <v>2337</v>
      </c>
      <c r="G220" s="383">
        <f>[4]FCST!G217</f>
        <v>1558</v>
      </c>
      <c r="H220" s="383">
        <f>[4]FCST!H217</f>
        <v>24259</v>
      </c>
      <c r="I220" s="292">
        <f>IF(BM_MWh!I220=0,0,1)</f>
        <v>0</v>
      </c>
      <c r="J220" s="292">
        <f>IF(BM_MWh!J220=0,0,1)</f>
        <v>1</v>
      </c>
      <c r="K220" s="292">
        <f>IF(BM_MWh!K220=0,0,1)</f>
        <v>1</v>
      </c>
      <c r="L220" s="292">
        <f>IF(BM_MWh!L220=0,0,1)</f>
        <v>0</v>
      </c>
      <c r="M220" s="292">
        <f>IF(BM_MWh!M220=0,0,1)</f>
        <v>1</v>
      </c>
      <c r="N220" s="292">
        <f>IF(BM_MWh!N220=0,0,1)</f>
        <v>1</v>
      </c>
      <c r="O220" s="292">
        <f>IF(BM_MWh!O220=0,0,1)</f>
        <v>0</v>
      </c>
      <c r="P220" s="292">
        <f>IF(BM_MWh!P220=0,0,1)</f>
        <v>0</v>
      </c>
      <c r="Q220" s="292">
        <f>IF(BM_MWh!Q220=0,0,1)</f>
        <v>0</v>
      </c>
      <c r="R220" s="292">
        <f>IF(BM_MWh!R220=0,0,1)</f>
        <v>0</v>
      </c>
      <c r="S220" s="292">
        <f>IF(BM_MWh!S220=0,0,1)</f>
        <v>0</v>
      </c>
      <c r="T220" s="292">
        <f>IF(BM_MWh!T220=0,0,1)</f>
        <v>1</v>
      </c>
      <c r="U220" s="384">
        <f>IF(SUM(BM_MWh!U220)=0,0,1)</f>
        <v>1</v>
      </c>
      <c r="V220" s="382">
        <f>IF(SUM(BM_MWh!V220)=0,0,1)</f>
        <v>1</v>
      </c>
      <c r="W220" s="382">
        <f>IF(SUM(BM_MWh!W220)=0,0,1)</f>
        <v>1</v>
      </c>
      <c r="X220" s="382">
        <f>IF(SUM(BM_MWh!X220)=0,0,1)</f>
        <v>1</v>
      </c>
      <c r="Y220" s="382">
        <f>IF(SUM(BM_MWh!Y220)=0,0,1)</f>
        <v>1</v>
      </c>
      <c r="Z220" s="382">
        <f>IF(SUM(BM_MWh!Z220)=0,0,1)</f>
        <v>0</v>
      </c>
      <c r="AA220" s="382">
        <f>IF(SUM(BM_MWh!AA220)=0,0,1)</f>
        <v>1</v>
      </c>
      <c r="AB220" s="382">
        <f>IF(SUM(BM_MWh!AB220)=0,0,1)</f>
        <v>1</v>
      </c>
      <c r="AC220" s="382">
        <f>IF(SUM(BM_MWh!AC220)=0,0,1)</f>
        <v>1</v>
      </c>
      <c r="AD220" s="382">
        <f>IF(SUM(BM_MWh!AD220)=0,0,1)</f>
        <v>1</v>
      </c>
      <c r="AE220" s="382">
        <f>IF(SUM(BM_MWh!AE220)=0,0,1)</f>
        <v>1</v>
      </c>
      <c r="AF220" s="382">
        <f>IF(SUM(BM_MWh!AF220)=0,0,1)</f>
        <v>1</v>
      </c>
      <c r="AG220" s="382">
        <f>IF(SUM(BM_MWh!AG220)=0,0,1)</f>
        <v>0</v>
      </c>
      <c r="AH220" s="382"/>
      <c r="AI220" s="382"/>
      <c r="AJ220" s="382"/>
      <c r="AK220" s="292"/>
      <c r="AL220" s="292"/>
      <c r="AM220" s="314"/>
      <c r="AN220" s="314"/>
      <c r="AP220" s="382"/>
      <c r="AR220" s="382"/>
      <c r="AS220" s="382"/>
      <c r="AT220" s="382"/>
      <c r="AU220" s="101">
        <f t="shared" si="129"/>
        <v>11</v>
      </c>
      <c r="AV220" s="102">
        <f t="shared" si="130"/>
        <v>5</v>
      </c>
      <c r="AW220" s="167">
        <f t="shared" si="131"/>
        <v>16</v>
      </c>
      <c r="AX220" s="167">
        <f t="shared" si="132"/>
        <v>1679016.6999864201</v>
      </c>
      <c r="AY220" s="381"/>
      <c r="AZ220" s="371"/>
      <c r="BA220" s="371"/>
      <c r="BB220" s="371"/>
      <c r="BC220" s="371"/>
      <c r="BD220" s="371"/>
      <c r="BE220" s="104">
        <f t="shared" si="121"/>
        <v>2013</v>
      </c>
      <c r="BF220" s="28">
        <f t="shared" si="123"/>
        <v>11</v>
      </c>
      <c r="BG220" s="381">
        <f t="shared" si="128"/>
        <v>3358076.3999728402</v>
      </c>
      <c r="BH220" s="215">
        <f t="shared" si="140"/>
        <v>1485020.6999864201</v>
      </c>
      <c r="BI220" s="215">
        <f t="shared" si="140"/>
        <v>165842</v>
      </c>
      <c r="BJ220" s="215">
        <f t="shared" si="140"/>
        <v>2337</v>
      </c>
      <c r="BK220" s="215">
        <f t="shared" si="140"/>
        <v>1558</v>
      </c>
      <c r="BL220" s="215">
        <f t="shared" si="140"/>
        <v>24259</v>
      </c>
      <c r="BM220" s="215">
        <f t="shared" si="133"/>
        <v>1679016.6999864201</v>
      </c>
      <c r="BN220" s="206">
        <f t="shared" si="134"/>
        <v>5</v>
      </c>
      <c r="BO220" s="206">
        <f t="shared" si="125"/>
        <v>4</v>
      </c>
      <c r="BP220" s="206">
        <f t="shared" si="126"/>
        <v>7</v>
      </c>
      <c r="BQ220" s="206">
        <f t="shared" si="124"/>
        <v>11</v>
      </c>
      <c r="BR220" s="206">
        <f t="shared" si="135"/>
        <v>16</v>
      </c>
      <c r="BS220" s="264"/>
    </row>
    <row r="221" spans="1:71">
      <c r="A221" s="28">
        <f t="shared" si="120"/>
        <v>2013</v>
      </c>
      <c r="B221" s="28">
        <f t="shared" si="122"/>
        <v>12</v>
      </c>
      <c r="C221" s="383">
        <f t="shared" si="143"/>
        <v>1680599.89265728</v>
      </c>
      <c r="D221" s="383">
        <f>[4]FCST!D218</f>
        <v>1486476.89265728</v>
      </c>
      <c r="E221" s="383">
        <f>[4]FCST!E218</f>
        <v>165990</v>
      </c>
      <c r="F221" s="383">
        <f>[4]FCST!F218</f>
        <v>2335</v>
      </c>
      <c r="G221" s="383">
        <f>[4]FCST!G218</f>
        <v>1558</v>
      </c>
      <c r="H221" s="383">
        <f>[4]FCST!H218</f>
        <v>24224</v>
      </c>
      <c r="I221" s="292">
        <f>IF(BM_MWh!I221=0,0,1)</f>
        <v>0</v>
      </c>
      <c r="J221" s="292">
        <f>IF(BM_MWh!J221=0,0,1)</f>
        <v>1</v>
      </c>
      <c r="K221" s="292">
        <f>IF(BM_MWh!K221=0,0,1)</f>
        <v>1</v>
      </c>
      <c r="L221" s="292">
        <f>IF(BM_MWh!L221=0,0,1)</f>
        <v>0</v>
      </c>
      <c r="M221" s="292">
        <f>IF(BM_MWh!M221=0,0,1)</f>
        <v>1</v>
      </c>
      <c r="N221" s="292">
        <f>IF(BM_MWh!N221=0,0,1)</f>
        <v>1</v>
      </c>
      <c r="O221" s="292">
        <f>IF(BM_MWh!O221=0,0,1)</f>
        <v>0</v>
      </c>
      <c r="P221" s="292">
        <f>IF(BM_MWh!P221=0,0,1)</f>
        <v>0</v>
      </c>
      <c r="Q221" s="292">
        <f>IF(BM_MWh!Q221=0,0,1)</f>
        <v>0</v>
      </c>
      <c r="R221" s="292">
        <f>IF(BM_MWh!R221=0,0,1)</f>
        <v>0</v>
      </c>
      <c r="S221" s="292">
        <f>IF(BM_MWh!S221=0,0,1)</f>
        <v>0</v>
      </c>
      <c r="T221" s="292">
        <f>IF(BM_MWh!T221=0,0,1)</f>
        <v>1</v>
      </c>
      <c r="U221" s="384">
        <f>IF(SUM(BM_MWh!U221)=0,0,1)</f>
        <v>1</v>
      </c>
      <c r="V221" s="382">
        <f>IF(SUM(BM_MWh!V221)=0,0,1)</f>
        <v>1</v>
      </c>
      <c r="W221" s="382">
        <f>IF(SUM(BM_MWh!W221)=0,0,1)</f>
        <v>1</v>
      </c>
      <c r="X221" s="382">
        <f>IF(SUM(BM_MWh!X221)=0,0,1)</f>
        <v>1</v>
      </c>
      <c r="Y221" s="382">
        <f>IF(SUM(BM_MWh!Y221)=0,0,1)</f>
        <v>1</v>
      </c>
      <c r="Z221" s="382">
        <f>IF(SUM(BM_MWh!Z221)=0,0,1)</f>
        <v>0</v>
      </c>
      <c r="AA221" s="382">
        <f>IF(SUM(BM_MWh!AA221)=0,0,1)</f>
        <v>1</v>
      </c>
      <c r="AB221" s="382">
        <f>IF(SUM(BM_MWh!AB221)=0,0,1)</f>
        <v>1</v>
      </c>
      <c r="AC221" s="382">
        <f>IF(SUM(BM_MWh!AC221)=0,0,1)</f>
        <v>1</v>
      </c>
      <c r="AD221" s="382">
        <f>IF(SUM(BM_MWh!AD221)=0,0,1)</f>
        <v>1</v>
      </c>
      <c r="AE221" s="382">
        <f>IF(SUM(BM_MWh!AE221)=0,0,1)</f>
        <v>1</v>
      </c>
      <c r="AF221" s="382">
        <f>IF(SUM(BM_MWh!AF221)=0,0,1)</f>
        <v>1</v>
      </c>
      <c r="AG221" s="382">
        <f>IF(SUM(BM_MWh!AG221)=0,0,1)</f>
        <v>0</v>
      </c>
      <c r="AH221" s="382"/>
      <c r="AI221" s="382"/>
      <c r="AJ221" s="382"/>
      <c r="AK221" s="292"/>
      <c r="AL221" s="292"/>
      <c r="AM221" s="314"/>
      <c r="AN221" s="314"/>
      <c r="AP221" s="382"/>
      <c r="AR221" s="382"/>
      <c r="AS221" s="382"/>
      <c r="AT221" s="382"/>
      <c r="AU221" s="101">
        <f t="shared" si="129"/>
        <v>11</v>
      </c>
      <c r="AV221" s="102">
        <f t="shared" si="130"/>
        <v>5</v>
      </c>
      <c r="AW221" s="167">
        <f t="shared" si="131"/>
        <v>16</v>
      </c>
      <c r="AX221" s="167">
        <f t="shared" si="132"/>
        <v>1680583.89265728</v>
      </c>
      <c r="AY221" s="381"/>
      <c r="AZ221" s="371"/>
      <c r="BA221" s="371"/>
      <c r="BB221" s="371"/>
      <c r="BC221" s="371"/>
      <c r="BD221" s="371"/>
      <c r="BE221" s="104">
        <f t="shared" si="121"/>
        <v>2013</v>
      </c>
      <c r="BF221" s="28">
        <f t="shared" si="123"/>
        <v>12</v>
      </c>
      <c r="BG221" s="381">
        <f t="shared" si="128"/>
        <v>3361210.7853145599</v>
      </c>
      <c r="BH221" s="215">
        <f t="shared" si="140"/>
        <v>1486476.89265728</v>
      </c>
      <c r="BI221" s="215">
        <f t="shared" si="140"/>
        <v>165990</v>
      </c>
      <c r="BJ221" s="215">
        <f t="shared" si="140"/>
        <v>2335</v>
      </c>
      <c r="BK221" s="215">
        <f t="shared" si="140"/>
        <v>1558</v>
      </c>
      <c r="BL221" s="215">
        <f t="shared" si="140"/>
        <v>24224</v>
      </c>
      <c r="BM221" s="215">
        <f t="shared" si="133"/>
        <v>1680583.89265728</v>
      </c>
      <c r="BN221" s="206">
        <f t="shared" si="134"/>
        <v>5</v>
      </c>
      <c r="BO221" s="206">
        <f t="shared" si="125"/>
        <v>4</v>
      </c>
      <c r="BP221" s="206">
        <f t="shared" si="126"/>
        <v>7</v>
      </c>
      <c r="BQ221" s="206">
        <f t="shared" si="124"/>
        <v>11</v>
      </c>
      <c r="BR221" s="206">
        <f t="shared" si="135"/>
        <v>16</v>
      </c>
      <c r="BS221" s="264"/>
    </row>
    <row r="222" spans="1:71">
      <c r="A222" s="28">
        <f t="shared" si="120"/>
        <v>2014</v>
      </c>
      <c r="B222" s="28">
        <f t="shared" si="122"/>
        <v>1</v>
      </c>
      <c r="C222" s="383">
        <f t="shared" si="143"/>
        <v>1682308.2770484199</v>
      </c>
      <c r="D222" s="383">
        <f>[4]FCST!D219</f>
        <v>1487979.2770484199</v>
      </c>
      <c r="E222" s="383">
        <f>[4]FCST!E219</f>
        <v>166143</v>
      </c>
      <c r="F222" s="383">
        <f>[4]FCST!F219</f>
        <v>2333</v>
      </c>
      <c r="G222" s="383">
        <f>[4]FCST!G219</f>
        <v>1557</v>
      </c>
      <c r="H222" s="383">
        <f>[4]FCST!H219</f>
        <v>24280</v>
      </c>
      <c r="I222" s="292">
        <f>IF(BM_MWh!I222=0,0,1)</f>
        <v>0</v>
      </c>
      <c r="J222" s="292">
        <f>IF(BM_MWh!J222=0,0,1)</f>
        <v>1</v>
      </c>
      <c r="K222" s="292">
        <f>IF(BM_MWh!K222=0,0,1)</f>
        <v>1</v>
      </c>
      <c r="L222" s="292">
        <f>IF(BM_MWh!L222=0,0,1)</f>
        <v>0</v>
      </c>
      <c r="M222" s="292">
        <f>IF(BM_MWh!M222=0,0,1)</f>
        <v>1</v>
      </c>
      <c r="N222" s="292">
        <f>IF(BM_MWh!N222=0,0,1)</f>
        <v>1</v>
      </c>
      <c r="O222" s="292">
        <f>IF(BM_MWh!O222=0,0,1)</f>
        <v>0</v>
      </c>
      <c r="P222" s="292">
        <f>IF(BM_MWh!P222=0,0,1)</f>
        <v>0</v>
      </c>
      <c r="Q222" s="292">
        <f>IF(BM_MWh!Q222=0,0,1)</f>
        <v>0</v>
      </c>
      <c r="R222" s="292">
        <f>IF(BM_MWh!R222=0,0,1)</f>
        <v>0</v>
      </c>
      <c r="S222" s="292">
        <f>IF(BM_MWh!S222=0,0,1)</f>
        <v>0</v>
      </c>
      <c r="T222" s="292">
        <f>IF(BM_MWh!T222=0,0,1)</f>
        <v>1</v>
      </c>
      <c r="U222" s="384">
        <f>IF(SUM(BM_MWh!U222)=0,0,1)</f>
        <v>1</v>
      </c>
      <c r="V222" s="382">
        <f>IF(SUM(BM_MWh!V222)=0,0,1)</f>
        <v>1</v>
      </c>
      <c r="W222" s="382">
        <f>IF(SUM(BM_MWh!W222)=0,0,1)</f>
        <v>1</v>
      </c>
      <c r="X222" s="382">
        <f>IF(SUM(BM_MWh!X222)=0,0,1)</f>
        <v>1</v>
      </c>
      <c r="Y222" s="382">
        <f>IF(SUM(BM_MWh!Y222)=0,0,1)</f>
        <v>1</v>
      </c>
      <c r="Z222" s="382">
        <f>IF(SUM(BM_MWh!Z222)=0,0,1)</f>
        <v>0</v>
      </c>
      <c r="AA222" s="382">
        <f>IF(SUM(BM_MWh!AA222)=0,0,1)</f>
        <v>1</v>
      </c>
      <c r="AB222" s="382">
        <f>IF(SUM(BM_MWh!AB222)=0,0,1)</f>
        <v>1</v>
      </c>
      <c r="AC222" s="382">
        <f>IF(SUM(BM_MWh!AC222)=0,0,1)</f>
        <v>1</v>
      </c>
      <c r="AD222" s="382">
        <f>IF(SUM(BM_MWh!AD222)=0,0,1)</f>
        <v>1</v>
      </c>
      <c r="AE222" s="382">
        <f>IF(SUM(BM_MWh!AE222)=0,0,1)</f>
        <v>1</v>
      </c>
      <c r="AF222" s="382">
        <f>IF(SUM(BM_MWh!AF222)=0,0,1)</f>
        <v>1</v>
      </c>
      <c r="AG222" s="382">
        <f>IF(SUM(BM_MWh!AG222)=0,0,1)</f>
        <v>0</v>
      </c>
      <c r="AH222" s="382"/>
      <c r="AI222" s="382"/>
      <c r="AJ222" s="382"/>
      <c r="AK222" s="292"/>
      <c r="AL222" s="292"/>
      <c r="AM222" s="314"/>
      <c r="AN222" s="314"/>
      <c r="AP222" s="382"/>
      <c r="AR222" s="382"/>
      <c r="AS222" s="382"/>
      <c r="AT222" s="382"/>
      <c r="AU222" s="101">
        <f t="shared" si="129"/>
        <v>11</v>
      </c>
      <c r="AV222" s="102">
        <f t="shared" si="130"/>
        <v>5</v>
      </c>
      <c r="AW222" s="167">
        <f t="shared" si="131"/>
        <v>16</v>
      </c>
      <c r="AX222" s="167">
        <f t="shared" si="132"/>
        <v>1682292.2770484199</v>
      </c>
      <c r="AY222" s="381"/>
      <c r="AZ222" s="371"/>
      <c r="BA222" s="371"/>
      <c r="BB222" s="371"/>
      <c r="BC222" s="371"/>
      <c r="BD222" s="371"/>
      <c r="BE222" s="104">
        <f t="shared" si="121"/>
        <v>2014</v>
      </c>
      <c r="BF222" s="28">
        <f t="shared" si="123"/>
        <v>1</v>
      </c>
      <c r="BG222" s="381">
        <f t="shared" si="128"/>
        <v>3364627.5540968399</v>
      </c>
      <c r="BH222" s="215">
        <f t="shared" si="140"/>
        <v>1487979.2770484199</v>
      </c>
      <c r="BI222" s="215">
        <f t="shared" si="140"/>
        <v>166143</v>
      </c>
      <c r="BJ222" s="215">
        <f t="shared" si="140"/>
        <v>2333</v>
      </c>
      <c r="BK222" s="215">
        <f t="shared" si="140"/>
        <v>1557</v>
      </c>
      <c r="BL222" s="215">
        <f t="shared" si="140"/>
        <v>24280</v>
      </c>
      <c r="BM222" s="215">
        <f t="shared" si="133"/>
        <v>1682292.2770484199</v>
      </c>
      <c r="BN222" s="206">
        <f t="shared" si="134"/>
        <v>5</v>
      </c>
      <c r="BO222" s="206">
        <f t="shared" si="125"/>
        <v>4</v>
      </c>
      <c r="BP222" s="206">
        <f t="shared" si="126"/>
        <v>7</v>
      </c>
      <c r="BQ222" s="206">
        <f t="shared" si="124"/>
        <v>11</v>
      </c>
      <c r="BR222" s="206">
        <f t="shared" si="135"/>
        <v>16</v>
      </c>
      <c r="BS222" s="264"/>
    </row>
    <row r="223" spans="1:71">
      <c r="A223" s="28">
        <f t="shared" si="120"/>
        <v>2014</v>
      </c>
      <c r="B223" s="28">
        <f t="shared" si="122"/>
        <v>2</v>
      </c>
      <c r="C223" s="383">
        <f t="shared" si="143"/>
        <v>1684023.5950996799</v>
      </c>
      <c r="D223" s="383">
        <f>[4]FCST!D220</f>
        <v>1489519.5950996799</v>
      </c>
      <c r="E223" s="383">
        <f>[4]FCST!E220</f>
        <v>166302</v>
      </c>
      <c r="F223" s="383">
        <f>[4]FCST!F220</f>
        <v>2331</v>
      </c>
      <c r="G223" s="383">
        <f>[4]FCST!G220</f>
        <v>1556</v>
      </c>
      <c r="H223" s="383">
        <f>[4]FCST!H220</f>
        <v>24299</v>
      </c>
      <c r="I223" s="292">
        <f>IF(BM_MWh!I223=0,0,1)</f>
        <v>0</v>
      </c>
      <c r="J223" s="292">
        <f>IF(BM_MWh!J223=0,0,1)</f>
        <v>0</v>
      </c>
      <c r="K223" s="292">
        <f>IF(BM_MWh!K223=0,0,1)</f>
        <v>1</v>
      </c>
      <c r="L223" s="292">
        <f>IF(BM_MWh!L223=0,0,1)</f>
        <v>0</v>
      </c>
      <c r="M223" s="292">
        <f>IF(BM_MWh!M223=0,0,1)</f>
        <v>0</v>
      </c>
      <c r="N223" s="292">
        <f>IF(BM_MWh!N223=0,0,1)</f>
        <v>0</v>
      </c>
      <c r="O223" s="292">
        <f>IF(BM_MWh!O223=0,0,1)</f>
        <v>1</v>
      </c>
      <c r="P223" s="292">
        <f>IF(BM_MWh!P223=0,0,1)</f>
        <v>1</v>
      </c>
      <c r="Q223" s="292">
        <f>IF(BM_MWh!Q223=0,0,1)</f>
        <v>1</v>
      </c>
      <c r="R223" s="292">
        <f>IF(BM_MWh!R223=0,0,1)</f>
        <v>1</v>
      </c>
      <c r="S223" s="292">
        <f>IF(BM_MWh!S223=0,0,1)</f>
        <v>0</v>
      </c>
      <c r="T223" s="292">
        <f>IF(BM_MWh!T223=0,0,1)</f>
        <v>1</v>
      </c>
      <c r="U223" s="384">
        <f>IF(SUM(BM_MWh!U223)=0,0,1)</f>
        <v>1</v>
      </c>
      <c r="V223" s="382">
        <f>IF(SUM(BM_MWh!V223)=0,0,1)</f>
        <v>1</v>
      </c>
      <c r="W223" s="382">
        <f>IF(SUM(BM_MWh!W223)=0,0,1)</f>
        <v>1</v>
      </c>
      <c r="X223" s="382">
        <f>IF(SUM(BM_MWh!X223)=0,0,1)</f>
        <v>1</v>
      </c>
      <c r="Y223" s="382">
        <f>IF(SUM(BM_MWh!Y223)=0,0,1)</f>
        <v>1</v>
      </c>
      <c r="Z223" s="382">
        <f>IF(SUM(BM_MWh!Z223)=0,0,1)</f>
        <v>0</v>
      </c>
      <c r="AA223" s="382">
        <f>IF(SUM(BM_MWh!AA223)=0,0,1)</f>
        <v>1</v>
      </c>
      <c r="AB223" s="382">
        <f>IF(SUM(BM_MWh!AB223)=0,0,1)</f>
        <v>0</v>
      </c>
      <c r="AC223" s="382">
        <f>IF(SUM(BM_MWh!AC223)=0,0,1)</f>
        <v>1</v>
      </c>
      <c r="AD223" s="382">
        <f>IF(SUM(BM_MWh!AD223)=0,0,1)</f>
        <v>0</v>
      </c>
      <c r="AE223" s="382">
        <f>IF(SUM(BM_MWh!AE223)=0,0,1)</f>
        <v>1</v>
      </c>
      <c r="AF223" s="382">
        <f>IF(SUM(BM_MWh!AF223)=0,0,1)</f>
        <v>1</v>
      </c>
      <c r="AG223" s="382">
        <f>IF(SUM(BM_MWh!AG223)=0,0,1)</f>
        <v>1</v>
      </c>
      <c r="AH223" s="382"/>
      <c r="AI223" s="382"/>
      <c r="AJ223" s="382"/>
      <c r="AK223" s="292"/>
      <c r="AL223" s="292"/>
      <c r="AM223" s="314"/>
      <c r="AN223" s="314"/>
      <c r="AP223" s="382"/>
      <c r="AR223" s="382"/>
      <c r="AS223" s="382"/>
      <c r="AT223" s="382"/>
      <c r="AU223" s="101">
        <f t="shared" si="129"/>
        <v>10</v>
      </c>
      <c r="AV223" s="102">
        <f t="shared" si="130"/>
        <v>6</v>
      </c>
      <c r="AW223" s="167">
        <f t="shared" si="131"/>
        <v>16</v>
      </c>
      <c r="AX223" s="167">
        <f t="shared" si="132"/>
        <v>1684007.5950996799</v>
      </c>
      <c r="AY223" s="381"/>
      <c r="AZ223" s="371"/>
      <c r="BA223" s="371"/>
      <c r="BB223" s="371"/>
      <c r="BC223" s="371"/>
      <c r="BD223" s="371"/>
      <c r="BE223" s="104">
        <f t="shared" si="121"/>
        <v>2014</v>
      </c>
      <c r="BF223" s="28">
        <f t="shared" si="123"/>
        <v>2</v>
      </c>
      <c r="BG223" s="381">
        <f t="shared" si="128"/>
        <v>3368057.1901993598</v>
      </c>
      <c r="BH223" s="215">
        <f t="shared" si="140"/>
        <v>1489519.5950996799</v>
      </c>
      <c r="BI223" s="215">
        <f t="shared" si="140"/>
        <v>166302</v>
      </c>
      <c r="BJ223" s="215">
        <f t="shared" si="140"/>
        <v>2331</v>
      </c>
      <c r="BK223" s="215">
        <f t="shared" si="140"/>
        <v>1556</v>
      </c>
      <c r="BL223" s="215">
        <f t="shared" si="140"/>
        <v>24299</v>
      </c>
      <c r="BM223" s="215">
        <f t="shared" si="133"/>
        <v>1684007.5950996799</v>
      </c>
      <c r="BN223" s="206">
        <f t="shared" si="134"/>
        <v>6</v>
      </c>
      <c r="BO223" s="206">
        <f t="shared" si="125"/>
        <v>4</v>
      </c>
      <c r="BP223" s="206">
        <f t="shared" si="126"/>
        <v>6</v>
      </c>
      <c r="BQ223" s="206">
        <f t="shared" si="124"/>
        <v>10</v>
      </c>
      <c r="BR223" s="206">
        <f t="shared" si="135"/>
        <v>16</v>
      </c>
      <c r="BS223" s="264"/>
    </row>
    <row r="224" spans="1:71">
      <c r="A224" s="28">
        <f t="shared" si="120"/>
        <v>2014</v>
      </c>
      <c r="B224" s="28">
        <f t="shared" si="122"/>
        <v>3</v>
      </c>
      <c r="C224" s="383">
        <f t="shared" si="143"/>
        <v>1685757.71659772</v>
      </c>
      <c r="D224" s="383">
        <f>[4]FCST!D221</f>
        <v>1491089.71659772</v>
      </c>
      <c r="E224" s="383">
        <f>[4]FCST!E221</f>
        <v>166465</v>
      </c>
      <c r="F224" s="383">
        <f>[4]FCST!F221</f>
        <v>2329</v>
      </c>
      <c r="G224" s="383">
        <f>[4]FCST!G221</f>
        <v>1555</v>
      </c>
      <c r="H224" s="383">
        <f>[4]FCST!H221</f>
        <v>24304</v>
      </c>
      <c r="I224" s="292">
        <f>IF(BM_MWh!I224=0,0,1)</f>
        <v>0</v>
      </c>
      <c r="J224" s="292">
        <f>IF(BM_MWh!J224=0,0,1)</f>
        <v>0</v>
      </c>
      <c r="K224" s="292">
        <f>IF(BM_MWh!K224=0,0,1)</f>
        <v>1</v>
      </c>
      <c r="L224" s="292">
        <f>IF(BM_MWh!L224=0,0,1)</f>
        <v>0</v>
      </c>
      <c r="M224" s="292">
        <f>IF(BM_MWh!M224=0,0,1)</f>
        <v>0</v>
      </c>
      <c r="N224" s="292">
        <f>IF(BM_MWh!N224=0,0,1)</f>
        <v>0</v>
      </c>
      <c r="O224" s="292">
        <f>IF(BM_MWh!O224=0,0,1)</f>
        <v>1</v>
      </c>
      <c r="P224" s="292">
        <f>IF(BM_MWh!P224=0,0,1)</f>
        <v>1</v>
      </c>
      <c r="Q224" s="292">
        <f>IF(BM_MWh!Q224=0,0,1)</f>
        <v>1</v>
      </c>
      <c r="R224" s="292">
        <f>IF(BM_MWh!R224=0,0,1)</f>
        <v>1</v>
      </c>
      <c r="S224" s="292">
        <f>IF(BM_MWh!S224=0,0,1)</f>
        <v>0</v>
      </c>
      <c r="T224" s="292">
        <f>IF(BM_MWh!T224=0,0,1)</f>
        <v>0</v>
      </c>
      <c r="U224" s="384">
        <f>IF(SUM(BM_MWh!U224)=0,0,1)</f>
        <v>1</v>
      </c>
      <c r="V224" s="382">
        <f>IF(SUM(BM_MWh!V224)=0,0,1)</f>
        <v>1</v>
      </c>
      <c r="W224" s="382">
        <f>IF(SUM(BM_MWh!W224)=0,0,1)</f>
        <v>1</v>
      </c>
      <c r="X224" s="382">
        <f>IF(SUM(BM_MWh!X224)=0,0,1)</f>
        <v>1</v>
      </c>
      <c r="Y224" s="382">
        <f>IF(SUM(BM_MWh!Y224)=0,0,1)</f>
        <v>1</v>
      </c>
      <c r="Z224" s="382">
        <f>IF(SUM(BM_MWh!Z224)=0,0,1)</f>
        <v>0</v>
      </c>
      <c r="AA224" s="382">
        <f>IF(SUM(BM_MWh!AA224)=0,0,1)</f>
        <v>1</v>
      </c>
      <c r="AB224" s="382">
        <f>IF(SUM(BM_MWh!AB224)=0,0,1)</f>
        <v>0</v>
      </c>
      <c r="AC224" s="382">
        <f>IF(SUM(BM_MWh!AC224)=0,0,1)</f>
        <v>1</v>
      </c>
      <c r="AD224" s="382">
        <f>IF(SUM(BM_MWh!AD224)=0,0,1)</f>
        <v>0</v>
      </c>
      <c r="AE224" s="382">
        <f>IF(SUM(BM_MWh!AE224)=0,0,1)</f>
        <v>1</v>
      </c>
      <c r="AF224" s="382">
        <f>IF(SUM(BM_MWh!AF224)=0,0,1)</f>
        <v>1</v>
      </c>
      <c r="AG224" s="382">
        <f>IF(SUM(BM_MWh!AG224)=0,0,1)</f>
        <v>1</v>
      </c>
      <c r="AH224" s="382"/>
      <c r="AI224" s="382"/>
      <c r="AJ224" s="382"/>
      <c r="AK224" s="292"/>
      <c r="AL224" s="292"/>
      <c r="AM224" s="314"/>
      <c r="AN224" s="314"/>
      <c r="AP224" s="382"/>
      <c r="AR224" s="382"/>
      <c r="AS224" s="382"/>
      <c r="AT224" s="382"/>
      <c r="AU224" s="101">
        <f t="shared" si="129"/>
        <v>10</v>
      </c>
      <c r="AV224" s="102">
        <f t="shared" si="130"/>
        <v>5</v>
      </c>
      <c r="AW224" s="167">
        <f t="shared" si="131"/>
        <v>15</v>
      </c>
      <c r="AX224" s="167">
        <f t="shared" si="132"/>
        <v>1685742.71659772</v>
      </c>
      <c r="AY224" s="381"/>
      <c r="AZ224" s="371"/>
      <c r="BA224" s="371"/>
      <c r="BB224" s="371"/>
      <c r="BC224" s="371"/>
      <c r="BD224" s="371"/>
      <c r="BE224" s="104">
        <f t="shared" si="121"/>
        <v>2014</v>
      </c>
      <c r="BF224" s="28">
        <f t="shared" si="123"/>
        <v>3</v>
      </c>
      <c r="BG224" s="381">
        <f t="shared" si="128"/>
        <v>3371525.4331954401</v>
      </c>
      <c r="BH224" s="215">
        <f t="shared" si="140"/>
        <v>1491089.71659772</v>
      </c>
      <c r="BI224" s="215">
        <f t="shared" si="140"/>
        <v>166465</v>
      </c>
      <c r="BJ224" s="215">
        <f t="shared" si="140"/>
        <v>2329</v>
      </c>
      <c r="BK224" s="215">
        <f t="shared" si="140"/>
        <v>1555</v>
      </c>
      <c r="BL224" s="215">
        <f t="shared" si="140"/>
        <v>24304</v>
      </c>
      <c r="BM224" s="215">
        <f t="shared" si="133"/>
        <v>1685742.71659772</v>
      </c>
      <c r="BN224" s="206">
        <f t="shared" si="134"/>
        <v>5</v>
      </c>
      <c r="BO224" s="206">
        <f t="shared" si="125"/>
        <v>4</v>
      </c>
      <c r="BP224" s="206">
        <f t="shared" si="126"/>
        <v>6</v>
      </c>
      <c r="BQ224" s="206">
        <f t="shared" si="124"/>
        <v>10</v>
      </c>
      <c r="BR224" s="206">
        <f t="shared" si="135"/>
        <v>15</v>
      </c>
      <c r="BS224" s="264"/>
    </row>
    <row r="225" spans="1:71">
      <c r="A225" s="28">
        <f t="shared" si="120"/>
        <v>2014</v>
      </c>
      <c r="B225" s="28">
        <f t="shared" si="122"/>
        <v>4</v>
      </c>
      <c r="C225" s="383">
        <f t="shared" si="143"/>
        <v>1687488.25777379</v>
      </c>
      <c r="D225" s="383">
        <f>[4]FCST!D222</f>
        <v>1492682.25777379</v>
      </c>
      <c r="E225" s="383">
        <f>[4]FCST!E222</f>
        <v>166632</v>
      </c>
      <c r="F225" s="383">
        <f>[4]FCST!F222</f>
        <v>2328</v>
      </c>
      <c r="G225" s="383">
        <f>[4]FCST!G222</f>
        <v>1554</v>
      </c>
      <c r="H225" s="383">
        <f>[4]FCST!H222</f>
        <v>24278</v>
      </c>
      <c r="I225" s="292">
        <f>IF(BM_MWh!I225=0,0,1)</f>
        <v>0</v>
      </c>
      <c r="J225" s="292">
        <f>IF(BM_MWh!J225=0,0,1)</f>
        <v>0</v>
      </c>
      <c r="K225" s="292">
        <f>IF(BM_MWh!K225=0,0,1)</f>
        <v>1</v>
      </c>
      <c r="L225" s="292">
        <f>IF(BM_MWh!L225=0,0,1)</f>
        <v>0</v>
      </c>
      <c r="M225" s="292">
        <f>IF(BM_MWh!M225=0,0,1)</f>
        <v>0</v>
      </c>
      <c r="N225" s="292">
        <f>IF(BM_MWh!N225=0,0,1)</f>
        <v>0</v>
      </c>
      <c r="O225" s="292">
        <f>IF(BM_MWh!O225=0,0,1)</f>
        <v>1</v>
      </c>
      <c r="P225" s="292">
        <f>IF(BM_MWh!P225=0,0,1)</f>
        <v>1</v>
      </c>
      <c r="Q225" s="292">
        <f>IF(BM_MWh!Q225=0,0,1)</f>
        <v>1</v>
      </c>
      <c r="R225" s="292">
        <f>IF(BM_MWh!R225=0,0,1)</f>
        <v>1</v>
      </c>
      <c r="S225" s="292">
        <f>IF(BM_MWh!S225=0,0,1)</f>
        <v>0</v>
      </c>
      <c r="T225" s="292">
        <f>IF(BM_MWh!T225=0,0,1)</f>
        <v>0</v>
      </c>
      <c r="U225" s="384">
        <f>IF(SUM(BM_MWh!U225)=0,0,1)</f>
        <v>1</v>
      </c>
      <c r="V225" s="382">
        <f>IF(SUM(BM_MWh!V225)=0,0,1)</f>
        <v>1</v>
      </c>
      <c r="W225" s="382">
        <f>IF(SUM(BM_MWh!W225)=0,0,1)</f>
        <v>1</v>
      </c>
      <c r="X225" s="382">
        <f>IF(SUM(BM_MWh!X225)=0,0,1)</f>
        <v>1</v>
      </c>
      <c r="Y225" s="382">
        <f>IF(SUM(BM_MWh!Y225)=0,0,1)</f>
        <v>1</v>
      </c>
      <c r="Z225" s="382">
        <f>IF(SUM(BM_MWh!Z225)=0,0,1)</f>
        <v>0</v>
      </c>
      <c r="AA225" s="382">
        <f>IF(SUM(BM_MWh!AA225)=0,0,1)</f>
        <v>1</v>
      </c>
      <c r="AB225" s="382">
        <f>IF(SUM(BM_MWh!AB225)=0,0,1)</f>
        <v>0</v>
      </c>
      <c r="AC225" s="382">
        <f>IF(SUM(BM_MWh!AC225)=0,0,1)</f>
        <v>1</v>
      </c>
      <c r="AD225" s="382">
        <f>IF(SUM(BM_MWh!AD225)=0,0,1)</f>
        <v>0</v>
      </c>
      <c r="AE225" s="382">
        <f>IF(SUM(BM_MWh!AE225)=0,0,1)</f>
        <v>1</v>
      </c>
      <c r="AF225" s="382">
        <f>IF(SUM(BM_MWh!AF225)=0,0,1)</f>
        <v>1</v>
      </c>
      <c r="AG225" s="382">
        <f>IF(SUM(BM_MWh!AG225)=0,0,1)</f>
        <v>0</v>
      </c>
      <c r="AH225" s="382"/>
      <c r="AI225" s="382"/>
      <c r="AJ225" s="382"/>
      <c r="AK225" s="292"/>
      <c r="AL225" s="292"/>
      <c r="AM225" s="314"/>
      <c r="AN225" s="314"/>
      <c r="AP225" s="382"/>
      <c r="AR225" s="382"/>
      <c r="AS225" s="382"/>
      <c r="AT225" s="382"/>
      <c r="AU225" s="101">
        <f t="shared" si="129"/>
        <v>9</v>
      </c>
      <c r="AV225" s="102">
        <f t="shared" si="130"/>
        <v>5</v>
      </c>
      <c r="AW225" s="167">
        <f t="shared" si="131"/>
        <v>14</v>
      </c>
      <c r="AX225" s="167">
        <f t="shared" si="132"/>
        <v>1687474.25777379</v>
      </c>
      <c r="AY225" s="381"/>
      <c r="AZ225" s="371"/>
      <c r="BA225" s="371"/>
      <c r="BB225" s="371"/>
      <c r="BC225" s="371"/>
      <c r="BD225" s="371"/>
      <c r="BE225" s="104">
        <f t="shared" si="121"/>
        <v>2014</v>
      </c>
      <c r="BF225" s="28">
        <f t="shared" si="123"/>
        <v>4</v>
      </c>
      <c r="BG225" s="381">
        <f t="shared" si="128"/>
        <v>3374985.5155475801</v>
      </c>
      <c r="BH225" s="215">
        <f t="shared" si="140"/>
        <v>1492682.25777379</v>
      </c>
      <c r="BI225" s="215">
        <f t="shared" si="140"/>
        <v>166632</v>
      </c>
      <c r="BJ225" s="215">
        <f t="shared" si="140"/>
        <v>2328</v>
      </c>
      <c r="BK225" s="215">
        <f t="shared" si="140"/>
        <v>1554</v>
      </c>
      <c r="BL225" s="215">
        <f t="shared" si="140"/>
        <v>24278</v>
      </c>
      <c r="BM225" s="215">
        <f t="shared" si="133"/>
        <v>1687474.25777379</v>
      </c>
      <c r="BN225" s="206">
        <f t="shared" si="134"/>
        <v>5</v>
      </c>
      <c r="BO225" s="206">
        <f t="shared" si="125"/>
        <v>4</v>
      </c>
      <c r="BP225" s="206">
        <f t="shared" si="126"/>
        <v>5</v>
      </c>
      <c r="BQ225" s="206">
        <f t="shared" si="124"/>
        <v>9</v>
      </c>
      <c r="BR225" s="206">
        <f t="shared" si="135"/>
        <v>14</v>
      </c>
      <c r="BS225" s="264"/>
    </row>
    <row r="226" spans="1:71">
      <c r="A226" s="28">
        <f t="shared" si="120"/>
        <v>2014</v>
      </c>
      <c r="B226" s="28">
        <f t="shared" si="122"/>
        <v>5</v>
      </c>
      <c r="C226" s="383">
        <f t="shared" si="143"/>
        <v>1689310.8951314699</v>
      </c>
      <c r="D226" s="383">
        <f>[4]FCST!D223</f>
        <v>1494290.8951314699</v>
      </c>
      <c r="E226" s="383">
        <f>[4]FCST!E223</f>
        <v>166801</v>
      </c>
      <c r="F226" s="383">
        <f>[4]FCST!F223</f>
        <v>2326</v>
      </c>
      <c r="G226" s="383">
        <f>[4]FCST!G223</f>
        <v>1553</v>
      </c>
      <c r="H226" s="383">
        <f>[4]FCST!H223</f>
        <v>24327</v>
      </c>
      <c r="I226" s="292">
        <f>IF(BM_MWh!I226=0,0,1)</f>
        <v>0</v>
      </c>
      <c r="J226" s="292">
        <f>IF(BM_MWh!J226=0,0,1)</f>
        <v>0</v>
      </c>
      <c r="K226" s="292">
        <f>IF(BM_MWh!K226=0,0,1)</f>
        <v>1</v>
      </c>
      <c r="L226" s="292">
        <f>IF(BM_MWh!L226=0,0,1)</f>
        <v>0</v>
      </c>
      <c r="M226" s="292">
        <f>IF(BM_MWh!M226=0,0,1)</f>
        <v>0</v>
      </c>
      <c r="N226" s="292">
        <f>IF(BM_MWh!N226=0,0,1)</f>
        <v>0</v>
      </c>
      <c r="O226" s="292">
        <f>IF(BM_MWh!O226=0,0,1)</f>
        <v>1</v>
      </c>
      <c r="P226" s="292">
        <f>IF(BM_MWh!P226=0,0,1)</f>
        <v>1</v>
      </c>
      <c r="Q226" s="292">
        <f>IF(BM_MWh!Q226=0,0,1)</f>
        <v>0</v>
      </c>
      <c r="R226" s="292">
        <f>IF(BM_MWh!R226=0,0,1)</f>
        <v>1</v>
      </c>
      <c r="S226" s="292">
        <f>IF(BM_MWh!S226=0,0,1)</f>
        <v>0</v>
      </c>
      <c r="T226" s="292">
        <f>IF(BM_MWh!T226=0,0,1)</f>
        <v>0</v>
      </c>
      <c r="U226" s="384">
        <f>IF(SUM(BM_MWh!U226)=0,0,1)</f>
        <v>1</v>
      </c>
      <c r="V226" s="382">
        <f>IF(SUM(BM_MWh!V226)=0,0,1)</f>
        <v>1</v>
      </c>
      <c r="W226" s="382">
        <f>IF(SUM(BM_MWh!W226)=0,0,1)</f>
        <v>1</v>
      </c>
      <c r="X226" s="382">
        <f>IF(SUM(BM_MWh!X226)=0,0,1)</f>
        <v>1</v>
      </c>
      <c r="Y226" s="382">
        <f>IF(SUM(BM_MWh!Y226)=0,0,1)</f>
        <v>1</v>
      </c>
      <c r="Z226" s="382">
        <f>IF(SUM(BM_MWh!Z226)=0,0,1)</f>
        <v>0</v>
      </c>
      <c r="AA226" s="382">
        <f>IF(SUM(BM_MWh!AA226)=0,0,1)</f>
        <v>1</v>
      </c>
      <c r="AB226" s="382">
        <f>IF(SUM(BM_MWh!AB226)=0,0,1)</f>
        <v>0</v>
      </c>
      <c r="AC226" s="382">
        <f>IF(SUM(BM_MWh!AC226)=0,0,1)</f>
        <v>1</v>
      </c>
      <c r="AD226" s="382">
        <f>IF(SUM(BM_MWh!AD226)=0,0,1)</f>
        <v>0</v>
      </c>
      <c r="AE226" s="382">
        <f>IF(SUM(BM_MWh!AE226)=0,0,1)</f>
        <v>1</v>
      </c>
      <c r="AF226" s="382">
        <f>IF(SUM(BM_MWh!AF226)=0,0,1)</f>
        <v>1</v>
      </c>
      <c r="AG226" s="382">
        <f>IF(SUM(BM_MWh!AG226)=0,0,1)</f>
        <v>0</v>
      </c>
      <c r="AH226" s="382"/>
      <c r="AI226" s="382"/>
      <c r="AJ226" s="382"/>
      <c r="AK226" s="292"/>
      <c r="AL226" s="292"/>
      <c r="AM226" s="314"/>
      <c r="AN226" s="314"/>
      <c r="AP226" s="382"/>
      <c r="AR226" s="382"/>
      <c r="AS226" s="382"/>
      <c r="AT226" s="382"/>
      <c r="AU226" s="101">
        <f t="shared" si="129"/>
        <v>9</v>
      </c>
      <c r="AV226" s="102">
        <f t="shared" si="130"/>
        <v>4</v>
      </c>
      <c r="AW226" s="167">
        <f t="shared" si="131"/>
        <v>13</v>
      </c>
      <c r="AX226" s="167">
        <f t="shared" si="132"/>
        <v>1689297.8951314699</v>
      </c>
      <c r="AY226" s="381"/>
      <c r="AZ226" s="371"/>
      <c r="BA226" s="371"/>
      <c r="BB226" s="371"/>
      <c r="BC226" s="371"/>
      <c r="BD226" s="371"/>
      <c r="BE226" s="104">
        <f t="shared" si="121"/>
        <v>2014</v>
      </c>
      <c r="BF226" s="28">
        <f t="shared" si="123"/>
        <v>5</v>
      </c>
      <c r="BG226" s="381">
        <f t="shared" si="128"/>
        <v>3378630.7902629399</v>
      </c>
      <c r="BH226" s="215">
        <f t="shared" si="140"/>
        <v>1494290.8951314699</v>
      </c>
      <c r="BI226" s="215">
        <f t="shared" si="140"/>
        <v>166801</v>
      </c>
      <c r="BJ226" s="215">
        <f t="shared" si="140"/>
        <v>2326</v>
      </c>
      <c r="BK226" s="215">
        <f t="shared" si="140"/>
        <v>1553</v>
      </c>
      <c r="BL226" s="215">
        <f t="shared" si="140"/>
        <v>24327</v>
      </c>
      <c r="BM226" s="215">
        <f t="shared" si="133"/>
        <v>1689297.8951314699</v>
      </c>
      <c r="BN226" s="206">
        <f t="shared" si="134"/>
        <v>4</v>
      </c>
      <c r="BO226" s="206">
        <f t="shared" si="125"/>
        <v>4</v>
      </c>
      <c r="BP226" s="206">
        <f t="shared" si="126"/>
        <v>5</v>
      </c>
      <c r="BQ226" s="206">
        <f t="shared" si="124"/>
        <v>9</v>
      </c>
      <c r="BR226" s="206">
        <f t="shared" si="135"/>
        <v>13</v>
      </c>
      <c r="BS226" s="264"/>
    </row>
    <row r="227" spans="1:71">
      <c r="A227" s="28">
        <f t="shared" si="120"/>
        <v>2014</v>
      </c>
      <c r="B227" s="28">
        <f t="shared" si="122"/>
        <v>6</v>
      </c>
      <c r="C227" s="383">
        <f t="shared" si="143"/>
        <v>1691063.46858248</v>
      </c>
      <c r="D227" s="383">
        <f>[4]FCST!D224</f>
        <v>1495910.46858248</v>
      </c>
      <c r="E227" s="383">
        <f>[4]FCST!E224</f>
        <v>166972</v>
      </c>
      <c r="F227" s="383">
        <f>[4]FCST!F224</f>
        <v>2324</v>
      </c>
      <c r="G227" s="383">
        <f>[4]FCST!G224</f>
        <v>1553</v>
      </c>
      <c r="H227" s="383">
        <f>[4]FCST!H224</f>
        <v>24291</v>
      </c>
      <c r="I227" s="292">
        <f>IF(BM_MWh!I227=0,0,1)</f>
        <v>0</v>
      </c>
      <c r="J227" s="292">
        <f>IF(BM_MWh!J227=0,0,1)</f>
        <v>0</v>
      </c>
      <c r="K227" s="292">
        <f>IF(BM_MWh!K227=0,0,1)</f>
        <v>1</v>
      </c>
      <c r="L227" s="292">
        <f>IF(BM_MWh!L227=0,0,1)</f>
        <v>0</v>
      </c>
      <c r="M227" s="292">
        <f>IF(BM_MWh!M227=0,0,1)</f>
        <v>0</v>
      </c>
      <c r="N227" s="292">
        <f>IF(BM_MWh!N227=0,0,1)</f>
        <v>0</v>
      </c>
      <c r="O227" s="292">
        <f>IF(BM_MWh!O227=0,0,1)</f>
        <v>1</v>
      </c>
      <c r="P227" s="292">
        <f>IF(BM_MWh!P227=0,0,1)</f>
        <v>1</v>
      </c>
      <c r="Q227" s="292">
        <f>IF(BM_MWh!Q227=0,0,1)</f>
        <v>0</v>
      </c>
      <c r="R227" s="292">
        <f>IF(BM_MWh!R227=0,0,1)</f>
        <v>1</v>
      </c>
      <c r="S227" s="292">
        <f>IF(BM_MWh!S227=0,0,1)</f>
        <v>0</v>
      </c>
      <c r="T227" s="292">
        <f>IF(BM_MWh!T227=0,0,1)</f>
        <v>0</v>
      </c>
      <c r="U227" s="384">
        <f>IF(SUM(BM_MWh!U227)=0,0,1)</f>
        <v>1</v>
      </c>
      <c r="V227" s="382">
        <f>IF(SUM(BM_MWh!V227)=0,0,1)</f>
        <v>1</v>
      </c>
      <c r="W227" s="382">
        <f>IF(SUM(BM_MWh!W227)=0,0,1)</f>
        <v>1</v>
      </c>
      <c r="X227" s="382">
        <f>IF(SUM(BM_MWh!X227)=0,0,1)</f>
        <v>1</v>
      </c>
      <c r="Y227" s="382">
        <f>IF(SUM(BM_MWh!Y227)=0,0,1)</f>
        <v>1</v>
      </c>
      <c r="Z227" s="382">
        <f>IF(SUM(BM_MWh!Z227)=0,0,1)</f>
        <v>0</v>
      </c>
      <c r="AA227" s="382">
        <f>IF(SUM(BM_MWh!AA227)=0,0,1)</f>
        <v>1</v>
      </c>
      <c r="AB227" s="382">
        <f>IF(SUM(BM_MWh!AB227)=0,0,1)</f>
        <v>0</v>
      </c>
      <c r="AC227" s="382">
        <f>IF(SUM(BM_MWh!AC227)=0,0,1)</f>
        <v>1</v>
      </c>
      <c r="AD227" s="382">
        <f>IF(SUM(BM_MWh!AD227)=0,0,1)</f>
        <v>0</v>
      </c>
      <c r="AE227" s="382">
        <f>IF(SUM(BM_MWh!AE227)=0,0,1)</f>
        <v>1</v>
      </c>
      <c r="AF227" s="382">
        <f>IF(SUM(BM_MWh!AF227)=0,0,1)</f>
        <v>1</v>
      </c>
      <c r="AG227" s="382">
        <f>IF(SUM(BM_MWh!AG227)=0,0,1)</f>
        <v>0</v>
      </c>
      <c r="AH227" s="382"/>
      <c r="AI227" s="382"/>
      <c r="AJ227" s="382"/>
      <c r="AK227" s="292"/>
      <c r="AL227" s="292"/>
      <c r="AM227" s="314"/>
      <c r="AN227" s="314"/>
      <c r="AP227" s="382"/>
      <c r="AR227" s="382"/>
      <c r="AS227" s="382"/>
      <c r="AT227" s="382"/>
      <c r="AU227" s="101">
        <f t="shared" si="129"/>
        <v>9</v>
      </c>
      <c r="AV227" s="102">
        <f t="shared" si="130"/>
        <v>4</v>
      </c>
      <c r="AW227" s="167">
        <f t="shared" si="131"/>
        <v>13</v>
      </c>
      <c r="AX227" s="167">
        <f t="shared" si="132"/>
        <v>1691050.46858248</v>
      </c>
      <c r="AY227" s="381"/>
      <c r="AZ227" s="371"/>
      <c r="BA227" s="371"/>
      <c r="BB227" s="371"/>
      <c r="BC227" s="371"/>
      <c r="BD227" s="371"/>
      <c r="BE227" s="104">
        <f t="shared" si="121"/>
        <v>2014</v>
      </c>
      <c r="BF227" s="28">
        <f t="shared" si="123"/>
        <v>6</v>
      </c>
      <c r="BG227" s="381">
        <f t="shared" si="128"/>
        <v>3382135.93716496</v>
      </c>
      <c r="BH227" s="215">
        <f t="shared" si="140"/>
        <v>1495910.46858248</v>
      </c>
      <c r="BI227" s="215">
        <f t="shared" si="140"/>
        <v>166972</v>
      </c>
      <c r="BJ227" s="215">
        <f t="shared" si="140"/>
        <v>2324</v>
      </c>
      <c r="BK227" s="215">
        <f t="shared" si="140"/>
        <v>1553</v>
      </c>
      <c r="BL227" s="215">
        <f t="shared" si="140"/>
        <v>24291</v>
      </c>
      <c r="BM227" s="215">
        <f t="shared" si="133"/>
        <v>1691050.46858248</v>
      </c>
      <c r="BN227" s="206">
        <f t="shared" si="134"/>
        <v>4</v>
      </c>
      <c r="BO227" s="206">
        <f t="shared" si="125"/>
        <v>4</v>
      </c>
      <c r="BP227" s="206">
        <f t="shared" si="126"/>
        <v>5</v>
      </c>
      <c r="BQ227" s="206">
        <f t="shared" si="124"/>
        <v>9</v>
      </c>
      <c r="BR227" s="206">
        <f t="shared" si="135"/>
        <v>13</v>
      </c>
      <c r="BS227" s="264"/>
    </row>
    <row r="228" spans="1:71">
      <c r="A228" s="28">
        <f t="shared" si="120"/>
        <v>2014</v>
      </c>
      <c r="B228" s="28">
        <f t="shared" si="122"/>
        <v>7</v>
      </c>
      <c r="C228" s="383">
        <f t="shared" si="143"/>
        <v>1692846.94829204</v>
      </c>
      <c r="D228" s="383">
        <f>[4]FCST!D225</f>
        <v>1497536.94829204</v>
      </c>
      <c r="E228" s="383">
        <f>[4]FCST!E225</f>
        <v>167144</v>
      </c>
      <c r="F228" s="383">
        <f>[4]FCST!F225</f>
        <v>2323</v>
      </c>
      <c r="G228" s="383">
        <f>[4]FCST!G225</f>
        <v>1552</v>
      </c>
      <c r="H228" s="383">
        <f>[4]FCST!H225</f>
        <v>24278</v>
      </c>
      <c r="I228" s="292">
        <f>IF(BM_MWh!I228=0,0,1)</f>
        <v>0</v>
      </c>
      <c r="J228" s="292">
        <f>IF(BM_MWh!J228=0,0,1)</f>
        <v>0</v>
      </c>
      <c r="K228" s="292">
        <f>IF(BM_MWh!K228=0,0,1)</f>
        <v>1</v>
      </c>
      <c r="L228" s="292">
        <f>IF(BM_MWh!L228=0,0,1)</f>
        <v>0</v>
      </c>
      <c r="M228" s="292">
        <f>IF(BM_MWh!M228=0,0,1)</f>
        <v>0</v>
      </c>
      <c r="N228" s="292">
        <f>IF(BM_MWh!N228=0,0,1)</f>
        <v>0</v>
      </c>
      <c r="O228" s="292">
        <f>IF(BM_MWh!O228=0,0,1)</f>
        <v>1</v>
      </c>
      <c r="P228" s="292">
        <f>IF(BM_MWh!P228=0,0,1)</f>
        <v>1</v>
      </c>
      <c r="Q228" s="292">
        <f>IF(BM_MWh!Q228=0,0,1)</f>
        <v>0</v>
      </c>
      <c r="R228" s="292">
        <f>IF(BM_MWh!R228=0,0,1)</f>
        <v>1</v>
      </c>
      <c r="S228" s="292">
        <f>IF(BM_MWh!S228=0,0,1)</f>
        <v>0</v>
      </c>
      <c r="T228" s="292">
        <f>IF(BM_MWh!T228=0,0,1)</f>
        <v>0</v>
      </c>
      <c r="U228" s="384">
        <f>IF(SUM(BM_MWh!U228)=0,0,1)</f>
        <v>1</v>
      </c>
      <c r="V228" s="382">
        <f>IF(SUM(BM_MWh!V228)=0,0,1)</f>
        <v>1</v>
      </c>
      <c r="W228" s="382">
        <f>IF(SUM(BM_MWh!W228)=0,0,1)</f>
        <v>1</v>
      </c>
      <c r="X228" s="382">
        <f>IF(SUM(BM_MWh!X228)=0,0,1)</f>
        <v>1</v>
      </c>
      <c r="Y228" s="382">
        <f>IF(SUM(BM_MWh!Y228)=0,0,1)</f>
        <v>1</v>
      </c>
      <c r="Z228" s="382">
        <f>IF(SUM(BM_MWh!Z228)=0,0,1)</f>
        <v>0</v>
      </c>
      <c r="AA228" s="382">
        <f>IF(SUM(BM_MWh!AA228)=0,0,1)</f>
        <v>1</v>
      </c>
      <c r="AB228" s="382">
        <f>IF(SUM(BM_MWh!AB228)=0,0,1)</f>
        <v>0</v>
      </c>
      <c r="AC228" s="382">
        <f>IF(SUM(BM_MWh!AC228)=0,0,1)</f>
        <v>1</v>
      </c>
      <c r="AD228" s="382">
        <f>IF(SUM(BM_MWh!AD228)=0,0,1)</f>
        <v>0</v>
      </c>
      <c r="AE228" s="382">
        <f>IF(SUM(BM_MWh!AE228)=0,0,1)</f>
        <v>1</v>
      </c>
      <c r="AF228" s="382">
        <f>IF(SUM(BM_MWh!AF228)=0,0,1)</f>
        <v>1</v>
      </c>
      <c r="AG228" s="382">
        <f>IF(SUM(BM_MWh!AG228)=0,0,1)</f>
        <v>0</v>
      </c>
      <c r="AH228" s="382"/>
      <c r="AI228" s="382"/>
      <c r="AJ228" s="382"/>
      <c r="AK228" s="292"/>
      <c r="AL228" s="292"/>
      <c r="AM228" s="314"/>
      <c r="AN228" s="314"/>
      <c r="AP228" s="382"/>
      <c r="AR228" s="382"/>
      <c r="AS228" s="382"/>
      <c r="AT228" s="382"/>
      <c r="AU228" s="101">
        <f t="shared" si="129"/>
        <v>9</v>
      </c>
      <c r="AV228" s="102">
        <f t="shared" si="130"/>
        <v>4</v>
      </c>
      <c r="AW228" s="167">
        <f t="shared" si="131"/>
        <v>13</v>
      </c>
      <c r="AX228" s="167">
        <f t="shared" si="132"/>
        <v>1692833.94829204</v>
      </c>
      <c r="AY228" s="381"/>
      <c r="AZ228" s="371"/>
      <c r="BA228" s="371"/>
      <c r="BB228" s="371"/>
      <c r="BC228" s="371"/>
      <c r="BD228" s="371"/>
      <c r="BE228" s="104">
        <f t="shared" si="121"/>
        <v>2014</v>
      </c>
      <c r="BF228" s="28">
        <f t="shared" si="123"/>
        <v>7</v>
      </c>
      <c r="BG228" s="381">
        <f t="shared" si="128"/>
        <v>3385702.8965840801</v>
      </c>
      <c r="BH228" s="215">
        <f t="shared" si="140"/>
        <v>1497536.94829204</v>
      </c>
      <c r="BI228" s="215">
        <f t="shared" si="140"/>
        <v>167144</v>
      </c>
      <c r="BJ228" s="215">
        <f t="shared" si="140"/>
        <v>2323</v>
      </c>
      <c r="BK228" s="215">
        <f t="shared" si="140"/>
        <v>1552</v>
      </c>
      <c r="BL228" s="215">
        <f t="shared" si="140"/>
        <v>24278</v>
      </c>
      <c r="BM228" s="215">
        <f t="shared" si="133"/>
        <v>1692833.94829204</v>
      </c>
      <c r="BN228" s="206">
        <f t="shared" si="134"/>
        <v>4</v>
      </c>
      <c r="BO228" s="206">
        <f t="shared" si="125"/>
        <v>4</v>
      </c>
      <c r="BP228" s="206">
        <f t="shared" si="126"/>
        <v>5</v>
      </c>
      <c r="BQ228" s="206">
        <f t="shared" si="124"/>
        <v>9</v>
      </c>
      <c r="BR228" s="206">
        <f t="shared" si="135"/>
        <v>13</v>
      </c>
      <c r="BS228" s="264"/>
    </row>
    <row r="229" spans="1:71">
      <c r="A229" s="28">
        <f t="shared" si="120"/>
        <v>2014</v>
      </c>
      <c r="B229" s="28">
        <f t="shared" si="122"/>
        <v>8</v>
      </c>
      <c r="C229" s="383">
        <f t="shared" si="143"/>
        <v>1695146.2354812301</v>
      </c>
      <c r="D229" s="383">
        <f>[4]FCST!D226</f>
        <v>1499580.2354812301</v>
      </c>
      <c r="E229" s="383">
        <f>[4]FCST!E226</f>
        <v>167333</v>
      </c>
      <c r="F229" s="383">
        <f>[4]FCST!F226</f>
        <v>2321</v>
      </c>
      <c r="G229" s="383">
        <f>[4]FCST!G226</f>
        <v>1551</v>
      </c>
      <c r="H229" s="383">
        <f>[4]FCST!H226</f>
        <v>24348</v>
      </c>
      <c r="I229" s="292">
        <f>IF(BM_MWh!I229=0,0,1)</f>
        <v>0</v>
      </c>
      <c r="J229" s="292">
        <f>IF(BM_MWh!J229=0,0,1)</f>
        <v>0</v>
      </c>
      <c r="K229" s="292">
        <f>IF(BM_MWh!K229=0,0,1)</f>
        <v>1</v>
      </c>
      <c r="L229" s="292">
        <f>IF(BM_MWh!L229=0,0,1)</f>
        <v>0</v>
      </c>
      <c r="M229" s="292">
        <f>IF(BM_MWh!M229=0,0,1)</f>
        <v>0</v>
      </c>
      <c r="N229" s="292">
        <f>IF(BM_MWh!N229=0,0,1)</f>
        <v>0</v>
      </c>
      <c r="O229" s="292">
        <f>IF(BM_MWh!O229=0,0,1)</f>
        <v>1</v>
      </c>
      <c r="P229" s="292">
        <f>IF(BM_MWh!P229=0,0,1)</f>
        <v>1</v>
      </c>
      <c r="Q229" s="292">
        <f>IF(BM_MWh!Q229=0,0,1)</f>
        <v>0</v>
      </c>
      <c r="R229" s="292">
        <f>IF(BM_MWh!R229=0,0,1)</f>
        <v>1</v>
      </c>
      <c r="S229" s="292">
        <f>IF(BM_MWh!S229=0,0,1)</f>
        <v>0</v>
      </c>
      <c r="T229" s="292">
        <f>IF(BM_MWh!T229=0,0,1)</f>
        <v>0</v>
      </c>
      <c r="U229" s="384">
        <f>IF(SUM(BM_MWh!U229)=0,0,1)</f>
        <v>1</v>
      </c>
      <c r="V229" s="382">
        <f>IF(SUM(BM_MWh!V229)=0,0,1)</f>
        <v>1</v>
      </c>
      <c r="W229" s="382">
        <f>IF(SUM(BM_MWh!W229)=0,0,1)</f>
        <v>1</v>
      </c>
      <c r="X229" s="382">
        <f>IF(SUM(BM_MWh!X229)=0,0,1)</f>
        <v>1</v>
      </c>
      <c r="Y229" s="382">
        <f>IF(SUM(BM_MWh!Y229)=0,0,1)</f>
        <v>1</v>
      </c>
      <c r="Z229" s="382">
        <f>IF(SUM(BM_MWh!Z229)=0,0,1)</f>
        <v>0</v>
      </c>
      <c r="AA229" s="382">
        <f>IF(SUM(BM_MWh!AA229)=0,0,1)</f>
        <v>1</v>
      </c>
      <c r="AB229" s="382">
        <f>IF(SUM(BM_MWh!AB229)=0,0,1)</f>
        <v>0</v>
      </c>
      <c r="AC229" s="382">
        <f>IF(SUM(BM_MWh!AC229)=0,0,1)</f>
        <v>1</v>
      </c>
      <c r="AD229" s="382">
        <f>IF(SUM(BM_MWh!AD229)=0,0,1)</f>
        <v>0</v>
      </c>
      <c r="AE229" s="382">
        <f>IF(SUM(BM_MWh!AE229)=0,0,1)</f>
        <v>1</v>
      </c>
      <c r="AF229" s="382">
        <f>IF(SUM(BM_MWh!AF229)=0,0,1)</f>
        <v>1</v>
      </c>
      <c r="AG229" s="382">
        <f>IF(SUM(BM_MWh!AG229)=0,0,1)</f>
        <v>0</v>
      </c>
      <c r="AH229" s="382"/>
      <c r="AI229" s="382"/>
      <c r="AJ229" s="382"/>
      <c r="AK229" s="292"/>
      <c r="AL229" s="292"/>
      <c r="AM229" s="314"/>
      <c r="AN229" s="314"/>
      <c r="AP229" s="382"/>
      <c r="AR229" s="382"/>
      <c r="AS229" s="382"/>
      <c r="AT229" s="382"/>
      <c r="AU229" s="101">
        <f t="shared" si="129"/>
        <v>9</v>
      </c>
      <c r="AV229" s="102">
        <f t="shared" si="130"/>
        <v>4</v>
      </c>
      <c r="AW229" s="167">
        <f t="shared" si="131"/>
        <v>13</v>
      </c>
      <c r="AX229" s="167">
        <f t="shared" si="132"/>
        <v>1695133.2354812301</v>
      </c>
      <c r="AY229" s="381"/>
      <c r="AZ229" s="371"/>
      <c r="BA229" s="371"/>
      <c r="BB229" s="371"/>
      <c r="BC229" s="371"/>
      <c r="BD229" s="371"/>
      <c r="BE229" s="104">
        <f t="shared" si="121"/>
        <v>2014</v>
      </c>
      <c r="BF229" s="28">
        <f t="shared" si="123"/>
        <v>8</v>
      </c>
      <c r="BG229" s="381">
        <f t="shared" si="128"/>
        <v>3390301.4709624602</v>
      </c>
      <c r="BH229" s="215">
        <f t="shared" si="140"/>
        <v>1499580.2354812301</v>
      </c>
      <c r="BI229" s="215">
        <f t="shared" si="140"/>
        <v>167333</v>
      </c>
      <c r="BJ229" s="215">
        <f t="shared" si="140"/>
        <v>2321</v>
      </c>
      <c r="BK229" s="215">
        <f t="shared" si="140"/>
        <v>1551</v>
      </c>
      <c r="BL229" s="215">
        <f t="shared" si="140"/>
        <v>24348</v>
      </c>
      <c r="BM229" s="215">
        <f t="shared" si="133"/>
        <v>1695133.2354812301</v>
      </c>
      <c r="BN229" s="206">
        <f t="shared" si="134"/>
        <v>4</v>
      </c>
      <c r="BO229" s="206">
        <f t="shared" si="125"/>
        <v>4</v>
      </c>
      <c r="BP229" s="206">
        <f t="shared" si="126"/>
        <v>5</v>
      </c>
      <c r="BQ229" s="206">
        <f t="shared" si="124"/>
        <v>9</v>
      </c>
      <c r="BR229" s="206">
        <f t="shared" si="135"/>
        <v>13</v>
      </c>
      <c r="BS229" s="264"/>
    </row>
    <row r="230" spans="1:71">
      <c r="A230" s="28">
        <f t="shared" si="120"/>
        <v>2014</v>
      </c>
      <c r="B230" s="28">
        <f t="shared" si="122"/>
        <v>9</v>
      </c>
      <c r="C230" s="383">
        <f t="shared" si="143"/>
        <v>1697417.2684289</v>
      </c>
      <c r="D230" s="383">
        <f>[4]FCST!D227</f>
        <v>1501625.2684289</v>
      </c>
      <c r="E230" s="383">
        <f>[4]FCST!E227</f>
        <v>167539</v>
      </c>
      <c r="F230" s="383">
        <f>[4]FCST!F227</f>
        <v>2320</v>
      </c>
      <c r="G230" s="383">
        <f>[4]FCST!G227</f>
        <v>1550</v>
      </c>
      <c r="H230" s="383">
        <f>[4]FCST!H227</f>
        <v>24370</v>
      </c>
      <c r="I230" s="292">
        <f>IF(BM_MWh!I230=0,0,1)</f>
        <v>0</v>
      </c>
      <c r="J230" s="292">
        <f>IF(BM_MWh!J230=0,0,1)</f>
        <v>0</v>
      </c>
      <c r="K230" s="292">
        <f>IF(BM_MWh!K230=0,0,1)</f>
        <v>1</v>
      </c>
      <c r="L230" s="292">
        <f>IF(BM_MWh!L230=0,0,1)</f>
        <v>0</v>
      </c>
      <c r="M230" s="292">
        <f>IF(BM_MWh!M230=0,0,1)</f>
        <v>0</v>
      </c>
      <c r="N230" s="292">
        <f>IF(BM_MWh!N230=0,0,1)</f>
        <v>0</v>
      </c>
      <c r="O230" s="292">
        <f>IF(BM_MWh!O230=0,0,1)</f>
        <v>1</v>
      </c>
      <c r="P230" s="292">
        <f>IF(BM_MWh!P230=0,0,1)</f>
        <v>1</v>
      </c>
      <c r="Q230" s="292">
        <f>IF(BM_MWh!Q230=0,0,1)</f>
        <v>0</v>
      </c>
      <c r="R230" s="292">
        <f>IF(BM_MWh!R230=0,0,1)</f>
        <v>1</v>
      </c>
      <c r="S230" s="292">
        <f>IF(BM_MWh!S230=0,0,1)</f>
        <v>0</v>
      </c>
      <c r="T230" s="292">
        <f>IF(BM_MWh!T230=0,0,1)</f>
        <v>0</v>
      </c>
      <c r="U230" s="384">
        <f>IF(SUM(BM_MWh!U230)=0,0,1)</f>
        <v>1</v>
      </c>
      <c r="V230" s="382">
        <f>IF(SUM(BM_MWh!V230)=0,0,1)</f>
        <v>1</v>
      </c>
      <c r="W230" s="382">
        <f>IF(SUM(BM_MWh!W230)=0,0,1)</f>
        <v>1</v>
      </c>
      <c r="X230" s="382">
        <f>IF(SUM(BM_MWh!X230)=0,0,1)</f>
        <v>1</v>
      </c>
      <c r="Y230" s="382">
        <f>IF(SUM(BM_MWh!Y230)=0,0,1)</f>
        <v>1</v>
      </c>
      <c r="Z230" s="382">
        <f>IF(SUM(BM_MWh!Z230)=0,0,1)</f>
        <v>0</v>
      </c>
      <c r="AA230" s="382">
        <f>IF(SUM(BM_MWh!AA230)=0,0,1)</f>
        <v>1</v>
      </c>
      <c r="AB230" s="382">
        <f>IF(SUM(BM_MWh!AB230)=0,0,1)</f>
        <v>0</v>
      </c>
      <c r="AC230" s="382">
        <f>IF(SUM(BM_MWh!AC230)=0,0,1)</f>
        <v>1</v>
      </c>
      <c r="AD230" s="382">
        <f>IF(SUM(BM_MWh!AD230)=0,0,1)</f>
        <v>0</v>
      </c>
      <c r="AE230" s="382">
        <f>IF(SUM(BM_MWh!AE230)=0,0,1)</f>
        <v>1</v>
      </c>
      <c r="AF230" s="382">
        <f>IF(SUM(BM_MWh!AF230)=0,0,1)</f>
        <v>1</v>
      </c>
      <c r="AG230" s="382">
        <f>IF(SUM(BM_MWh!AG230)=0,0,1)</f>
        <v>0</v>
      </c>
      <c r="AH230" s="382"/>
      <c r="AI230" s="382"/>
      <c r="AJ230" s="382"/>
      <c r="AK230" s="292"/>
      <c r="AL230" s="292"/>
      <c r="AM230" s="314"/>
      <c r="AN230" s="314"/>
      <c r="AP230" s="382"/>
      <c r="AR230" s="382"/>
      <c r="AS230" s="382"/>
      <c r="AT230" s="382"/>
      <c r="AU230" s="101">
        <f t="shared" si="129"/>
        <v>9</v>
      </c>
      <c r="AV230" s="102">
        <f t="shared" si="130"/>
        <v>4</v>
      </c>
      <c r="AW230" s="167">
        <f t="shared" si="131"/>
        <v>13</v>
      </c>
      <c r="AX230" s="167">
        <f t="shared" si="132"/>
        <v>1697404.2684289</v>
      </c>
      <c r="AY230" s="381"/>
      <c r="AZ230" s="371"/>
      <c r="BA230" s="371"/>
      <c r="BB230" s="371"/>
      <c r="BC230" s="371"/>
      <c r="BD230" s="371"/>
      <c r="BE230" s="104">
        <f t="shared" si="121"/>
        <v>2014</v>
      </c>
      <c r="BF230" s="28">
        <f t="shared" si="123"/>
        <v>9</v>
      </c>
      <c r="BG230" s="381">
        <f t="shared" si="128"/>
        <v>3394843.5368578001</v>
      </c>
      <c r="BH230" s="215">
        <f t="shared" si="140"/>
        <v>1501625.2684289</v>
      </c>
      <c r="BI230" s="215">
        <f t="shared" si="140"/>
        <v>167539</v>
      </c>
      <c r="BJ230" s="215">
        <f t="shared" si="140"/>
        <v>2320</v>
      </c>
      <c r="BK230" s="215">
        <f t="shared" si="140"/>
        <v>1550</v>
      </c>
      <c r="BL230" s="215">
        <f t="shared" si="140"/>
        <v>24370</v>
      </c>
      <c r="BM230" s="215">
        <f t="shared" si="133"/>
        <v>1697404.2684289</v>
      </c>
      <c r="BN230" s="206">
        <f t="shared" si="134"/>
        <v>4</v>
      </c>
      <c r="BO230" s="206">
        <f t="shared" si="125"/>
        <v>4</v>
      </c>
      <c r="BP230" s="206">
        <f t="shared" si="126"/>
        <v>5</v>
      </c>
      <c r="BQ230" s="206">
        <f t="shared" si="124"/>
        <v>9</v>
      </c>
      <c r="BR230" s="206">
        <f t="shared" si="135"/>
        <v>13</v>
      </c>
      <c r="BS230" s="264"/>
    </row>
    <row r="231" spans="1:71">
      <c r="A231" s="28">
        <f t="shared" si="120"/>
        <v>2014</v>
      </c>
      <c r="B231" s="28">
        <f t="shared" si="122"/>
        <v>10</v>
      </c>
      <c r="C231" s="383">
        <f t="shared" si="143"/>
        <v>1699719.6006465401</v>
      </c>
      <c r="D231" s="383">
        <f>[4]FCST!D228</f>
        <v>1503670.6006465401</v>
      </c>
      <c r="E231" s="383">
        <f>[4]FCST!E228</f>
        <v>167760</v>
      </c>
      <c r="F231" s="383">
        <f>[4]FCST!F228</f>
        <v>2318</v>
      </c>
      <c r="G231" s="383">
        <f>[4]FCST!G228</f>
        <v>1550</v>
      </c>
      <c r="H231" s="383">
        <f>[4]FCST!H228</f>
        <v>24408</v>
      </c>
      <c r="I231" s="292">
        <f>IF(BM_MWh!I231=0,0,1)</f>
        <v>0</v>
      </c>
      <c r="J231" s="292">
        <f>IF(BM_MWh!J231=0,0,1)</f>
        <v>0</v>
      </c>
      <c r="K231" s="292">
        <f>IF(BM_MWh!K231=0,0,1)</f>
        <v>1</v>
      </c>
      <c r="L231" s="292">
        <f>IF(BM_MWh!L231=0,0,1)</f>
        <v>0</v>
      </c>
      <c r="M231" s="292">
        <f>IF(BM_MWh!M231=0,0,1)</f>
        <v>0</v>
      </c>
      <c r="N231" s="292">
        <f>IF(BM_MWh!N231=0,0,1)</f>
        <v>0</v>
      </c>
      <c r="O231" s="292">
        <f>IF(BM_MWh!O231=0,0,1)</f>
        <v>1</v>
      </c>
      <c r="P231" s="292">
        <f>IF(BM_MWh!P231=0,0,1)</f>
        <v>1</v>
      </c>
      <c r="Q231" s="292">
        <f>IF(BM_MWh!Q231=0,0,1)</f>
        <v>0</v>
      </c>
      <c r="R231" s="292">
        <f>IF(BM_MWh!R231=0,0,1)</f>
        <v>1</v>
      </c>
      <c r="S231" s="292">
        <f>IF(BM_MWh!S231=0,0,1)</f>
        <v>0</v>
      </c>
      <c r="T231" s="292">
        <f>IF(BM_MWh!T231=0,0,1)</f>
        <v>0</v>
      </c>
      <c r="U231" s="384">
        <f>IF(SUM(BM_MWh!U231)=0,0,1)</f>
        <v>1</v>
      </c>
      <c r="V231" s="382">
        <f>IF(SUM(BM_MWh!V231)=0,0,1)</f>
        <v>1</v>
      </c>
      <c r="W231" s="382">
        <f>IF(SUM(BM_MWh!W231)=0,0,1)</f>
        <v>1</v>
      </c>
      <c r="X231" s="382">
        <f>IF(SUM(BM_MWh!X231)=0,0,1)</f>
        <v>1</v>
      </c>
      <c r="Y231" s="382">
        <f>IF(SUM(BM_MWh!Y231)=0,0,1)</f>
        <v>1</v>
      </c>
      <c r="Z231" s="382">
        <f>IF(SUM(BM_MWh!Z231)=0,0,1)</f>
        <v>0</v>
      </c>
      <c r="AA231" s="382">
        <f>IF(SUM(BM_MWh!AA231)=0,0,1)</f>
        <v>1</v>
      </c>
      <c r="AB231" s="382">
        <f>IF(SUM(BM_MWh!AB231)=0,0,1)</f>
        <v>0</v>
      </c>
      <c r="AC231" s="382">
        <f>IF(SUM(BM_MWh!AC231)=0,0,1)</f>
        <v>1</v>
      </c>
      <c r="AD231" s="382">
        <f>IF(SUM(BM_MWh!AD231)=0,0,1)</f>
        <v>0</v>
      </c>
      <c r="AE231" s="382">
        <f>IF(SUM(BM_MWh!AE231)=0,0,1)</f>
        <v>1</v>
      </c>
      <c r="AF231" s="382">
        <f>IF(SUM(BM_MWh!AF231)=0,0,1)</f>
        <v>1</v>
      </c>
      <c r="AG231" s="382">
        <f>IF(SUM(BM_MWh!AG231)=0,0,1)</f>
        <v>0</v>
      </c>
      <c r="AH231" s="382"/>
      <c r="AI231" s="382"/>
      <c r="AJ231" s="382"/>
      <c r="AK231" s="292"/>
      <c r="AL231" s="292"/>
      <c r="AM231" s="314"/>
      <c r="AN231" s="314"/>
      <c r="AP231" s="382"/>
      <c r="AR231" s="382"/>
      <c r="AS231" s="382"/>
      <c r="AT231" s="382"/>
      <c r="AU231" s="101">
        <f t="shared" si="129"/>
        <v>9</v>
      </c>
      <c r="AV231" s="102">
        <f t="shared" si="130"/>
        <v>4</v>
      </c>
      <c r="AW231" s="167">
        <f t="shared" si="131"/>
        <v>13</v>
      </c>
      <c r="AX231" s="167">
        <f t="shared" si="132"/>
        <v>1699706.6006465401</v>
      </c>
      <c r="AY231" s="381"/>
      <c r="AZ231" s="371"/>
      <c r="BA231" s="371"/>
      <c r="BB231" s="371"/>
      <c r="BC231" s="371"/>
      <c r="BD231" s="371"/>
      <c r="BE231" s="104">
        <f t="shared" si="121"/>
        <v>2014</v>
      </c>
      <c r="BF231" s="28">
        <f t="shared" si="123"/>
        <v>10</v>
      </c>
      <c r="BG231" s="381">
        <f t="shared" si="128"/>
        <v>3399448.2012930801</v>
      </c>
      <c r="BH231" s="215">
        <f t="shared" si="140"/>
        <v>1503670.6006465401</v>
      </c>
      <c r="BI231" s="215">
        <f t="shared" si="140"/>
        <v>167760</v>
      </c>
      <c r="BJ231" s="215">
        <f t="shared" si="140"/>
        <v>2318</v>
      </c>
      <c r="BK231" s="215">
        <f t="shared" si="140"/>
        <v>1550</v>
      </c>
      <c r="BL231" s="215">
        <f t="shared" si="140"/>
        <v>24408</v>
      </c>
      <c r="BM231" s="215">
        <f t="shared" si="133"/>
        <v>1699706.6006465401</v>
      </c>
      <c r="BN231" s="206">
        <f t="shared" si="134"/>
        <v>4</v>
      </c>
      <c r="BO231" s="206">
        <f t="shared" si="125"/>
        <v>4</v>
      </c>
      <c r="BP231" s="206">
        <f t="shared" si="126"/>
        <v>5</v>
      </c>
      <c r="BQ231" s="206">
        <f t="shared" si="124"/>
        <v>9</v>
      </c>
      <c r="BR231" s="206">
        <f t="shared" si="135"/>
        <v>13</v>
      </c>
      <c r="BS231" s="264"/>
    </row>
    <row r="232" spans="1:71">
      <c r="A232" s="28">
        <f t="shared" si="120"/>
        <v>2014</v>
      </c>
      <c r="B232" s="28">
        <f t="shared" si="122"/>
        <v>11</v>
      </c>
      <c r="C232" s="383">
        <f t="shared" si="143"/>
        <v>1702032.3300766</v>
      </c>
      <c r="D232" s="383">
        <f>[4]FCST!D229</f>
        <v>1505715.3300766</v>
      </c>
      <c r="E232" s="383">
        <f>[4]FCST!E229</f>
        <v>167981</v>
      </c>
      <c r="F232" s="383">
        <f>[4]FCST!F229</f>
        <v>2317</v>
      </c>
      <c r="G232" s="383">
        <f>[4]FCST!G229</f>
        <v>1549</v>
      </c>
      <c r="H232" s="383">
        <f>[4]FCST!H229</f>
        <v>24457</v>
      </c>
      <c r="I232" s="292">
        <f>IF(BM_MWh!I232=0,0,1)</f>
        <v>0</v>
      </c>
      <c r="J232" s="292">
        <f>IF(BM_MWh!J232=0,0,1)</f>
        <v>0</v>
      </c>
      <c r="K232" s="292">
        <f>IF(BM_MWh!K232=0,0,1)</f>
        <v>1</v>
      </c>
      <c r="L232" s="292">
        <f>IF(BM_MWh!L232=0,0,1)</f>
        <v>0</v>
      </c>
      <c r="M232" s="292">
        <f>IF(BM_MWh!M232=0,0,1)</f>
        <v>0</v>
      </c>
      <c r="N232" s="292">
        <f>IF(BM_MWh!N232=0,0,1)</f>
        <v>0</v>
      </c>
      <c r="O232" s="292">
        <f>IF(BM_MWh!O232=0,0,1)</f>
        <v>1</v>
      </c>
      <c r="P232" s="292">
        <f>IF(BM_MWh!P232=0,0,1)</f>
        <v>1</v>
      </c>
      <c r="Q232" s="292">
        <f>IF(BM_MWh!Q232=0,0,1)</f>
        <v>0</v>
      </c>
      <c r="R232" s="292">
        <f>IF(BM_MWh!R232=0,0,1)</f>
        <v>1</v>
      </c>
      <c r="S232" s="292">
        <f>IF(BM_MWh!S232=0,0,1)</f>
        <v>0</v>
      </c>
      <c r="T232" s="292">
        <f>IF(BM_MWh!T232=0,0,1)</f>
        <v>0</v>
      </c>
      <c r="U232" s="384">
        <f>IF(SUM(BM_MWh!U232)=0,0,1)</f>
        <v>1</v>
      </c>
      <c r="V232" s="382">
        <f>IF(SUM(BM_MWh!V232)=0,0,1)</f>
        <v>1</v>
      </c>
      <c r="W232" s="382">
        <f>IF(SUM(BM_MWh!W232)=0,0,1)</f>
        <v>1</v>
      </c>
      <c r="X232" s="382">
        <f>IF(SUM(BM_MWh!X232)=0,0,1)</f>
        <v>1</v>
      </c>
      <c r="Y232" s="382">
        <f>IF(SUM(BM_MWh!Y232)=0,0,1)</f>
        <v>1</v>
      </c>
      <c r="Z232" s="382">
        <f>IF(SUM(BM_MWh!Z232)=0,0,1)</f>
        <v>0</v>
      </c>
      <c r="AA232" s="382">
        <f>IF(SUM(BM_MWh!AA232)=0,0,1)</f>
        <v>1</v>
      </c>
      <c r="AB232" s="382">
        <f>IF(SUM(BM_MWh!AB232)=0,0,1)</f>
        <v>0</v>
      </c>
      <c r="AC232" s="382">
        <f>IF(SUM(BM_MWh!AC232)=0,0,1)</f>
        <v>1</v>
      </c>
      <c r="AD232" s="382">
        <f>IF(SUM(BM_MWh!AD232)=0,0,1)</f>
        <v>0</v>
      </c>
      <c r="AE232" s="382">
        <f>IF(SUM(BM_MWh!AE232)=0,0,1)</f>
        <v>1</v>
      </c>
      <c r="AF232" s="382">
        <f>IF(SUM(BM_MWh!AF232)=0,0,1)</f>
        <v>1</v>
      </c>
      <c r="AG232" s="382">
        <f>IF(SUM(BM_MWh!AG232)=0,0,1)</f>
        <v>0</v>
      </c>
      <c r="AH232" s="382"/>
      <c r="AI232" s="382"/>
      <c r="AJ232" s="382"/>
      <c r="AK232" s="292"/>
      <c r="AL232" s="292"/>
      <c r="AM232" s="314"/>
      <c r="AN232" s="314"/>
      <c r="AP232" s="382"/>
      <c r="AR232" s="382"/>
      <c r="AS232" s="382"/>
      <c r="AT232" s="382"/>
      <c r="AU232" s="101">
        <f t="shared" si="129"/>
        <v>9</v>
      </c>
      <c r="AV232" s="102">
        <f t="shared" si="130"/>
        <v>4</v>
      </c>
      <c r="AW232" s="167">
        <f t="shared" si="131"/>
        <v>13</v>
      </c>
      <c r="AX232" s="167">
        <f t="shared" si="132"/>
        <v>1702019.3300766</v>
      </c>
      <c r="AY232" s="381"/>
      <c r="AZ232" s="371"/>
      <c r="BA232" s="371"/>
      <c r="BB232" s="371"/>
      <c r="BC232" s="371"/>
      <c r="BD232" s="371"/>
      <c r="BE232" s="104">
        <f t="shared" si="121"/>
        <v>2014</v>
      </c>
      <c r="BF232" s="28">
        <f t="shared" si="123"/>
        <v>11</v>
      </c>
      <c r="BG232" s="381">
        <f t="shared" si="128"/>
        <v>3404073.6601531999</v>
      </c>
      <c r="BH232" s="215">
        <f t="shared" si="140"/>
        <v>1505715.3300766</v>
      </c>
      <c r="BI232" s="215">
        <f t="shared" si="140"/>
        <v>167981</v>
      </c>
      <c r="BJ232" s="215">
        <f t="shared" si="140"/>
        <v>2317</v>
      </c>
      <c r="BK232" s="215">
        <f t="shared" si="140"/>
        <v>1549</v>
      </c>
      <c r="BL232" s="215">
        <f t="shared" si="140"/>
        <v>24457</v>
      </c>
      <c r="BM232" s="215">
        <f t="shared" si="133"/>
        <v>1702019.3300766</v>
      </c>
      <c r="BN232" s="206">
        <f t="shared" si="134"/>
        <v>4</v>
      </c>
      <c r="BO232" s="206">
        <f t="shared" si="125"/>
        <v>4</v>
      </c>
      <c r="BP232" s="206">
        <f t="shared" si="126"/>
        <v>5</v>
      </c>
      <c r="BQ232" s="206">
        <f t="shared" si="124"/>
        <v>9</v>
      </c>
      <c r="BR232" s="206">
        <f t="shared" si="135"/>
        <v>13</v>
      </c>
      <c r="BS232" s="264"/>
    </row>
    <row r="233" spans="1:71">
      <c r="A233" s="28">
        <f t="shared" si="120"/>
        <v>2014</v>
      </c>
      <c r="B233" s="28">
        <f t="shared" si="122"/>
        <v>12</v>
      </c>
      <c r="C233" s="383">
        <f t="shared" si="143"/>
        <v>1704256.95912638</v>
      </c>
      <c r="D233" s="383">
        <f>[4]FCST!D230</f>
        <v>1507758.95912638</v>
      </c>
      <c r="E233" s="383">
        <f>[4]FCST!E230</f>
        <v>168202</v>
      </c>
      <c r="F233" s="383">
        <f>[4]FCST!F230</f>
        <v>2315</v>
      </c>
      <c r="G233" s="383">
        <f>[4]FCST!G230</f>
        <v>1548</v>
      </c>
      <c r="H233" s="383">
        <f>[4]FCST!H230</f>
        <v>24420</v>
      </c>
      <c r="I233" s="292">
        <f>IF(BM_MWh!I233=0,0,1)</f>
        <v>0</v>
      </c>
      <c r="J233" s="292">
        <f>IF(BM_MWh!J233=0,0,1)</f>
        <v>0</v>
      </c>
      <c r="K233" s="292">
        <f>IF(BM_MWh!K233=0,0,1)</f>
        <v>1</v>
      </c>
      <c r="L233" s="292">
        <f>IF(BM_MWh!L233=0,0,1)</f>
        <v>0</v>
      </c>
      <c r="M233" s="292">
        <f>IF(BM_MWh!M233=0,0,1)</f>
        <v>0</v>
      </c>
      <c r="N233" s="292">
        <f>IF(BM_MWh!N233=0,0,1)</f>
        <v>0</v>
      </c>
      <c r="O233" s="292">
        <f>IF(BM_MWh!O233=0,0,1)</f>
        <v>1</v>
      </c>
      <c r="P233" s="292">
        <f>IF(BM_MWh!P233=0,0,1)</f>
        <v>1</v>
      </c>
      <c r="Q233" s="292">
        <f>IF(BM_MWh!Q233=0,0,1)</f>
        <v>0</v>
      </c>
      <c r="R233" s="292">
        <f>IF(BM_MWh!R233=0,0,1)</f>
        <v>1</v>
      </c>
      <c r="S233" s="292">
        <f>IF(BM_MWh!S233=0,0,1)</f>
        <v>0</v>
      </c>
      <c r="T233" s="292">
        <f>IF(BM_MWh!T233=0,0,1)</f>
        <v>0</v>
      </c>
      <c r="U233" s="384">
        <f>IF(SUM(BM_MWh!U233)=0,0,1)</f>
        <v>1</v>
      </c>
      <c r="V233" s="382">
        <f>IF(SUM(BM_MWh!V233)=0,0,1)</f>
        <v>1</v>
      </c>
      <c r="W233" s="382">
        <f>IF(SUM(BM_MWh!W233)=0,0,1)</f>
        <v>1</v>
      </c>
      <c r="X233" s="382">
        <f>IF(SUM(BM_MWh!X233)=0,0,1)</f>
        <v>1</v>
      </c>
      <c r="Y233" s="382">
        <f>IF(SUM(BM_MWh!Y233)=0,0,1)</f>
        <v>1</v>
      </c>
      <c r="Z233" s="382">
        <f>IF(SUM(BM_MWh!Z233)=0,0,1)</f>
        <v>0</v>
      </c>
      <c r="AA233" s="382">
        <f>IF(SUM(BM_MWh!AA233)=0,0,1)</f>
        <v>1</v>
      </c>
      <c r="AB233" s="382">
        <f>IF(SUM(BM_MWh!AB233)=0,0,1)</f>
        <v>0</v>
      </c>
      <c r="AC233" s="382">
        <f>IF(SUM(BM_MWh!AC233)=0,0,1)</f>
        <v>1</v>
      </c>
      <c r="AD233" s="382">
        <f>IF(SUM(BM_MWh!AD233)=0,0,1)</f>
        <v>0</v>
      </c>
      <c r="AE233" s="382">
        <f>IF(SUM(BM_MWh!AE233)=0,0,1)</f>
        <v>1</v>
      </c>
      <c r="AF233" s="382">
        <f>IF(SUM(BM_MWh!AF233)=0,0,1)</f>
        <v>1</v>
      </c>
      <c r="AG233" s="382"/>
      <c r="AH233" s="382"/>
      <c r="AI233" s="382"/>
      <c r="AJ233" s="382"/>
      <c r="AK233" s="292"/>
      <c r="AL233" s="292"/>
      <c r="AM233" s="314"/>
      <c r="AN233" s="314"/>
      <c r="AP233" s="382"/>
      <c r="AR233" s="382"/>
      <c r="AS233" s="382"/>
      <c r="AT233" s="382"/>
      <c r="AU233" s="101">
        <f t="shared" si="129"/>
        <v>9</v>
      </c>
      <c r="AV233" s="102">
        <f t="shared" si="130"/>
        <v>4</v>
      </c>
      <c r="AW233" s="167">
        <f t="shared" si="131"/>
        <v>13</v>
      </c>
      <c r="AX233" s="167">
        <f t="shared" si="132"/>
        <v>1704243.95912638</v>
      </c>
      <c r="AY233" s="381"/>
      <c r="AZ233" s="371"/>
      <c r="BA233" s="371"/>
      <c r="BB233" s="371"/>
      <c r="BC233" s="371"/>
      <c r="BD233" s="371"/>
      <c r="BE233" s="104">
        <f t="shared" si="121"/>
        <v>2014</v>
      </c>
      <c r="BF233" s="28">
        <f t="shared" si="123"/>
        <v>12</v>
      </c>
      <c r="BG233" s="381">
        <f t="shared" si="128"/>
        <v>3408522.9182527601</v>
      </c>
      <c r="BH233" s="215">
        <f t="shared" si="140"/>
        <v>1507758.95912638</v>
      </c>
      <c r="BI233" s="215">
        <f t="shared" si="140"/>
        <v>168202</v>
      </c>
      <c r="BJ233" s="215">
        <f t="shared" si="140"/>
        <v>2315</v>
      </c>
      <c r="BK233" s="215">
        <f t="shared" si="140"/>
        <v>1548</v>
      </c>
      <c r="BL233" s="215">
        <f t="shared" si="140"/>
        <v>24420</v>
      </c>
      <c r="BM233" s="215">
        <f t="shared" si="133"/>
        <v>1704243.95912638</v>
      </c>
      <c r="BN233" s="206">
        <f t="shared" si="134"/>
        <v>4</v>
      </c>
      <c r="BO233" s="206">
        <f t="shared" si="125"/>
        <v>4</v>
      </c>
      <c r="BP233" s="206">
        <f t="shared" si="126"/>
        <v>5</v>
      </c>
      <c r="BQ233" s="206">
        <f t="shared" si="124"/>
        <v>9</v>
      </c>
      <c r="BR233" s="206">
        <f t="shared" si="135"/>
        <v>13</v>
      </c>
      <c r="BS233" s="264"/>
    </row>
    <row r="234" spans="1:71">
      <c r="A234" s="28">
        <f t="shared" ref="A234:A297" si="144">1+A222</f>
        <v>2015</v>
      </c>
      <c r="B234" s="28">
        <f t="shared" si="122"/>
        <v>1</v>
      </c>
      <c r="C234" s="383">
        <f t="shared" si="143"/>
        <v>1706575.2764886201</v>
      </c>
      <c r="D234" s="383">
        <f>[4]FCST!D231</f>
        <v>1509801.2764886201</v>
      </c>
      <c r="E234" s="383">
        <f>[4]FCST!E231</f>
        <v>168424</v>
      </c>
      <c r="F234" s="383">
        <f>[4]FCST!F231</f>
        <v>2314</v>
      </c>
      <c r="G234" s="383">
        <f>[4]FCST!G231</f>
        <v>1547</v>
      </c>
      <c r="H234" s="383">
        <f>[4]FCST!H231</f>
        <v>24475</v>
      </c>
      <c r="I234" s="292">
        <f>IF(BM_MWh!I234=0,0,1)</f>
        <v>0</v>
      </c>
      <c r="J234" s="292">
        <f>IF(BM_MWh!J234=0,0,1)</f>
        <v>0</v>
      </c>
      <c r="K234" s="292">
        <f>IF(BM_MWh!K234=0,0,1)</f>
        <v>1</v>
      </c>
      <c r="L234" s="292">
        <f>IF(BM_MWh!L234=0,0,1)</f>
        <v>0</v>
      </c>
      <c r="M234" s="292">
        <f>IF(BM_MWh!M234=0,0,1)</f>
        <v>0</v>
      </c>
      <c r="N234" s="292">
        <f>IF(BM_MWh!N234=0,0,1)</f>
        <v>0</v>
      </c>
      <c r="O234" s="292">
        <f>IF(BM_MWh!O234=0,0,1)</f>
        <v>1</v>
      </c>
      <c r="P234" s="292">
        <f>IF(BM_MWh!P234=0,0,1)</f>
        <v>1</v>
      </c>
      <c r="Q234" s="292">
        <f>IF(BM_MWh!Q234=0,0,1)</f>
        <v>1</v>
      </c>
      <c r="R234" s="292">
        <f>IF(BM_MWh!R234=0,0,1)</f>
        <v>1</v>
      </c>
      <c r="S234" s="292">
        <f>IF(BM_MWh!S234=0,0,1)</f>
        <v>0</v>
      </c>
      <c r="T234" s="292">
        <f>IF(BM_MWh!T234=0,0,1)</f>
        <v>0</v>
      </c>
      <c r="U234" s="384">
        <f>IF(SUM(BM_MWh!U234)=0,0,1)</f>
        <v>1</v>
      </c>
      <c r="V234" s="382">
        <f>IF(SUM(BM_MWh!V234)=0,0,1)</f>
        <v>1</v>
      </c>
      <c r="W234" s="382">
        <f>IF(SUM(BM_MWh!W234)=0,0,1)</f>
        <v>1</v>
      </c>
      <c r="X234" s="382">
        <f>IF(SUM(BM_MWh!X234)=0,0,1)</f>
        <v>1</v>
      </c>
      <c r="Y234" s="382">
        <f>IF(SUM(BM_MWh!Y234)=0,0,1)</f>
        <v>1</v>
      </c>
      <c r="Z234" s="382">
        <f>IF(SUM(BM_MWh!Z234)=0,0,1)</f>
        <v>0</v>
      </c>
      <c r="AA234" s="382">
        <f>IF(SUM(BM_MWh!AA234)=0,0,1)</f>
        <v>1</v>
      </c>
      <c r="AB234" s="382">
        <f>IF(SUM(BM_MWh!AB234)=0,0,1)</f>
        <v>0</v>
      </c>
      <c r="AC234" s="382">
        <f>IF(SUM(BM_MWh!AC234)=0,0,1)</f>
        <v>1</v>
      </c>
      <c r="AD234" s="382">
        <f>IF(SUM(BM_MWh!AD234)=0,0,1)</f>
        <v>0</v>
      </c>
      <c r="AE234" s="382">
        <f>IF(SUM(BM_MWh!AE234)=0,0,1)</f>
        <v>1</v>
      </c>
      <c r="AF234" s="382">
        <f>IF(SUM(BM_MWh!AF234)=0,0,1)</f>
        <v>1</v>
      </c>
      <c r="AG234" s="382"/>
      <c r="AH234" s="382"/>
      <c r="AI234" s="382"/>
      <c r="AJ234" s="382"/>
      <c r="AK234" s="292"/>
      <c r="AL234" s="292"/>
      <c r="AM234" s="314"/>
      <c r="AN234" s="314"/>
      <c r="AP234" s="382"/>
      <c r="AR234" s="382"/>
      <c r="AS234" s="382"/>
      <c r="AT234" s="382"/>
      <c r="AU234" s="101">
        <f t="shared" si="129"/>
        <v>9</v>
      </c>
      <c r="AV234" s="102">
        <f t="shared" si="130"/>
        <v>5</v>
      </c>
      <c r="AW234" s="167">
        <f t="shared" si="131"/>
        <v>14</v>
      </c>
      <c r="AX234" s="167">
        <f t="shared" si="132"/>
        <v>1706561.2764886201</v>
      </c>
      <c r="AY234" s="381"/>
      <c r="AZ234" s="371"/>
      <c r="BA234" s="371"/>
      <c r="BB234" s="371"/>
      <c r="BC234" s="371"/>
      <c r="BD234" s="371"/>
      <c r="BE234" s="104">
        <f t="shared" ref="BE234:BE297" si="145">1+BE222</f>
        <v>2015</v>
      </c>
      <c r="BF234" s="28">
        <f t="shared" si="123"/>
        <v>1</v>
      </c>
      <c r="BG234" s="381">
        <f t="shared" si="128"/>
        <v>3413159.5529772402</v>
      </c>
      <c r="BH234" s="215">
        <f t="shared" si="140"/>
        <v>1509801.2764886201</v>
      </c>
      <c r="BI234" s="215">
        <f t="shared" si="140"/>
        <v>168424</v>
      </c>
      <c r="BJ234" s="215">
        <f t="shared" si="140"/>
        <v>2314</v>
      </c>
      <c r="BK234" s="215">
        <f t="shared" si="140"/>
        <v>1547</v>
      </c>
      <c r="BL234" s="215">
        <f t="shared" si="140"/>
        <v>24475</v>
      </c>
      <c r="BM234" s="215">
        <f t="shared" si="133"/>
        <v>1706561.2764886201</v>
      </c>
      <c r="BN234" s="206">
        <f t="shared" si="134"/>
        <v>5</v>
      </c>
      <c r="BO234" s="206">
        <f t="shared" si="125"/>
        <v>4</v>
      </c>
      <c r="BP234" s="206">
        <f t="shared" si="126"/>
        <v>5</v>
      </c>
      <c r="BQ234" s="206">
        <f t="shared" si="124"/>
        <v>9</v>
      </c>
      <c r="BR234" s="206">
        <f t="shared" si="135"/>
        <v>14</v>
      </c>
      <c r="BS234" s="264"/>
    </row>
    <row r="235" spans="1:71">
      <c r="A235" s="28">
        <f t="shared" si="144"/>
        <v>2015</v>
      </c>
      <c r="B235" s="28">
        <f t="shared" si="122"/>
        <v>2</v>
      </c>
      <c r="C235" s="383">
        <f t="shared" si="143"/>
        <v>1708852.26190074</v>
      </c>
      <c r="D235" s="383">
        <f>[4]FCST!D232</f>
        <v>1511842.26190074</v>
      </c>
      <c r="E235" s="383">
        <f>[4]FCST!E232</f>
        <v>168645</v>
      </c>
      <c r="F235" s="383">
        <f>[4]FCST!F232</f>
        <v>2312</v>
      </c>
      <c r="G235" s="383">
        <f>[4]FCST!G232</f>
        <v>1547</v>
      </c>
      <c r="H235" s="383">
        <f>[4]FCST!H232</f>
        <v>24492</v>
      </c>
      <c r="I235" s="292">
        <f>IF(BM_MWh!I235=0,0,1)</f>
        <v>0</v>
      </c>
      <c r="J235" s="292">
        <f>IF(BM_MWh!J235=0,0,1)</f>
        <v>0</v>
      </c>
      <c r="K235" s="292">
        <f>IF(BM_MWh!K235=0,0,1)</f>
        <v>1</v>
      </c>
      <c r="L235" s="292">
        <f>IF(BM_MWh!L235=0,0,1)</f>
        <v>0</v>
      </c>
      <c r="M235" s="292">
        <f>IF(BM_MWh!M235=0,0,1)</f>
        <v>0</v>
      </c>
      <c r="N235" s="292">
        <f>IF(BM_MWh!N235=0,0,1)</f>
        <v>0</v>
      </c>
      <c r="O235" s="292">
        <f>IF(BM_MWh!O235=0,0,1)</f>
        <v>1</v>
      </c>
      <c r="P235" s="292">
        <f>IF(BM_MWh!P235=0,0,1)</f>
        <v>1</v>
      </c>
      <c r="Q235" s="292">
        <f>IF(BM_MWh!Q235=0,0,1)</f>
        <v>1</v>
      </c>
      <c r="R235" s="292">
        <f>IF(BM_MWh!R235=0,0,1)</f>
        <v>1</v>
      </c>
      <c r="S235" s="292">
        <f>IF(BM_MWh!S235=0,0,1)</f>
        <v>0</v>
      </c>
      <c r="T235" s="292">
        <f>IF(BM_MWh!T235=0,0,1)</f>
        <v>0</v>
      </c>
      <c r="U235" s="384">
        <f>IF(SUM(BM_MWh!U235)=0,0,1)</f>
        <v>1</v>
      </c>
      <c r="V235" s="382">
        <f>IF(SUM(BM_MWh!V235)=0,0,1)</f>
        <v>1</v>
      </c>
      <c r="W235" s="382">
        <f>IF(SUM(BM_MWh!W235)=0,0,1)</f>
        <v>1</v>
      </c>
      <c r="X235" s="382">
        <f>IF(SUM(BM_MWh!X235)=0,0,1)</f>
        <v>1</v>
      </c>
      <c r="Y235" s="382">
        <f>IF(SUM(BM_MWh!Y235)=0,0,1)</f>
        <v>1</v>
      </c>
      <c r="Z235" s="382">
        <f>IF(SUM(BM_MWh!Z235)=0,0,1)</f>
        <v>0</v>
      </c>
      <c r="AA235" s="382">
        <f>IF(SUM(BM_MWh!AA235)=0,0,1)</f>
        <v>1</v>
      </c>
      <c r="AB235" s="382">
        <f>IF(SUM(BM_MWh!AB235)=0,0,1)</f>
        <v>0</v>
      </c>
      <c r="AC235" s="382">
        <f>IF(SUM(BM_MWh!AC235)=0,0,1)</f>
        <v>1</v>
      </c>
      <c r="AD235" s="382">
        <f>IF(SUM(BM_MWh!AD235)=0,0,1)</f>
        <v>0</v>
      </c>
      <c r="AE235" s="382">
        <f>IF(SUM(BM_MWh!AE235)=0,0,1)</f>
        <v>1</v>
      </c>
      <c r="AF235" s="382">
        <f>IF(SUM(BM_MWh!AF235)=0,0,1)</f>
        <v>1</v>
      </c>
      <c r="AG235" s="382"/>
      <c r="AH235" s="382"/>
      <c r="AI235" s="382"/>
      <c r="AJ235" s="382"/>
      <c r="AK235" s="292"/>
      <c r="AL235" s="292"/>
      <c r="AM235" s="314"/>
      <c r="AN235" s="314"/>
      <c r="AP235" s="382"/>
      <c r="AR235" s="382"/>
      <c r="AS235" s="382"/>
      <c r="AT235" s="382"/>
      <c r="AU235" s="101">
        <f t="shared" si="129"/>
        <v>9</v>
      </c>
      <c r="AV235" s="102">
        <f t="shared" si="130"/>
        <v>5</v>
      </c>
      <c r="AW235" s="167">
        <f t="shared" si="131"/>
        <v>14</v>
      </c>
      <c r="AX235" s="167">
        <f t="shared" si="132"/>
        <v>1708838.26190074</v>
      </c>
      <c r="AY235" s="381"/>
      <c r="AZ235" s="371"/>
      <c r="BA235" s="371"/>
      <c r="BB235" s="371"/>
      <c r="BC235" s="371"/>
      <c r="BD235" s="371"/>
      <c r="BE235" s="104">
        <f t="shared" si="145"/>
        <v>2015</v>
      </c>
      <c r="BF235" s="28">
        <f t="shared" si="123"/>
        <v>2</v>
      </c>
      <c r="BG235" s="381">
        <f t="shared" si="128"/>
        <v>3417713.52380148</v>
      </c>
      <c r="BH235" s="215">
        <f t="shared" si="140"/>
        <v>1511842.26190074</v>
      </c>
      <c r="BI235" s="215">
        <f t="shared" si="140"/>
        <v>168645</v>
      </c>
      <c r="BJ235" s="215">
        <f t="shared" si="140"/>
        <v>2312</v>
      </c>
      <c r="BK235" s="215">
        <f t="shared" si="140"/>
        <v>1547</v>
      </c>
      <c r="BL235" s="215">
        <f t="shared" si="140"/>
        <v>24492</v>
      </c>
      <c r="BM235" s="215">
        <f t="shared" si="133"/>
        <v>1708838.26190074</v>
      </c>
      <c r="BN235" s="206">
        <f t="shared" si="134"/>
        <v>5</v>
      </c>
      <c r="BO235" s="206">
        <f t="shared" si="125"/>
        <v>4</v>
      </c>
      <c r="BP235" s="206">
        <f t="shared" si="126"/>
        <v>5</v>
      </c>
      <c r="BQ235" s="206">
        <f t="shared" si="124"/>
        <v>9</v>
      </c>
      <c r="BR235" s="206">
        <f t="shared" si="135"/>
        <v>14</v>
      </c>
      <c r="BS235" s="264"/>
    </row>
    <row r="236" spans="1:71">
      <c r="A236" s="28">
        <f t="shared" si="144"/>
        <v>2015</v>
      </c>
      <c r="B236" s="28">
        <f t="shared" si="122"/>
        <v>3</v>
      </c>
      <c r="C236" s="383">
        <f t="shared" si="143"/>
        <v>1711112.01265442</v>
      </c>
      <c r="D236" s="383">
        <f>[4]FCST!D233</f>
        <v>1513882.01265442</v>
      </c>
      <c r="E236" s="383">
        <f>[4]FCST!E233</f>
        <v>168865</v>
      </c>
      <c r="F236" s="383">
        <f>[4]FCST!F233</f>
        <v>2311</v>
      </c>
      <c r="G236" s="383">
        <f>[4]FCST!G233</f>
        <v>1546</v>
      </c>
      <c r="H236" s="383">
        <f>[4]FCST!H233</f>
        <v>24494</v>
      </c>
      <c r="I236" s="292">
        <f>IF(BM_MWh!I236=0,0,1)</f>
        <v>0</v>
      </c>
      <c r="J236" s="292">
        <f>IF(BM_MWh!J236=0,0,1)</f>
        <v>0</v>
      </c>
      <c r="K236" s="292">
        <f>IF(BM_MWh!K236=0,0,1)</f>
        <v>1</v>
      </c>
      <c r="L236" s="292">
        <f>IF(BM_MWh!L236=0,0,1)</f>
        <v>0</v>
      </c>
      <c r="M236" s="292">
        <f>IF(BM_MWh!M236=0,0,1)</f>
        <v>0</v>
      </c>
      <c r="N236" s="292">
        <f>IF(BM_MWh!N236=0,0,1)</f>
        <v>0</v>
      </c>
      <c r="O236" s="292">
        <f>IF(BM_MWh!O236=0,0,1)</f>
        <v>1</v>
      </c>
      <c r="P236" s="292">
        <f>IF(BM_MWh!P236=0,0,1)</f>
        <v>1</v>
      </c>
      <c r="Q236" s="292">
        <f>IF(BM_MWh!Q236=0,0,1)</f>
        <v>1</v>
      </c>
      <c r="R236" s="292">
        <f>IF(BM_MWh!R236=0,0,1)</f>
        <v>1</v>
      </c>
      <c r="S236" s="292">
        <f>IF(BM_MWh!S236=0,0,1)</f>
        <v>0</v>
      </c>
      <c r="T236" s="292">
        <f>IF(BM_MWh!T236=0,0,1)</f>
        <v>0</v>
      </c>
      <c r="U236" s="384">
        <f>IF(SUM(BM_MWh!U236)=0,0,1)</f>
        <v>1</v>
      </c>
      <c r="V236" s="382">
        <f>IF(SUM(BM_MWh!V236)=0,0,1)</f>
        <v>1</v>
      </c>
      <c r="W236" s="382">
        <f>IF(SUM(BM_MWh!W236)=0,0,1)</f>
        <v>1</v>
      </c>
      <c r="X236" s="382">
        <f>IF(SUM(BM_MWh!X236)=0,0,1)</f>
        <v>1</v>
      </c>
      <c r="Y236" s="382">
        <f>IF(SUM(BM_MWh!Y236)=0,0,1)</f>
        <v>1</v>
      </c>
      <c r="Z236" s="382">
        <f>IF(SUM(BM_MWh!Z236)=0,0,1)</f>
        <v>0</v>
      </c>
      <c r="AA236" s="382">
        <f>IF(SUM(BM_MWh!AA236)=0,0,1)</f>
        <v>1</v>
      </c>
      <c r="AB236" s="382">
        <f>IF(SUM(BM_MWh!AB236)=0,0,1)</f>
        <v>0</v>
      </c>
      <c r="AC236" s="382">
        <f>IF(SUM(BM_MWh!AC236)=0,0,1)</f>
        <v>1</v>
      </c>
      <c r="AD236" s="382">
        <f>IF(SUM(BM_MWh!AD236)=0,0,1)</f>
        <v>0</v>
      </c>
      <c r="AE236" s="382">
        <f>IF(SUM(BM_MWh!AE236)=0,0,1)</f>
        <v>1</v>
      </c>
      <c r="AF236" s="382">
        <f>IF(SUM(BM_MWh!AF236)=0,0,1)</f>
        <v>1</v>
      </c>
      <c r="AG236" s="382"/>
      <c r="AH236" s="382"/>
      <c r="AI236" s="382"/>
      <c r="AJ236" s="382"/>
      <c r="AK236" s="292"/>
      <c r="AL236" s="292"/>
      <c r="AM236" s="314"/>
      <c r="AN236" s="314"/>
      <c r="AP236" s="382"/>
      <c r="AR236" s="382"/>
      <c r="AS236" s="382"/>
      <c r="AT236" s="382"/>
      <c r="AU236" s="101">
        <f t="shared" si="129"/>
        <v>9</v>
      </c>
      <c r="AV236" s="102">
        <f t="shared" si="130"/>
        <v>5</v>
      </c>
      <c r="AW236" s="167">
        <f t="shared" si="131"/>
        <v>14</v>
      </c>
      <c r="AX236" s="167">
        <f t="shared" si="132"/>
        <v>1711098.01265442</v>
      </c>
      <c r="AY236" s="381"/>
      <c r="AZ236" s="371"/>
      <c r="BA236" s="371"/>
      <c r="BB236" s="371"/>
      <c r="BC236" s="371"/>
      <c r="BD236" s="371"/>
      <c r="BE236" s="104">
        <f t="shared" si="145"/>
        <v>2015</v>
      </c>
      <c r="BF236" s="28">
        <f t="shared" si="123"/>
        <v>3</v>
      </c>
      <c r="BG236" s="381">
        <f t="shared" si="128"/>
        <v>3422233.02530884</v>
      </c>
      <c r="BH236" s="215">
        <f t="shared" si="140"/>
        <v>1513882.01265442</v>
      </c>
      <c r="BI236" s="215">
        <f t="shared" si="140"/>
        <v>168865</v>
      </c>
      <c r="BJ236" s="215">
        <f t="shared" si="140"/>
        <v>2311</v>
      </c>
      <c r="BK236" s="215">
        <f t="shared" si="140"/>
        <v>1546</v>
      </c>
      <c r="BL236" s="215">
        <f t="shared" si="140"/>
        <v>24494</v>
      </c>
      <c r="BM236" s="215">
        <f t="shared" si="133"/>
        <v>1711098.01265442</v>
      </c>
      <c r="BN236" s="206">
        <f t="shared" si="134"/>
        <v>5</v>
      </c>
      <c r="BO236" s="206">
        <f t="shared" si="125"/>
        <v>4</v>
      </c>
      <c r="BP236" s="206">
        <f t="shared" si="126"/>
        <v>5</v>
      </c>
      <c r="BQ236" s="206">
        <f t="shared" si="124"/>
        <v>9</v>
      </c>
      <c r="BR236" s="206">
        <f t="shared" si="135"/>
        <v>14</v>
      </c>
      <c r="BS236" s="264"/>
    </row>
    <row r="237" spans="1:71">
      <c r="A237" s="28">
        <f t="shared" si="144"/>
        <v>2015</v>
      </c>
      <c r="B237" s="28">
        <f t="shared" si="122"/>
        <v>4</v>
      </c>
      <c r="C237" s="383">
        <f t="shared" si="143"/>
        <v>1713341.68934495</v>
      </c>
      <c r="D237" s="383">
        <f>[4]FCST!D234</f>
        <v>1515920.68934495</v>
      </c>
      <c r="E237" s="383">
        <f>[4]FCST!E234</f>
        <v>169086</v>
      </c>
      <c r="F237" s="383">
        <f>[4]FCST!F234</f>
        <v>2310</v>
      </c>
      <c r="G237" s="383">
        <f>[4]FCST!G234</f>
        <v>1545</v>
      </c>
      <c r="H237" s="383">
        <f>[4]FCST!H234</f>
        <v>24466</v>
      </c>
      <c r="I237" s="292">
        <f>IF(BM_MWh!I237=0,0,1)</f>
        <v>0</v>
      </c>
      <c r="J237" s="292">
        <f>IF(BM_MWh!J237=0,0,1)</f>
        <v>0</v>
      </c>
      <c r="K237" s="292">
        <f>IF(BM_MWh!K237=0,0,1)</f>
        <v>1</v>
      </c>
      <c r="L237" s="292">
        <f>IF(BM_MWh!L237=0,0,1)</f>
        <v>0</v>
      </c>
      <c r="M237" s="292">
        <f>IF(BM_MWh!M237=0,0,1)</f>
        <v>0</v>
      </c>
      <c r="N237" s="292">
        <f>IF(BM_MWh!N237=0,0,1)</f>
        <v>0</v>
      </c>
      <c r="O237" s="292">
        <f>IF(BM_MWh!O237=0,0,1)</f>
        <v>1</v>
      </c>
      <c r="P237" s="292">
        <f>IF(BM_MWh!P237=0,0,1)</f>
        <v>1</v>
      </c>
      <c r="Q237" s="292">
        <f>IF(BM_MWh!Q237=0,0,1)</f>
        <v>1</v>
      </c>
      <c r="R237" s="292">
        <f>IF(BM_MWh!R237=0,0,1)</f>
        <v>1</v>
      </c>
      <c r="S237" s="292">
        <f>IF(BM_MWh!S237=0,0,1)</f>
        <v>0</v>
      </c>
      <c r="T237" s="292">
        <f>IF(BM_MWh!T237=0,0,1)</f>
        <v>0</v>
      </c>
      <c r="U237" s="384">
        <f>IF(SUM(BM_MWh!U237)=0,0,1)</f>
        <v>1</v>
      </c>
      <c r="V237" s="382">
        <f>IF(SUM(BM_MWh!V237)=0,0,1)</f>
        <v>1</v>
      </c>
      <c r="W237" s="382">
        <f>IF(SUM(BM_MWh!W237)=0,0,1)</f>
        <v>1</v>
      </c>
      <c r="X237" s="382">
        <f>IF(SUM(BM_MWh!X237)=0,0,1)</f>
        <v>1</v>
      </c>
      <c r="Y237" s="382">
        <f>IF(SUM(BM_MWh!Y237)=0,0,1)</f>
        <v>1</v>
      </c>
      <c r="Z237" s="382">
        <f>IF(SUM(BM_MWh!Z237)=0,0,1)</f>
        <v>0</v>
      </c>
      <c r="AA237" s="382">
        <f>IF(SUM(BM_MWh!AA237)=0,0,1)</f>
        <v>1</v>
      </c>
      <c r="AB237" s="382">
        <f>IF(SUM(BM_MWh!AB237)=0,0,1)</f>
        <v>0</v>
      </c>
      <c r="AC237" s="382">
        <f>IF(SUM(BM_MWh!AC237)=0,0,1)</f>
        <v>1</v>
      </c>
      <c r="AD237" s="382">
        <f>IF(SUM(BM_MWh!AD237)=0,0,1)</f>
        <v>0</v>
      </c>
      <c r="AE237" s="382">
        <f>IF(SUM(BM_MWh!AE237)=0,0,1)</f>
        <v>1</v>
      </c>
      <c r="AF237" s="382">
        <f>IF(SUM(BM_MWh!AF237)=0,0,1)</f>
        <v>1</v>
      </c>
      <c r="AG237" s="382"/>
      <c r="AH237" s="382"/>
      <c r="AI237" s="382"/>
      <c r="AJ237" s="382"/>
      <c r="AK237" s="292"/>
      <c r="AL237" s="292"/>
      <c r="AM237" s="314"/>
      <c r="AN237" s="314"/>
      <c r="AP237" s="382"/>
      <c r="AR237" s="382"/>
      <c r="AS237" s="382"/>
      <c r="AT237" s="382"/>
      <c r="AU237" s="101">
        <f t="shared" si="129"/>
        <v>9</v>
      </c>
      <c r="AV237" s="102">
        <f t="shared" si="130"/>
        <v>5</v>
      </c>
      <c r="AW237" s="167">
        <f t="shared" si="131"/>
        <v>14</v>
      </c>
      <c r="AX237" s="167">
        <f t="shared" si="132"/>
        <v>1713327.68934495</v>
      </c>
      <c r="AY237" s="381"/>
      <c r="AZ237" s="371"/>
      <c r="BA237" s="371"/>
      <c r="BB237" s="371"/>
      <c r="BC237" s="371"/>
      <c r="BD237" s="371"/>
      <c r="BE237" s="104">
        <f t="shared" si="145"/>
        <v>2015</v>
      </c>
      <c r="BF237" s="28">
        <f t="shared" si="123"/>
        <v>4</v>
      </c>
      <c r="BG237" s="381">
        <f t="shared" si="128"/>
        <v>3426692.3786899</v>
      </c>
      <c r="BH237" s="215">
        <f t="shared" si="140"/>
        <v>1515920.68934495</v>
      </c>
      <c r="BI237" s="215">
        <f t="shared" si="140"/>
        <v>169086</v>
      </c>
      <c r="BJ237" s="215">
        <f t="shared" si="140"/>
        <v>2310</v>
      </c>
      <c r="BK237" s="215">
        <f t="shared" si="140"/>
        <v>1545</v>
      </c>
      <c r="BL237" s="215">
        <f t="shared" si="140"/>
        <v>24466</v>
      </c>
      <c r="BM237" s="215">
        <f t="shared" si="133"/>
        <v>1713327.68934495</v>
      </c>
      <c r="BN237" s="206">
        <f t="shared" si="134"/>
        <v>5</v>
      </c>
      <c r="BO237" s="206">
        <f t="shared" si="125"/>
        <v>4</v>
      </c>
      <c r="BP237" s="206">
        <f t="shared" si="126"/>
        <v>5</v>
      </c>
      <c r="BQ237" s="206">
        <f t="shared" si="124"/>
        <v>9</v>
      </c>
      <c r="BR237" s="206">
        <f t="shared" si="135"/>
        <v>14</v>
      </c>
      <c r="BS237" s="264"/>
    </row>
    <row r="238" spans="1:71">
      <c r="A238" s="28">
        <f t="shared" si="144"/>
        <v>2015</v>
      </c>
      <c r="B238" s="28">
        <f t="shared" si="122"/>
        <v>5</v>
      </c>
      <c r="C238" s="383">
        <f t="shared" si="143"/>
        <v>1715644.4777548499</v>
      </c>
      <c r="D238" s="383">
        <f>[4]FCST!D235</f>
        <v>1517958.4777548499</v>
      </c>
      <c r="E238" s="383">
        <f>[4]FCST!E235</f>
        <v>169306</v>
      </c>
      <c r="F238" s="383">
        <f>[4]FCST!F235</f>
        <v>2309</v>
      </c>
      <c r="G238" s="383">
        <f>[4]FCST!G235</f>
        <v>1545</v>
      </c>
      <c r="H238" s="383">
        <f>[4]FCST!H235</f>
        <v>24513</v>
      </c>
      <c r="I238" s="292">
        <f>IF(BM_MWh!I238=0,0,1)</f>
        <v>0</v>
      </c>
      <c r="J238" s="292">
        <f>IF(BM_MWh!J238=0,0,1)</f>
        <v>0</v>
      </c>
      <c r="K238" s="292">
        <f>IF(BM_MWh!K238=0,0,1)</f>
        <v>1</v>
      </c>
      <c r="L238" s="292">
        <f>IF(BM_MWh!L238=0,0,1)</f>
        <v>0</v>
      </c>
      <c r="M238" s="292">
        <f>IF(BM_MWh!M238=0,0,1)</f>
        <v>0</v>
      </c>
      <c r="N238" s="292">
        <f>IF(BM_MWh!N238=0,0,1)</f>
        <v>0</v>
      </c>
      <c r="O238" s="292">
        <f>IF(BM_MWh!O238=0,0,1)</f>
        <v>1</v>
      </c>
      <c r="P238" s="292">
        <f>IF(BM_MWh!P238=0,0,1)</f>
        <v>1</v>
      </c>
      <c r="Q238" s="292">
        <f>IF(BM_MWh!Q238=0,0,1)</f>
        <v>0</v>
      </c>
      <c r="R238" s="292">
        <f>IF(BM_MWh!R238=0,0,1)</f>
        <v>1</v>
      </c>
      <c r="S238" s="292">
        <f>IF(BM_MWh!S238=0,0,1)</f>
        <v>0</v>
      </c>
      <c r="T238" s="292">
        <f>IF(BM_MWh!T238=0,0,1)</f>
        <v>0</v>
      </c>
      <c r="U238" s="384">
        <f>IF(SUM(BM_MWh!U238)=0,0,1)</f>
        <v>1</v>
      </c>
      <c r="V238" s="382">
        <f>IF(SUM(BM_MWh!V238)=0,0,1)</f>
        <v>1</v>
      </c>
      <c r="W238" s="382">
        <f>IF(SUM(BM_MWh!W238)=0,0,1)</f>
        <v>1</v>
      </c>
      <c r="X238" s="382">
        <f>IF(SUM(BM_MWh!X238)=0,0,1)</f>
        <v>1</v>
      </c>
      <c r="Y238" s="382">
        <f>IF(SUM(BM_MWh!Y238)=0,0,1)</f>
        <v>1</v>
      </c>
      <c r="Z238" s="382">
        <f>IF(SUM(BM_MWh!Z238)=0,0,1)</f>
        <v>0</v>
      </c>
      <c r="AA238" s="382">
        <f>IF(SUM(BM_MWh!AA238)=0,0,1)</f>
        <v>1</v>
      </c>
      <c r="AB238" s="382">
        <f>IF(SUM(BM_MWh!AB238)=0,0,1)</f>
        <v>0</v>
      </c>
      <c r="AC238" s="382">
        <f>IF(SUM(BM_MWh!AC238)=0,0,1)</f>
        <v>1</v>
      </c>
      <c r="AD238" s="382">
        <f>IF(SUM(BM_MWh!AD238)=0,0,1)</f>
        <v>0</v>
      </c>
      <c r="AE238" s="382">
        <f>IF(SUM(BM_MWh!AE238)=0,0,1)</f>
        <v>1</v>
      </c>
      <c r="AF238" s="382">
        <f>IF(SUM(BM_MWh!AF238)=0,0,1)</f>
        <v>1</v>
      </c>
      <c r="AG238" s="382"/>
      <c r="AH238" s="382"/>
      <c r="AI238" s="382"/>
      <c r="AJ238" s="382"/>
      <c r="AK238" s="292"/>
      <c r="AL238" s="292"/>
      <c r="AM238" s="314"/>
      <c r="AN238" s="314"/>
      <c r="AP238" s="382"/>
      <c r="AR238" s="382"/>
      <c r="AS238" s="382"/>
      <c r="AT238" s="382"/>
      <c r="AU238" s="101">
        <f t="shared" si="129"/>
        <v>9</v>
      </c>
      <c r="AV238" s="102">
        <f t="shared" si="130"/>
        <v>4</v>
      </c>
      <c r="AW238" s="167">
        <f t="shared" si="131"/>
        <v>13</v>
      </c>
      <c r="AX238" s="167">
        <f t="shared" si="132"/>
        <v>1715631.4777548499</v>
      </c>
      <c r="AY238" s="381"/>
      <c r="AZ238" s="371"/>
      <c r="BA238" s="371"/>
      <c r="BB238" s="371"/>
      <c r="BC238" s="371"/>
      <c r="BD238" s="371"/>
      <c r="BE238" s="104">
        <f t="shared" si="145"/>
        <v>2015</v>
      </c>
      <c r="BF238" s="28">
        <f t="shared" si="123"/>
        <v>5</v>
      </c>
      <c r="BG238" s="381">
        <f t="shared" si="128"/>
        <v>3431297.9555096999</v>
      </c>
      <c r="BH238" s="215">
        <f t="shared" si="140"/>
        <v>1517958.4777548499</v>
      </c>
      <c r="BI238" s="215">
        <f t="shared" si="140"/>
        <v>169306</v>
      </c>
      <c r="BJ238" s="215">
        <f t="shared" si="140"/>
        <v>2309</v>
      </c>
      <c r="BK238" s="215">
        <f t="shared" si="140"/>
        <v>1545</v>
      </c>
      <c r="BL238" s="215">
        <f t="shared" si="140"/>
        <v>24513</v>
      </c>
      <c r="BM238" s="215">
        <f t="shared" si="133"/>
        <v>1715631.4777548499</v>
      </c>
      <c r="BN238" s="206">
        <f t="shared" si="134"/>
        <v>4</v>
      </c>
      <c r="BO238" s="206">
        <f t="shared" si="125"/>
        <v>4</v>
      </c>
      <c r="BP238" s="206">
        <f t="shared" si="126"/>
        <v>5</v>
      </c>
      <c r="BQ238" s="206">
        <f t="shared" si="124"/>
        <v>9</v>
      </c>
      <c r="BR238" s="206">
        <f t="shared" si="135"/>
        <v>13</v>
      </c>
      <c r="BS238" s="264"/>
    </row>
    <row r="239" spans="1:71">
      <c r="A239" s="28">
        <f t="shared" si="144"/>
        <v>2015</v>
      </c>
      <c r="B239" s="28">
        <f t="shared" si="122"/>
        <v>6</v>
      </c>
      <c r="C239" s="383">
        <f t="shared" si="143"/>
        <v>1717861.5636603599</v>
      </c>
      <c r="D239" s="383">
        <f>[4]FCST!D236</f>
        <v>1519995.5636603599</v>
      </c>
      <c r="E239" s="383">
        <f>[4]FCST!E236</f>
        <v>169526</v>
      </c>
      <c r="F239" s="383">
        <f>[4]FCST!F236</f>
        <v>2308</v>
      </c>
      <c r="G239" s="383">
        <f>[4]FCST!G236</f>
        <v>1544</v>
      </c>
      <c r="H239" s="383">
        <f>[4]FCST!H236</f>
        <v>24475</v>
      </c>
      <c r="I239" s="292">
        <f>IF(BM_MWh!I239=0,0,1)</f>
        <v>0</v>
      </c>
      <c r="J239" s="292">
        <f>IF(BM_MWh!J239=0,0,1)</f>
        <v>0</v>
      </c>
      <c r="K239" s="292">
        <f>IF(BM_MWh!K239=0,0,1)</f>
        <v>1</v>
      </c>
      <c r="L239" s="292">
        <f>IF(BM_MWh!L239=0,0,1)</f>
        <v>0</v>
      </c>
      <c r="M239" s="292">
        <f>IF(BM_MWh!M239=0,0,1)</f>
        <v>0</v>
      </c>
      <c r="N239" s="292">
        <f>IF(BM_MWh!N239=0,0,1)</f>
        <v>0</v>
      </c>
      <c r="O239" s="292">
        <f>IF(BM_MWh!O239=0,0,1)</f>
        <v>1</v>
      </c>
      <c r="P239" s="292">
        <f>IF(BM_MWh!P239=0,0,1)</f>
        <v>1</v>
      </c>
      <c r="Q239" s="292">
        <f>IF(BM_MWh!Q239=0,0,1)</f>
        <v>0</v>
      </c>
      <c r="R239" s="292">
        <f>IF(BM_MWh!R239=0,0,1)</f>
        <v>1</v>
      </c>
      <c r="S239" s="292">
        <f>IF(BM_MWh!S239=0,0,1)</f>
        <v>0</v>
      </c>
      <c r="T239" s="292">
        <f>IF(BM_MWh!T239=0,0,1)</f>
        <v>0</v>
      </c>
      <c r="U239" s="384">
        <f>IF(SUM(BM_MWh!U239)=0,0,1)</f>
        <v>1</v>
      </c>
      <c r="V239" s="382">
        <f>IF(SUM(BM_MWh!V239)=0,0,1)</f>
        <v>1</v>
      </c>
      <c r="W239" s="382">
        <f>IF(SUM(BM_MWh!W239)=0,0,1)</f>
        <v>1</v>
      </c>
      <c r="X239" s="382">
        <f>IF(SUM(BM_MWh!X239)=0,0,1)</f>
        <v>1</v>
      </c>
      <c r="Y239" s="382">
        <f>IF(SUM(BM_MWh!Y239)=0,0,1)</f>
        <v>1</v>
      </c>
      <c r="Z239" s="382">
        <f>IF(SUM(BM_MWh!Z239)=0,0,1)</f>
        <v>0</v>
      </c>
      <c r="AA239" s="382">
        <f>IF(SUM(BM_MWh!AA239)=0,0,1)</f>
        <v>1</v>
      </c>
      <c r="AB239" s="382">
        <f>IF(SUM(BM_MWh!AB239)=0,0,1)</f>
        <v>0</v>
      </c>
      <c r="AC239" s="382">
        <f>IF(SUM(BM_MWh!AC239)=0,0,1)</f>
        <v>1</v>
      </c>
      <c r="AD239" s="382">
        <f>IF(SUM(BM_MWh!AD239)=0,0,1)</f>
        <v>0</v>
      </c>
      <c r="AE239" s="382">
        <f>IF(SUM(BM_MWh!AE239)=0,0,1)</f>
        <v>1</v>
      </c>
      <c r="AF239" s="382">
        <f>IF(SUM(BM_MWh!AF239)=0,0,1)</f>
        <v>1</v>
      </c>
      <c r="AG239" s="382"/>
      <c r="AH239" s="382"/>
      <c r="AI239" s="382"/>
      <c r="AJ239" s="382"/>
      <c r="AK239" s="292"/>
      <c r="AL239" s="292"/>
      <c r="AM239" s="314"/>
      <c r="AN239" s="314"/>
      <c r="AP239" s="382"/>
      <c r="AR239" s="382"/>
      <c r="AS239" s="382"/>
      <c r="AT239" s="382"/>
      <c r="AU239" s="101">
        <f t="shared" si="129"/>
        <v>9</v>
      </c>
      <c r="AV239" s="102">
        <f t="shared" si="130"/>
        <v>4</v>
      </c>
      <c r="AW239" s="167">
        <f t="shared" si="131"/>
        <v>13</v>
      </c>
      <c r="AX239" s="167">
        <f t="shared" si="132"/>
        <v>1717848.5636603599</v>
      </c>
      <c r="AY239" s="381"/>
      <c r="AZ239" s="371"/>
      <c r="BA239" s="371"/>
      <c r="BB239" s="371"/>
      <c r="BC239" s="371"/>
      <c r="BD239" s="371"/>
      <c r="BE239" s="104">
        <f t="shared" si="145"/>
        <v>2015</v>
      </c>
      <c r="BF239" s="28">
        <f t="shared" si="123"/>
        <v>6</v>
      </c>
      <c r="BG239" s="381">
        <f t="shared" si="128"/>
        <v>3435732.1273207199</v>
      </c>
      <c r="BH239" s="215">
        <f t="shared" si="140"/>
        <v>1519995.5636603599</v>
      </c>
      <c r="BI239" s="215">
        <f t="shared" si="140"/>
        <v>169526</v>
      </c>
      <c r="BJ239" s="215">
        <f t="shared" si="140"/>
        <v>2308</v>
      </c>
      <c r="BK239" s="215">
        <f t="shared" si="140"/>
        <v>1544</v>
      </c>
      <c r="BL239" s="215">
        <f t="shared" si="140"/>
        <v>24475</v>
      </c>
      <c r="BM239" s="215">
        <f t="shared" si="133"/>
        <v>1717848.5636603599</v>
      </c>
      <c r="BN239" s="206">
        <f t="shared" si="134"/>
        <v>4</v>
      </c>
      <c r="BO239" s="206">
        <f t="shared" si="125"/>
        <v>4</v>
      </c>
      <c r="BP239" s="206">
        <f t="shared" si="126"/>
        <v>5</v>
      </c>
      <c r="BQ239" s="206">
        <f t="shared" si="124"/>
        <v>9</v>
      </c>
      <c r="BR239" s="206">
        <f t="shared" si="135"/>
        <v>13</v>
      </c>
      <c r="BS239" s="264"/>
    </row>
    <row r="240" spans="1:71">
      <c r="A240" s="28">
        <f t="shared" si="144"/>
        <v>2015</v>
      </c>
      <c r="B240" s="28">
        <f t="shared" si="122"/>
        <v>7</v>
      </c>
      <c r="C240" s="383">
        <f t="shared" si="143"/>
        <v>1720101.1175496201</v>
      </c>
      <c r="D240" s="383">
        <f>[4]FCST!D237</f>
        <v>1522032.1175496201</v>
      </c>
      <c r="E240" s="383">
        <f>[4]FCST!E237</f>
        <v>169747</v>
      </c>
      <c r="F240" s="383">
        <f>[4]FCST!F237</f>
        <v>2306</v>
      </c>
      <c r="G240" s="383">
        <f>[4]FCST!G237</f>
        <v>1543</v>
      </c>
      <c r="H240" s="383">
        <f>[4]FCST!H237</f>
        <v>24460</v>
      </c>
      <c r="I240" s="292">
        <f>IF(BM_MWh!I240=0,0,1)</f>
        <v>0</v>
      </c>
      <c r="J240" s="292">
        <f>IF(BM_MWh!J240=0,0,1)</f>
        <v>0</v>
      </c>
      <c r="K240" s="292">
        <f>IF(BM_MWh!K240=0,0,1)</f>
        <v>1</v>
      </c>
      <c r="L240" s="292">
        <f>IF(BM_MWh!L240=0,0,1)</f>
        <v>0</v>
      </c>
      <c r="M240" s="292">
        <f>IF(BM_MWh!M240=0,0,1)</f>
        <v>0</v>
      </c>
      <c r="N240" s="292">
        <f>IF(BM_MWh!N240=0,0,1)</f>
        <v>0</v>
      </c>
      <c r="O240" s="292">
        <f>IF(BM_MWh!O240=0,0,1)</f>
        <v>1</v>
      </c>
      <c r="P240" s="292">
        <f>IF(BM_MWh!P240=0,0,1)</f>
        <v>1</v>
      </c>
      <c r="Q240" s="292">
        <f>IF(BM_MWh!Q240=0,0,1)</f>
        <v>0</v>
      </c>
      <c r="R240" s="292">
        <f>IF(BM_MWh!R240=0,0,1)</f>
        <v>1</v>
      </c>
      <c r="S240" s="292">
        <f>IF(BM_MWh!S240=0,0,1)</f>
        <v>0</v>
      </c>
      <c r="T240" s="292">
        <f>IF(BM_MWh!T240=0,0,1)</f>
        <v>0</v>
      </c>
      <c r="U240" s="384">
        <f>IF(SUM(BM_MWh!U240)=0,0,1)</f>
        <v>1</v>
      </c>
      <c r="V240" s="382">
        <f>IF(SUM(BM_MWh!V240)=0,0,1)</f>
        <v>1</v>
      </c>
      <c r="W240" s="382">
        <f>IF(SUM(BM_MWh!W240)=0,0,1)</f>
        <v>1</v>
      </c>
      <c r="X240" s="382">
        <f>IF(SUM(BM_MWh!X240)=0,0,1)</f>
        <v>1</v>
      </c>
      <c r="Y240" s="382">
        <f>IF(SUM(BM_MWh!Y240)=0,0,1)</f>
        <v>1</v>
      </c>
      <c r="Z240" s="382">
        <f>IF(SUM(BM_MWh!Z240)=0,0,1)</f>
        <v>0</v>
      </c>
      <c r="AA240" s="382">
        <f>IF(SUM(BM_MWh!AA240)=0,0,1)</f>
        <v>1</v>
      </c>
      <c r="AB240" s="382">
        <f>IF(SUM(BM_MWh!AB240)=0,0,1)</f>
        <v>0</v>
      </c>
      <c r="AC240" s="382">
        <f>IF(SUM(BM_MWh!AC240)=0,0,1)</f>
        <v>1</v>
      </c>
      <c r="AD240" s="382">
        <f>IF(SUM(BM_MWh!AD240)=0,0,1)</f>
        <v>0</v>
      </c>
      <c r="AE240" s="382">
        <f>IF(SUM(BM_MWh!AE240)=0,0,1)</f>
        <v>1</v>
      </c>
      <c r="AF240" s="382">
        <f>IF(SUM(BM_MWh!AF240)=0,0,1)</f>
        <v>1</v>
      </c>
      <c r="AG240" s="382"/>
      <c r="AH240" s="382"/>
      <c r="AI240" s="382"/>
      <c r="AJ240" s="382"/>
      <c r="AK240" s="292"/>
      <c r="AL240" s="292"/>
      <c r="AM240" s="314"/>
      <c r="AN240" s="314"/>
      <c r="AP240" s="382"/>
      <c r="AR240" s="382"/>
      <c r="AS240" s="382"/>
      <c r="AT240" s="382"/>
      <c r="AU240" s="101">
        <f t="shared" si="129"/>
        <v>9</v>
      </c>
      <c r="AV240" s="102">
        <f t="shared" si="130"/>
        <v>4</v>
      </c>
      <c r="AW240" s="167">
        <f t="shared" si="131"/>
        <v>13</v>
      </c>
      <c r="AX240" s="167">
        <f t="shared" si="132"/>
        <v>1720088.1175496201</v>
      </c>
      <c r="AY240" s="381"/>
      <c r="AZ240" s="371"/>
      <c r="BA240" s="371"/>
      <c r="BB240" s="371"/>
      <c r="BC240" s="371"/>
      <c r="BD240" s="371"/>
      <c r="BE240" s="104">
        <f t="shared" si="145"/>
        <v>2015</v>
      </c>
      <c r="BF240" s="28">
        <f t="shared" si="123"/>
        <v>7</v>
      </c>
      <c r="BG240" s="381">
        <f t="shared" si="128"/>
        <v>3440211.2350992402</v>
      </c>
      <c r="BH240" s="215">
        <f t="shared" si="140"/>
        <v>1522032.1175496201</v>
      </c>
      <c r="BI240" s="215">
        <f t="shared" si="140"/>
        <v>169747</v>
      </c>
      <c r="BJ240" s="215">
        <f t="shared" si="140"/>
        <v>2306</v>
      </c>
      <c r="BK240" s="215">
        <f t="shared" si="140"/>
        <v>1543</v>
      </c>
      <c r="BL240" s="215">
        <f t="shared" si="140"/>
        <v>24460</v>
      </c>
      <c r="BM240" s="215">
        <f t="shared" si="133"/>
        <v>1720088.1175496201</v>
      </c>
      <c r="BN240" s="206">
        <f t="shared" si="134"/>
        <v>4</v>
      </c>
      <c r="BO240" s="206">
        <f t="shared" si="125"/>
        <v>4</v>
      </c>
      <c r="BP240" s="206">
        <f t="shared" si="126"/>
        <v>5</v>
      </c>
      <c r="BQ240" s="206">
        <f t="shared" si="124"/>
        <v>9</v>
      </c>
      <c r="BR240" s="206">
        <f t="shared" si="135"/>
        <v>13</v>
      </c>
      <c r="BS240" s="264"/>
    </row>
    <row r="241" spans="1:71">
      <c r="A241" s="28">
        <f t="shared" si="144"/>
        <v>2015</v>
      </c>
      <c r="B241" s="28">
        <f t="shared" si="122"/>
        <v>8</v>
      </c>
      <c r="C241" s="383">
        <f t="shared" si="143"/>
        <v>1722346.0282306401</v>
      </c>
      <c r="D241" s="383">
        <f>[4]FCST!D238</f>
        <v>1523992.0282306401</v>
      </c>
      <c r="E241" s="383">
        <f>[4]FCST!E238</f>
        <v>169964</v>
      </c>
      <c r="F241" s="383">
        <f>[4]FCST!F238</f>
        <v>2305</v>
      </c>
      <c r="G241" s="383">
        <f>[4]FCST!G238</f>
        <v>1543</v>
      </c>
      <c r="H241" s="383">
        <f>[4]FCST!H238</f>
        <v>24529</v>
      </c>
      <c r="I241" s="292">
        <f>IF(BM_MWh!I241=0,0,1)</f>
        <v>0</v>
      </c>
      <c r="J241" s="292">
        <f>IF(BM_MWh!J241=0,0,1)</f>
        <v>0</v>
      </c>
      <c r="K241" s="292">
        <f>IF(BM_MWh!K241=0,0,1)</f>
        <v>1</v>
      </c>
      <c r="L241" s="292">
        <f>IF(BM_MWh!L241=0,0,1)</f>
        <v>0</v>
      </c>
      <c r="M241" s="292">
        <f>IF(BM_MWh!M241=0,0,1)</f>
        <v>0</v>
      </c>
      <c r="N241" s="292">
        <f>IF(BM_MWh!N241=0,0,1)</f>
        <v>0</v>
      </c>
      <c r="O241" s="292">
        <f>IF(BM_MWh!O241=0,0,1)</f>
        <v>1</v>
      </c>
      <c r="P241" s="292">
        <f>IF(BM_MWh!P241=0,0,1)</f>
        <v>1</v>
      </c>
      <c r="Q241" s="292">
        <f>IF(BM_MWh!Q241=0,0,1)</f>
        <v>0</v>
      </c>
      <c r="R241" s="292">
        <f>IF(BM_MWh!R241=0,0,1)</f>
        <v>1</v>
      </c>
      <c r="S241" s="292">
        <f>IF(BM_MWh!S241=0,0,1)</f>
        <v>0</v>
      </c>
      <c r="T241" s="292">
        <f>IF(BM_MWh!T241=0,0,1)</f>
        <v>0</v>
      </c>
      <c r="U241" s="384">
        <f>IF(SUM(BM_MWh!U241)=0,0,1)</f>
        <v>1</v>
      </c>
      <c r="V241" s="382">
        <f>IF(SUM(BM_MWh!V241)=0,0,1)</f>
        <v>1</v>
      </c>
      <c r="W241" s="382">
        <f>IF(SUM(BM_MWh!W241)=0,0,1)</f>
        <v>1</v>
      </c>
      <c r="X241" s="382">
        <f>IF(SUM(BM_MWh!X241)=0,0,1)</f>
        <v>1</v>
      </c>
      <c r="Y241" s="382">
        <f>IF(SUM(BM_MWh!Y241)=0,0,1)</f>
        <v>1</v>
      </c>
      <c r="Z241" s="382">
        <f>IF(SUM(BM_MWh!Z241)=0,0,1)</f>
        <v>0</v>
      </c>
      <c r="AA241" s="382">
        <f>IF(SUM(BM_MWh!AA241)=0,0,1)</f>
        <v>1</v>
      </c>
      <c r="AB241" s="382">
        <f>IF(SUM(BM_MWh!AB241)=0,0,1)</f>
        <v>0</v>
      </c>
      <c r="AC241" s="382">
        <f>IF(SUM(BM_MWh!AC241)=0,0,1)</f>
        <v>1</v>
      </c>
      <c r="AD241" s="382">
        <f>IF(SUM(BM_MWh!AD241)=0,0,1)</f>
        <v>0</v>
      </c>
      <c r="AE241" s="382">
        <f>IF(SUM(BM_MWh!AE241)=0,0,1)</f>
        <v>1</v>
      </c>
      <c r="AF241" s="382">
        <f>IF(SUM(BM_MWh!AF241)=0,0,1)</f>
        <v>1</v>
      </c>
      <c r="AG241" s="382"/>
      <c r="AH241" s="382"/>
      <c r="AI241" s="382"/>
      <c r="AJ241" s="382"/>
      <c r="AK241" s="292"/>
      <c r="AL241" s="292"/>
      <c r="AM241" s="314"/>
      <c r="AN241" s="314"/>
      <c r="AP241" s="382"/>
      <c r="AR241" s="382"/>
      <c r="AS241" s="382"/>
      <c r="AT241" s="382"/>
      <c r="AU241" s="101">
        <f t="shared" si="129"/>
        <v>9</v>
      </c>
      <c r="AV241" s="102">
        <f t="shared" si="130"/>
        <v>4</v>
      </c>
      <c r="AW241" s="167">
        <f t="shared" si="131"/>
        <v>13</v>
      </c>
      <c r="AX241" s="167">
        <f t="shared" si="132"/>
        <v>1722333.0282306401</v>
      </c>
      <c r="AY241" s="381"/>
      <c r="AZ241" s="371"/>
      <c r="BA241" s="371"/>
      <c r="BB241" s="371"/>
      <c r="BC241" s="371"/>
      <c r="BD241" s="371"/>
      <c r="BE241" s="104">
        <f t="shared" si="145"/>
        <v>2015</v>
      </c>
      <c r="BF241" s="28">
        <f t="shared" si="123"/>
        <v>8</v>
      </c>
      <c r="BG241" s="381">
        <f t="shared" si="128"/>
        <v>3444701.0564612802</v>
      </c>
      <c r="BH241" s="215">
        <f t="shared" si="140"/>
        <v>1523992.0282306401</v>
      </c>
      <c r="BI241" s="215">
        <f t="shared" si="140"/>
        <v>169964</v>
      </c>
      <c r="BJ241" s="215">
        <f t="shared" si="140"/>
        <v>2305</v>
      </c>
      <c r="BK241" s="215">
        <f t="shared" si="140"/>
        <v>1543</v>
      </c>
      <c r="BL241" s="215">
        <f t="shared" si="140"/>
        <v>24529</v>
      </c>
      <c r="BM241" s="215">
        <f t="shared" si="133"/>
        <v>1722333.0282306401</v>
      </c>
      <c r="BN241" s="206">
        <f t="shared" si="134"/>
        <v>4</v>
      </c>
      <c r="BO241" s="206">
        <f t="shared" si="125"/>
        <v>4</v>
      </c>
      <c r="BP241" s="206">
        <f t="shared" si="126"/>
        <v>5</v>
      </c>
      <c r="BQ241" s="206">
        <f t="shared" si="124"/>
        <v>9</v>
      </c>
      <c r="BR241" s="206">
        <f t="shared" si="135"/>
        <v>13</v>
      </c>
      <c r="BS241" s="264"/>
    </row>
    <row r="242" spans="1:71">
      <c r="A242" s="28">
        <f t="shared" si="144"/>
        <v>2015</v>
      </c>
      <c r="B242" s="28">
        <f t="shared" si="122"/>
        <v>9</v>
      </c>
      <c r="C242" s="383">
        <f t="shared" si="143"/>
        <v>1724537.6750279199</v>
      </c>
      <c r="D242" s="383">
        <f>[4]FCST!D239</f>
        <v>1525951.6750279199</v>
      </c>
      <c r="E242" s="383">
        <f>[4]FCST!E239</f>
        <v>170178</v>
      </c>
      <c r="F242" s="383">
        <f>[4]FCST!F239</f>
        <v>2304</v>
      </c>
      <c r="G242" s="383">
        <f>[4]FCST!G239</f>
        <v>1542</v>
      </c>
      <c r="H242" s="383">
        <f>[4]FCST!H239</f>
        <v>24549</v>
      </c>
      <c r="I242" s="292">
        <f>IF(BM_MWh!I242=0,0,1)</f>
        <v>0</v>
      </c>
      <c r="J242" s="292">
        <f>IF(BM_MWh!J242=0,0,1)</f>
        <v>0</v>
      </c>
      <c r="K242" s="292">
        <f>IF(BM_MWh!K242=0,0,1)</f>
        <v>1</v>
      </c>
      <c r="L242" s="292">
        <f>IF(BM_MWh!L242=0,0,1)</f>
        <v>0</v>
      </c>
      <c r="M242" s="292">
        <f>IF(BM_MWh!M242=0,0,1)</f>
        <v>0</v>
      </c>
      <c r="N242" s="292">
        <f>IF(BM_MWh!N242=0,0,1)</f>
        <v>0</v>
      </c>
      <c r="O242" s="292">
        <f>IF(BM_MWh!O242=0,0,1)</f>
        <v>1</v>
      </c>
      <c r="P242" s="292">
        <f>IF(BM_MWh!P242=0,0,1)</f>
        <v>1</v>
      </c>
      <c r="Q242" s="292">
        <f>IF(BM_MWh!Q242=0,0,1)</f>
        <v>0</v>
      </c>
      <c r="R242" s="292">
        <f>IF(BM_MWh!R242=0,0,1)</f>
        <v>1</v>
      </c>
      <c r="S242" s="292">
        <f>IF(BM_MWh!S242=0,0,1)</f>
        <v>0</v>
      </c>
      <c r="T242" s="292">
        <f>IF(BM_MWh!T242=0,0,1)</f>
        <v>0</v>
      </c>
      <c r="U242" s="384">
        <f>IF(SUM(BM_MWh!U242)=0,0,1)</f>
        <v>1</v>
      </c>
      <c r="V242" s="382">
        <f>IF(SUM(BM_MWh!V242)=0,0,1)</f>
        <v>1</v>
      </c>
      <c r="W242" s="382">
        <f>IF(SUM(BM_MWh!W242)=0,0,1)</f>
        <v>1</v>
      </c>
      <c r="X242" s="382">
        <f>IF(SUM(BM_MWh!X242)=0,0,1)</f>
        <v>1</v>
      </c>
      <c r="Y242" s="382">
        <f>IF(SUM(BM_MWh!Y242)=0,0,1)</f>
        <v>1</v>
      </c>
      <c r="Z242" s="382">
        <f>IF(SUM(BM_MWh!Z242)=0,0,1)</f>
        <v>0</v>
      </c>
      <c r="AA242" s="382">
        <f>IF(SUM(BM_MWh!AA242)=0,0,1)</f>
        <v>1</v>
      </c>
      <c r="AB242" s="382">
        <f>IF(SUM(BM_MWh!AB242)=0,0,1)</f>
        <v>0</v>
      </c>
      <c r="AC242" s="382">
        <f>IF(SUM(BM_MWh!AC242)=0,0,1)</f>
        <v>1</v>
      </c>
      <c r="AD242" s="382">
        <f>IF(SUM(BM_MWh!AD242)=0,0,1)</f>
        <v>0</v>
      </c>
      <c r="AE242" s="382">
        <f>IF(SUM(BM_MWh!AE242)=0,0,1)</f>
        <v>1</v>
      </c>
      <c r="AF242" s="382">
        <f>IF(SUM(BM_MWh!AF242)=0,0,1)</f>
        <v>1</v>
      </c>
      <c r="AG242" s="382"/>
      <c r="AH242" s="382"/>
      <c r="AI242" s="382"/>
      <c r="AJ242" s="382"/>
      <c r="AK242" s="292"/>
      <c r="AL242" s="292"/>
      <c r="AM242" s="314"/>
      <c r="AN242" s="314"/>
      <c r="AP242" s="382"/>
      <c r="AR242" s="382"/>
      <c r="AS242" s="382"/>
      <c r="AT242" s="382"/>
      <c r="AU242" s="101">
        <f t="shared" si="129"/>
        <v>9</v>
      </c>
      <c r="AV242" s="102">
        <f t="shared" si="130"/>
        <v>4</v>
      </c>
      <c r="AW242" s="167">
        <f t="shared" si="131"/>
        <v>13</v>
      </c>
      <c r="AX242" s="167">
        <f t="shared" si="132"/>
        <v>1724524.6750279199</v>
      </c>
      <c r="AY242" s="381"/>
      <c r="AZ242" s="371"/>
      <c r="BA242" s="371"/>
      <c r="BB242" s="371"/>
      <c r="BC242" s="371"/>
      <c r="BD242" s="371"/>
      <c r="BE242" s="104">
        <f t="shared" si="145"/>
        <v>2015</v>
      </c>
      <c r="BF242" s="28">
        <f t="shared" si="123"/>
        <v>9</v>
      </c>
      <c r="BG242" s="381">
        <f t="shared" si="128"/>
        <v>3449084.3500558399</v>
      </c>
      <c r="BH242" s="215">
        <f t="shared" si="140"/>
        <v>1525951.6750279199</v>
      </c>
      <c r="BI242" s="215">
        <f t="shared" si="140"/>
        <v>170178</v>
      </c>
      <c r="BJ242" s="215">
        <f t="shared" si="140"/>
        <v>2304</v>
      </c>
      <c r="BK242" s="215">
        <f t="shared" si="140"/>
        <v>1542</v>
      </c>
      <c r="BL242" s="215">
        <f t="shared" si="140"/>
        <v>24549</v>
      </c>
      <c r="BM242" s="215">
        <f t="shared" si="133"/>
        <v>1724524.6750279199</v>
      </c>
      <c r="BN242" s="206">
        <f t="shared" si="134"/>
        <v>4</v>
      </c>
      <c r="BO242" s="206">
        <f t="shared" si="125"/>
        <v>4</v>
      </c>
      <c r="BP242" s="206">
        <f t="shared" si="126"/>
        <v>5</v>
      </c>
      <c r="BQ242" s="206">
        <f t="shared" si="124"/>
        <v>9</v>
      </c>
      <c r="BR242" s="206">
        <f t="shared" si="135"/>
        <v>13</v>
      </c>
      <c r="BS242" s="264"/>
    </row>
    <row r="243" spans="1:71">
      <c r="A243" s="28">
        <f t="shared" si="144"/>
        <v>2015</v>
      </c>
      <c r="B243" s="28">
        <f t="shared" si="122"/>
        <v>10</v>
      </c>
      <c r="C243" s="383">
        <f t="shared" si="143"/>
        <v>1726742.1530164599</v>
      </c>
      <c r="D243" s="383">
        <f>[4]FCST!D240</f>
        <v>1527911.1530164599</v>
      </c>
      <c r="E243" s="383">
        <f>[4]FCST!E240</f>
        <v>170389</v>
      </c>
      <c r="F243" s="383">
        <f>[4]FCST!F240</f>
        <v>2303</v>
      </c>
      <c r="G243" s="383">
        <f>[4]FCST!G240</f>
        <v>1542</v>
      </c>
      <c r="H243" s="383">
        <f>[4]FCST!H240</f>
        <v>24584</v>
      </c>
      <c r="I243" s="292">
        <f>IF(BM_MWh!I243=0,0,1)</f>
        <v>0</v>
      </c>
      <c r="J243" s="292">
        <f>IF(BM_MWh!J243=0,0,1)</f>
        <v>0</v>
      </c>
      <c r="K243" s="292">
        <f>IF(BM_MWh!K243=0,0,1)</f>
        <v>1</v>
      </c>
      <c r="L243" s="292">
        <f>IF(BM_MWh!L243=0,0,1)</f>
        <v>0</v>
      </c>
      <c r="M243" s="292">
        <f>IF(BM_MWh!M243=0,0,1)</f>
        <v>0</v>
      </c>
      <c r="N243" s="292">
        <f>IF(BM_MWh!N243=0,0,1)</f>
        <v>0</v>
      </c>
      <c r="O243" s="292">
        <f>IF(BM_MWh!O243=0,0,1)</f>
        <v>1</v>
      </c>
      <c r="P243" s="292">
        <f>IF(BM_MWh!P243=0,0,1)</f>
        <v>1</v>
      </c>
      <c r="Q243" s="292">
        <f>IF(BM_MWh!Q243=0,0,1)</f>
        <v>0</v>
      </c>
      <c r="R243" s="292">
        <f>IF(BM_MWh!R243=0,0,1)</f>
        <v>1</v>
      </c>
      <c r="S243" s="292">
        <f>IF(BM_MWh!S243=0,0,1)</f>
        <v>0</v>
      </c>
      <c r="T243" s="292">
        <f>IF(BM_MWh!T243=0,0,1)</f>
        <v>0</v>
      </c>
      <c r="U243" s="384">
        <f>IF(SUM(BM_MWh!U243)=0,0,1)</f>
        <v>1</v>
      </c>
      <c r="V243" s="382">
        <f>IF(SUM(BM_MWh!V243)=0,0,1)</f>
        <v>1</v>
      </c>
      <c r="W243" s="382">
        <f>IF(SUM(BM_MWh!W243)=0,0,1)</f>
        <v>1</v>
      </c>
      <c r="X243" s="382">
        <f>IF(SUM(BM_MWh!X243)=0,0,1)</f>
        <v>1</v>
      </c>
      <c r="Y243" s="382">
        <f>IF(SUM(BM_MWh!Y243)=0,0,1)</f>
        <v>1</v>
      </c>
      <c r="Z243" s="382">
        <f>IF(SUM(BM_MWh!Z243)=0,0,1)</f>
        <v>0</v>
      </c>
      <c r="AA243" s="382">
        <f>IF(SUM(BM_MWh!AA243)=0,0,1)</f>
        <v>1</v>
      </c>
      <c r="AB243" s="382">
        <f>IF(SUM(BM_MWh!AB243)=0,0,1)</f>
        <v>0</v>
      </c>
      <c r="AC243" s="382">
        <f>IF(SUM(BM_MWh!AC243)=0,0,1)</f>
        <v>1</v>
      </c>
      <c r="AD243" s="382">
        <f>IF(SUM(BM_MWh!AD243)=0,0,1)</f>
        <v>0</v>
      </c>
      <c r="AE243" s="382">
        <f>IF(SUM(BM_MWh!AE243)=0,0,1)</f>
        <v>1</v>
      </c>
      <c r="AF243" s="382">
        <f>IF(SUM(BM_MWh!AF243)=0,0,1)</f>
        <v>1</v>
      </c>
      <c r="AG243" s="382"/>
      <c r="AH243" s="382"/>
      <c r="AI243" s="382"/>
      <c r="AJ243" s="382"/>
      <c r="AK243" s="292"/>
      <c r="AL243" s="292"/>
      <c r="AM243" s="314"/>
      <c r="AN243" s="314"/>
      <c r="AP243" s="382"/>
      <c r="AR243" s="382"/>
      <c r="AS243" s="382"/>
      <c r="AT243" s="382"/>
      <c r="AU243" s="101">
        <f t="shared" si="129"/>
        <v>9</v>
      </c>
      <c r="AV243" s="102">
        <f t="shared" si="130"/>
        <v>4</v>
      </c>
      <c r="AW243" s="167">
        <f t="shared" si="131"/>
        <v>13</v>
      </c>
      <c r="AX243" s="167">
        <f t="shared" si="132"/>
        <v>1726729.1530164599</v>
      </c>
      <c r="AY243" s="381"/>
      <c r="AZ243" s="371"/>
      <c r="BA243" s="371"/>
      <c r="BB243" s="371"/>
      <c r="BC243" s="371"/>
      <c r="BD243" s="371"/>
      <c r="BE243" s="104">
        <f t="shared" si="145"/>
        <v>2015</v>
      </c>
      <c r="BF243" s="28">
        <f t="shared" si="123"/>
        <v>10</v>
      </c>
      <c r="BG243" s="381">
        <f t="shared" si="128"/>
        <v>3453493.3060329198</v>
      </c>
      <c r="BH243" s="215">
        <f t="shared" si="140"/>
        <v>1527911.1530164599</v>
      </c>
      <c r="BI243" s="215">
        <f t="shared" si="140"/>
        <v>170389</v>
      </c>
      <c r="BJ243" s="215">
        <f t="shared" si="140"/>
        <v>2303</v>
      </c>
      <c r="BK243" s="215">
        <f t="shared" si="140"/>
        <v>1542</v>
      </c>
      <c r="BL243" s="215">
        <f t="shared" si="140"/>
        <v>24584</v>
      </c>
      <c r="BM243" s="215">
        <f t="shared" si="133"/>
        <v>1726729.1530164599</v>
      </c>
      <c r="BN243" s="206">
        <f t="shared" si="134"/>
        <v>4</v>
      </c>
      <c r="BO243" s="206">
        <f t="shared" si="125"/>
        <v>4</v>
      </c>
      <c r="BP243" s="206">
        <f t="shared" si="126"/>
        <v>5</v>
      </c>
      <c r="BQ243" s="206">
        <f t="shared" si="124"/>
        <v>9</v>
      </c>
      <c r="BR243" s="206">
        <f t="shared" si="135"/>
        <v>13</v>
      </c>
      <c r="BS243" s="264"/>
    </row>
    <row r="244" spans="1:71">
      <c r="A244" s="28">
        <f t="shared" si="144"/>
        <v>2015</v>
      </c>
      <c r="B244" s="28">
        <f t="shared" si="122"/>
        <v>11</v>
      </c>
      <c r="C244" s="383">
        <f t="shared" si="143"/>
        <v>1728958.53375683</v>
      </c>
      <c r="D244" s="383">
        <f>[4]FCST!D241</f>
        <v>1529870.53375683</v>
      </c>
      <c r="E244" s="383">
        <f>[4]FCST!E241</f>
        <v>170600</v>
      </c>
      <c r="F244" s="383">
        <f>[4]FCST!F241</f>
        <v>2302</v>
      </c>
      <c r="G244" s="383">
        <f>[4]FCST!G241</f>
        <v>1541</v>
      </c>
      <c r="H244" s="383">
        <f>[4]FCST!H241</f>
        <v>24632</v>
      </c>
      <c r="I244" s="292">
        <f>IF(BM_MWh!I244=0,0,1)</f>
        <v>0</v>
      </c>
      <c r="J244" s="292">
        <f>IF(BM_MWh!J244=0,0,1)</f>
        <v>0</v>
      </c>
      <c r="K244" s="292">
        <f>IF(BM_MWh!K244=0,0,1)</f>
        <v>1</v>
      </c>
      <c r="L244" s="292">
        <f>IF(BM_MWh!L244=0,0,1)</f>
        <v>0</v>
      </c>
      <c r="M244" s="292">
        <f>IF(BM_MWh!M244=0,0,1)</f>
        <v>0</v>
      </c>
      <c r="N244" s="292">
        <f>IF(BM_MWh!N244=0,0,1)</f>
        <v>0</v>
      </c>
      <c r="O244" s="292">
        <f>IF(BM_MWh!O244=0,0,1)</f>
        <v>1</v>
      </c>
      <c r="P244" s="292">
        <f>IF(BM_MWh!P244=0,0,1)</f>
        <v>1</v>
      </c>
      <c r="Q244" s="292">
        <f>IF(BM_MWh!Q244=0,0,1)</f>
        <v>0</v>
      </c>
      <c r="R244" s="292">
        <f>IF(BM_MWh!R244=0,0,1)</f>
        <v>1</v>
      </c>
      <c r="S244" s="292">
        <f>IF(BM_MWh!S244=0,0,1)</f>
        <v>0</v>
      </c>
      <c r="T244" s="292">
        <f>IF(BM_MWh!T244=0,0,1)</f>
        <v>0</v>
      </c>
      <c r="U244" s="384">
        <f>IF(SUM(BM_MWh!U244)=0,0,1)</f>
        <v>1</v>
      </c>
      <c r="V244" s="382">
        <f>IF(SUM(BM_MWh!V244)=0,0,1)</f>
        <v>1</v>
      </c>
      <c r="W244" s="382">
        <f>IF(SUM(BM_MWh!W244)=0,0,1)</f>
        <v>1</v>
      </c>
      <c r="X244" s="382">
        <f>IF(SUM(BM_MWh!X244)=0,0,1)</f>
        <v>1</v>
      </c>
      <c r="Y244" s="382">
        <f>IF(SUM(BM_MWh!Y244)=0,0,1)</f>
        <v>1</v>
      </c>
      <c r="Z244" s="382">
        <f>IF(SUM(BM_MWh!Z244)=0,0,1)</f>
        <v>0</v>
      </c>
      <c r="AA244" s="382">
        <f>IF(SUM(BM_MWh!AA244)=0,0,1)</f>
        <v>1</v>
      </c>
      <c r="AB244" s="382">
        <f>IF(SUM(BM_MWh!AB244)=0,0,1)</f>
        <v>0</v>
      </c>
      <c r="AC244" s="382">
        <f>IF(SUM(BM_MWh!AC244)=0,0,1)</f>
        <v>1</v>
      </c>
      <c r="AD244" s="382">
        <f>IF(SUM(BM_MWh!AD244)=0,0,1)</f>
        <v>0</v>
      </c>
      <c r="AE244" s="382">
        <f>IF(SUM(BM_MWh!AE244)=0,0,1)</f>
        <v>1</v>
      </c>
      <c r="AF244" s="382">
        <f>IF(SUM(BM_MWh!AF244)=0,0,1)</f>
        <v>1</v>
      </c>
      <c r="AG244" s="382"/>
      <c r="AH244" s="382"/>
      <c r="AI244" s="382"/>
      <c r="AJ244" s="382"/>
      <c r="AK244" s="292"/>
      <c r="AL244" s="292"/>
      <c r="AM244" s="314"/>
      <c r="AN244" s="314"/>
      <c r="AP244" s="382"/>
      <c r="AR244" s="382"/>
      <c r="AS244" s="382"/>
      <c r="AT244" s="382"/>
      <c r="AU244" s="101">
        <f t="shared" si="129"/>
        <v>9</v>
      </c>
      <c r="AV244" s="102">
        <f t="shared" si="130"/>
        <v>4</v>
      </c>
      <c r="AW244" s="167">
        <f t="shared" si="131"/>
        <v>13</v>
      </c>
      <c r="AX244" s="167">
        <f t="shared" si="132"/>
        <v>1728945.53375683</v>
      </c>
      <c r="AY244" s="381"/>
      <c r="AZ244" s="371"/>
      <c r="BA244" s="371"/>
      <c r="BB244" s="371"/>
      <c r="BC244" s="371"/>
      <c r="BD244" s="371"/>
      <c r="BE244" s="104">
        <f t="shared" si="145"/>
        <v>2015</v>
      </c>
      <c r="BF244" s="28">
        <f t="shared" si="123"/>
        <v>11</v>
      </c>
      <c r="BG244" s="381">
        <f t="shared" si="128"/>
        <v>3457926.0675136601</v>
      </c>
      <c r="BH244" s="215">
        <f t="shared" si="140"/>
        <v>1529870.53375683</v>
      </c>
      <c r="BI244" s="215">
        <f t="shared" si="140"/>
        <v>170600</v>
      </c>
      <c r="BJ244" s="215">
        <f t="shared" si="140"/>
        <v>2302</v>
      </c>
      <c r="BK244" s="215">
        <f t="shared" si="140"/>
        <v>1541</v>
      </c>
      <c r="BL244" s="215">
        <f t="shared" si="140"/>
        <v>24632</v>
      </c>
      <c r="BM244" s="215">
        <f t="shared" si="133"/>
        <v>1728945.53375683</v>
      </c>
      <c r="BN244" s="206">
        <f t="shared" si="134"/>
        <v>4</v>
      </c>
      <c r="BO244" s="206">
        <f t="shared" si="125"/>
        <v>4</v>
      </c>
      <c r="BP244" s="206">
        <f t="shared" si="126"/>
        <v>5</v>
      </c>
      <c r="BQ244" s="206">
        <f t="shared" si="124"/>
        <v>9</v>
      </c>
      <c r="BR244" s="206">
        <f t="shared" si="135"/>
        <v>13</v>
      </c>
      <c r="BS244" s="264"/>
    </row>
    <row r="245" spans="1:71">
      <c r="A245" s="28">
        <f t="shared" si="144"/>
        <v>2015</v>
      </c>
      <c r="B245" s="28">
        <f t="shared" si="122"/>
        <v>12</v>
      </c>
      <c r="C245" s="383">
        <f t="shared" si="143"/>
        <v>1731087.86865829</v>
      </c>
      <c r="D245" s="383">
        <f>[4]FCST!D242</f>
        <v>1531829.86865829</v>
      </c>
      <c r="E245" s="383">
        <f>[4]FCST!E242</f>
        <v>170811</v>
      </c>
      <c r="F245" s="383">
        <f>[4]FCST!F242</f>
        <v>2301</v>
      </c>
      <c r="G245" s="383">
        <f>[4]FCST!G242</f>
        <v>1540</v>
      </c>
      <c r="H245" s="383">
        <f>[4]FCST!H242</f>
        <v>24593</v>
      </c>
      <c r="I245" s="292">
        <f>IF(BM_MWh!I245=0,0,1)</f>
        <v>0</v>
      </c>
      <c r="J245" s="292">
        <f>IF(BM_MWh!J245=0,0,1)</f>
        <v>0</v>
      </c>
      <c r="K245" s="292">
        <f>IF(BM_MWh!K245=0,0,1)</f>
        <v>1</v>
      </c>
      <c r="L245" s="292">
        <f>IF(BM_MWh!L245=0,0,1)</f>
        <v>0</v>
      </c>
      <c r="M245" s="292">
        <f>IF(BM_MWh!M245=0,0,1)</f>
        <v>0</v>
      </c>
      <c r="N245" s="292">
        <f>IF(BM_MWh!N245=0,0,1)</f>
        <v>0</v>
      </c>
      <c r="O245" s="292">
        <f>IF(BM_MWh!O245=0,0,1)</f>
        <v>1</v>
      </c>
      <c r="P245" s="292">
        <f>IF(BM_MWh!P245=0,0,1)</f>
        <v>1</v>
      </c>
      <c r="Q245" s="292">
        <f>IF(BM_MWh!Q245=0,0,1)</f>
        <v>0</v>
      </c>
      <c r="R245" s="292">
        <f>IF(BM_MWh!R245=0,0,1)</f>
        <v>1</v>
      </c>
      <c r="S245" s="292">
        <f>IF(BM_MWh!S245=0,0,1)</f>
        <v>0</v>
      </c>
      <c r="T245" s="292">
        <f>IF(BM_MWh!T245=0,0,1)</f>
        <v>0</v>
      </c>
      <c r="U245" s="384">
        <f>IF(SUM(BM_MWh!U245)=0,0,1)</f>
        <v>1</v>
      </c>
      <c r="V245" s="382">
        <f>IF(SUM(BM_MWh!V245)=0,0,1)</f>
        <v>1</v>
      </c>
      <c r="W245" s="382">
        <f>IF(SUM(BM_MWh!W245)=0,0,1)</f>
        <v>1</v>
      </c>
      <c r="X245" s="382">
        <f>IF(SUM(BM_MWh!X245)=0,0,1)</f>
        <v>1</v>
      </c>
      <c r="Y245" s="382">
        <f>IF(SUM(BM_MWh!Y245)=0,0,1)</f>
        <v>1</v>
      </c>
      <c r="Z245" s="382">
        <f>IF(SUM(BM_MWh!Z245)=0,0,1)</f>
        <v>0</v>
      </c>
      <c r="AA245" s="382">
        <f>IF(SUM(BM_MWh!AA245)=0,0,1)</f>
        <v>1</v>
      </c>
      <c r="AB245" s="382">
        <f>IF(SUM(BM_MWh!AB245)=0,0,1)</f>
        <v>0</v>
      </c>
      <c r="AC245" s="382">
        <f>IF(SUM(BM_MWh!AC245)=0,0,1)</f>
        <v>1</v>
      </c>
      <c r="AD245" s="382">
        <f>IF(SUM(BM_MWh!AD245)=0,0,1)</f>
        <v>0</v>
      </c>
      <c r="AE245" s="382">
        <f>IF(SUM(BM_MWh!AE245)=0,0,1)</f>
        <v>1</v>
      </c>
      <c r="AF245" s="382">
        <f>IF(SUM(BM_MWh!AF245)=0,0,1)</f>
        <v>1</v>
      </c>
      <c r="AG245" s="382"/>
      <c r="AH245" s="382"/>
      <c r="AI245" s="382"/>
      <c r="AJ245" s="382"/>
      <c r="AK245" s="292"/>
      <c r="AL245" s="292"/>
      <c r="AM245" s="314"/>
      <c r="AN245" s="314"/>
      <c r="AP245" s="382"/>
      <c r="AR245" s="382"/>
      <c r="AS245" s="382"/>
      <c r="AT245" s="382"/>
      <c r="AU245" s="101">
        <f t="shared" si="129"/>
        <v>9</v>
      </c>
      <c r="AV245" s="102">
        <f t="shared" si="130"/>
        <v>4</v>
      </c>
      <c r="AW245" s="167">
        <f t="shared" si="131"/>
        <v>13</v>
      </c>
      <c r="AX245" s="167">
        <f t="shared" si="132"/>
        <v>1731074.86865829</v>
      </c>
      <c r="AY245" s="381"/>
      <c r="AZ245" s="371"/>
      <c r="BA245" s="371"/>
      <c r="BB245" s="371"/>
      <c r="BC245" s="371"/>
      <c r="BD245" s="371"/>
      <c r="BE245" s="104">
        <f t="shared" si="145"/>
        <v>2015</v>
      </c>
      <c r="BF245" s="28">
        <f t="shared" si="123"/>
        <v>12</v>
      </c>
      <c r="BG245" s="381">
        <f t="shared" si="128"/>
        <v>3462184.73731658</v>
      </c>
      <c r="BH245" s="215">
        <f t="shared" si="140"/>
        <v>1531829.86865829</v>
      </c>
      <c r="BI245" s="215">
        <f t="shared" si="140"/>
        <v>170811</v>
      </c>
      <c r="BJ245" s="215">
        <f t="shared" si="140"/>
        <v>2301</v>
      </c>
      <c r="BK245" s="215">
        <f t="shared" si="140"/>
        <v>1540</v>
      </c>
      <c r="BL245" s="215">
        <f t="shared" si="140"/>
        <v>24593</v>
      </c>
      <c r="BM245" s="215">
        <f t="shared" si="133"/>
        <v>1731074.86865829</v>
      </c>
      <c r="BN245" s="206">
        <f t="shared" si="134"/>
        <v>4</v>
      </c>
      <c r="BO245" s="206">
        <f t="shared" si="125"/>
        <v>4</v>
      </c>
      <c r="BP245" s="206">
        <f t="shared" si="126"/>
        <v>5</v>
      </c>
      <c r="BQ245" s="206">
        <f t="shared" si="124"/>
        <v>9</v>
      </c>
      <c r="BR245" s="206">
        <f t="shared" si="135"/>
        <v>13</v>
      </c>
      <c r="BS245" s="264"/>
    </row>
    <row r="246" spans="1:71">
      <c r="A246" s="28">
        <f t="shared" si="144"/>
        <v>2016</v>
      </c>
      <c r="B246" s="28">
        <f t="shared" si="122"/>
        <v>1</v>
      </c>
      <c r="C246" s="383">
        <f t="shared" si="143"/>
        <v>1733311.1926768499</v>
      </c>
      <c r="D246" s="383">
        <f>[4]FCST!D243</f>
        <v>1533789.1926768499</v>
      </c>
      <c r="E246" s="383">
        <f>[4]FCST!E243</f>
        <v>171022</v>
      </c>
      <c r="F246" s="383">
        <f>[4]FCST!F243</f>
        <v>2300</v>
      </c>
      <c r="G246" s="383">
        <f>[4]FCST!G243</f>
        <v>1540</v>
      </c>
      <c r="H246" s="383">
        <f>[4]FCST!H243</f>
        <v>24646</v>
      </c>
      <c r="I246" s="292">
        <f>IF(BM_MWh!I246=0,0,1)</f>
        <v>0</v>
      </c>
      <c r="J246" s="292">
        <f>IF(BM_MWh!J246=0,0,1)</f>
        <v>0</v>
      </c>
      <c r="K246" s="292">
        <f>IF(BM_MWh!K246=0,0,1)</f>
        <v>1</v>
      </c>
      <c r="L246" s="292">
        <f>IF(BM_MWh!L246=0,0,1)</f>
        <v>0</v>
      </c>
      <c r="M246" s="292">
        <f>IF(BM_MWh!M246=0,0,1)</f>
        <v>0</v>
      </c>
      <c r="N246" s="292">
        <f>IF(BM_MWh!N246=0,0,1)</f>
        <v>0</v>
      </c>
      <c r="O246" s="292">
        <f>IF(BM_MWh!O246=0,0,1)</f>
        <v>1</v>
      </c>
      <c r="P246" s="292">
        <f>IF(BM_MWh!P246=0,0,1)</f>
        <v>1</v>
      </c>
      <c r="Q246" s="292">
        <f>IF(BM_MWh!Q246=0,0,1)</f>
        <v>1</v>
      </c>
      <c r="R246" s="292">
        <f>IF(BM_MWh!R246=0,0,1)</f>
        <v>1</v>
      </c>
      <c r="S246" s="292">
        <f>IF(BM_MWh!S246=0,0,1)</f>
        <v>0</v>
      </c>
      <c r="T246" s="292">
        <f>IF(BM_MWh!T246=0,0,1)</f>
        <v>0</v>
      </c>
      <c r="U246" s="384">
        <f>IF(SUM(BM_MWh!U246)=0,0,1)</f>
        <v>1</v>
      </c>
      <c r="V246" s="382">
        <f>IF(SUM(BM_MWh!V246)=0,0,1)</f>
        <v>1</v>
      </c>
      <c r="W246" s="382">
        <f>IF(SUM(BM_MWh!W246)=0,0,1)</f>
        <v>1</v>
      </c>
      <c r="X246" s="382">
        <f>IF(SUM(BM_MWh!X246)=0,0,1)</f>
        <v>1</v>
      </c>
      <c r="Y246" s="382">
        <f>IF(SUM(BM_MWh!Y246)=0,0,1)</f>
        <v>1</v>
      </c>
      <c r="Z246" s="382">
        <f>IF(SUM(BM_MWh!Z246)=0,0,1)</f>
        <v>0</v>
      </c>
      <c r="AA246" s="382">
        <f>IF(SUM(BM_MWh!AA246)=0,0,1)</f>
        <v>1</v>
      </c>
      <c r="AB246" s="382">
        <f>IF(SUM(BM_MWh!AB246)=0,0,1)</f>
        <v>0</v>
      </c>
      <c r="AC246" s="382">
        <f>IF(SUM(BM_MWh!AC246)=0,0,1)</f>
        <v>1</v>
      </c>
      <c r="AD246" s="382">
        <f>IF(SUM(BM_MWh!AD246)=0,0,1)</f>
        <v>0</v>
      </c>
      <c r="AE246" s="382">
        <f>IF(SUM(BM_MWh!AE246)=0,0,1)</f>
        <v>1</v>
      </c>
      <c r="AF246" s="382">
        <f>IF(SUM(BM_MWh!AF246)=0,0,1)</f>
        <v>1</v>
      </c>
      <c r="AG246" s="382"/>
      <c r="AH246" s="382"/>
      <c r="AI246" s="382"/>
      <c r="AJ246" s="382"/>
      <c r="AK246" s="292"/>
      <c r="AL246" s="292"/>
      <c r="AM246" s="314"/>
      <c r="AN246" s="314"/>
      <c r="AP246" s="382"/>
      <c r="AR246" s="382"/>
      <c r="AS246" s="382"/>
      <c r="AT246" s="382"/>
      <c r="AU246" s="101">
        <f t="shared" si="129"/>
        <v>9</v>
      </c>
      <c r="AV246" s="102">
        <f t="shared" si="130"/>
        <v>5</v>
      </c>
      <c r="AW246" s="167">
        <f t="shared" si="131"/>
        <v>14</v>
      </c>
      <c r="AX246" s="167">
        <f t="shared" si="132"/>
        <v>1733297.1926768499</v>
      </c>
      <c r="AY246" s="381"/>
      <c r="AZ246" s="371"/>
      <c r="BA246" s="371"/>
      <c r="BB246" s="371"/>
      <c r="BC246" s="371"/>
      <c r="BD246" s="371"/>
      <c r="BE246" s="104">
        <f t="shared" si="145"/>
        <v>2016</v>
      </c>
      <c r="BF246" s="28">
        <f t="shared" si="123"/>
        <v>1</v>
      </c>
      <c r="BG246" s="381">
        <f t="shared" si="128"/>
        <v>3466631.3853536998</v>
      </c>
      <c r="BH246" s="215">
        <f t="shared" si="140"/>
        <v>1533789.1926768499</v>
      </c>
      <c r="BI246" s="215">
        <f t="shared" si="140"/>
        <v>171022</v>
      </c>
      <c r="BJ246" s="215">
        <f t="shared" si="140"/>
        <v>2300</v>
      </c>
      <c r="BK246" s="215">
        <f t="shared" si="140"/>
        <v>1540</v>
      </c>
      <c r="BL246" s="215">
        <f t="shared" si="140"/>
        <v>24646</v>
      </c>
      <c r="BM246" s="215">
        <f t="shared" si="133"/>
        <v>1733297.1926768499</v>
      </c>
      <c r="BN246" s="206">
        <f t="shared" si="134"/>
        <v>5</v>
      </c>
      <c r="BO246" s="206">
        <f t="shared" si="125"/>
        <v>4</v>
      </c>
      <c r="BP246" s="206">
        <f t="shared" si="126"/>
        <v>5</v>
      </c>
      <c r="BQ246" s="206">
        <f t="shared" si="124"/>
        <v>9</v>
      </c>
      <c r="BR246" s="206">
        <f t="shared" si="135"/>
        <v>14</v>
      </c>
      <c r="BS246" s="264"/>
    </row>
    <row r="247" spans="1:71">
      <c r="A247" s="28">
        <f t="shared" si="144"/>
        <v>2016</v>
      </c>
      <c r="B247" s="28">
        <f t="shared" si="122"/>
        <v>2</v>
      </c>
      <c r="C247" s="383">
        <f t="shared" si="143"/>
        <v>1735493.5279121001</v>
      </c>
      <c r="D247" s="383">
        <f>[4]FCST!D244</f>
        <v>1535748.5279121001</v>
      </c>
      <c r="E247" s="383">
        <f>[4]FCST!E244</f>
        <v>171233</v>
      </c>
      <c r="F247" s="383">
        <f>[4]FCST!F244</f>
        <v>2298</v>
      </c>
      <c r="G247" s="383">
        <f>[4]FCST!G244</f>
        <v>1539</v>
      </c>
      <c r="H247" s="383">
        <f>[4]FCST!H244</f>
        <v>24661</v>
      </c>
      <c r="I247" s="292">
        <f>IF(BM_MWh!I247=0,0,1)</f>
        <v>0</v>
      </c>
      <c r="J247" s="292">
        <f>IF(BM_MWh!J247=0,0,1)</f>
        <v>0</v>
      </c>
      <c r="K247" s="292">
        <f>IF(BM_MWh!K247=0,0,1)</f>
        <v>1</v>
      </c>
      <c r="L247" s="292">
        <f>IF(BM_MWh!L247=0,0,1)</f>
        <v>0</v>
      </c>
      <c r="M247" s="292">
        <f>IF(BM_MWh!M247=0,0,1)</f>
        <v>0</v>
      </c>
      <c r="N247" s="292">
        <f>IF(BM_MWh!N247=0,0,1)</f>
        <v>0</v>
      </c>
      <c r="O247" s="292">
        <f>IF(BM_MWh!O247=0,0,1)</f>
        <v>1</v>
      </c>
      <c r="P247" s="292">
        <f>IF(BM_MWh!P247=0,0,1)</f>
        <v>1</v>
      </c>
      <c r="Q247" s="292">
        <f>IF(BM_MWh!Q247=0,0,1)</f>
        <v>1</v>
      </c>
      <c r="R247" s="292">
        <f>IF(BM_MWh!R247=0,0,1)</f>
        <v>1</v>
      </c>
      <c r="S247" s="292">
        <f>IF(BM_MWh!S247=0,0,1)</f>
        <v>0</v>
      </c>
      <c r="T247" s="292">
        <f>IF(BM_MWh!T247=0,0,1)</f>
        <v>0</v>
      </c>
      <c r="U247" s="384">
        <f>IF(SUM(BM_MWh!U247)=0,0,1)</f>
        <v>1</v>
      </c>
      <c r="V247" s="382">
        <f>IF(SUM(BM_MWh!V247)=0,0,1)</f>
        <v>1</v>
      </c>
      <c r="W247" s="382">
        <f>IF(SUM(BM_MWh!W247)=0,0,1)</f>
        <v>1</v>
      </c>
      <c r="X247" s="382">
        <f>IF(SUM(BM_MWh!X247)=0,0,1)</f>
        <v>1</v>
      </c>
      <c r="Y247" s="382">
        <f>IF(SUM(BM_MWh!Y247)=0,0,1)</f>
        <v>1</v>
      </c>
      <c r="Z247" s="382">
        <f>IF(SUM(BM_MWh!Z247)=0,0,1)</f>
        <v>0</v>
      </c>
      <c r="AA247" s="382">
        <f>IF(SUM(BM_MWh!AA247)=0,0,1)</f>
        <v>1</v>
      </c>
      <c r="AB247" s="382">
        <f>IF(SUM(BM_MWh!AB247)=0,0,1)</f>
        <v>0</v>
      </c>
      <c r="AC247" s="382">
        <f>IF(SUM(BM_MWh!AC247)=0,0,1)</f>
        <v>1</v>
      </c>
      <c r="AD247" s="382">
        <f>IF(SUM(BM_MWh!AD247)=0,0,1)</f>
        <v>0</v>
      </c>
      <c r="AE247" s="382">
        <f>IF(SUM(BM_MWh!AE247)=0,0,1)</f>
        <v>1</v>
      </c>
      <c r="AF247" s="382">
        <f>IF(SUM(BM_MWh!AF247)=0,0,1)</f>
        <v>1</v>
      </c>
      <c r="AG247" s="382"/>
      <c r="AH247" s="382"/>
      <c r="AI247" s="382"/>
      <c r="AJ247" s="382"/>
      <c r="AK247" s="292"/>
      <c r="AL247" s="292"/>
      <c r="AM247" s="314"/>
      <c r="AN247" s="314"/>
      <c r="AP247" s="382"/>
      <c r="AR247" s="382"/>
      <c r="AS247" s="382"/>
      <c r="AT247" s="382"/>
      <c r="AU247" s="101">
        <f t="shared" si="129"/>
        <v>9</v>
      </c>
      <c r="AV247" s="102">
        <f t="shared" si="130"/>
        <v>5</v>
      </c>
      <c r="AW247" s="167">
        <f t="shared" si="131"/>
        <v>14</v>
      </c>
      <c r="AX247" s="167">
        <f t="shared" si="132"/>
        <v>1735479.5279121001</v>
      </c>
      <c r="AY247" s="381"/>
      <c r="AZ247" s="371"/>
      <c r="BA247" s="371"/>
      <c r="BB247" s="371"/>
      <c r="BC247" s="371"/>
      <c r="BD247" s="371"/>
      <c r="BE247" s="104">
        <f t="shared" si="145"/>
        <v>2016</v>
      </c>
      <c r="BF247" s="28">
        <f t="shared" si="123"/>
        <v>2</v>
      </c>
      <c r="BG247" s="381">
        <f t="shared" si="128"/>
        <v>3470996.0558242002</v>
      </c>
      <c r="BH247" s="215">
        <f t="shared" si="140"/>
        <v>1535748.5279121001</v>
      </c>
      <c r="BI247" s="215">
        <f t="shared" si="140"/>
        <v>171233</v>
      </c>
      <c r="BJ247" s="215">
        <f t="shared" si="140"/>
        <v>2298</v>
      </c>
      <c r="BK247" s="215">
        <f t="shared" si="140"/>
        <v>1539</v>
      </c>
      <c r="BL247" s="215">
        <f t="shared" si="140"/>
        <v>24661</v>
      </c>
      <c r="BM247" s="215">
        <f t="shared" si="133"/>
        <v>1735479.5279121001</v>
      </c>
      <c r="BN247" s="206">
        <f t="shared" si="134"/>
        <v>5</v>
      </c>
      <c r="BO247" s="206">
        <f t="shared" si="125"/>
        <v>4</v>
      </c>
      <c r="BP247" s="206">
        <f t="shared" si="126"/>
        <v>5</v>
      </c>
      <c r="BQ247" s="206">
        <f t="shared" si="124"/>
        <v>9</v>
      </c>
      <c r="BR247" s="206">
        <f t="shared" si="135"/>
        <v>14</v>
      </c>
      <c r="BS247" s="264"/>
    </row>
    <row r="248" spans="1:71">
      <c r="A248" s="28">
        <f t="shared" si="144"/>
        <v>2016</v>
      </c>
      <c r="B248" s="28">
        <f t="shared" si="122"/>
        <v>3</v>
      </c>
      <c r="C248" s="383">
        <f t="shared" si="143"/>
        <v>1737663.88684675</v>
      </c>
      <c r="D248" s="383">
        <f>[4]FCST!D245</f>
        <v>1537707.88684675</v>
      </c>
      <c r="E248" s="383">
        <f>[4]FCST!E245</f>
        <v>171444</v>
      </c>
      <c r="F248" s="383">
        <f>[4]FCST!F245</f>
        <v>2297</v>
      </c>
      <c r="G248" s="383">
        <f>[4]FCST!G245</f>
        <v>1539</v>
      </c>
      <c r="H248" s="383">
        <f>[4]FCST!H245</f>
        <v>24662</v>
      </c>
      <c r="I248" s="292">
        <f>IF(BM_MWh!I248=0,0,1)</f>
        <v>0</v>
      </c>
      <c r="J248" s="292">
        <f>IF(BM_MWh!J248=0,0,1)</f>
        <v>0</v>
      </c>
      <c r="K248" s="292">
        <f>IF(BM_MWh!K248=0,0,1)</f>
        <v>1</v>
      </c>
      <c r="L248" s="292">
        <f>IF(BM_MWh!L248=0,0,1)</f>
        <v>0</v>
      </c>
      <c r="M248" s="292">
        <f>IF(BM_MWh!M248=0,0,1)</f>
        <v>0</v>
      </c>
      <c r="N248" s="292">
        <f>IF(BM_MWh!N248=0,0,1)</f>
        <v>0</v>
      </c>
      <c r="O248" s="292">
        <f>IF(BM_MWh!O248=0,0,1)</f>
        <v>1</v>
      </c>
      <c r="P248" s="292">
        <f>IF(BM_MWh!P248=0,0,1)</f>
        <v>1</v>
      </c>
      <c r="Q248" s="292">
        <f>IF(BM_MWh!Q248=0,0,1)</f>
        <v>1</v>
      </c>
      <c r="R248" s="292">
        <f>IF(BM_MWh!R248=0,0,1)</f>
        <v>1</v>
      </c>
      <c r="S248" s="292">
        <f>IF(BM_MWh!S248=0,0,1)</f>
        <v>0</v>
      </c>
      <c r="T248" s="292">
        <f>IF(BM_MWh!T248=0,0,1)</f>
        <v>0</v>
      </c>
      <c r="U248" s="384">
        <f>IF(SUM(BM_MWh!U248)=0,0,1)</f>
        <v>1</v>
      </c>
      <c r="V248" s="382">
        <f>IF(SUM(BM_MWh!V248)=0,0,1)</f>
        <v>1</v>
      </c>
      <c r="W248" s="382">
        <f>IF(SUM(BM_MWh!W248)=0,0,1)</f>
        <v>1</v>
      </c>
      <c r="X248" s="382">
        <f>IF(SUM(BM_MWh!X248)=0,0,1)</f>
        <v>1</v>
      </c>
      <c r="Y248" s="382">
        <f>IF(SUM(BM_MWh!Y248)=0,0,1)</f>
        <v>1</v>
      </c>
      <c r="Z248" s="382">
        <f>IF(SUM(BM_MWh!Z248)=0,0,1)</f>
        <v>0</v>
      </c>
      <c r="AA248" s="382">
        <f>IF(SUM(BM_MWh!AA248)=0,0,1)</f>
        <v>1</v>
      </c>
      <c r="AB248" s="382">
        <f>IF(SUM(BM_MWh!AB248)=0,0,1)</f>
        <v>0</v>
      </c>
      <c r="AC248" s="382">
        <f>IF(SUM(BM_MWh!AC248)=0,0,1)</f>
        <v>1</v>
      </c>
      <c r="AD248" s="382">
        <f>IF(SUM(BM_MWh!AD248)=0,0,1)</f>
        <v>0</v>
      </c>
      <c r="AE248" s="382">
        <f>IF(SUM(BM_MWh!AE248)=0,0,1)</f>
        <v>1</v>
      </c>
      <c r="AF248" s="382">
        <f>IF(SUM(BM_MWh!AF248)=0,0,1)</f>
        <v>1</v>
      </c>
      <c r="AG248" s="382"/>
      <c r="AH248" s="382"/>
      <c r="AI248" s="382"/>
      <c r="AJ248" s="382"/>
      <c r="AK248" s="292"/>
      <c r="AL248" s="292"/>
      <c r="AM248" s="314"/>
      <c r="AN248" s="314"/>
      <c r="AP248" s="382"/>
      <c r="AR248" s="382"/>
      <c r="AS248" s="382"/>
      <c r="AT248" s="382"/>
      <c r="AU248" s="101">
        <f t="shared" si="129"/>
        <v>9</v>
      </c>
      <c r="AV248" s="102">
        <f t="shared" si="130"/>
        <v>5</v>
      </c>
      <c r="AW248" s="167">
        <f t="shared" si="131"/>
        <v>14</v>
      </c>
      <c r="AX248" s="167">
        <f t="shared" si="132"/>
        <v>1737649.88684675</v>
      </c>
      <c r="AY248" s="381"/>
      <c r="AZ248" s="371"/>
      <c r="BA248" s="371"/>
      <c r="BB248" s="371"/>
      <c r="BC248" s="371"/>
      <c r="BD248" s="371"/>
      <c r="BE248" s="104">
        <f t="shared" si="145"/>
        <v>2016</v>
      </c>
      <c r="BF248" s="28">
        <f t="shared" si="123"/>
        <v>3</v>
      </c>
      <c r="BG248" s="381">
        <f t="shared" si="128"/>
        <v>3475336.7736935001</v>
      </c>
      <c r="BH248" s="215">
        <f t="shared" si="140"/>
        <v>1537707.88684675</v>
      </c>
      <c r="BI248" s="215">
        <f t="shared" si="140"/>
        <v>171444</v>
      </c>
      <c r="BJ248" s="215">
        <f t="shared" si="140"/>
        <v>2297</v>
      </c>
      <c r="BK248" s="215">
        <f t="shared" si="140"/>
        <v>1539</v>
      </c>
      <c r="BL248" s="215">
        <f t="shared" si="140"/>
        <v>24662</v>
      </c>
      <c r="BM248" s="215">
        <f t="shared" si="133"/>
        <v>1737649.88684675</v>
      </c>
      <c r="BN248" s="206">
        <f t="shared" si="134"/>
        <v>5</v>
      </c>
      <c r="BO248" s="206">
        <f t="shared" si="125"/>
        <v>4</v>
      </c>
      <c r="BP248" s="206">
        <f t="shared" si="126"/>
        <v>5</v>
      </c>
      <c r="BQ248" s="206">
        <f t="shared" si="124"/>
        <v>9</v>
      </c>
      <c r="BR248" s="206">
        <f t="shared" si="135"/>
        <v>14</v>
      </c>
      <c r="BS248" s="264"/>
    </row>
    <row r="249" spans="1:71">
      <c r="A249" s="28">
        <f t="shared" si="144"/>
        <v>2016</v>
      </c>
      <c r="B249" s="28">
        <f t="shared" si="122"/>
        <v>4</v>
      </c>
      <c r="C249" s="383">
        <f t="shared" si="143"/>
        <v>1739802.27510297</v>
      </c>
      <c r="D249" s="383">
        <f>[4]FCST!D246</f>
        <v>1539667.27510297</v>
      </c>
      <c r="E249" s="383">
        <f>[4]FCST!E246</f>
        <v>171655</v>
      </c>
      <c r="F249" s="383">
        <f>[4]FCST!F246</f>
        <v>2296</v>
      </c>
      <c r="G249" s="383">
        <f>[4]FCST!G246</f>
        <v>1538</v>
      </c>
      <c r="H249" s="383">
        <f>[4]FCST!H246</f>
        <v>24632</v>
      </c>
      <c r="I249" s="292">
        <f>IF(BM_MWh!I249=0,0,1)</f>
        <v>0</v>
      </c>
      <c r="J249" s="292">
        <f>IF(BM_MWh!J249=0,0,1)</f>
        <v>0</v>
      </c>
      <c r="K249" s="292">
        <f>IF(BM_MWh!K249=0,0,1)</f>
        <v>1</v>
      </c>
      <c r="L249" s="292">
        <f>IF(BM_MWh!L249=0,0,1)</f>
        <v>0</v>
      </c>
      <c r="M249" s="292">
        <f>IF(BM_MWh!M249=0,0,1)</f>
        <v>0</v>
      </c>
      <c r="N249" s="292">
        <f>IF(BM_MWh!N249=0,0,1)</f>
        <v>0</v>
      </c>
      <c r="O249" s="292">
        <f>IF(BM_MWh!O249=0,0,1)</f>
        <v>1</v>
      </c>
      <c r="P249" s="292">
        <f>IF(BM_MWh!P249=0,0,1)</f>
        <v>1</v>
      </c>
      <c r="Q249" s="292">
        <f>IF(BM_MWh!Q249=0,0,1)</f>
        <v>1</v>
      </c>
      <c r="R249" s="292">
        <f>IF(BM_MWh!R249=0,0,1)</f>
        <v>1</v>
      </c>
      <c r="S249" s="292">
        <f>IF(BM_MWh!S249=0,0,1)</f>
        <v>0</v>
      </c>
      <c r="T249" s="292">
        <f>IF(BM_MWh!T249=0,0,1)</f>
        <v>0</v>
      </c>
      <c r="U249" s="384">
        <f>IF(SUM(BM_MWh!U249)=0,0,1)</f>
        <v>1</v>
      </c>
      <c r="V249" s="382">
        <f>IF(SUM(BM_MWh!V249)=0,0,1)</f>
        <v>1</v>
      </c>
      <c r="W249" s="382">
        <f>IF(SUM(BM_MWh!W249)=0,0,1)</f>
        <v>1</v>
      </c>
      <c r="X249" s="382">
        <f>IF(SUM(BM_MWh!X249)=0,0,1)</f>
        <v>1</v>
      </c>
      <c r="Y249" s="382">
        <f>IF(SUM(BM_MWh!Y249)=0,0,1)</f>
        <v>1</v>
      </c>
      <c r="Z249" s="382">
        <f>IF(SUM(BM_MWh!Z249)=0,0,1)</f>
        <v>0</v>
      </c>
      <c r="AA249" s="382">
        <f>IF(SUM(BM_MWh!AA249)=0,0,1)</f>
        <v>1</v>
      </c>
      <c r="AB249" s="382">
        <f>IF(SUM(BM_MWh!AB249)=0,0,1)</f>
        <v>0</v>
      </c>
      <c r="AC249" s="382">
        <f>IF(SUM(BM_MWh!AC249)=0,0,1)</f>
        <v>1</v>
      </c>
      <c r="AD249" s="382">
        <f>IF(SUM(BM_MWh!AD249)=0,0,1)</f>
        <v>0</v>
      </c>
      <c r="AE249" s="382">
        <f>IF(SUM(BM_MWh!AE249)=0,0,1)</f>
        <v>1</v>
      </c>
      <c r="AF249" s="382">
        <f>IF(SUM(BM_MWh!AF249)=0,0,1)</f>
        <v>1</v>
      </c>
      <c r="AG249" s="382"/>
      <c r="AH249" s="382"/>
      <c r="AI249" s="382"/>
      <c r="AJ249" s="382"/>
      <c r="AK249" s="292"/>
      <c r="AL249" s="292"/>
      <c r="AM249" s="314"/>
      <c r="AN249" s="314"/>
      <c r="AP249" s="382"/>
      <c r="AR249" s="382"/>
      <c r="AS249" s="382"/>
      <c r="AT249" s="382"/>
      <c r="AU249" s="101">
        <f t="shared" si="129"/>
        <v>9</v>
      </c>
      <c r="AV249" s="102">
        <f t="shared" si="130"/>
        <v>5</v>
      </c>
      <c r="AW249" s="167">
        <f t="shared" si="131"/>
        <v>14</v>
      </c>
      <c r="AX249" s="167">
        <f t="shared" si="132"/>
        <v>1739788.27510297</v>
      </c>
      <c r="AY249" s="381"/>
      <c r="AZ249" s="371"/>
      <c r="BA249" s="371"/>
      <c r="BB249" s="371"/>
      <c r="BC249" s="371"/>
      <c r="BD249" s="371"/>
      <c r="BE249" s="104">
        <f t="shared" si="145"/>
        <v>2016</v>
      </c>
      <c r="BF249" s="28">
        <f t="shared" si="123"/>
        <v>4</v>
      </c>
      <c r="BG249" s="381">
        <f t="shared" si="128"/>
        <v>3479613.5502059399</v>
      </c>
      <c r="BH249" s="215">
        <f t="shared" si="140"/>
        <v>1539667.27510297</v>
      </c>
      <c r="BI249" s="215">
        <f t="shared" si="140"/>
        <v>171655</v>
      </c>
      <c r="BJ249" s="215">
        <f t="shared" si="140"/>
        <v>2296</v>
      </c>
      <c r="BK249" s="215">
        <f t="shared" si="140"/>
        <v>1538</v>
      </c>
      <c r="BL249" s="215">
        <f t="shared" si="140"/>
        <v>24632</v>
      </c>
      <c r="BM249" s="215">
        <f t="shared" si="133"/>
        <v>1739788.27510297</v>
      </c>
      <c r="BN249" s="206">
        <f t="shared" si="134"/>
        <v>5</v>
      </c>
      <c r="BO249" s="206">
        <f t="shared" si="125"/>
        <v>4</v>
      </c>
      <c r="BP249" s="206">
        <f t="shared" si="126"/>
        <v>5</v>
      </c>
      <c r="BQ249" s="206">
        <f t="shared" si="124"/>
        <v>9</v>
      </c>
      <c r="BR249" s="206">
        <f t="shared" si="135"/>
        <v>14</v>
      </c>
      <c r="BS249" s="264"/>
    </row>
    <row r="250" spans="1:71">
      <c r="A250" s="28">
        <f t="shared" si="144"/>
        <v>2016</v>
      </c>
      <c r="B250" s="28">
        <f t="shared" ref="B250:B313" si="146">B238</f>
        <v>5</v>
      </c>
      <c r="C250" s="383">
        <f t="shared" si="143"/>
        <v>1742014.69367879</v>
      </c>
      <c r="D250" s="383">
        <f>[4]FCST!D247</f>
        <v>1541626.69367879</v>
      </c>
      <c r="E250" s="383">
        <f>[4]FCST!E247</f>
        <v>171865</v>
      </c>
      <c r="F250" s="383">
        <f>[4]FCST!F247</f>
        <v>2295</v>
      </c>
      <c r="G250" s="383">
        <f>[4]FCST!G247</f>
        <v>1538</v>
      </c>
      <c r="H250" s="383">
        <f>[4]FCST!H247</f>
        <v>24677</v>
      </c>
      <c r="I250" s="292">
        <f>IF(BM_MWh!I250=0,0,1)</f>
        <v>0</v>
      </c>
      <c r="J250" s="292">
        <f>IF(BM_MWh!J250=0,0,1)</f>
        <v>0</v>
      </c>
      <c r="K250" s="292">
        <f>IF(BM_MWh!K250=0,0,1)</f>
        <v>1</v>
      </c>
      <c r="L250" s="292">
        <f>IF(BM_MWh!L250=0,0,1)</f>
        <v>0</v>
      </c>
      <c r="M250" s="292">
        <f>IF(BM_MWh!M250=0,0,1)</f>
        <v>0</v>
      </c>
      <c r="N250" s="292">
        <f>IF(BM_MWh!N250=0,0,1)</f>
        <v>0</v>
      </c>
      <c r="O250" s="292">
        <f>IF(BM_MWh!O250=0,0,1)</f>
        <v>1</v>
      </c>
      <c r="P250" s="292">
        <f>IF(BM_MWh!P250=0,0,1)</f>
        <v>1</v>
      </c>
      <c r="Q250" s="292">
        <f>IF(BM_MWh!Q250=0,0,1)</f>
        <v>0</v>
      </c>
      <c r="R250" s="292">
        <f>IF(BM_MWh!R250=0,0,1)</f>
        <v>1</v>
      </c>
      <c r="S250" s="292">
        <f>IF(BM_MWh!S250=0,0,1)</f>
        <v>0</v>
      </c>
      <c r="T250" s="292">
        <f>IF(BM_MWh!T250=0,0,1)</f>
        <v>0</v>
      </c>
      <c r="U250" s="384">
        <f>IF(SUM(BM_MWh!U250)=0,0,1)</f>
        <v>1</v>
      </c>
      <c r="V250" s="382">
        <f>IF(SUM(BM_MWh!V250)=0,0,1)</f>
        <v>1</v>
      </c>
      <c r="W250" s="382">
        <f>IF(SUM(BM_MWh!W250)=0,0,1)</f>
        <v>1</v>
      </c>
      <c r="X250" s="382">
        <f>IF(SUM(BM_MWh!X250)=0,0,1)</f>
        <v>1</v>
      </c>
      <c r="Y250" s="382">
        <f>IF(SUM(BM_MWh!Y250)=0,0,1)</f>
        <v>1</v>
      </c>
      <c r="Z250" s="382">
        <f>IF(SUM(BM_MWh!Z250)=0,0,1)</f>
        <v>0</v>
      </c>
      <c r="AA250" s="382">
        <f>IF(SUM(BM_MWh!AA250)=0,0,1)</f>
        <v>1</v>
      </c>
      <c r="AB250" s="382">
        <f>IF(SUM(BM_MWh!AB250)=0,0,1)</f>
        <v>0</v>
      </c>
      <c r="AC250" s="382">
        <f>IF(SUM(BM_MWh!AC250)=0,0,1)</f>
        <v>1</v>
      </c>
      <c r="AD250" s="382">
        <f>IF(SUM(BM_MWh!AD250)=0,0,1)</f>
        <v>0</v>
      </c>
      <c r="AE250" s="382">
        <f>IF(SUM(BM_MWh!AE250)=0,0,1)</f>
        <v>1</v>
      </c>
      <c r="AF250" s="382">
        <f>IF(SUM(BM_MWh!AF250)=0,0,1)</f>
        <v>1</v>
      </c>
      <c r="AG250" s="382"/>
      <c r="AH250" s="382"/>
      <c r="AI250" s="382"/>
      <c r="AJ250" s="382"/>
      <c r="AK250" s="292"/>
      <c r="AL250" s="292"/>
      <c r="AM250" s="314"/>
      <c r="AN250" s="314"/>
      <c r="AP250" s="382"/>
      <c r="AR250" s="382"/>
      <c r="AS250" s="382"/>
      <c r="AT250" s="382"/>
      <c r="AU250" s="101">
        <f t="shared" si="129"/>
        <v>9</v>
      </c>
      <c r="AV250" s="102">
        <f t="shared" si="130"/>
        <v>4</v>
      </c>
      <c r="AW250" s="167">
        <f t="shared" si="131"/>
        <v>13</v>
      </c>
      <c r="AX250" s="167">
        <f t="shared" si="132"/>
        <v>1742001.69367879</v>
      </c>
      <c r="AY250" s="381"/>
      <c r="AZ250" s="371"/>
      <c r="BA250" s="371"/>
      <c r="BB250" s="371"/>
      <c r="BC250" s="371"/>
      <c r="BD250" s="371"/>
      <c r="BE250" s="104">
        <f t="shared" si="145"/>
        <v>2016</v>
      </c>
      <c r="BF250" s="28">
        <f t="shared" ref="BF250:BF313" si="147">BF238</f>
        <v>5</v>
      </c>
      <c r="BG250" s="381">
        <f t="shared" si="128"/>
        <v>3484038.38735758</v>
      </c>
      <c r="BH250" s="215">
        <f t="shared" si="140"/>
        <v>1541626.69367879</v>
      </c>
      <c r="BI250" s="215">
        <f t="shared" si="140"/>
        <v>171865</v>
      </c>
      <c r="BJ250" s="215">
        <f t="shared" si="140"/>
        <v>2295</v>
      </c>
      <c r="BK250" s="215">
        <f t="shared" si="140"/>
        <v>1538</v>
      </c>
      <c r="BL250" s="215">
        <f t="shared" si="140"/>
        <v>24677</v>
      </c>
      <c r="BM250" s="215">
        <f t="shared" si="133"/>
        <v>1742001.69367879</v>
      </c>
      <c r="BN250" s="206">
        <f t="shared" si="134"/>
        <v>4</v>
      </c>
      <c r="BO250" s="206">
        <f t="shared" si="125"/>
        <v>4</v>
      </c>
      <c r="BP250" s="206">
        <f t="shared" si="126"/>
        <v>5</v>
      </c>
      <c r="BQ250" s="206">
        <f>AU250</f>
        <v>9</v>
      </c>
      <c r="BR250" s="206">
        <f t="shared" si="135"/>
        <v>13</v>
      </c>
      <c r="BS250" s="264"/>
    </row>
    <row r="251" spans="1:71">
      <c r="A251" s="28">
        <f t="shared" si="144"/>
        <v>2016</v>
      </c>
      <c r="B251" s="28">
        <f t="shared" si="146"/>
        <v>6</v>
      </c>
      <c r="C251" s="383">
        <f t="shared" si="143"/>
        <v>1744143.1406851499</v>
      </c>
      <c r="D251" s="383">
        <f>[4]FCST!D248</f>
        <v>1543586.1406851499</v>
      </c>
      <c r="E251" s="383">
        <f>[4]FCST!E248</f>
        <v>172076</v>
      </c>
      <c r="F251" s="383">
        <f>[4]FCST!F248</f>
        <v>2294</v>
      </c>
      <c r="G251" s="383">
        <f>[4]FCST!G248</f>
        <v>1537</v>
      </c>
      <c r="H251" s="383">
        <f>[4]FCST!H248</f>
        <v>24637</v>
      </c>
      <c r="I251" s="292">
        <f>IF(BM_MWh!I251=0,0,1)</f>
        <v>0</v>
      </c>
      <c r="J251" s="292">
        <f>IF(BM_MWh!J251=0,0,1)</f>
        <v>0</v>
      </c>
      <c r="K251" s="292">
        <f>IF(BM_MWh!K251=0,0,1)</f>
        <v>1</v>
      </c>
      <c r="L251" s="292">
        <f>IF(BM_MWh!L251=0,0,1)</f>
        <v>0</v>
      </c>
      <c r="M251" s="292">
        <f>IF(BM_MWh!M251=0,0,1)</f>
        <v>0</v>
      </c>
      <c r="N251" s="292">
        <f>IF(BM_MWh!N251=0,0,1)</f>
        <v>0</v>
      </c>
      <c r="O251" s="292">
        <f>IF(BM_MWh!O251=0,0,1)</f>
        <v>1</v>
      </c>
      <c r="P251" s="292">
        <f>IF(BM_MWh!P251=0,0,1)</f>
        <v>1</v>
      </c>
      <c r="Q251" s="292">
        <f>IF(BM_MWh!Q251=0,0,1)</f>
        <v>0</v>
      </c>
      <c r="R251" s="292">
        <f>IF(BM_MWh!R251=0,0,1)</f>
        <v>1</v>
      </c>
      <c r="S251" s="292">
        <f>IF(BM_MWh!S251=0,0,1)</f>
        <v>0</v>
      </c>
      <c r="T251" s="292">
        <f>IF(BM_MWh!T251=0,0,1)</f>
        <v>0</v>
      </c>
      <c r="U251" s="384">
        <f>IF(SUM(BM_MWh!U251)=0,0,1)</f>
        <v>1</v>
      </c>
      <c r="V251" s="382">
        <f>IF(SUM(BM_MWh!V251)=0,0,1)</f>
        <v>1</v>
      </c>
      <c r="W251" s="382">
        <f>IF(SUM(BM_MWh!W251)=0,0,1)</f>
        <v>1</v>
      </c>
      <c r="X251" s="382">
        <f>IF(SUM(BM_MWh!X251)=0,0,1)</f>
        <v>1</v>
      </c>
      <c r="Y251" s="382">
        <f>IF(SUM(BM_MWh!Y251)=0,0,1)</f>
        <v>1</v>
      </c>
      <c r="Z251" s="382">
        <f>IF(SUM(BM_MWh!Z251)=0,0,1)</f>
        <v>0</v>
      </c>
      <c r="AA251" s="382">
        <f>IF(SUM(BM_MWh!AA251)=0,0,1)</f>
        <v>1</v>
      </c>
      <c r="AB251" s="382">
        <f>IF(SUM(BM_MWh!AB251)=0,0,1)</f>
        <v>0</v>
      </c>
      <c r="AC251" s="382">
        <f>IF(SUM(BM_MWh!AC251)=0,0,1)</f>
        <v>1</v>
      </c>
      <c r="AD251" s="382">
        <f>IF(SUM(BM_MWh!AD251)=0,0,1)</f>
        <v>0</v>
      </c>
      <c r="AE251" s="382">
        <f>IF(SUM(BM_MWh!AE251)=0,0,1)</f>
        <v>1</v>
      </c>
      <c r="AF251" s="382">
        <f>IF(SUM(BM_MWh!AF251)=0,0,1)</f>
        <v>1</v>
      </c>
      <c r="AG251" s="382"/>
      <c r="AH251" s="382"/>
      <c r="AI251" s="382"/>
      <c r="AJ251" s="382"/>
      <c r="AK251" s="292"/>
      <c r="AL251" s="292"/>
      <c r="AM251" s="314"/>
      <c r="AN251" s="314"/>
      <c r="AP251" s="382"/>
      <c r="AR251" s="382"/>
      <c r="AS251" s="382"/>
      <c r="AT251" s="382"/>
      <c r="AU251" s="101">
        <f t="shared" si="129"/>
        <v>9</v>
      </c>
      <c r="AV251" s="102">
        <f t="shared" si="130"/>
        <v>4</v>
      </c>
      <c r="AW251" s="167">
        <f t="shared" si="131"/>
        <v>13</v>
      </c>
      <c r="AX251" s="167">
        <f t="shared" si="132"/>
        <v>1744130.1406851499</v>
      </c>
      <c r="AY251" s="381"/>
      <c r="AZ251" s="371"/>
      <c r="BA251" s="371"/>
      <c r="BB251" s="371"/>
      <c r="BC251" s="371"/>
      <c r="BD251" s="371"/>
      <c r="BE251" s="104">
        <f t="shared" si="145"/>
        <v>2016</v>
      </c>
      <c r="BF251" s="28">
        <f t="shared" si="147"/>
        <v>6</v>
      </c>
      <c r="BG251" s="381">
        <f t="shared" si="128"/>
        <v>3488295.2813702999</v>
      </c>
      <c r="BH251" s="215">
        <f t="shared" si="140"/>
        <v>1543586.1406851499</v>
      </c>
      <c r="BI251" s="215">
        <f t="shared" si="140"/>
        <v>172076</v>
      </c>
      <c r="BJ251" s="215">
        <f t="shared" si="140"/>
        <v>2294</v>
      </c>
      <c r="BK251" s="215">
        <f t="shared" si="140"/>
        <v>1537</v>
      </c>
      <c r="BL251" s="215">
        <f t="shared" si="140"/>
        <v>24637</v>
      </c>
      <c r="BM251" s="215">
        <f t="shared" si="133"/>
        <v>1744130.1406851499</v>
      </c>
      <c r="BN251" s="206">
        <f t="shared" si="134"/>
        <v>4</v>
      </c>
      <c r="BO251" s="206">
        <f t="shared" si="125"/>
        <v>4</v>
      </c>
      <c r="BP251" s="206">
        <f t="shared" si="126"/>
        <v>5</v>
      </c>
      <c r="BQ251" s="206">
        <f t="shared" ref="BQ251:BQ314" si="148">AU251</f>
        <v>9</v>
      </c>
      <c r="BR251" s="206">
        <f t="shared" si="135"/>
        <v>13</v>
      </c>
      <c r="BS251" s="264"/>
    </row>
    <row r="252" spans="1:71">
      <c r="A252" s="28">
        <f t="shared" si="144"/>
        <v>2016</v>
      </c>
      <c r="B252" s="28">
        <f t="shared" si="146"/>
        <v>7</v>
      </c>
      <c r="C252" s="383">
        <f t="shared" si="143"/>
        <v>1746296.6126371</v>
      </c>
      <c r="D252" s="383">
        <f>[4]FCST!D249</f>
        <v>1545545.6126371</v>
      </c>
      <c r="E252" s="383">
        <f>[4]FCST!E249</f>
        <v>172287</v>
      </c>
      <c r="F252" s="383">
        <f>[4]FCST!F249</f>
        <v>2293</v>
      </c>
      <c r="G252" s="383">
        <f>[4]FCST!G249</f>
        <v>1537</v>
      </c>
      <c r="H252" s="383">
        <f>[4]FCST!H249</f>
        <v>24621</v>
      </c>
      <c r="I252" s="292">
        <f>IF(BM_MWh!I252=0,0,1)</f>
        <v>0</v>
      </c>
      <c r="J252" s="292">
        <f>IF(BM_MWh!J252=0,0,1)</f>
        <v>0</v>
      </c>
      <c r="K252" s="292">
        <f>IF(BM_MWh!K252=0,0,1)</f>
        <v>1</v>
      </c>
      <c r="L252" s="292">
        <f>IF(BM_MWh!L252=0,0,1)</f>
        <v>0</v>
      </c>
      <c r="M252" s="292">
        <f>IF(BM_MWh!M252=0,0,1)</f>
        <v>0</v>
      </c>
      <c r="N252" s="292">
        <f>IF(BM_MWh!N252=0,0,1)</f>
        <v>0</v>
      </c>
      <c r="O252" s="292">
        <f>IF(BM_MWh!O252=0,0,1)</f>
        <v>1</v>
      </c>
      <c r="P252" s="292">
        <f>IF(BM_MWh!P252=0,0,1)</f>
        <v>0</v>
      </c>
      <c r="Q252" s="292">
        <f>IF(BM_MWh!Q252=0,0,1)</f>
        <v>0</v>
      </c>
      <c r="R252" s="292">
        <f>IF(BM_MWh!R252=0,0,1)</f>
        <v>1</v>
      </c>
      <c r="S252" s="292">
        <f>IF(BM_MWh!S252=0,0,1)</f>
        <v>1</v>
      </c>
      <c r="T252" s="292">
        <f>IF(BM_MWh!T252=0,0,1)</f>
        <v>0</v>
      </c>
      <c r="U252" s="384">
        <f>IF(SUM(BM_MWh!U252)=0,0,1)</f>
        <v>1</v>
      </c>
      <c r="V252" s="382">
        <f>IF(SUM(BM_MWh!V252)=0,0,1)</f>
        <v>1</v>
      </c>
      <c r="W252" s="382">
        <f>IF(SUM(BM_MWh!W252)=0,0,1)</f>
        <v>1</v>
      </c>
      <c r="X252" s="382">
        <f>IF(SUM(BM_MWh!X252)=0,0,1)</f>
        <v>1</v>
      </c>
      <c r="Y252" s="382">
        <f>IF(SUM(BM_MWh!Y252)=0,0,1)</f>
        <v>1</v>
      </c>
      <c r="Z252" s="382">
        <f>IF(SUM(BM_MWh!Z252)=0,0,1)</f>
        <v>0</v>
      </c>
      <c r="AA252" s="382">
        <f>IF(SUM(BM_MWh!AA252)=0,0,1)</f>
        <v>1</v>
      </c>
      <c r="AB252" s="382">
        <f>IF(SUM(BM_MWh!AB252)=0,0,1)</f>
        <v>0</v>
      </c>
      <c r="AC252" s="382">
        <f>IF(SUM(BM_MWh!AC252)=0,0,1)</f>
        <v>1</v>
      </c>
      <c r="AD252" s="382">
        <f>IF(SUM(BM_MWh!AD252)=0,0,1)</f>
        <v>0</v>
      </c>
      <c r="AE252" s="382">
        <f>IF(SUM(BM_MWh!AE252)=0,0,1)</f>
        <v>1</v>
      </c>
      <c r="AF252" s="382">
        <f>IF(SUM(BM_MWh!AF252)=0,0,1)</f>
        <v>1</v>
      </c>
      <c r="AG252" s="382"/>
      <c r="AH252" s="382"/>
      <c r="AI252" s="382"/>
      <c r="AJ252" s="382"/>
      <c r="AK252" s="292"/>
      <c r="AL252" s="292"/>
      <c r="AM252" s="314"/>
      <c r="AN252" s="314"/>
      <c r="AP252" s="382"/>
      <c r="AR252" s="382"/>
      <c r="AS252" s="382"/>
      <c r="AT252" s="382"/>
      <c r="AU252" s="101">
        <f t="shared" si="129"/>
        <v>9</v>
      </c>
      <c r="AV252" s="102">
        <f t="shared" si="130"/>
        <v>4</v>
      </c>
      <c r="AW252" s="167">
        <f t="shared" si="131"/>
        <v>13</v>
      </c>
      <c r="AX252" s="167">
        <f t="shared" si="132"/>
        <v>1746283.6126371</v>
      </c>
      <c r="AY252" s="381"/>
      <c r="AZ252" s="371"/>
      <c r="BA252" s="371"/>
      <c r="BB252" s="371"/>
      <c r="BC252" s="371"/>
      <c r="BD252" s="371"/>
      <c r="BE252" s="104">
        <f t="shared" si="145"/>
        <v>2016</v>
      </c>
      <c r="BF252" s="28">
        <f t="shared" si="147"/>
        <v>7</v>
      </c>
      <c r="BG252" s="381">
        <f t="shared" si="128"/>
        <v>3492602.2252742001</v>
      </c>
      <c r="BH252" s="215">
        <f t="shared" si="140"/>
        <v>1545545.6126371</v>
      </c>
      <c r="BI252" s="215">
        <f t="shared" si="140"/>
        <v>172287</v>
      </c>
      <c r="BJ252" s="215">
        <f t="shared" si="140"/>
        <v>2293</v>
      </c>
      <c r="BK252" s="215">
        <f t="shared" si="140"/>
        <v>1537</v>
      </c>
      <c r="BL252" s="215">
        <f t="shared" si="140"/>
        <v>24621</v>
      </c>
      <c r="BM252" s="215">
        <f t="shared" si="133"/>
        <v>1746283.6126371</v>
      </c>
      <c r="BN252" s="206">
        <f t="shared" si="134"/>
        <v>4</v>
      </c>
      <c r="BO252" s="206">
        <f t="shared" ref="BO252:BO315" si="149">SUM(U252,W252,Y252,AF252)</f>
        <v>4</v>
      </c>
      <c r="BP252" s="206">
        <f t="shared" ref="BP252:BP315" si="150">AU252-BO252</f>
        <v>5</v>
      </c>
      <c r="BQ252" s="206">
        <f t="shared" si="148"/>
        <v>9</v>
      </c>
      <c r="BR252" s="206">
        <f t="shared" si="135"/>
        <v>13</v>
      </c>
      <c r="BS252" s="264"/>
    </row>
    <row r="253" spans="1:71">
      <c r="A253" s="28">
        <f t="shared" si="144"/>
        <v>2016</v>
      </c>
      <c r="B253" s="28">
        <f t="shared" si="146"/>
        <v>8</v>
      </c>
      <c r="C253" s="383">
        <f t="shared" si="143"/>
        <v>1748575.13322698</v>
      </c>
      <c r="D253" s="383">
        <f>[4]FCST!D250</f>
        <v>1547548.13322698</v>
      </c>
      <c r="E253" s="383">
        <f>[4]FCST!E250</f>
        <v>172499</v>
      </c>
      <c r="F253" s="383">
        <f>[4]FCST!F250</f>
        <v>2291</v>
      </c>
      <c r="G253" s="383">
        <f>[4]FCST!G250</f>
        <v>1536</v>
      </c>
      <c r="H253" s="383">
        <f>[4]FCST!H250</f>
        <v>24688</v>
      </c>
      <c r="I253" s="292">
        <f>IF(BM_MWh!I253=0,0,1)</f>
        <v>0</v>
      </c>
      <c r="J253" s="292">
        <f>IF(BM_MWh!J253=0,0,1)</f>
        <v>0</v>
      </c>
      <c r="K253" s="292">
        <f>IF(BM_MWh!K253=0,0,1)</f>
        <v>1</v>
      </c>
      <c r="L253" s="292">
        <f>IF(BM_MWh!L253=0,0,1)</f>
        <v>0</v>
      </c>
      <c r="M253" s="292">
        <f>IF(BM_MWh!M253=0,0,1)</f>
        <v>0</v>
      </c>
      <c r="N253" s="292">
        <f>IF(BM_MWh!N253=0,0,1)</f>
        <v>0</v>
      </c>
      <c r="O253" s="292">
        <f>IF(BM_MWh!O253=0,0,1)</f>
        <v>1</v>
      </c>
      <c r="P253" s="292">
        <f>IF(BM_MWh!P253=0,0,1)</f>
        <v>0</v>
      </c>
      <c r="Q253" s="292">
        <f>IF(BM_MWh!Q253=0,0,1)</f>
        <v>0</v>
      </c>
      <c r="R253" s="292">
        <f>IF(BM_MWh!R253=0,0,1)</f>
        <v>1</v>
      </c>
      <c r="S253" s="292">
        <f>IF(BM_MWh!S253=0,0,1)</f>
        <v>1</v>
      </c>
      <c r="T253" s="292">
        <f>IF(BM_MWh!T253=0,0,1)</f>
        <v>0</v>
      </c>
      <c r="U253" s="384">
        <f>IF(SUM(BM_MWh!U253)=0,0,1)</f>
        <v>1</v>
      </c>
      <c r="V253" s="382">
        <f>IF(SUM(BM_MWh!V253)=0,0,1)</f>
        <v>1</v>
      </c>
      <c r="W253" s="382">
        <f>IF(SUM(BM_MWh!W253)=0,0,1)</f>
        <v>1</v>
      </c>
      <c r="X253" s="382">
        <f>IF(SUM(BM_MWh!X253)=0,0,1)</f>
        <v>1</v>
      </c>
      <c r="Y253" s="382">
        <f>IF(SUM(BM_MWh!Y253)=0,0,1)</f>
        <v>1</v>
      </c>
      <c r="Z253" s="382">
        <f>IF(SUM(BM_MWh!Z253)=0,0,1)</f>
        <v>0</v>
      </c>
      <c r="AA253" s="382">
        <f>IF(SUM(BM_MWh!AA253)=0,0,1)</f>
        <v>1</v>
      </c>
      <c r="AB253" s="382">
        <f>IF(SUM(BM_MWh!AB253)=0,0,1)</f>
        <v>0</v>
      </c>
      <c r="AC253" s="382">
        <f>IF(SUM(BM_MWh!AC253)=0,0,1)</f>
        <v>1</v>
      </c>
      <c r="AD253" s="382">
        <f>IF(SUM(BM_MWh!AD253)=0,0,1)</f>
        <v>0</v>
      </c>
      <c r="AE253" s="382">
        <f>IF(SUM(BM_MWh!AE253)=0,0,1)</f>
        <v>1</v>
      </c>
      <c r="AF253" s="382">
        <f>IF(SUM(BM_MWh!AF253)=0,0,1)</f>
        <v>1</v>
      </c>
      <c r="AG253" s="382"/>
      <c r="AH253" s="382"/>
      <c r="AI253" s="382"/>
      <c r="AJ253" s="382"/>
      <c r="AK253" s="292"/>
      <c r="AL253" s="292"/>
      <c r="AM253" s="314"/>
      <c r="AN253" s="314"/>
      <c r="AP253" s="382"/>
      <c r="AR253" s="382"/>
      <c r="AS253" s="382"/>
      <c r="AT253" s="382"/>
      <c r="AU253" s="101">
        <f t="shared" si="129"/>
        <v>9</v>
      </c>
      <c r="AV253" s="102">
        <f t="shared" si="130"/>
        <v>4</v>
      </c>
      <c r="AW253" s="167">
        <f t="shared" si="131"/>
        <v>13</v>
      </c>
      <c r="AX253" s="167">
        <f t="shared" si="132"/>
        <v>1748562.13322698</v>
      </c>
      <c r="AY253" s="381"/>
      <c r="AZ253" s="371"/>
      <c r="BA253" s="371"/>
      <c r="BB253" s="371"/>
      <c r="BC253" s="371"/>
      <c r="BD253" s="371"/>
      <c r="BE253" s="104">
        <f t="shared" si="145"/>
        <v>2016</v>
      </c>
      <c r="BF253" s="28">
        <f t="shared" si="147"/>
        <v>8</v>
      </c>
      <c r="BG253" s="381">
        <f t="shared" si="128"/>
        <v>3497159.26645396</v>
      </c>
      <c r="BH253" s="215">
        <f t="shared" si="140"/>
        <v>1547548.13322698</v>
      </c>
      <c r="BI253" s="215">
        <f t="shared" si="140"/>
        <v>172499</v>
      </c>
      <c r="BJ253" s="215">
        <f t="shared" si="140"/>
        <v>2291</v>
      </c>
      <c r="BK253" s="215">
        <f t="shared" si="140"/>
        <v>1536</v>
      </c>
      <c r="BL253" s="215">
        <f t="shared" si="140"/>
        <v>24688</v>
      </c>
      <c r="BM253" s="215">
        <f t="shared" si="133"/>
        <v>1748562.13322698</v>
      </c>
      <c r="BN253" s="206">
        <f t="shared" si="134"/>
        <v>4</v>
      </c>
      <c r="BO253" s="206">
        <f t="shared" si="149"/>
        <v>4</v>
      </c>
      <c r="BP253" s="206">
        <f t="shared" si="150"/>
        <v>5</v>
      </c>
      <c r="BQ253" s="206">
        <f t="shared" si="148"/>
        <v>9</v>
      </c>
      <c r="BR253" s="206">
        <f t="shared" si="135"/>
        <v>13</v>
      </c>
      <c r="BS253" s="264"/>
    </row>
    <row r="254" spans="1:71">
      <c r="A254" s="28">
        <f t="shared" si="144"/>
        <v>2016</v>
      </c>
      <c r="B254" s="28">
        <f t="shared" si="146"/>
        <v>9</v>
      </c>
      <c r="C254" s="383">
        <f t="shared" si="143"/>
        <v>1750808.67035931</v>
      </c>
      <c r="D254" s="383">
        <f>[4]FCST!D251</f>
        <v>1549550.67035931</v>
      </c>
      <c r="E254" s="383">
        <f>[4]FCST!E251</f>
        <v>172713</v>
      </c>
      <c r="F254" s="383">
        <f>[4]FCST!F251</f>
        <v>2290</v>
      </c>
      <c r="G254" s="383">
        <f>[4]FCST!G251</f>
        <v>1536</v>
      </c>
      <c r="H254" s="383">
        <f>[4]FCST!H251</f>
        <v>24706</v>
      </c>
      <c r="I254" s="292">
        <f>IF(BM_MWh!I254=0,0,1)</f>
        <v>0</v>
      </c>
      <c r="J254" s="292">
        <f>IF(BM_MWh!J254=0,0,1)</f>
        <v>0</v>
      </c>
      <c r="K254" s="292">
        <f>IF(BM_MWh!K254=0,0,1)</f>
        <v>1</v>
      </c>
      <c r="L254" s="292">
        <f>IF(BM_MWh!L254=0,0,1)</f>
        <v>0</v>
      </c>
      <c r="M254" s="292">
        <f>IF(BM_MWh!M254=0,0,1)</f>
        <v>0</v>
      </c>
      <c r="N254" s="292">
        <f>IF(BM_MWh!N254=0,0,1)</f>
        <v>0</v>
      </c>
      <c r="O254" s="292">
        <f>IF(BM_MWh!O254=0,0,1)</f>
        <v>1</v>
      </c>
      <c r="P254" s="292">
        <f>IF(BM_MWh!P254=0,0,1)</f>
        <v>0</v>
      </c>
      <c r="Q254" s="292">
        <f>IF(BM_MWh!Q254=0,0,1)</f>
        <v>0</v>
      </c>
      <c r="R254" s="292">
        <f>IF(BM_MWh!R254=0,0,1)</f>
        <v>1</v>
      </c>
      <c r="S254" s="292">
        <f>IF(BM_MWh!S254=0,0,1)</f>
        <v>1</v>
      </c>
      <c r="T254" s="292">
        <f>IF(BM_MWh!T254=0,0,1)</f>
        <v>0</v>
      </c>
      <c r="U254" s="384">
        <f>IF(SUM(BM_MWh!U254)=0,0,1)</f>
        <v>1</v>
      </c>
      <c r="V254" s="382">
        <f>IF(SUM(BM_MWh!V254)=0,0,1)</f>
        <v>1</v>
      </c>
      <c r="W254" s="382">
        <f>IF(SUM(BM_MWh!W254)=0,0,1)</f>
        <v>1</v>
      </c>
      <c r="X254" s="382">
        <f>IF(SUM(BM_MWh!X254)=0,0,1)</f>
        <v>1</v>
      </c>
      <c r="Y254" s="382">
        <f>IF(SUM(BM_MWh!Y254)=0,0,1)</f>
        <v>1</v>
      </c>
      <c r="Z254" s="382">
        <f>IF(SUM(BM_MWh!Z254)=0,0,1)</f>
        <v>0</v>
      </c>
      <c r="AA254" s="382">
        <f>IF(SUM(BM_MWh!AA254)=0,0,1)</f>
        <v>1</v>
      </c>
      <c r="AB254" s="382">
        <f>IF(SUM(BM_MWh!AB254)=0,0,1)</f>
        <v>0</v>
      </c>
      <c r="AC254" s="382">
        <f>IF(SUM(BM_MWh!AC254)=0,0,1)</f>
        <v>1</v>
      </c>
      <c r="AD254" s="382">
        <f>IF(SUM(BM_MWh!AD254)=0,0,1)</f>
        <v>0</v>
      </c>
      <c r="AE254" s="382">
        <f>IF(SUM(BM_MWh!AE254)=0,0,1)</f>
        <v>1</v>
      </c>
      <c r="AF254" s="382">
        <f>IF(SUM(BM_MWh!AF254)=0,0,1)</f>
        <v>1</v>
      </c>
      <c r="AG254" s="382"/>
      <c r="AH254" s="382"/>
      <c r="AI254" s="382"/>
      <c r="AJ254" s="382"/>
      <c r="AK254" s="292"/>
      <c r="AL254" s="292"/>
      <c r="AM254" s="314"/>
      <c r="AN254" s="314"/>
      <c r="AP254" s="382"/>
      <c r="AR254" s="382"/>
      <c r="AS254" s="382"/>
      <c r="AT254" s="382"/>
      <c r="AU254" s="101">
        <f t="shared" si="129"/>
        <v>9</v>
      </c>
      <c r="AV254" s="102">
        <f t="shared" si="130"/>
        <v>4</v>
      </c>
      <c r="AW254" s="167">
        <f t="shared" si="131"/>
        <v>13</v>
      </c>
      <c r="AX254" s="167">
        <f t="shared" si="132"/>
        <v>1750795.67035931</v>
      </c>
      <c r="AY254" s="381"/>
      <c r="AZ254" s="371"/>
      <c r="BA254" s="371"/>
      <c r="BB254" s="371"/>
      <c r="BC254" s="371"/>
      <c r="BD254" s="371"/>
      <c r="BE254" s="104">
        <f t="shared" si="145"/>
        <v>2016</v>
      </c>
      <c r="BF254" s="28">
        <f t="shared" si="147"/>
        <v>9</v>
      </c>
      <c r="BG254" s="381">
        <f t="shared" si="128"/>
        <v>3501626.34071862</v>
      </c>
      <c r="BH254" s="215">
        <f t="shared" si="140"/>
        <v>1549550.67035931</v>
      </c>
      <c r="BI254" s="215">
        <f t="shared" si="140"/>
        <v>172713</v>
      </c>
      <c r="BJ254" s="215">
        <f t="shared" si="140"/>
        <v>2290</v>
      </c>
      <c r="BK254" s="215">
        <f t="shared" si="140"/>
        <v>1536</v>
      </c>
      <c r="BL254" s="215">
        <f t="shared" si="140"/>
        <v>24706</v>
      </c>
      <c r="BM254" s="215">
        <f t="shared" si="133"/>
        <v>1750795.67035931</v>
      </c>
      <c r="BN254" s="206">
        <f t="shared" si="134"/>
        <v>4</v>
      </c>
      <c r="BO254" s="206">
        <f t="shared" si="149"/>
        <v>4</v>
      </c>
      <c r="BP254" s="206">
        <f t="shared" si="150"/>
        <v>5</v>
      </c>
      <c r="BQ254" s="206">
        <f t="shared" si="148"/>
        <v>9</v>
      </c>
      <c r="BR254" s="206">
        <f t="shared" si="135"/>
        <v>13</v>
      </c>
      <c r="BS254" s="264"/>
    </row>
    <row r="255" spans="1:71">
      <c r="A255" s="28">
        <f t="shared" si="144"/>
        <v>2016</v>
      </c>
      <c r="B255" s="28">
        <f t="shared" si="146"/>
        <v>10</v>
      </c>
      <c r="C255" s="383">
        <f t="shared" si="143"/>
        <v>1753059.2201030699</v>
      </c>
      <c r="D255" s="383">
        <f>[4]FCST!D252</f>
        <v>1551553.2201030699</v>
      </c>
      <c r="E255" s="383">
        <f>[4]FCST!E252</f>
        <v>172929</v>
      </c>
      <c r="F255" s="383">
        <f>[4]FCST!F252</f>
        <v>2289</v>
      </c>
      <c r="G255" s="383">
        <f>[4]FCST!G252</f>
        <v>1535</v>
      </c>
      <c r="H255" s="383">
        <f>[4]FCST!H252</f>
        <v>24740</v>
      </c>
      <c r="I255" s="292">
        <f>IF(BM_MWh!I255=0,0,1)</f>
        <v>0</v>
      </c>
      <c r="J255" s="292">
        <f>IF(BM_MWh!J255=0,0,1)</f>
        <v>0</v>
      </c>
      <c r="K255" s="292">
        <f>IF(BM_MWh!K255=0,0,1)</f>
        <v>1</v>
      </c>
      <c r="L255" s="292">
        <f>IF(BM_MWh!L255=0,0,1)</f>
        <v>0</v>
      </c>
      <c r="M255" s="292">
        <f>IF(BM_MWh!M255=0,0,1)</f>
        <v>0</v>
      </c>
      <c r="N255" s="292">
        <f>IF(BM_MWh!N255=0,0,1)</f>
        <v>0</v>
      </c>
      <c r="O255" s="292">
        <f>IF(BM_MWh!O255=0,0,1)</f>
        <v>1</v>
      </c>
      <c r="P255" s="292">
        <f>IF(BM_MWh!P255=0,0,1)</f>
        <v>0</v>
      </c>
      <c r="Q255" s="292">
        <f>IF(BM_MWh!Q255=0,0,1)</f>
        <v>0</v>
      </c>
      <c r="R255" s="292">
        <f>IF(BM_MWh!R255=0,0,1)</f>
        <v>1</v>
      </c>
      <c r="S255" s="292">
        <f>IF(BM_MWh!S255=0,0,1)</f>
        <v>1</v>
      </c>
      <c r="T255" s="292">
        <f>IF(BM_MWh!T255=0,0,1)</f>
        <v>0</v>
      </c>
      <c r="U255" s="384">
        <f>IF(SUM(BM_MWh!U255)=0,0,1)</f>
        <v>1</v>
      </c>
      <c r="V255" s="382">
        <f>IF(SUM(BM_MWh!V255)=0,0,1)</f>
        <v>1</v>
      </c>
      <c r="W255" s="382">
        <f>IF(SUM(BM_MWh!W255)=0,0,1)</f>
        <v>1</v>
      </c>
      <c r="X255" s="382">
        <f>IF(SUM(BM_MWh!X255)=0,0,1)</f>
        <v>1</v>
      </c>
      <c r="Y255" s="382">
        <f>IF(SUM(BM_MWh!Y255)=0,0,1)</f>
        <v>1</v>
      </c>
      <c r="Z255" s="382">
        <f>IF(SUM(BM_MWh!Z255)=0,0,1)</f>
        <v>0</v>
      </c>
      <c r="AA255" s="382">
        <f>IF(SUM(BM_MWh!AA255)=0,0,1)</f>
        <v>1</v>
      </c>
      <c r="AB255" s="382">
        <f>IF(SUM(BM_MWh!AB255)=0,0,1)</f>
        <v>0</v>
      </c>
      <c r="AC255" s="382">
        <f>IF(SUM(BM_MWh!AC255)=0,0,1)</f>
        <v>1</v>
      </c>
      <c r="AD255" s="382">
        <f>IF(SUM(BM_MWh!AD255)=0,0,1)</f>
        <v>0</v>
      </c>
      <c r="AE255" s="382">
        <f>IF(SUM(BM_MWh!AE255)=0,0,1)</f>
        <v>1</v>
      </c>
      <c r="AF255" s="382">
        <f>IF(SUM(BM_MWh!AF255)=0,0,1)</f>
        <v>1</v>
      </c>
      <c r="AG255" s="382"/>
      <c r="AH255" s="382"/>
      <c r="AI255" s="382"/>
      <c r="AJ255" s="382"/>
      <c r="AK255" s="292"/>
      <c r="AL255" s="292"/>
      <c r="AM255" s="314"/>
      <c r="AN255" s="314"/>
      <c r="AP255" s="382"/>
      <c r="AR255" s="382"/>
      <c r="AS255" s="382"/>
      <c r="AT255" s="382"/>
      <c r="AU255" s="101">
        <f t="shared" si="129"/>
        <v>9</v>
      </c>
      <c r="AV255" s="102">
        <f t="shared" si="130"/>
        <v>4</v>
      </c>
      <c r="AW255" s="167">
        <f t="shared" si="131"/>
        <v>13</v>
      </c>
      <c r="AX255" s="167">
        <f t="shared" si="132"/>
        <v>1753046.2201030699</v>
      </c>
      <c r="AY255" s="381"/>
      <c r="AZ255" s="371"/>
      <c r="BA255" s="371"/>
      <c r="BB255" s="371"/>
      <c r="BC255" s="371"/>
      <c r="BD255" s="371"/>
      <c r="BE255" s="104">
        <f t="shared" si="145"/>
        <v>2016</v>
      </c>
      <c r="BF255" s="28">
        <f t="shared" si="147"/>
        <v>10</v>
      </c>
      <c r="BG255" s="381">
        <f t="shared" si="128"/>
        <v>3506127.4402061398</v>
      </c>
      <c r="BH255" s="215">
        <f t="shared" si="140"/>
        <v>1551553.2201030699</v>
      </c>
      <c r="BI255" s="215">
        <f t="shared" si="140"/>
        <v>172929</v>
      </c>
      <c r="BJ255" s="215">
        <f t="shared" si="140"/>
        <v>2289</v>
      </c>
      <c r="BK255" s="215">
        <f t="shared" si="140"/>
        <v>1535</v>
      </c>
      <c r="BL255" s="215">
        <f t="shared" si="140"/>
        <v>24740</v>
      </c>
      <c r="BM255" s="215">
        <f t="shared" si="133"/>
        <v>1753046.2201030699</v>
      </c>
      <c r="BN255" s="206">
        <f t="shared" si="134"/>
        <v>4</v>
      </c>
      <c r="BO255" s="206">
        <f t="shared" si="149"/>
        <v>4</v>
      </c>
      <c r="BP255" s="206">
        <f t="shared" si="150"/>
        <v>5</v>
      </c>
      <c r="BQ255" s="206">
        <f t="shared" si="148"/>
        <v>9</v>
      </c>
      <c r="BR255" s="206">
        <f t="shared" si="135"/>
        <v>13</v>
      </c>
      <c r="BS255" s="264"/>
    </row>
    <row r="256" spans="1:71">
      <c r="A256" s="28">
        <f t="shared" si="144"/>
        <v>2016</v>
      </c>
      <c r="B256" s="28">
        <f t="shared" si="146"/>
        <v>11</v>
      </c>
      <c r="C256" s="383">
        <f t="shared" si="143"/>
        <v>1755322.77903611</v>
      </c>
      <c r="D256" s="383">
        <f>[4]FCST!D253</f>
        <v>1553555.77903611</v>
      </c>
      <c r="E256" s="383">
        <f>[4]FCST!E253</f>
        <v>173145</v>
      </c>
      <c r="F256" s="383">
        <f>[4]FCST!F253</f>
        <v>2288</v>
      </c>
      <c r="G256" s="383">
        <f>[4]FCST!G253</f>
        <v>1535</v>
      </c>
      <c r="H256" s="383">
        <f>[4]FCST!H253</f>
        <v>24786</v>
      </c>
      <c r="I256" s="292">
        <f>IF(BM_MWh!I256=0,0,1)</f>
        <v>0</v>
      </c>
      <c r="J256" s="292">
        <f>IF(BM_MWh!J256=0,0,1)</f>
        <v>0</v>
      </c>
      <c r="K256" s="292">
        <f>IF(BM_MWh!K256=0,0,1)</f>
        <v>1</v>
      </c>
      <c r="L256" s="292">
        <f>IF(BM_MWh!L256=0,0,1)</f>
        <v>0</v>
      </c>
      <c r="M256" s="292">
        <f>IF(BM_MWh!M256=0,0,1)</f>
        <v>0</v>
      </c>
      <c r="N256" s="292">
        <f>IF(BM_MWh!N256=0,0,1)</f>
        <v>0</v>
      </c>
      <c r="O256" s="292">
        <f>IF(BM_MWh!O256=0,0,1)</f>
        <v>1</v>
      </c>
      <c r="P256" s="292">
        <f>IF(BM_MWh!P256=0,0,1)</f>
        <v>0</v>
      </c>
      <c r="Q256" s="292">
        <f>IF(BM_MWh!Q256=0,0,1)</f>
        <v>0</v>
      </c>
      <c r="R256" s="292">
        <f>IF(BM_MWh!R256=0,0,1)</f>
        <v>1</v>
      </c>
      <c r="S256" s="292">
        <f>IF(BM_MWh!S256=0,0,1)</f>
        <v>1</v>
      </c>
      <c r="T256" s="292">
        <f>IF(BM_MWh!T256=0,0,1)</f>
        <v>0</v>
      </c>
      <c r="U256" s="384">
        <f>IF(SUM(BM_MWh!U256)=0,0,1)</f>
        <v>1</v>
      </c>
      <c r="V256" s="382">
        <f>IF(SUM(BM_MWh!V256)=0,0,1)</f>
        <v>1</v>
      </c>
      <c r="W256" s="382">
        <f>IF(SUM(BM_MWh!W256)=0,0,1)</f>
        <v>1</v>
      </c>
      <c r="X256" s="382">
        <f>IF(SUM(BM_MWh!X256)=0,0,1)</f>
        <v>1</v>
      </c>
      <c r="Y256" s="382">
        <f>IF(SUM(BM_MWh!Y256)=0,0,1)</f>
        <v>1</v>
      </c>
      <c r="Z256" s="382">
        <f>IF(SUM(BM_MWh!Z256)=0,0,1)</f>
        <v>0</v>
      </c>
      <c r="AA256" s="382">
        <f>IF(SUM(BM_MWh!AA256)=0,0,1)</f>
        <v>1</v>
      </c>
      <c r="AB256" s="382">
        <f>IF(SUM(BM_MWh!AB256)=0,0,1)</f>
        <v>0</v>
      </c>
      <c r="AC256" s="382">
        <f>IF(SUM(BM_MWh!AC256)=0,0,1)</f>
        <v>1</v>
      </c>
      <c r="AD256" s="382">
        <f>IF(SUM(BM_MWh!AD256)=0,0,1)</f>
        <v>0</v>
      </c>
      <c r="AE256" s="382">
        <f>IF(SUM(BM_MWh!AE256)=0,0,1)</f>
        <v>1</v>
      </c>
      <c r="AF256" s="382">
        <f>IF(SUM(BM_MWh!AF256)=0,0,1)</f>
        <v>1</v>
      </c>
      <c r="AG256" s="382"/>
      <c r="AH256" s="382"/>
      <c r="AI256" s="382"/>
      <c r="AJ256" s="382"/>
      <c r="AK256" s="292"/>
      <c r="AL256" s="292"/>
      <c r="AM256" s="314"/>
      <c r="AN256" s="314"/>
      <c r="AP256" s="382"/>
      <c r="AR256" s="382"/>
      <c r="AS256" s="382"/>
      <c r="AT256" s="382"/>
      <c r="AU256" s="101">
        <f t="shared" si="129"/>
        <v>9</v>
      </c>
      <c r="AV256" s="102">
        <f t="shared" si="130"/>
        <v>4</v>
      </c>
      <c r="AW256" s="167">
        <f t="shared" si="131"/>
        <v>13</v>
      </c>
      <c r="AX256" s="167">
        <f t="shared" si="132"/>
        <v>1755309.77903611</v>
      </c>
      <c r="AY256" s="381"/>
      <c r="AZ256" s="371"/>
      <c r="BA256" s="371"/>
      <c r="BB256" s="371"/>
      <c r="BC256" s="371"/>
      <c r="BD256" s="371"/>
      <c r="BE256" s="104">
        <f t="shared" si="145"/>
        <v>2016</v>
      </c>
      <c r="BF256" s="28">
        <f t="shared" si="147"/>
        <v>11</v>
      </c>
      <c r="BG256" s="381">
        <f t="shared" si="128"/>
        <v>3510654.5580722201</v>
      </c>
      <c r="BH256" s="215">
        <f t="shared" si="140"/>
        <v>1553555.77903611</v>
      </c>
      <c r="BI256" s="215">
        <f t="shared" si="140"/>
        <v>173145</v>
      </c>
      <c r="BJ256" s="215">
        <f t="shared" si="140"/>
        <v>2288</v>
      </c>
      <c r="BK256" s="215">
        <f t="shared" si="140"/>
        <v>1535</v>
      </c>
      <c r="BL256" s="215">
        <f t="shared" si="140"/>
        <v>24786</v>
      </c>
      <c r="BM256" s="215">
        <f t="shared" si="133"/>
        <v>1755309.77903611</v>
      </c>
      <c r="BN256" s="206">
        <f t="shared" si="134"/>
        <v>4</v>
      </c>
      <c r="BO256" s="206">
        <f t="shared" si="149"/>
        <v>4</v>
      </c>
      <c r="BP256" s="206">
        <f t="shared" si="150"/>
        <v>5</v>
      </c>
      <c r="BQ256" s="206">
        <f t="shared" si="148"/>
        <v>9</v>
      </c>
      <c r="BR256" s="206">
        <f t="shared" si="135"/>
        <v>13</v>
      </c>
      <c r="BS256" s="264"/>
    </row>
    <row r="257" spans="1:71">
      <c r="A257" s="28">
        <f t="shared" si="144"/>
        <v>2016</v>
      </c>
      <c r="B257" s="28">
        <f t="shared" si="146"/>
        <v>12</v>
      </c>
      <c r="C257" s="383">
        <f t="shared" si="143"/>
        <v>1757497.3443265699</v>
      </c>
      <c r="D257" s="383">
        <f>[4]FCST!D254</f>
        <v>1555558.3443265699</v>
      </c>
      <c r="E257" s="383">
        <f>[4]FCST!E254</f>
        <v>173360</v>
      </c>
      <c r="F257" s="383">
        <f>[4]FCST!F254</f>
        <v>2286</v>
      </c>
      <c r="G257" s="383">
        <f>[4]FCST!G254</f>
        <v>1534</v>
      </c>
      <c r="H257" s="383">
        <f>[4]FCST!H254</f>
        <v>24746</v>
      </c>
      <c r="I257" s="292">
        <f>IF(BM_MWh!I257=0,0,1)</f>
        <v>0</v>
      </c>
      <c r="J257" s="292">
        <f>IF(BM_MWh!J257=0,0,1)</f>
        <v>0</v>
      </c>
      <c r="K257" s="292">
        <f>IF(BM_MWh!K257=0,0,1)</f>
        <v>1</v>
      </c>
      <c r="L257" s="292">
        <f>IF(BM_MWh!L257=0,0,1)</f>
        <v>0</v>
      </c>
      <c r="M257" s="292">
        <f>IF(BM_MWh!M257=0,0,1)</f>
        <v>0</v>
      </c>
      <c r="N257" s="292">
        <f>IF(BM_MWh!N257=0,0,1)</f>
        <v>0</v>
      </c>
      <c r="O257" s="292">
        <f>IF(BM_MWh!O257=0,0,1)</f>
        <v>1</v>
      </c>
      <c r="P257" s="292">
        <f>IF(BM_MWh!P257=0,0,1)</f>
        <v>0</v>
      </c>
      <c r="Q257" s="292">
        <f>IF(BM_MWh!Q257=0,0,1)</f>
        <v>0</v>
      </c>
      <c r="R257" s="292">
        <f>IF(BM_MWh!R257=0,0,1)</f>
        <v>1</v>
      </c>
      <c r="S257" s="292">
        <f>IF(BM_MWh!S257=0,0,1)</f>
        <v>1</v>
      </c>
      <c r="T257" s="292">
        <f>IF(BM_MWh!T257=0,0,1)</f>
        <v>0</v>
      </c>
      <c r="U257" s="384">
        <f>IF(SUM(BM_MWh!U257)=0,0,1)</f>
        <v>1</v>
      </c>
      <c r="V257" s="382">
        <f>IF(SUM(BM_MWh!V257)=0,0,1)</f>
        <v>1</v>
      </c>
      <c r="W257" s="382">
        <f>IF(SUM(BM_MWh!W257)=0,0,1)</f>
        <v>1</v>
      </c>
      <c r="X257" s="382">
        <f>IF(SUM(BM_MWh!X257)=0,0,1)</f>
        <v>1</v>
      </c>
      <c r="Y257" s="382">
        <f>IF(SUM(BM_MWh!Y257)=0,0,1)</f>
        <v>1</v>
      </c>
      <c r="Z257" s="382">
        <f>IF(SUM(BM_MWh!Z257)=0,0,1)</f>
        <v>0</v>
      </c>
      <c r="AA257" s="382">
        <f>IF(SUM(BM_MWh!AA257)=0,0,1)</f>
        <v>1</v>
      </c>
      <c r="AB257" s="382">
        <f>IF(SUM(BM_MWh!AB257)=0,0,1)</f>
        <v>0</v>
      </c>
      <c r="AC257" s="382">
        <f>IF(SUM(BM_MWh!AC257)=0,0,1)</f>
        <v>1</v>
      </c>
      <c r="AD257" s="382">
        <f>IF(SUM(BM_MWh!AD257)=0,0,1)</f>
        <v>0</v>
      </c>
      <c r="AE257" s="382">
        <f>IF(SUM(BM_MWh!AE257)=0,0,1)</f>
        <v>1</v>
      </c>
      <c r="AF257" s="382">
        <f>IF(SUM(BM_MWh!AF257)=0,0,1)</f>
        <v>1</v>
      </c>
      <c r="AG257" s="382"/>
      <c r="AH257" s="382"/>
      <c r="AI257" s="382"/>
      <c r="AJ257" s="382"/>
      <c r="AK257" s="292"/>
      <c r="AL257" s="292"/>
      <c r="AM257" s="314"/>
      <c r="AN257" s="314"/>
      <c r="AP257" s="382"/>
      <c r="AR257" s="382"/>
      <c r="AS257" s="382"/>
      <c r="AT257" s="382"/>
      <c r="AU257" s="101">
        <f t="shared" si="129"/>
        <v>9</v>
      </c>
      <c r="AV257" s="102">
        <f t="shared" si="130"/>
        <v>4</v>
      </c>
      <c r="AW257" s="167">
        <f t="shared" si="131"/>
        <v>13</v>
      </c>
      <c r="AX257" s="167">
        <f t="shared" si="132"/>
        <v>1757484.3443265699</v>
      </c>
      <c r="AY257" s="381"/>
      <c r="AZ257" s="371"/>
      <c r="BA257" s="371"/>
      <c r="BB257" s="371"/>
      <c r="BC257" s="371"/>
      <c r="BD257" s="371"/>
      <c r="BE257" s="104">
        <f t="shared" si="145"/>
        <v>2016</v>
      </c>
      <c r="BF257" s="28">
        <f t="shared" si="147"/>
        <v>12</v>
      </c>
      <c r="BG257" s="381">
        <f t="shared" si="128"/>
        <v>3515003.6886531399</v>
      </c>
      <c r="BH257" s="215">
        <f t="shared" si="140"/>
        <v>1555558.3443265699</v>
      </c>
      <c r="BI257" s="215">
        <f t="shared" si="140"/>
        <v>173360</v>
      </c>
      <c r="BJ257" s="215">
        <f t="shared" si="140"/>
        <v>2286</v>
      </c>
      <c r="BK257" s="215">
        <f t="shared" si="140"/>
        <v>1534</v>
      </c>
      <c r="BL257" s="215">
        <f t="shared" si="140"/>
        <v>24746</v>
      </c>
      <c r="BM257" s="215">
        <f t="shared" si="133"/>
        <v>1757484.3443265699</v>
      </c>
      <c r="BN257" s="206">
        <f t="shared" si="134"/>
        <v>4</v>
      </c>
      <c r="BO257" s="206">
        <f t="shared" si="149"/>
        <v>4</v>
      </c>
      <c r="BP257" s="206">
        <f t="shared" si="150"/>
        <v>5</v>
      </c>
      <c r="BQ257" s="206">
        <f t="shared" si="148"/>
        <v>9</v>
      </c>
      <c r="BR257" s="206">
        <f t="shared" si="135"/>
        <v>13</v>
      </c>
      <c r="BS257" s="264"/>
    </row>
    <row r="258" spans="1:71">
      <c r="A258" s="28">
        <f t="shared" si="144"/>
        <v>2017</v>
      </c>
      <c r="B258" s="28">
        <f t="shared" si="146"/>
        <v>1</v>
      </c>
      <c r="C258" s="383">
        <f t="shared" si="143"/>
        <v>1759766.9137335799</v>
      </c>
      <c r="D258" s="383">
        <f>[4]FCST!D255</f>
        <v>1557560.9137335799</v>
      </c>
      <c r="E258" s="383">
        <f>[4]FCST!E255</f>
        <v>173576</v>
      </c>
      <c r="F258" s="383">
        <f>[4]FCST!F255</f>
        <v>2285</v>
      </c>
      <c r="G258" s="383">
        <f>[4]FCST!G255</f>
        <v>1534</v>
      </c>
      <c r="H258" s="383">
        <f>[4]FCST!H255</f>
        <v>24797</v>
      </c>
      <c r="I258" s="292">
        <f>IF(BM_MWh!I258=0,0,1)</f>
        <v>0</v>
      </c>
      <c r="J258" s="292">
        <f>IF(BM_MWh!J258=0,0,1)</f>
        <v>0</v>
      </c>
      <c r="K258" s="292">
        <f>IF(BM_MWh!K258=0,0,1)</f>
        <v>1</v>
      </c>
      <c r="L258" s="292">
        <f>IF(BM_MWh!L258=0,0,1)</f>
        <v>0</v>
      </c>
      <c r="M258" s="292">
        <f>IF(BM_MWh!M258=0,0,1)</f>
        <v>0</v>
      </c>
      <c r="N258" s="292">
        <f>IF(BM_MWh!N258=0,0,1)</f>
        <v>0</v>
      </c>
      <c r="O258" s="292">
        <f>IF(BM_MWh!O258=0,0,1)</f>
        <v>1</v>
      </c>
      <c r="P258" s="292">
        <f>IF(BM_MWh!P258=0,0,1)</f>
        <v>0</v>
      </c>
      <c r="Q258" s="292">
        <f>IF(BM_MWh!Q258=0,0,1)</f>
        <v>1</v>
      </c>
      <c r="R258" s="292">
        <f>IF(BM_MWh!R258=0,0,1)</f>
        <v>1</v>
      </c>
      <c r="S258" s="292">
        <f>IF(BM_MWh!S258=0,0,1)</f>
        <v>1</v>
      </c>
      <c r="T258" s="292">
        <f>IF(BM_MWh!T258=0,0,1)</f>
        <v>0</v>
      </c>
      <c r="U258" s="384">
        <f>IF(SUM(BM_MWh!U258)=0,0,1)</f>
        <v>1</v>
      </c>
      <c r="V258" s="382">
        <f>IF(SUM(BM_MWh!V258)=0,0,1)</f>
        <v>1</v>
      </c>
      <c r="W258" s="382">
        <f>IF(SUM(BM_MWh!W258)=0,0,1)</f>
        <v>1</v>
      </c>
      <c r="X258" s="382">
        <f>IF(SUM(BM_MWh!X258)=0,0,1)</f>
        <v>1</v>
      </c>
      <c r="Y258" s="382">
        <f>IF(SUM(BM_MWh!Y258)=0,0,1)</f>
        <v>1</v>
      </c>
      <c r="Z258" s="382">
        <f>IF(SUM(BM_MWh!Z258)=0,0,1)</f>
        <v>0</v>
      </c>
      <c r="AA258" s="382">
        <f>IF(SUM(BM_MWh!AA258)=0,0,1)</f>
        <v>1</v>
      </c>
      <c r="AB258" s="382">
        <f>IF(SUM(BM_MWh!AB258)=0,0,1)</f>
        <v>0</v>
      </c>
      <c r="AC258" s="382">
        <f>IF(SUM(BM_MWh!AC258)=0,0,1)</f>
        <v>1</v>
      </c>
      <c r="AD258" s="382">
        <f>IF(SUM(BM_MWh!AD258)=0,0,1)</f>
        <v>0</v>
      </c>
      <c r="AE258" s="382">
        <f>IF(SUM(BM_MWh!AE258)=0,0,1)</f>
        <v>1</v>
      </c>
      <c r="AF258" s="382">
        <f>IF(SUM(BM_MWh!AF258)=0,0,1)</f>
        <v>1</v>
      </c>
      <c r="AG258" s="382"/>
      <c r="AH258" s="382"/>
      <c r="AI258" s="382"/>
      <c r="AJ258" s="382"/>
      <c r="AK258" s="292"/>
      <c r="AL258" s="292"/>
      <c r="AM258" s="314"/>
      <c r="AN258" s="314"/>
      <c r="AP258" s="382"/>
      <c r="AR258" s="382"/>
      <c r="AS258" s="382"/>
      <c r="AT258" s="382"/>
      <c r="AU258" s="101">
        <f t="shared" si="129"/>
        <v>9</v>
      </c>
      <c r="AV258" s="102">
        <f t="shared" si="130"/>
        <v>5</v>
      </c>
      <c r="AW258" s="167">
        <f t="shared" si="131"/>
        <v>14</v>
      </c>
      <c r="AX258" s="167">
        <f t="shared" si="132"/>
        <v>1759752.9137335799</v>
      </c>
      <c r="AY258" s="381"/>
      <c r="AZ258" s="371"/>
      <c r="BA258" s="371"/>
      <c r="BB258" s="371"/>
      <c r="BC258" s="371"/>
      <c r="BD258" s="371"/>
      <c r="BE258" s="104">
        <f t="shared" si="145"/>
        <v>2017</v>
      </c>
      <c r="BF258" s="28">
        <f t="shared" si="147"/>
        <v>1</v>
      </c>
      <c r="BG258" s="381">
        <f t="shared" si="128"/>
        <v>3519542.8274671598</v>
      </c>
      <c r="BH258" s="215">
        <f t="shared" si="140"/>
        <v>1557560.9137335799</v>
      </c>
      <c r="BI258" s="215">
        <f t="shared" si="140"/>
        <v>173576</v>
      </c>
      <c r="BJ258" s="215">
        <f t="shared" si="140"/>
        <v>2285</v>
      </c>
      <c r="BK258" s="215">
        <f t="shared" si="140"/>
        <v>1534</v>
      </c>
      <c r="BL258" s="215">
        <f t="shared" si="140"/>
        <v>24797</v>
      </c>
      <c r="BM258" s="215">
        <f t="shared" si="133"/>
        <v>1759752.9137335799</v>
      </c>
      <c r="BN258" s="206">
        <f t="shared" si="134"/>
        <v>5</v>
      </c>
      <c r="BO258" s="206">
        <f t="shared" si="149"/>
        <v>4</v>
      </c>
      <c r="BP258" s="206">
        <f t="shared" si="150"/>
        <v>5</v>
      </c>
      <c r="BQ258" s="206">
        <f t="shared" si="148"/>
        <v>9</v>
      </c>
      <c r="BR258" s="206">
        <f t="shared" si="135"/>
        <v>14</v>
      </c>
      <c r="BS258" s="264"/>
    </row>
    <row r="259" spans="1:71">
      <c r="A259" s="28">
        <f t="shared" si="144"/>
        <v>2017</v>
      </c>
      <c r="B259" s="28">
        <f t="shared" si="146"/>
        <v>2</v>
      </c>
      <c r="C259" s="383">
        <f t="shared" si="143"/>
        <v>1761992.4855591799</v>
      </c>
      <c r="D259" s="383">
        <f>[4]FCST!D256</f>
        <v>1559563.4855591799</v>
      </c>
      <c r="E259" s="383">
        <f>[4]FCST!E256</f>
        <v>173791</v>
      </c>
      <c r="F259" s="383">
        <f>[4]FCST!F256</f>
        <v>2284</v>
      </c>
      <c r="G259" s="383">
        <f>[4]FCST!G256</f>
        <v>1533</v>
      </c>
      <c r="H259" s="383">
        <f>[4]FCST!H256</f>
        <v>24810</v>
      </c>
      <c r="I259" s="292">
        <f>IF(BM_MWh!I259=0,0,1)</f>
        <v>0</v>
      </c>
      <c r="J259" s="292">
        <f>IF(BM_MWh!J259=0,0,1)</f>
        <v>0</v>
      </c>
      <c r="K259" s="292">
        <f>IF(BM_MWh!K259=0,0,1)</f>
        <v>1</v>
      </c>
      <c r="L259" s="292">
        <f>IF(BM_MWh!L259=0,0,1)</f>
        <v>0</v>
      </c>
      <c r="M259" s="292">
        <f>IF(BM_MWh!M259=0,0,1)</f>
        <v>0</v>
      </c>
      <c r="N259" s="292">
        <f>IF(BM_MWh!N259=0,0,1)</f>
        <v>0</v>
      </c>
      <c r="O259" s="292">
        <f>IF(BM_MWh!O259=0,0,1)</f>
        <v>1</v>
      </c>
      <c r="P259" s="292">
        <f>IF(BM_MWh!P259=0,0,1)</f>
        <v>0</v>
      </c>
      <c r="Q259" s="292">
        <f>IF(BM_MWh!Q259=0,0,1)</f>
        <v>1</v>
      </c>
      <c r="R259" s="292">
        <f>IF(BM_MWh!R259=0,0,1)</f>
        <v>1</v>
      </c>
      <c r="S259" s="292">
        <f>IF(BM_MWh!S259=0,0,1)</f>
        <v>1</v>
      </c>
      <c r="T259" s="292">
        <f>IF(BM_MWh!T259=0,0,1)</f>
        <v>0</v>
      </c>
      <c r="U259" s="384">
        <f>IF(SUM(BM_MWh!U259)=0,0,1)</f>
        <v>1</v>
      </c>
      <c r="V259" s="382">
        <f>IF(SUM(BM_MWh!V259)=0,0,1)</f>
        <v>1</v>
      </c>
      <c r="W259" s="382">
        <f>IF(SUM(BM_MWh!W259)=0,0,1)</f>
        <v>1</v>
      </c>
      <c r="X259" s="382">
        <f>IF(SUM(BM_MWh!X259)=0,0,1)</f>
        <v>0</v>
      </c>
      <c r="Y259" s="382">
        <f>IF(SUM(BM_MWh!Y259)=0,0,1)</f>
        <v>1</v>
      </c>
      <c r="Z259" s="382">
        <f>IF(SUM(BM_MWh!Z259)=0,0,1)</f>
        <v>0</v>
      </c>
      <c r="AA259" s="382">
        <f>IF(SUM(BM_MWh!AA259)=0,0,1)</f>
        <v>1</v>
      </c>
      <c r="AB259" s="382">
        <f>IF(SUM(BM_MWh!AB259)=0,0,1)</f>
        <v>0</v>
      </c>
      <c r="AC259" s="382">
        <f>IF(SUM(BM_MWh!AC259)=0,0,1)</f>
        <v>0</v>
      </c>
      <c r="AD259" s="382">
        <f>IF(SUM(BM_MWh!AD259)=0,0,1)</f>
        <v>0</v>
      </c>
      <c r="AE259" s="382">
        <f>IF(SUM(BM_MWh!AE259)=0,0,1)</f>
        <v>1</v>
      </c>
      <c r="AF259" s="382">
        <f>IF(SUM(BM_MWh!AF259)=0,0,1)</f>
        <v>0</v>
      </c>
      <c r="AG259" s="382"/>
      <c r="AH259" s="382"/>
      <c r="AI259" s="382"/>
      <c r="AJ259" s="382"/>
      <c r="AK259" s="292"/>
      <c r="AL259" s="292"/>
      <c r="AM259" s="314"/>
      <c r="AN259" s="314"/>
      <c r="AP259" s="382"/>
      <c r="AR259" s="382"/>
      <c r="AS259" s="382"/>
      <c r="AT259" s="382"/>
      <c r="AU259" s="101">
        <f t="shared" si="129"/>
        <v>6</v>
      </c>
      <c r="AV259" s="102">
        <f t="shared" si="130"/>
        <v>5</v>
      </c>
      <c r="AW259" s="167">
        <f t="shared" si="131"/>
        <v>11</v>
      </c>
      <c r="AX259" s="167">
        <f t="shared" si="132"/>
        <v>1761981.4855591799</v>
      </c>
      <c r="AY259" s="381"/>
      <c r="AZ259" s="371"/>
      <c r="BA259" s="371"/>
      <c r="BB259" s="371"/>
      <c r="BC259" s="371"/>
      <c r="BD259" s="371"/>
      <c r="BE259" s="104">
        <f t="shared" si="145"/>
        <v>2017</v>
      </c>
      <c r="BF259" s="28">
        <f t="shared" si="147"/>
        <v>2</v>
      </c>
      <c r="BG259" s="381">
        <f t="shared" si="128"/>
        <v>3523990.9711183598</v>
      </c>
      <c r="BH259" s="215">
        <f t="shared" si="140"/>
        <v>1559563.4855591799</v>
      </c>
      <c r="BI259" s="215">
        <f t="shared" si="140"/>
        <v>173791</v>
      </c>
      <c r="BJ259" s="215">
        <f t="shared" si="140"/>
        <v>2284</v>
      </c>
      <c r="BK259" s="215">
        <f t="shared" si="140"/>
        <v>1533</v>
      </c>
      <c r="BL259" s="215">
        <f t="shared" si="140"/>
        <v>24810</v>
      </c>
      <c r="BM259" s="215">
        <f t="shared" si="133"/>
        <v>1761981.4855591799</v>
      </c>
      <c r="BN259" s="206">
        <f t="shared" si="134"/>
        <v>5</v>
      </c>
      <c r="BO259" s="206">
        <f t="shared" si="149"/>
        <v>3</v>
      </c>
      <c r="BP259" s="206">
        <f t="shared" si="150"/>
        <v>3</v>
      </c>
      <c r="BQ259" s="206">
        <f t="shared" si="148"/>
        <v>6</v>
      </c>
      <c r="BR259" s="206">
        <f t="shared" si="135"/>
        <v>11</v>
      </c>
      <c r="BS259" s="264"/>
    </row>
    <row r="260" spans="1:71">
      <c r="A260" s="28">
        <f t="shared" si="144"/>
        <v>2017</v>
      </c>
      <c r="B260" s="28">
        <f t="shared" si="146"/>
        <v>3</v>
      </c>
      <c r="C260" s="383">
        <f t="shared" si="143"/>
        <v>1764208.0585743999</v>
      </c>
      <c r="D260" s="383">
        <f>[4]FCST!D257</f>
        <v>1561566.0585743999</v>
      </c>
      <c r="E260" s="383">
        <f>[4]FCST!E257</f>
        <v>174006</v>
      </c>
      <c r="F260" s="383">
        <f>[4]FCST!F257</f>
        <v>2282</v>
      </c>
      <c r="G260" s="383">
        <f>[4]FCST!G257</f>
        <v>1533</v>
      </c>
      <c r="H260" s="383">
        <f>[4]FCST!H257</f>
        <v>24810</v>
      </c>
      <c r="I260" s="292">
        <f>IF(BM_MWh!I260=0,0,1)</f>
        <v>0</v>
      </c>
      <c r="J260" s="292">
        <f>IF(BM_MWh!J260=0,0,1)</f>
        <v>0</v>
      </c>
      <c r="K260" s="292">
        <f>IF(BM_MWh!K260=0,0,1)</f>
        <v>1</v>
      </c>
      <c r="L260" s="292">
        <f>IF(BM_MWh!L260=0,0,1)</f>
        <v>0</v>
      </c>
      <c r="M260" s="292">
        <f>IF(BM_MWh!M260=0,0,1)</f>
        <v>0</v>
      </c>
      <c r="N260" s="292">
        <f>IF(BM_MWh!N260=0,0,1)</f>
        <v>0</v>
      </c>
      <c r="O260" s="292">
        <f>IF(BM_MWh!O260=0,0,1)</f>
        <v>1</v>
      </c>
      <c r="P260" s="292">
        <f>IF(BM_MWh!P260=0,0,1)</f>
        <v>0</v>
      </c>
      <c r="Q260" s="292">
        <f>IF(BM_MWh!Q260=0,0,1)</f>
        <v>1</v>
      </c>
      <c r="R260" s="292">
        <f>IF(BM_MWh!R260=0,0,1)</f>
        <v>1</v>
      </c>
      <c r="S260" s="292">
        <f>IF(BM_MWh!S260=0,0,1)</f>
        <v>1</v>
      </c>
      <c r="T260" s="292">
        <f>IF(BM_MWh!T260=0,0,1)</f>
        <v>0</v>
      </c>
      <c r="U260" s="384">
        <f>IF(SUM(BM_MWh!U260)=0,0,1)</f>
        <v>1</v>
      </c>
      <c r="V260" s="382">
        <f>IF(SUM(BM_MWh!V260)=0,0,1)</f>
        <v>1</v>
      </c>
      <c r="W260" s="382">
        <f>IF(SUM(BM_MWh!W260)=0,0,1)</f>
        <v>1</v>
      </c>
      <c r="X260" s="382">
        <f>IF(SUM(BM_MWh!X260)=0,0,1)</f>
        <v>0</v>
      </c>
      <c r="Y260" s="382">
        <f>IF(SUM(BM_MWh!Y260)=0,0,1)</f>
        <v>1</v>
      </c>
      <c r="Z260" s="382">
        <f>IF(SUM(BM_MWh!Z260)=0,0,1)</f>
        <v>0</v>
      </c>
      <c r="AA260" s="382">
        <f>IF(SUM(BM_MWh!AA260)=0,0,1)</f>
        <v>1</v>
      </c>
      <c r="AB260" s="382">
        <f>IF(SUM(BM_MWh!AB260)=0,0,1)</f>
        <v>0</v>
      </c>
      <c r="AC260" s="382">
        <f>IF(SUM(BM_MWh!AC260)=0,0,1)</f>
        <v>0</v>
      </c>
      <c r="AD260" s="382">
        <f>IF(SUM(BM_MWh!AD260)=0,0,1)</f>
        <v>0</v>
      </c>
      <c r="AE260" s="382">
        <f>IF(SUM(BM_MWh!AE260)=0,0,1)</f>
        <v>1</v>
      </c>
      <c r="AF260" s="382">
        <f>IF(SUM(BM_MWh!AF260)=0,0,1)</f>
        <v>0</v>
      </c>
      <c r="AG260" s="382"/>
      <c r="AH260" s="382"/>
      <c r="AI260" s="382"/>
      <c r="AJ260" s="382"/>
      <c r="AK260" s="292"/>
      <c r="AL260" s="292"/>
      <c r="AM260" s="314"/>
      <c r="AN260" s="314"/>
      <c r="AP260" s="382"/>
      <c r="AR260" s="382"/>
      <c r="AS260" s="382"/>
      <c r="AT260" s="382"/>
      <c r="AU260" s="101">
        <f t="shared" si="129"/>
        <v>6</v>
      </c>
      <c r="AV260" s="102">
        <f t="shared" si="130"/>
        <v>5</v>
      </c>
      <c r="AW260" s="167">
        <f t="shared" si="131"/>
        <v>11</v>
      </c>
      <c r="AX260" s="167">
        <f t="shared" si="132"/>
        <v>1764197.0585743999</v>
      </c>
      <c r="AY260" s="381"/>
      <c r="AZ260" s="371"/>
      <c r="BA260" s="371"/>
      <c r="BB260" s="371"/>
      <c r="BC260" s="371"/>
      <c r="BD260" s="371"/>
      <c r="BE260" s="104">
        <f t="shared" si="145"/>
        <v>2017</v>
      </c>
      <c r="BF260" s="28">
        <f t="shared" si="147"/>
        <v>3</v>
      </c>
      <c r="BG260" s="381">
        <f t="shared" si="128"/>
        <v>3528422.1171487998</v>
      </c>
      <c r="BH260" s="215">
        <f t="shared" si="140"/>
        <v>1561566.0585743999</v>
      </c>
      <c r="BI260" s="215">
        <f t="shared" si="140"/>
        <v>174006</v>
      </c>
      <c r="BJ260" s="215">
        <f t="shared" si="140"/>
        <v>2282</v>
      </c>
      <c r="BK260" s="215">
        <f t="shared" si="140"/>
        <v>1533</v>
      </c>
      <c r="BL260" s="215">
        <f t="shared" si="140"/>
        <v>24810</v>
      </c>
      <c r="BM260" s="215">
        <f t="shared" si="133"/>
        <v>1764197.0585743999</v>
      </c>
      <c r="BN260" s="206">
        <f t="shared" si="134"/>
        <v>5</v>
      </c>
      <c r="BO260" s="206">
        <f t="shared" si="149"/>
        <v>3</v>
      </c>
      <c r="BP260" s="206">
        <f t="shared" si="150"/>
        <v>3</v>
      </c>
      <c r="BQ260" s="206">
        <f t="shared" si="148"/>
        <v>6</v>
      </c>
      <c r="BR260" s="206">
        <f t="shared" si="135"/>
        <v>11</v>
      </c>
      <c r="BS260" s="264"/>
    </row>
    <row r="261" spans="1:71">
      <c r="A261" s="28">
        <f t="shared" si="144"/>
        <v>2017</v>
      </c>
      <c r="B261" s="28">
        <f t="shared" si="146"/>
        <v>4</v>
      </c>
      <c r="C261" s="383">
        <f t="shared" si="143"/>
        <v>1766392.63193587</v>
      </c>
      <c r="D261" s="383">
        <f>[4]FCST!D258</f>
        <v>1563568.63193587</v>
      </c>
      <c r="E261" s="383">
        <f>[4]FCST!E258</f>
        <v>174222</v>
      </c>
      <c r="F261" s="383">
        <f>[4]FCST!F258</f>
        <v>2281</v>
      </c>
      <c r="G261" s="383">
        <f>[4]FCST!G258</f>
        <v>1532</v>
      </c>
      <c r="H261" s="383">
        <f>[4]FCST!H258</f>
        <v>24778</v>
      </c>
      <c r="I261" s="292">
        <f>IF(BM_MWh!I261=0,0,1)</f>
        <v>0</v>
      </c>
      <c r="J261" s="292">
        <f>IF(BM_MWh!J261=0,0,1)</f>
        <v>0</v>
      </c>
      <c r="K261" s="292">
        <f>IF(BM_MWh!K261=0,0,1)</f>
        <v>1</v>
      </c>
      <c r="L261" s="292">
        <f>IF(BM_MWh!L261=0,0,1)</f>
        <v>0</v>
      </c>
      <c r="M261" s="292">
        <f>IF(BM_MWh!M261=0,0,1)</f>
        <v>0</v>
      </c>
      <c r="N261" s="292">
        <f>IF(BM_MWh!N261=0,0,1)</f>
        <v>0</v>
      </c>
      <c r="O261" s="292">
        <f>IF(BM_MWh!O261=0,0,1)</f>
        <v>1</v>
      </c>
      <c r="P261" s="292">
        <f>IF(BM_MWh!P261=0,0,1)</f>
        <v>0</v>
      </c>
      <c r="Q261" s="292">
        <f>IF(BM_MWh!Q261=0,0,1)</f>
        <v>1</v>
      </c>
      <c r="R261" s="292">
        <f>IF(BM_MWh!R261=0,0,1)</f>
        <v>1</v>
      </c>
      <c r="S261" s="292">
        <f>IF(BM_MWh!S261=0,0,1)</f>
        <v>1</v>
      </c>
      <c r="T261" s="292">
        <f>IF(BM_MWh!T261=0,0,1)</f>
        <v>0</v>
      </c>
      <c r="U261" s="384">
        <f>IF(SUM(BM_MWh!U261)=0,0,1)</f>
        <v>1</v>
      </c>
      <c r="V261" s="382">
        <f>IF(SUM(BM_MWh!V261)=0,0,1)</f>
        <v>1</v>
      </c>
      <c r="W261" s="382">
        <f>IF(SUM(BM_MWh!W261)=0,0,1)</f>
        <v>1</v>
      </c>
      <c r="X261" s="382">
        <f>IF(SUM(BM_MWh!X261)=0,0,1)</f>
        <v>0</v>
      </c>
      <c r="Y261" s="382">
        <f>IF(SUM(BM_MWh!Y261)=0,0,1)</f>
        <v>1</v>
      </c>
      <c r="Z261" s="382">
        <f>IF(SUM(BM_MWh!Z261)=0,0,1)</f>
        <v>0</v>
      </c>
      <c r="AA261" s="382">
        <f>IF(SUM(BM_MWh!AA261)=0,0,1)</f>
        <v>1</v>
      </c>
      <c r="AB261" s="382">
        <f>IF(SUM(BM_MWh!AB261)=0,0,1)</f>
        <v>0</v>
      </c>
      <c r="AC261" s="382">
        <f>IF(SUM(BM_MWh!AC261)=0,0,1)</f>
        <v>0</v>
      </c>
      <c r="AD261" s="382">
        <f>IF(SUM(BM_MWh!AD261)=0,0,1)</f>
        <v>0</v>
      </c>
      <c r="AE261" s="382">
        <f>IF(SUM(BM_MWh!AE261)=0,0,1)</f>
        <v>1</v>
      </c>
      <c r="AF261" s="382">
        <f>IF(SUM(BM_MWh!AF261)=0,0,1)</f>
        <v>0</v>
      </c>
      <c r="AG261" s="382"/>
      <c r="AH261" s="382"/>
      <c r="AI261" s="382"/>
      <c r="AJ261" s="382"/>
      <c r="AK261" s="292"/>
      <c r="AL261" s="292"/>
      <c r="AM261" s="314"/>
      <c r="AN261" s="314"/>
      <c r="AP261" s="382"/>
      <c r="AR261" s="382"/>
      <c r="AS261" s="382"/>
      <c r="AT261" s="382"/>
      <c r="AU261" s="101">
        <f t="shared" si="129"/>
        <v>6</v>
      </c>
      <c r="AV261" s="102">
        <f t="shared" si="130"/>
        <v>5</v>
      </c>
      <c r="AW261" s="167">
        <f t="shared" si="131"/>
        <v>11</v>
      </c>
      <c r="AX261" s="167">
        <f t="shared" si="132"/>
        <v>1766381.63193587</v>
      </c>
      <c r="AY261" s="381"/>
      <c r="AZ261" s="371"/>
      <c r="BA261" s="371"/>
      <c r="BB261" s="371"/>
      <c r="BC261" s="371"/>
      <c r="BD261" s="371"/>
      <c r="BE261" s="104">
        <f t="shared" si="145"/>
        <v>2017</v>
      </c>
      <c r="BF261" s="28">
        <f t="shared" si="147"/>
        <v>4</v>
      </c>
      <c r="BG261" s="381">
        <f t="shared" si="128"/>
        <v>3532791.2638717401</v>
      </c>
      <c r="BH261" s="215">
        <f t="shared" si="140"/>
        <v>1563568.63193587</v>
      </c>
      <c r="BI261" s="215">
        <f t="shared" si="140"/>
        <v>174222</v>
      </c>
      <c r="BJ261" s="215">
        <f t="shared" si="140"/>
        <v>2281</v>
      </c>
      <c r="BK261" s="215">
        <f t="shared" si="140"/>
        <v>1532</v>
      </c>
      <c r="BL261" s="215">
        <f t="shared" si="140"/>
        <v>24778</v>
      </c>
      <c r="BM261" s="215">
        <f t="shared" si="133"/>
        <v>1766381.63193587</v>
      </c>
      <c r="BN261" s="206">
        <f t="shared" si="134"/>
        <v>5</v>
      </c>
      <c r="BO261" s="206">
        <f t="shared" si="149"/>
        <v>3</v>
      </c>
      <c r="BP261" s="206">
        <f t="shared" si="150"/>
        <v>3</v>
      </c>
      <c r="BQ261" s="206">
        <f t="shared" si="148"/>
        <v>6</v>
      </c>
      <c r="BR261" s="206">
        <f t="shared" si="135"/>
        <v>11</v>
      </c>
      <c r="BS261" s="264"/>
    </row>
    <row r="262" spans="1:71">
      <c r="A262" s="28">
        <f t="shared" si="144"/>
        <v>2017</v>
      </c>
      <c r="B262" s="28">
        <f t="shared" si="146"/>
        <v>5</v>
      </c>
      <c r="C262" s="383">
        <f t="shared" si="143"/>
        <v>1768652.2051035301</v>
      </c>
      <c r="D262" s="383">
        <f>[4]FCST!D259</f>
        <v>1565571.2051035301</v>
      </c>
      <c r="E262" s="383">
        <f>[4]FCST!E259</f>
        <v>174437</v>
      </c>
      <c r="F262" s="383">
        <f>[4]FCST!F259</f>
        <v>2280</v>
      </c>
      <c r="G262" s="383">
        <f>[4]FCST!G259</f>
        <v>1532</v>
      </c>
      <c r="H262" s="383">
        <f>[4]FCST!H259</f>
        <v>24822</v>
      </c>
      <c r="I262" s="292">
        <f>IF(BM_MWh!I262=0,0,1)</f>
        <v>0</v>
      </c>
      <c r="J262" s="292">
        <f>IF(BM_MWh!J262=0,0,1)</f>
        <v>0</v>
      </c>
      <c r="K262" s="292">
        <f>IF(BM_MWh!K262=0,0,1)</f>
        <v>1</v>
      </c>
      <c r="L262" s="292">
        <f>IF(BM_MWh!L262=0,0,1)</f>
        <v>0</v>
      </c>
      <c r="M262" s="292">
        <f>IF(BM_MWh!M262=0,0,1)</f>
        <v>0</v>
      </c>
      <c r="N262" s="292">
        <f>IF(BM_MWh!N262=0,0,1)</f>
        <v>0</v>
      </c>
      <c r="O262" s="292">
        <f>IF(BM_MWh!O262=0,0,1)</f>
        <v>1</v>
      </c>
      <c r="P262" s="292">
        <f>IF(BM_MWh!P262=0,0,1)</f>
        <v>0</v>
      </c>
      <c r="Q262" s="292">
        <f>IF(BM_MWh!Q262=0,0,1)</f>
        <v>0</v>
      </c>
      <c r="R262" s="292">
        <f>IF(BM_MWh!R262=0,0,1)</f>
        <v>1</v>
      </c>
      <c r="S262" s="292">
        <f>IF(BM_MWh!S262=0,0,1)</f>
        <v>1</v>
      </c>
      <c r="T262" s="292">
        <f>IF(BM_MWh!T262=0,0,1)</f>
        <v>0</v>
      </c>
      <c r="U262" s="384">
        <f>IF(SUM(BM_MWh!U262)=0,0,1)</f>
        <v>1</v>
      </c>
      <c r="V262" s="382">
        <f>IF(SUM(BM_MWh!V262)=0,0,1)</f>
        <v>1</v>
      </c>
      <c r="W262" s="382">
        <f>IF(SUM(BM_MWh!W262)=0,0,1)</f>
        <v>1</v>
      </c>
      <c r="X262" s="382">
        <f>IF(SUM(BM_MWh!X262)=0,0,1)</f>
        <v>0</v>
      </c>
      <c r="Y262" s="382">
        <f>IF(SUM(BM_MWh!Y262)=0,0,1)</f>
        <v>1</v>
      </c>
      <c r="Z262" s="382">
        <f>IF(SUM(BM_MWh!Z262)=0,0,1)</f>
        <v>0</v>
      </c>
      <c r="AA262" s="382">
        <f>IF(SUM(BM_MWh!AA262)=0,0,1)</f>
        <v>1</v>
      </c>
      <c r="AB262" s="382">
        <f>IF(SUM(BM_MWh!AB262)=0,0,1)</f>
        <v>0</v>
      </c>
      <c r="AC262" s="382">
        <f>IF(SUM(BM_MWh!AC262)=0,0,1)</f>
        <v>0</v>
      </c>
      <c r="AD262" s="382">
        <f>IF(SUM(BM_MWh!AD262)=0,0,1)</f>
        <v>0</v>
      </c>
      <c r="AE262" s="382">
        <f>IF(SUM(BM_MWh!AE262)=0,0,1)</f>
        <v>1</v>
      </c>
      <c r="AF262" s="382">
        <f>IF(SUM(BM_MWh!AF262)=0,0,1)</f>
        <v>0</v>
      </c>
      <c r="AG262" s="382"/>
      <c r="AH262" s="382"/>
      <c r="AI262" s="382"/>
      <c r="AJ262" s="382"/>
      <c r="AK262" s="292"/>
      <c r="AL262" s="292"/>
      <c r="AM262" s="314"/>
      <c r="AN262" s="314"/>
      <c r="AP262" s="382"/>
      <c r="AR262" s="382"/>
      <c r="AS262" s="382"/>
      <c r="AT262" s="382"/>
      <c r="AU262" s="101">
        <f t="shared" si="129"/>
        <v>6</v>
      </c>
      <c r="AV262" s="102">
        <f t="shared" si="130"/>
        <v>4</v>
      </c>
      <c r="AW262" s="167">
        <f t="shared" si="131"/>
        <v>10</v>
      </c>
      <c r="AX262" s="167">
        <f t="shared" si="132"/>
        <v>1768642.2051035301</v>
      </c>
      <c r="AY262" s="381"/>
      <c r="AZ262" s="371"/>
      <c r="BA262" s="371"/>
      <c r="BB262" s="371"/>
      <c r="BC262" s="371"/>
      <c r="BD262" s="371"/>
      <c r="BE262" s="104">
        <f t="shared" si="145"/>
        <v>2017</v>
      </c>
      <c r="BF262" s="28">
        <f t="shared" si="147"/>
        <v>5</v>
      </c>
      <c r="BG262" s="381">
        <f t="shared" ref="BG262:BG325" si="151">SUM(BH262:CE262)</f>
        <v>3537310.4102070602</v>
      </c>
      <c r="BH262" s="215">
        <f t="shared" ref="BH262:BL312" si="152">D262</f>
        <v>1565571.2051035301</v>
      </c>
      <c r="BI262" s="215">
        <f t="shared" si="152"/>
        <v>174437</v>
      </c>
      <c r="BJ262" s="215">
        <f t="shared" si="152"/>
        <v>2280</v>
      </c>
      <c r="BK262" s="215">
        <f t="shared" si="152"/>
        <v>1532</v>
      </c>
      <c r="BL262" s="215">
        <f t="shared" si="152"/>
        <v>24822</v>
      </c>
      <c r="BM262" s="215">
        <f t="shared" si="133"/>
        <v>1768642.2051035301</v>
      </c>
      <c r="BN262" s="206">
        <f t="shared" si="134"/>
        <v>4</v>
      </c>
      <c r="BO262" s="206">
        <f t="shared" si="149"/>
        <v>3</v>
      </c>
      <c r="BP262" s="206">
        <f t="shared" si="150"/>
        <v>3</v>
      </c>
      <c r="BQ262" s="206">
        <f t="shared" si="148"/>
        <v>6</v>
      </c>
      <c r="BR262" s="206">
        <f t="shared" si="135"/>
        <v>10</v>
      </c>
      <c r="BS262" s="264"/>
    </row>
    <row r="263" spans="1:71">
      <c r="A263" s="28">
        <f t="shared" si="144"/>
        <v>2017</v>
      </c>
      <c r="B263" s="28">
        <f t="shared" si="146"/>
        <v>6</v>
      </c>
      <c r="C263" s="383">
        <f t="shared" ref="C263:C326" si="153">SUM(D263:AT263)</f>
        <v>1770826.7777657199</v>
      </c>
      <c r="D263" s="383">
        <f>[4]FCST!D260</f>
        <v>1567573.7777657199</v>
      </c>
      <c r="E263" s="383">
        <f>[4]FCST!E260</f>
        <v>174653</v>
      </c>
      <c r="F263" s="383">
        <f>[4]FCST!F260</f>
        <v>2278</v>
      </c>
      <c r="G263" s="383">
        <f>[4]FCST!G260</f>
        <v>1532</v>
      </c>
      <c r="H263" s="383">
        <f>[4]FCST!H260</f>
        <v>24780</v>
      </c>
      <c r="I263" s="292">
        <f>IF(BM_MWh!I263=0,0,1)</f>
        <v>0</v>
      </c>
      <c r="J263" s="292">
        <f>IF(BM_MWh!J263=0,0,1)</f>
        <v>0</v>
      </c>
      <c r="K263" s="292">
        <f>IF(BM_MWh!K263=0,0,1)</f>
        <v>1</v>
      </c>
      <c r="L263" s="292">
        <f>IF(BM_MWh!L263=0,0,1)</f>
        <v>0</v>
      </c>
      <c r="M263" s="292">
        <f>IF(BM_MWh!M263=0,0,1)</f>
        <v>0</v>
      </c>
      <c r="N263" s="292">
        <f>IF(BM_MWh!N263=0,0,1)</f>
        <v>0</v>
      </c>
      <c r="O263" s="292">
        <f>IF(BM_MWh!O263=0,0,1)</f>
        <v>1</v>
      </c>
      <c r="P263" s="292">
        <f>IF(BM_MWh!P263=0,0,1)</f>
        <v>0</v>
      </c>
      <c r="Q263" s="292">
        <f>IF(BM_MWh!Q263=0,0,1)</f>
        <v>0</v>
      </c>
      <c r="R263" s="292">
        <f>IF(BM_MWh!R263=0,0,1)</f>
        <v>1</v>
      </c>
      <c r="S263" s="292">
        <f>IF(BM_MWh!S263=0,0,1)</f>
        <v>1</v>
      </c>
      <c r="T263" s="292">
        <f>IF(BM_MWh!T263=0,0,1)</f>
        <v>0</v>
      </c>
      <c r="U263" s="384">
        <f>IF(SUM(BM_MWh!U263)=0,0,1)</f>
        <v>1</v>
      </c>
      <c r="V263" s="382">
        <f>IF(SUM(BM_MWh!V263)=0,0,1)</f>
        <v>1</v>
      </c>
      <c r="W263" s="382">
        <f>IF(SUM(BM_MWh!W263)=0,0,1)</f>
        <v>1</v>
      </c>
      <c r="X263" s="382">
        <f>IF(SUM(BM_MWh!X263)=0,0,1)</f>
        <v>0</v>
      </c>
      <c r="Y263" s="382">
        <f>IF(SUM(BM_MWh!Y263)=0,0,1)</f>
        <v>1</v>
      </c>
      <c r="Z263" s="382">
        <f>IF(SUM(BM_MWh!Z263)=0,0,1)</f>
        <v>0</v>
      </c>
      <c r="AA263" s="382">
        <f>IF(SUM(BM_MWh!AA263)=0,0,1)</f>
        <v>1</v>
      </c>
      <c r="AB263" s="382">
        <f>IF(SUM(BM_MWh!AB263)=0,0,1)</f>
        <v>0</v>
      </c>
      <c r="AC263" s="382">
        <f>IF(SUM(BM_MWh!AC263)=0,0,1)</f>
        <v>0</v>
      </c>
      <c r="AD263" s="382">
        <f>IF(SUM(BM_MWh!AD263)=0,0,1)</f>
        <v>0</v>
      </c>
      <c r="AE263" s="382">
        <f>IF(SUM(BM_MWh!AE263)=0,0,1)</f>
        <v>1</v>
      </c>
      <c r="AF263" s="382">
        <f>IF(SUM(BM_MWh!AF263)=0,0,1)</f>
        <v>0</v>
      </c>
      <c r="AG263" s="382"/>
      <c r="AH263" s="382"/>
      <c r="AI263" s="382"/>
      <c r="AJ263" s="382"/>
      <c r="AK263" s="292"/>
      <c r="AL263" s="292"/>
      <c r="AM263" s="314"/>
      <c r="AN263" s="314"/>
      <c r="AP263" s="382"/>
      <c r="AR263" s="382"/>
      <c r="AS263" s="382"/>
      <c r="AT263" s="382"/>
      <c r="AU263" s="101">
        <f t="shared" ref="AU263:AU326" si="154">SUM(U263:AT263)</f>
        <v>6</v>
      </c>
      <c r="AV263" s="102">
        <f t="shared" ref="AV263:AV326" si="155">SUM(I263:T263)</f>
        <v>4</v>
      </c>
      <c r="AW263" s="167">
        <f t="shared" ref="AW263:AW326" si="156">AV263+AU263</f>
        <v>10</v>
      </c>
      <c r="AX263" s="167">
        <f t="shared" ref="AX263:AX326" si="157">SUM(D263:H263)</f>
        <v>1770816.7777657199</v>
      </c>
      <c r="AY263" s="381"/>
      <c r="AZ263" s="371"/>
      <c r="BA263" s="371"/>
      <c r="BB263" s="371"/>
      <c r="BC263" s="371"/>
      <c r="BD263" s="371"/>
      <c r="BE263" s="104">
        <f t="shared" si="145"/>
        <v>2017</v>
      </c>
      <c r="BF263" s="28">
        <f t="shared" si="147"/>
        <v>6</v>
      </c>
      <c r="BG263" s="381">
        <f t="shared" si="151"/>
        <v>3541659.5555314398</v>
      </c>
      <c r="BH263" s="215">
        <f t="shared" si="152"/>
        <v>1567573.7777657199</v>
      </c>
      <c r="BI263" s="215">
        <f t="shared" si="152"/>
        <v>174653</v>
      </c>
      <c r="BJ263" s="215">
        <f t="shared" si="152"/>
        <v>2278</v>
      </c>
      <c r="BK263" s="215">
        <f t="shared" si="152"/>
        <v>1532</v>
      </c>
      <c r="BL263" s="215">
        <f t="shared" si="152"/>
        <v>24780</v>
      </c>
      <c r="BM263" s="215">
        <f t="shared" ref="BM263:BM326" si="158">SUM(BH263:BL263)</f>
        <v>1770816.7777657199</v>
      </c>
      <c r="BN263" s="206">
        <f t="shared" ref="BN263:BN326" si="159">SUM(I263:T263)</f>
        <v>4</v>
      </c>
      <c r="BO263" s="206">
        <f t="shared" si="149"/>
        <v>3</v>
      </c>
      <c r="BP263" s="206">
        <f t="shared" si="150"/>
        <v>3</v>
      </c>
      <c r="BQ263" s="206">
        <f t="shared" si="148"/>
        <v>6</v>
      </c>
      <c r="BR263" s="206">
        <f t="shared" ref="BR263:BR326" si="160">BQ263+BN263</f>
        <v>10</v>
      </c>
      <c r="BS263" s="264"/>
    </row>
    <row r="264" spans="1:71">
      <c r="A264" s="28">
        <f t="shared" si="144"/>
        <v>2017</v>
      </c>
      <c r="B264" s="28">
        <f t="shared" si="146"/>
        <v>7</v>
      </c>
      <c r="C264" s="383">
        <f t="shared" si="153"/>
        <v>1773025.34977497</v>
      </c>
      <c r="D264" s="383">
        <f>[4]FCST!D261</f>
        <v>1569576.34977497</v>
      </c>
      <c r="E264" s="383">
        <f>[4]FCST!E261</f>
        <v>174868</v>
      </c>
      <c r="F264" s="383">
        <f>[4]FCST!F261</f>
        <v>2277</v>
      </c>
      <c r="G264" s="383">
        <f>[4]FCST!G261</f>
        <v>1531</v>
      </c>
      <c r="H264" s="383">
        <f>[4]FCST!H261</f>
        <v>24762</v>
      </c>
      <c r="I264" s="292">
        <f>IF(BM_MWh!I264=0,0,1)</f>
        <v>0</v>
      </c>
      <c r="J264" s="292">
        <f>IF(BM_MWh!J264=0,0,1)</f>
        <v>0</v>
      </c>
      <c r="K264" s="292">
        <f>IF(BM_MWh!K264=0,0,1)</f>
        <v>1</v>
      </c>
      <c r="L264" s="292">
        <f>IF(BM_MWh!L264=0,0,1)</f>
        <v>0</v>
      </c>
      <c r="M264" s="292">
        <f>IF(BM_MWh!M264=0,0,1)</f>
        <v>0</v>
      </c>
      <c r="N264" s="292">
        <f>IF(BM_MWh!N264=0,0,1)</f>
        <v>0</v>
      </c>
      <c r="O264" s="292">
        <f>IF(BM_MWh!O264=0,0,1)</f>
        <v>1</v>
      </c>
      <c r="P264" s="292">
        <f>IF(BM_MWh!P264=0,0,1)</f>
        <v>0</v>
      </c>
      <c r="Q264" s="292">
        <f>IF(BM_MWh!Q264=0,0,1)</f>
        <v>1</v>
      </c>
      <c r="R264" s="292">
        <f>IF(BM_MWh!R264=0,0,1)</f>
        <v>1</v>
      </c>
      <c r="S264" s="292">
        <f>IF(BM_MWh!S264=0,0,1)</f>
        <v>1</v>
      </c>
      <c r="T264" s="292">
        <f>IF(BM_MWh!T264=0,0,1)</f>
        <v>0</v>
      </c>
      <c r="U264" s="384">
        <f>IF(SUM(BM_MWh!U264)=0,0,1)</f>
        <v>1</v>
      </c>
      <c r="V264" s="382">
        <f>IF(SUM(BM_MWh!V264)=0,0,1)</f>
        <v>1</v>
      </c>
      <c r="W264" s="382">
        <f>IF(SUM(BM_MWh!W264)=0,0,1)</f>
        <v>1</v>
      </c>
      <c r="X264" s="382">
        <f>IF(SUM(BM_MWh!X264)=0,0,1)</f>
        <v>0</v>
      </c>
      <c r="Y264" s="382">
        <f>IF(SUM(BM_MWh!Y264)=0,0,1)</f>
        <v>1</v>
      </c>
      <c r="Z264" s="382">
        <f>IF(SUM(BM_MWh!Z264)=0,0,1)</f>
        <v>0</v>
      </c>
      <c r="AA264" s="382">
        <f>IF(SUM(BM_MWh!AA264)=0,0,1)</f>
        <v>1</v>
      </c>
      <c r="AB264" s="382">
        <f>IF(SUM(BM_MWh!AB264)=0,0,1)</f>
        <v>0</v>
      </c>
      <c r="AC264" s="382">
        <f>IF(SUM(BM_MWh!AC264)=0,0,1)</f>
        <v>0</v>
      </c>
      <c r="AD264" s="382">
        <f>IF(SUM(BM_MWh!AD264)=0,0,1)</f>
        <v>0</v>
      </c>
      <c r="AE264" s="382">
        <f>IF(SUM(BM_MWh!AE264)=0,0,1)</f>
        <v>1</v>
      </c>
      <c r="AF264" s="382">
        <f>IF(SUM(BM_MWh!AF264)=0,0,1)</f>
        <v>0</v>
      </c>
      <c r="AG264" s="382"/>
      <c r="AH264" s="382"/>
      <c r="AI264" s="382"/>
      <c r="AJ264" s="382"/>
      <c r="AK264" s="292"/>
      <c r="AL264" s="292"/>
      <c r="AM264" s="314"/>
      <c r="AN264" s="314"/>
      <c r="AP264" s="382"/>
      <c r="AR264" s="382"/>
      <c r="AS264" s="382"/>
      <c r="AT264" s="382"/>
      <c r="AU264" s="101">
        <f t="shared" si="154"/>
        <v>6</v>
      </c>
      <c r="AV264" s="102">
        <f t="shared" si="155"/>
        <v>5</v>
      </c>
      <c r="AW264" s="167">
        <f t="shared" si="156"/>
        <v>11</v>
      </c>
      <c r="AX264" s="167">
        <f t="shared" si="157"/>
        <v>1773014.34977497</v>
      </c>
      <c r="AY264" s="381"/>
      <c r="AZ264" s="371"/>
      <c r="BA264" s="371"/>
      <c r="BB264" s="371"/>
      <c r="BC264" s="371"/>
      <c r="BD264" s="371"/>
      <c r="BE264" s="104">
        <f t="shared" si="145"/>
        <v>2017</v>
      </c>
      <c r="BF264" s="28">
        <f t="shared" si="147"/>
        <v>7</v>
      </c>
      <c r="BG264" s="381">
        <f t="shared" si="151"/>
        <v>3546056.6995499399</v>
      </c>
      <c r="BH264" s="215">
        <f t="shared" si="152"/>
        <v>1569576.34977497</v>
      </c>
      <c r="BI264" s="215">
        <f t="shared" si="152"/>
        <v>174868</v>
      </c>
      <c r="BJ264" s="215">
        <f t="shared" si="152"/>
        <v>2277</v>
      </c>
      <c r="BK264" s="215">
        <f t="shared" si="152"/>
        <v>1531</v>
      </c>
      <c r="BL264" s="215">
        <f t="shared" si="152"/>
        <v>24762</v>
      </c>
      <c r="BM264" s="215">
        <f t="shared" si="158"/>
        <v>1773014.34977497</v>
      </c>
      <c r="BN264" s="206">
        <f t="shared" si="159"/>
        <v>5</v>
      </c>
      <c r="BO264" s="206">
        <f t="shared" si="149"/>
        <v>3</v>
      </c>
      <c r="BP264" s="206">
        <f t="shared" si="150"/>
        <v>3</v>
      </c>
      <c r="BQ264" s="206">
        <f t="shared" si="148"/>
        <v>6</v>
      </c>
      <c r="BR264" s="206">
        <f t="shared" si="160"/>
        <v>11</v>
      </c>
      <c r="BS264" s="264"/>
    </row>
    <row r="265" spans="1:71">
      <c r="A265" s="28">
        <f t="shared" si="144"/>
        <v>2017</v>
      </c>
      <c r="B265" s="28">
        <f t="shared" si="146"/>
        <v>8</v>
      </c>
      <c r="C265" s="383">
        <f t="shared" si="153"/>
        <v>1775204.69182096</v>
      </c>
      <c r="D265" s="383">
        <f>[4]FCST!D262</f>
        <v>1571480.69182096</v>
      </c>
      <c r="E265" s="383">
        <f>[4]FCST!E262</f>
        <v>175079</v>
      </c>
      <c r="F265" s="383">
        <f>[4]FCST!F262</f>
        <v>2275</v>
      </c>
      <c r="G265" s="383">
        <f>[4]FCST!G262</f>
        <v>1531</v>
      </c>
      <c r="H265" s="383">
        <f>[4]FCST!H262</f>
        <v>24828</v>
      </c>
      <c r="I265" s="292">
        <f>IF(BM_MWh!I265=0,0,1)</f>
        <v>0</v>
      </c>
      <c r="J265" s="292">
        <f>IF(BM_MWh!J265=0,0,1)</f>
        <v>0</v>
      </c>
      <c r="K265" s="292">
        <f>IF(BM_MWh!K265=0,0,1)</f>
        <v>1</v>
      </c>
      <c r="L265" s="292">
        <f>IF(BM_MWh!L265=0,0,1)</f>
        <v>0</v>
      </c>
      <c r="M265" s="292">
        <f>IF(BM_MWh!M265=0,0,1)</f>
        <v>0</v>
      </c>
      <c r="N265" s="292">
        <f>IF(BM_MWh!N265=0,0,1)</f>
        <v>0</v>
      </c>
      <c r="O265" s="292">
        <f>IF(BM_MWh!O265=0,0,1)</f>
        <v>1</v>
      </c>
      <c r="P265" s="292">
        <f>IF(BM_MWh!P265=0,0,1)</f>
        <v>0</v>
      </c>
      <c r="Q265" s="292">
        <f>IF(BM_MWh!Q265=0,0,1)</f>
        <v>1</v>
      </c>
      <c r="R265" s="292">
        <f>IF(BM_MWh!R265=0,0,1)</f>
        <v>1</v>
      </c>
      <c r="S265" s="292">
        <f>IF(BM_MWh!S265=0,0,1)</f>
        <v>1</v>
      </c>
      <c r="T265" s="292">
        <f>IF(BM_MWh!T265=0,0,1)</f>
        <v>0</v>
      </c>
      <c r="U265" s="384">
        <f>IF(SUM(BM_MWh!U265)=0,0,1)</f>
        <v>1</v>
      </c>
      <c r="V265" s="382">
        <f>IF(SUM(BM_MWh!V265)=0,0,1)</f>
        <v>1</v>
      </c>
      <c r="W265" s="382">
        <f>IF(SUM(BM_MWh!W265)=0,0,1)</f>
        <v>1</v>
      </c>
      <c r="X265" s="382">
        <f>IF(SUM(BM_MWh!X265)=0,0,1)</f>
        <v>0</v>
      </c>
      <c r="Y265" s="382">
        <f>IF(SUM(BM_MWh!Y265)=0,0,1)</f>
        <v>1</v>
      </c>
      <c r="Z265" s="382">
        <f>IF(SUM(BM_MWh!Z265)=0,0,1)</f>
        <v>0</v>
      </c>
      <c r="AA265" s="382">
        <f>IF(SUM(BM_MWh!AA265)=0,0,1)</f>
        <v>1</v>
      </c>
      <c r="AB265" s="382">
        <f>IF(SUM(BM_MWh!AB265)=0,0,1)</f>
        <v>0</v>
      </c>
      <c r="AC265" s="382">
        <f>IF(SUM(BM_MWh!AC265)=0,0,1)</f>
        <v>0</v>
      </c>
      <c r="AD265" s="382">
        <f>IF(SUM(BM_MWh!AD265)=0,0,1)</f>
        <v>0</v>
      </c>
      <c r="AE265" s="382">
        <f>IF(SUM(BM_MWh!AE265)=0,0,1)</f>
        <v>1</v>
      </c>
      <c r="AF265" s="382">
        <f>IF(SUM(BM_MWh!AF265)=0,0,1)</f>
        <v>0</v>
      </c>
      <c r="AG265" s="382"/>
      <c r="AH265" s="382"/>
      <c r="AI265" s="382"/>
      <c r="AJ265" s="382"/>
      <c r="AK265" s="292"/>
      <c r="AL265" s="292"/>
      <c r="AM265" s="314"/>
      <c r="AN265" s="314"/>
      <c r="AP265" s="382"/>
      <c r="AR265" s="382"/>
      <c r="AS265" s="382"/>
      <c r="AT265" s="382"/>
      <c r="AU265" s="101">
        <f t="shared" si="154"/>
        <v>6</v>
      </c>
      <c r="AV265" s="102">
        <f t="shared" si="155"/>
        <v>5</v>
      </c>
      <c r="AW265" s="167">
        <f t="shared" si="156"/>
        <v>11</v>
      </c>
      <c r="AX265" s="167">
        <f t="shared" si="157"/>
        <v>1775193.69182096</v>
      </c>
      <c r="AY265" s="381"/>
      <c r="AZ265" s="371"/>
      <c r="BA265" s="371"/>
      <c r="BB265" s="371"/>
      <c r="BC265" s="371"/>
      <c r="BD265" s="371"/>
      <c r="BE265" s="104">
        <f t="shared" si="145"/>
        <v>2017</v>
      </c>
      <c r="BF265" s="28">
        <f t="shared" si="147"/>
        <v>8</v>
      </c>
      <c r="BG265" s="381">
        <f t="shared" si="151"/>
        <v>3550415.3836419201</v>
      </c>
      <c r="BH265" s="215">
        <f t="shared" si="152"/>
        <v>1571480.69182096</v>
      </c>
      <c r="BI265" s="215">
        <f t="shared" si="152"/>
        <v>175079</v>
      </c>
      <c r="BJ265" s="215">
        <f t="shared" si="152"/>
        <v>2275</v>
      </c>
      <c r="BK265" s="215">
        <f t="shared" si="152"/>
        <v>1531</v>
      </c>
      <c r="BL265" s="215">
        <f t="shared" si="152"/>
        <v>24828</v>
      </c>
      <c r="BM265" s="215">
        <f t="shared" si="158"/>
        <v>1775193.69182096</v>
      </c>
      <c r="BN265" s="206">
        <f t="shared" si="159"/>
        <v>5</v>
      </c>
      <c r="BO265" s="206">
        <f t="shared" si="149"/>
        <v>3</v>
      </c>
      <c r="BP265" s="206">
        <f t="shared" si="150"/>
        <v>3</v>
      </c>
      <c r="BQ265" s="206">
        <f t="shared" si="148"/>
        <v>6</v>
      </c>
      <c r="BR265" s="206">
        <f t="shared" si="160"/>
        <v>11</v>
      </c>
      <c r="BS265" s="264"/>
    </row>
    <row r="266" spans="1:71">
      <c r="A266" s="28">
        <f t="shared" si="144"/>
        <v>2017</v>
      </c>
      <c r="B266" s="28">
        <f t="shared" si="146"/>
        <v>9</v>
      </c>
      <c r="C266" s="383">
        <f t="shared" si="153"/>
        <v>1777332.0332132699</v>
      </c>
      <c r="D266" s="383">
        <f>[4]FCST!D263</f>
        <v>1573385.0332132699</v>
      </c>
      <c r="E266" s="383">
        <f>[4]FCST!E263</f>
        <v>175287</v>
      </c>
      <c r="F266" s="383">
        <f>[4]FCST!F263</f>
        <v>2274</v>
      </c>
      <c r="G266" s="383">
        <f>[4]FCST!G263</f>
        <v>1530</v>
      </c>
      <c r="H266" s="383">
        <f>[4]FCST!H263</f>
        <v>24845</v>
      </c>
      <c r="I266" s="292">
        <f>IF(BM_MWh!I266=0,0,1)</f>
        <v>0</v>
      </c>
      <c r="J266" s="292">
        <f>IF(BM_MWh!J266=0,0,1)</f>
        <v>0</v>
      </c>
      <c r="K266" s="292">
        <f>IF(BM_MWh!K266=0,0,1)</f>
        <v>1</v>
      </c>
      <c r="L266" s="292">
        <f>IF(BM_MWh!L266=0,0,1)</f>
        <v>0</v>
      </c>
      <c r="M266" s="292">
        <f>IF(BM_MWh!M266=0,0,1)</f>
        <v>0</v>
      </c>
      <c r="N266" s="292">
        <f>IF(BM_MWh!N266=0,0,1)</f>
        <v>0</v>
      </c>
      <c r="O266" s="292">
        <f>IF(BM_MWh!O266=0,0,1)</f>
        <v>1</v>
      </c>
      <c r="P266" s="292">
        <f>IF(BM_MWh!P266=0,0,1)</f>
        <v>0</v>
      </c>
      <c r="Q266" s="292">
        <f>IF(BM_MWh!Q266=0,0,1)</f>
        <v>1</v>
      </c>
      <c r="R266" s="292">
        <f>IF(BM_MWh!R266=0,0,1)</f>
        <v>1</v>
      </c>
      <c r="S266" s="292">
        <f>IF(BM_MWh!S266=0,0,1)</f>
        <v>1</v>
      </c>
      <c r="T266" s="292">
        <f>IF(BM_MWh!T266=0,0,1)</f>
        <v>0</v>
      </c>
      <c r="U266" s="384">
        <f>IF(SUM(BM_MWh!U266)=0,0,1)</f>
        <v>1</v>
      </c>
      <c r="V266" s="382">
        <f>IF(SUM(BM_MWh!V266)=0,0,1)</f>
        <v>1</v>
      </c>
      <c r="W266" s="382">
        <f>IF(SUM(BM_MWh!W266)=0,0,1)</f>
        <v>1</v>
      </c>
      <c r="X266" s="382">
        <f>IF(SUM(BM_MWh!X266)=0,0,1)</f>
        <v>0</v>
      </c>
      <c r="Y266" s="382">
        <f>IF(SUM(BM_MWh!Y266)=0,0,1)</f>
        <v>1</v>
      </c>
      <c r="Z266" s="382">
        <f>IF(SUM(BM_MWh!Z266)=0,0,1)</f>
        <v>0</v>
      </c>
      <c r="AA266" s="382">
        <f>IF(SUM(BM_MWh!AA266)=0,0,1)</f>
        <v>1</v>
      </c>
      <c r="AB266" s="382">
        <f>IF(SUM(BM_MWh!AB266)=0,0,1)</f>
        <v>0</v>
      </c>
      <c r="AC266" s="382">
        <f>IF(SUM(BM_MWh!AC266)=0,0,1)</f>
        <v>0</v>
      </c>
      <c r="AD266" s="382">
        <f>IF(SUM(BM_MWh!AD266)=0,0,1)</f>
        <v>0</v>
      </c>
      <c r="AE266" s="382">
        <f>IF(SUM(BM_MWh!AE266)=0,0,1)</f>
        <v>1</v>
      </c>
      <c r="AF266" s="382">
        <f>IF(SUM(BM_MWh!AF266)=0,0,1)</f>
        <v>0</v>
      </c>
      <c r="AG266" s="382"/>
      <c r="AH266" s="382"/>
      <c r="AI266" s="382"/>
      <c r="AJ266" s="382"/>
      <c r="AK266" s="292"/>
      <c r="AL266" s="292"/>
      <c r="AM266" s="314"/>
      <c r="AN266" s="314"/>
      <c r="AP266" s="382"/>
      <c r="AR266" s="382"/>
      <c r="AS266" s="382"/>
      <c r="AT266" s="382"/>
      <c r="AU266" s="101">
        <f t="shared" si="154"/>
        <v>6</v>
      </c>
      <c r="AV266" s="102">
        <f t="shared" si="155"/>
        <v>5</v>
      </c>
      <c r="AW266" s="167">
        <f t="shared" si="156"/>
        <v>11</v>
      </c>
      <c r="AX266" s="167">
        <f t="shared" si="157"/>
        <v>1777321.0332132699</v>
      </c>
      <c r="AY266" s="381"/>
      <c r="AZ266" s="371"/>
      <c r="BA266" s="371"/>
      <c r="BB266" s="371"/>
      <c r="BC266" s="371"/>
      <c r="BD266" s="371"/>
      <c r="BE266" s="104">
        <f t="shared" si="145"/>
        <v>2017</v>
      </c>
      <c r="BF266" s="28">
        <f t="shared" si="147"/>
        <v>9</v>
      </c>
      <c r="BG266" s="381">
        <f t="shared" si="151"/>
        <v>3554670.0664265398</v>
      </c>
      <c r="BH266" s="215">
        <f t="shared" si="152"/>
        <v>1573385.0332132699</v>
      </c>
      <c r="BI266" s="215">
        <f t="shared" si="152"/>
        <v>175287</v>
      </c>
      <c r="BJ266" s="215">
        <f t="shared" si="152"/>
        <v>2274</v>
      </c>
      <c r="BK266" s="215">
        <f t="shared" si="152"/>
        <v>1530</v>
      </c>
      <c r="BL266" s="215">
        <f t="shared" si="152"/>
        <v>24845</v>
      </c>
      <c r="BM266" s="215">
        <f t="shared" si="158"/>
        <v>1777321.0332132699</v>
      </c>
      <c r="BN266" s="206">
        <f t="shared" si="159"/>
        <v>5</v>
      </c>
      <c r="BO266" s="206">
        <f t="shared" si="149"/>
        <v>3</v>
      </c>
      <c r="BP266" s="206">
        <f t="shared" si="150"/>
        <v>3</v>
      </c>
      <c r="BQ266" s="206">
        <f t="shared" si="148"/>
        <v>6</v>
      </c>
      <c r="BR266" s="206">
        <f t="shared" si="160"/>
        <v>11</v>
      </c>
      <c r="BS266" s="264"/>
    </row>
    <row r="267" spans="1:71">
      <c r="A267" s="28">
        <f t="shared" si="144"/>
        <v>2017</v>
      </c>
      <c r="B267" s="28">
        <f t="shared" si="146"/>
        <v>10</v>
      </c>
      <c r="C267" s="383">
        <f t="shared" si="153"/>
        <v>1779470.3740268999</v>
      </c>
      <c r="D267" s="383">
        <f>[4]FCST!D264</f>
        <v>1575289.3740268999</v>
      </c>
      <c r="E267" s="383">
        <f>[4]FCST!E264</f>
        <v>175491</v>
      </c>
      <c r="F267" s="383">
        <f>[4]FCST!F264</f>
        <v>2272</v>
      </c>
      <c r="G267" s="383">
        <f>[4]FCST!G264</f>
        <v>1530</v>
      </c>
      <c r="H267" s="383">
        <f>[4]FCST!H264</f>
        <v>24877</v>
      </c>
      <c r="I267" s="292">
        <f>IF(BM_MWh!I267=0,0,1)</f>
        <v>0</v>
      </c>
      <c r="J267" s="292">
        <f>IF(BM_MWh!J267=0,0,1)</f>
        <v>0</v>
      </c>
      <c r="K267" s="292">
        <f>IF(BM_MWh!K267=0,0,1)</f>
        <v>1</v>
      </c>
      <c r="L267" s="292">
        <f>IF(BM_MWh!L267=0,0,1)</f>
        <v>0</v>
      </c>
      <c r="M267" s="292">
        <f>IF(BM_MWh!M267=0,0,1)</f>
        <v>0</v>
      </c>
      <c r="N267" s="292">
        <f>IF(BM_MWh!N267=0,0,1)</f>
        <v>0</v>
      </c>
      <c r="O267" s="292">
        <f>IF(BM_MWh!O267=0,0,1)</f>
        <v>1</v>
      </c>
      <c r="P267" s="292">
        <f>IF(BM_MWh!P267=0,0,1)</f>
        <v>0</v>
      </c>
      <c r="Q267" s="292">
        <f>IF(BM_MWh!Q267=0,0,1)</f>
        <v>1</v>
      </c>
      <c r="R267" s="292">
        <f>IF(BM_MWh!R267=0,0,1)</f>
        <v>1</v>
      </c>
      <c r="S267" s="292">
        <f>IF(BM_MWh!S267=0,0,1)</f>
        <v>1</v>
      </c>
      <c r="T267" s="292">
        <f>IF(BM_MWh!T267=0,0,1)</f>
        <v>0</v>
      </c>
      <c r="U267" s="384">
        <f>IF(SUM(BM_MWh!U267)=0,0,1)</f>
        <v>1</v>
      </c>
      <c r="V267" s="382">
        <f>IF(SUM(BM_MWh!V267)=0,0,1)</f>
        <v>1</v>
      </c>
      <c r="W267" s="382">
        <f>IF(SUM(BM_MWh!W267)=0,0,1)</f>
        <v>1</v>
      </c>
      <c r="X267" s="382">
        <f>IF(SUM(BM_MWh!X267)=0,0,1)</f>
        <v>0</v>
      </c>
      <c r="Y267" s="382">
        <f>IF(SUM(BM_MWh!Y267)=0,0,1)</f>
        <v>1</v>
      </c>
      <c r="Z267" s="382">
        <f>IF(SUM(BM_MWh!Z267)=0,0,1)</f>
        <v>0</v>
      </c>
      <c r="AA267" s="382">
        <f>IF(SUM(BM_MWh!AA267)=0,0,1)</f>
        <v>1</v>
      </c>
      <c r="AB267" s="382">
        <f>IF(SUM(BM_MWh!AB267)=0,0,1)</f>
        <v>0</v>
      </c>
      <c r="AC267" s="382">
        <f>IF(SUM(BM_MWh!AC267)=0,0,1)</f>
        <v>0</v>
      </c>
      <c r="AD267" s="382">
        <f>IF(SUM(BM_MWh!AD267)=0,0,1)</f>
        <v>0</v>
      </c>
      <c r="AE267" s="382">
        <f>IF(SUM(BM_MWh!AE267)=0,0,1)</f>
        <v>1</v>
      </c>
      <c r="AF267" s="382">
        <f>IF(SUM(BM_MWh!AF267)=0,0,1)</f>
        <v>0</v>
      </c>
      <c r="AG267" s="382"/>
      <c r="AH267" s="382"/>
      <c r="AI267" s="382"/>
      <c r="AJ267" s="382"/>
      <c r="AK267" s="292"/>
      <c r="AL267" s="292"/>
      <c r="AM267" s="314"/>
      <c r="AN267" s="314"/>
      <c r="AP267" s="382"/>
      <c r="AR267" s="382"/>
      <c r="AS267" s="382"/>
      <c r="AT267" s="382"/>
      <c r="AU267" s="101">
        <f t="shared" si="154"/>
        <v>6</v>
      </c>
      <c r="AV267" s="102">
        <f t="shared" si="155"/>
        <v>5</v>
      </c>
      <c r="AW267" s="167">
        <f t="shared" si="156"/>
        <v>11</v>
      </c>
      <c r="AX267" s="167">
        <f t="shared" si="157"/>
        <v>1779459.3740268999</v>
      </c>
      <c r="AY267" s="381"/>
      <c r="AZ267" s="371"/>
      <c r="BA267" s="371"/>
      <c r="BB267" s="371"/>
      <c r="BC267" s="371"/>
      <c r="BD267" s="371"/>
      <c r="BE267" s="104">
        <f t="shared" si="145"/>
        <v>2017</v>
      </c>
      <c r="BF267" s="28">
        <f t="shared" si="147"/>
        <v>10</v>
      </c>
      <c r="BG267" s="381">
        <f t="shared" si="151"/>
        <v>3558946.7480537998</v>
      </c>
      <c r="BH267" s="215">
        <f t="shared" si="152"/>
        <v>1575289.3740268999</v>
      </c>
      <c r="BI267" s="215">
        <f t="shared" si="152"/>
        <v>175491</v>
      </c>
      <c r="BJ267" s="215">
        <f t="shared" si="152"/>
        <v>2272</v>
      </c>
      <c r="BK267" s="215">
        <f t="shared" si="152"/>
        <v>1530</v>
      </c>
      <c r="BL267" s="215">
        <f t="shared" si="152"/>
        <v>24877</v>
      </c>
      <c r="BM267" s="215">
        <f t="shared" si="158"/>
        <v>1779459.3740268999</v>
      </c>
      <c r="BN267" s="206">
        <f t="shared" si="159"/>
        <v>5</v>
      </c>
      <c r="BO267" s="206">
        <f t="shared" si="149"/>
        <v>3</v>
      </c>
      <c r="BP267" s="206">
        <f t="shared" si="150"/>
        <v>3</v>
      </c>
      <c r="BQ267" s="206">
        <f t="shared" si="148"/>
        <v>6</v>
      </c>
      <c r="BR267" s="206">
        <f t="shared" si="160"/>
        <v>11</v>
      </c>
      <c r="BS267" s="264"/>
    </row>
    <row r="268" spans="1:71">
      <c r="A268" s="28">
        <f t="shared" si="144"/>
        <v>2017</v>
      </c>
      <c r="B268" s="28">
        <f t="shared" si="146"/>
        <v>11</v>
      </c>
      <c r="C268" s="383">
        <f t="shared" si="153"/>
        <v>1781621.71435494</v>
      </c>
      <c r="D268" s="383">
        <f>[4]FCST!D265</f>
        <v>1577193.71435494</v>
      </c>
      <c r="E268" s="383">
        <f>[4]FCST!E265</f>
        <v>175695</v>
      </c>
      <c r="F268" s="383">
        <f>[4]FCST!F265</f>
        <v>2271</v>
      </c>
      <c r="G268" s="383">
        <f>[4]FCST!G265</f>
        <v>1530</v>
      </c>
      <c r="H268" s="383">
        <f>[4]FCST!H265</f>
        <v>24922</v>
      </c>
      <c r="I268" s="292">
        <f>IF(BM_MWh!I268=0,0,1)</f>
        <v>0</v>
      </c>
      <c r="J268" s="292">
        <f>IF(BM_MWh!J268=0,0,1)</f>
        <v>0</v>
      </c>
      <c r="K268" s="292">
        <f>IF(BM_MWh!K268=0,0,1)</f>
        <v>1</v>
      </c>
      <c r="L268" s="292">
        <f>IF(BM_MWh!L268=0,0,1)</f>
        <v>0</v>
      </c>
      <c r="M268" s="292">
        <f>IF(BM_MWh!M268=0,0,1)</f>
        <v>0</v>
      </c>
      <c r="N268" s="292">
        <f>IF(BM_MWh!N268=0,0,1)</f>
        <v>0</v>
      </c>
      <c r="O268" s="292">
        <f>IF(BM_MWh!O268=0,0,1)</f>
        <v>1</v>
      </c>
      <c r="P268" s="292">
        <f>IF(BM_MWh!P268=0,0,1)</f>
        <v>0</v>
      </c>
      <c r="Q268" s="292">
        <f>IF(BM_MWh!Q268=0,0,1)</f>
        <v>0</v>
      </c>
      <c r="R268" s="292">
        <f>IF(BM_MWh!R268=0,0,1)</f>
        <v>1</v>
      </c>
      <c r="S268" s="292">
        <f>IF(BM_MWh!S268=0,0,1)</f>
        <v>1</v>
      </c>
      <c r="T268" s="292">
        <f>IF(BM_MWh!T268=0,0,1)</f>
        <v>0</v>
      </c>
      <c r="U268" s="384">
        <f>IF(SUM(BM_MWh!U268)=0,0,1)</f>
        <v>1</v>
      </c>
      <c r="V268" s="382">
        <f>IF(SUM(BM_MWh!V268)=0,0,1)</f>
        <v>1</v>
      </c>
      <c r="W268" s="382">
        <f>IF(SUM(BM_MWh!W268)=0,0,1)</f>
        <v>1</v>
      </c>
      <c r="X268" s="382">
        <f>IF(SUM(BM_MWh!X268)=0,0,1)</f>
        <v>0</v>
      </c>
      <c r="Y268" s="382">
        <f>IF(SUM(BM_MWh!Y268)=0,0,1)</f>
        <v>1</v>
      </c>
      <c r="Z268" s="382">
        <f>IF(SUM(BM_MWh!Z268)=0,0,1)</f>
        <v>0</v>
      </c>
      <c r="AA268" s="382">
        <f>IF(SUM(BM_MWh!AA268)=0,0,1)</f>
        <v>1</v>
      </c>
      <c r="AB268" s="382">
        <f>IF(SUM(BM_MWh!AB268)=0,0,1)</f>
        <v>0</v>
      </c>
      <c r="AC268" s="382">
        <f>IF(SUM(BM_MWh!AC268)=0,0,1)</f>
        <v>0</v>
      </c>
      <c r="AD268" s="382">
        <f>IF(SUM(BM_MWh!AD268)=0,0,1)</f>
        <v>0</v>
      </c>
      <c r="AE268" s="382">
        <f>IF(SUM(BM_MWh!AE268)=0,0,1)</f>
        <v>1</v>
      </c>
      <c r="AF268" s="382">
        <f>IF(SUM(BM_MWh!AF268)=0,0,1)</f>
        <v>0</v>
      </c>
      <c r="AG268" s="382"/>
      <c r="AH268" s="382"/>
      <c r="AI268" s="382"/>
      <c r="AJ268" s="382"/>
      <c r="AK268" s="292"/>
      <c r="AL268" s="292"/>
      <c r="AM268" s="314"/>
      <c r="AN268" s="314"/>
      <c r="AP268" s="382"/>
      <c r="AR268" s="382"/>
      <c r="AS268" s="382"/>
      <c r="AT268" s="382"/>
      <c r="AU268" s="101">
        <f t="shared" si="154"/>
        <v>6</v>
      </c>
      <c r="AV268" s="102">
        <f t="shared" si="155"/>
        <v>4</v>
      </c>
      <c r="AW268" s="167">
        <f t="shared" si="156"/>
        <v>10</v>
      </c>
      <c r="AX268" s="167">
        <f t="shared" si="157"/>
        <v>1781611.71435494</v>
      </c>
      <c r="AY268" s="381"/>
      <c r="AZ268" s="371"/>
      <c r="BA268" s="371"/>
      <c r="BB268" s="371"/>
      <c r="BC268" s="371"/>
      <c r="BD268" s="371"/>
      <c r="BE268" s="104">
        <f t="shared" si="145"/>
        <v>2017</v>
      </c>
      <c r="BF268" s="28">
        <f t="shared" si="147"/>
        <v>11</v>
      </c>
      <c r="BG268" s="381">
        <f t="shared" si="151"/>
        <v>3563249.42870988</v>
      </c>
      <c r="BH268" s="215">
        <f t="shared" si="152"/>
        <v>1577193.71435494</v>
      </c>
      <c r="BI268" s="215">
        <f t="shared" si="152"/>
        <v>175695</v>
      </c>
      <c r="BJ268" s="215">
        <f t="shared" si="152"/>
        <v>2271</v>
      </c>
      <c r="BK268" s="215">
        <f t="shared" si="152"/>
        <v>1530</v>
      </c>
      <c r="BL268" s="215">
        <f t="shared" si="152"/>
        <v>24922</v>
      </c>
      <c r="BM268" s="215">
        <f t="shared" si="158"/>
        <v>1781611.71435494</v>
      </c>
      <c r="BN268" s="206">
        <f t="shared" si="159"/>
        <v>4</v>
      </c>
      <c r="BO268" s="206">
        <f t="shared" si="149"/>
        <v>3</v>
      </c>
      <c r="BP268" s="206">
        <f t="shared" si="150"/>
        <v>3</v>
      </c>
      <c r="BQ268" s="206">
        <f t="shared" si="148"/>
        <v>6</v>
      </c>
      <c r="BR268" s="206">
        <f t="shared" si="160"/>
        <v>10</v>
      </c>
      <c r="BS268" s="264"/>
    </row>
    <row r="269" spans="1:71">
      <c r="A269" s="28">
        <f t="shared" si="144"/>
        <v>2017</v>
      </c>
      <c r="B269" s="28">
        <f t="shared" si="146"/>
        <v>12</v>
      </c>
      <c r="C269" s="383">
        <f t="shared" si="153"/>
        <v>1783684.0542938299</v>
      </c>
      <c r="D269" s="383">
        <f>[4]FCST!D266</f>
        <v>1579098.0542938299</v>
      </c>
      <c r="E269" s="383">
        <f>[4]FCST!E266</f>
        <v>175898</v>
      </c>
      <c r="F269" s="383">
        <f>[4]FCST!F266</f>
        <v>2269</v>
      </c>
      <c r="G269" s="383">
        <f>[4]FCST!G266</f>
        <v>1529</v>
      </c>
      <c r="H269" s="383">
        <f>[4]FCST!H266</f>
        <v>24880</v>
      </c>
      <c r="I269" s="292">
        <f>IF(BM_MWh!I269=0,0,1)</f>
        <v>0</v>
      </c>
      <c r="J269" s="292">
        <f>IF(BM_MWh!J269=0,0,1)</f>
        <v>0</v>
      </c>
      <c r="K269" s="292">
        <f>IF(BM_MWh!K269=0,0,1)</f>
        <v>1</v>
      </c>
      <c r="L269" s="292">
        <f>IF(BM_MWh!L269=0,0,1)</f>
        <v>0</v>
      </c>
      <c r="M269" s="292">
        <f>IF(BM_MWh!M269=0,0,1)</f>
        <v>0</v>
      </c>
      <c r="N269" s="292">
        <f>IF(BM_MWh!N269=0,0,1)</f>
        <v>0</v>
      </c>
      <c r="O269" s="292">
        <f>IF(BM_MWh!O269=0,0,1)</f>
        <v>1</v>
      </c>
      <c r="P269" s="292">
        <f>IF(BM_MWh!P269=0,0,1)</f>
        <v>0</v>
      </c>
      <c r="Q269" s="292">
        <f>IF(BM_MWh!Q269=0,0,1)</f>
        <v>0</v>
      </c>
      <c r="R269" s="292">
        <f>IF(BM_MWh!R269=0,0,1)</f>
        <v>1</v>
      </c>
      <c r="S269" s="292">
        <f>IF(BM_MWh!S269=0,0,1)</f>
        <v>1</v>
      </c>
      <c r="T269" s="292">
        <f>IF(BM_MWh!T269=0,0,1)</f>
        <v>0</v>
      </c>
      <c r="U269" s="384">
        <f>IF(SUM(BM_MWh!U269)=0,0,1)</f>
        <v>1</v>
      </c>
      <c r="V269" s="382">
        <f>IF(SUM(BM_MWh!V269)=0,0,1)</f>
        <v>1</v>
      </c>
      <c r="W269" s="382">
        <f>IF(SUM(BM_MWh!W269)=0,0,1)</f>
        <v>1</v>
      </c>
      <c r="X269" s="382">
        <f>IF(SUM(BM_MWh!X269)=0,0,1)</f>
        <v>0</v>
      </c>
      <c r="Y269" s="382">
        <f>IF(SUM(BM_MWh!Y269)=0,0,1)</f>
        <v>1</v>
      </c>
      <c r="Z269" s="382">
        <f>IF(SUM(BM_MWh!Z269)=0,0,1)</f>
        <v>0</v>
      </c>
      <c r="AA269" s="382">
        <f>IF(SUM(BM_MWh!AA269)=0,0,1)</f>
        <v>1</v>
      </c>
      <c r="AB269" s="382">
        <f>IF(SUM(BM_MWh!AB269)=0,0,1)</f>
        <v>0</v>
      </c>
      <c r="AC269" s="382">
        <f>IF(SUM(BM_MWh!AC269)=0,0,1)</f>
        <v>0</v>
      </c>
      <c r="AD269" s="382">
        <f>IF(SUM(BM_MWh!AD269)=0,0,1)</f>
        <v>0</v>
      </c>
      <c r="AE269" s="382">
        <f>IF(SUM(BM_MWh!AE269)=0,0,1)</f>
        <v>1</v>
      </c>
      <c r="AF269" s="382">
        <f>IF(SUM(BM_MWh!AF269)=0,0,1)</f>
        <v>0</v>
      </c>
      <c r="AG269" s="382"/>
      <c r="AH269" s="382"/>
      <c r="AI269" s="382"/>
      <c r="AJ269" s="382"/>
      <c r="AK269" s="292"/>
      <c r="AL269" s="292"/>
      <c r="AM269" s="314"/>
      <c r="AN269" s="314"/>
      <c r="AP269" s="382"/>
      <c r="AR269" s="382"/>
      <c r="AS269" s="382"/>
      <c r="AT269" s="382"/>
      <c r="AU269" s="101">
        <f t="shared" si="154"/>
        <v>6</v>
      </c>
      <c r="AV269" s="102">
        <f t="shared" si="155"/>
        <v>4</v>
      </c>
      <c r="AW269" s="167">
        <f t="shared" si="156"/>
        <v>10</v>
      </c>
      <c r="AX269" s="167">
        <f t="shared" si="157"/>
        <v>1783674.0542938299</v>
      </c>
      <c r="AY269" s="381"/>
      <c r="AZ269" s="371"/>
      <c r="BA269" s="371"/>
      <c r="BB269" s="371"/>
      <c r="BC269" s="371"/>
      <c r="BD269" s="371"/>
      <c r="BE269" s="104">
        <f t="shared" si="145"/>
        <v>2017</v>
      </c>
      <c r="BF269" s="28">
        <f t="shared" si="147"/>
        <v>12</v>
      </c>
      <c r="BG269" s="381">
        <f t="shared" si="151"/>
        <v>3567374.1085876599</v>
      </c>
      <c r="BH269" s="215">
        <f t="shared" si="152"/>
        <v>1579098.0542938299</v>
      </c>
      <c r="BI269" s="215">
        <f t="shared" si="152"/>
        <v>175898</v>
      </c>
      <c r="BJ269" s="215">
        <f t="shared" si="152"/>
        <v>2269</v>
      </c>
      <c r="BK269" s="215">
        <f t="shared" si="152"/>
        <v>1529</v>
      </c>
      <c r="BL269" s="215">
        <f t="shared" si="152"/>
        <v>24880</v>
      </c>
      <c r="BM269" s="215">
        <f t="shared" si="158"/>
        <v>1783674.0542938299</v>
      </c>
      <c r="BN269" s="206">
        <f t="shared" si="159"/>
        <v>4</v>
      </c>
      <c r="BO269" s="206">
        <f t="shared" si="149"/>
        <v>3</v>
      </c>
      <c r="BP269" s="206">
        <f t="shared" si="150"/>
        <v>3</v>
      </c>
      <c r="BQ269" s="206">
        <f t="shared" si="148"/>
        <v>6</v>
      </c>
      <c r="BR269" s="206">
        <f t="shared" si="160"/>
        <v>10</v>
      </c>
      <c r="BS269" s="264"/>
    </row>
    <row r="270" spans="1:71">
      <c r="A270" s="28">
        <f t="shared" si="144"/>
        <v>2018</v>
      </c>
      <c r="B270" s="28">
        <f t="shared" si="146"/>
        <v>1</v>
      </c>
      <c r="C270" s="383">
        <f t="shared" si="153"/>
        <v>1785841.3939340799</v>
      </c>
      <c r="D270" s="383">
        <f>[4]FCST!D267</f>
        <v>1581002.3939340799</v>
      </c>
      <c r="E270" s="383">
        <f>[4]FCST!E267</f>
        <v>176102</v>
      </c>
      <c r="F270" s="383">
        <f>[4]FCST!F267</f>
        <v>2267</v>
      </c>
      <c r="G270" s="383">
        <f>[4]FCST!G267</f>
        <v>1529</v>
      </c>
      <c r="H270" s="383">
        <f>[4]FCST!H267</f>
        <v>24930</v>
      </c>
      <c r="I270" s="292">
        <f>IF(BM_MWh!I270=0,0,1)</f>
        <v>0</v>
      </c>
      <c r="J270" s="292">
        <f>IF(BM_MWh!J270=0,0,1)</f>
        <v>0</v>
      </c>
      <c r="K270" s="292">
        <f>IF(BM_MWh!K270=0,0,1)</f>
        <v>1</v>
      </c>
      <c r="L270" s="292">
        <f>IF(BM_MWh!L270=0,0,1)</f>
        <v>0</v>
      </c>
      <c r="M270" s="292">
        <f>IF(BM_MWh!M270=0,0,1)</f>
        <v>0</v>
      </c>
      <c r="N270" s="292">
        <f>IF(BM_MWh!N270=0,0,1)</f>
        <v>0</v>
      </c>
      <c r="O270" s="292">
        <f>IF(BM_MWh!O270=0,0,1)</f>
        <v>1</v>
      </c>
      <c r="P270" s="292">
        <f>IF(BM_MWh!P270=0,0,1)</f>
        <v>0</v>
      </c>
      <c r="Q270" s="292">
        <f>IF(BM_MWh!Q270=0,0,1)</f>
        <v>1</v>
      </c>
      <c r="R270" s="292">
        <f>IF(BM_MWh!R270=0,0,1)</f>
        <v>1</v>
      </c>
      <c r="S270" s="292">
        <f>IF(BM_MWh!S270=0,0,1)</f>
        <v>1</v>
      </c>
      <c r="T270" s="292">
        <f>IF(BM_MWh!T270=0,0,1)</f>
        <v>0</v>
      </c>
      <c r="U270" s="384">
        <f>IF(SUM(BM_MWh!U270)=0,0,1)</f>
        <v>1</v>
      </c>
      <c r="V270" s="382">
        <f>IF(SUM(BM_MWh!V270)=0,0,1)</f>
        <v>1</v>
      </c>
      <c r="W270" s="382">
        <f>IF(SUM(BM_MWh!W270)=0,0,1)</f>
        <v>1</v>
      </c>
      <c r="X270" s="382">
        <f>IF(SUM(BM_MWh!X270)=0,0,1)</f>
        <v>0</v>
      </c>
      <c r="Y270" s="382">
        <f>IF(SUM(BM_MWh!Y270)=0,0,1)</f>
        <v>1</v>
      </c>
      <c r="Z270" s="382">
        <f>IF(SUM(BM_MWh!Z270)=0,0,1)</f>
        <v>0</v>
      </c>
      <c r="AA270" s="382">
        <f>IF(SUM(BM_MWh!AA270)=0,0,1)</f>
        <v>1</v>
      </c>
      <c r="AB270" s="382">
        <f>IF(SUM(BM_MWh!AB270)=0,0,1)</f>
        <v>0</v>
      </c>
      <c r="AC270" s="382">
        <f>IF(SUM(BM_MWh!AC270)=0,0,1)</f>
        <v>0</v>
      </c>
      <c r="AD270" s="382">
        <f>IF(SUM(BM_MWh!AD270)=0,0,1)</f>
        <v>0</v>
      </c>
      <c r="AE270" s="382">
        <f>IF(SUM(BM_MWh!AE270)=0,0,1)</f>
        <v>1</v>
      </c>
      <c r="AF270" s="382">
        <f>IF(SUM(BM_MWh!AF270)=0,0,1)</f>
        <v>0</v>
      </c>
      <c r="AG270" s="382"/>
      <c r="AH270" s="382"/>
      <c r="AI270" s="382"/>
      <c r="AJ270" s="382"/>
      <c r="AK270" s="292"/>
      <c r="AL270" s="292"/>
      <c r="AM270" s="314"/>
      <c r="AN270" s="314"/>
      <c r="AP270" s="382"/>
      <c r="AR270" s="382"/>
      <c r="AS270" s="382"/>
      <c r="AT270" s="382"/>
      <c r="AU270" s="101">
        <f t="shared" si="154"/>
        <v>6</v>
      </c>
      <c r="AV270" s="102">
        <f t="shared" si="155"/>
        <v>5</v>
      </c>
      <c r="AW270" s="167">
        <f t="shared" si="156"/>
        <v>11</v>
      </c>
      <c r="AX270" s="167">
        <f t="shared" si="157"/>
        <v>1785830.3939340799</v>
      </c>
      <c r="AY270" s="381"/>
      <c r="AZ270" s="371"/>
      <c r="BA270" s="371"/>
      <c r="BB270" s="371"/>
      <c r="BC270" s="371"/>
      <c r="BD270" s="371"/>
      <c r="BE270" s="104">
        <f t="shared" si="145"/>
        <v>2018</v>
      </c>
      <c r="BF270" s="28">
        <f t="shared" si="147"/>
        <v>1</v>
      </c>
      <c r="BG270" s="381">
        <f t="shared" si="151"/>
        <v>3571688.7878681598</v>
      </c>
      <c r="BH270" s="215">
        <f t="shared" si="152"/>
        <v>1581002.3939340799</v>
      </c>
      <c r="BI270" s="215">
        <f t="shared" si="152"/>
        <v>176102</v>
      </c>
      <c r="BJ270" s="215">
        <f t="shared" si="152"/>
        <v>2267</v>
      </c>
      <c r="BK270" s="215">
        <f t="shared" si="152"/>
        <v>1529</v>
      </c>
      <c r="BL270" s="215">
        <f t="shared" si="152"/>
        <v>24930</v>
      </c>
      <c r="BM270" s="215">
        <f t="shared" si="158"/>
        <v>1785830.3939340799</v>
      </c>
      <c r="BN270" s="206">
        <f t="shared" si="159"/>
        <v>5</v>
      </c>
      <c r="BO270" s="206">
        <f t="shared" si="149"/>
        <v>3</v>
      </c>
      <c r="BP270" s="206">
        <f t="shared" si="150"/>
        <v>3</v>
      </c>
      <c r="BQ270" s="206">
        <f t="shared" si="148"/>
        <v>6</v>
      </c>
      <c r="BR270" s="206">
        <f t="shared" si="160"/>
        <v>11</v>
      </c>
      <c r="BS270" s="264"/>
    </row>
    <row r="271" spans="1:71">
      <c r="A271" s="28">
        <f t="shared" si="144"/>
        <v>2018</v>
      </c>
      <c r="B271" s="28">
        <f t="shared" si="146"/>
        <v>2</v>
      </c>
      <c r="C271" s="383">
        <f t="shared" si="153"/>
        <v>1787959.7333551601</v>
      </c>
      <c r="D271" s="383">
        <f>[4]FCST!D268</f>
        <v>1582906.7333551601</v>
      </c>
      <c r="E271" s="383">
        <f>[4]FCST!E268</f>
        <v>176306</v>
      </c>
      <c r="F271" s="383">
        <f>[4]FCST!F268</f>
        <v>2266</v>
      </c>
      <c r="G271" s="383">
        <f>[4]FCST!G268</f>
        <v>1528</v>
      </c>
      <c r="H271" s="383">
        <f>[4]FCST!H268</f>
        <v>24942</v>
      </c>
      <c r="I271" s="292">
        <f>IF(BM_MWh!I271=0,0,1)</f>
        <v>0</v>
      </c>
      <c r="J271" s="292">
        <f>IF(BM_MWh!J271=0,0,1)</f>
        <v>0</v>
      </c>
      <c r="K271" s="292">
        <f>IF(BM_MWh!K271=0,0,1)</f>
        <v>1</v>
      </c>
      <c r="L271" s="292">
        <f>IF(BM_MWh!L271=0,0,1)</f>
        <v>0</v>
      </c>
      <c r="M271" s="292">
        <f>IF(BM_MWh!M271=0,0,1)</f>
        <v>0</v>
      </c>
      <c r="N271" s="292">
        <f>IF(BM_MWh!N271=0,0,1)</f>
        <v>0</v>
      </c>
      <c r="O271" s="292">
        <f>IF(BM_MWh!O271=0,0,1)</f>
        <v>1</v>
      </c>
      <c r="P271" s="292">
        <f>IF(BM_MWh!P271=0,0,1)</f>
        <v>0</v>
      </c>
      <c r="Q271" s="292">
        <f>IF(BM_MWh!Q271=0,0,1)</f>
        <v>1</v>
      </c>
      <c r="R271" s="292">
        <f>IF(BM_MWh!R271=0,0,1)</f>
        <v>1</v>
      </c>
      <c r="S271" s="292">
        <f>IF(BM_MWh!S271=0,0,1)</f>
        <v>1</v>
      </c>
      <c r="T271" s="292">
        <f>IF(BM_MWh!T271=0,0,1)</f>
        <v>0</v>
      </c>
      <c r="U271" s="384">
        <f>IF(SUM(BM_MWh!U271)=0,0,1)</f>
        <v>1</v>
      </c>
      <c r="V271" s="382">
        <f>IF(SUM(BM_MWh!V271)=0,0,1)</f>
        <v>1</v>
      </c>
      <c r="W271" s="382">
        <f>IF(SUM(BM_MWh!W271)=0,0,1)</f>
        <v>1</v>
      </c>
      <c r="X271" s="382">
        <f>IF(SUM(BM_MWh!X271)=0,0,1)</f>
        <v>0</v>
      </c>
      <c r="Y271" s="382">
        <f>IF(SUM(BM_MWh!Y271)=0,0,1)</f>
        <v>1</v>
      </c>
      <c r="Z271" s="382">
        <f>IF(SUM(BM_MWh!Z271)=0,0,1)</f>
        <v>0</v>
      </c>
      <c r="AA271" s="382">
        <f>IF(SUM(BM_MWh!AA271)=0,0,1)</f>
        <v>1</v>
      </c>
      <c r="AB271" s="382">
        <f>IF(SUM(BM_MWh!AB271)=0,0,1)</f>
        <v>0</v>
      </c>
      <c r="AC271" s="382">
        <f>IF(SUM(BM_MWh!AC271)=0,0,1)</f>
        <v>0</v>
      </c>
      <c r="AD271" s="382">
        <f>IF(SUM(BM_MWh!AD271)=0,0,1)</f>
        <v>0</v>
      </c>
      <c r="AE271" s="382">
        <f>IF(SUM(BM_MWh!AE271)=0,0,1)</f>
        <v>1</v>
      </c>
      <c r="AF271" s="382">
        <f>IF(SUM(BM_MWh!AF271)=0,0,1)</f>
        <v>0</v>
      </c>
      <c r="AG271" s="382"/>
      <c r="AH271" s="382"/>
      <c r="AI271" s="382"/>
      <c r="AJ271" s="382"/>
      <c r="AK271" s="292"/>
      <c r="AL271" s="292"/>
      <c r="AM271" s="314"/>
      <c r="AN271" s="314"/>
      <c r="AP271" s="382"/>
      <c r="AR271" s="382"/>
      <c r="AS271" s="382"/>
      <c r="AT271" s="382"/>
      <c r="AU271" s="101">
        <f t="shared" si="154"/>
        <v>6</v>
      </c>
      <c r="AV271" s="102">
        <f t="shared" si="155"/>
        <v>5</v>
      </c>
      <c r="AW271" s="167">
        <f t="shared" si="156"/>
        <v>11</v>
      </c>
      <c r="AX271" s="167">
        <f t="shared" si="157"/>
        <v>1787948.7333551601</v>
      </c>
      <c r="AY271" s="381"/>
      <c r="AZ271" s="371"/>
      <c r="BA271" s="371"/>
      <c r="BB271" s="371"/>
      <c r="BC271" s="371"/>
      <c r="BD271" s="371"/>
      <c r="BE271" s="104">
        <f t="shared" si="145"/>
        <v>2018</v>
      </c>
      <c r="BF271" s="28">
        <f t="shared" si="147"/>
        <v>2</v>
      </c>
      <c r="BG271" s="381">
        <f t="shared" si="151"/>
        <v>3575925.4667103202</v>
      </c>
      <c r="BH271" s="215">
        <f t="shared" si="152"/>
        <v>1582906.7333551601</v>
      </c>
      <c r="BI271" s="215">
        <f t="shared" si="152"/>
        <v>176306</v>
      </c>
      <c r="BJ271" s="215">
        <f t="shared" si="152"/>
        <v>2266</v>
      </c>
      <c r="BK271" s="215">
        <f t="shared" si="152"/>
        <v>1528</v>
      </c>
      <c r="BL271" s="215">
        <f t="shared" si="152"/>
        <v>24942</v>
      </c>
      <c r="BM271" s="215">
        <f t="shared" si="158"/>
        <v>1787948.7333551601</v>
      </c>
      <c r="BN271" s="206">
        <f t="shared" si="159"/>
        <v>5</v>
      </c>
      <c r="BO271" s="206">
        <f t="shared" si="149"/>
        <v>3</v>
      </c>
      <c r="BP271" s="206">
        <f t="shared" si="150"/>
        <v>3</v>
      </c>
      <c r="BQ271" s="206">
        <f t="shared" si="148"/>
        <v>6</v>
      </c>
      <c r="BR271" s="206">
        <f t="shared" si="160"/>
        <v>11</v>
      </c>
      <c r="BS271" s="264"/>
    </row>
    <row r="272" spans="1:71">
      <c r="A272" s="28">
        <f t="shared" si="144"/>
        <v>2018</v>
      </c>
      <c r="B272" s="28">
        <f t="shared" si="146"/>
        <v>3</v>
      </c>
      <c r="C272" s="383">
        <f t="shared" si="153"/>
        <v>1790063.0726233099</v>
      </c>
      <c r="D272" s="383">
        <f>[4]FCST!D269</f>
        <v>1584811.0726233099</v>
      </c>
      <c r="E272" s="383">
        <f>[4]FCST!E269</f>
        <v>176509</v>
      </c>
      <c r="F272" s="383">
        <f>[4]FCST!F269</f>
        <v>2264</v>
      </c>
      <c r="G272" s="383">
        <f>[4]FCST!G269</f>
        <v>1528</v>
      </c>
      <c r="H272" s="383">
        <f>[4]FCST!H269</f>
        <v>24940</v>
      </c>
      <c r="I272" s="292">
        <f>IF(BM_MWh!I272=0,0,1)</f>
        <v>0</v>
      </c>
      <c r="J272" s="292">
        <f>IF(BM_MWh!J272=0,0,1)</f>
        <v>0</v>
      </c>
      <c r="K272" s="292">
        <f>IF(BM_MWh!K272=0,0,1)</f>
        <v>1</v>
      </c>
      <c r="L272" s="292">
        <f>IF(BM_MWh!L272=0,0,1)</f>
        <v>0</v>
      </c>
      <c r="M272" s="292">
        <f>IF(BM_MWh!M272=0,0,1)</f>
        <v>0</v>
      </c>
      <c r="N272" s="292">
        <f>IF(BM_MWh!N272=0,0,1)</f>
        <v>0</v>
      </c>
      <c r="O272" s="292">
        <f>IF(BM_MWh!O272=0,0,1)</f>
        <v>1</v>
      </c>
      <c r="P272" s="292">
        <f>IF(BM_MWh!P272=0,0,1)</f>
        <v>0</v>
      </c>
      <c r="Q272" s="292">
        <f>IF(BM_MWh!Q272=0,0,1)</f>
        <v>1</v>
      </c>
      <c r="R272" s="292">
        <f>IF(BM_MWh!R272=0,0,1)</f>
        <v>1</v>
      </c>
      <c r="S272" s="292">
        <f>IF(BM_MWh!S272=0,0,1)</f>
        <v>1</v>
      </c>
      <c r="T272" s="292">
        <f>IF(BM_MWh!T272=0,0,1)</f>
        <v>0</v>
      </c>
      <c r="U272" s="384">
        <f>IF(SUM(BM_MWh!U272)=0,0,1)</f>
        <v>1</v>
      </c>
      <c r="V272" s="382">
        <f>IF(SUM(BM_MWh!V272)=0,0,1)</f>
        <v>1</v>
      </c>
      <c r="W272" s="382">
        <f>IF(SUM(BM_MWh!W272)=0,0,1)</f>
        <v>1</v>
      </c>
      <c r="X272" s="382">
        <f>IF(SUM(BM_MWh!X272)=0,0,1)</f>
        <v>0</v>
      </c>
      <c r="Y272" s="382">
        <f>IF(SUM(BM_MWh!Y272)=0,0,1)</f>
        <v>1</v>
      </c>
      <c r="Z272" s="382">
        <f>IF(SUM(BM_MWh!Z272)=0,0,1)</f>
        <v>0</v>
      </c>
      <c r="AA272" s="382">
        <f>IF(SUM(BM_MWh!AA272)=0,0,1)</f>
        <v>1</v>
      </c>
      <c r="AB272" s="382">
        <f>IF(SUM(BM_MWh!AB272)=0,0,1)</f>
        <v>0</v>
      </c>
      <c r="AC272" s="382">
        <f>IF(SUM(BM_MWh!AC272)=0,0,1)</f>
        <v>0</v>
      </c>
      <c r="AD272" s="382">
        <f>IF(SUM(BM_MWh!AD272)=0,0,1)</f>
        <v>0</v>
      </c>
      <c r="AE272" s="382">
        <f>IF(SUM(BM_MWh!AE272)=0,0,1)</f>
        <v>1</v>
      </c>
      <c r="AF272" s="382">
        <f>IF(SUM(BM_MWh!AF272)=0,0,1)</f>
        <v>0</v>
      </c>
      <c r="AG272" s="382"/>
      <c r="AH272" s="382"/>
      <c r="AI272" s="382"/>
      <c r="AJ272" s="382"/>
      <c r="AK272" s="292"/>
      <c r="AL272" s="292"/>
      <c r="AM272" s="314"/>
      <c r="AN272" s="314"/>
      <c r="AP272" s="382"/>
      <c r="AR272" s="382"/>
      <c r="AS272" s="382"/>
      <c r="AT272" s="382"/>
      <c r="AU272" s="101">
        <f t="shared" si="154"/>
        <v>6</v>
      </c>
      <c r="AV272" s="102">
        <f t="shared" si="155"/>
        <v>5</v>
      </c>
      <c r="AW272" s="167">
        <f t="shared" si="156"/>
        <v>11</v>
      </c>
      <c r="AX272" s="167">
        <f t="shared" si="157"/>
        <v>1790052.0726233099</v>
      </c>
      <c r="AY272" s="381"/>
      <c r="AZ272" s="371"/>
      <c r="BA272" s="371"/>
      <c r="BB272" s="371"/>
      <c r="BC272" s="371"/>
      <c r="BD272" s="371"/>
      <c r="BE272" s="104">
        <f t="shared" si="145"/>
        <v>2018</v>
      </c>
      <c r="BF272" s="28">
        <f t="shared" si="147"/>
        <v>3</v>
      </c>
      <c r="BG272" s="381">
        <f t="shared" si="151"/>
        <v>3580132.1452466198</v>
      </c>
      <c r="BH272" s="215">
        <f t="shared" si="152"/>
        <v>1584811.0726233099</v>
      </c>
      <c r="BI272" s="215">
        <f t="shared" si="152"/>
        <v>176509</v>
      </c>
      <c r="BJ272" s="215">
        <f t="shared" si="152"/>
        <v>2264</v>
      </c>
      <c r="BK272" s="215">
        <f t="shared" si="152"/>
        <v>1528</v>
      </c>
      <c r="BL272" s="215">
        <f t="shared" si="152"/>
        <v>24940</v>
      </c>
      <c r="BM272" s="215">
        <f t="shared" si="158"/>
        <v>1790052.0726233099</v>
      </c>
      <c r="BN272" s="206">
        <f t="shared" si="159"/>
        <v>5</v>
      </c>
      <c r="BO272" s="206">
        <f t="shared" si="149"/>
        <v>3</v>
      </c>
      <c r="BP272" s="206">
        <f t="shared" si="150"/>
        <v>3</v>
      </c>
      <c r="BQ272" s="206">
        <f t="shared" si="148"/>
        <v>6</v>
      </c>
      <c r="BR272" s="206">
        <f t="shared" si="160"/>
        <v>11</v>
      </c>
      <c r="BS272" s="264"/>
    </row>
    <row r="273" spans="1:71">
      <c r="A273" s="28">
        <f t="shared" si="144"/>
        <v>2018</v>
      </c>
      <c r="B273" s="28">
        <f t="shared" si="146"/>
        <v>4</v>
      </c>
      <c r="C273" s="383">
        <f t="shared" si="153"/>
        <v>1792137.4117912899</v>
      </c>
      <c r="D273" s="383">
        <f>[4]FCST!D270</f>
        <v>1586715.4117912899</v>
      </c>
      <c r="E273" s="383">
        <f>[4]FCST!E270</f>
        <v>176713</v>
      </c>
      <c r="F273" s="383">
        <f>[4]FCST!F270</f>
        <v>2263</v>
      </c>
      <c r="G273" s="383">
        <f>[4]FCST!G270</f>
        <v>1528</v>
      </c>
      <c r="H273" s="383">
        <f>[4]FCST!H270</f>
        <v>24907</v>
      </c>
      <c r="I273" s="292">
        <f>IF(BM_MWh!I273=0,0,1)</f>
        <v>0</v>
      </c>
      <c r="J273" s="292">
        <f>IF(BM_MWh!J273=0,0,1)</f>
        <v>0</v>
      </c>
      <c r="K273" s="292">
        <f>IF(BM_MWh!K273=0,0,1)</f>
        <v>1</v>
      </c>
      <c r="L273" s="292">
        <f>IF(BM_MWh!L273=0,0,1)</f>
        <v>0</v>
      </c>
      <c r="M273" s="292">
        <f>IF(BM_MWh!M273=0,0,1)</f>
        <v>0</v>
      </c>
      <c r="N273" s="292">
        <f>IF(BM_MWh!N273=0,0,1)</f>
        <v>0</v>
      </c>
      <c r="O273" s="292">
        <f>IF(BM_MWh!O273=0,0,1)</f>
        <v>1</v>
      </c>
      <c r="P273" s="292">
        <f>IF(BM_MWh!P273=0,0,1)</f>
        <v>0</v>
      </c>
      <c r="Q273" s="292">
        <f>IF(BM_MWh!Q273=0,0,1)</f>
        <v>1</v>
      </c>
      <c r="R273" s="292">
        <f>IF(BM_MWh!R273=0,0,1)</f>
        <v>1</v>
      </c>
      <c r="S273" s="292">
        <f>IF(BM_MWh!S273=0,0,1)</f>
        <v>1</v>
      </c>
      <c r="T273" s="292">
        <f>IF(BM_MWh!T273=0,0,1)</f>
        <v>0</v>
      </c>
      <c r="U273" s="384">
        <f>IF(SUM(BM_MWh!U273)=0,0,1)</f>
        <v>1</v>
      </c>
      <c r="V273" s="382">
        <f>IF(SUM(BM_MWh!V273)=0,0,1)</f>
        <v>1</v>
      </c>
      <c r="W273" s="382">
        <f>IF(SUM(BM_MWh!W273)=0,0,1)</f>
        <v>1</v>
      </c>
      <c r="X273" s="382">
        <f>IF(SUM(BM_MWh!X273)=0,0,1)</f>
        <v>0</v>
      </c>
      <c r="Y273" s="382">
        <f>IF(SUM(BM_MWh!Y273)=0,0,1)</f>
        <v>1</v>
      </c>
      <c r="Z273" s="382">
        <f>IF(SUM(BM_MWh!Z273)=0,0,1)</f>
        <v>0</v>
      </c>
      <c r="AA273" s="382">
        <f>IF(SUM(BM_MWh!AA273)=0,0,1)</f>
        <v>1</v>
      </c>
      <c r="AB273" s="382">
        <f>IF(SUM(BM_MWh!AB273)=0,0,1)</f>
        <v>0</v>
      </c>
      <c r="AC273" s="382">
        <f>IF(SUM(BM_MWh!AC273)=0,0,1)</f>
        <v>0</v>
      </c>
      <c r="AD273" s="382">
        <f>IF(SUM(BM_MWh!AD273)=0,0,1)</f>
        <v>0</v>
      </c>
      <c r="AE273" s="382">
        <f>IF(SUM(BM_MWh!AE273)=0,0,1)</f>
        <v>1</v>
      </c>
      <c r="AF273" s="382">
        <f>IF(SUM(BM_MWh!AF273)=0,0,1)</f>
        <v>0</v>
      </c>
      <c r="AG273" s="382"/>
      <c r="AH273" s="382"/>
      <c r="AI273" s="382"/>
      <c r="AJ273" s="382"/>
      <c r="AK273" s="292"/>
      <c r="AL273" s="292"/>
      <c r="AM273" s="314"/>
      <c r="AN273" s="314"/>
      <c r="AP273" s="382"/>
      <c r="AR273" s="382"/>
      <c r="AS273" s="382"/>
      <c r="AT273" s="382"/>
      <c r="AU273" s="101">
        <f t="shared" si="154"/>
        <v>6</v>
      </c>
      <c r="AV273" s="102">
        <f t="shared" si="155"/>
        <v>5</v>
      </c>
      <c r="AW273" s="167">
        <f t="shared" si="156"/>
        <v>11</v>
      </c>
      <c r="AX273" s="167">
        <f t="shared" si="157"/>
        <v>1792126.4117912899</v>
      </c>
      <c r="AY273" s="381"/>
      <c r="AZ273" s="371"/>
      <c r="BA273" s="371"/>
      <c r="BB273" s="371"/>
      <c r="BC273" s="371"/>
      <c r="BD273" s="371"/>
      <c r="BE273" s="104">
        <f t="shared" si="145"/>
        <v>2018</v>
      </c>
      <c r="BF273" s="28">
        <f t="shared" si="147"/>
        <v>4</v>
      </c>
      <c r="BG273" s="381">
        <f t="shared" si="151"/>
        <v>3584280.8235825798</v>
      </c>
      <c r="BH273" s="215">
        <f t="shared" si="152"/>
        <v>1586715.4117912899</v>
      </c>
      <c r="BI273" s="215">
        <f t="shared" si="152"/>
        <v>176713</v>
      </c>
      <c r="BJ273" s="215">
        <f t="shared" si="152"/>
        <v>2263</v>
      </c>
      <c r="BK273" s="215">
        <f t="shared" si="152"/>
        <v>1528</v>
      </c>
      <c r="BL273" s="215">
        <f t="shared" si="152"/>
        <v>24907</v>
      </c>
      <c r="BM273" s="215">
        <f t="shared" si="158"/>
        <v>1792126.4117912899</v>
      </c>
      <c r="BN273" s="206">
        <f t="shared" si="159"/>
        <v>5</v>
      </c>
      <c r="BO273" s="206">
        <f t="shared" si="149"/>
        <v>3</v>
      </c>
      <c r="BP273" s="206">
        <f t="shared" si="150"/>
        <v>3</v>
      </c>
      <c r="BQ273" s="206">
        <f t="shared" si="148"/>
        <v>6</v>
      </c>
      <c r="BR273" s="206">
        <f t="shared" si="160"/>
        <v>11</v>
      </c>
      <c r="BS273" s="264"/>
    </row>
    <row r="274" spans="1:71">
      <c r="A274" s="28">
        <f t="shared" si="144"/>
        <v>2018</v>
      </c>
      <c r="B274" s="28">
        <f t="shared" si="146"/>
        <v>5</v>
      </c>
      <c r="C274" s="383">
        <f t="shared" si="153"/>
        <v>1794282.75089934</v>
      </c>
      <c r="D274" s="383">
        <f>[4]FCST!D271</f>
        <v>1588619.75089934</v>
      </c>
      <c r="E274" s="383">
        <f>[4]FCST!E271</f>
        <v>176916</v>
      </c>
      <c r="F274" s="383">
        <f>[4]FCST!F271</f>
        <v>2261</v>
      </c>
      <c r="G274" s="383">
        <f>[4]FCST!G271</f>
        <v>1527</v>
      </c>
      <c r="H274" s="383">
        <f>[4]FCST!H271</f>
        <v>24949</v>
      </c>
      <c r="I274" s="292">
        <f>IF(BM_MWh!I274=0,0,1)</f>
        <v>0</v>
      </c>
      <c r="J274" s="292">
        <f>IF(BM_MWh!J274=0,0,1)</f>
        <v>0</v>
      </c>
      <c r="K274" s="292">
        <f>IF(BM_MWh!K274=0,0,1)</f>
        <v>1</v>
      </c>
      <c r="L274" s="292">
        <f>IF(BM_MWh!L274=0,0,1)</f>
        <v>0</v>
      </c>
      <c r="M274" s="292">
        <f>IF(BM_MWh!M274=0,0,1)</f>
        <v>0</v>
      </c>
      <c r="N274" s="292">
        <f>IF(BM_MWh!N274=0,0,1)</f>
        <v>0</v>
      </c>
      <c r="O274" s="292">
        <f>IF(BM_MWh!O274=0,0,1)</f>
        <v>1</v>
      </c>
      <c r="P274" s="292">
        <f>IF(BM_MWh!P274=0,0,1)</f>
        <v>0</v>
      </c>
      <c r="Q274" s="292">
        <f>IF(BM_MWh!Q274=0,0,1)</f>
        <v>0</v>
      </c>
      <c r="R274" s="292">
        <f>IF(BM_MWh!R274=0,0,1)</f>
        <v>1</v>
      </c>
      <c r="S274" s="292">
        <f>IF(BM_MWh!S274=0,0,1)</f>
        <v>1</v>
      </c>
      <c r="T274" s="292">
        <f>IF(BM_MWh!T274=0,0,1)</f>
        <v>0</v>
      </c>
      <c r="U274" s="384">
        <f>IF(SUM(BM_MWh!U274)=0,0,1)</f>
        <v>1</v>
      </c>
      <c r="V274" s="382">
        <f>IF(SUM(BM_MWh!V274)=0,0,1)</f>
        <v>1</v>
      </c>
      <c r="W274" s="382">
        <f>IF(SUM(BM_MWh!W274)=0,0,1)</f>
        <v>1</v>
      </c>
      <c r="X274" s="382">
        <f>IF(SUM(BM_MWh!X274)=0,0,1)</f>
        <v>0</v>
      </c>
      <c r="Y274" s="382">
        <f>IF(SUM(BM_MWh!Y274)=0,0,1)</f>
        <v>1</v>
      </c>
      <c r="Z274" s="382">
        <f>IF(SUM(BM_MWh!Z274)=0,0,1)</f>
        <v>0</v>
      </c>
      <c r="AA274" s="382">
        <f>IF(SUM(BM_MWh!AA274)=0,0,1)</f>
        <v>1</v>
      </c>
      <c r="AB274" s="382">
        <f>IF(SUM(BM_MWh!AB274)=0,0,1)</f>
        <v>0</v>
      </c>
      <c r="AC274" s="382">
        <f>IF(SUM(BM_MWh!AC274)=0,0,1)</f>
        <v>0</v>
      </c>
      <c r="AD274" s="382">
        <f>IF(SUM(BM_MWh!AD274)=0,0,1)</f>
        <v>0</v>
      </c>
      <c r="AE274" s="382">
        <f>IF(SUM(BM_MWh!AE274)=0,0,1)</f>
        <v>1</v>
      </c>
      <c r="AF274" s="382">
        <f>IF(SUM(BM_MWh!AF274)=0,0,1)</f>
        <v>0</v>
      </c>
      <c r="AG274" s="382"/>
      <c r="AH274" s="382"/>
      <c r="AI274" s="382"/>
      <c r="AJ274" s="382"/>
      <c r="AK274" s="292"/>
      <c r="AL274" s="292"/>
      <c r="AM274" s="314"/>
      <c r="AN274" s="314"/>
      <c r="AP274" s="382"/>
      <c r="AR274" s="382"/>
      <c r="AS274" s="382"/>
      <c r="AT274" s="382"/>
      <c r="AU274" s="101">
        <f t="shared" si="154"/>
        <v>6</v>
      </c>
      <c r="AV274" s="102">
        <f t="shared" si="155"/>
        <v>4</v>
      </c>
      <c r="AW274" s="167">
        <f t="shared" si="156"/>
        <v>10</v>
      </c>
      <c r="AX274" s="167">
        <f t="shared" si="157"/>
        <v>1794272.75089934</v>
      </c>
      <c r="AY274" s="381"/>
      <c r="AZ274" s="371"/>
      <c r="BA274" s="371"/>
      <c r="BB274" s="371"/>
      <c r="BC274" s="371"/>
      <c r="BD274" s="371"/>
      <c r="BE274" s="104">
        <f t="shared" si="145"/>
        <v>2018</v>
      </c>
      <c r="BF274" s="28">
        <f t="shared" si="147"/>
        <v>5</v>
      </c>
      <c r="BG274" s="381">
        <f t="shared" si="151"/>
        <v>3588571.5017986801</v>
      </c>
      <c r="BH274" s="215">
        <f t="shared" si="152"/>
        <v>1588619.75089934</v>
      </c>
      <c r="BI274" s="215">
        <f t="shared" si="152"/>
        <v>176916</v>
      </c>
      <c r="BJ274" s="215">
        <f t="shared" si="152"/>
        <v>2261</v>
      </c>
      <c r="BK274" s="215">
        <f t="shared" si="152"/>
        <v>1527</v>
      </c>
      <c r="BL274" s="215">
        <f t="shared" si="152"/>
        <v>24949</v>
      </c>
      <c r="BM274" s="215">
        <f t="shared" si="158"/>
        <v>1794272.75089934</v>
      </c>
      <c r="BN274" s="206">
        <f t="shared" si="159"/>
        <v>4</v>
      </c>
      <c r="BO274" s="206">
        <f t="shared" si="149"/>
        <v>3</v>
      </c>
      <c r="BP274" s="206">
        <f t="shared" si="150"/>
        <v>3</v>
      </c>
      <c r="BQ274" s="206">
        <f t="shared" si="148"/>
        <v>6</v>
      </c>
      <c r="BR274" s="206">
        <f t="shared" si="160"/>
        <v>10</v>
      </c>
      <c r="BS274" s="264"/>
    </row>
    <row r="275" spans="1:71">
      <c r="A275" s="28">
        <f t="shared" si="144"/>
        <v>2018</v>
      </c>
      <c r="B275" s="28">
        <f t="shared" si="146"/>
        <v>6</v>
      </c>
      <c r="C275" s="383">
        <f t="shared" si="153"/>
        <v>1796348.0899768199</v>
      </c>
      <c r="D275" s="383">
        <f>[4]FCST!D272</f>
        <v>1590524.0899768199</v>
      </c>
      <c r="E275" s="383">
        <f>[4]FCST!E272</f>
        <v>177120</v>
      </c>
      <c r="F275" s="383">
        <f>[4]FCST!F272</f>
        <v>2260</v>
      </c>
      <c r="G275" s="383">
        <f>[4]FCST!G272</f>
        <v>1527</v>
      </c>
      <c r="H275" s="383">
        <f>[4]FCST!H272</f>
        <v>24907</v>
      </c>
      <c r="I275" s="292">
        <f>IF(BM_MWh!I275=0,0,1)</f>
        <v>0</v>
      </c>
      <c r="J275" s="292">
        <f>IF(BM_MWh!J275=0,0,1)</f>
        <v>0</v>
      </c>
      <c r="K275" s="292">
        <f>IF(BM_MWh!K275=0,0,1)</f>
        <v>1</v>
      </c>
      <c r="L275" s="292">
        <f>IF(BM_MWh!L275=0,0,1)</f>
        <v>0</v>
      </c>
      <c r="M275" s="292">
        <f>IF(BM_MWh!M275=0,0,1)</f>
        <v>0</v>
      </c>
      <c r="N275" s="292">
        <f>IF(BM_MWh!N275=0,0,1)</f>
        <v>0</v>
      </c>
      <c r="O275" s="292">
        <f>IF(BM_MWh!O275=0,0,1)</f>
        <v>1</v>
      </c>
      <c r="P275" s="292">
        <f>IF(BM_MWh!P275=0,0,1)</f>
        <v>0</v>
      </c>
      <c r="Q275" s="292">
        <f>IF(BM_MWh!Q275=0,0,1)</f>
        <v>0</v>
      </c>
      <c r="R275" s="292">
        <f>IF(BM_MWh!R275=0,0,1)</f>
        <v>1</v>
      </c>
      <c r="S275" s="292">
        <f>IF(BM_MWh!S275=0,0,1)</f>
        <v>1</v>
      </c>
      <c r="T275" s="292">
        <f>IF(BM_MWh!T275=0,0,1)</f>
        <v>0</v>
      </c>
      <c r="U275" s="384">
        <f>IF(SUM(BM_MWh!U275)=0,0,1)</f>
        <v>1</v>
      </c>
      <c r="V275" s="382">
        <f>IF(SUM(BM_MWh!V275)=0,0,1)</f>
        <v>1</v>
      </c>
      <c r="W275" s="382">
        <f>IF(SUM(BM_MWh!W275)=0,0,1)</f>
        <v>1</v>
      </c>
      <c r="X275" s="382">
        <f>IF(SUM(BM_MWh!X275)=0,0,1)</f>
        <v>0</v>
      </c>
      <c r="Y275" s="382">
        <f>IF(SUM(BM_MWh!Y275)=0,0,1)</f>
        <v>1</v>
      </c>
      <c r="Z275" s="382">
        <f>IF(SUM(BM_MWh!Z275)=0,0,1)</f>
        <v>0</v>
      </c>
      <c r="AA275" s="382">
        <f>IF(SUM(BM_MWh!AA275)=0,0,1)</f>
        <v>1</v>
      </c>
      <c r="AB275" s="382">
        <f>IF(SUM(BM_MWh!AB275)=0,0,1)</f>
        <v>0</v>
      </c>
      <c r="AC275" s="382">
        <f>IF(SUM(BM_MWh!AC275)=0,0,1)</f>
        <v>0</v>
      </c>
      <c r="AD275" s="382">
        <f>IF(SUM(BM_MWh!AD275)=0,0,1)</f>
        <v>0</v>
      </c>
      <c r="AE275" s="382">
        <f>IF(SUM(BM_MWh!AE275)=0,0,1)</f>
        <v>1</v>
      </c>
      <c r="AF275" s="382">
        <f>IF(SUM(BM_MWh!AF275)=0,0,1)</f>
        <v>0</v>
      </c>
      <c r="AG275" s="382"/>
      <c r="AH275" s="382"/>
      <c r="AI275" s="382"/>
      <c r="AJ275" s="382"/>
      <c r="AK275" s="292"/>
      <c r="AL275" s="292"/>
      <c r="AM275" s="314"/>
      <c r="AN275" s="314"/>
      <c r="AP275" s="382"/>
      <c r="AR275" s="382"/>
      <c r="AS275" s="382"/>
      <c r="AT275" s="382"/>
      <c r="AU275" s="101">
        <f t="shared" si="154"/>
        <v>6</v>
      </c>
      <c r="AV275" s="102">
        <f t="shared" si="155"/>
        <v>4</v>
      </c>
      <c r="AW275" s="167">
        <f t="shared" si="156"/>
        <v>10</v>
      </c>
      <c r="AX275" s="167">
        <f t="shared" si="157"/>
        <v>1796338.0899768199</v>
      </c>
      <c r="AY275" s="381"/>
      <c r="AZ275" s="371"/>
      <c r="BA275" s="371"/>
      <c r="BB275" s="371"/>
      <c r="BC275" s="371"/>
      <c r="BD275" s="371"/>
      <c r="BE275" s="104">
        <f t="shared" si="145"/>
        <v>2018</v>
      </c>
      <c r="BF275" s="28">
        <f t="shared" si="147"/>
        <v>6</v>
      </c>
      <c r="BG275" s="381">
        <f t="shared" si="151"/>
        <v>3592702.1799536399</v>
      </c>
      <c r="BH275" s="215">
        <f t="shared" si="152"/>
        <v>1590524.0899768199</v>
      </c>
      <c r="BI275" s="215">
        <f t="shared" si="152"/>
        <v>177120</v>
      </c>
      <c r="BJ275" s="215">
        <f t="shared" si="152"/>
        <v>2260</v>
      </c>
      <c r="BK275" s="215">
        <f t="shared" si="152"/>
        <v>1527</v>
      </c>
      <c r="BL275" s="215">
        <f t="shared" si="152"/>
        <v>24907</v>
      </c>
      <c r="BM275" s="215">
        <f t="shared" si="158"/>
        <v>1796338.0899768199</v>
      </c>
      <c r="BN275" s="206">
        <f t="shared" si="159"/>
        <v>4</v>
      </c>
      <c r="BO275" s="206">
        <f t="shared" si="149"/>
        <v>3</v>
      </c>
      <c r="BP275" s="206">
        <f t="shared" si="150"/>
        <v>3</v>
      </c>
      <c r="BQ275" s="206">
        <f t="shared" si="148"/>
        <v>6</v>
      </c>
      <c r="BR275" s="206">
        <f t="shared" si="160"/>
        <v>10</v>
      </c>
      <c r="BS275" s="264"/>
    </row>
    <row r="276" spans="1:71">
      <c r="A276" s="28">
        <f t="shared" si="144"/>
        <v>2018</v>
      </c>
      <c r="B276" s="28">
        <f t="shared" si="146"/>
        <v>7</v>
      </c>
      <c r="C276" s="383">
        <f t="shared" si="153"/>
        <v>1798434.4290440399</v>
      </c>
      <c r="D276" s="383">
        <f>[4]FCST!D273</f>
        <v>1592428.4290440399</v>
      </c>
      <c r="E276" s="383">
        <f>[4]FCST!E273</f>
        <v>177323</v>
      </c>
      <c r="F276" s="383">
        <f>[4]FCST!F273</f>
        <v>2258</v>
      </c>
      <c r="G276" s="383">
        <f>[4]FCST!G273</f>
        <v>1527</v>
      </c>
      <c r="H276" s="383">
        <f>[4]FCST!H273</f>
        <v>24887</v>
      </c>
      <c r="I276" s="292">
        <f>IF(BM_MWh!I276=0,0,1)</f>
        <v>0</v>
      </c>
      <c r="J276" s="292">
        <f>IF(BM_MWh!J276=0,0,1)</f>
        <v>0</v>
      </c>
      <c r="K276" s="292">
        <f>IF(BM_MWh!K276=0,0,1)</f>
        <v>1</v>
      </c>
      <c r="L276" s="292">
        <f>IF(BM_MWh!L276=0,0,1)</f>
        <v>0</v>
      </c>
      <c r="M276" s="292">
        <f>IF(BM_MWh!M276=0,0,1)</f>
        <v>0</v>
      </c>
      <c r="N276" s="292">
        <f>IF(BM_MWh!N276=0,0,1)</f>
        <v>0</v>
      </c>
      <c r="O276" s="292">
        <f>IF(BM_MWh!O276=0,0,1)</f>
        <v>1</v>
      </c>
      <c r="P276" s="292">
        <f>IF(BM_MWh!P276=0,0,1)</f>
        <v>0</v>
      </c>
      <c r="Q276" s="292">
        <f>IF(BM_MWh!Q276=0,0,1)</f>
        <v>1</v>
      </c>
      <c r="R276" s="292">
        <f>IF(BM_MWh!R276=0,0,1)</f>
        <v>1</v>
      </c>
      <c r="S276" s="292">
        <f>IF(BM_MWh!S276=0,0,1)</f>
        <v>1</v>
      </c>
      <c r="T276" s="292">
        <f>IF(BM_MWh!T276=0,0,1)</f>
        <v>0</v>
      </c>
      <c r="U276" s="384">
        <f>IF(SUM(BM_MWh!U276)=0,0,1)</f>
        <v>1</v>
      </c>
      <c r="V276" s="382">
        <f>IF(SUM(BM_MWh!V276)=0,0,1)</f>
        <v>1</v>
      </c>
      <c r="W276" s="382">
        <f>IF(SUM(BM_MWh!W276)=0,0,1)</f>
        <v>1</v>
      </c>
      <c r="X276" s="382">
        <f>IF(SUM(BM_MWh!X276)=0,0,1)</f>
        <v>0</v>
      </c>
      <c r="Y276" s="382">
        <f>IF(SUM(BM_MWh!Y276)=0,0,1)</f>
        <v>1</v>
      </c>
      <c r="Z276" s="382">
        <f>IF(SUM(BM_MWh!Z276)=0,0,1)</f>
        <v>0</v>
      </c>
      <c r="AA276" s="382">
        <f>IF(SUM(BM_MWh!AA276)=0,0,1)</f>
        <v>1</v>
      </c>
      <c r="AB276" s="382">
        <f>IF(SUM(BM_MWh!AB276)=0,0,1)</f>
        <v>0</v>
      </c>
      <c r="AC276" s="382">
        <f>IF(SUM(BM_MWh!AC276)=0,0,1)</f>
        <v>0</v>
      </c>
      <c r="AD276" s="382">
        <f>IF(SUM(BM_MWh!AD276)=0,0,1)</f>
        <v>0</v>
      </c>
      <c r="AE276" s="382">
        <f>IF(SUM(BM_MWh!AE276)=0,0,1)</f>
        <v>1</v>
      </c>
      <c r="AF276" s="382">
        <f>IF(SUM(BM_MWh!AF276)=0,0,1)</f>
        <v>0</v>
      </c>
      <c r="AG276" s="382"/>
      <c r="AH276" s="382"/>
      <c r="AI276" s="382"/>
      <c r="AJ276" s="382"/>
      <c r="AK276" s="292"/>
      <c r="AL276" s="292"/>
      <c r="AM276" s="314"/>
      <c r="AN276" s="314"/>
      <c r="AP276" s="382"/>
      <c r="AR276" s="382"/>
      <c r="AS276" s="382"/>
      <c r="AT276" s="382"/>
      <c r="AU276" s="101">
        <f t="shared" si="154"/>
        <v>6</v>
      </c>
      <c r="AV276" s="102">
        <f t="shared" si="155"/>
        <v>5</v>
      </c>
      <c r="AW276" s="167">
        <f t="shared" si="156"/>
        <v>11</v>
      </c>
      <c r="AX276" s="167">
        <f t="shared" si="157"/>
        <v>1798423.4290440399</v>
      </c>
      <c r="AY276" s="381"/>
      <c r="AZ276" s="371"/>
      <c r="BA276" s="371"/>
      <c r="BB276" s="371"/>
      <c r="BC276" s="371"/>
      <c r="BD276" s="371"/>
      <c r="BE276" s="104">
        <f t="shared" si="145"/>
        <v>2018</v>
      </c>
      <c r="BF276" s="28">
        <f t="shared" si="147"/>
        <v>7</v>
      </c>
      <c r="BG276" s="381">
        <f t="shared" si="151"/>
        <v>3596874.8580880798</v>
      </c>
      <c r="BH276" s="215">
        <f t="shared" si="152"/>
        <v>1592428.4290440399</v>
      </c>
      <c r="BI276" s="215">
        <f t="shared" si="152"/>
        <v>177323</v>
      </c>
      <c r="BJ276" s="215">
        <f t="shared" si="152"/>
        <v>2258</v>
      </c>
      <c r="BK276" s="215">
        <f t="shared" si="152"/>
        <v>1527</v>
      </c>
      <c r="BL276" s="215">
        <f t="shared" si="152"/>
        <v>24887</v>
      </c>
      <c r="BM276" s="215">
        <f t="shared" si="158"/>
        <v>1798423.4290440399</v>
      </c>
      <c r="BN276" s="206">
        <f t="shared" si="159"/>
        <v>5</v>
      </c>
      <c r="BO276" s="206">
        <f t="shared" si="149"/>
        <v>3</v>
      </c>
      <c r="BP276" s="206">
        <f t="shared" si="150"/>
        <v>3</v>
      </c>
      <c r="BQ276" s="206">
        <f t="shared" si="148"/>
        <v>6</v>
      </c>
      <c r="BR276" s="206">
        <f t="shared" si="160"/>
        <v>11</v>
      </c>
      <c r="BS276" s="264"/>
    </row>
    <row r="277" spans="1:71">
      <c r="A277" s="28">
        <f t="shared" si="144"/>
        <v>2018</v>
      </c>
      <c r="B277" s="28">
        <f t="shared" si="146"/>
        <v>8</v>
      </c>
      <c r="C277" s="383">
        <f t="shared" si="153"/>
        <v>1800477.8131978901</v>
      </c>
      <c r="D277" s="383">
        <f>[4]FCST!D274</f>
        <v>1594210.8131978901</v>
      </c>
      <c r="E277" s="383">
        <f>[4]FCST!E274</f>
        <v>177522</v>
      </c>
      <c r="F277" s="383">
        <f>[4]FCST!F274</f>
        <v>2257</v>
      </c>
      <c r="G277" s="383">
        <f>[4]FCST!G274</f>
        <v>1526</v>
      </c>
      <c r="H277" s="383">
        <f>[4]FCST!H274</f>
        <v>24951</v>
      </c>
      <c r="I277" s="292">
        <f>IF(BM_MWh!I277=0,0,1)</f>
        <v>0</v>
      </c>
      <c r="J277" s="292">
        <f>IF(BM_MWh!J277=0,0,1)</f>
        <v>0</v>
      </c>
      <c r="K277" s="292">
        <f>IF(BM_MWh!K277=0,0,1)</f>
        <v>1</v>
      </c>
      <c r="L277" s="292">
        <f>IF(BM_MWh!L277=0,0,1)</f>
        <v>0</v>
      </c>
      <c r="M277" s="292">
        <f>IF(BM_MWh!M277=0,0,1)</f>
        <v>0</v>
      </c>
      <c r="N277" s="292">
        <f>IF(BM_MWh!N277=0,0,1)</f>
        <v>0</v>
      </c>
      <c r="O277" s="292">
        <f>IF(BM_MWh!O277=0,0,1)</f>
        <v>1</v>
      </c>
      <c r="P277" s="292">
        <f>IF(BM_MWh!P277=0,0,1)</f>
        <v>0</v>
      </c>
      <c r="Q277" s="292">
        <f>IF(BM_MWh!Q277=0,0,1)</f>
        <v>1</v>
      </c>
      <c r="R277" s="292">
        <f>IF(BM_MWh!R277=0,0,1)</f>
        <v>1</v>
      </c>
      <c r="S277" s="292">
        <f>IF(BM_MWh!S277=0,0,1)</f>
        <v>1</v>
      </c>
      <c r="T277" s="292">
        <f>IF(BM_MWh!T277=0,0,1)</f>
        <v>0</v>
      </c>
      <c r="U277" s="384">
        <f>IF(SUM(BM_MWh!U277)=0,0,1)</f>
        <v>1</v>
      </c>
      <c r="V277" s="382">
        <f>IF(SUM(BM_MWh!V277)=0,0,1)</f>
        <v>1</v>
      </c>
      <c r="W277" s="382">
        <f>IF(SUM(BM_MWh!W277)=0,0,1)</f>
        <v>1</v>
      </c>
      <c r="X277" s="382">
        <f>IF(SUM(BM_MWh!X277)=0,0,1)</f>
        <v>0</v>
      </c>
      <c r="Y277" s="382">
        <f>IF(SUM(BM_MWh!Y277)=0,0,1)</f>
        <v>1</v>
      </c>
      <c r="Z277" s="382">
        <f>IF(SUM(BM_MWh!Z277)=0,0,1)</f>
        <v>0</v>
      </c>
      <c r="AA277" s="382">
        <f>IF(SUM(BM_MWh!AA277)=0,0,1)</f>
        <v>1</v>
      </c>
      <c r="AB277" s="382">
        <f>IF(SUM(BM_MWh!AB277)=0,0,1)</f>
        <v>0</v>
      </c>
      <c r="AC277" s="382">
        <f>IF(SUM(BM_MWh!AC277)=0,0,1)</f>
        <v>0</v>
      </c>
      <c r="AD277" s="382">
        <f>IF(SUM(BM_MWh!AD277)=0,0,1)</f>
        <v>0</v>
      </c>
      <c r="AE277" s="382">
        <f>IF(SUM(BM_MWh!AE277)=0,0,1)</f>
        <v>1</v>
      </c>
      <c r="AF277" s="382">
        <f>IF(SUM(BM_MWh!AF277)=0,0,1)</f>
        <v>0</v>
      </c>
      <c r="AG277" s="382"/>
      <c r="AH277" s="382"/>
      <c r="AI277" s="382"/>
      <c r="AJ277" s="382"/>
      <c r="AK277" s="292"/>
      <c r="AL277" s="292"/>
      <c r="AM277" s="314"/>
      <c r="AN277" s="314"/>
      <c r="AP277" s="382"/>
      <c r="AR277" s="382"/>
      <c r="AS277" s="382"/>
      <c r="AT277" s="382"/>
      <c r="AU277" s="101">
        <f t="shared" si="154"/>
        <v>6</v>
      </c>
      <c r="AV277" s="102">
        <f t="shared" si="155"/>
        <v>5</v>
      </c>
      <c r="AW277" s="167">
        <f t="shared" si="156"/>
        <v>11</v>
      </c>
      <c r="AX277" s="167">
        <f t="shared" si="157"/>
        <v>1800466.8131978901</v>
      </c>
      <c r="AY277" s="381"/>
      <c r="AZ277" s="371"/>
      <c r="BA277" s="371"/>
      <c r="BB277" s="371"/>
      <c r="BC277" s="371"/>
      <c r="BD277" s="371"/>
      <c r="BE277" s="104">
        <f t="shared" si="145"/>
        <v>2018</v>
      </c>
      <c r="BF277" s="28">
        <f t="shared" si="147"/>
        <v>8</v>
      </c>
      <c r="BG277" s="381">
        <f t="shared" si="151"/>
        <v>3600961.6263957801</v>
      </c>
      <c r="BH277" s="215">
        <f t="shared" si="152"/>
        <v>1594210.8131978901</v>
      </c>
      <c r="BI277" s="215">
        <f t="shared" si="152"/>
        <v>177522</v>
      </c>
      <c r="BJ277" s="215">
        <f t="shared" si="152"/>
        <v>2257</v>
      </c>
      <c r="BK277" s="215">
        <f t="shared" si="152"/>
        <v>1526</v>
      </c>
      <c r="BL277" s="215">
        <f t="shared" si="152"/>
        <v>24951</v>
      </c>
      <c r="BM277" s="215">
        <f t="shared" si="158"/>
        <v>1800466.8131978901</v>
      </c>
      <c r="BN277" s="206">
        <f t="shared" si="159"/>
        <v>5</v>
      </c>
      <c r="BO277" s="206">
        <f t="shared" si="149"/>
        <v>3</v>
      </c>
      <c r="BP277" s="206">
        <f t="shared" si="150"/>
        <v>3</v>
      </c>
      <c r="BQ277" s="206">
        <f t="shared" si="148"/>
        <v>6</v>
      </c>
      <c r="BR277" s="206">
        <f t="shared" si="160"/>
        <v>11</v>
      </c>
      <c r="BS277" s="264"/>
    </row>
    <row r="278" spans="1:71">
      <c r="A278" s="28">
        <f t="shared" si="144"/>
        <v>2018</v>
      </c>
      <c r="B278" s="28">
        <f t="shared" si="146"/>
        <v>9</v>
      </c>
      <c r="C278" s="383">
        <f t="shared" si="153"/>
        <v>1802468.1973623901</v>
      </c>
      <c r="D278" s="383">
        <f>[4]FCST!D275</f>
        <v>1595993.1973623901</v>
      </c>
      <c r="E278" s="383">
        <f>[4]FCST!E275</f>
        <v>177716</v>
      </c>
      <c r="F278" s="383">
        <f>[4]FCST!F275</f>
        <v>2255</v>
      </c>
      <c r="G278" s="383">
        <f>[4]FCST!G275</f>
        <v>1526</v>
      </c>
      <c r="H278" s="383">
        <f>[4]FCST!H275</f>
        <v>24967</v>
      </c>
      <c r="I278" s="292">
        <f>IF(BM_MWh!I278=0,0,1)</f>
        <v>0</v>
      </c>
      <c r="J278" s="292">
        <f>IF(BM_MWh!J278=0,0,1)</f>
        <v>0</v>
      </c>
      <c r="K278" s="292">
        <f>IF(BM_MWh!K278=0,0,1)</f>
        <v>1</v>
      </c>
      <c r="L278" s="292">
        <f>IF(BM_MWh!L278=0,0,1)</f>
        <v>0</v>
      </c>
      <c r="M278" s="292">
        <f>IF(BM_MWh!M278=0,0,1)</f>
        <v>0</v>
      </c>
      <c r="N278" s="292">
        <f>IF(BM_MWh!N278=0,0,1)</f>
        <v>0</v>
      </c>
      <c r="O278" s="292">
        <f>IF(BM_MWh!O278=0,0,1)</f>
        <v>1</v>
      </c>
      <c r="P278" s="292">
        <f>IF(BM_MWh!P278=0,0,1)</f>
        <v>0</v>
      </c>
      <c r="Q278" s="292">
        <f>IF(BM_MWh!Q278=0,0,1)</f>
        <v>1</v>
      </c>
      <c r="R278" s="292">
        <f>IF(BM_MWh!R278=0,0,1)</f>
        <v>1</v>
      </c>
      <c r="S278" s="292">
        <f>IF(BM_MWh!S278=0,0,1)</f>
        <v>1</v>
      </c>
      <c r="T278" s="292">
        <f>IF(BM_MWh!T278=0,0,1)</f>
        <v>0</v>
      </c>
      <c r="U278" s="384">
        <f>IF(SUM(BM_MWh!U278)=0,0,1)</f>
        <v>1</v>
      </c>
      <c r="V278" s="382">
        <f>IF(SUM(BM_MWh!V278)=0,0,1)</f>
        <v>1</v>
      </c>
      <c r="W278" s="382">
        <f>IF(SUM(BM_MWh!W278)=0,0,1)</f>
        <v>1</v>
      </c>
      <c r="X278" s="382">
        <f>IF(SUM(BM_MWh!X278)=0,0,1)</f>
        <v>0</v>
      </c>
      <c r="Y278" s="382">
        <f>IF(SUM(BM_MWh!Y278)=0,0,1)</f>
        <v>1</v>
      </c>
      <c r="Z278" s="382">
        <f>IF(SUM(BM_MWh!Z278)=0,0,1)</f>
        <v>0</v>
      </c>
      <c r="AA278" s="382">
        <f>IF(SUM(BM_MWh!AA278)=0,0,1)</f>
        <v>1</v>
      </c>
      <c r="AB278" s="382">
        <f>IF(SUM(BM_MWh!AB278)=0,0,1)</f>
        <v>0</v>
      </c>
      <c r="AC278" s="382">
        <f>IF(SUM(BM_MWh!AC278)=0,0,1)</f>
        <v>0</v>
      </c>
      <c r="AD278" s="382">
        <f>IF(SUM(BM_MWh!AD278)=0,0,1)</f>
        <v>0</v>
      </c>
      <c r="AE278" s="382">
        <f>IF(SUM(BM_MWh!AE278)=0,0,1)</f>
        <v>1</v>
      </c>
      <c r="AF278" s="382">
        <f>IF(SUM(BM_MWh!AF278)=0,0,1)</f>
        <v>0</v>
      </c>
      <c r="AG278" s="382"/>
      <c r="AH278" s="382"/>
      <c r="AI278" s="382"/>
      <c r="AJ278" s="382"/>
      <c r="AK278" s="292"/>
      <c r="AL278" s="292"/>
      <c r="AM278" s="314"/>
      <c r="AN278" s="314"/>
      <c r="AP278" s="382"/>
      <c r="AR278" s="382"/>
      <c r="AS278" s="382"/>
      <c r="AT278" s="382"/>
      <c r="AU278" s="101">
        <f t="shared" si="154"/>
        <v>6</v>
      </c>
      <c r="AV278" s="102">
        <f t="shared" si="155"/>
        <v>5</v>
      </c>
      <c r="AW278" s="167">
        <f t="shared" si="156"/>
        <v>11</v>
      </c>
      <c r="AX278" s="167">
        <f t="shared" si="157"/>
        <v>1802457.1973623901</v>
      </c>
      <c r="AY278" s="381"/>
      <c r="AZ278" s="371"/>
      <c r="BA278" s="371"/>
      <c r="BB278" s="371"/>
      <c r="BC278" s="371"/>
      <c r="BD278" s="371"/>
      <c r="BE278" s="104">
        <f t="shared" si="145"/>
        <v>2018</v>
      </c>
      <c r="BF278" s="28">
        <f t="shared" si="147"/>
        <v>9</v>
      </c>
      <c r="BG278" s="381">
        <f t="shared" si="151"/>
        <v>3604942.3947247802</v>
      </c>
      <c r="BH278" s="215">
        <f t="shared" si="152"/>
        <v>1595993.1973623901</v>
      </c>
      <c r="BI278" s="215">
        <f t="shared" si="152"/>
        <v>177716</v>
      </c>
      <c r="BJ278" s="215">
        <f t="shared" si="152"/>
        <v>2255</v>
      </c>
      <c r="BK278" s="215">
        <f t="shared" si="152"/>
        <v>1526</v>
      </c>
      <c r="BL278" s="215">
        <f t="shared" si="152"/>
        <v>24967</v>
      </c>
      <c r="BM278" s="215">
        <f t="shared" si="158"/>
        <v>1802457.1973623901</v>
      </c>
      <c r="BN278" s="206">
        <f t="shared" si="159"/>
        <v>5</v>
      </c>
      <c r="BO278" s="206">
        <f t="shared" si="149"/>
        <v>3</v>
      </c>
      <c r="BP278" s="206">
        <f t="shared" si="150"/>
        <v>3</v>
      </c>
      <c r="BQ278" s="206">
        <f t="shared" si="148"/>
        <v>6</v>
      </c>
      <c r="BR278" s="206">
        <f t="shared" si="160"/>
        <v>11</v>
      </c>
      <c r="BS278" s="264"/>
    </row>
    <row r="279" spans="1:71">
      <c r="A279" s="28">
        <f t="shared" si="144"/>
        <v>2018</v>
      </c>
      <c r="B279" s="28">
        <f t="shared" si="146"/>
        <v>10</v>
      </c>
      <c r="C279" s="383">
        <f t="shared" si="153"/>
        <v>1804470.5815413699</v>
      </c>
      <c r="D279" s="383">
        <f>[4]FCST!D276</f>
        <v>1597775.5815413699</v>
      </c>
      <c r="E279" s="383">
        <f>[4]FCST!E276</f>
        <v>177906</v>
      </c>
      <c r="F279" s="383">
        <f>[4]FCST!F276</f>
        <v>2254</v>
      </c>
      <c r="G279" s="383">
        <f>[4]FCST!G276</f>
        <v>1526</v>
      </c>
      <c r="H279" s="383">
        <f>[4]FCST!H276</f>
        <v>24998</v>
      </c>
      <c r="I279" s="292">
        <f>IF(BM_MWh!I279=0,0,1)</f>
        <v>0</v>
      </c>
      <c r="J279" s="292">
        <f>IF(BM_MWh!J279=0,0,1)</f>
        <v>0</v>
      </c>
      <c r="K279" s="292">
        <f>IF(BM_MWh!K279=0,0,1)</f>
        <v>1</v>
      </c>
      <c r="L279" s="292">
        <f>IF(BM_MWh!L279=0,0,1)</f>
        <v>0</v>
      </c>
      <c r="M279" s="292">
        <f>IF(BM_MWh!M279=0,0,1)</f>
        <v>0</v>
      </c>
      <c r="N279" s="292">
        <f>IF(BM_MWh!N279=0,0,1)</f>
        <v>0</v>
      </c>
      <c r="O279" s="292">
        <f>IF(BM_MWh!O279=0,0,1)</f>
        <v>1</v>
      </c>
      <c r="P279" s="292">
        <f>IF(BM_MWh!P279=0,0,1)</f>
        <v>0</v>
      </c>
      <c r="Q279" s="292">
        <f>IF(BM_MWh!Q279=0,0,1)</f>
        <v>1</v>
      </c>
      <c r="R279" s="292">
        <f>IF(BM_MWh!R279=0,0,1)</f>
        <v>1</v>
      </c>
      <c r="S279" s="292">
        <f>IF(BM_MWh!S279=0,0,1)</f>
        <v>1</v>
      </c>
      <c r="T279" s="292">
        <f>IF(BM_MWh!T279=0,0,1)</f>
        <v>0</v>
      </c>
      <c r="U279" s="384">
        <f>IF(SUM(BM_MWh!U279)=0,0,1)</f>
        <v>1</v>
      </c>
      <c r="V279" s="382">
        <f>IF(SUM(BM_MWh!V279)=0,0,1)</f>
        <v>1</v>
      </c>
      <c r="W279" s="382">
        <f>IF(SUM(BM_MWh!W279)=0,0,1)</f>
        <v>1</v>
      </c>
      <c r="X279" s="382">
        <f>IF(SUM(BM_MWh!X279)=0,0,1)</f>
        <v>0</v>
      </c>
      <c r="Y279" s="382">
        <f>IF(SUM(BM_MWh!Y279)=0,0,1)</f>
        <v>1</v>
      </c>
      <c r="Z279" s="382">
        <f>IF(SUM(BM_MWh!Z279)=0,0,1)</f>
        <v>0</v>
      </c>
      <c r="AA279" s="382">
        <f>IF(SUM(BM_MWh!AA279)=0,0,1)</f>
        <v>1</v>
      </c>
      <c r="AB279" s="382">
        <f>IF(SUM(BM_MWh!AB279)=0,0,1)</f>
        <v>0</v>
      </c>
      <c r="AC279" s="382">
        <f>IF(SUM(BM_MWh!AC279)=0,0,1)</f>
        <v>0</v>
      </c>
      <c r="AD279" s="382">
        <f>IF(SUM(BM_MWh!AD279)=0,0,1)</f>
        <v>0</v>
      </c>
      <c r="AE279" s="382">
        <f>IF(SUM(BM_MWh!AE279)=0,0,1)</f>
        <v>1</v>
      </c>
      <c r="AF279" s="382">
        <f>IF(SUM(BM_MWh!AF279)=0,0,1)</f>
        <v>0</v>
      </c>
      <c r="AG279" s="382"/>
      <c r="AH279" s="382"/>
      <c r="AI279" s="382"/>
      <c r="AJ279" s="382"/>
      <c r="AK279" s="292"/>
      <c r="AL279" s="292"/>
      <c r="AM279" s="314"/>
      <c r="AN279" s="314"/>
      <c r="AP279" s="382"/>
      <c r="AR279" s="382"/>
      <c r="AS279" s="382"/>
      <c r="AT279" s="382"/>
      <c r="AU279" s="101">
        <f t="shared" si="154"/>
        <v>6</v>
      </c>
      <c r="AV279" s="102">
        <f t="shared" si="155"/>
        <v>5</v>
      </c>
      <c r="AW279" s="167">
        <f t="shared" si="156"/>
        <v>11</v>
      </c>
      <c r="AX279" s="167">
        <f t="shared" si="157"/>
        <v>1804459.5815413699</v>
      </c>
      <c r="AY279" s="381"/>
      <c r="AZ279" s="371"/>
      <c r="BA279" s="371"/>
      <c r="BB279" s="371"/>
      <c r="BC279" s="371"/>
      <c r="BD279" s="371"/>
      <c r="BE279" s="104">
        <f t="shared" si="145"/>
        <v>2018</v>
      </c>
      <c r="BF279" s="28">
        <f t="shared" si="147"/>
        <v>10</v>
      </c>
      <c r="BG279" s="381">
        <f t="shared" si="151"/>
        <v>3608947.1630827398</v>
      </c>
      <c r="BH279" s="215">
        <f t="shared" si="152"/>
        <v>1597775.5815413699</v>
      </c>
      <c r="BI279" s="215">
        <f t="shared" si="152"/>
        <v>177906</v>
      </c>
      <c r="BJ279" s="215">
        <f t="shared" si="152"/>
        <v>2254</v>
      </c>
      <c r="BK279" s="215">
        <f t="shared" si="152"/>
        <v>1526</v>
      </c>
      <c r="BL279" s="215">
        <f t="shared" si="152"/>
        <v>24998</v>
      </c>
      <c r="BM279" s="215">
        <f t="shared" si="158"/>
        <v>1804459.5815413699</v>
      </c>
      <c r="BN279" s="206">
        <f t="shared" si="159"/>
        <v>5</v>
      </c>
      <c r="BO279" s="206">
        <f t="shared" si="149"/>
        <v>3</v>
      </c>
      <c r="BP279" s="206">
        <f t="shared" si="150"/>
        <v>3</v>
      </c>
      <c r="BQ279" s="206">
        <f t="shared" si="148"/>
        <v>6</v>
      </c>
      <c r="BR279" s="206">
        <f t="shared" si="160"/>
        <v>11</v>
      </c>
      <c r="BS279" s="264"/>
    </row>
    <row r="280" spans="1:71">
      <c r="A280" s="28">
        <f t="shared" si="144"/>
        <v>2018</v>
      </c>
      <c r="B280" s="28">
        <f t="shared" si="146"/>
        <v>11</v>
      </c>
      <c r="C280" s="383">
        <f t="shared" si="153"/>
        <v>1806481.9657359601</v>
      </c>
      <c r="D280" s="383">
        <f>[4]FCST!D277</f>
        <v>1599557.9657359601</v>
      </c>
      <c r="E280" s="383">
        <f>[4]FCST!E277</f>
        <v>178095</v>
      </c>
      <c r="F280" s="383">
        <f>[4]FCST!F277</f>
        <v>2252</v>
      </c>
      <c r="G280" s="383">
        <f>[4]FCST!G277</f>
        <v>1525</v>
      </c>
      <c r="H280" s="383">
        <f>[4]FCST!H277</f>
        <v>25042</v>
      </c>
      <c r="I280" s="292">
        <f>IF(BM_MWh!I280=0,0,1)</f>
        <v>0</v>
      </c>
      <c r="J280" s="292">
        <f>IF(BM_MWh!J280=0,0,1)</f>
        <v>0</v>
      </c>
      <c r="K280" s="292">
        <f>IF(BM_MWh!K280=0,0,1)</f>
        <v>1</v>
      </c>
      <c r="L280" s="292">
        <f>IF(BM_MWh!L280=0,0,1)</f>
        <v>0</v>
      </c>
      <c r="M280" s="292">
        <f>IF(BM_MWh!M280=0,0,1)</f>
        <v>0</v>
      </c>
      <c r="N280" s="292">
        <f>IF(BM_MWh!N280=0,0,1)</f>
        <v>0</v>
      </c>
      <c r="O280" s="292">
        <f>IF(BM_MWh!O280=0,0,1)</f>
        <v>1</v>
      </c>
      <c r="P280" s="292">
        <f>IF(BM_MWh!P280=0,0,1)</f>
        <v>0</v>
      </c>
      <c r="Q280" s="292">
        <f>IF(BM_MWh!Q280=0,0,1)</f>
        <v>0</v>
      </c>
      <c r="R280" s="292">
        <f>IF(BM_MWh!R280=0,0,1)</f>
        <v>1</v>
      </c>
      <c r="S280" s="292">
        <f>IF(BM_MWh!S280=0,0,1)</f>
        <v>1</v>
      </c>
      <c r="T280" s="292">
        <f>IF(BM_MWh!T280=0,0,1)</f>
        <v>0</v>
      </c>
      <c r="U280" s="384">
        <f>IF(SUM(BM_MWh!U280)=0,0,1)</f>
        <v>1</v>
      </c>
      <c r="V280" s="382">
        <f>IF(SUM(BM_MWh!V280)=0,0,1)</f>
        <v>1</v>
      </c>
      <c r="W280" s="382">
        <f>IF(SUM(BM_MWh!W280)=0,0,1)</f>
        <v>1</v>
      </c>
      <c r="X280" s="382">
        <f>IF(SUM(BM_MWh!X280)=0,0,1)</f>
        <v>0</v>
      </c>
      <c r="Y280" s="382">
        <f>IF(SUM(BM_MWh!Y280)=0,0,1)</f>
        <v>1</v>
      </c>
      <c r="Z280" s="382">
        <f>IF(SUM(BM_MWh!Z280)=0,0,1)</f>
        <v>0</v>
      </c>
      <c r="AA280" s="382">
        <f>IF(SUM(BM_MWh!AA280)=0,0,1)</f>
        <v>1</v>
      </c>
      <c r="AB280" s="382">
        <f>IF(SUM(BM_MWh!AB280)=0,0,1)</f>
        <v>0</v>
      </c>
      <c r="AC280" s="382">
        <f>IF(SUM(BM_MWh!AC280)=0,0,1)</f>
        <v>0</v>
      </c>
      <c r="AD280" s="382">
        <f>IF(SUM(BM_MWh!AD280)=0,0,1)</f>
        <v>0</v>
      </c>
      <c r="AE280" s="382">
        <f>IF(SUM(BM_MWh!AE280)=0,0,1)</f>
        <v>1</v>
      </c>
      <c r="AF280" s="382">
        <f>IF(SUM(BM_MWh!AF280)=0,0,1)</f>
        <v>0</v>
      </c>
      <c r="AG280" s="382"/>
      <c r="AH280" s="382"/>
      <c r="AI280" s="382"/>
      <c r="AJ280" s="382"/>
      <c r="AK280" s="292"/>
      <c r="AL280" s="292"/>
      <c r="AM280" s="314"/>
      <c r="AN280" s="314"/>
      <c r="AP280" s="382"/>
      <c r="AR280" s="382"/>
      <c r="AS280" s="382"/>
      <c r="AT280" s="382"/>
      <c r="AU280" s="101">
        <f t="shared" si="154"/>
        <v>6</v>
      </c>
      <c r="AV280" s="102">
        <f t="shared" si="155"/>
        <v>4</v>
      </c>
      <c r="AW280" s="167">
        <f t="shared" si="156"/>
        <v>10</v>
      </c>
      <c r="AX280" s="167">
        <f t="shared" si="157"/>
        <v>1806471.9657359601</v>
      </c>
      <c r="AY280" s="381"/>
      <c r="AZ280" s="371"/>
      <c r="BA280" s="371"/>
      <c r="BB280" s="371"/>
      <c r="BC280" s="371"/>
      <c r="BD280" s="371"/>
      <c r="BE280" s="104">
        <f t="shared" si="145"/>
        <v>2018</v>
      </c>
      <c r="BF280" s="28">
        <f t="shared" si="147"/>
        <v>11</v>
      </c>
      <c r="BG280" s="381">
        <f t="shared" si="151"/>
        <v>3612969.9314719201</v>
      </c>
      <c r="BH280" s="215">
        <f t="shared" si="152"/>
        <v>1599557.9657359601</v>
      </c>
      <c r="BI280" s="215">
        <f t="shared" si="152"/>
        <v>178095</v>
      </c>
      <c r="BJ280" s="215">
        <f t="shared" si="152"/>
        <v>2252</v>
      </c>
      <c r="BK280" s="215">
        <f t="shared" si="152"/>
        <v>1525</v>
      </c>
      <c r="BL280" s="215">
        <f t="shared" si="152"/>
        <v>25042</v>
      </c>
      <c r="BM280" s="215">
        <f t="shared" si="158"/>
        <v>1806471.9657359601</v>
      </c>
      <c r="BN280" s="206">
        <f t="shared" si="159"/>
        <v>4</v>
      </c>
      <c r="BO280" s="206">
        <f t="shared" si="149"/>
        <v>3</v>
      </c>
      <c r="BP280" s="206">
        <f t="shared" si="150"/>
        <v>3</v>
      </c>
      <c r="BQ280" s="206">
        <f t="shared" si="148"/>
        <v>6</v>
      </c>
      <c r="BR280" s="206">
        <f t="shared" si="160"/>
        <v>10</v>
      </c>
      <c r="BS280" s="264"/>
    </row>
    <row r="281" spans="1:71">
      <c r="A281" s="28">
        <f t="shared" si="144"/>
        <v>2018</v>
      </c>
      <c r="B281" s="28">
        <f t="shared" si="146"/>
        <v>12</v>
      </c>
      <c r="C281" s="383">
        <f t="shared" si="153"/>
        <v>1808409.3499455501</v>
      </c>
      <c r="D281" s="383">
        <f>[4]FCST!D278</f>
        <v>1601340.3499455501</v>
      </c>
      <c r="E281" s="383">
        <f>[4]FCST!E278</f>
        <v>178284</v>
      </c>
      <c r="F281" s="383">
        <f>[4]FCST!F278</f>
        <v>2251</v>
      </c>
      <c r="G281" s="383">
        <f>[4]FCST!G278</f>
        <v>1525</v>
      </c>
      <c r="H281" s="383">
        <f>[4]FCST!H278</f>
        <v>24999</v>
      </c>
      <c r="I281" s="292">
        <f>IF(BM_MWh!I281=0,0,1)</f>
        <v>0</v>
      </c>
      <c r="J281" s="292">
        <f>IF(BM_MWh!J281=0,0,1)</f>
        <v>0</v>
      </c>
      <c r="K281" s="292">
        <f>IF(BM_MWh!K281=0,0,1)</f>
        <v>1</v>
      </c>
      <c r="L281" s="292">
        <f>IF(BM_MWh!L281=0,0,1)</f>
        <v>0</v>
      </c>
      <c r="M281" s="292">
        <f>IF(BM_MWh!M281=0,0,1)</f>
        <v>0</v>
      </c>
      <c r="N281" s="292">
        <f>IF(BM_MWh!N281=0,0,1)</f>
        <v>0</v>
      </c>
      <c r="O281" s="292">
        <f>IF(BM_MWh!O281=0,0,1)</f>
        <v>1</v>
      </c>
      <c r="P281" s="292">
        <f>IF(BM_MWh!P281=0,0,1)</f>
        <v>0</v>
      </c>
      <c r="Q281" s="292">
        <f>IF(BM_MWh!Q281=0,0,1)</f>
        <v>0</v>
      </c>
      <c r="R281" s="292">
        <f>IF(BM_MWh!R281=0,0,1)</f>
        <v>1</v>
      </c>
      <c r="S281" s="292">
        <f>IF(BM_MWh!S281=0,0,1)</f>
        <v>1</v>
      </c>
      <c r="T281" s="292">
        <f>IF(BM_MWh!T281=0,0,1)</f>
        <v>0</v>
      </c>
      <c r="U281" s="384">
        <f>IF(SUM(BM_MWh!U281)=0,0,1)</f>
        <v>1</v>
      </c>
      <c r="V281" s="382">
        <f>IF(SUM(BM_MWh!V281)=0,0,1)</f>
        <v>1</v>
      </c>
      <c r="W281" s="382">
        <f>IF(SUM(BM_MWh!W281)=0,0,1)</f>
        <v>1</v>
      </c>
      <c r="X281" s="382">
        <f>IF(SUM(BM_MWh!X281)=0,0,1)</f>
        <v>0</v>
      </c>
      <c r="Y281" s="382">
        <f>IF(SUM(BM_MWh!Y281)=0,0,1)</f>
        <v>1</v>
      </c>
      <c r="Z281" s="382">
        <f>IF(SUM(BM_MWh!Z281)=0,0,1)</f>
        <v>0</v>
      </c>
      <c r="AA281" s="382">
        <f>IF(SUM(BM_MWh!AA281)=0,0,1)</f>
        <v>1</v>
      </c>
      <c r="AB281" s="382">
        <f>IF(SUM(BM_MWh!AB281)=0,0,1)</f>
        <v>0</v>
      </c>
      <c r="AC281" s="382">
        <f>IF(SUM(BM_MWh!AC281)=0,0,1)</f>
        <v>0</v>
      </c>
      <c r="AD281" s="382">
        <f>IF(SUM(BM_MWh!AD281)=0,0,1)</f>
        <v>0</v>
      </c>
      <c r="AE281" s="382">
        <f>IF(SUM(BM_MWh!AE281)=0,0,1)</f>
        <v>1</v>
      </c>
      <c r="AF281" s="382">
        <f>IF(SUM(BM_MWh!AF281)=0,0,1)</f>
        <v>0</v>
      </c>
      <c r="AG281" s="382"/>
      <c r="AH281" s="382"/>
      <c r="AI281" s="382"/>
      <c r="AJ281" s="382"/>
      <c r="AK281" s="292"/>
      <c r="AL281" s="292"/>
      <c r="AM281" s="314"/>
      <c r="AN281" s="314"/>
      <c r="AP281" s="382"/>
      <c r="AR281" s="382"/>
      <c r="AS281" s="382"/>
      <c r="AT281" s="382"/>
      <c r="AU281" s="101">
        <f t="shared" si="154"/>
        <v>6</v>
      </c>
      <c r="AV281" s="102">
        <f t="shared" si="155"/>
        <v>4</v>
      </c>
      <c r="AW281" s="167">
        <f t="shared" si="156"/>
        <v>10</v>
      </c>
      <c r="AX281" s="167">
        <f t="shared" si="157"/>
        <v>1808399.3499455501</v>
      </c>
      <c r="AY281" s="381"/>
      <c r="AZ281" s="371"/>
      <c r="BA281" s="371"/>
      <c r="BB281" s="371"/>
      <c r="BC281" s="371"/>
      <c r="BD281" s="371"/>
      <c r="BE281" s="104">
        <f t="shared" si="145"/>
        <v>2018</v>
      </c>
      <c r="BF281" s="28">
        <f t="shared" si="147"/>
        <v>12</v>
      </c>
      <c r="BG281" s="381">
        <f t="shared" si="151"/>
        <v>3616824.6998911002</v>
      </c>
      <c r="BH281" s="215">
        <f t="shared" si="152"/>
        <v>1601340.3499455501</v>
      </c>
      <c r="BI281" s="215">
        <f t="shared" si="152"/>
        <v>178284</v>
      </c>
      <c r="BJ281" s="215">
        <f t="shared" si="152"/>
        <v>2251</v>
      </c>
      <c r="BK281" s="215">
        <f t="shared" si="152"/>
        <v>1525</v>
      </c>
      <c r="BL281" s="215">
        <f t="shared" si="152"/>
        <v>24999</v>
      </c>
      <c r="BM281" s="215">
        <f t="shared" si="158"/>
        <v>1808399.3499455501</v>
      </c>
      <c r="BN281" s="206">
        <f t="shared" si="159"/>
        <v>4</v>
      </c>
      <c r="BO281" s="206">
        <f t="shared" si="149"/>
        <v>3</v>
      </c>
      <c r="BP281" s="206">
        <f t="shared" si="150"/>
        <v>3</v>
      </c>
      <c r="BQ281" s="206">
        <f t="shared" si="148"/>
        <v>6</v>
      </c>
      <c r="BR281" s="206">
        <f t="shared" si="160"/>
        <v>10</v>
      </c>
      <c r="BS281" s="264"/>
    </row>
    <row r="282" spans="1:71">
      <c r="A282" s="28">
        <f t="shared" si="144"/>
        <v>2019</v>
      </c>
      <c r="B282" s="28">
        <f t="shared" si="146"/>
        <v>1</v>
      </c>
      <c r="C282" s="383">
        <f t="shared" si="153"/>
        <v>1810427.73416855</v>
      </c>
      <c r="D282" s="383">
        <f>[4]FCST!D279</f>
        <v>1603122.73416855</v>
      </c>
      <c r="E282" s="383">
        <f>[4]FCST!E279</f>
        <v>178473</v>
      </c>
      <c r="F282" s="383">
        <f>[4]FCST!F279</f>
        <v>2249</v>
      </c>
      <c r="G282" s="383">
        <f>[4]FCST!G279</f>
        <v>1525</v>
      </c>
      <c r="H282" s="383">
        <f>[4]FCST!H279</f>
        <v>25047</v>
      </c>
      <c r="I282" s="292">
        <f>IF(BM_MWh!I282=0,0,1)</f>
        <v>0</v>
      </c>
      <c r="J282" s="292">
        <f>IF(BM_MWh!J282=0,0,1)</f>
        <v>0</v>
      </c>
      <c r="K282" s="292">
        <f>IF(BM_MWh!K282=0,0,1)</f>
        <v>1</v>
      </c>
      <c r="L282" s="292">
        <f>IF(BM_MWh!L282=0,0,1)</f>
        <v>0</v>
      </c>
      <c r="M282" s="292">
        <f>IF(BM_MWh!M282=0,0,1)</f>
        <v>0</v>
      </c>
      <c r="N282" s="292">
        <f>IF(BM_MWh!N282=0,0,1)</f>
        <v>0</v>
      </c>
      <c r="O282" s="292">
        <f>IF(BM_MWh!O282=0,0,1)</f>
        <v>1</v>
      </c>
      <c r="P282" s="292">
        <f>IF(BM_MWh!P282=0,0,1)</f>
        <v>0</v>
      </c>
      <c r="Q282" s="292">
        <f>IF(BM_MWh!Q282=0,0,1)</f>
        <v>1</v>
      </c>
      <c r="R282" s="292">
        <f>IF(BM_MWh!R282=0,0,1)</f>
        <v>1</v>
      </c>
      <c r="S282" s="292">
        <f>IF(BM_MWh!S282=0,0,1)</f>
        <v>1</v>
      </c>
      <c r="T282" s="292">
        <f>IF(BM_MWh!T282=0,0,1)</f>
        <v>0</v>
      </c>
      <c r="U282" s="384">
        <f>IF(SUM(BM_MWh!U282)=0,0,1)</f>
        <v>1</v>
      </c>
      <c r="V282" s="382">
        <f>IF(SUM(BM_MWh!V282)=0,0,1)</f>
        <v>1</v>
      </c>
      <c r="W282" s="382">
        <f>IF(SUM(BM_MWh!W282)=0,0,1)</f>
        <v>1</v>
      </c>
      <c r="X282" s="382">
        <f>IF(SUM(BM_MWh!X282)=0,0,1)</f>
        <v>0</v>
      </c>
      <c r="Y282" s="382">
        <f>IF(SUM(BM_MWh!Y282)=0,0,1)</f>
        <v>1</v>
      </c>
      <c r="Z282" s="382">
        <f>IF(SUM(BM_MWh!Z282)=0,0,1)</f>
        <v>0</v>
      </c>
      <c r="AA282" s="382">
        <f>IF(SUM(BM_MWh!AA282)=0,0,1)</f>
        <v>1</v>
      </c>
      <c r="AB282" s="382">
        <f>IF(SUM(BM_MWh!AB282)=0,0,1)</f>
        <v>0</v>
      </c>
      <c r="AC282" s="382">
        <f>IF(SUM(BM_MWh!AC282)=0,0,1)</f>
        <v>0</v>
      </c>
      <c r="AD282" s="382">
        <f>IF(SUM(BM_MWh!AD282)=0,0,1)</f>
        <v>0</v>
      </c>
      <c r="AE282" s="382">
        <f>IF(SUM(BM_MWh!AE282)=0,0,1)</f>
        <v>1</v>
      </c>
      <c r="AF282" s="382">
        <f>IF(SUM(BM_MWh!AF282)=0,0,1)</f>
        <v>0</v>
      </c>
      <c r="AG282" s="382"/>
      <c r="AH282" s="382"/>
      <c r="AI282" s="382"/>
      <c r="AJ282" s="382"/>
      <c r="AK282" s="292"/>
      <c r="AL282" s="292"/>
      <c r="AM282" s="314"/>
      <c r="AN282" s="314"/>
      <c r="AP282" s="382"/>
      <c r="AR282" s="382"/>
      <c r="AS282" s="382"/>
      <c r="AT282" s="382"/>
      <c r="AU282" s="101">
        <f t="shared" si="154"/>
        <v>6</v>
      </c>
      <c r="AV282" s="102">
        <f t="shared" si="155"/>
        <v>5</v>
      </c>
      <c r="AW282" s="167">
        <f t="shared" si="156"/>
        <v>11</v>
      </c>
      <c r="AX282" s="167">
        <f t="shared" si="157"/>
        <v>1810416.73416855</v>
      </c>
      <c r="AY282" s="381"/>
      <c r="AZ282" s="371"/>
      <c r="BA282" s="371"/>
      <c r="BB282" s="371"/>
      <c r="BC282" s="371"/>
      <c r="BD282" s="371"/>
      <c r="BE282" s="104">
        <f t="shared" si="145"/>
        <v>2019</v>
      </c>
      <c r="BF282" s="28">
        <f t="shared" si="147"/>
        <v>1</v>
      </c>
      <c r="BG282" s="381">
        <f t="shared" si="151"/>
        <v>3620861.4683371</v>
      </c>
      <c r="BH282" s="215">
        <f t="shared" si="152"/>
        <v>1603122.73416855</v>
      </c>
      <c r="BI282" s="215">
        <f t="shared" si="152"/>
        <v>178473</v>
      </c>
      <c r="BJ282" s="215">
        <f t="shared" si="152"/>
        <v>2249</v>
      </c>
      <c r="BK282" s="215">
        <f t="shared" si="152"/>
        <v>1525</v>
      </c>
      <c r="BL282" s="215">
        <f t="shared" si="152"/>
        <v>25047</v>
      </c>
      <c r="BM282" s="215">
        <f t="shared" si="158"/>
        <v>1810416.73416855</v>
      </c>
      <c r="BN282" s="206">
        <f t="shared" si="159"/>
        <v>5</v>
      </c>
      <c r="BO282" s="206">
        <f t="shared" si="149"/>
        <v>3</v>
      </c>
      <c r="BP282" s="206">
        <f t="shared" si="150"/>
        <v>3</v>
      </c>
      <c r="BQ282" s="206">
        <f t="shared" si="148"/>
        <v>6</v>
      </c>
      <c r="BR282" s="206">
        <f t="shared" si="160"/>
        <v>11</v>
      </c>
      <c r="BS282" s="264"/>
    </row>
    <row r="283" spans="1:71">
      <c r="A283" s="28">
        <f t="shared" si="144"/>
        <v>2019</v>
      </c>
      <c r="B283" s="28">
        <f t="shared" si="146"/>
        <v>2</v>
      </c>
      <c r="C283" s="383">
        <f t="shared" si="153"/>
        <v>1812407.1184028799</v>
      </c>
      <c r="D283" s="383">
        <f>[4]FCST!D280</f>
        <v>1604905.1184028799</v>
      </c>
      <c r="E283" s="383">
        <f>[4]FCST!E280</f>
        <v>178662</v>
      </c>
      <c r="F283" s="383">
        <f>[4]FCST!F280</f>
        <v>2248</v>
      </c>
      <c r="G283" s="383">
        <f>[4]FCST!G280</f>
        <v>1524</v>
      </c>
      <c r="H283" s="383">
        <f>[4]FCST!H280</f>
        <v>25058</v>
      </c>
      <c r="I283" s="292">
        <f>IF(BM_MWh!I283=0,0,1)</f>
        <v>0</v>
      </c>
      <c r="J283" s="292">
        <f>IF(BM_MWh!J283=0,0,1)</f>
        <v>0</v>
      </c>
      <c r="K283" s="292">
        <f>IF(BM_MWh!K283=0,0,1)</f>
        <v>1</v>
      </c>
      <c r="L283" s="292">
        <f>IF(BM_MWh!L283=0,0,1)</f>
        <v>0</v>
      </c>
      <c r="M283" s="292">
        <f>IF(BM_MWh!M283=0,0,1)</f>
        <v>0</v>
      </c>
      <c r="N283" s="292">
        <f>IF(BM_MWh!N283=0,0,1)</f>
        <v>0</v>
      </c>
      <c r="O283" s="292">
        <f>IF(BM_MWh!O283=0,0,1)</f>
        <v>0</v>
      </c>
      <c r="P283" s="292">
        <f>IF(BM_MWh!P283=0,0,1)</f>
        <v>0</v>
      </c>
      <c r="Q283" s="292">
        <f>IF(BM_MWh!Q283=0,0,1)</f>
        <v>1</v>
      </c>
      <c r="R283" s="292">
        <f>IF(BM_MWh!R283=0,0,1)</f>
        <v>1</v>
      </c>
      <c r="S283" s="292">
        <f>IF(BM_MWh!S283=0,0,1)</f>
        <v>1</v>
      </c>
      <c r="T283" s="292">
        <f>IF(BM_MWh!T283=0,0,1)</f>
        <v>0</v>
      </c>
      <c r="U283" s="384">
        <f>IF(SUM(BM_MWh!U283)=0,0,1)</f>
        <v>1</v>
      </c>
      <c r="V283" s="382">
        <f>IF(SUM(BM_MWh!V283)=0,0,1)</f>
        <v>1</v>
      </c>
      <c r="W283" s="382">
        <f>IF(SUM(BM_MWh!W283)=0,0,1)</f>
        <v>1</v>
      </c>
      <c r="X283" s="382">
        <f>IF(SUM(BM_MWh!X283)=0,0,1)</f>
        <v>0</v>
      </c>
      <c r="Y283" s="382">
        <f>IF(SUM(BM_MWh!Y283)=0,0,1)</f>
        <v>1</v>
      </c>
      <c r="Z283" s="382">
        <f>IF(SUM(BM_MWh!Z283)=0,0,1)</f>
        <v>0</v>
      </c>
      <c r="AA283" s="382">
        <f>IF(SUM(BM_MWh!AA283)=0,0,1)</f>
        <v>1</v>
      </c>
      <c r="AB283" s="382">
        <f>IF(SUM(BM_MWh!AB283)=0,0,1)</f>
        <v>0</v>
      </c>
      <c r="AC283" s="382">
        <f>IF(SUM(BM_MWh!AC283)=0,0,1)</f>
        <v>0</v>
      </c>
      <c r="AD283" s="382">
        <f>IF(SUM(BM_MWh!AD283)=0,0,1)</f>
        <v>0</v>
      </c>
      <c r="AE283" s="382">
        <f>IF(SUM(BM_MWh!AE283)=0,0,1)</f>
        <v>1</v>
      </c>
      <c r="AF283" s="382">
        <f>IF(SUM(BM_MWh!AF283)=0,0,1)</f>
        <v>0</v>
      </c>
      <c r="AG283" s="382"/>
      <c r="AH283" s="382"/>
      <c r="AI283" s="382"/>
      <c r="AJ283" s="382"/>
      <c r="AK283" s="292"/>
      <c r="AL283" s="292"/>
      <c r="AM283" s="314"/>
      <c r="AN283" s="314"/>
      <c r="AP283" s="382"/>
      <c r="AR283" s="382"/>
      <c r="AS283" s="382"/>
      <c r="AT283" s="382"/>
      <c r="AU283" s="101">
        <f t="shared" si="154"/>
        <v>6</v>
      </c>
      <c r="AV283" s="102">
        <f t="shared" si="155"/>
        <v>4</v>
      </c>
      <c r="AW283" s="167">
        <f t="shared" si="156"/>
        <v>10</v>
      </c>
      <c r="AX283" s="167">
        <f t="shared" si="157"/>
        <v>1812397.1184028799</v>
      </c>
      <c r="AY283" s="381"/>
      <c r="AZ283" s="371"/>
      <c r="BA283" s="371"/>
      <c r="BB283" s="371"/>
      <c r="BC283" s="371"/>
      <c r="BD283" s="371"/>
      <c r="BE283" s="104">
        <f t="shared" si="145"/>
        <v>2019</v>
      </c>
      <c r="BF283" s="28">
        <f t="shared" si="147"/>
        <v>2</v>
      </c>
      <c r="BG283" s="381">
        <f t="shared" si="151"/>
        <v>3624820.2368057598</v>
      </c>
      <c r="BH283" s="215">
        <f t="shared" si="152"/>
        <v>1604905.1184028799</v>
      </c>
      <c r="BI283" s="215">
        <f t="shared" si="152"/>
        <v>178662</v>
      </c>
      <c r="BJ283" s="215">
        <f t="shared" si="152"/>
        <v>2248</v>
      </c>
      <c r="BK283" s="215">
        <f t="shared" si="152"/>
        <v>1524</v>
      </c>
      <c r="BL283" s="215">
        <f t="shared" si="152"/>
        <v>25058</v>
      </c>
      <c r="BM283" s="215">
        <f t="shared" si="158"/>
        <v>1812397.1184028799</v>
      </c>
      <c r="BN283" s="206">
        <f t="shared" si="159"/>
        <v>4</v>
      </c>
      <c r="BO283" s="206">
        <f t="shared" si="149"/>
        <v>3</v>
      </c>
      <c r="BP283" s="206">
        <f t="shared" si="150"/>
        <v>3</v>
      </c>
      <c r="BQ283" s="206">
        <f t="shared" si="148"/>
        <v>6</v>
      </c>
      <c r="BR283" s="206">
        <f t="shared" si="160"/>
        <v>10</v>
      </c>
      <c r="BS283" s="264"/>
    </row>
    <row r="284" spans="1:71">
      <c r="A284" s="28">
        <f t="shared" si="144"/>
        <v>2019</v>
      </c>
      <c r="B284" s="28">
        <f t="shared" si="146"/>
        <v>3</v>
      </c>
      <c r="C284" s="383">
        <f t="shared" si="153"/>
        <v>1814373.5026463601</v>
      </c>
      <c r="D284" s="383">
        <f>[4]FCST!D281</f>
        <v>1606687.5026463601</v>
      </c>
      <c r="E284" s="383">
        <f>[4]FCST!E281</f>
        <v>178851</v>
      </c>
      <c r="F284" s="383">
        <f>[4]FCST!F281</f>
        <v>2246</v>
      </c>
      <c r="G284" s="383">
        <f>[4]FCST!G281</f>
        <v>1524</v>
      </c>
      <c r="H284" s="383">
        <f>[4]FCST!H281</f>
        <v>25055</v>
      </c>
      <c r="I284" s="292">
        <f>IF(BM_MWh!I284=0,0,1)</f>
        <v>0</v>
      </c>
      <c r="J284" s="292">
        <f>IF(BM_MWh!J284=0,0,1)</f>
        <v>0</v>
      </c>
      <c r="K284" s="292">
        <f>IF(BM_MWh!K284=0,0,1)</f>
        <v>1</v>
      </c>
      <c r="L284" s="292">
        <f>IF(BM_MWh!L284=0,0,1)</f>
        <v>0</v>
      </c>
      <c r="M284" s="292">
        <f>IF(BM_MWh!M284=0,0,1)</f>
        <v>0</v>
      </c>
      <c r="N284" s="292">
        <f>IF(BM_MWh!N284=0,0,1)</f>
        <v>0</v>
      </c>
      <c r="O284" s="292">
        <f>IF(BM_MWh!O284=0,0,1)</f>
        <v>0</v>
      </c>
      <c r="P284" s="292">
        <f>IF(BM_MWh!P284=0,0,1)</f>
        <v>0</v>
      </c>
      <c r="Q284" s="292">
        <f>IF(BM_MWh!Q284=0,0,1)</f>
        <v>1</v>
      </c>
      <c r="R284" s="292">
        <f>IF(BM_MWh!R284=0,0,1)</f>
        <v>1</v>
      </c>
      <c r="S284" s="292">
        <f>IF(BM_MWh!S284=0,0,1)</f>
        <v>1</v>
      </c>
      <c r="T284" s="292">
        <f>IF(BM_MWh!T284=0,0,1)</f>
        <v>0</v>
      </c>
      <c r="U284" s="384">
        <f>IF(SUM(BM_MWh!U284)=0,0,1)</f>
        <v>1</v>
      </c>
      <c r="V284" s="382">
        <f>IF(SUM(BM_MWh!V284)=0,0,1)</f>
        <v>1</v>
      </c>
      <c r="W284" s="382">
        <f>IF(SUM(BM_MWh!W284)=0,0,1)</f>
        <v>1</v>
      </c>
      <c r="X284" s="382">
        <f>IF(SUM(BM_MWh!X284)=0,0,1)</f>
        <v>0</v>
      </c>
      <c r="Y284" s="382">
        <f>IF(SUM(BM_MWh!Y284)=0,0,1)</f>
        <v>1</v>
      </c>
      <c r="Z284" s="382">
        <f>IF(SUM(BM_MWh!Z284)=0,0,1)</f>
        <v>0</v>
      </c>
      <c r="AA284" s="382">
        <f>IF(SUM(BM_MWh!AA284)=0,0,1)</f>
        <v>1</v>
      </c>
      <c r="AB284" s="382">
        <f>IF(SUM(BM_MWh!AB284)=0,0,1)</f>
        <v>0</v>
      </c>
      <c r="AC284" s="382">
        <f>IF(SUM(BM_MWh!AC284)=0,0,1)</f>
        <v>0</v>
      </c>
      <c r="AD284" s="382">
        <f>IF(SUM(BM_MWh!AD284)=0,0,1)</f>
        <v>0</v>
      </c>
      <c r="AE284" s="382">
        <f>IF(SUM(BM_MWh!AE284)=0,0,1)</f>
        <v>1</v>
      </c>
      <c r="AF284" s="382">
        <f>IF(SUM(BM_MWh!AF284)=0,0,1)</f>
        <v>0</v>
      </c>
      <c r="AG284" s="382"/>
      <c r="AH284" s="382"/>
      <c r="AI284" s="382"/>
      <c r="AJ284" s="382"/>
      <c r="AK284" s="292"/>
      <c r="AL284" s="292"/>
      <c r="AM284" s="314"/>
      <c r="AN284" s="314"/>
      <c r="AP284" s="382"/>
      <c r="AR284" s="382"/>
      <c r="AS284" s="382"/>
      <c r="AT284" s="382"/>
      <c r="AU284" s="101">
        <f t="shared" si="154"/>
        <v>6</v>
      </c>
      <c r="AV284" s="102">
        <f t="shared" si="155"/>
        <v>4</v>
      </c>
      <c r="AW284" s="167">
        <f t="shared" si="156"/>
        <v>10</v>
      </c>
      <c r="AX284" s="167">
        <f t="shared" si="157"/>
        <v>1814363.5026463601</v>
      </c>
      <c r="AY284" s="381"/>
      <c r="AZ284" s="371"/>
      <c r="BA284" s="371"/>
      <c r="BB284" s="371"/>
      <c r="BC284" s="371"/>
      <c r="BD284" s="371"/>
      <c r="BE284" s="104">
        <f t="shared" si="145"/>
        <v>2019</v>
      </c>
      <c r="BF284" s="28">
        <f t="shared" si="147"/>
        <v>3</v>
      </c>
      <c r="BG284" s="381">
        <f t="shared" si="151"/>
        <v>3628753.0052927202</v>
      </c>
      <c r="BH284" s="215">
        <f t="shared" si="152"/>
        <v>1606687.5026463601</v>
      </c>
      <c r="BI284" s="215">
        <f t="shared" si="152"/>
        <v>178851</v>
      </c>
      <c r="BJ284" s="215">
        <f t="shared" si="152"/>
        <v>2246</v>
      </c>
      <c r="BK284" s="215">
        <f t="shared" si="152"/>
        <v>1524</v>
      </c>
      <c r="BL284" s="215">
        <f t="shared" si="152"/>
        <v>25055</v>
      </c>
      <c r="BM284" s="215">
        <f t="shared" si="158"/>
        <v>1814363.5026463601</v>
      </c>
      <c r="BN284" s="206">
        <f t="shared" si="159"/>
        <v>4</v>
      </c>
      <c r="BO284" s="206">
        <f t="shared" si="149"/>
        <v>3</v>
      </c>
      <c r="BP284" s="206">
        <f t="shared" si="150"/>
        <v>3</v>
      </c>
      <c r="BQ284" s="206">
        <f t="shared" si="148"/>
        <v>6</v>
      </c>
      <c r="BR284" s="206">
        <f t="shared" si="160"/>
        <v>10</v>
      </c>
      <c r="BS284" s="264"/>
    </row>
    <row r="285" spans="1:71">
      <c r="A285" s="28">
        <f t="shared" si="144"/>
        <v>2019</v>
      </c>
      <c r="B285" s="28">
        <f t="shared" si="146"/>
        <v>4</v>
      </c>
      <c r="C285" s="383">
        <f t="shared" si="153"/>
        <v>1816309.8868969099</v>
      </c>
      <c r="D285" s="383">
        <f>[4]FCST!D282</f>
        <v>1608469.8868969099</v>
      </c>
      <c r="E285" s="383">
        <f>[4]FCST!E282</f>
        <v>179040</v>
      </c>
      <c r="F285" s="383">
        <f>[4]FCST!F282</f>
        <v>2245</v>
      </c>
      <c r="G285" s="383">
        <f>[4]FCST!G282</f>
        <v>1524</v>
      </c>
      <c r="H285" s="383">
        <f>[4]FCST!H282</f>
        <v>25021</v>
      </c>
      <c r="I285" s="292">
        <f>IF(BM_MWh!I285=0,0,1)</f>
        <v>0</v>
      </c>
      <c r="J285" s="292">
        <f>IF(BM_MWh!J285=0,0,1)</f>
        <v>0</v>
      </c>
      <c r="K285" s="292">
        <f>IF(BM_MWh!K285=0,0,1)</f>
        <v>1</v>
      </c>
      <c r="L285" s="292">
        <f>IF(BM_MWh!L285=0,0,1)</f>
        <v>0</v>
      </c>
      <c r="M285" s="292">
        <f>IF(BM_MWh!M285=0,0,1)</f>
        <v>0</v>
      </c>
      <c r="N285" s="292">
        <f>IF(BM_MWh!N285=0,0,1)</f>
        <v>0</v>
      </c>
      <c r="O285" s="292">
        <f>IF(BM_MWh!O285=0,0,1)</f>
        <v>0</v>
      </c>
      <c r="P285" s="292">
        <f>IF(BM_MWh!P285=0,0,1)</f>
        <v>0</v>
      </c>
      <c r="Q285" s="292">
        <f>IF(BM_MWh!Q285=0,0,1)</f>
        <v>1</v>
      </c>
      <c r="R285" s="292">
        <f>IF(BM_MWh!R285=0,0,1)</f>
        <v>1</v>
      </c>
      <c r="S285" s="292">
        <f>IF(BM_MWh!S285=0,0,1)</f>
        <v>1</v>
      </c>
      <c r="T285" s="292">
        <f>IF(BM_MWh!T285=0,0,1)</f>
        <v>0</v>
      </c>
      <c r="U285" s="384">
        <f>IF(SUM(BM_MWh!U285)=0,0,1)</f>
        <v>1</v>
      </c>
      <c r="V285" s="382">
        <f>IF(SUM(BM_MWh!V285)=0,0,1)</f>
        <v>1</v>
      </c>
      <c r="W285" s="382">
        <f>IF(SUM(BM_MWh!W285)=0,0,1)</f>
        <v>1</v>
      </c>
      <c r="X285" s="382">
        <f>IF(SUM(BM_MWh!X285)=0,0,1)</f>
        <v>0</v>
      </c>
      <c r="Y285" s="382">
        <f>IF(SUM(BM_MWh!Y285)=0,0,1)</f>
        <v>1</v>
      </c>
      <c r="Z285" s="382">
        <f>IF(SUM(BM_MWh!Z285)=0,0,1)</f>
        <v>0</v>
      </c>
      <c r="AA285" s="382">
        <f>IF(SUM(BM_MWh!AA285)=0,0,1)</f>
        <v>1</v>
      </c>
      <c r="AB285" s="382">
        <f>IF(SUM(BM_MWh!AB285)=0,0,1)</f>
        <v>0</v>
      </c>
      <c r="AC285" s="382">
        <f>IF(SUM(BM_MWh!AC285)=0,0,1)</f>
        <v>0</v>
      </c>
      <c r="AD285" s="382">
        <f>IF(SUM(BM_MWh!AD285)=0,0,1)</f>
        <v>0</v>
      </c>
      <c r="AE285" s="382">
        <f>IF(SUM(BM_MWh!AE285)=0,0,1)</f>
        <v>1</v>
      </c>
      <c r="AF285" s="382">
        <f>IF(SUM(BM_MWh!AF285)=0,0,1)</f>
        <v>0</v>
      </c>
      <c r="AG285" s="382"/>
      <c r="AH285" s="382"/>
      <c r="AI285" s="382"/>
      <c r="AJ285" s="382"/>
      <c r="AK285" s="292"/>
      <c r="AL285" s="292"/>
      <c r="AM285" s="314"/>
      <c r="AN285" s="314"/>
      <c r="AP285" s="382"/>
      <c r="AR285" s="382"/>
      <c r="AS285" s="382"/>
      <c r="AT285" s="382"/>
      <c r="AU285" s="101">
        <f t="shared" si="154"/>
        <v>6</v>
      </c>
      <c r="AV285" s="102">
        <f t="shared" si="155"/>
        <v>4</v>
      </c>
      <c r="AW285" s="167">
        <f t="shared" si="156"/>
        <v>10</v>
      </c>
      <c r="AX285" s="167">
        <f t="shared" si="157"/>
        <v>1816299.8868969099</v>
      </c>
      <c r="AY285" s="381"/>
      <c r="AZ285" s="371"/>
      <c r="BA285" s="371"/>
      <c r="BB285" s="371"/>
      <c r="BC285" s="371"/>
      <c r="BD285" s="371"/>
      <c r="BE285" s="104">
        <f t="shared" si="145"/>
        <v>2019</v>
      </c>
      <c r="BF285" s="28">
        <f t="shared" si="147"/>
        <v>4</v>
      </c>
      <c r="BG285" s="381">
        <f t="shared" si="151"/>
        <v>3632625.7737938198</v>
      </c>
      <c r="BH285" s="215">
        <f t="shared" si="152"/>
        <v>1608469.8868969099</v>
      </c>
      <c r="BI285" s="215">
        <f t="shared" si="152"/>
        <v>179040</v>
      </c>
      <c r="BJ285" s="215">
        <f t="shared" si="152"/>
        <v>2245</v>
      </c>
      <c r="BK285" s="215">
        <f t="shared" si="152"/>
        <v>1524</v>
      </c>
      <c r="BL285" s="215">
        <f t="shared" si="152"/>
        <v>25021</v>
      </c>
      <c r="BM285" s="215">
        <f t="shared" si="158"/>
        <v>1816299.8868969099</v>
      </c>
      <c r="BN285" s="206">
        <f t="shared" si="159"/>
        <v>4</v>
      </c>
      <c r="BO285" s="206">
        <f t="shared" si="149"/>
        <v>3</v>
      </c>
      <c r="BP285" s="206">
        <f t="shared" si="150"/>
        <v>3</v>
      </c>
      <c r="BQ285" s="206">
        <f t="shared" si="148"/>
        <v>6</v>
      </c>
      <c r="BR285" s="206">
        <f t="shared" si="160"/>
        <v>10</v>
      </c>
      <c r="BS285" s="264"/>
    </row>
    <row r="286" spans="1:71">
      <c r="A286" s="28">
        <f t="shared" si="144"/>
        <v>2019</v>
      </c>
      <c r="B286" s="28">
        <f t="shared" si="146"/>
        <v>5</v>
      </c>
      <c r="C286" s="383">
        <f t="shared" si="153"/>
        <v>1818320.27115267</v>
      </c>
      <c r="D286" s="383">
        <f>[4]FCST!D283</f>
        <v>1610252.27115267</v>
      </c>
      <c r="E286" s="383">
        <f>[4]FCST!E283</f>
        <v>179230</v>
      </c>
      <c r="F286" s="383">
        <f>[4]FCST!F283</f>
        <v>2243</v>
      </c>
      <c r="G286" s="383">
        <f>[4]FCST!G283</f>
        <v>1524</v>
      </c>
      <c r="H286" s="383">
        <f>[4]FCST!H283</f>
        <v>25062</v>
      </c>
      <c r="I286" s="292">
        <f>IF(BM_MWh!I286=0,0,1)</f>
        <v>0</v>
      </c>
      <c r="J286" s="292">
        <f>IF(BM_MWh!J286=0,0,1)</f>
        <v>0</v>
      </c>
      <c r="K286" s="292">
        <f>IF(BM_MWh!K286=0,0,1)</f>
        <v>1</v>
      </c>
      <c r="L286" s="292">
        <f>IF(BM_MWh!L286=0,0,1)</f>
        <v>0</v>
      </c>
      <c r="M286" s="292">
        <f>IF(BM_MWh!M286=0,0,1)</f>
        <v>0</v>
      </c>
      <c r="N286" s="292">
        <f>IF(BM_MWh!N286=0,0,1)</f>
        <v>0</v>
      </c>
      <c r="O286" s="292">
        <f>IF(BM_MWh!O286=0,0,1)</f>
        <v>0</v>
      </c>
      <c r="P286" s="292">
        <f>IF(BM_MWh!P286=0,0,1)</f>
        <v>0</v>
      </c>
      <c r="Q286" s="292">
        <f>IF(BM_MWh!Q286=0,0,1)</f>
        <v>0</v>
      </c>
      <c r="R286" s="292">
        <f>IF(BM_MWh!R286=0,0,1)</f>
        <v>1</v>
      </c>
      <c r="S286" s="292">
        <f>IF(BM_MWh!S286=0,0,1)</f>
        <v>1</v>
      </c>
      <c r="T286" s="292">
        <f>IF(BM_MWh!T286=0,0,1)</f>
        <v>0</v>
      </c>
      <c r="U286" s="384">
        <f>IF(SUM(BM_MWh!U286)=0,0,1)</f>
        <v>1</v>
      </c>
      <c r="V286" s="382">
        <f>IF(SUM(BM_MWh!V286)=0,0,1)</f>
        <v>1</v>
      </c>
      <c r="W286" s="382">
        <f>IF(SUM(BM_MWh!W286)=0,0,1)</f>
        <v>1</v>
      </c>
      <c r="X286" s="382">
        <f>IF(SUM(BM_MWh!X286)=0,0,1)</f>
        <v>0</v>
      </c>
      <c r="Y286" s="382">
        <f>IF(SUM(BM_MWh!Y286)=0,0,1)</f>
        <v>1</v>
      </c>
      <c r="Z286" s="382">
        <f>IF(SUM(BM_MWh!Z286)=0,0,1)</f>
        <v>0</v>
      </c>
      <c r="AA286" s="382">
        <f>IF(SUM(BM_MWh!AA286)=0,0,1)</f>
        <v>1</v>
      </c>
      <c r="AB286" s="382">
        <f>IF(SUM(BM_MWh!AB286)=0,0,1)</f>
        <v>0</v>
      </c>
      <c r="AC286" s="382">
        <f>IF(SUM(BM_MWh!AC286)=0,0,1)</f>
        <v>0</v>
      </c>
      <c r="AD286" s="382">
        <f>IF(SUM(BM_MWh!AD286)=0,0,1)</f>
        <v>0</v>
      </c>
      <c r="AE286" s="382">
        <f>IF(SUM(BM_MWh!AE286)=0,0,1)</f>
        <v>1</v>
      </c>
      <c r="AF286" s="382">
        <f>IF(SUM(BM_MWh!AF286)=0,0,1)</f>
        <v>0</v>
      </c>
      <c r="AG286" s="382"/>
      <c r="AH286" s="382"/>
      <c r="AI286" s="382"/>
      <c r="AJ286" s="382"/>
      <c r="AK286" s="292"/>
      <c r="AL286" s="292"/>
      <c r="AM286" s="314"/>
      <c r="AN286" s="314"/>
      <c r="AP286" s="382"/>
      <c r="AR286" s="382"/>
      <c r="AS286" s="382"/>
      <c r="AT286" s="382"/>
      <c r="AU286" s="101">
        <f t="shared" si="154"/>
        <v>6</v>
      </c>
      <c r="AV286" s="102">
        <f t="shared" si="155"/>
        <v>3</v>
      </c>
      <c r="AW286" s="167">
        <f t="shared" si="156"/>
        <v>9</v>
      </c>
      <c r="AX286" s="167">
        <f t="shared" si="157"/>
        <v>1818311.27115267</v>
      </c>
      <c r="AY286" s="381"/>
      <c r="AZ286" s="371"/>
      <c r="BA286" s="371"/>
      <c r="BB286" s="371"/>
      <c r="BC286" s="371"/>
      <c r="BD286" s="371"/>
      <c r="BE286" s="104">
        <f t="shared" si="145"/>
        <v>2019</v>
      </c>
      <c r="BF286" s="28">
        <f t="shared" si="147"/>
        <v>5</v>
      </c>
      <c r="BG286" s="381">
        <f t="shared" si="151"/>
        <v>3636646.5423053401</v>
      </c>
      <c r="BH286" s="215">
        <f t="shared" si="152"/>
        <v>1610252.27115267</v>
      </c>
      <c r="BI286" s="215">
        <f t="shared" si="152"/>
        <v>179230</v>
      </c>
      <c r="BJ286" s="215">
        <f t="shared" si="152"/>
        <v>2243</v>
      </c>
      <c r="BK286" s="215">
        <f t="shared" si="152"/>
        <v>1524</v>
      </c>
      <c r="BL286" s="215">
        <f t="shared" si="152"/>
        <v>25062</v>
      </c>
      <c r="BM286" s="215">
        <f t="shared" si="158"/>
        <v>1818311.27115267</v>
      </c>
      <c r="BN286" s="206">
        <f t="shared" si="159"/>
        <v>3</v>
      </c>
      <c r="BO286" s="206">
        <f t="shared" si="149"/>
        <v>3</v>
      </c>
      <c r="BP286" s="206">
        <f t="shared" si="150"/>
        <v>3</v>
      </c>
      <c r="BQ286" s="206">
        <f t="shared" si="148"/>
        <v>6</v>
      </c>
      <c r="BR286" s="206">
        <f t="shared" si="160"/>
        <v>9</v>
      </c>
      <c r="BS286" s="264"/>
    </row>
    <row r="287" spans="1:71">
      <c r="A287" s="28">
        <f t="shared" si="144"/>
        <v>2019</v>
      </c>
      <c r="B287" s="28">
        <f t="shared" si="146"/>
        <v>6</v>
      </c>
      <c r="C287" s="383">
        <f t="shared" si="153"/>
        <v>1820244.65541211</v>
      </c>
      <c r="D287" s="383">
        <f>[4]FCST!D284</f>
        <v>1612034.65541211</v>
      </c>
      <c r="E287" s="383">
        <f>[4]FCST!E284</f>
        <v>179418</v>
      </c>
      <c r="F287" s="383">
        <f>[4]FCST!F284</f>
        <v>2242</v>
      </c>
      <c r="G287" s="383">
        <f>[4]FCST!G284</f>
        <v>1523</v>
      </c>
      <c r="H287" s="383">
        <f>[4]FCST!H284</f>
        <v>25018</v>
      </c>
      <c r="I287" s="292">
        <f>IF(BM_MWh!I287=0,0,1)</f>
        <v>0</v>
      </c>
      <c r="J287" s="292">
        <f>IF(BM_MWh!J287=0,0,1)</f>
        <v>0</v>
      </c>
      <c r="K287" s="292">
        <f>IF(BM_MWh!K287=0,0,1)</f>
        <v>1</v>
      </c>
      <c r="L287" s="292">
        <f>IF(BM_MWh!L287=0,0,1)</f>
        <v>0</v>
      </c>
      <c r="M287" s="292">
        <f>IF(BM_MWh!M287=0,0,1)</f>
        <v>0</v>
      </c>
      <c r="N287" s="292">
        <f>IF(BM_MWh!N287=0,0,1)</f>
        <v>0</v>
      </c>
      <c r="O287" s="292">
        <f>IF(BM_MWh!O287=0,0,1)</f>
        <v>0</v>
      </c>
      <c r="P287" s="292">
        <f>IF(BM_MWh!P287=0,0,1)</f>
        <v>0</v>
      </c>
      <c r="Q287" s="292">
        <f>IF(BM_MWh!Q287=0,0,1)</f>
        <v>0</v>
      </c>
      <c r="R287" s="292">
        <f>IF(BM_MWh!R287=0,0,1)</f>
        <v>1</v>
      </c>
      <c r="S287" s="292">
        <f>IF(BM_MWh!S287=0,0,1)</f>
        <v>1</v>
      </c>
      <c r="T287" s="292">
        <f>IF(BM_MWh!T287=0,0,1)</f>
        <v>0</v>
      </c>
      <c r="U287" s="384">
        <f>IF(SUM(BM_MWh!U287)=0,0,1)</f>
        <v>1</v>
      </c>
      <c r="V287" s="382">
        <f>IF(SUM(BM_MWh!V287)=0,0,1)</f>
        <v>1</v>
      </c>
      <c r="W287" s="382">
        <f>IF(SUM(BM_MWh!W287)=0,0,1)</f>
        <v>1</v>
      </c>
      <c r="X287" s="382">
        <f>IF(SUM(BM_MWh!X287)=0,0,1)</f>
        <v>0</v>
      </c>
      <c r="Y287" s="382">
        <f>IF(SUM(BM_MWh!Y287)=0,0,1)</f>
        <v>1</v>
      </c>
      <c r="Z287" s="382">
        <f>IF(SUM(BM_MWh!Z287)=0,0,1)</f>
        <v>0</v>
      </c>
      <c r="AA287" s="382">
        <f>IF(SUM(BM_MWh!AA287)=0,0,1)</f>
        <v>1</v>
      </c>
      <c r="AB287" s="382">
        <f>IF(SUM(BM_MWh!AB287)=0,0,1)</f>
        <v>0</v>
      </c>
      <c r="AC287" s="382">
        <f>IF(SUM(BM_MWh!AC287)=0,0,1)</f>
        <v>0</v>
      </c>
      <c r="AD287" s="382">
        <f>IF(SUM(BM_MWh!AD287)=0,0,1)</f>
        <v>0</v>
      </c>
      <c r="AE287" s="382">
        <f>IF(SUM(BM_MWh!AE287)=0,0,1)</f>
        <v>1</v>
      </c>
      <c r="AF287" s="382">
        <f>IF(SUM(BM_MWh!AF287)=0,0,1)</f>
        <v>0</v>
      </c>
      <c r="AG287" s="382"/>
      <c r="AH287" s="382"/>
      <c r="AI287" s="382"/>
      <c r="AJ287" s="382"/>
      <c r="AK287" s="292"/>
      <c r="AL287" s="292"/>
      <c r="AM287" s="314"/>
      <c r="AN287" s="314"/>
      <c r="AP287" s="382"/>
      <c r="AR287" s="382"/>
      <c r="AS287" s="382"/>
      <c r="AT287" s="382"/>
      <c r="AU287" s="101">
        <f t="shared" si="154"/>
        <v>6</v>
      </c>
      <c r="AV287" s="102">
        <f t="shared" si="155"/>
        <v>3</v>
      </c>
      <c r="AW287" s="167">
        <f t="shared" si="156"/>
        <v>9</v>
      </c>
      <c r="AX287" s="167">
        <f t="shared" si="157"/>
        <v>1820235.65541211</v>
      </c>
      <c r="AY287" s="381"/>
      <c r="AZ287" s="371"/>
      <c r="BA287" s="371"/>
      <c r="BB287" s="371"/>
      <c r="BC287" s="371"/>
      <c r="BD287" s="371"/>
      <c r="BE287" s="104">
        <f t="shared" si="145"/>
        <v>2019</v>
      </c>
      <c r="BF287" s="28">
        <f t="shared" si="147"/>
        <v>6</v>
      </c>
      <c r="BG287" s="381">
        <f t="shared" si="151"/>
        <v>3640495.3108242201</v>
      </c>
      <c r="BH287" s="215">
        <f t="shared" si="152"/>
        <v>1612034.65541211</v>
      </c>
      <c r="BI287" s="215">
        <f t="shared" si="152"/>
        <v>179418</v>
      </c>
      <c r="BJ287" s="215">
        <f t="shared" si="152"/>
        <v>2242</v>
      </c>
      <c r="BK287" s="215">
        <f t="shared" si="152"/>
        <v>1523</v>
      </c>
      <c r="BL287" s="215">
        <f t="shared" si="152"/>
        <v>25018</v>
      </c>
      <c r="BM287" s="215">
        <f t="shared" si="158"/>
        <v>1820235.65541211</v>
      </c>
      <c r="BN287" s="206">
        <f t="shared" si="159"/>
        <v>3</v>
      </c>
      <c r="BO287" s="206">
        <f t="shared" si="149"/>
        <v>3</v>
      </c>
      <c r="BP287" s="206">
        <f t="shared" si="150"/>
        <v>3</v>
      </c>
      <c r="BQ287" s="206">
        <f t="shared" si="148"/>
        <v>6</v>
      </c>
      <c r="BR287" s="206">
        <f t="shared" si="160"/>
        <v>9</v>
      </c>
      <c r="BS287" s="264"/>
    </row>
    <row r="288" spans="1:71">
      <c r="A288" s="28">
        <f t="shared" si="144"/>
        <v>2019</v>
      </c>
      <c r="B288" s="28">
        <f t="shared" si="146"/>
        <v>7</v>
      </c>
      <c r="C288" s="383">
        <f t="shared" si="153"/>
        <v>1822194.0396739901</v>
      </c>
      <c r="D288" s="383">
        <f>[4]FCST!D285</f>
        <v>1613817.0396739901</v>
      </c>
      <c r="E288" s="383">
        <f>[4]FCST!E285</f>
        <v>179607</v>
      </c>
      <c r="F288" s="383">
        <f>[4]FCST!F285</f>
        <v>2240</v>
      </c>
      <c r="G288" s="383">
        <f>[4]FCST!G285</f>
        <v>1523</v>
      </c>
      <c r="H288" s="383">
        <f>[4]FCST!H285</f>
        <v>24997</v>
      </c>
      <c r="I288" s="292">
        <f>IF(BM_MWh!I288=0,0,1)</f>
        <v>0</v>
      </c>
      <c r="J288" s="292">
        <f>IF(BM_MWh!J288=0,0,1)</f>
        <v>0</v>
      </c>
      <c r="K288" s="292">
        <f>IF(BM_MWh!K288=0,0,1)</f>
        <v>1</v>
      </c>
      <c r="L288" s="292">
        <f>IF(BM_MWh!L288=0,0,1)</f>
        <v>0</v>
      </c>
      <c r="M288" s="292">
        <f>IF(BM_MWh!M288=0,0,1)</f>
        <v>0</v>
      </c>
      <c r="N288" s="292">
        <f>IF(BM_MWh!N288=0,0,1)</f>
        <v>0</v>
      </c>
      <c r="O288" s="292">
        <f>IF(BM_MWh!O288=0,0,1)</f>
        <v>0</v>
      </c>
      <c r="P288" s="292">
        <f>IF(BM_MWh!P288=0,0,1)</f>
        <v>0</v>
      </c>
      <c r="Q288" s="292">
        <f>IF(BM_MWh!Q288=0,0,1)</f>
        <v>1</v>
      </c>
      <c r="R288" s="292">
        <f>IF(BM_MWh!R288=0,0,1)</f>
        <v>1</v>
      </c>
      <c r="S288" s="292">
        <f>IF(BM_MWh!S288=0,0,1)</f>
        <v>1</v>
      </c>
      <c r="T288" s="292">
        <f>IF(BM_MWh!T288=0,0,1)</f>
        <v>0</v>
      </c>
      <c r="U288" s="384">
        <f>IF(SUM(BM_MWh!U288)=0,0,1)</f>
        <v>1</v>
      </c>
      <c r="V288" s="382">
        <f>IF(SUM(BM_MWh!V288)=0,0,1)</f>
        <v>1</v>
      </c>
      <c r="W288" s="382">
        <f>IF(SUM(BM_MWh!W288)=0,0,1)</f>
        <v>1</v>
      </c>
      <c r="X288" s="382">
        <f>IF(SUM(BM_MWh!X288)=0,0,1)</f>
        <v>0</v>
      </c>
      <c r="Y288" s="382">
        <f>IF(SUM(BM_MWh!Y288)=0,0,1)</f>
        <v>1</v>
      </c>
      <c r="Z288" s="382">
        <f>IF(SUM(BM_MWh!Z288)=0,0,1)</f>
        <v>0</v>
      </c>
      <c r="AA288" s="382">
        <f>IF(SUM(BM_MWh!AA288)=0,0,1)</f>
        <v>1</v>
      </c>
      <c r="AB288" s="382">
        <f>IF(SUM(BM_MWh!AB288)=0,0,1)</f>
        <v>0</v>
      </c>
      <c r="AC288" s="382">
        <f>IF(SUM(BM_MWh!AC288)=0,0,1)</f>
        <v>0</v>
      </c>
      <c r="AD288" s="382">
        <f>IF(SUM(BM_MWh!AD288)=0,0,1)</f>
        <v>0</v>
      </c>
      <c r="AE288" s="382">
        <f>IF(SUM(BM_MWh!AE288)=0,0,1)</f>
        <v>1</v>
      </c>
      <c r="AF288" s="382">
        <f>IF(SUM(BM_MWh!AF288)=0,0,1)</f>
        <v>0</v>
      </c>
      <c r="AG288" s="382"/>
      <c r="AH288" s="382"/>
      <c r="AI288" s="382"/>
      <c r="AJ288" s="382"/>
      <c r="AK288" s="292"/>
      <c r="AL288" s="292"/>
      <c r="AM288" s="314"/>
      <c r="AN288" s="314"/>
      <c r="AP288" s="382"/>
      <c r="AR288" s="382"/>
      <c r="AS288" s="382"/>
      <c r="AT288" s="382"/>
      <c r="AU288" s="101">
        <f t="shared" si="154"/>
        <v>6</v>
      </c>
      <c r="AV288" s="102">
        <f t="shared" si="155"/>
        <v>4</v>
      </c>
      <c r="AW288" s="167">
        <f t="shared" si="156"/>
        <v>10</v>
      </c>
      <c r="AX288" s="167">
        <f t="shared" si="157"/>
        <v>1822184.0396739901</v>
      </c>
      <c r="AY288" s="381"/>
      <c r="AZ288" s="371"/>
      <c r="BA288" s="371"/>
      <c r="BB288" s="371"/>
      <c r="BC288" s="371"/>
      <c r="BD288" s="371"/>
      <c r="BE288" s="104">
        <f t="shared" si="145"/>
        <v>2019</v>
      </c>
      <c r="BF288" s="28">
        <f t="shared" si="147"/>
        <v>7</v>
      </c>
      <c r="BG288" s="381">
        <f t="shared" si="151"/>
        <v>3644394.0793479802</v>
      </c>
      <c r="BH288" s="215">
        <f t="shared" si="152"/>
        <v>1613817.0396739901</v>
      </c>
      <c r="BI288" s="215">
        <f t="shared" si="152"/>
        <v>179607</v>
      </c>
      <c r="BJ288" s="215">
        <f t="shared" si="152"/>
        <v>2240</v>
      </c>
      <c r="BK288" s="215">
        <f t="shared" si="152"/>
        <v>1523</v>
      </c>
      <c r="BL288" s="215">
        <f t="shared" si="152"/>
        <v>24997</v>
      </c>
      <c r="BM288" s="215">
        <f t="shared" si="158"/>
        <v>1822184.0396739901</v>
      </c>
      <c r="BN288" s="206">
        <f t="shared" si="159"/>
        <v>4</v>
      </c>
      <c r="BO288" s="206">
        <f t="shared" si="149"/>
        <v>3</v>
      </c>
      <c r="BP288" s="206">
        <f t="shared" si="150"/>
        <v>3</v>
      </c>
      <c r="BQ288" s="206">
        <f t="shared" si="148"/>
        <v>6</v>
      </c>
      <c r="BR288" s="206">
        <f t="shared" si="160"/>
        <v>10</v>
      </c>
      <c r="BS288" s="264"/>
    </row>
    <row r="289" spans="1:71">
      <c r="A289" s="28">
        <f t="shared" si="144"/>
        <v>2019</v>
      </c>
      <c r="B289" s="28">
        <f t="shared" si="146"/>
        <v>8</v>
      </c>
      <c r="C289" s="383">
        <f t="shared" si="153"/>
        <v>1824213.16661799</v>
      </c>
      <c r="D289" s="383">
        <f>[4]FCST!D286</f>
        <v>1615585.16661799</v>
      </c>
      <c r="E289" s="383">
        <f>[4]FCST!E286</f>
        <v>179796</v>
      </c>
      <c r="F289" s="383">
        <f>[4]FCST!F286</f>
        <v>2239</v>
      </c>
      <c r="G289" s="383">
        <f>[4]FCST!G286</f>
        <v>1523</v>
      </c>
      <c r="H289" s="383">
        <f>[4]FCST!H286</f>
        <v>25060</v>
      </c>
      <c r="I289" s="292">
        <f>IF(BM_MWh!I289=0,0,1)</f>
        <v>0</v>
      </c>
      <c r="J289" s="292">
        <f>IF(BM_MWh!J289=0,0,1)</f>
        <v>0</v>
      </c>
      <c r="K289" s="292">
        <f>IF(BM_MWh!K289=0,0,1)</f>
        <v>1</v>
      </c>
      <c r="L289" s="292">
        <f>IF(BM_MWh!L289=0,0,1)</f>
        <v>0</v>
      </c>
      <c r="M289" s="292">
        <f>IF(BM_MWh!M289=0,0,1)</f>
        <v>0</v>
      </c>
      <c r="N289" s="292">
        <f>IF(BM_MWh!N289=0,0,1)</f>
        <v>0</v>
      </c>
      <c r="O289" s="292">
        <f>IF(BM_MWh!O289=0,0,1)</f>
        <v>0</v>
      </c>
      <c r="P289" s="292">
        <f>IF(BM_MWh!P289=0,0,1)</f>
        <v>0</v>
      </c>
      <c r="Q289" s="292">
        <f>IF(BM_MWh!Q289=0,0,1)</f>
        <v>1</v>
      </c>
      <c r="R289" s="292">
        <f>IF(BM_MWh!R289=0,0,1)</f>
        <v>1</v>
      </c>
      <c r="S289" s="292">
        <f>IF(BM_MWh!S289=0,0,1)</f>
        <v>1</v>
      </c>
      <c r="T289" s="292">
        <f>IF(BM_MWh!T289=0,0,1)</f>
        <v>0</v>
      </c>
      <c r="U289" s="384">
        <f>IF(SUM(BM_MWh!U289)=0,0,1)</f>
        <v>1</v>
      </c>
      <c r="V289" s="382">
        <f>IF(SUM(BM_MWh!V289)=0,0,1)</f>
        <v>1</v>
      </c>
      <c r="W289" s="382">
        <f>IF(SUM(BM_MWh!W289)=0,0,1)</f>
        <v>1</v>
      </c>
      <c r="X289" s="382">
        <f>IF(SUM(BM_MWh!X289)=0,0,1)</f>
        <v>0</v>
      </c>
      <c r="Y289" s="382">
        <f>IF(SUM(BM_MWh!Y289)=0,0,1)</f>
        <v>1</v>
      </c>
      <c r="Z289" s="382">
        <f>IF(SUM(BM_MWh!Z289)=0,0,1)</f>
        <v>0</v>
      </c>
      <c r="AA289" s="382">
        <f>IF(SUM(BM_MWh!AA289)=0,0,1)</f>
        <v>1</v>
      </c>
      <c r="AB289" s="382">
        <f>IF(SUM(BM_MWh!AB289)=0,0,1)</f>
        <v>0</v>
      </c>
      <c r="AC289" s="382">
        <f>IF(SUM(BM_MWh!AC289)=0,0,1)</f>
        <v>0</v>
      </c>
      <c r="AD289" s="382">
        <f>IF(SUM(BM_MWh!AD289)=0,0,1)</f>
        <v>0</v>
      </c>
      <c r="AE289" s="382">
        <f>IF(SUM(BM_MWh!AE289)=0,0,1)</f>
        <v>1</v>
      </c>
      <c r="AF289" s="382">
        <f>IF(SUM(BM_MWh!AF289)=0,0,1)</f>
        <v>0</v>
      </c>
      <c r="AG289" s="382"/>
      <c r="AH289" s="382"/>
      <c r="AI289" s="382"/>
      <c r="AJ289" s="382"/>
      <c r="AK289" s="292"/>
      <c r="AL289" s="292"/>
      <c r="AM289" s="314"/>
      <c r="AN289" s="314"/>
      <c r="AP289" s="382"/>
      <c r="AR289" s="382"/>
      <c r="AS289" s="382"/>
      <c r="AT289" s="382"/>
      <c r="AU289" s="101">
        <f t="shared" si="154"/>
        <v>6</v>
      </c>
      <c r="AV289" s="102">
        <f t="shared" si="155"/>
        <v>4</v>
      </c>
      <c r="AW289" s="167">
        <f t="shared" si="156"/>
        <v>10</v>
      </c>
      <c r="AX289" s="167">
        <f t="shared" si="157"/>
        <v>1824203.16661799</v>
      </c>
      <c r="AY289" s="381"/>
      <c r="AZ289" s="371"/>
      <c r="BA289" s="371"/>
      <c r="BB289" s="371"/>
      <c r="BC289" s="371"/>
      <c r="BD289" s="371"/>
      <c r="BE289" s="104">
        <f t="shared" si="145"/>
        <v>2019</v>
      </c>
      <c r="BF289" s="28">
        <f t="shared" si="147"/>
        <v>8</v>
      </c>
      <c r="BG289" s="381">
        <f t="shared" si="151"/>
        <v>3648432.33323598</v>
      </c>
      <c r="BH289" s="215">
        <f t="shared" si="152"/>
        <v>1615585.16661799</v>
      </c>
      <c r="BI289" s="215">
        <f t="shared" si="152"/>
        <v>179796</v>
      </c>
      <c r="BJ289" s="215">
        <f t="shared" si="152"/>
        <v>2239</v>
      </c>
      <c r="BK289" s="215">
        <f t="shared" si="152"/>
        <v>1523</v>
      </c>
      <c r="BL289" s="215">
        <f t="shared" si="152"/>
        <v>25060</v>
      </c>
      <c r="BM289" s="215">
        <f t="shared" si="158"/>
        <v>1824203.16661799</v>
      </c>
      <c r="BN289" s="206">
        <f t="shared" si="159"/>
        <v>4</v>
      </c>
      <c r="BO289" s="206">
        <f t="shared" si="149"/>
        <v>3</v>
      </c>
      <c r="BP289" s="206">
        <f t="shared" si="150"/>
        <v>3</v>
      </c>
      <c r="BQ289" s="206">
        <f t="shared" si="148"/>
        <v>6</v>
      </c>
      <c r="BR289" s="206">
        <f t="shared" si="160"/>
        <v>10</v>
      </c>
      <c r="BS289" s="264"/>
    </row>
    <row r="290" spans="1:71">
      <c r="A290" s="28">
        <f t="shared" si="144"/>
        <v>2019</v>
      </c>
      <c r="B290" s="28">
        <f t="shared" si="146"/>
        <v>9</v>
      </c>
      <c r="C290" s="383">
        <f t="shared" si="153"/>
        <v>1826181.2935627699</v>
      </c>
      <c r="D290" s="383">
        <f>[4]FCST!D287</f>
        <v>1617353.2935627699</v>
      </c>
      <c r="E290" s="383">
        <f>[4]FCST!E287</f>
        <v>179984</v>
      </c>
      <c r="F290" s="383">
        <f>[4]FCST!F287</f>
        <v>2237</v>
      </c>
      <c r="G290" s="383">
        <f>[4]FCST!G287</f>
        <v>1522</v>
      </c>
      <c r="H290" s="383">
        <f>[4]FCST!H287</f>
        <v>25075</v>
      </c>
      <c r="I290" s="292">
        <f>IF(BM_MWh!I290=0,0,1)</f>
        <v>0</v>
      </c>
      <c r="J290" s="292">
        <f>IF(BM_MWh!J290=0,0,1)</f>
        <v>0</v>
      </c>
      <c r="K290" s="292">
        <f>IF(BM_MWh!K290=0,0,1)</f>
        <v>1</v>
      </c>
      <c r="L290" s="292">
        <f>IF(BM_MWh!L290=0,0,1)</f>
        <v>0</v>
      </c>
      <c r="M290" s="292">
        <f>IF(BM_MWh!M290=0,0,1)</f>
        <v>0</v>
      </c>
      <c r="N290" s="292">
        <f>IF(BM_MWh!N290=0,0,1)</f>
        <v>0</v>
      </c>
      <c r="O290" s="292">
        <f>IF(BM_MWh!O290=0,0,1)</f>
        <v>0</v>
      </c>
      <c r="P290" s="292">
        <f>IF(BM_MWh!P290=0,0,1)</f>
        <v>0</v>
      </c>
      <c r="Q290" s="292">
        <f>IF(BM_MWh!Q290=0,0,1)</f>
        <v>1</v>
      </c>
      <c r="R290" s="292">
        <f>IF(BM_MWh!R290=0,0,1)</f>
        <v>1</v>
      </c>
      <c r="S290" s="292">
        <f>IF(BM_MWh!S290=0,0,1)</f>
        <v>1</v>
      </c>
      <c r="T290" s="292">
        <f>IF(BM_MWh!T290=0,0,1)</f>
        <v>0</v>
      </c>
      <c r="U290" s="384">
        <f>IF(SUM(BM_MWh!U290)=0,0,1)</f>
        <v>1</v>
      </c>
      <c r="V290" s="382">
        <f>IF(SUM(BM_MWh!V290)=0,0,1)</f>
        <v>1</v>
      </c>
      <c r="W290" s="382">
        <f>IF(SUM(BM_MWh!W290)=0,0,1)</f>
        <v>1</v>
      </c>
      <c r="X290" s="382">
        <f>IF(SUM(BM_MWh!X290)=0,0,1)</f>
        <v>0</v>
      </c>
      <c r="Y290" s="382">
        <f>IF(SUM(BM_MWh!Y290)=0,0,1)</f>
        <v>1</v>
      </c>
      <c r="Z290" s="382">
        <f>IF(SUM(BM_MWh!Z290)=0,0,1)</f>
        <v>0</v>
      </c>
      <c r="AA290" s="382">
        <f>IF(SUM(BM_MWh!AA290)=0,0,1)</f>
        <v>1</v>
      </c>
      <c r="AB290" s="382">
        <f>IF(SUM(BM_MWh!AB290)=0,0,1)</f>
        <v>0</v>
      </c>
      <c r="AC290" s="382">
        <f>IF(SUM(BM_MWh!AC290)=0,0,1)</f>
        <v>0</v>
      </c>
      <c r="AD290" s="382">
        <f>IF(SUM(BM_MWh!AD290)=0,0,1)</f>
        <v>0</v>
      </c>
      <c r="AE290" s="382">
        <f>IF(SUM(BM_MWh!AE290)=0,0,1)</f>
        <v>1</v>
      </c>
      <c r="AF290" s="382">
        <f>IF(SUM(BM_MWh!AF290)=0,0,1)</f>
        <v>0</v>
      </c>
      <c r="AG290" s="382"/>
      <c r="AH290" s="382"/>
      <c r="AI290" s="382"/>
      <c r="AJ290" s="382"/>
      <c r="AK290" s="292"/>
      <c r="AL290" s="292"/>
      <c r="AM290" s="314"/>
      <c r="AN290" s="314"/>
      <c r="AP290" s="382"/>
      <c r="AR290" s="382"/>
      <c r="AS290" s="382"/>
      <c r="AT290" s="382"/>
      <c r="AU290" s="101">
        <f t="shared" si="154"/>
        <v>6</v>
      </c>
      <c r="AV290" s="102">
        <f t="shared" si="155"/>
        <v>4</v>
      </c>
      <c r="AW290" s="167">
        <f t="shared" si="156"/>
        <v>10</v>
      </c>
      <c r="AX290" s="167">
        <f t="shared" si="157"/>
        <v>1826171.2935627699</v>
      </c>
      <c r="AY290" s="381"/>
      <c r="AZ290" s="371"/>
      <c r="BA290" s="371"/>
      <c r="BB290" s="371"/>
      <c r="BC290" s="371"/>
      <c r="BD290" s="371"/>
      <c r="BE290" s="104">
        <f t="shared" si="145"/>
        <v>2019</v>
      </c>
      <c r="BF290" s="28">
        <f t="shared" si="147"/>
        <v>9</v>
      </c>
      <c r="BG290" s="381">
        <f t="shared" si="151"/>
        <v>3652368.5871255398</v>
      </c>
      <c r="BH290" s="215">
        <f t="shared" si="152"/>
        <v>1617353.2935627699</v>
      </c>
      <c r="BI290" s="215">
        <f t="shared" si="152"/>
        <v>179984</v>
      </c>
      <c r="BJ290" s="215">
        <f t="shared" si="152"/>
        <v>2237</v>
      </c>
      <c r="BK290" s="215">
        <f t="shared" si="152"/>
        <v>1522</v>
      </c>
      <c r="BL290" s="215">
        <f t="shared" si="152"/>
        <v>25075</v>
      </c>
      <c r="BM290" s="215">
        <f t="shared" si="158"/>
        <v>1826171.2935627699</v>
      </c>
      <c r="BN290" s="206">
        <f t="shared" si="159"/>
        <v>4</v>
      </c>
      <c r="BO290" s="206">
        <f t="shared" si="149"/>
        <v>3</v>
      </c>
      <c r="BP290" s="206">
        <f t="shared" si="150"/>
        <v>3</v>
      </c>
      <c r="BQ290" s="206">
        <f t="shared" si="148"/>
        <v>6</v>
      </c>
      <c r="BR290" s="206">
        <f t="shared" si="160"/>
        <v>10</v>
      </c>
      <c r="BS290" s="264"/>
    </row>
    <row r="291" spans="1:71">
      <c r="A291" s="28">
        <f t="shared" si="144"/>
        <v>2019</v>
      </c>
      <c r="B291" s="28">
        <f t="shared" si="146"/>
        <v>10</v>
      </c>
      <c r="C291" s="383">
        <f t="shared" si="153"/>
        <v>1828165.4205078499</v>
      </c>
      <c r="D291" s="383">
        <f>[4]FCST!D288</f>
        <v>1619121.4205078499</v>
      </c>
      <c r="E291" s="383">
        <f>[4]FCST!E288</f>
        <v>180171</v>
      </c>
      <c r="F291" s="383">
        <f>[4]FCST!F288</f>
        <v>2236</v>
      </c>
      <c r="G291" s="383">
        <f>[4]FCST!G288</f>
        <v>1522</v>
      </c>
      <c r="H291" s="383">
        <f>[4]FCST!H288</f>
        <v>25105</v>
      </c>
      <c r="I291" s="292">
        <f>IF(BM_MWh!I291=0,0,1)</f>
        <v>0</v>
      </c>
      <c r="J291" s="292">
        <f>IF(BM_MWh!J291=0,0,1)</f>
        <v>0</v>
      </c>
      <c r="K291" s="292">
        <f>IF(BM_MWh!K291=0,0,1)</f>
        <v>1</v>
      </c>
      <c r="L291" s="292">
        <f>IF(BM_MWh!L291=0,0,1)</f>
        <v>0</v>
      </c>
      <c r="M291" s="292">
        <f>IF(BM_MWh!M291=0,0,1)</f>
        <v>0</v>
      </c>
      <c r="N291" s="292">
        <f>IF(BM_MWh!N291=0,0,1)</f>
        <v>0</v>
      </c>
      <c r="O291" s="292">
        <f>IF(BM_MWh!O291=0,0,1)</f>
        <v>0</v>
      </c>
      <c r="P291" s="292">
        <f>IF(BM_MWh!P291=0,0,1)</f>
        <v>0</v>
      </c>
      <c r="Q291" s="292">
        <f>IF(BM_MWh!Q291=0,0,1)</f>
        <v>1</v>
      </c>
      <c r="R291" s="292">
        <f>IF(BM_MWh!R291=0,0,1)</f>
        <v>1</v>
      </c>
      <c r="S291" s="292">
        <f>IF(BM_MWh!S291=0,0,1)</f>
        <v>1</v>
      </c>
      <c r="T291" s="292">
        <f>IF(BM_MWh!T291=0,0,1)</f>
        <v>0</v>
      </c>
      <c r="U291" s="384">
        <f>IF(SUM(BM_MWh!U291)=0,0,1)</f>
        <v>1</v>
      </c>
      <c r="V291" s="382">
        <f>IF(SUM(BM_MWh!V291)=0,0,1)</f>
        <v>1</v>
      </c>
      <c r="W291" s="382">
        <f>IF(SUM(BM_MWh!W291)=0,0,1)</f>
        <v>1</v>
      </c>
      <c r="X291" s="382">
        <f>IF(SUM(BM_MWh!X291)=0,0,1)</f>
        <v>0</v>
      </c>
      <c r="Y291" s="382">
        <f>IF(SUM(BM_MWh!Y291)=0,0,1)</f>
        <v>1</v>
      </c>
      <c r="Z291" s="382">
        <f>IF(SUM(BM_MWh!Z291)=0,0,1)</f>
        <v>0</v>
      </c>
      <c r="AA291" s="382">
        <f>IF(SUM(BM_MWh!AA291)=0,0,1)</f>
        <v>1</v>
      </c>
      <c r="AB291" s="382">
        <f>IF(SUM(BM_MWh!AB291)=0,0,1)</f>
        <v>0</v>
      </c>
      <c r="AC291" s="382">
        <f>IF(SUM(BM_MWh!AC291)=0,0,1)</f>
        <v>0</v>
      </c>
      <c r="AD291" s="382">
        <f>IF(SUM(BM_MWh!AD291)=0,0,1)</f>
        <v>0</v>
      </c>
      <c r="AE291" s="382">
        <f>IF(SUM(BM_MWh!AE291)=0,0,1)</f>
        <v>1</v>
      </c>
      <c r="AF291" s="382">
        <f>IF(SUM(BM_MWh!AF291)=0,0,1)</f>
        <v>0</v>
      </c>
      <c r="AG291" s="382"/>
      <c r="AH291" s="382"/>
      <c r="AI291" s="382"/>
      <c r="AJ291" s="382"/>
      <c r="AK291" s="292"/>
      <c r="AL291" s="292"/>
      <c r="AM291" s="314"/>
      <c r="AN291" s="314"/>
      <c r="AP291" s="382"/>
      <c r="AR291" s="382"/>
      <c r="AS291" s="382"/>
      <c r="AT291" s="382"/>
      <c r="AU291" s="101">
        <f t="shared" si="154"/>
        <v>6</v>
      </c>
      <c r="AV291" s="102">
        <f t="shared" si="155"/>
        <v>4</v>
      </c>
      <c r="AW291" s="167">
        <f t="shared" si="156"/>
        <v>10</v>
      </c>
      <c r="AX291" s="167">
        <f t="shared" si="157"/>
        <v>1828155.4205078499</v>
      </c>
      <c r="AY291" s="381"/>
      <c r="AZ291" s="371"/>
      <c r="BA291" s="371"/>
      <c r="BB291" s="371"/>
      <c r="BC291" s="371"/>
      <c r="BD291" s="371"/>
      <c r="BE291" s="104">
        <f t="shared" si="145"/>
        <v>2019</v>
      </c>
      <c r="BF291" s="28">
        <f t="shared" si="147"/>
        <v>10</v>
      </c>
      <c r="BG291" s="381">
        <f t="shared" si="151"/>
        <v>3656336.8410156998</v>
      </c>
      <c r="BH291" s="215">
        <f t="shared" si="152"/>
        <v>1619121.4205078499</v>
      </c>
      <c r="BI291" s="215">
        <f t="shared" si="152"/>
        <v>180171</v>
      </c>
      <c r="BJ291" s="215">
        <f t="shared" si="152"/>
        <v>2236</v>
      </c>
      <c r="BK291" s="215">
        <f t="shared" si="152"/>
        <v>1522</v>
      </c>
      <c r="BL291" s="215">
        <f t="shared" si="152"/>
        <v>25105</v>
      </c>
      <c r="BM291" s="215">
        <f t="shared" si="158"/>
        <v>1828155.4205078499</v>
      </c>
      <c r="BN291" s="206">
        <f t="shared" si="159"/>
        <v>4</v>
      </c>
      <c r="BO291" s="206">
        <f t="shared" si="149"/>
        <v>3</v>
      </c>
      <c r="BP291" s="206">
        <f t="shared" si="150"/>
        <v>3</v>
      </c>
      <c r="BQ291" s="206">
        <f t="shared" si="148"/>
        <v>6</v>
      </c>
      <c r="BR291" s="206">
        <f t="shared" si="160"/>
        <v>10</v>
      </c>
      <c r="BS291" s="264"/>
    </row>
    <row r="292" spans="1:71">
      <c r="A292" s="28">
        <f t="shared" si="144"/>
        <v>2019</v>
      </c>
      <c r="B292" s="28">
        <f t="shared" si="146"/>
        <v>11</v>
      </c>
      <c r="C292" s="383">
        <f t="shared" si="153"/>
        <v>1830159.5474528901</v>
      </c>
      <c r="D292" s="383">
        <f>[4]FCST!D289</f>
        <v>1620889.5474528901</v>
      </c>
      <c r="E292" s="383">
        <f>[4]FCST!E289</f>
        <v>180358</v>
      </c>
      <c r="F292" s="383">
        <f>[4]FCST!F289</f>
        <v>2234</v>
      </c>
      <c r="G292" s="383">
        <f>[4]FCST!G289</f>
        <v>1522</v>
      </c>
      <c r="H292" s="383">
        <f>[4]FCST!H289</f>
        <v>25147</v>
      </c>
      <c r="I292" s="292">
        <f>IF(BM_MWh!I292=0,0,1)</f>
        <v>0</v>
      </c>
      <c r="J292" s="292">
        <f>IF(BM_MWh!J292=0,0,1)</f>
        <v>0</v>
      </c>
      <c r="K292" s="292">
        <f>IF(BM_MWh!K292=0,0,1)</f>
        <v>1</v>
      </c>
      <c r="L292" s="292">
        <f>IF(BM_MWh!L292=0,0,1)</f>
        <v>0</v>
      </c>
      <c r="M292" s="292">
        <f>IF(BM_MWh!M292=0,0,1)</f>
        <v>0</v>
      </c>
      <c r="N292" s="292">
        <f>IF(BM_MWh!N292=0,0,1)</f>
        <v>0</v>
      </c>
      <c r="O292" s="292">
        <f>IF(BM_MWh!O292=0,0,1)</f>
        <v>0</v>
      </c>
      <c r="P292" s="292">
        <f>IF(BM_MWh!P292=0,0,1)</f>
        <v>0</v>
      </c>
      <c r="Q292" s="292">
        <f>IF(BM_MWh!Q292=0,0,1)</f>
        <v>0</v>
      </c>
      <c r="R292" s="292">
        <f>IF(BM_MWh!R292=0,0,1)</f>
        <v>1</v>
      </c>
      <c r="S292" s="292">
        <f>IF(BM_MWh!S292=0,0,1)</f>
        <v>1</v>
      </c>
      <c r="T292" s="292">
        <f>IF(BM_MWh!T292=0,0,1)</f>
        <v>0</v>
      </c>
      <c r="U292" s="384">
        <f>IF(SUM(BM_MWh!U292)=0,0,1)</f>
        <v>1</v>
      </c>
      <c r="V292" s="382">
        <f>IF(SUM(BM_MWh!V292)=0,0,1)</f>
        <v>1</v>
      </c>
      <c r="W292" s="382">
        <f>IF(SUM(BM_MWh!W292)=0,0,1)</f>
        <v>1</v>
      </c>
      <c r="X292" s="382">
        <f>IF(SUM(BM_MWh!X292)=0,0,1)</f>
        <v>0</v>
      </c>
      <c r="Y292" s="382">
        <f>IF(SUM(BM_MWh!Y292)=0,0,1)</f>
        <v>1</v>
      </c>
      <c r="Z292" s="382">
        <f>IF(SUM(BM_MWh!Z292)=0,0,1)</f>
        <v>0</v>
      </c>
      <c r="AA292" s="382">
        <f>IF(SUM(BM_MWh!AA292)=0,0,1)</f>
        <v>1</v>
      </c>
      <c r="AB292" s="382">
        <f>IF(SUM(BM_MWh!AB292)=0,0,1)</f>
        <v>0</v>
      </c>
      <c r="AC292" s="382">
        <f>IF(SUM(BM_MWh!AC292)=0,0,1)</f>
        <v>0</v>
      </c>
      <c r="AD292" s="382">
        <f>IF(SUM(BM_MWh!AD292)=0,0,1)</f>
        <v>0</v>
      </c>
      <c r="AE292" s="382">
        <f>IF(SUM(BM_MWh!AE292)=0,0,1)</f>
        <v>1</v>
      </c>
      <c r="AF292" s="382">
        <f>IF(SUM(BM_MWh!AF292)=0,0,1)</f>
        <v>0</v>
      </c>
      <c r="AG292" s="382"/>
      <c r="AH292" s="382"/>
      <c r="AI292" s="382"/>
      <c r="AJ292" s="382"/>
      <c r="AK292" s="292"/>
      <c r="AL292" s="292"/>
      <c r="AM292" s="314"/>
      <c r="AN292" s="314"/>
      <c r="AP292" s="382"/>
      <c r="AR292" s="382"/>
      <c r="AS292" s="382"/>
      <c r="AT292" s="382"/>
      <c r="AU292" s="101">
        <f t="shared" si="154"/>
        <v>6</v>
      </c>
      <c r="AV292" s="102">
        <f t="shared" si="155"/>
        <v>3</v>
      </c>
      <c r="AW292" s="167">
        <f t="shared" si="156"/>
        <v>9</v>
      </c>
      <c r="AX292" s="167">
        <f t="shared" si="157"/>
        <v>1830150.5474528901</v>
      </c>
      <c r="AY292" s="381"/>
      <c r="AZ292" s="371"/>
      <c r="BA292" s="371"/>
      <c r="BB292" s="371"/>
      <c r="BC292" s="371"/>
      <c r="BD292" s="371"/>
      <c r="BE292" s="104">
        <f t="shared" si="145"/>
        <v>2019</v>
      </c>
      <c r="BF292" s="28">
        <f t="shared" si="147"/>
        <v>11</v>
      </c>
      <c r="BG292" s="381">
        <f t="shared" si="151"/>
        <v>3660325.0949057802</v>
      </c>
      <c r="BH292" s="215">
        <f t="shared" si="152"/>
        <v>1620889.5474528901</v>
      </c>
      <c r="BI292" s="215">
        <f t="shared" si="152"/>
        <v>180358</v>
      </c>
      <c r="BJ292" s="215">
        <f t="shared" si="152"/>
        <v>2234</v>
      </c>
      <c r="BK292" s="215">
        <f t="shared" si="152"/>
        <v>1522</v>
      </c>
      <c r="BL292" s="215">
        <f t="shared" si="152"/>
        <v>25147</v>
      </c>
      <c r="BM292" s="215">
        <f t="shared" si="158"/>
        <v>1830150.5474528901</v>
      </c>
      <c r="BN292" s="206">
        <f t="shared" si="159"/>
        <v>3</v>
      </c>
      <c r="BO292" s="206">
        <f t="shared" si="149"/>
        <v>3</v>
      </c>
      <c r="BP292" s="206">
        <f t="shared" si="150"/>
        <v>3</v>
      </c>
      <c r="BQ292" s="206">
        <f t="shared" si="148"/>
        <v>6</v>
      </c>
      <c r="BR292" s="206">
        <f t="shared" si="160"/>
        <v>9</v>
      </c>
      <c r="BS292" s="264"/>
    </row>
    <row r="293" spans="1:71">
      <c r="A293" s="28">
        <f t="shared" si="144"/>
        <v>2019</v>
      </c>
      <c r="B293" s="28">
        <f t="shared" si="146"/>
        <v>12</v>
      </c>
      <c r="C293" s="383">
        <f t="shared" si="153"/>
        <v>1832069.67439772</v>
      </c>
      <c r="D293" s="383">
        <f>[4]FCST!D290</f>
        <v>1622657.67439772</v>
      </c>
      <c r="E293" s="383">
        <f>[4]FCST!E290</f>
        <v>180545</v>
      </c>
      <c r="F293" s="383">
        <f>[4]FCST!F290</f>
        <v>2233</v>
      </c>
      <c r="G293" s="383">
        <f>[4]FCST!G290</f>
        <v>1522</v>
      </c>
      <c r="H293" s="383">
        <f>[4]FCST!H290</f>
        <v>25103</v>
      </c>
      <c r="I293" s="292">
        <f>IF(BM_MWh!I293=0,0,1)</f>
        <v>0</v>
      </c>
      <c r="J293" s="292">
        <f>IF(BM_MWh!J293=0,0,1)</f>
        <v>0</v>
      </c>
      <c r="K293" s="292">
        <f>IF(BM_MWh!K293=0,0,1)</f>
        <v>1</v>
      </c>
      <c r="L293" s="292">
        <f>IF(BM_MWh!L293=0,0,1)</f>
        <v>0</v>
      </c>
      <c r="M293" s="292">
        <f>IF(BM_MWh!M293=0,0,1)</f>
        <v>0</v>
      </c>
      <c r="N293" s="292">
        <f>IF(BM_MWh!N293=0,0,1)</f>
        <v>0</v>
      </c>
      <c r="O293" s="292">
        <f>IF(BM_MWh!O293=0,0,1)</f>
        <v>0</v>
      </c>
      <c r="P293" s="292">
        <f>IF(BM_MWh!P293=0,0,1)</f>
        <v>0</v>
      </c>
      <c r="Q293" s="292">
        <f>IF(BM_MWh!Q293=0,0,1)</f>
        <v>0</v>
      </c>
      <c r="R293" s="292">
        <f>IF(BM_MWh!R293=0,0,1)</f>
        <v>1</v>
      </c>
      <c r="S293" s="292">
        <f>IF(BM_MWh!S293=0,0,1)</f>
        <v>1</v>
      </c>
      <c r="T293" s="292">
        <f>IF(BM_MWh!T293=0,0,1)</f>
        <v>0</v>
      </c>
      <c r="U293" s="384">
        <f>IF(SUM(BM_MWh!U293)=0,0,1)</f>
        <v>1</v>
      </c>
      <c r="V293" s="382">
        <f>IF(SUM(BM_MWh!V293)=0,0,1)</f>
        <v>1</v>
      </c>
      <c r="W293" s="382">
        <f>IF(SUM(BM_MWh!W293)=0,0,1)</f>
        <v>1</v>
      </c>
      <c r="X293" s="382">
        <f>IF(SUM(BM_MWh!X293)=0,0,1)</f>
        <v>0</v>
      </c>
      <c r="Y293" s="382">
        <f>IF(SUM(BM_MWh!Y293)=0,0,1)</f>
        <v>1</v>
      </c>
      <c r="Z293" s="382">
        <f>IF(SUM(BM_MWh!Z293)=0,0,1)</f>
        <v>0</v>
      </c>
      <c r="AA293" s="382">
        <f>IF(SUM(BM_MWh!AA293)=0,0,1)</f>
        <v>1</v>
      </c>
      <c r="AB293" s="382">
        <f>IF(SUM(BM_MWh!AB293)=0,0,1)</f>
        <v>0</v>
      </c>
      <c r="AC293" s="382">
        <f>IF(SUM(BM_MWh!AC293)=0,0,1)</f>
        <v>0</v>
      </c>
      <c r="AD293" s="382">
        <f>IF(SUM(BM_MWh!AD293)=0,0,1)</f>
        <v>0</v>
      </c>
      <c r="AE293" s="382">
        <f>IF(SUM(BM_MWh!AE293)=0,0,1)</f>
        <v>1</v>
      </c>
      <c r="AF293" s="382">
        <f>IF(SUM(BM_MWh!AF293)=0,0,1)</f>
        <v>0</v>
      </c>
      <c r="AG293" s="382"/>
      <c r="AH293" s="382"/>
      <c r="AI293" s="382"/>
      <c r="AJ293" s="382"/>
      <c r="AK293" s="292"/>
      <c r="AL293" s="292"/>
      <c r="AM293" s="314"/>
      <c r="AN293" s="314"/>
      <c r="AP293" s="382"/>
      <c r="AR293" s="382"/>
      <c r="AS293" s="382"/>
      <c r="AT293" s="382"/>
      <c r="AU293" s="101">
        <f t="shared" si="154"/>
        <v>6</v>
      </c>
      <c r="AV293" s="102">
        <f t="shared" si="155"/>
        <v>3</v>
      </c>
      <c r="AW293" s="167">
        <f t="shared" si="156"/>
        <v>9</v>
      </c>
      <c r="AX293" s="167">
        <f t="shared" si="157"/>
        <v>1832060.67439772</v>
      </c>
      <c r="AY293" s="381"/>
      <c r="AZ293" s="371"/>
      <c r="BA293" s="371"/>
      <c r="BB293" s="371"/>
      <c r="BC293" s="371"/>
      <c r="BD293" s="371"/>
      <c r="BE293" s="104">
        <f t="shared" si="145"/>
        <v>2019</v>
      </c>
      <c r="BF293" s="28">
        <f t="shared" si="147"/>
        <v>12</v>
      </c>
      <c r="BG293" s="381">
        <f t="shared" si="151"/>
        <v>3664145.34879544</v>
      </c>
      <c r="BH293" s="215">
        <f t="shared" si="152"/>
        <v>1622657.67439772</v>
      </c>
      <c r="BI293" s="215">
        <f t="shared" si="152"/>
        <v>180545</v>
      </c>
      <c r="BJ293" s="215">
        <f t="shared" si="152"/>
        <v>2233</v>
      </c>
      <c r="BK293" s="215">
        <f t="shared" si="152"/>
        <v>1522</v>
      </c>
      <c r="BL293" s="215">
        <f t="shared" si="152"/>
        <v>25103</v>
      </c>
      <c r="BM293" s="215">
        <f t="shared" si="158"/>
        <v>1832060.67439772</v>
      </c>
      <c r="BN293" s="206">
        <f t="shared" si="159"/>
        <v>3</v>
      </c>
      <c r="BO293" s="206">
        <f t="shared" si="149"/>
        <v>3</v>
      </c>
      <c r="BP293" s="206">
        <f t="shared" si="150"/>
        <v>3</v>
      </c>
      <c r="BQ293" s="206">
        <f t="shared" si="148"/>
        <v>6</v>
      </c>
      <c r="BR293" s="206">
        <f t="shared" si="160"/>
        <v>9</v>
      </c>
      <c r="BS293" s="264"/>
    </row>
    <row r="294" spans="1:71">
      <c r="A294" s="28">
        <f t="shared" si="144"/>
        <v>2020</v>
      </c>
      <c r="B294" s="28">
        <f t="shared" si="146"/>
        <v>1</v>
      </c>
      <c r="C294" s="383">
        <f t="shared" si="153"/>
        <v>1834071.80134222</v>
      </c>
      <c r="D294" s="383">
        <f>[4]FCST!D291</f>
        <v>1624425.80134222</v>
      </c>
      <c r="E294" s="383">
        <f>[4]FCST!E291</f>
        <v>180732</v>
      </c>
      <c r="F294" s="383">
        <f>[4]FCST!F291</f>
        <v>2232</v>
      </c>
      <c r="G294" s="383">
        <f>[4]FCST!G291</f>
        <v>1521</v>
      </c>
      <c r="H294" s="383">
        <f>[4]FCST!H291</f>
        <v>25151</v>
      </c>
      <c r="I294" s="292">
        <f>IF(BM_MWh!I294=0,0,1)</f>
        <v>0</v>
      </c>
      <c r="J294" s="292">
        <f>IF(BM_MWh!J294=0,0,1)</f>
        <v>0</v>
      </c>
      <c r="K294" s="292">
        <f>IF(BM_MWh!K294=0,0,1)</f>
        <v>1</v>
      </c>
      <c r="L294" s="292">
        <f>IF(BM_MWh!L294=0,0,1)</f>
        <v>0</v>
      </c>
      <c r="M294" s="292">
        <f>IF(BM_MWh!M294=0,0,1)</f>
        <v>0</v>
      </c>
      <c r="N294" s="292">
        <f>IF(BM_MWh!N294=0,0,1)</f>
        <v>0</v>
      </c>
      <c r="O294" s="292">
        <f>IF(BM_MWh!O294=0,0,1)</f>
        <v>0</v>
      </c>
      <c r="P294" s="292">
        <f>IF(BM_MWh!P294=0,0,1)</f>
        <v>0</v>
      </c>
      <c r="Q294" s="292">
        <f>IF(BM_MWh!Q294=0,0,1)</f>
        <v>1</v>
      </c>
      <c r="R294" s="292">
        <f>IF(BM_MWh!R294=0,0,1)</f>
        <v>1</v>
      </c>
      <c r="S294" s="292">
        <f>IF(BM_MWh!S294=0,0,1)</f>
        <v>1</v>
      </c>
      <c r="T294" s="292">
        <f>IF(BM_MWh!T294=0,0,1)</f>
        <v>0</v>
      </c>
      <c r="U294" s="384">
        <f>IF(SUM(BM_MWh!U294)=0,0,1)</f>
        <v>1</v>
      </c>
      <c r="V294" s="382">
        <f>IF(SUM(BM_MWh!V294)=0,0,1)</f>
        <v>1</v>
      </c>
      <c r="W294" s="382">
        <f>IF(SUM(BM_MWh!W294)=0,0,1)</f>
        <v>1</v>
      </c>
      <c r="X294" s="382">
        <f>IF(SUM(BM_MWh!X294)=0,0,1)</f>
        <v>0</v>
      </c>
      <c r="Y294" s="382">
        <f>IF(SUM(BM_MWh!Y294)=0,0,1)</f>
        <v>1</v>
      </c>
      <c r="Z294" s="382">
        <f>IF(SUM(BM_MWh!Z294)=0,0,1)</f>
        <v>0</v>
      </c>
      <c r="AA294" s="382">
        <f>IF(SUM(BM_MWh!AA294)=0,0,1)</f>
        <v>1</v>
      </c>
      <c r="AB294" s="382">
        <f>IF(SUM(BM_MWh!AB294)=0,0,1)</f>
        <v>0</v>
      </c>
      <c r="AC294" s="382">
        <f>IF(SUM(BM_MWh!AC294)=0,0,1)</f>
        <v>0</v>
      </c>
      <c r="AD294" s="382">
        <f>IF(SUM(BM_MWh!AD294)=0,0,1)</f>
        <v>0</v>
      </c>
      <c r="AE294" s="382">
        <f>IF(SUM(BM_MWh!AE294)=0,0,1)</f>
        <v>1</v>
      </c>
      <c r="AF294" s="382">
        <f>IF(SUM(BM_MWh!AF294)=0,0,1)</f>
        <v>0</v>
      </c>
      <c r="AG294" s="382"/>
      <c r="AH294" s="382"/>
      <c r="AI294" s="382"/>
      <c r="AJ294" s="382"/>
      <c r="AK294" s="292"/>
      <c r="AL294" s="292"/>
      <c r="AM294" s="314"/>
      <c r="AN294" s="314"/>
      <c r="AP294" s="382"/>
      <c r="AR294" s="382"/>
      <c r="AS294" s="382"/>
      <c r="AT294" s="382"/>
      <c r="AU294" s="101">
        <f t="shared" si="154"/>
        <v>6</v>
      </c>
      <c r="AV294" s="102">
        <f t="shared" si="155"/>
        <v>4</v>
      </c>
      <c r="AW294" s="167">
        <f t="shared" si="156"/>
        <v>10</v>
      </c>
      <c r="AX294" s="167">
        <f t="shared" si="157"/>
        <v>1834061.80134222</v>
      </c>
      <c r="AY294" s="381"/>
      <c r="AZ294" s="371"/>
      <c r="BA294" s="371"/>
      <c r="BB294" s="371"/>
      <c r="BC294" s="371"/>
      <c r="BD294" s="371"/>
      <c r="BE294" s="104">
        <f t="shared" si="145"/>
        <v>2020</v>
      </c>
      <c r="BF294" s="28">
        <f t="shared" si="147"/>
        <v>1</v>
      </c>
      <c r="BG294" s="381">
        <f t="shared" si="151"/>
        <v>3668149.6026844401</v>
      </c>
      <c r="BH294" s="215">
        <f t="shared" si="152"/>
        <v>1624425.80134222</v>
      </c>
      <c r="BI294" s="215">
        <f t="shared" si="152"/>
        <v>180732</v>
      </c>
      <c r="BJ294" s="215">
        <f t="shared" si="152"/>
        <v>2232</v>
      </c>
      <c r="BK294" s="215">
        <f t="shared" si="152"/>
        <v>1521</v>
      </c>
      <c r="BL294" s="215">
        <f t="shared" si="152"/>
        <v>25151</v>
      </c>
      <c r="BM294" s="215">
        <f t="shared" si="158"/>
        <v>1834061.80134222</v>
      </c>
      <c r="BN294" s="206">
        <f t="shared" si="159"/>
        <v>4</v>
      </c>
      <c r="BO294" s="206">
        <f t="shared" si="149"/>
        <v>3</v>
      </c>
      <c r="BP294" s="206">
        <f t="shared" si="150"/>
        <v>3</v>
      </c>
      <c r="BQ294" s="206">
        <f t="shared" si="148"/>
        <v>6</v>
      </c>
      <c r="BR294" s="206">
        <f t="shared" si="160"/>
        <v>10</v>
      </c>
      <c r="BS294" s="264"/>
    </row>
    <row r="295" spans="1:71">
      <c r="A295" s="28">
        <f t="shared" si="144"/>
        <v>2020</v>
      </c>
      <c r="B295" s="28">
        <f t="shared" si="146"/>
        <v>2</v>
      </c>
      <c r="C295" s="383">
        <f t="shared" si="153"/>
        <v>1836033.9282863699</v>
      </c>
      <c r="D295" s="383">
        <f>[4]FCST!D292</f>
        <v>1626193.9282863699</v>
      </c>
      <c r="E295" s="383">
        <f>[4]FCST!E292</f>
        <v>180919</v>
      </c>
      <c r="F295" s="383">
        <f>[4]FCST!F292</f>
        <v>2230</v>
      </c>
      <c r="G295" s="383">
        <f>[4]FCST!G292</f>
        <v>1521</v>
      </c>
      <c r="H295" s="383">
        <f>[4]FCST!H292</f>
        <v>25160</v>
      </c>
      <c r="I295" s="292">
        <f>IF(BM_MWh!I295=0,0,1)</f>
        <v>0</v>
      </c>
      <c r="J295" s="292">
        <f>IF(BM_MWh!J295=0,0,1)</f>
        <v>0</v>
      </c>
      <c r="K295" s="292">
        <f>IF(BM_MWh!K295=0,0,1)</f>
        <v>1</v>
      </c>
      <c r="L295" s="292">
        <f>IF(BM_MWh!L295=0,0,1)</f>
        <v>0</v>
      </c>
      <c r="M295" s="292">
        <f>IF(BM_MWh!M295=0,0,1)</f>
        <v>0</v>
      </c>
      <c r="N295" s="292">
        <f>IF(BM_MWh!N295=0,0,1)</f>
        <v>0</v>
      </c>
      <c r="O295" s="292">
        <f>IF(BM_MWh!O295=0,0,1)</f>
        <v>0</v>
      </c>
      <c r="P295" s="292">
        <f>IF(BM_MWh!P295=0,0,1)</f>
        <v>0</v>
      </c>
      <c r="Q295" s="292">
        <f>IF(BM_MWh!Q295=0,0,1)</f>
        <v>1</v>
      </c>
      <c r="R295" s="292">
        <f>IF(BM_MWh!R295=0,0,1)</f>
        <v>1</v>
      </c>
      <c r="S295" s="292">
        <f>IF(BM_MWh!S295=0,0,1)</f>
        <v>1</v>
      </c>
      <c r="T295" s="292">
        <f>IF(BM_MWh!T295=0,0,1)</f>
        <v>0</v>
      </c>
      <c r="U295" s="384">
        <f>IF(SUM(BM_MWh!U295)=0,0,1)</f>
        <v>1</v>
      </c>
      <c r="V295" s="382">
        <f>IF(SUM(BM_MWh!V295)=0,0,1)</f>
        <v>1</v>
      </c>
      <c r="W295" s="382">
        <f>IF(SUM(BM_MWh!W295)=0,0,1)</f>
        <v>1</v>
      </c>
      <c r="X295" s="382">
        <f>IF(SUM(BM_MWh!X295)=0,0,1)</f>
        <v>0</v>
      </c>
      <c r="Y295" s="382">
        <f>IF(SUM(BM_MWh!Y295)=0,0,1)</f>
        <v>1</v>
      </c>
      <c r="Z295" s="382">
        <f>IF(SUM(BM_MWh!Z295)=0,0,1)</f>
        <v>0</v>
      </c>
      <c r="AA295" s="382">
        <f>IF(SUM(BM_MWh!AA295)=0,0,1)</f>
        <v>1</v>
      </c>
      <c r="AB295" s="382">
        <f>IF(SUM(BM_MWh!AB295)=0,0,1)</f>
        <v>0</v>
      </c>
      <c r="AC295" s="382">
        <f>IF(SUM(BM_MWh!AC295)=0,0,1)</f>
        <v>0</v>
      </c>
      <c r="AD295" s="382">
        <f>IF(SUM(BM_MWh!AD295)=0,0,1)</f>
        <v>0</v>
      </c>
      <c r="AE295" s="382">
        <f>IF(SUM(BM_MWh!AE295)=0,0,1)</f>
        <v>1</v>
      </c>
      <c r="AF295" s="382">
        <f>IF(SUM(BM_MWh!AF295)=0,0,1)</f>
        <v>0</v>
      </c>
      <c r="AG295" s="382"/>
      <c r="AH295" s="382"/>
      <c r="AI295" s="382"/>
      <c r="AJ295" s="382"/>
      <c r="AK295" s="292"/>
      <c r="AL295" s="292"/>
      <c r="AM295" s="314"/>
      <c r="AN295" s="314"/>
      <c r="AP295" s="382"/>
      <c r="AR295" s="382"/>
      <c r="AS295" s="382"/>
      <c r="AT295" s="382"/>
      <c r="AU295" s="101">
        <f t="shared" si="154"/>
        <v>6</v>
      </c>
      <c r="AV295" s="102">
        <f t="shared" si="155"/>
        <v>4</v>
      </c>
      <c r="AW295" s="167">
        <f t="shared" si="156"/>
        <v>10</v>
      </c>
      <c r="AX295" s="167">
        <f t="shared" si="157"/>
        <v>1836023.9282863699</v>
      </c>
      <c r="AY295" s="381"/>
      <c r="AZ295" s="371"/>
      <c r="BA295" s="371"/>
      <c r="BB295" s="371"/>
      <c r="BC295" s="371"/>
      <c r="BD295" s="371"/>
      <c r="BE295" s="104">
        <f t="shared" si="145"/>
        <v>2020</v>
      </c>
      <c r="BF295" s="28">
        <f t="shared" si="147"/>
        <v>2</v>
      </c>
      <c r="BG295" s="381">
        <f t="shared" si="151"/>
        <v>3672073.8565727398</v>
      </c>
      <c r="BH295" s="215">
        <f t="shared" si="152"/>
        <v>1626193.9282863699</v>
      </c>
      <c r="BI295" s="215">
        <f t="shared" si="152"/>
        <v>180919</v>
      </c>
      <c r="BJ295" s="215">
        <f t="shared" si="152"/>
        <v>2230</v>
      </c>
      <c r="BK295" s="215">
        <f t="shared" si="152"/>
        <v>1521</v>
      </c>
      <c r="BL295" s="215">
        <f t="shared" si="152"/>
        <v>25160</v>
      </c>
      <c r="BM295" s="215">
        <f t="shared" si="158"/>
        <v>1836023.9282863699</v>
      </c>
      <c r="BN295" s="206">
        <f t="shared" si="159"/>
        <v>4</v>
      </c>
      <c r="BO295" s="206">
        <f t="shared" si="149"/>
        <v>3</v>
      </c>
      <c r="BP295" s="206">
        <f t="shared" si="150"/>
        <v>3</v>
      </c>
      <c r="BQ295" s="206">
        <f t="shared" si="148"/>
        <v>6</v>
      </c>
      <c r="BR295" s="206">
        <f t="shared" si="160"/>
        <v>10</v>
      </c>
      <c r="BS295" s="264"/>
    </row>
    <row r="296" spans="1:71">
      <c r="A296" s="28">
        <f t="shared" si="144"/>
        <v>2020</v>
      </c>
      <c r="B296" s="28">
        <f t="shared" si="146"/>
        <v>3</v>
      </c>
      <c r="C296" s="383">
        <f t="shared" si="153"/>
        <v>1837984.05523018</v>
      </c>
      <c r="D296" s="383">
        <f>[4]FCST!D293</f>
        <v>1627962.05523018</v>
      </c>
      <c r="E296" s="383">
        <f>[4]FCST!E293</f>
        <v>181106</v>
      </c>
      <c r="F296" s="383">
        <f>[4]FCST!F293</f>
        <v>2229</v>
      </c>
      <c r="G296" s="383">
        <f>[4]FCST!G293</f>
        <v>1521</v>
      </c>
      <c r="H296" s="383">
        <f>[4]FCST!H293</f>
        <v>25156</v>
      </c>
      <c r="I296" s="292">
        <f>IF(BM_MWh!I296=0,0,1)</f>
        <v>0</v>
      </c>
      <c r="J296" s="292">
        <f>IF(BM_MWh!J296=0,0,1)</f>
        <v>0</v>
      </c>
      <c r="K296" s="292">
        <f>IF(BM_MWh!K296=0,0,1)</f>
        <v>1</v>
      </c>
      <c r="L296" s="292">
        <f>IF(BM_MWh!L296=0,0,1)</f>
        <v>0</v>
      </c>
      <c r="M296" s="292">
        <f>IF(BM_MWh!M296=0,0,1)</f>
        <v>0</v>
      </c>
      <c r="N296" s="292">
        <f>IF(BM_MWh!N296=0,0,1)</f>
        <v>0</v>
      </c>
      <c r="O296" s="292">
        <f>IF(BM_MWh!O296=0,0,1)</f>
        <v>0</v>
      </c>
      <c r="P296" s="292">
        <f>IF(BM_MWh!P296=0,0,1)</f>
        <v>0</v>
      </c>
      <c r="Q296" s="292">
        <f>IF(BM_MWh!Q296=0,0,1)</f>
        <v>1</v>
      </c>
      <c r="R296" s="292">
        <f>IF(BM_MWh!R296=0,0,1)</f>
        <v>1</v>
      </c>
      <c r="S296" s="292">
        <f>IF(BM_MWh!S296=0,0,1)</f>
        <v>1</v>
      </c>
      <c r="T296" s="292">
        <f>IF(BM_MWh!T296=0,0,1)</f>
        <v>0</v>
      </c>
      <c r="U296" s="384">
        <f>IF(SUM(BM_MWh!U296)=0,0,1)</f>
        <v>1</v>
      </c>
      <c r="V296" s="382">
        <f>IF(SUM(BM_MWh!V296)=0,0,1)</f>
        <v>1</v>
      </c>
      <c r="W296" s="382">
        <f>IF(SUM(BM_MWh!W296)=0,0,1)</f>
        <v>1</v>
      </c>
      <c r="X296" s="382">
        <f>IF(SUM(BM_MWh!X296)=0,0,1)</f>
        <v>0</v>
      </c>
      <c r="Y296" s="382">
        <f>IF(SUM(BM_MWh!Y296)=0,0,1)</f>
        <v>1</v>
      </c>
      <c r="Z296" s="382">
        <f>IF(SUM(BM_MWh!Z296)=0,0,1)</f>
        <v>0</v>
      </c>
      <c r="AA296" s="382">
        <f>IF(SUM(BM_MWh!AA296)=0,0,1)</f>
        <v>1</v>
      </c>
      <c r="AB296" s="382">
        <f>IF(SUM(BM_MWh!AB296)=0,0,1)</f>
        <v>0</v>
      </c>
      <c r="AC296" s="382">
        <f>IF(SUM(BM_MWh!AC296)=0,0,1)</f>
        <v>0</v>
      </c>
      <c r="AD296" s="382">
        <f>IF(SUM(BM_MWh!AD296)=0,0,1)</f>
        <v>0</v>
      </c>
      <c r="AE296" s="382">
        <f>IF(SUM(BM_MWh!AE296)=0,0,1)</f>
        <v>1</v>
      </c>
      <c r="AF296" s="382">
        <f>IF(SUM(BM_MWh!AF296)=0,0,1)</f>
        <v>0</v>
      </c>
      <c r="AG296" s="382"/>
      <c r="AH296" s="382"/>
      <c r="AI296" s="382"/>
      <c r="AJ296" s="382"/>
      <c r="AK296" s="292"/>
      <c r="AL296" s="292"/>
      <c r="AM296" s="314"/>
      <c r="AN296" s="314"/>
      <c r="AP296" s="382"/>
      <c r="AR296" s="382"/>
      <c r="AS296" s="382"/>
      <c r="AT296" s="382"/>
      <c r="AU296" s="101">
        <f t="shared" si="154"/>
        <v>6</v>
      </c>
      <c r="AV296" s="102">
        <f t="shared" si="155"/>
        <v>4</v>
      </c>
      <c r="AW296" s="167">
        <f t="shared" si="156"/>
        <v>10</v>
      </c>
      <c r="AX296" s="167">
        <f t="shared" si="157"/>
        <v>1837974.05523018</v>
      </c>
      <c r="AY296" s="381"/>
      <c r="AZ296" s="371"/>
      <c r="BA296" s="371"/>
      <c r="BB296" s="371"/>
      <c r="BC296" s="371"/>
      <c r="BD296" s="371"/>
      <c r="BE296" s="104">
        <f t="shared" si="145"/>
        <v>2020</v>
      </c>
      <c r="BF296" s="28">
        <f t="shared" si="147"/>
        <v>3</v>
      </c>
      <c r="BG296" s="381">
        <f t="shared" si="151"/>
        <v>3675974.1104603601</v>
      </c>
      <c r="BH296" s="215">
        <f t="shared" si="152"/>
        <v>1627962.05523018</v>
      </c>
      <c r="BI296" s="215">
        <f t="shared" si="152"/>
        <v>181106</v>
      </c>
      <c r="BJ296" s="215">
        <f t="shared" si="152"/>
        <v>2229</v>
      </c>
      <c r="BK296" s="215">
        <f t="shared" si="152"/>
        <v>1521</v>
      </c>
      <c r="BL296" s="215">
        <f t="shared" si="152"/>
        <v>25156</v>
      </c>
      <c r="BM296" s="215">
        <f t="shared" si="158"/>
        <v>1837974.05523018</v>
      </c>
      <c r="BN296" s="206">
        <f t="shared" si="159"/>
        <v>4</v>
      </c>
      <c r="BO296" s="206">
        <f t="shared" si="149"/>
        <v>3</v>
      </c>
      <c r="BP296" s="206">
        <f t="shared" si="150"/>
        <v>3</v>
      </c>
      <c r="BQ296" s="206">
        <f t="shared" si="148"/>
        <v>6</v>
      </c>
      <c r="BR296" s="206">
        <f t="shared" si="160"/>
        <v>10</v>
      </c>
      <c r="BS296" s="264"/>
    </row>
    <row r="297" spans="1:71">
      <c r="A297" s="28">
        <f t="shared" si="144"/>
        <v>2020</v>
      </c>
      <c r="B297" s="28">
        <f t="shared" si="146"/>
        <v>4</v>
      </c>
      <c r="C297" s="383">
        <f t="shared" si="153"/>
        <v>1839902.18217368</v>
      </c>
      <c r="D297" s="383">
        <f>[4]FCST!D294</f>
        <v>1629730.18217368</v>
      </c>
      <c r="E297" s="383">
        <f>[4]FCST!E294</f>
        <v>181293</v>
      </c>
      <c r="F297" s="383">
        <f>[4]FCST!F294</f>
        <v>2227</v>
      </c>
      <c r="G297" s="383">
        <f>[4]FCST!G294</f>
        <v>1521</v>
      </c>
      <c r="H297" s="383">
        <f>[4]FCST!H294</f>
        <v>25121</v>
      </c>
      <c r="I297" s="292">
        <f>IF(BM_MWh!I297=0,0,1)</f>
        <v>0</v>
      </c>
      <c r="J297" s="292">
        <f>IF(BM_MWh!J297=0,0,1)</f>
        <v>0</v>
      </c>
      <c r="K297" s="292">
        <f>IF(BM_MWh!K297=0,0,1)</f>
        <v>1</v>
      </c>
      <c r="L297" s="292">
        <f>IF(BM_MWh!L297=0,0,1)</f>
        <v>0</v>
      </c>
      <c r="M297" s="292">
        <f>IF(BM_MWh!M297=0,0,1)</f>
        <v>0</v>
      </c>
      <c r="N297" s="292">
        <f>IF(BM_MWh!N297=0,0,1)</f>
        <v>0</v>
      </c>
      <c r="O297" s="292">
        <f>IF(BM_MWh!O297=0,0,1)</f>
        <v>0</v>
      </c>
      <c r="P297" s="292">
        <f>IF(BM_MWh!P297=0,0,1)</f>
        <v>0</v>
      </c>
      <c r="Q297" s="292">
        <f>IF(BM_MWh!Q297=0,0,1)</f>
        <v>1</v>
      </c>
      <c r="R297" s="292">
        <f>IF(BM_MWh!R297=0,0,1)</f>
        <v>1</v>
      </c>
      <c r="S297" s="292">
        <f>IF(BM_MWh!S297=0,0,1)</f>
        <v>1</v>
      </c>
      <c r="T297" s="292">
        <f>IF(BM_MWh!T297=0,0,1)</f>
        <v>0</v>
      </c>
      <c r="U297" s="384">
        <f>IF(SUM(BM_MWh!U297)=0,0,1)</f>
        <v>1</v>
      </c>
      <c r="V297" s="382">
        <f>IF(SUM(BM_MWh!V297)=0,0,1)</f>
        <v>1</v>
      </c>
      <c r="W297" s="382">
        <f>IF(SUM(BM_MWh!W297)=0,0,1)</f>
        <v>1</v>
      </c>
      <c r="X297" s="382">
        <f>IF(SUM(BM_MWh!X297)=0,0,1)</f>
        <v>0</v>
      </c>
      <c r="Y297" s="382">
        <f>IF(SUM(BM_MWh!Y297)=0,0,1)</f>
        <v>1</v>
      </c>
      <c r="Z297" s="382">
        <f>IF(SUM(BM_MWh!Z297)=0,0,1)</f>
        <v>0</v>
      </c>
      <c r="AA297" s="382">
        <f>IF(SUM(BM_MWh!AA297)=0,0,1)</f>
        <v>1</v>
      </c>
      <c r="AB297" s="382">
        <f>IF(SUM(BM_MWh!AB297)=0,0,1)</f>
        <v>0</v>
      </c>
      <c r="AC297" s="382">
        <f>IF(SUM(BM_MWh!AC297)=0,0,1)</f>
        <v>0</v>
      </c>
      <c r="AD297" s="382">
        <f>IF(SUM(BM_MWh!AD297)=0,0,1)</f>
        <v>0</v>
      </c>
      <c r="AE297" s="382">
        <f>IF(SUM(BM_MWh!AE297)=0,0,1)</f>
        <v>1</v>
      </c>
      <c r="AF297" s="382">
        <f>IF(SUM(BM_MWh!AF297)=0,0,1)</f>
        <v>0</v>
      </c>
      <c r="AG297" s="382"/>
      <c r="AH297" s="382"/>
      <c r="AI297" s="382"/>
      <c r="AJ297" s="382"/>
      <c r="AK297" s="292"/>
      <c r="AL297" s="292"/>
      <c r="AM297" s="314"/>
      <c r="AN297" s="314"/>
      <c r="AP297" s="382"/>
      <c r="AR297" s="382"/>
      <c r="AS297" s="382"/>
      <c r="AT297" s="382"/>
      <c r="AU297" s="101">
        <f t="shared" si="154"/>
        <v>6</v>
      </c>
      <c r="AV297" s="102">
        <f t="shared" si="155"/>
        <v>4</v>
      </c>
      <c r="AW297" s="167">
        <f t="shared" si="156"/>
        <v>10</v>
      </c>
      <c r="AX297" s="167">
        <f t="shared" si="157"/>
        <v>1839892.18217368</v>
      </c>
      <c r="AY297" s="381"/>
      <c r="AZ297" s="371"/>
      <c r="BA297" s="371"/>
      <c r="BB297" s="371"/>
      <c r="BC297" s="371"/>
      <c r="BD297" s="371"/>
      <c r="BE297" s="104">
        <f t="shared" si="145"/>
        <v>2020</v>
      </c>
      <c r="BF297" s="28">
        <f t="shared" si="147"/>
        <v>4</v>
      </c>
      <c r="BG297" s="381">
        <f t="shared" si="151"/>
        <v>3679810.3643473601</v>
      </c>
      <c r="BH297" s="215">
        <f t="shared" si="152"/>
        <v>1629730.18217368</v>
      </c>
      <c r="BI297" s="215">
        <f t="shared" si="152"/>
        <v>181293</v>
      </c>
      <c r="BJ297" s="215">
        <f t="shared" si="152"/>
        <v>2227</v>
      </c>
      <c r="BK297" s="215">
        <f t="shared" si="152"/>
        <v>1521</v>
      </c>
      <c r="BL297" s="215">
        <f t="shared" si="152"/>
        <v>25121</v>
      </c>
      <c r="BM297" s="215">
        <f t="shared" si="158"/>
        <v>1839892.18217368</v>
      </c>
      <c r="BN297" s="206">
        <f t="shared" si="159"/>
        <v>4</v>
      </c>
      <c r="BO297" s="206">
        <f t="shared" si="149"/>
        <v>3</v>
      </c>
      <c r="BP297" s="206">
        <f t="shared" si="150"/>
        <v>3</v>
      </c>
      <c r="BQ297" s="206">
        <f t="shared" si="148"/>
        <v>6</v>
      </c>
      <c r="BR297" s="206">
        <f t="shared" si="160"/>
        <v>10</v>
      </c>
      <c r="BS297" s="264"/>
    </row>
    <row r="298" spans="1:71">
      <c r="A298" s="28">
        <f t="shared" ref="A298:A361" si="161">1+A286</f>
        <v>2020</v>
      </c>
      <c r="B298" s="28">
        <f t="shared" si="146"/>
        <v>5</v>
      </c>
      <c r="C298" s="383">
        <f t="shared" si="153"/>
        <v>1841894.30911691</v>
      </c>
      <c r="D298" s="383">
        <f>[4]FCST!D295</f>
        <v>1631498.30911691</v>
      </c>
      <c r="E298" s="383">
        <f>[4]FCST!E295</f>
        <v>181480</v>
      </c>
      <c r="F298" s="383">
        <f>[4]FCST!F295</f>
        <v>2226</v>
      </c>
      <c r="G298" s="383">
        <f>[4]FCST!G295</f>
        <v>1520</v>
      </c>
      <c r="H298" s="383">
        <f>[4]FCST!H295</f>
        <v>25161</v>
      </c>
      <c r="I298" s="292">
        <f>IF(BM_MWh!I298=0,0,1)</f>
        <v>0</v>
      </c>
      <c r="J298" s="292">
        <f>IF(BM_MWh!J298=0,0,1)</f>
        <v>0</v>
      </c>
      <c r="K298" s="292">
        <f>IF(BM_MWh!K298=0,0,1)</f>
        <v>1</v>
      </c>
      <c r="L298" s="292">
        <f>IF(BM_MWh!L298=0,0,1)</f>
        <v>0</v>
      </c>
      <c r="M298" s="292">
        <f>IF(BM_MWh!M298=0,0,1)</f>
        <v>0</v>
      </c>
      <c r="N298" s="292">
        <f>IF(BM_MWh!N298=0,0,1)</f>
        <v>0</v>
      </c>
      <c r="O298" s="292">
        <f>IF(BM_MWh!O298=0,0,1)</f>
        <v>0</v>
      </c>
      <c r="P298" s="292">
        <f>IF(BM_MWh!P298=0,0,1)</f>
        <v>0</v>
      </c>
      <c r="Q298" s="292">
        <f>IF(BM_MWh!Q298=0,0,1)</f>
        <v>0</v>
      </c>
      <c r="R298" s="292">
        <f>IF(BM_MWh!R298=0,0,1)</f>
        <v>1</v>
      </c>
      <c r="S298" s="292">
        <f>IF(BM_MWh!S298=0,0,1)</f>
        <v>1</v>
      </c>
      <c r="T298" s="292">
        <f>IF(BM_MWh!T298=0,0,1)</f>
        <v>0</v>
      </c>
      <c r="U298" s="384">
        <f>IF(SUM(BM_MWh!U298)=0,0,1)</f>
        <v>1</v>
      </c>
      <c r="V298" s="382">
        <f>IF(SUM(BM_MWh!V298)=0,0,1)</f>
        <v>1</v>
      </c>
      <c r="W298" s="382">
        <f>IF(SUM(BM_MWh!W298)=0,0,1)</f>
        <v>1</v>
      </c>
      <c r="X298" s="382">
        <f>IF(SUM(BM_MWh!X298)=0,0,1)</f>
        <v>0</v>
      </c>
      <c r="Y298" s="382">
        <f>IF(SUM(BM_MWh!Y298)=0,0,1)</f>
        <v>1</v>
      </c>
      <c r="Z298" s="382">
        <f>IF(SUM(BM_MWh!Z298)=0,0,1)</f>
        <v>0</v>
      </c>
      <c r="AA298" s="382">
        <f>IF(SUM(BM_MWh!AA298)=0,0,1)</f>
        <v>1</v>
      </c>
      <c r="AB298" s="382">
        <f>IF(SUM(BM_MWh!AB298)=0,0,1)</f>
        <v>0</v>
      </c>
      <c r="AC298" s="382">
        <f>IF(SUM(BM_MWh!AC298)=0,0,1)</f>
        <v>0</v>
      </c>
      <c r="AD298" s="382">
        <f>IF(SUM(BM_MWh!AD298)=0,0,1)</f>
        <v>0</v>
      </c>
      <c r="AE298" s="382">
        <f>IF(SUM(BM_MWh!AE298)=0,0,1)</f>
        <v>1</v>
      </c>
      <c r="AF298" s="382">
        <f>IF(SUM(BM_MWh!AF298)=0,0,1)</f>
        <v>0</v>
      </c>
      <c r="AG298" s="382"/>
      <c r="AH298" s="382"/>
      <c r="AI298" s="382"/>
      <c r="AJ298" s="382"/>
      <c r="AK298" s="292"/>
      <c r="AL298" s="292"/>
      <c r="AM298" s="314"/>
      <c r="AN298" s="314"/>
      <c r="AP298" s="382"/>
      <c r="AR298" s="382"/>
      <c r="AS298" s="382"/>
      <c r="AT298" s="382"/>
      <c r="AU298" s="101">
        <f t="shared" si="154"/>
        <v>6</v>
      </c>
      <c r="AV298" s="102">
        <f t="shared" si="155"/>
        <v>3</v>
      </c>
      <c r="AW298" s="167">
        <f t="shared" si="156"/>
        <v>9</v>
      </c>
      <c r="AX298" s="167">
        <f t="shared" si="157"/>
        <v>1841885.30911691</v>
      </c>
      <c r="AY298" s="381"/>
      <c r="AZ298" s="371"/>
      <c r="BA298" s="371"/>
      <c r="BB298" s="371"/>
      <c r="BC298" s="371"/>
      <c r="BD298" s="371"/>
      <c r="BE298" s="104">
        <f t="shared" ref="BE298:BE361" si="162">1+BE286</f>
        <v>2020</v>
      </c>
      <c r="BF298" s="28">
        <f t="shared" si="147"/>
        <v>5</v>
      </c>
      <c r="BG298" s="381">
        <f t="shared" si="151"/>
        <v>3683794.61823382</v>
      </c>
      <c r="BH298" s="215">
        <f t="shared" si="152"/>
        <v>1631498.30911691</v>
      </c>
      <c r="BI298" s="215">
        <f t="shared" si="152"/>
        <v>181480</v>
      </c>
      <c r="BJ298" s="215">
        <f t="shared" si="152"/>
        <v>2226</v>
      </c>
      <c r="BK298" s="215">
        <f t="shared" si="152"/>
        <v>1520</v>
      </c>
      <c r="BL298" s="215">
        <f t="shared" si="152"/>
        <v>25161</v>
      </c>
      <c r="BM298" s="215">
        <f t="shared" si="158"/>
        <v>1841885.30911691</v>
      </c>
      <c r="BN298" s="206">
        <f t="shared" si="159"/>
        <v>3</v>
      </c>
      <c r="BO298" s="206">
        <f t="shared" si="149"/>
        <v>3</v>
      </c>
      <c r="BP298" s="206">
        <f t="shared" si="150"/>
        <v>3</v>
      </c>
      <c r="BQ298" s="206">
        <f t="shared" si="148"/>
        <v>6</v>
      </c>
      <c r="BR298" s="206">
        <f t="shared" si="160"/>
        <v>9</v>
      </c>
      <c r="BS298" s="264"/>
    </row>
    <row r="299" spans="1:71">
      <c r="A299" s="28">
        <f t="shared" si="161"/>
        <v>2020</v>
      </c>
      <c r="B299" s="28">
        <f t="shared" si="146"/>
        <v>6</v>
      </c>
      <c r="C299" s="383">
        <f t="shared" si="153"/>
        <v>1843803.4360599299</v>
      </c>
      <c r="D299" s="383">
        <f>[4]FCST!D296</f>
        <v>1633266.4360599299</v>
      </c>
      <c r="E299" s="383">
        <f>[4]FCST!E296</f>
        <v>181667</v>
      </c>
      <c r="F299" s="383">
        <f>[4]FCST!F296</f>
        <v>2225</v>
      </c>
      <c r="G299" s="383">
        <f>[4]FCST!G296</f>
        <v>1520</v>
      </c>
      <c r="H299" s="383">
        <f>[4]FCST!H296</f>
        <v>25116</v>
      </c>
      <c r="I299" s="292">
        <f>IF(BM_MWh!I299=0,0,1)</f>
        <v>0</v>
      </c>
      <c r="J299" s="292">
        <f>IF(BM_MWh!J299=0,0,1)</f>
        <v>0</v>
      </c>
      <c r="K299" s="292">
        <f>IF(BM_MWh!K299=0,0,1)</f>
        <v>1</v>
      </c>
      <c r="L299" s="292">
        <f>IF(BM_MWh!L299=0,0,1)</f>
        <v>0</v>
      </c>
      <c r="M299" s="292">
        <f>IF(BM_MWh!M299=0,0,1)</f>
        <v>0</v>
      </c>
      <c r="N299" s="292">
        <f>IF(BM_MWh!N299=0,0,1)</f>
        <v>0</v>
      </c>
      <c r="O299" s="292">
        <f>IF(BM_MWh!O299=0,0,1)</f>
        <v>0</v>
      </c>
      <c r="P299" s="292">
        <f>IF(BM_MWh!P299=0,0,1)</f>
        <v>0</v>
      </c>
      <c r="Q299" s="292">
        <f>IF(BM_MWh!Q299=0,0,1)</f>
        <v>0</v>
      </c>
      <c r="R299" s="292">
        <f>IF(BM_MWh!R299=0,0,1)</f>
        <v>1</v>
      </c>
      <c r="S299" s="292">
        <f>IF(BM_MWh!S299=0,0,1)</f>
        <v>1</v>
      </c>
      <c r="T299" s="292">
        <f>IF(BM_MWh!T299=0,0,1)</f>
        <v>0</v>
      </c>
      <c r="U299" s="384">
        <f>IF(SUM(BM_MWh!U299)=0,0,1)</f>
        <v>1</v>
      </c>
      <c r="V299" s="382">
        <f>IF(SUM(BM_MWh!V299)=0,0,1)</f>
        <v>1</v>
      </c>
      <c r="W299" s="382">
        <f>IF(SUM(BM_MWh!W299)=0,0,1)</f>
        <v>1</v>
      </c>
      <c r="X299" s="382">
        <f>IF(SUM(BM_MWh!X299)=0,0,1)</f>
        <v>0</v>
      </c>
      <c r="Y299" s="382">
        <f>IF(SUM(BM_MWh!Y299)=0,0,1)</f>
        <v>1</v>
      </c>
      <c r="Z299" s="382">
        <f>IF(SUM(BM_MWh!Z299)=0,0,1)</f>
        <v>0</v>
      </c>
      <c r="AA299" s="382">
        <f>IF(SUM(BM_MWh!AA299)=0,0,1)</f>
        <v>1</v>
      </c>
      <c r="AB299" s="382">
        <f>IF(SUM(BM_MWh!AB299)=0,0,1)</f>
        <v>0</v>
      </c>
      <c r="AC299" s="382">
        <f>IF(SUM(BM_MWh!AC299)=0,0,1)</f>
        <v>0</v>
      </c>
      <c r="AD299" s="382">
        <f>IF(SUM(BM_MWh!AD299)=0,0,1)</f>
        <v>0</v>
      </c>
      <c r="AE299" s="382">
        <f>IF(SUM(BM_MWh!AE299)=0,0,1)</f>
        <v>1</v>
      </c>
      <c r="AF299" s="382">
        <f>IF(SUM(BM_MWh!AF299)=0,0,1)</f>
        <v>0</v>
      </c>
      <c r="AG299" s="382"/>
      <c r="AH299" s="382"/>
      <c r="AI299" s="382"/>
      <c r="AJ299" s="382"/>
      <c r="AK299" s="292"/>
      <c r="AL299" s="292"/>
      <c r="AM299" s="314"/>
      <c r="AN299" s="314"/>
      <c r="AP299" s="382"/>
      <c r="AR299" s="382"/>
      <c r="AS299" s="382"/>
      <c r="AT299" s="382"/>
      <c r="AU299" s="101">
        <f t="shared" si="154"/>
        <v>6</v>
      </c>
      <c r="AV299" s="102">
        <f t="shared" si="155"/>
        <v>3</v>
      </c>
      <c r="AW299" s="167">
        <f t="shared" si="156"/>
        <v>9</v>
      </c>
      <c r="AX299" s="167">
        <f t="shared" si="157"/>
        <v>1843794.4360599299</v>
      </c>
      <c r="AY299" s="381"/>
      <c r="AZ299" s="371"/>
      <c r="BA299" s="371"/>
      <c r="BB299" s="371"/>
      <c r="BC299" s="371"/>
      <c r="BD299" s="371"/>
      <c r="BE299" s="104">
        <f t="shared" si="162"/>
        <v>2020</v>
      </c>
      <c r="BF299" s="28">
        <f t="shared" si="147"/>
        <v>6</v>
      </c>
      <c r="BG299" s="381">
        <f t="shared" si="151"/>
        <v>3687612.8721198598</v>
      </c>
      <c r="BH299" s="215">
        <f t="shared" si="152"/>
        <v>1633266.4360599299</v>
      </c>
      <c r="BI299" s="215">
        <f t="shared" si="152"/>
        <v>181667</v>
      </c>
      <c r="BJ299" s="215">
        <f t="shared" si="152"/>
        <v>2225</v>
      </c>
      <c r="BK299" s="215">
        <f t="shared" si="152"/>
        <v>1520</v>
      </c>
      <c r="BL299" s="215">
        <f t="shared" si="152"/>
        <v>25116</v>
      </c>
      <c r="BM299" s="215">
        <f t="shared" si="158"/>
        <v>1843794.4360599299</v>
      </c>
      <c r="BN299" s="206">
        <f t="shared" si="159"/>
        <v>3</v>
      </c>
      <c r="BO299" s="206">
        <f t="shared" si="149"/>
        <v>3</v>
      </c>
      <c r="BP299" s="206">
        <f t="shared" si="150"/>
        <v>3</v>
      </c>
      <c r="BQ299" s="206">
        <f t="shared" si="148"/>
        <v>6</v>
      </c>
      <c r="BR299" s="206">
        <f t="shared" si="160"/>
        <v>9</v>
      </c>
      <c r="BS299" s="264"/>
    </row>
    <row r="300" spans="1:71">
      <c r="A300" s="28">
        <f t="shared" si="161"/>
        <v>2020</v>
      </c>
      <c r="B300" s="28">
        <f t="shared" si="146"/>
        <v>7</v>
      </c>
      <c r="C300" s="383">
        <f t="shared" si="153"/>
        <v>1845735.5630027801</v>
      </c>
      <c r="D300" s="383">
        <f>[4]FCST!D297</f>
        <v>1635034.5630027801</v>
      </c>
      <c r="E300" s="383">
        <f>[4]FCST!E297</f>
        <v>181853</v>
      </c>
      <c r="F300" s="383">
        <f>[4]FCST!F297</f>
        <v>2223</v>
      </c>
      <c r="G300" s="383">
        <f>[4]FCST!G297</f>
        <v>1520</v>
      </c>
      <c r="H300" s="383">
        <f>[4]FCST!H297</f>
        <v>25095</v>
      </c>
      <c r="I300" s="292">
        <f>IF(BM_MWh!I300=0,0,1)</f>
        <v>0</v>
      </c>
      <c r="J300" s="292">
        <f>IF(BM_MWh!J300=0,0,1)</f>
        <v>0</v>
      </c>
      <c r="K300" s="292">
        <f>IF(BM_MWh!K300=0,0,1)</f>
        <v>1</v>
      </c>
      <c r="L300" s="292">
        <f>IF(BM_MWh!L300=0,0,1)</f>
        <v>0</v>
      </c>
      <c r="M300" s="292">
        <f>IF(BM_MWh!M300=0,0,1)</f>
        <v>0</v>
      </c>
      <c r="N300" s="292">
        <f>IF(BM_MWh!N300=0,0,1)</f>
        <v>0</v>
      </c>
      <c r="O300" s="292">
        <f>IF(BM_MWh!O300=0,0,1)</f>
        <v>0</v>
      </c>
      <c r="P300" s="292">
        <f>IF(BM_MWh!P300=0,0,1)</f>
        <v>0</v>
      </c>
      <c r="Q300" s="292">
        <f>IF(BM_MWh!Q300=0,0,1)</f>
        <v>1</v>
      </c>
      <c r="R300" s="292">
        <f>IF(BM_MWh!R300=0,0,1)</f>
        <v>1</v>
      </c>
      <c r="S300" s="292">
        <f>IF(BM_MWh!S300=0,0,1)</f>
        <v>1</v>
      </c>
      <c r="T300" s="292">
        <f>IF(BM_MWh!T300=0,0,1)</f>
        <v>0</v>
      </c>
      <c r="U300" s="384">
        <f>IF(SUM(BM_MWh!U300)=0,0,1)</f>
        <v>1</v>
      </c>
      <c r="V300" s="382">
        <f>IF(SUM(BM_MWh!V300)=0,0,1)</f>
        <v>1</v>
      </c>
      <c r="W300" s="382">
        <f>IF(SUM(BM_MWh!W300)=0,0,1)</f>
        <v>1</v>
      </c>
      <c r="X300" s="382">
        <f>IF(SUM(BM_MWh!X300)=0,0,1)</f>
        <v>0</v>
      </c>
      <c r="Y300" s="382">
        <f>IF(SUM(BM_MWh!Y300)=0,0,1)</f>
        <v>1</v>
      </c>
      <c r="Z300" s="382">
        <f>IF(SUM(BM_MWh!Z300)=0,0,1)</f>
        <v>0</v>
      </c>
      <c r="AA300" s="382">
        <f>IF(SUM(BM_MWh!AA300)=0,0,1)</f>
        <v>1</v>
      </c>
      <c r="AB300" s="382">
        <f>IF(SUM(BM_MWh!AB300)=0,0,1)</f>
        <v>0</v>
      </c>
      <c r="AC300" s="382">
        <f>IF(SUM(BM_MWh!AC300)=0,0,1)</f>
        <v>0</v>
      </c>
      <c r="AD300" s="382">
        <f>IF(SUM(BM_MWh!AD300)=0,0,1)</f>
        <v>0</v>
      </c>
      <c r="AE300" s="382">
        <f>IF(SUM(BM_MWh!AE300)=0,0,1)</f>
        <v>1</v>
      </c>
      <c r="AF300" s="382">
        <f>IF(SUM(BM_MWh!AF300)=0,0,1)</f>
        <v>0</v>
      </c>
      <c r="AG300" s="382"/>
      <c r="AH300" s="382"/>
      <c r="AI300" s="382"/>
      <c r="AJ300" s="382"/>
      <c r="AK300" s="292"/>
      <c r="AL300" s="292"/>
      <c r="AM300" s="314"/>
      <c r="AN300" s="314"/>
      <c r="AP300" s="382"/>
      <c r="AR300" s="382"/>
      <c r="AS300" s="382"/>
      <c r="AT300" s="382"/>
      <c r="AU300" s="101">
        <f t="shared" si="154"/>
        <v>6</v>
      </c>
      <c r="AV300" s="102">
        <f t="shared" si="155"/>
        <v>4</v>
      </c>
      <c r="AW300" s="167">
        <f t="shared" si="156"/>
        <v>10</v>
      </c>
      <c r="AX300" s="167">
        <f t="shared" si="157"/>
        <v>1845725.5630027801</v>
      </c>
      <c r="AY300" s="381"/>
      <c r="AZ300" s="371"/>
      <c r="BA300" s="371"/>
      <c r="BB300" s="371"/>
      <c r="BC300" s="371"/>
      <c r="BD300" s="371"/>
      <c r="BE300" s="104">
        <f t="shared" si="162"/>
        <v>2020</v>
      </c>
      <c r="BF300" s="28">
        <f t="shared" si="147"/>
        <v>7</v>
      </c>
      <c r="BG300" s="381">
        <f t="shared" si="151"/>
        <v>3691477.1260055602</v>
      </c>
      <c r="BH300" s="215">
        <f t="shared" si="152"/>
        <v>1635034.5630027801</v>
      </c>
      <c r="BI300" s="215">
        <f t="shared" si="152"/>
        <v>181853</v>
      </c>
      <c r="BJ300" s="215">
        <f t="shared" si="152"/>
        <v>2223</v>
      </c>
      <c r="BK300" s="215">
        <f t="shared" si="152"/>
        <v>1520</v>
      </c>
      <c r="BL300" s="215">
        <f t="shared" si="152"/>
        <v>25095</v>
      </c>
      <c r="BM300" s="215">
        <f t="shared" si="158"/>
        <v>1845725.5630027801</v>
      </c>
      <c r="BN300" s="206">
        <f t="shared" si="159"/>
        <v>4</v>
      </c>
      <c r="BO300" s="206">
        <f t="shared" si="149"/>
        <v>3</v>
      </c>
      <c r="BP300" s="206">
        <f t="shared" si="150"/>
        <v>3</v>
      </c>
      <c r="BQ300" s="206">
        <f t="shared" si="148"/>
        <v>6</v>
      </c>
      <c r="BR300" s="206">
        <f t="shared" si="160"/>
        <v>10</v>
      </c>
      <c r="BS300" s="264"/>
    </row>
    <row r="301" spans="1:71">
      <c r="A301" s="28">
        <f t="shared" si="161"/>
        <v>2020</v>
      </c>
      <c r="B301" s="28">
        <f t="shared" si="146"/>
        <v>8</v>
      </c>
      <c r="C301" s="383">
        <f t="shared" si="153"/>
        <v>1847676.1840053899</v>
      </c>
      <c r="D301" s="383">
        <f>[4]FCST!D298</f>
        <v>1636731.1840053899</v>
      </c>
      <c r="E301" s="383">
        <f>[4]FCST!E298</f>
        <v>182037</v>
      </c>
      <c r="F301" s="383">
        <f>[4]FCST!F298</f>
        <v>2222</v>
      </c>
      <c r="G301" s="383">
        <f>[4]FCST!G298</f>
        <v>1520</v>
      </c>
      <c r="H301" s="383">
        <f>[4]FCST!H298</f>
        <v>25156</v>
      </c>
      <c r="I301" s="292">
        <f>IF(BM_MWh!I301=0,0,1)</f>
        <v>0</v>
      </c>
      <c r="J301" s="292">
        <f>IF(BM_MWh!J301=0,0,1)</f>
        <v>0</v>
      </c>
      <c r="K301" s="292">
        <f>IF(BM_MWh!K301=0,0,1)</f>
        <v>1</v>
      </c>
      <c r="L301" s="292">
        <f>IF(BM_MWh!L301=0,0,1)</f>
        <v>0</v>
      </c>
      <c r="M301" s="292">
        <f>IF(BM_MWh!M301=0,0,1)</f>
        <v>0</v>
      </c>
      <c r="N301" s="292">
        <f>IF(BM_MWh!N301=0,0,1)</f>
        <v>0</v>
      </c>
      <c r="O301" s="292">
        <f>IF(BM_MWh!O301=0,0,1)</f>
        <v>0</v>
      </c>
      <c r="P301" s="292">
        <f>IF(BM_MWh!P301=0,0,1)</f>
        <v>0</v>
      </c>
      <c r="Q301" s="292">
        <f>IF(BM_MWh!Q301=0,0,1)</f>
        <v>1</v>
      </c>
      <c r="R301" s="292">
        <f>IF(BM_MWh!R301=0,0,1)</f>
        <v>1</v>
      </c>
      <c r="S301" s="292">
        <f>IF(BM_MWh!S301=0,0,1)</f>
        <v>1</v>
      </c>
      <c r="T301" s="292">
        <f>IF(BM_MWh!T301=0,0,1)</f>
        <v>0</v>
      </c>
      <c r="U301" s="384">
        <f>IF(SUM(BM_MWh!U301)=0,0,1)</f>
        <v>1</v>
      </c>
      <c r="V301" s="382">
        <f>IF(SUM(BM_MWh!V301)=0,0,1)</f>
        <v>1</v>
      </c>
      <c r="W301" s="382">
        <f>IF(SUM(BM_MWh!W301)=0,0,1)</f>
        <v>1</v>
      </c>
      <c r="X301" s="382">
        <f>IF(SUM(BM_MWh!X301)=0,0,1)</f>
        <v>0</v>
      </c>
      <c r="Y301" s="382">
        <f>IF(SUM(BM_MWh!Y301)=0,0,1)</f>
        <v>1</v>
      </c>
      <c r="Z301" s="382">
        <f>IF(SUM(BM_MWh!Z301)=0,0,1)</f>
        <v>0</v>
      </c>
      <c r="AA301" s="382">
        <f>IF(SUM(BM_MWh!AA301)=0,0,1)</f>
        <v>1</v>
      </c>
      <c r="AB301" s="382">
        <f>IF(SUM(BM_MWh!AB301)=0,0,1)</f>
        <v>0</v>
      </c>
      <c r="AC301" s="382">
        <f>IF(SUM(BM_MWh!AC301)=0,0,1)</f>
        <v>0</v>
      </c>
      <c r="AD301" s="382">
        <f>IF(SUM(BM_MWh!AD301)=0,0,1)</f>
        <v>0</v>
      </c>
      <c r="AE301" s="382">
        <f>IF(SUM(BM_MWh!AE301)=0,0,1)</f>
        <v>1</v>
      </c>
      <c r="AF301" s="382">
        <f>IF(SUM(BM_MWh!AF301)=0,0,1)</f>
        <v>0</v>
      </c>
      <c r="AG301" s="382"/>
      <c r="AH301" s="382"/>
      <c r="AI301" s="382"/>
      <c r="AJ301" s="382"/>
      <c r="AK301" s="292"/>
      <c r="AL301" s="292"/>
      <c r="AM301" s="314"/>
      <c r="AN301" s="314"/>
      <c r="AP301" s="382"/>
      <c r="AR301" s="382"/>
      <c r="AS301" s="382"/>
      <c r="AT301" s="382"/>
      <c r="AU301" s="101">
        <f t="shared" si="154"/>
        <v>6</v>
      </c>
      <c r="AV301" s="102">
        <f t="shared" si="155"/>
        <v>4</v>
      </c>
      <c r="AW301" s="167">
        <f t="shared" si="156"/>
        <v>10</v>
      </c>
      <c r="AX301" s="167">
        <f t="shared" si="157"/>
        <v>1847666.1840053899</v>
      </c>
      <c r="AY301" s="381"/>
      <c r="AZ301" s="371"/>
      <c r="BA301" s="371"/>
      <c r="BB301" s="371"/>
      <c r="BC301" s="371"/>
      <c r="BD301" s="371"/>
      <c r="BE301" s="104">
        <f t="shared" si="162"/>
        <v>2020</v>
      </c>
      <c r="BF301" s="28">
        <f t="shared" si="147"/>
        <v>8</v>
      </c>
      <c r="BG301" s="381">
        <f t="shared" si="151"/>
        <v>3695358.3680107798</v>
      </c>
      <c r="BH301" s="215">
        <f t="shared" si="152"/>
        <v>1636731.1840053899</v>
      </c>
      <c r="BI301" s="215">
        <f t="shared" si="152"/>
        <v>182037</v>
      </c>
      <c r="BJ301" s="215">
        <f t="shared" si="152"/>
        <v>2222</v>
      </c>
      <c r="BK301" s="215">
        <f t="shared" si="152"/>
        <v>1520</v>
      </c>
      <c r="BL301" s="215">
        <f t="shared" si="152"/>
        <v>25156</v>
      </c>
      <c r="BM301" s="215">
        <f t="shared" si="158"/>
        <v>1847666.1840053899</v>
      </c>
      <c r="BN301" s="206">
        <f t="shared" si="159"/>
        <v>4</v>
      </c>
      <c r="BO301" s="206">
        <f t="shared" si="149"/>
        <v>3</v>
      </c>
      <c r="BP301" s="206">
        <f t="shared" si="150"/>
        <v>3</v>
      </c>
      <c r="BQ301" s="206">
        <f t="shared" si="148"/>
        <v>6</v>
      </c>
      <c r="BR301" s="206">
        <f t="shared" si="160"/>
        <v>10</v>
      </c>
      <c r="BS301" s="264"/>
    </row>
    <row r="302" spans="1:71">
      <c r="A302" s="28">
        <f t="shared" si="161"/>
        <v>2020</v>
      </c>
      <c r="B302" s="28">
        <f t="shared" si="146"/>
        <v>9</v>
      </c>
      <c r="C302" s="383">
        <f t="shared" si="153"/>
        <v>1849566.8050079099</v>
      </c>
      <c r="D302" s="383">
        <f>[4]FCST!D299</f>
        <v>1638427.8050079099</v>
      </c>
      <c r="E302" s="383">
        <f>[4]FCST!E299</f>
        <v>182219</v>
      </c>
      <c r="F302" s="383">
        <f>[4]FCST!F299</f>
        <v>2220</v>
      </c>
      <c r="G302" s="383">
        <f>[4]FCST!G299</f>
        <v>1520</v>
      </c>
      <c r="H302" s="383">
        <f>[4]FCST!H299</f>
        <v>25170</v>
      </c>
      <c r="I302" s="292">
        <f>IF(BM_MWh!I302=0,0,1)</f>
        <v>0</v>
      </c>
      <c r="J302" s="292">
        <f>IF(BM_MWh!J302=0,0,1)</f>
        <v>0</v>
      </c>
      <c r="K302" s="292">
        <f>IF(BM_MWh!K302=0,0,1)</f>
        <v>1</v>
      </c>
      <c r="L302" s="292">
        <f>IF(BM_MWh!L302=0,0,1)</f>
        <v>0</v>
      </c>
      <c r="M302" s="292">
        <f>IF(BM_MWh!M302=0,0,1)</f>
        <v>0</v>
      </c>
      <c r="N302" s="292">
        <f>IF(BM_MWh!N302=0,0,1)</f>
        <v>0</v>
      </c>
      <c r="O302" s="292">
        <f>IF(BM_MWh!O302=0,0,1)</f>
        <v>0</v>
      </c>
      <c r="P302" s="292">
        <f>IF(BM_MWh!P302=0,0,1)</f>
        <v>0</v>
      </c>
      <c r="Q302" s="292">
        <f>IF(BM_MWh!Q302=0,0,1)</f>
        <v>1</v>
      </c>
      <c r="R302" s="292">
        <f>IF(BM_MWh!R302=0,0,1)</f>
        <v>1</v>
      </c>
      <c r="S302" s="292">
        <f>IF(BM_MWh!S302=0,0,1)</f>
        <v>1</v>
      </c>
      <c r="T302" s="292">
        <f>IF(BM_MWh!T302=0,0,1)</f>
        <v>0</v>
      </c>
      <c r="U302" s="384">
        <f>IF(SUM(BM_MWh!U302)=0,0,1)</f>
        <v>1</v>
      </c>
      <c r="V302" s="382">
        <f>IF(SUM(BM_MWh!V302)=0,0,1)</f>
        <v>1</v>
      </c>
      <c r="W302" s="382">
        <f>IF(SUM(BM_MWh!W302)=0,0,1)</f>
        <v>1</v>
      </c>
      <c r="X302" s="382">
        <f>IF(SUM(BM_MWh!X302)=0,0,1)</f>
        <v>0</v>
      </c>
      <c r="Y302" s="382">
        <f>IF(SUM(BM_MWh!Y302)=0,0,1)</f>
        <v>1</v>
      </c>
      <c r="Z302" s="382">
        <f>IF(SUM(BM_MWh!Z302)=0,0,1)</f>
        <v>0</v>
      </c>
      <c r="AA302" s="382">
        <f>IF(SUM(BM_MWh!AA302)=0,0,1)</f>
        <v>1</v>
      </c>
      <c r="AB302" s="382">
        <f>IF(SUM(BM_MWh!AB302)=0,0,1)</f>
        <v>0</v>
      </c>
      <c r="AC302" s="382">
        <f>IF(SUM(BM_MWh!AC302)=0,0,1)</f>
        <v>0</v>
      </c>
      <c r="AD302" s="382">
        <f>IF(SUM(BM_MWh!AD302)=0,0,1)</f>
        <v>0</v>
      </c>
      <c r="AE302" s="382">
        <f>IF(SUM(BM_MWh!AE302)=0,0,1)</f>
        <v>1</v>
      </c>
      <c r="AF302" s="382">
        <f>IF(SUM(BM_MWh!AF302)=0,0,1)</f>
        <v>0</v>
      </c>
      <c r="AG302" s="382"/>
      <c r="AH302" s="382"/>
      <c r="AI302" s="382"/>
      <c r="AJ302" s="382"/>
      <c r="AK302" s="292"/>
      <c r="AL302" s="292"/>
      <c r="AM302" s="314"/>
      <c r="AN302" s="314"/>
      <c r="AP302" s="382"/>
      <c r="AR302" s="382"/>
      <c r="AS302" s="382"/>
      <c r="AT302" s="382"/>
      <c r="AU302" s="101">
        <f t="shared" si="154"/>
        <v>6</v>
      </c>
      <c r="AV302" s="102">
        <f t="shared" si="155"/>
        <v>4</v>
      </c>
      <c r="AW302" s="167">
        <f t="shared" si="156"/>
        <v>10</v>
      </c>
      <c r="AX302" s="167">
        <f t="shared" si="157"/>
        <v>1849556.8050079099</v>
      </c>
      <c r="AY302" s="381"/>
      <c r="AZ302" s="371"/>
      <c r="BA302" s="371"/>
      <c r="BB302" s="371"/>
      <c r="BC302" s="371"/>
      <c r="BD302" s="371"/>
      <c r="BE302" s="104">
        <f t="shared" si="162"/>
        <v>2020</v>
      </c>
      <c r="BF302" s="28">
        <f t="shared" si="147"/>
        <v>9</v>
      </c>
      <c r="BG302" s="381">
        <f t="shared" si="151"/>
        <v>3699139.6100158198</v>
      </c>
      <c r="BH302" s="215">
        <f t="shared" si="152"/>
        <v>1638427.8050079099</v>
      </c>
      <c r="BI302" s="215">
        <f t="shared" si="152"/>
        <v>182219</v>
      </c>
      <c r="BJ302" s="215">
        <f t="shared" si="152"/>
        <v>2220</v>
      </c>
      <c r="BK302" s="215">
        <f t="shared" si="152"/>
        <v>1520</v>
      </c>
      <c r="BL302" s="215">
        <f t="shared" si="152"/>
        <v>25170</v>
      </c>
      <c r="BM302" s="215">
        <f t="shared" si="158"/>
        <v>1849556.8050079099</v>
      </c>
      <c r="BN302" s="206">
        <f t="shared" si="159"/>
        <v>4</v>
      </c>
      <c r="BO302" s="206">
        <f t="shared" si="149"/>
        <v>3</v>
      </c>
      <c r="BP302" s="206">
        <f t="shared" si="150"/>
        <v>3</v>
      </c>
      <c r="BQ302" s="206">
        <f t="shared" si="148"/>
        <v>6</v>
      </c>
      <c r="BR302" s="206">
        <f t="shared" si="160"/>
        <v>10</v>
      </c>
      <c r="BS302" s="264"/>
    </row>
    <row r="303" spans="1:71">
      <c r="A303" s="28">
        <f t="shared" si="161"/>
        <v>2020</v>
      </c>
      <c r="B303" s="28">
        <f t="shared" si="146"/>
        <v>10</v>
      </c>
      <c r="C303" s="383">
        <f t="shared" si="153"/>
        <v>1851468.42601038</v>
      </c>
      <c r="D303" s="383">
        <f>[4]FCST!D300</f>
        <v>1640124.42601038</v>
      </c>
      <c r="E303" s="383">
        <f>[4]FCST!E300</f>
        <v>182397</v>
      </c>
      <c r="F303" s="383">
        <f>[4]FCST!F300</f>
        <v>2219</v>
      </c>
      <c r="G303" s="383">
        <f>[4]FCST!G300</f>
        <v>1519</v>
      </c>
      <c r="H303" s="383">
        <f>[4]FCST!H300</f>
        <v>25199</v>
      </c>
      <c r="I303" s="292">
        <f>IF(BM_MWh!I303=0,0,1)</f>
        <v>0</v>
      </c>
      <c r="J303" s="292">
        <f>IF(BM_MWh!J303=0,0,1)</f>
        <v>0</v>
      </c>
      <c r="K303" s="292">
        <f>IF(BM_MWh!K303=0,0,1)</f>
        <v>1</v>
      </c>
      <c r="L303" s="292">
        <f>IF(BM_MWh!L303=0,0,1)</f>
        <v>0</v>
      </c>
      <c r="M303" s="292">
        <f>IF(BM_MWh!M303=0,0,1)</f>
        <v>0</v>
      </c>
      <c r="N303" s="292">
        <f>IF(BM_MWh!N303=0,0,1)</f>
        <v>0</v>
      </c>
      <c r="O303" s="292">
        <f>IF(BM_MWh!O303=0,0,1)</f>
        <v>0</v>
      </c>
      <c r="P303" s="292">
        <f>IF(BM_MWh!P303=0,0,1)</f>
        <v>0</v>
      </c>
      <c r="Q303" s="292">
        <f>IF(BM_MWh!Q303=0,0,1)</f>
        <v>1</v>
      </c>
      <c r="R303" s="292">
        <f>IF(BM_MWh!R303=0,0,1)</f>
        <v>1</v>
      </c>
      <c r="S303" s="292">
        <f>IF(BM_MWh!S303=0,0,1)</f>
        <v>1</v>
      </c>
      <c r="T303" s="292">
        <f>IF(BM_MWh!T303=0,0,1)</f>
        <v>0</v>
      </c>
      <c r="U303" s="384">
        <f>IF(SUM(BM_MWh!U303)=0,0,1)</f>
        <v>1</v>
      </c>
      <c r="V303" s="382">
        <f>IF(SUM(BM_MWh!V303)=0,0,1)</f>
        <v>1</v>
      </c>
      <c r="W303" s="382">
        <f>IF(SUM(BM_MWh!W303)=0,0,1)</f>
        <v>1</v>
      </c>
      <c r="X303" s="382">
        <f>IF(SUM(BM_MWh!X303)=0,0,1)</f>
        <v>0</v>
      </c>
      <c r="Y303" s="382">
        <f>IF(SUM(BM_MWh!Y303)=0,0,1)</f>
        <v>1</v>
      </c>
      <c r="Z303" s="382">
        <f>IF(SUM(BM_MWh!Z303)=0,0,1)</f>
        <v>0</v>
      </c>
      <c r="AA303" s="382">
        <f>IF(SUM(BM_MWh!AA303)=0,0,1)</f>
        <v>1</v>
      </c>
      <c r="AB303" s="382">
        <f>IF(SUM(BM_MWh!AB303)=0,0,1)</f>
        <v>0</v>
      </c>
      <c r="AC303" s="382">
        <f>IF(SUM(BM_MWh!AC303)=0,0,1)</f>
        <v>0</v>
      </c>
      <c r="AD303" s="382">
        <f>IF(SUM(BM_MWh!AD303)=0,0,1)</f>
        <v>0</v>
      </c>
      <c r="AE303" s="382">
        <f>IF(SUM(BM_MWh!AE303)=0,0,1)</f>
        <v>1</v>
      </c>
      <c r="AF303" s="382">
        <f>IF(SUM(BM_MWh!AF303)=0,0,1)</f>
        <v>0</v>
      </c>
      <c r="AG303" s="382"/>
      <c r="AH303" s="382"/>
      <c r="AI303" s="382"/>
      <c r="AJ303" s="382"/>
      <c r="AK303" s="292"/>
      <c r="AL303" s="292"/>
      <c r="AM303" s="314"/>
      <c r="AN303" s="314"/>
      <c r="AP303" s="382"/>
      <c r="AR303" s="382"/>
      <c r="AS303" s="382"/>
      <c r="AT303" s="382"/>
      <c r="AU303" s="101">
        <f t="shared" si="154"/>
        <v>6</v>
      </c>
      <c r="AV303" s="102">
        <f t="shared" si="155"/>
        <v>4</v>
      </c>
      <c r="AW303" s="167">
        <f t="shared" si="156"/>
        <v>10</v>
      </c>
      <c r="AX303" s="167">
        <f t="shared" si="157"/>
        <v>1851458.42601038</v>
      </c>
      <c r="AY303" s="381"/>
      <c r="AZ303" s="371"/>
      <c r="BA303" s="371"/>
      <c r="BB303" s="371"/>
      <c r="BC303" s="371"/>
      <c r="BD303" s="371"/>
      <c r="BE303" s="104">
        <f t="shared" si="162"/>
        <v>2020</v>
      </c>
      <c r="BF303" s="28">
        <f t="shared" si="147"/>
        <v>10</v>
      </c>
      <c r="BG303" s="381">
        <f t="shared" si="151"/>
        <v>3702942.8520207601</v>
      </c>
      <c r="BH303" s="215">
        <f t="shared" si="152"/>
        <v>1640124.42601038</v>
      </c>
      <c r="BI303" s="215">
        <f t="shared" si="152"/>
        <v>182397</v>
      </c>
      <c r="BJ303" s="215">
        <f t="shared" si="152"/>
        <v>2219</v>
      </c>
      <c r="BK303" s="215">
        <f t="shared" si="152"/>
        <v>1519</v>
      </c>
      <c r="BL303" s="215">
        <f t="shared" si="152"/>
        <v>25199</v>
      </c>
      <c r="BM303" s="215">
        <f t="shared" si="158"/>
        <v>1851458.42601038</v>
      </c>
      <c r="BN303" s="206">
        <f t="shared" si="159"/>
        <v>4</v>
      </c>
      <c r="BO303" s="206">
        <f t="shared" si="149"/>
        <v>3</v>
      </c>
      <c r="BP303" s="206">
        <f t="shared" si="150"/>
        <v>3</v>
      </c>
      <c r="BQ303" s="206">
        <f t="shared" si="148"/>
        <v>6</v>
      </c>
      <c r="BR303" s="206">
        <f t="shared" si="160"/>
        <v>10</v>
      </c>
      <c r="BS303" s="264"/>
    </row>
    <row r="304" spans="1:71">
      <c r="A304" s="28">
        <f t="shared" si="161"/>
        <v>2020</v>
      </c>
      <c r="B304" s="28">
        <f t="shared" si="146"/>
        <v>11</v>
      </c>
      <c r="C304" s="383">
        <f t="shared" si="153"/>
        <v>1853382.0470127999</v>
      </c>
      <c r="D304" s="383">
        <f>[4]FCST!D301</f>
        <v>1641821.0470127999</v>
      </c>
      <c r="E304" s="383">
        <f>[4]FCST!E301</f>
        <v>182575</v>
      </c>
      <c r="F304" s="383">
        <f>[4]FCST!F301</f>
        <v>2218</v>
      </c>
      <c r="G304" s="383">
        <f>[4]FCST!G301</f>
        <v>1519</v>
      </c>
      <c r="H304" s="383">
        <f>[4]FCST!H301</f>
        <v>25240</v>
      </c>
      <c r="I304" s="292">
        <f>IF(BM_MWh!I304=0,0,1)</f>
        <v>0</v>
      </c>
      <c r="J304" s="292">
        <f>IF(BM_MWh!J304=0,0,1)</f>
        <v>0</v>
      </c>
      <c r="K304" s="292">
        <f>IF(BM_MWh!K304=0,0,1)</f>
        <v>1</v>
      </c>
      <c r="L304" s="292">
        <f>IF(BM_MWh!L304=0,0,1)</f>
        <v>0</v>
      </c>
      <c r="M304" s="292">
        <f>IF(BM_MWh!M304=0,0,1)</f>
        <v>0</v>
      </c>
      <c r="N304" s="292">
        <f>IF(BM_MWh!N304=0,0,1)</f>
        <v>0</v>
      </c>
      <c r="O304" s="292">
        <f>IF(BM_MWh!O304=0,0,1)</f>
        <v>0</v>
      </c>
      <c r="P304" s="292">
        <f>IF(BM_MWh!P304=0,0,1)</f>
        <v>0</v>
      </c>
      <c r="Q304" s="292">
        <f>IF(BM_MWh!Q304=0,0,1)</f>
        <v>0</v>
      </c>
      <c r="R304" s="292">
        <f>IF(BM_MWh!R304=0,0,1)</f>
        <v>1</v>
      </c>
      <c r="S304" s="292">
        <f>IF(BM_MWh!S304=0,0,1)</f>
        <v>1</v>
      </c>
      <c r="T304" s="292">
        <f>IF(BM_MWh!T304=0,0,1)</f>
        <v>0</v>
      </c>
      <c r="U304" s="384">
        <f>IF(SUM(BM_MWh!U304)=0,0,1)</f>
        <v>1</v>
      </c>
      <c r="V304" s="382">
        <f>IF(SUM(BM_MWh!V304)=0,0,1)</f>
        <v>1</v>
      </c>
      <c r="W304" s="382">
        <f>IF(SUM(BM_MWh!W304)=0,0,1)</f>
        <v>1</v>
      </c>
      <c r="X304" s="382">
        <f>IF(SUM(BM_MWh!X304)=0,0,1)</f>
        <v>0</v>
      </c>
      <c r="Y304" s="382">
        <f>IF(SUM(BM_MWh!Y304)=0,0,1)</f>
        <v>1</v>
      </c>
      <c r="Z304" s="382">
        <f>IF(SUM(BM_MWh!Z304)=0,0,1)</f>
        <v>0</v>
      </c>
      <c r="AA304" s="382">
        <f>IF(SUM(BM_MWh!AA304)=0,0,1)</f>
        <v>1</v>
      </c>
      <c r="AB304" s="382">
        <f>IF(SUM(BM_MWh!AB304)=0,0,1)</f>
        <v>0</v>
      </c>
      <c r="AC304" s="382">
        <f>IF(SUM(BM_MWh!AC304)=0,0,1)</f>
        <v>0</v>
      </c>
      <c r="AD304" s="382">
        <f>IF(SUM(BM_MWh!AD304)=0,0,1)</f>
        <v>0</v>
      </c>
      <c r="AE304" s="382">
        <f>IF(SUM(BM_MWh!AE304)=0,0,1)</f>
        <v>1</v>
      </c>
      <c r="AF304" s="382">
        <f>IF(SUM(BM_MWh!AF304)=0,0,1)</f>
        <v>0</v>
      </c>
      <c r="AG304" s="382"/>
      <c r="AH304" s="382"/>
      <c r="AI304" s="382"/>
      <c r="AJ304" s="382"/>
      <c r="AK304" s="292"/>
      <c r="AL304" s="292"/>
      <c r="AM304" s="314"/>
      <c r="AN304" s="314"/>
      <c r="AP304" s="382"/>
      <c r="AR304" s="382"/>
      <c r="AS304" s="382"/>
      <c r="AT304" s="382"/>
      <c r="AU304" s="101">
        <f t="shared" si="154"/>
        <v>6</v>
      </c>
      <c r="AV304" s="102">
        <f t="shared" si="155"/>
        <v>3</v>
      </c>
      <c r="AW304" s="167">
        <f t="shared" si="156"/>
        <v>9</v>
      </c>
      <c r="AX304" s="167">
        <f t="shared" si="157"/>
        <v>1853373.0470127999</v>
      </c>
      <c r="AY304" s="381"/>
      <c r="AZ304" s="371"/>
      <c r="BA304" s="371"/>
      <c r="BB304" s="371"/>
      <c r="BC304" s="371"/>
      <c r="BD304" s="371"/>
      <c r="BE304" s="104">
        <f t="shared" si="162"/>
        <v>2020</v>
      </c>
      <c r="BF304" s="28">
        <f t="shared" si="147"/>
        <v>11</v>
      </c>
      <c r="BG304" s="381">
        <f t="shared" si="151"/>
        <v>3706770.0940255998</v>
      </c>
      <c r="BH304" s="215">
        <f t="shared" si="152"/>
        <v>1641821.0470127999</v>
      </c>
      <c r="BI304" s="215">
        <f t="shared" si="152"/>
        <v>182575</v>
      </c>
      <c r="BJ304" s="215">
        <f t="shared" si="152"/>
        <v>2218</v>
      </c>
      <c r="BK304" s="215">
        <f t="shared" si="152"/>
        <v>1519</v>
      </c>
      <c r="BL304" s="215">
        <f t="shared" si="152"/>
        <v>25240</v>
      </c>
      <c r="BM304" s="215">
        <f t="shared" si="158"/>
        <v>1853373.0470127999</v>
      </c>
      <c r="BN304" s="206">
        <f t="shared" si="159"/>
        <v>3</v>
      </c>
      <c r="BO304" s="206">
        <f t="shared" si="149"/>
        <v>3</v>
      </c>
      <c r="BP304" s="206">
        <f t="shared" si="150"/>
        <v>3</v>
      </c>
      <c r="BQ304" s="206">
        <f t="shared" si="148"/>
        <v>6</v>
      </c>
      <c r="BR304" s="206">
        <f t="shared" si="160"/>
        <v>9</v>
      </c>
      <c r="BS304" s="264"/>
    </row>
    <row r="305" spans="1:71">
      <c r="A305" s="103">
        <f t="shared" si="161"/>
        <v>2020</v>
      </c>
      <c r="B305" s="103">
        <f t="shared" si="146"/>
        <v>12</v>
      </c>
      <c r="C305" s="385">
        <f t="shared" si="153"/>
        <v>1855210.66801521</v>
      </c>
      <c r="D305" s="383">
        <f>[4]FCST!D302</f>
        <v>1643517.66801521</v>
      </c>
      <c r="E305" s="383">
        <f>[4]FCST!E302</f>
        <v>182754</v>
      </c>
      <c r="F305" s="383">
        <f>[4]FCST!F302</f>
        <v>2216</v>
      </c>
      <c r="G305" s="383">
        <f>[4]FCST!G302</f>
        <v>1519</v>
      </c>
      <c r="H305" s="383">
        <f>[4]FCST!H302</f>
        <v>25195</v>
      </c>
      <c r="I305" s="292">
        <f>IF(BM_MWh!I305=0,0,1)</f>
        <v>0</v>
      </c>
      <c r="J305" s="292">
        <f>IF(BM_MWh!J305=0,0,1)</f>
        <v>0</v>
      </c>
      <c r="K305" s="292">
        <f>IF(BM_MWh!K305=0,0,1)</f>
        <v>1</v>
      </c>
      <c r="L305" s="292">
        <f>IF(BM_MWh!L305=0,0,1)</f>
        <v>0</v>
      </c>
      <c r="M305" s="292">
        <f>IF(BM_MWh!M305=0,0,1)</f>
        <v>0</v>
      </c>
      <c r="N305" s="292">
        <f>IF(BM_MWh!N305=0,0,1)</f>
        <v>0</v>
      </c>
      <c r="O305" s="292">
        <f>IF(BM_MWh!O305=0,0,1)</f>
        <v>0</v>
      </c>
      <c r="P305" s="292">
        <f>IF(BM_MWh!P305=0,0,1)</f>
        <v>0</v>
      </c>
      <c r="Q305" s="292">
        <f>IF(BM_MWh!Q305=0,0,1)</f>
        <v>0</v>
      </c>
      <c r="R305" s="292">
        <f>IF(BM_MWh!R305=0,0,1)</f>
        <v>1</v>
      </c>
      <c r="S305" s="292">
        <f>IF(BM_MWh!S305=0,0,1)</f>
        <v>1</v>
      </c>
      <c r="T305" s="292">
        <f>IF(BM_MWh!T305=0,0,1)</f>
        <v>0</v>
      </c>
      <c r="U305" s="384">
        <f>IF(SUM(BM_MWh!U305)=0,0,1)</f>
        <v>1</v>
      </c>
      <c r="V305" s="382">
        <f>IF(SUM(BM_MWh!V305)=0,0,1)</f>
        <v>1</v>
      </c>
      <c r="W305" s="382">
        <f>IF(SUM(BM_MWh!W305)=0,0,1)</f>
        <v>1</v>
      </c>
      <c r="X305" s="382">
        <f>IF(SUM(BM_MWh!X305)=0,0,1)</f>
        <v>0</v>
      </c>
      <c r="Y305" s="382">
        <f>IF(SUM(BM_MWh!Y305)=0,0,1)</f>
        <v>1</v>
      </c>
      <c r="Z305" s="382">
        <f>IF(SUM(BM_MWh!Z305)=0,0,1)</f>
        <v>0</v>
      </c>
      <c r="AA305" s="382">
        <f>IF(SUM(BM_MWh!AA305)=0,0,1)</f>
        <v>1</v>
      </c>
      <c r="AB305" s="382">
        <f>IF(SUM(BM_MWh!AB305)=0,0,1)</f>
        <v>0</v>
      </c>
      <c r="AC305" s="382">
        <f>IF(SUM(BM_MWh!AC305)=0,0,1)</f>
        <v>0</v>
      </c>
      <c r="AD305" s="382">
        <f>IF(SUM(BM_MWh!AD305)=0,0,1)</f>
        <v>0</v>
      </c>
      <c r="AE305" s="382">
        <f>IF(SUM(BM_MWh!AE305)=0,0,1)</f>
        <v>1</v>
      </c>
      <c r="AF305" s="382">
        <f>IF(SUM(BM_MWh!AF305)=0,0,1)</f>
        <v>0</v>
      </c>
      <c r="AG305" s="382"/>
      <c r="AH305" s="382"/>
      <c r="AI305" s="382"/>
      <c r="AJ305" s="382"/>
      <c r="AK305" s="292"/>
      <c r="AL305" s="292"/>
      <c r="AM305" s="314"/>
      <c r="AN305" s="314"/>
      <c r="AP305" s="382"/>
      <c r="AR305" s="382"/>
      <c r="AS305" s="382"/>
      <c r="AT305" s="382"/>
      <c r="AU305" s="101">
        <f t="shared" si="154"/>
        <v>6</v>
      </c>
      <c r="AV305" s="102">
        <f t="shared" si="155"/>
        <v>3</v>
      </c>
      <c r="AW305" s="167">
        <f t="shared" si="156"/>
        <v>9</v>
      </c>
      <c r="AX305" s="167">
        <f t="shared" si="157"/>
        <v>1855201.66801521</v>
      </c>
      <c r="AY305" s="381"/>
      <c r="AZ305" s="371"/>
      <c r="BA305" s="371"/>
      <c r="BB305" s="371"/>
      <c r="BC305" s="371"/>
      <c r="BD305" s="371"/>
      <c r="BE305" s="104">
        <f t="shared" si="162"/>
        <v>2020</v>
      </c>
      <c r="BF305" s="28">
        <f t="shared" si="147"/>
        <v>12</v>
      </c>
      <c r="BG305" s="381">
        <f t="shared" si="151"/>
        <v>3710427.3360304199</v>
      </c>
      <c r="BH305" s="215">
        <f t="shared" si="152"/>
        <v>1643517.66801521</v>
      </c>
      <c r="BI305" s="215">
        <f t="shared" si="152"/>
        <v>182754</v>
      </c>
      <c r="BJ305" s="215">
        <f t="shared" si="152"/>
        <v>2216</v>
      </c>
      <c r="BK305" s="215">
        <f t="shared" si="152"/>
        <v>1519</v>
      </c>
      <c r="BL305" s="215">
        <f t="shared" si="152"/>
        <v>25195</v>
      </c>
      <c r="BM305" s="215">
        <f t="shared" si="158"/>
        <v>1855201.66801521</v>
      </c>
      <c r="BN305" s="206">
        <f t="shared" si="159"/>
        <v>3</v>
      </c>
      <c r="BO305" s="206">
        <f t="shared" si="149"/>
        <v>3</v>
      </c>
      <c r="BP305" s="206">
        <f t="shared" si="150"/>
        <v>3</v>
      </c>
      <c r="BQ305" s="206">
        <f t="shared" si="148"/>
        <v>6</v>
      </c>
      <c r="BR305" s="206">
        <f t="shared" si="160"/>
        <v>9</v>
      </c>
      <c r="BS305" s="264"/>
    </row>
    <row r="306" spans="1:71">
      <c r="A306" s="28">
        <f t="shared" si="161"/>
        <v>2021</v>
      </c>
      <c r="B306" s="28">
        <f t="shared" si="146"/>
        <v>1</v>
      </c>
      <c r="C306" s="383">
        <f t="shared" si="153"/>
        <v>1857132.28901761</v>
      </c>
      <c r="D306" s="383">
        <f>[4]FCST!D303</f>
        <v>1645214.28901761</v>
      </c>
      <c r="E306" s="383">
        <f>[4]FCST!E303</f>
        <v>182932</v>
      </c>
      <c r="F306" s="383">
        <f>[4]FCST!F303</f>
        <v>2215</v>
      </c>
      <c r="G306" s="383">
        <f>[4]FCST!G303</f>
        <v>1519</v>
      </c>
      <c r="H306" s="383">
        <f>[4]FCST!H303</f>
        <v>25242</v>
      </c>
      <c r="I306" s="292">
        <f>IF(BM_MWh!I306=0,0,1)</f>
        <v>0</v>
      </c>
      <c r="J306" s="292">
        <f>IF(BM_MWh!J306=0,0,1)</f>
        <v>0</v>
      </c>
      <c r="K306" s="292">
        <f>IF(BM_MWh!K306=0,0,1)</f>
        <v>1</v>
      </c>
      <c r="L306" s="292">
        <f>IF(BM_MWh!L306=0,0,1)</f>
        <v>0</v>
      </c>
      <c r="M306" s="292">
        <f>IF(BM_MWh!M306=0,0,1)</f>
        <v>0</v>
      </c>
      <c r="N306" s="292">
        <f>IF(BM_MWh!N306=0,0,1)</f>
        <v>0</v>
      </c>
      <c r="O306" s="292">
        <f>IF(BM_MWh!O306=0,0,1)</f>
        <v>0</v>
      </c>
      <c r="P306" s="292">
        <f>IF(BM_MWh!P306=0,0,1)</f>
        <v>0</v>
      </c>
      <c r="Q306" s="292">
        <f>IF(BM_MWh!Q306=0,0,1)</f>
        <v>1</v>
      </c>
      <c r="R306" s="292">
        <f>IF(BM_MWh!R306=0,0,1)</f>
        <v>1</v>
      </c>
      <c r="S306" s="292">
        <f>IF(BM_MWh!S306=0,0,1)</f>
        <v>1</v>
      </c>
      <c r="T306" s="292">
        <f>IF(BM_MWh!T306=0,0,1)</f>
        <v>0</v>
      </c>
      <c r="U306" s="384">
        <f>IF(SUM(BM_MWh!U306)=0,0,1)</f>
        <v>1</v>
      </c>
      <c r="V306" s="382">
        <f>IF(SUM(BM_MWh!V306)=0,0,1)</f>
        <v>1</v>
      </c>
      <c r="W306" s="382">
        <f>IF(SUM(BM_MWh!W306)=0,0,1)</f>
        <v>1</v>
      </c>
      <c r="X306" s="382">
        <f>IF(SUM(BM_MWh!X306)=0,0,1)</f>
        <v>0</v>
      </c>
      <c r="Y306" s="382">
        <f>IF(SUM(BM_MWh!Y306)=0,0,1)</f>
        <v>1</v>
      </c>
      <c r="Z306" s="382">
        <f>IF(SUM(BM_MWh!Z306)=0,0,1)</f>
        <v>0</v>
      </c>
      <c r="AA306" s="382">
        <f>IF(SUM(BM_MWh!AA306)=0,0,1)</f>
        <v>1</v>
      </c>
      <c r="AB306" s="382">
        <f>IF(SUM(BM_MWh!AB306)=0,0,1)</f>
        <v>0</v>
      </c>
      <c r="AC306" s="382">
        <f>IF(SUM(BM_MWh!AC306)=0,0,1)</f>
        <v>0</v>
      </c>
      <c r="AD306" s="382">
        <f>IF(SUM(BM_MWh!AD306)=0,0,1)</f>
        <v>0</v>
      </c>
      <c r="AE306" s="382">
        <f>IF(SUM(BM_MWh!AE306)=0,0,1)</f>
        <v>1</v>
      </c>
      <c r="AF306" s="382">
        <f>IF(SUM(BM_MWh!AF306)=0,0,1)</f>
        <v>0</v>
      </c>
      <c r="AG306" s="382"/>
      <c r="AH306" s="382"/>
      <c r="AI306" s="382"/>
      <c r="AJ306" s="382"/>
      <c r="AK306" s="292"/>
      <c r="AL306" s="292"/>
      <c r="AM306" s="314"/>
      <c r="AN306" s="314"/>
      <c r="AP306" s="382"/>
      <c r="AR306" s="382"/>
      <c r="AS306" s="382"/>
      <c r="AT306" s="382"/>
      <c r="AU306" s="101">
        <f t="shared" si="154"/>
        <v>6</v>
      </c>
      <c r="AV306" s="102">
        <f t="shared" si="155"/>
        <v>4</v>
      </c>
      <c r="AW306" s="167">
        <f t="shared" si="156"/>
        <v>10</v>
      </c>
      <c r="AX306" s="167">
        <f t="shared" si="157"/>
        <v>1857122.28901761</v>
      </c>
      <c r="AY306" s="381"/>
      <c r="AZ306" s="371"/>
      <c r="BA306" s="371"/>
      <c r="BB306" s="371"/>
      <c r="BC306" s="371"/>
      <c r="BD306" s="371"/>
      <c r="BE306" s="104">
        <f t="shared" si="162"/>
        <v>2021</v>
      </c>
      <c r="BF306" s="28">
        <f t="shared" si="147"/>
        <v>1</v>
      </c>
      <c r="BG306" s="381">
        <f t="shared" si="151"/>
        <v>3714270.57803522</v>
      </c>
      <c r="BH306" s="215">
        <f t="shared" si="152"/>
        <v>1645214.28901761</v>
      </c>
      <c r="BI306" s="215">
        <f t="shared" si="152"/>
        <v>182932</v>
      </c>
      <c r="BJ306" s="215">
        <f t="shared" si="152"/>
        <v>2215</v>
      </c>
      <c r="BK306" s="215">
        <f t="shared" si="152"/>
        <v>1519</v>
      </c>
      <c r="BL306" s="215">
        <f t="shared" si="152"/>
        <v>25242</v>
      </c>
      <c r="BM306" s="215">
        <f t="shared" si="158"/>
        <v>1857122.28901761</v>
      </c>
      <c r="BN306" s="206">
        <f t="shared" si="159"/>
        <v>4</v>
      </c>
      <c r="BO306" s="206">
        <f t="shared" si="149"/>
        <v>3</v>
      </c>
      <c r="BP306" s="206">
        <f t="shared" si="150"/>
        <v>3</v>
      </c>
      <c r="BQ306" s="206">
        <f t="shared" si="148"/>
        <v>6</v>
      </c>
      <c r="BR306" s="206">
        <f t="shared" si="160"/>
        <v>10</v>
      </c>
      <c r="BS306" s="264"/>
    </row>
    <row r="307" spans="1:71">
      <c r="A307" s="28">
        <f t="shared" si="161"/>
        <v>2021</v>
      </c>
      <c r="B307" s="28">
        <f t="shared" si="146"/>
        <v>2</v>
      </c>
      <c r="C307" s="383">
        <f t="shared" si="153"/>
        <v>1859014.9100200101</v>
      </c>
      <c r="D307" s="383">
        <f>[4]FCST!D304</f>
        <v>1646910.9100200101</v>
      </c>
      <c r="E307" s="383">
        <f>[4]FCST!E304</f>
        <v>183110</v>
      </c>
      <c r="F307" s="383">
        <f>[4]FCST!F304</f>
        <v>2214</v>
      </c>
      <c r="G307" s="383">
        <f>[4]FCST!G304</f>
        <v>1519</v>
      </c>
      <c r="H307" s="383">
        <f>[4]FCST!H304</f>
        <v>25251</v>
      </c>
      <c r="I307" s="292">
        <f>IF(BM_MWh!I307=0,0,1)</f>
        <v>0</v>
      </c>
      <c r="J307" s="292">
        <f>IF(BM_MWh!J307=0,0,1)</f>
        <v>0</v>
      </c>
      <c r="K307" s="292">
        <f>IF(BM_MWh!K307=0,0,1)</f>
        <v>1</v>
      </c>
      <c r="L307" s="292">
        <f>IF(BM_MWh!L307=0,0,1)</f>
        <v>0</v>
      </c>
      <c r="M307" s="292">
        <f>IF(BM_MWh!M307=0,0,1)</f>
        <v>0</v>
      </c>
      <c r="N307" s="292">
        <f>IF(BM_MWh!N307=0,0,1)</f>
        <v>0</v>
      </c>
      <c r="O307" s="292">
        <f>IF(BM_MWh!O307=0,0,1)</f>
        <v>0</v>
      </c>
      <c r="P307" s="292">
        <f>IF(BM_MWh!P307=0,0,1)</f>
        <v>0</v>
      </c>
      <c r="Q307" s="292">
        <f>IF(BM_MWh!Q307=0,0,1)</f>
        <v>1</v>
      </c>
      <c r="R307" s="292">
        <f>IF(BM_MWh!R307=0,0,1)</f>
        <v>1</v>
      </c>
      <c r="S307" s="292">
        <f>IF(BM_MWh!S307=0,0,1)</f>
        <v>1</v>
      </c>
      <c r="T307" s="292">
        <f>IF(BM_MWh!T307=0,0,1)</f>
        <v>0</v>
      </c>
      <c r="U307" s="384">
        <f>IF(SUM(BM_MWh!U307)=0,0,1)</f>
        <v>1</v>
      </c>
      <c r="V307" s="382">
        <f>IF(SUM(BM_MWh!V307)=0,0,1)</f>
        <v>1</v>
      </c>
      <c r="W307" s="382">
        <f>IF(SUM(BM_MWh!W307)=0,0,1)</f>
        <v>1</v>
      </c>
      <c r="X307" s="382">
        <f>IF(SUM(BM_MWh!X307)=0,0,1)</f>
        <v>0</v>
      </c>
      <c r="Y307" s="382">
        <f>IF(SUM(BM_MWh!Y307)=0,0,1)</f>
        <v>1</v>
      </c>
      <c r="Z307" s="382">
        <f>IF(SUM(BM_MWh!Z307)=0,0,1)</f>
        <v>0</v>
      </c>
      <c r="AA307" s="382">
        <f>IF(SUM(BM_MWh!AA307)=0,0,1)</f>
        <v>1</v>
      </c>
      <c r="AB307" s="382">
        <f>IF(SUM(BM_MWh!AB307)=0,0,1)</f>
        <v>0</v>
      </c>
      <c r="AC307" s="382">
        <f>IF(SUM(BM_MWh!AC307)=0,0,1)</f>
        <v>0</v>
      </c>
      <c r="AD307" s="382">
        <f>IF(SUM(BM_MWh!AD307)=0,0,1)</f>
        <v>0</v>
      </c>
      <c r="AE307" s="382">
        <f>IF(SUM(BM_MWh!AE307)=0,0,1)</f>
        <v>1</v>
      </c>
      <c r="AF307" s="382">
        <f>IF(SUM(BM_MWh!AF307)=0,0,1)</f>
        <v>0</v>
      </c>
      <c r="AG307" s="382"/>
      <c r="AH307" s="382"/>
      <c r="AI307" s="382"/>
      <c r="AJ307" s="382"/>
      <c r="AK307" s="292"/>
      <c r="AL307" s="292"/>
      <c r="AM307" s="314"/>
      <c r="AN307" s="314"/>
      <c r="AP307" s="382"/>
      <c r="AR307" s="382"/>
      <c r="AS307" s="382"/>
      <c r="AT307" s="382"/>
      <c r="AU307" s="101">
        <f t="shared" si="154"/>
        <v>6</v>
      </c>
      <c r="AV307" s="102">
        <f t="shared" si="155"/>
        <v>4</v>
      </c>
      <c r="AW307" s="167">
        <f t="shared" si="156"/>
        <v>10</v>
      </c>
      <c r="AX307" s="167">
        <f t="shared" si="157"/>
        <v>1859004.9100200101</v>
      </c>
      <c r="AY307" s="381"/>
      <c r="AZ307" s="371"/>
      <c r="BA307" s="371"/>
      <c r="BB307" s="371"/>
      <c r="BC307" s="371"/>
      <c r="BD307" s="371"/>
      <c r="BE307" s="104">
        <f t="shared" si="162"/>
        <v>2021</v>
      </c>
      <c r="BF307" s="28">
        <f t="shared" si="147"/>
        <v>2</v>
      </c>
      <c r="BG307" s="381">
        <f t="shared" si="151"/>
        <v>3718035.8200400202</v>
      </c>
      <c r="BH307" s="215">
        <f t="shared" si="152"/>
        <v>1646910.9100200101</v>
      </c>
      <c r="BI307" s="215">
        <f t="shared" si="152"/>
        <v>183110</v>
      </c>
      <c r="BJ307" s="215">
        <f t="shared" si="152"/>
        <v>2214</v>
      </c>
      <c r="BK307" s="215">
        <f t="shared" si="152"/>
        <v>1519</v>
      </c>
      <c r="BL307" s="215">
        <f t="shared" si="152"/>
        <v>25251</v>
      </c>
      <c r="BM307" s="215">
        <f t="shared" si="158"/>
        <v>1859004.9100200101</v>
      </c>
      <c r="BN307" s="206">
        <f t="shared" si="159"/>
        <v>4</v>
      </c>
      <c r="BO307" s="206">
        <f t="shared" si="149"/>
        <v>3</v>
      </c>
      <c r="BP307" s="206">
        <f t="shared" si="150"/>
        <v>3</v>
      </c>
      <c r="BQ307" s="206">
        <f t="shared" si="148"/>
        <v>6</v>
      </c>
      <c r="BR307" s="206">
        <f t="shared" si="160"/>
        <v>10</v>
      </c>
      <c r="BS307" s="264"/>
    </row>
    <row r="308" spans="1:71">
      <c r="A308" s="28">
        <f t="shared" si="161"/>
        <v>2021</v>
      </c>
      <c r="B308" s="28">
        <f t="shared" si="146"/>
        <v>3</v>
      </c>
      <c r="C308" s="383">
        <f t="shared" si="153"/>
        <v>1860881.5310224099</v>
      </c>
      <c r="D308" s="383">
        <f>[4]FCST!D305</f>
        <v>1648607.5310224099</v>
      </c>
      <c r="E308" s="383">
        <f>[4]FCST!E305</f>
        <v>183289</v>
      </c>
      <c r="F308" s="383">
        <f>[4]FCST!F305</f>
        <v>2212</v>
      </c>
      <c r="G308" s="383">
        <f>[4]FCST!G305</f>
        <v>1518</v>
      </c>
      <c r="H308" s="383">
        <f>[4]FCST!H305</f>
        <v>25245</v>
      </c>
      <c r="I308" s="292">
        <f>IF(BM_MWh!I308=0,0,1)</f>
        <v>0</v>
      </c>
      <c r="J308" s="292">
        <f>IF(BM_MWh!J308=0,0,1)</f>
        <v>0</v>
      </c>
      <c r="K308" s="292">
        <f>IF(BM_MWh!K308=0,0,1)</f>
        <v>1</v>
      </c>
      <c r="L308" s="292">
        <f>IF(BM_MWh!L308=0,0,1)</f>
        <v>0</v>
      </c>
      <c r="M308" s="292">
        <f>IF(BM_MWh!M308=0,0,1)</f>
        <v>0</v>
      </c>
      <c r="N308" s="292">
        <f>IF(BM_MWh!N308=0,0,1)</f>
        <v>0</v>
      </c>
      <c r="O308" s="292">
        <f>IF(BM_MWh!O308=0,0,1)</f>
        <v>0</v>
      </c>
      <c r="P308" s="292">
        <f>IF(BM_MWh!P308=0,0,1)</f>
        <v>0</v>
      </c>
      <c r="Q308" s="292">
        <f>IF(BM_MWh!Q308=0,0,1)</f>
        <v>1</v>
      </c>
      <c r="R308" s="292">
        <f>IF(BM_MWh!R308=0,0,1)</f>
        <v>1</v>
      </c>
      <c r="S308" s="292">
        <f>IF(BM_MWh!S308=0,0,1)</f>
        <v>1</v>
      </c>
      <c r="T308" s="292">
        <f>IF(BM_MWh!T308=0,0,1)</f>
        <v>0</v>
      </c>
      <c r="U308" s="384">
        <f>IF(SUM(BM_MWh!U308)=0,0,1)</f>
        <v>1</v>
      </c>
      <c r="V308" s="382">
        <f>IF(SUM(BM_MWh!V308)=0,0,1)</f>
        <v>1</v>
      </c>
      <c r="W308" s="382">
        <f>IF(SUM(BM_MWh!W308)=0,0,1)</f>
        <v>1</v>
      </c>
      <c r="X308" s="382">
        <f>IF(SUM(BM_MWh!X308)=0,0,1)</f>
        <v>0</v>
      </c>
      <c r="Y308" s="382">
        <f>IF(SUM(BM_MWh!Y308)=0,0,1)</f>
        <v>1</v>
      </c>
      <c r="Z308" s="382">
        <f>IF(SUM(BM_MWh!Z308)=0,0,1)</f>
        <v>0</v>
      </c>
      <c r="AA308" s="382">
        <f>IF(SUM(BM_MWh!AA308)=0,0,1)</f>
        <v>1</v>
      </c>
      <c r="AB308" s="382">
        <f>IF(SUM(BM_MWh!AB308)=0,0,1)</f>
        <v>0</v>
      </c>
      <c r="AC308" s="382">
        <f>IF(SUM(BM_MWh!AC308)=0,0,1)</f>
        <v>0</v>
      </c>
      <c r="AD308" s="382">
        <f>IF(SUM(BM_MWh!AD308)=0,0,1)</f>
        <v>0</v>
      </c>
      <c r="AE308" s="382">
        <f>IF(SUM(BM_MWh!AE308)=0,0,1)</f>
        <v>1</v>
      </c>
      <c r="AF308" s="382">
        <f>IF(SUM(BM_MWh!AF308)=0,0,1)</f>
        <v>0</v>
      </c>
      <c r="AG308" s="382"/>
      <c r="AH308" s="382"/>
      <c r="AI308" s="382"/>
      <c r="AJ308" s="382"/>
      <c r="AK308" s="292"/>
      <c r="AL308" s="292"/>
      <c r="AM308" s="314"/>
      <c r="AN308" s="314"/>
      <c r="AP308" s="382"/>
      <c r="AR308" s="382"/>
      <c r="AS308" s="382"/>
      <c r="AT308" s="382"/>
      <c r="AU308" s="101">
        <f t="shared" si="154"/>
        <v>6</v>
      </c>
      <c r="AV308" s="102">
        <f t="shared" si="155"/>
        <v>4</v>
      </c>
      <c r="AW308" s="167">
        <f t="shared" si="156"/>
        <v>10</v>
      </c>
      <c r="AX308" s="167">
        <f t="shared" si="157"/>
        <v>1860871.5310224099</v>
      </c>
      <c r="AY308" s="381"/>
      <c r="AZ308" s="371"/>
      <c r="BA308" s="371"/>
      <c r="BB308" s="371"/>
      <c r="BC308" s="371"/>
      <c r="BD308" s="371"/>
      <c r="BE308" s="104">
        <f t="shared" si="162"/>
        <v>2021</v>
      </c>
      <c r="BF308" s="28">
        <f t="shared" si="147"/>
        <v>3</v>
      </c>
      <c r="BG308" s="381">
        <f t="shared" si="151"/>
        <v>3721769.0620448198</v>
      </c>
      <c r="BH308" s="215">
        <f t="shared" si="152"/>
        <v>1648607.5310224099</v>
      </c>
      <c r="BI308" s="215">
        <f t="shared" si="152"/>
        <v>183289</v>
      </c>
      <c r="BJ308" s="215">
        <f t="shared" si="152"/>
        <v>2212</v>
      </c>
      <c r="BK308" s="215">
        <f t="shared" si="152"/>
        <v>1518</v>
      </c>
      <c r="BL308" s="215">
        <f t="shared" si="152"/>
        <v>25245</v>
      </c>
      <c r="BM308" s="215">
        <f t="shared" si="158"/>
        <v>1860871.5310224099</v>
      </c>
      <c r="BN308" s="206">
        <f t="shared" si="159"/>
        <v>4</v>
      </c>
      <c r="BO308" s="206">
        <f t="shared" si="149"/>
        <v>3</v>
      </c>
      <c r="BP308" s="206">
        <f t="shared" si="150"/>
        <v>3</v>
      </c>
      <c r="BQ308" s="206">
        <f t="shared" si="148"/>
        <v>6</v>
      </c>
      <c r="BR308" s="206">
        <f t="shared" si="160"/>
        <v>10</v>
      </c>
      <c r="BS308" s="264"/>
    </row>
    <row r="309" spans="1:71">
      <c r="A309" s="28">
        <f t="shared" si="161"/>
        <v>2021</v>
      </c>
      <c r="B309" s="28">
        <f t="shared" si="146"/>
        <v>4</v>
      </c>
      <c r="C309" s="383">
        <f t="shared" si="153"/>
        <v>1862719.15202482</v>
      </c>
      <c r="D309" s="383">
        <f>[4]FCST!D306</f>
        <v>1650304.15202482</v>
      </c>
      <c r="E309" s="383">
        <f>[4]FCST!E306</f>
        <v>183467</v>
      </c>
      <c r="F309" s="383">
        <f>[4]FCST!F306</f>
        <v>2211</v>
      </c>
      <c r="G309" s="383">
        <f>[4]FCST!G306</f>
        <v>1518</v>
      </c>
      <c r="H309" s="383">
        <f>[4]FCST!H306</f>
        <v>25209</v>
      </c>
      <c r="I309" s="292">
        <f>IF(BM_MWh!I309=0,0,1)</f>
        <v>0</v>
      </c>
      <c r="J309" s="292">
        <f>IF(BM_MWh!J309=0,0,1)</f>
        <v>0</v>
      </c>
      <c r="K309" s="292">
        <f>IF(BM_MWh!K309=0,0,1)</f>
        <v>1</v>
      </c>
      <c r="L309" s="292">
        <f>IF(BM_MWh!L309=0,0,1)</f>
        <v>0</v>
      </c>
      <c r="M309" s="292">
        <f>IF(BM_MWh!M309=0,0,1)</f>
        <v>0</v>
      </c>
      <c r="N309" s="292">
        <f>IF(BM_MWh!N309=0,0,1)</f>
        <v>0</v>
      </c>
      <c r="O309" s="292">
        <f>IF(BM_MWh!O309=0,0,1)</f>
        <v>0</v>
      </c>
      <c r="P309" s="292">
        <f>IF(BM_MWh!P309=0,0,1)</f>
        <v>0</v>
      </c>
      <c r="Q309" s="292">
        <f>IF(BM_MWh!Q309=0,0,1)</f>
        <v>1</v>
      </c>
      <c r="R309" s="292">
        <f>IF(BM_MWh!R309=0,0,1)</f>
        <v>1</v>
      </c>
      <c r="S309" s="292">
        <f>IF(BM_MWh!S309=0,0,1)</f>
        <v>1</v>
      </c>
      <c r="T309" s="292">
        <f>IF(BM_MWh!T309=0,0,1)</f>
        <v>0</v>
      </c>
      <c r="U309" s="384">
        <f>IF(SUM(BM_MWh!U309)=0,0,1)</f>
        <v>1</v>
      </c>
      <c r="V309" s="382">
        <f>IF(SUM(BM_MWh!V309)=0,0,1)</f>
        <v>1</v>
      </c>
      <c r="W309" s="382">
        <f>IF(SUM(BM_MWh!W309)=0,0,1)</f>
        <v>1</v>
      </c>
      <c r="X309" s="382">
        <f>IF(SUM(BM_MWh!X309)=0,0,1)</f>
        <v>0</v>
      </c>
      <c r="Y309" s="382">
        <f>IF(SUM(BM_MWh!Y309)=0,0,1)</f>
        <v>1</v>
      </c>
      <c r="Z309" s="382">
        <f>IF(SUM(BM_MWh!Z309)=0,0,1)</f>
        <v>0</v>
      </c>
      <c r="AA309" s="382">
        <f>IF(SUM(BM_MWh!AA309)=0,0,1)</f>
        <v>1</v>
      </c>
      <c r="AB309" s="382">
        <f>IF(SUM(BM_MWh!AB309)=0,0,1)</f>
        <v>0</v>
      </c>
      <c r="AC309" s="382">
        <f>IF(SUM(BM_MWh!AC309)=0,0,1)</f>
        <v>0</v>
      </c>
      <c r="AD309" s="382">
        <f>IF(SUM(BM_MWh!AD309)=0,0,1)</f>
        <v>0</v>
      </c>
      <c r="AE309" s="382">
        <f>IF(SUM(BM_MWh!AE309)=0,0,1)</f>
        <v>1</v>
      </c>
      <c r="AF309" s="382">
        <f>IF(SUM(BM_MWh!AF309)=0,0,1)</f>
        <v>0</v>
      </c>
      <c r="AG309" s="382"/>
      <c r="AH309" s="382"/>
      <c r="AI309" s="382"/>
      <c r="AJ309" s="382"/>
      <c r="AK309" s="292"/>
      <c r="AL309" s="292"/>
      <c r="AM309" s="314"/>
      <c r="AN309" s="314"/>
      <c r="AP309" s="382"/>
      <c r="AR309" s="382"/>
      <c r="AS309" s="382"/>
      <c r="AT309" s="382"/>
      <c r="AU309" s="101">
        <f t="shared" si="154"/>
        <v>6</v>
      </c>
      <c r="AV309" s="102">
        <f t="shared" si="155"/>
        <v>4</v>
      </c>
      <c r="AW309" s="167">
        <f t="shared" si="156"/>
        <v>10</v>
      </c>
      <c r="AX309" s="167">
        <f t="shared" si="157"/>
        <v>1862709.15202482</v>
      </c>
      <c r="AY309" s="381"/>
      <c r="AZ309" s="371"/>
      <c r="BA309" s="371"/>
      <c r="BB309" s="371"/>
      <c r="BC309" s="371"/>
      <c r="BD309" s="371"/>
      <c r="BE309" s="104">
        <f t="shared" si="162"/>
        <v>2021</v>
      </c>
      <c r="BF309" s="28">
        <f t="shared" si="147"/>
        <v>4</v>
      </c>
      <c r="BG309" s="381">
        <f t="shared" si="151"/>
        <v>3725444.30404964</v>
      </c>
      <c r="BH309" s="215">
        <f t="shared" si="152"/>
        <v>1650304.15202482</v>
      </c>
      <c r="BI309" s="215">
        <f t="shared" si="152"/>
        <v>183467</v>
      </c>
      <c r="BJ309" s="215">
        <f t="shared" si="152"/>
        <v>2211</v>
      </c>
      <c r="BK309" s="215">
        <f t="shared" si="152"/>
        <v>1518</v>
      </c>
      <c r="BL309" s="215">
        <f t="shared" si="152"/>
        <v>25209</v>
      </c>
      <c r="BM309" s="215">
        <f t="shared" si="158"/>
        <v>1862709.15202482</v>
      </c>
      <c r="BN309" s="206">
        <f t="shared" si="159"/>
        <v>4</v>
      </c>
      <c r="BO309" s="206">
        <f t="shared" si="149"/>
        <v>3</v>
      </c>
      <c r="BP309" s="206">
        <f t="shared" si="150"/>
        <v>3</v>
      </c>
      <c r="BQ309" s="206">
        <f t="shared" si="148"/>
        <v>6</v>
      </c>
      <c r="BR309" s="206">
        <f t="shared" si="160"/>
        <v>10</v>
      </c>
      <c r="BS309" s="264"/>
    </row>
    <row r="310" spans="1:71">
      <c r="A310" s="28">
        <f t="shared" si="161"/>
        <v>2021</v>
      </c>
      <c r="B310" s="28">
        <f t="shared" si="146"/>
        <v>5</v>
      </c>
      <c r="C310" s="383">
        <f t="shared" si="153"/>
        <v>1864630.7730272401</v>
      </c>
      <c r="D310" s="383">
        <f>[4]FCST!D307</f>
        <v>1652000.7730272401</v>
      </c>
      <c r="E310" s="383">
        <f>[4]FCST!E307</f>
        <v>183645</v>
      </c>
      <c r="F310" s="383">
        <f>[4]FCST!F307</f>
        <v>2210</v>
      </c>
      <c r="G310" s="383">
        <f>[4]FCST!G307</f>
        <v>1518</v>
      </c>
      <c r="H310" s="383">
        <f>[4]FCST!H307</f>
        <v>25248</v>
      </c>
      <c r="I310" s="292">
        <f>IF(BM_MWh!I310=0,0,1)</f>
        <v>0</v>
      </c>
      <c r="J310" s="292">
        <f>IF(BM_MWh!J310=0,0,1)</f>
        <v>0</v>
      </c>
      <c r="K310" s="292">
        <f>IF(BM_MWh!K310=0,0,1)</f>
        <v>1</v>
      </c>
      <c r="L310" s="292">
        <f>IF(BM_MWh!L310=0,0,1)</f>
        <v>0</v>
      </c>
      <c r="M310" s="292">
        <f>IF(BM_MWh!M310=0,0,1)</f>
        <v>0</v>
      </c>
      <c r="N310" s="292">
        <f>IF(BM_MWh!N310=0,0,1)</f>
        <v>0</v>
      </c>
      <c r="O310" s="292">
        <f>IF(BM_MWh!O310=0,0,1)</f>
        <v>0</v>
      </c>
      <c r="P310" s="292">
        <f>IF(BM_MWh!P310=0,0,1)</f>
        <v>0</v>
      </c>
      <c r="Q310" s="292">
        <f>IF(BM_MWh!Q310=0,0,1)</f>
        <v>0</v>
      </c>
      <c r="R310" s="292">
        <f>IF(BM_MWh!R310=0,0,1)</f>
        <v>1</v>
      </c>
      <c r="S310" s="292">
        <f>IF(BM_MWh!S310=0,0,1)</f>
        <v>1</v>
      </c>
      <c r="T310" s="292">
        <f>IF(BM_MWh!T310=0,0,1)</f>
        <v>0</v>
      </c>
      <c r="U310" s="384">
        <f>IF(SUM(BM_MWh!U310)=0,0,1)</f>
        <v>1</v>
      </c>
      <c r="V310" s="382">
        <f>IF(SUM(BM_MWh!V310)=0,0,1)</f>
        <v>1</v>
      </c>
      <c r="W310" s="382">
        <f>IF(SUM(BM_MWh!W310)=0,0,1)</f>
        <v>1</v>
      </c>
      <c r="X310" s="382">
        <f>IF(SUM(BM_MWh!X310)=0,0,1)</f>
        <v>0</v>
      </c>
      <c r="Y310" s="382">
        <f>IF(SUM(BM_MWh!Y310)=0,0,1)</f>
        <v>1</v>
      </c>
      <c r="Z310" s="382">
        <f>IF(SUM(BM_MWh!Z310)=0,0,1)</f>
        <v>0</v>
      </c>
      <c r="AA310" s="382">
        <f>IF(SUM(BM_MWh!AA310)=0,0,1)</f>
        <v>1</v>
      </c>
      <c r="AB310" s="382">
        <f>IF(SUM(BM_MWh!AB310)=0,0,1)</f>
        <v>0</v>
      </c>
      <c r="AC310" s="382">
        <f>IF(SUM(BM_MWh!AC310)=0,0,1)</f>
        <v>0</v>
      </c>
      <c r="AD310" s="382">
        <f>IF(SUM(BM_MWh!AD310)=0,0,1)</f>
        <v>0</v>
      </c>
      <c r="AE310" s="382">
        <f>IF(SUM(BM_MWh!AE310)=0,0,1)</f>
        <v>1</v>
      </c>
      <c r="AF310" s="382">
        <f>IF(SUM(BM_MWh!AF310)=0,0,1)</f>
        <v>0</v>
      </c>
      <c r="AG310" s="382"/>
      <c r="AH310" s="382"/>
      <c r="AI310" s="382"/>
      <c r="AJ310" s="382"/>
      <c r="AK310" s="292"/>
      <c r="AL310" s="292"/>
      <c r="AM310" s="314"/>
      <c r="AN310" s="314"/>
      <c r="AP310" s="382"/>
      <c r="AR310" s="382"/>
      <c r="AS310" s="382"/>
      <c r="AT310" s="382"/>
      <c r="AU310" s="101">
        <f t="shared" si="154"/>
        <v>6</v>
      </c>
      <c r="AV310" s="102">
        <f t="shared" si="155"/>
        <v>3</v>
      </c>
      <c r="AW310" s="167">
        <f t="shared" si="156"/>
        <v>9</v>
      </c>
      <c r="AX310" s="167">
        <f t="shared" si="157"/>
        <v>1864621.7730272401</v>
      </c>
      <c r="AY310" s="381"/>
      <c r="AZ310" s="371"/>
      <c r="BA310" s="371"/>
      <c r="BB310" s="371"/>
      <c r="BC310" s="371"/>
      <c r="BD310" s="371"/>
      <c r="BE310" s="104">
        <f t="shared" si="162"/>
        <v>2021</v>
      </c>
      <c r="BF310" s="28">
        <f t="shared" si="147"/>
        <v>5</v>
      </c>
      <c r="BG310" s="381">
        <f t="shared" si="151"/>
        <v>3729267.5460544801</v>
      </c>
      <c r="BH310" s="215">
        <f t="shared" si="152"/>
        <v>1652000.7730272401</v>
      </c>
      <c r="BI310" s="215">
        <f t="shared" si="152"/>
        <v>183645</v>
      </c>
      <c r="BJ310" s="215">
        <f t="shared" si="152"/>
        <v>2210</v>
      </c>
      <c r="BK310" s="215">
        <f t="shared" si="152"/>
        <v>1518</v>
      </c>
      <c r="BL310" s="215">
        <f t="shared" si="152"/>
        <v>25248</v>
      </c>
      <c r="BM310" s="215">
        <f t="shared" si="158"/>
        <v>1864621.7730272401</v>
      </c>
      <c r="BN310" s="206">
        <f t="shared" si="159"/>
        <v>3</v>
      </c>
      <c r="BO310" s="206">
        <f t="shared" si="149"/>
        <v>3</v>
      </c>
      <c r="BP310" s="206">
        <f t="shared" si="150"/>
        <v>3</v>
      </c>
      <c r="BQ310" s="206">
        <f t="shared" si="148"/>
        <v>6</v>
      </c>
      <c r="BR310" s="206">
        <f t="shared" si="160"/>
        <v>9</v>
      </c>
      <c r="BS310" s="264"/>
    </row>
    <row r="311" spans="1:71">
      <c r="A311" s="28">
        <f t="shared" si="161"/>
        <v>2021</v>
      </c>
      <c r="B311" s="28">
        <f t="shared" si="146"/>
        <v>6</v>
      </c>
      <c r="C311" s="383">
        <f t="shared" si="153"/>
        <v>1866457.3940296699</v>
      </c>
      <c r="D311" s="383">
        <f>[4]FCST!D308</f>
        <v>1653697.3940296699</v>
      </c>
      <c r="E311" s="383">
        <f>[4]FCST!E308</f>
        <v>183823</v>
      </c>
      <c r="F311" s="383">
        <f>[4]FCST!F308</f>
        <v>2208</v>
      </c>
      <c r="G311" s="383">
        <f>[4]FCST!G308</f>
        <v>1518</v>
      </c>
      <c r="H311" s="383">
        <f>[4]FCST!H308</f>
        <v>25202</v>
      </c>
      <c r="I311" s="292">
        <f>IF(BM_MWh!I311=0,0,1)</f>
        <v>0</v>
      </c>
      <c r="J311" s="292">
        <f>IF(BM_MWh!J311=0,0,1)</f>
        <v>0</v>
      </c>
      <c r="K311" s="292">
        <f>IF(BM_MWh!K311=0,0,1)</f>
        <v>1</v>
      </c>
      <c r="L311" s="292">
        <f>IF(BM_MWh!L311=0,0,1)</f>
        <v>0</v>
      </c>
      <c r="M311" s="292">
        <f>IF(BM_MWh!M311=0,0,1)</f>
        <v>0</v>
      </c>
      <c r="N311" s="292">
        <f>IF(BM_MWh!N311=0,0,1)</f>
        <v>0</v>
      </c>
      <c r="O311" s="292">
        <f>IF(BM_MWh!O311=0,0,1)</f>
        <v>0</v>
      </c>
      <c r="P311" s="292">
        <f>IF(BM_MWh!P311=0,0,1)</f>
        <v>0</v>
      </c>
      <c r="Q311" s="292">
        <f>IF(BM_MWh!Q311=0,0,1)</f>
        <v>0</v>
      </c>
      <c r="R311" s="292">
        <f>IF(BM_MWh!R311=0,0,1)</f>
        <v>1</v>
      </c>
      <c r="S311" s="292">
        <f>IF(BM_MWh!S311=0,0,1)</f>
        <v>1</v>
      </c>
      <c r="T311" s="292">
        <f>IF(BM_MWh!T311=0,0,1)</f>
        <v>0</v>
      </c>
      <c r="U311" s="384">
        <f>IF(SUM(BM_MWh!U311)=0,0,1)</f>
        <v>1</v>
      </c>
      <c r="V311" s="382">
        <f>IF(SUM(BM_MWh!V311)=0,0,1)</f>
        <v>1</v>
      </c>
      <c r="W311" s="382">
        <f>IF(SUM(BM_MWh!W311)=0,0,1)</f>
        <v>1</v>
      </c>
      <c r="X311" s="382">
        <f>IF(SUM(BM_MWh!X311)=0,0,1)</f>
        <v>0</v>
      </c>
      <c r="Y311" s="382">
        <f>IF(SUM(BM_MWh!Y311)=0,0,1)</f>
        <v>1</v>
      </c>
      <c r="Z311" s="382">
        <f>IF(SUM(BM_MWh!Z311)=0,0,1)</f>
        <v>0</v>
      </c>
      <c r="AA311" s="382">
        <f>IF(SUM(BM_MWh!AA311)=0,0,1)</f>
        <v>1</v>
      </c>
      <c r="AB311" s="382">
        <f>IF(SUM(BM_MWh!AB311)=0,0,1)</f>
        <v>0</v>
      </c>
      <c r="AC311" s="382">
        <f>IF(SUM(BM_MWh!AC311)=0,0,1)</f>
        <v>0</v>
      </c>
      <c r="AD311" s="382">
        <f>IF(SUM(BM_MWh!AD311)=0,0,1)</f>
        <v>0</v>
      </c>
      <c r="AE311" s="382">
        <f>IF(SUM(BM_MWh!AE311)=0,0,1)</f>
        <v>1</v>
      </c>
      <c r="AF311" s="382">
        <f>IF(SUM(BM_MWh!AF311)=0,0,1)</f>
        <v>0</v>
      </c>
      <c r="AG311" s="382"/>
      <c r="AH311" s="382"/>
      <c r="AI311" s="382"/>
      <c r="AJ311" s="382"/>
      <c r="AK311" s="292"/>
      <c r="AL311" s="292"/>
      <c r="AM311" s="314"/>
      <c r="AN311" s="314"/>
      <c r="AP311" s="382"/>
      <c r="AR311" s="382"/>
      <c r="AS311" s="382"/>
      <c r="AT311" s="382"/>
      <c r="AU311" s="101">
        <f t="shared" si="154"/>
        <v>6</v>
      </c>
      <c r="AV311" s="102">
        <f t="shared" si="155"/>
        <v>3</v>
      </c>
      <c r="AW311" s="167">
        <f t="shared" si="156"/>
        <v>9</v>
      </c>
      <c r="AX311" s="167">
        <f t="shared" si="157"/>
        <v>1866448.3940296699</v>
      </c>
      <c r="AY311" s="381"/>
      <c r="AZ311" s="371"/>
      <c r="BA311" s="371"/>
      <c r="BB311" s="371"/>
      <c r="BC311" s="371"/>
      <c r="BD311" s="371"/>
      <c r="BE311" s="104">
        <f t="shared" si="162"/>
        <v>2021</v>
      </c>
      <c r="BF311" s="28">
        <f t="shared" si="147"/>
        <v>6</v>
      </c>
      <c r="BG311" s="381">
        <f t="shared" si="151"/>
        <v>3732920.7880593399</v>
      </c>
      <c r="BH311" s="215">
        <f t="shared" si="152"/>
        <v>1653697.3940296699</v>
      </c>
      <c r="BI311" s="215">
        <f t="shared" si="152"/>
        <v>183823</v>
      </c>
      <c r="BJ311" s="215">
        <f t="shared" si="152"/>
        <v>2208</v>
      </c>
      <c r="BK311" s="215">
        <f t="shared" si="152"/>
        <v>1518</v>
      </c>
      <c r="BL311" s="215">
        <f t="shared" si="152"/>
        <v>25202</v>
      </c>
      <c r="BM311" s="215">
        <f t="shared" si="158"/>
        <v>1866448.3940296699</v>
      </c>
      <c r="BN311" s="206">
        <f t="shared" si="159"/>
        <v>3</v>
      </c>
      <c r="BO311" s="206">
        <f t="shared" si="149"/>
        <v>3</v>
      </c>
      <c r="BP311" s="206">
        <f t="shared" si="150"/>
        <v>3</v>
      </c>
      <c r="BQ311" s="206">
        <f t="shared" si="148"/>
        <v>6</v>
      </c>
      <c r="BR311" s="206">
        <f t="shared" si="160"/>
        <v>9</v>
      </c>
      <c r="BS311" s="264"/>
    </row>
    <row r="312" spans="1:71">
      <c r="A312" s="28">
        <f t="shared" si="161"/>
        <v>2021</v>
      </c>
      <c r="B312" s="28">
        <f t="shared" si="146"/>
        <v>7</v>
      </c>
      <c r="C312" s="383">
        <f t="shared" si="153"/>
        <v>1868309.0150321</v>
      </c>
      <c r="D312" s="383">
        <f>[4]FCST!D309</f>
        <v>1655394.0150321</v>
      </c>
      <c r="E312" s="383">
        <f>[4]FCST!E309</f>
        <v>184001</v>
      </c>
      <c r="F312" s="383">
        <f>[4]FCST!F309</f>
        <v>2207</v>
      </c>
      <c r="G312" s="383">
        <f>[4]FCST!G309</f>
        <v>1518</v>
      </c>
      <c r="H312" s="383">
        <f>[4]FCST!H309</f>
        <v>25180</v>
      </c>
      <c r="I312" s="292">
        <f>IF(BM_MWh!I312=0,0,1)</f>
        <v>0</v>
      </c>
      <c r="J312" s="292">
        <f>IF(BM_MWh!J312=0,0,1)</f>
        <v>0</v>
      </c>
      <c r="K312" s="292">
        <f>IF(BM_MWh!K312=0,0,1)</f>
        <v>1</v>
      </c>
      <c r="L312" s="292">
        <f>IF(BM_MWh!L312=0,0,1)</f>
        <v>0</v>
      </c>
      <c r="M312" s="292">
        <f>IF(BM_MWh!M312=0,0,1)</f>
        <v>0</v>
      </c>
      <c r="N312" s="292">
        <f>IF(BM_MWh!N312=0,0,1)</f>
        <v>0</v>
      </c>
      <c r="O312" s="292">
        <f>IF(BM_MWh!O312=0,0,1)</f>
        <v>0</v>
      </c>
      <c r="P312" s="292">
        <f>IF(BM_MWh!P312=0,0,1)</f>
        <v>0</v>
      </c>
      <c r="Q312" s="292">
        <f>IF(BM_MWh!Q312=0,0,1)</f>
        <v>0</v>
      </c>
      <c r="R312" s="292">
        <f>IF(BM_MWh!R312=0,0,1)</f>
        <v>1</v>
      </c>
      <c r="S312" s="292">
        <f>IF(BM_MWh!S312=0,0,1)</f>
        <v>1</v>
      </c>
      <c r="T312" s="292">
        <f>IF(BM_MWh!T312=0,0,1)</f>
        <v>0</v>
      </c>
      <c r="U312" s="384">
        <f>IF(SUM(BM_MWh!U312)=0,0,1)</f>
        <v>1</v>
      </c>
      <c r="V312" s="382">
        <f>IF(SUM(BM_MWh!V312)=0,0,1)</f>
        <v>1</v>
      </c>
      <c r="W312" s="382">
        <f>IF(SUM(BM_MWh!W312)=0,0,1)</f>
        <v>1</v>
      </c>
      <c r="X312" s="382">
        <f>IF(SUM(BM_MWh!X312)=0,0,1)</f>
        <v>0</v>
      </c>
      <c r="Y312" s="382">
        <f>IF(SUM(BM_MWh!Y312)=0,0,1)</f>
        <v>1</v>
      </c>
      <c r="Z312" s="382">
        <f>IF(SUM(BM_MWh!Z312)=0,0,1)</f>
        <v>0</v>
      </c>
      <c r="AA312" s="382">
        <f>IF(SUM(BM_MWh!AA312)=0,0,1)</f>
        <v>1</v>
      </c>
      <c r="AB312" s="382">
        <f>IF(SUM(BM_MWh!AB312)=0,0,1)</f>
        <v>0</v>
      </c>
      <c r="AC312" s="382">
        <f>IF(SUM(BM_MWh!AC312)=0,0,1)</f>
        <v>0</v>
      </c>
      <c r="AD312" s="382">
        <f>IF(SUM(BM_MWh!AD312)=0,0,1)</f>
        <v>0</v>
      </c>
      <c r="AE312" s="382">
        <f>IF(SUM(BM_MWh!AE312)=0,0,1)</f>
        <v>1</v>
      </c>
      <c r="AF312" s="382">
        <f>IF(SUM(BM_MWh!AF312)=0,0,1)</f>
        <v>0</v>
      </c>
      <c r="AG312" s="382"/>
      <c r="AH312" s="382"/>
      <c r="AI312" s="382"/>
      <c r="AJ312" s="382"/>
      <c r="AK312" s="292"/>
      <c r="AL312" s="292"/>
      <c r="AM312" s="314"/>
      <c r="AN312" s="314"/>
      <c r="AP312" s="382"/>
      <c r="AR312" s="382"/>
      <c r="AS312" s="382"/>
      <c r="AT312" s="382"/>
      <c r="AU312" s="101">
        <f t="shared" si="154"/>
        <v>6</v>
      </c>
      <c r="AV312" s="102">
        <f t="shared" si="155"/>
        <v>3</v>
      </c>
      <c r="AW312" s="167">
        <f t="shared" si="156"/>
        <v>9</v>
      </c>
      <c r="AX312" s="167">
        <f t="shared" si="157"/>
        <v>1868300.0150321</v>
      </c>
      <c r="AY312" s="381"/>
      <c r="AZ312" s="371"/>
      <c r="BA312" s="371"/>
      <c r="BB312" s="371"/>
      <c r="BC312" s="371"/>
      <c r="BD312" s="371"/>
      <c r="BE312" s="104">
        <f t="shared" si="162"/>
        <v>2021</v>
      </c>
      <c r="BF312" s="28">
        <f t="shared" si="147"/>
        <v>7</v>
      </c>
      <c r="BG312" s="381">
        <f t="shared" si="151"/>
        <v>3736624.0300642001</v>
      </c>
      <c r="BH312" s="215">
        <f t="shared" si="152"/>
        <v>1655394.0150321</v>
      </c>
      <c r="BI312" s="215">
        <f t="shared" si="152"/>
        <v>184001</v>
      </c>
      <c r="BJ312" s="215">
        <f t="shared" si="152"/>
        <v>2207</v>
      </c>
      <c r="BK312" s="215">
        <f t="shared" si="152"/>
        <v>1518</v>
      </c>
      <c r="BL312" s="215">
        <f t="shared" si="152"/>
        <v>25180</v>
      </c>
      <c r="BM312" s="215">
        <f t="shared" si="158"/>
        <v>1868300.0150321</v>
      </c>
      <c r="BN312" s="206">
        <f t="shared" si="159"/>
        <v>3</v>
      </c>
      <c r="BO312" s="206">
        <f t="shared" si="149"/>
        <v>3</v>
      </c>
      <c r="BP312" s="206">
        <f t="shared" si="150"/>
        <v>3</v>
      </c>
      <c r="BQ312" s="206">
        <f t="shared" si="148"/>
        <v>6</v>
      </c>
      <c r="BR312" s="206">
        <f t="shared" si="160"/>
        <v>9</v>
      </c>
      <c r="BS312" s="264"/>
    </row>
    <row r="313" spans="1:71">
      <c r="A313" s="28">
        <f t="shared" si="161"/>
        <v>2021</v>
      </c>
      <c r="B313" s="28">
        <f t="shared" si="146"/>
        <v>8</v>
      </c>
      <c r="C313" s="383">
        <f t="shared" si="153"/>
        <v>1870212.13435066</v>
      </c>
      <c r="D313" s="383">
        <f>[4]FCST!D310</f>
        <v>1657061.13435066</v>
      </c>
      <c r="E313" s="383">
        <f>[4]FCST!E310</f>
        <v>184178</v>
      </c>
      <c r="F313" s="383">
        <f>[4]FCST!F310</f>
        <v>2206</v>
      </c>
      <c r="G313" s="383">
        <f>[4]FCST!G310</f>
        <v>1517</v>
      </c>
      <c r="H313" s="383">
        <f>[4]FCST!H310</f>
        <v>25241</v>
      </c>
      <c r="I313" s="292">
        <f>IF(BM_MWh!I313=0,0,1)</f>
        <v>0</v>
      </c>
      <c r="J313" s="292">
        <f>IF(BM_MWh!J313=0,0,1)</f>
        <v>0</v>
      </c>
      <c r="K313" s="292">
        <f>IF(BM_MWh!K313=0,0,1)</f>
        <v>1</v>
      </c>
      <c r="L313" s="292">
        <f>IF(BM_MWh!L313=0,0,1)</f>
        <v>0</v>
      </c>
      <c r="M313" s="292">
        <f>IF(BM_MWh!M313=0,0,1)</f>
        <v>0</v>
      </c>
      <c r="N313" s="292">
        <f>IF(BM_MWh!N313=0,0,1)</f>
        <v>0</v>
      </c>
      <c r="O313" s="292">
        <f>IF(BM_MWh!O313=0,0,1)</f>
        <v>0</v>
      </c>
      <c r="P313" s="292">
        <f>IF(BM_MWh!P313=0,0,1)</f>
        <v>0</v>
      </c>
      <c r="Q313" s="292">
        <f>IF(BM_MWh!Q313=0,0,1)</f>
        <v>0</v>
      </c>
      <c r="R313" s="292">
        <f>IF(BM_MWh!R313=0,0,1)</f>
        <v>1</v>
      </c>
      <c r="S313" s="292">
        <f>IF(BM_MWh!S313=0,0,1)</f>
        <v>1</v>
      </c>
      <c r="T313" s="292">
        <f>IF(BM_MWh!T313=0,0,1)</f>
        <v>0</v>
      </c>
      <c r="U313" s="384">
        <f>IF(SUM(BM_MWh!U313)=0,0,1)</f>
        <v>1</v>
      </c>
      <c r="V313" s="382">
        <f>IF(SUM(BM_MWh!V313)=0,0,1)</f>
        <v>1</v>
      </c>
      <c r="W313" s="382">
        <f>IF(SUM(BM_MWh!W313)=0,0,1)</f>
        <v>1</v>
      </c>
      <c r="X313" s="382">
        <f>IF(SUM(BM_MWh!X313)=0,0,1)</f>
        <v>0</v>
      </c>
      <c r="Y313" s="382">
        <f>IF(SUM(BM_MWh!Y313)=0,0,1)</f>
        <v>1</v>
      </c>
      <c r="Z313" s="382">
        <f>IF(SUM(BM_MWh!Z313)=0,0,1)</f>
        <v>0</v>
      </c>
      <c r="AA313" s="382">
        <f>IF(SUM(BM_MWh!AA313)=0,0,1)</f>
        <v>1</v>
      </c>
      <c r="AB313" s="382">
        <f>IF(SUM(BM_MWh!AB313)=0,0,1)</f>
        <v>0</v>
      </c>
      <c r="AC313" s="382">
        <f>IF(SUM(BM_MWh!AC313)=0,0,1)</f>
        <v>0</v>
      </c>
      <c r="AD313" s="382">
        <f>IF(SUM(BM_MWh!AD313)=0,0,1)</f>
        <v>0</v>
      </c>
      <c r="AE313" s="382">
        <f>IF(SUM(BM_MWh!AE313)=0,0,1)</f>
        <v>1</v>
      </c>
      <c r="AF313" s="382">
        <f>IF(SUM(BM_MWh!AF313)=0,0,1)</f>
        <v>0</v>
      </c>
      <c r="AG313" s="382"/>
      <c r="AH313" s="382"/>
      <c r="AI313" s="382"/>
      <c r="AJ313" s="382"/>
      <c r="AK313" s="292"/>
      <c r="AL313" s="292"/>
      <c r="AM313" s="314"/>
      <c r="AN313" s="314"/>
      <c r="AP313" s="382"/>
      <c r="AR313" s="382"/>
      <c r="AS313" s="382"/>
      <c r="AT313" s="382"/>
      <c r="AU313" s="101">
        <f t="shared" si="154"/>
        <v>6</v>
      </c>
      <c r="AV313" s="102">
        <f t="shared" si="155"/>
        <v>3</v>
      </c>
      <c r="AW313" s="167">
        <f t="shared" si="156"/>
        <v>9</v>
      </c>
      <c r="AX313" s="167">
        <f t="shared" si="157"/>
        <v>1870203.13435066</v>
      </c>
      <c r="AY313" s="381"/>
      <c r="AZ313" s="371"/>
      <c r="BA313" s="371"/>
      <c r="BB313" s="371"/>
      <c r="BC313" s="371"/>
      <c r="BD313" s="371"/>
      <c r="BE313" s="104">
        <f t="shared" si="162"/>
        <v>2021</v>
      </c>
      <c r="BF313" s="28">
        <f t="shared" si="147"/>
        <v>8</v>
      </c>
      <c r="BG313" s="381">
        <f t="shared" si="151"/>
        <v>3740430.26870132</v>
      </c>
      <c r="BH313" s="215">
        <f t="shared" ref="BH313:BL363" si="163">D313</f>
        <v>1657061.13435066</v>
      </c>
      <c r="BI313" s="215">
        <f t="shared" si="163"/>
        <v>184178</v>
      </c>
      <c r="BJ313" s="215">
        <f t="shared" si="163"/>
        <v>2206</v>
      </c>
      <c r="BK313" s="215">
        <f t="shared" si="163"/>
        <v>1517</v>
      </c>
      <c r="BL313" s="215">
        <f t="shared" si="163"/>
        <v>25241</v>
      </c>
      <c r="BM313" s="215">
        <f t="shared" si="158"/>
        <v>1870203.13435066</v>
      </c>
      <c r="BN313" s="206">
        <f t="shared" si="159"/>
        <v>3</v>
      </c>
      <c r="BO313" s="206">
        <f t="shared" si="149"/>
        <v>3</v>
      </c>
      <c r="BP313" s="206">
        <f t="shared" si="150"/>
        <v>3</v>
      </c>
      <c r="BQ313" s="206">
        <f t="shared" si="148"/>
        <v>6</v>
      </c>
      <c r="BR313" s="206">
        <f t="shared" si="160"/>
        <v>9</v>
      </c>
      <c r="BS313" s="264"/>
    </row>
    <row r="314" spans="1:71">
      <c r="A314" s="28">
        <f t="shared" si="161"/>
        <v>2021</v>
      </c>
      <c r="B314" s="28">
        <f t="shared" ref="B314:B377" si="164">B302</f>
        <v>9</v>
      </c>
      <c r="C314" s="383">
        <f t="shared" si="153"/>
        <v>1872066.25366922</v>
      </c>
      <c r="D314" s="383">
        <f>[4]FCST!D311</f>
        <v>1658728.25366922</v>
      </c>
      <c r="E314" s="383">
        <f>[4]FCST!E311</f>
        <v>184354</v>
      </c>
      <c r="F314" s="383">
        <f>[4]FCST!F311</f>
        <v>2204</v>
      </c>
      <c r="G314" s="383">
        <f>[4]FCST!G311</f>
        <v>1517</v>
      </c>
      <c r="H314" s="383">
        <f>[4]FCST!H311</f>
        <v>25254</v>
      </c>
      <c r="I314" s="292">
        <f>IF(BM_MWh!I314=0,0,1)</f>
        <v>0</v>
      </c>
      <c r="J314" s="292">
        <f>IF(BM_MWh!J314=0,0,1)</f>
        <v>0</v>
      </c>
      <c r="K314" s="292">
        <f>IF(BM_MWh!K314=0,0,1)</f>
        <v>1</v>
      </c>
      <c r="L314" s="292">
        <f>IF(BM_MWh!L314=0,0,1)</f>
        <v>0</v>
      </c>
      <c r="M314" s="292">
        <f>IF(BM_MWh!M314=0,0,1)</f>
        <v>0</v>
      </c>
      <c r="N314" s="292">
        <f>IF(BM_MWh!N314=0,0,1)</f>
        <v>0</v>
      </c>
      <c r="O314" s="292">
        <f>IF(BM_MWh!O314=0,0,1)</f>
        <v>0</v>
      </c>
      <c r="P314" s="292">
        <f>IF(BM_MWh!P314=0,0,1)</f>
        <v>0</v>
      </c>
      <c r="Q314" s="292">
        <f>IF(BM_MWh!Q314=0,0,1)</f>
        <v>0</v>
      </c>
      <c r="R314" s="292">
        <f>IF(BM_MWh!R314=0,0,1)</f>
        <v>1</v>
      </c>
      <c r="S314" s="292">
        <f>IF(BM_MWh!S314=0,0,1)</f>
        <v>1</v>
      </c>
      <c r="T314" s="292">
        <f>IF(BM_MWh!T314=0,0,1)</f>
        <v>0</v>
      </c>
      <c r="U314" s="384">
        <f>IF(SUM(BM_MWh!U314)=0,0,1)</f>
        <v>1</v>
      </c>
      <c r="V314" s="382">
        <f>IF(SUM(BM_MWh!V314)=0,0,1)</f>
        <v>1</v>
      </c>
      <c r="W314" s="382">
        <f>IF(SUM(BM_MWh!W314)=0,0,1)</f>
        <v>1</v>
      </c>
      <c r="X314" s="382">
        <f>IF(SUM(BM_MWh!X314)=0,0,1)</f>
        <v>0</v>
      </c>
      <c r="Y314" s="382">
        <f>IF(SUM(BM_MWh!Y314)=0,0,1)</f>
        <v>1</v>
      </c>
      <c r="Z314" s="382">
        <f>IF(SUM(BM_MWh!Z314)=0,0,1)</f>
        <v>0</v>
      </c>
      <c r="AA314" s="382">
        <f>IF(SUM(BM_MWh!AA314)=0,0,1)</f>
        <v>1</v>
      </c>
      <c r="AB314" s="382">
        <f>IF(SUM(BM_MWh!AB314)=0,0,1)</f>
        <v>0</v>
      </c>
      <c r="AC314" s="382">
        <f>IF(SUM(BM_MWh!AC314)=0,0,1)</f>
        <v>0</v>
      </c>
      <c r="AD314" s="382">
        <f>IF(SUM(BM_MWh!AD314)=0,0,1)</f>
        <v>0</v>
      </c>
      <c r="AE314" s="382">
        <f>IF(SUM(BM_MWh!AE314)=0,0,1)</f>
        <v>1</v>
      </c>
      <c r="AF314" s="382">
        <f>IF(SUM(BM_MWh!AF314)=0,0,1)</f>
        <v>0</v>
      </c>
      <c r="AG314" s="382"/>
      <c r="AH314" s="382"/>
      <c r="AI314" s="382"/>
      <c r="AJ314" s="382"/>
      <c r="AK314" s="292"/>
      <c r="AL314" s="292"/>
      <c r="AM314" s="314"/>
      <c r="AN314" s="314"/>
      <c r="AP314" s="382"/>
      <c r="AR314" s="382"/>
      <c r="AS314" s="382"/>
      <c r="AT314" s="382"/>
      <c r="AU314" s="101">
        <f t="shared" si="154"/>
        <v>6</v>
      </c>
      <c r="AV314" s="102">
        <f t="shared" si="155"/>
        <v>3</v>
      </c>
      <c r="AW314" s="167">
        <f t="shared" si="156"/>
        <v>9</v>
      </c>
      <c r="AX314" s="167">
        <f t="shared" si="157"/>
        <v>1872057.25366922</v>
      </c>
      <c r="AY314" s="381"/>
      <c r="AZ314" s="371"/>
      <c r="BA314" s="371"/>
      <c r="BB314" s="371"/>
      <c r="BC314" s="371"/>
      <c r="BD314" s="371"/>
      <c r="BE314" s="104">
        <f t="shared" si="162"/>
        <v>2021</v>
      </c>
      <c r="BF314" s="28">
        <f t="shared" ref="BF314:BF377" si="165">BF302</f>
        <v>9</v>
      </c>
      <c r="BG314" s="381">
        <f t="shared" si="151"/>
        <v>3744138.50733844</v>
      </c>
      <c r="BH314" s="215">
        <f t="shared" si="163"/>
        <v>1658728.25366922</v>
      </c>
      <c r="BI314" s="215">
        <f t="shared" si="163"/>
        <v>184354</v>
      </c>
      <c r="BJ314" s="215">
        <f t="shared" si="163"/>
        <v>2204</v>
      </c>
      <c r="BK314" s="215">
        <f t="shared" si="163"/>
        <v>1517</v>
      </c>
      <c r="BL314" s="215">
        <f t="shared" si="163"/>
        <v>25254</v>
      </c>
      <c r="BM314" s="215">
        <f t="shared" si="158"/>
        <v>1872057.25366922</v>
      </c>
      <c r="BN314" s="206">
        <f t="shared" si="159"/>
        <v>3</v>
      </c>
      <c r="BO314" s="206">
        <f t="shared" si="149"/>
        <v>3</v>
      </c>
      <c r="BP314" s="206">
        <f t="shared" si="150"/>
        <v>3</v>
      </c>
      <c r="BQ314" s="206">
        <f t="shared" si="148"/>
        <v>6</v>
      </c>
      <c r="BR314" s="206">
        <f t="shared" si="160"/>
        <v>9</v>
      </c>
      <c r="BS314" s="264"/>
    </row>
    <row r="315" spans="1:71">
      <c r="A315" s="28">
        <f t="shared" si="161"/>
        <v>2021</v>
      </c>
      <c r="B315" s="28">
        <f t="shared" si="164"/>
        <v>10</v>
      </c>
      <c r="C315" s="383">
        <f t="shared" si="153"/>
        <v>1873934.37298779</v>
      </c>
      <c r="D315" s="383">
        <f>[4]FCST!D312</f>
        <v>1660395.37298779</v>
      </c>
      <c r="E315" s="383">
        <f>[4]FCST!E312</f>
        <v>184528</v>
      </c>
      <c r="F315" s="383">
        <f>[4]FCST!F312</f>
        <v>2203</v>
      </c>
      <c r="G315" s="383">
        <f>[4]FCST!G312</f>
        <v>1517</v>
      </c>
      <c r="H315" s="383">
        <f>[4]FCST!H312</f>
        <v>25282</v>
      </c>
      <c r="I315" s="292">
        <f>IF(BM_MWh!I315=0,0,1)</f>
        <v>0</v>
      </c>
      <c r="J315" s="292">
        <f>IF(BM_MWh!J315=0,0,1)</f>
        <v>0</v>
      </c>
      <c r="K315" s="292">
        <f>IF(BM_MWh!K315=0,0,1)</f>
        <v>1</v>
      </c>
      <c r="L315" s="292">
        <f>IF(BM_MWh!L315=0,0,1)</f>
        <v>0</v>
      </c>
      <c r="M315" s="292">
        <f>IF(BM_MWh!M315=0,0,1)</f>
        <v>0</v>
      </c>
      <c r="N315" s="292">
        <f>IF(BM_MWh!N315=0,0,1)</f>
        <v>0</v>
      </c>
      <c r="O315" s="292">
        <f>IF(BM_MWh!O315=0,0,1)</f>
        <v>0</v>
      </c>
      <c r="P315" s="292">
        <f>IF(BM_MWh!P315=0,0,1)</f>
        <v>0</v>
      </c>
      <c r="Q315" s="292">
        <f>IF(BM_MWh!Q315=0,0,1)</f>
        <v>0</v>
      </c>
      <c r="R315" s="292">
        <f>IF(BM_MWh!R315=0,0,1)</f>
        <v>1</v>
      </c>
      <c r="S315" s="292">
        <f>IF(BM_MWh!S315=0,0,1)</f>
        <v>1</v>
      </c>
      <c r="T315" s="292">
        <f>IF(BM_MWh!T315=0,0,1)</f>
        <v>0</v>
      </c>
      <c r="U315" s="384">
        <f>IF(SUM(BM_MWh!U315)=0,0,1)</f>
        <v>1</v>
      </c>
      <c r="V315" s="382">
        <f>IF(SUM(BM_MWh!V315)=0,0,1)</f>
        <v>1</v>
      </c>
      <c r="W315" s="382">
        <f>IF(SUM(BM_MWh!W315)=0,0,1)</f>
        <v>1</v>
      </c>
      <c r="X315" s="382">
        <f>IF(SUM(BM_MWh!X315)=0,0,1)</f>
        <v>0</v>
      </c>
      <c r="Y315" s="382">
        <f>IF(SUM(BM_MWh!Y315)=0,0,1)</f>
        <v>1</v>
      </c>
      <c r="Z315" s="382">
        <f>IF(SUM(BM_MWh!Z315)=0,0,1)</f>
        <v>0</v>
      </c>
      <c r="AA315" s="382">
        <f>IF(SUM(BM_MWh!AA315)=0,0,1)</f>
        <v>1</v>
      </c>
      <c r="AB315" s="382">
        <f>IF(SUM(BM_MWh!AB315)=0,0,1)</f>
        <v>0</v>
      </c>
      <c r="AC315" s="382">
        <f>IF(SUM(BM_MWh!AC315)=0,0,1)</f>
        <v>0</v>
      </c>
      <c r="AD315" s="382">
        <f>IF(SUM(BM_MWh!AD315)=0,0,1)</f>
        <v>0</v>
      </c>
      <c r="AE315" s="382">
        <f>IF(SUM(BM_MWh!AE315)=0,0,1)</f>
        <v>1</v>
      </c>
      <c r="AF315" s="382">
        <f>IF(SUM(BM_MWh!AF315)=0,0,1)</f>
        <v>0</v>
      </c>
      <c r="AG315" s="382"/>
      <c r="AH315" s="382"/>
      <c r="AI315" s="382"/>
      <c r="AJ315" s="382"/>
      <c r="AK315" s="292"/>
      <c r="AL315" s="292"/>
      <c r="AM315" s="314"/>
      <c r="AN315" s="314"/>
      <c r="AP315" s="382"/>
      <c r="AR315" s="382"/>
      <c r="AS315" s="382"/>
      <c r="AT315" s="382"/>
      <c r="AU315" s="101">
        <f t="shared" si="154"/>
        <v>6</v>
      </c>
      <c r="AV315" s="102">
        <f t="shared" si="155"/>
        <v>3</v>
      </c>
      <c r="AW315" s="167">
        <f t="shared" si="156"/>
        <v>9</v>
      </c>
      <c r="AX315" s="167">
        <f t="shared" si="157"/>
        <v>1873925.37298779</v>
      </c>
      <c r="AY315" s="381"/>
      <c r="AZ315" s="371"/>
      <c r="BA315" s="371"/>
      <c r="BB315" s="371"/>
      <c r="BC315" s="371"/>
      <c r="BD315" s="371"/>
      <c r="BE315" s="104">
        <f t="shared" si="162"/>
        <v>2021</v>
      </c>
      <c r="BF315" s="28">
        <f t="shared" si="165"/>
        <v>10</v>
      </c>
      <c r="BG315" s="381">
        <f t="shared" si="151"/>
        <v>3747874.7459755801</v>
      </c>
      <c r="BH315" s="215">
        <f t="shared" si="163"/>
        <v>1660395.37298779</v>
      </c>
      <c r="BI315" s="215">
        <f t="shared" si="163"/>
        <v>184528</v>
      </c>
      <c r="BJ315" s="215">
        <f t="shared" si="163"/>
        <v>2203</v>
      </c>
      <c r="BK315" s="215">
        <f t="shared" si="163"/>
        <v>1517</v>
      </c>
      <c r="BL315" s="215">
        <f t="shared" si="163"/>
        <v>25282</v>
      </c>
      <c r="BM315" s="215">
        <f t="shared" si="158"/>
        <v>1873925.37298779</v>
      </c>
      <c r="BN315" s="206">
        <f t="shared" si="159"/>
        <v>3</v>
      </c>
      <c r="BO315" s="206">
        <f t="shared" si="149"/>
        <v>3</v>
      </c>
      <c r="BP315" s="206">
        <f t="shared" si="150"/>
        <v>3</v>
      </c>
      <c r="BQ315" s="206">
        <f t="shared" ref="BQ315:BQ378" si="166">AU315</f>
        <v>6</v>
      </c>
      <c r="BR315" s="206">
        <f t="shared" si="160"/>
        <v>9</v>
      </c>
      <c r="BS315" s="264"/>
    </row>
    <row r="316" spans="1:71">
      <c r="A316" s="28">
        <f t="shared" si="161"/>
        <v>2021</v>
      </c>
      <c r="B316" s="28">
        <f t="shared" si="164"/>
        <v>11</v>
      </c>
      <c r="C316" s="383">
        <f t="shared" si="153"/>
        <v>1875815.49230636</v>
      </c>
      <c r="D316" s="383">
        <f>[4]FCST!D313</f>
        <v>1662062.49230636</v>
      </c>
      <c r="E316" s="383">
        <f>[4]FCST!E313</f>
        <v>184703</v>
      </c>
      <c r="F316" s="383">
        <f>[4]FCST!F313</f>
        <v>2202</v>
      </c>
      <c r="G316" s="383">
        <f>[4]FCST!G313</f>
        <v>1517</v>
      </c>
      <c r="H316" s="383">
        <f>[4]FCST!H313</f>
        <v>25322</v>
      </c>
      <c r="I316" s="292">
        <f>IF(BM_MWh!I316=0,0,1)</f>
        <v>0</v>
      </c>
      <c r="J316" s="292">
        <f>IF(BM_MWh!J316=0,0,1)</f>
        <v>0</v>
      </c>
      <c r="K316" s="292">
        <f>IF(BM_MWh!K316=0,0,1)</f>
        <v>1</v>
      </c>
      <c r="L316" s="292">
        <f>IF(BM_MWh!L316=0,0,1)</f>
        <v>0</v>
      </c>
      <c r="M316" s="292">
        <f>IF(BM_MWh!M316=0,0,1)</f>
        <v>0</v>
      </c>
      <c r="N316" s="292">
        <f>IF(BM_MWh!N316=0,0,1)</f>
        <v>0</v>
      </c>
      <c r="O316" s="292">
        <f>IF(BM_MWh!O316=0,0,1)</f>
        <v>0</v>
      </c>
      <c r="P316" s="292">
        <f>IF(BM_MWh!P316=0,0,1)</f>
        <v>0</v>
      </c>
      <c r="Q316" s="292">
        <f>IF(BM_MWh!Q316=0,0,1)</f>
        <v>0</v>
      </c>
      <c r="R316" s="292">
        <f>IF(BM_MWh!R316=0,0,1)</f>
        <v>1</v>
      </c>
      <c r="S316" s="292">
        <f>IF(BM_MWh!S316=0,0,1)</f>
        <v>1</v>
      </c>
      <c r="T316" s="292">
        <f>IF(BM_MWh!T316=0,0,1)</f>
        <v>0</v>
      </c>
      <c r="U316" s="384">
        <f>IF(SUM(BM_MWh!U316)=0,0,1)</f>
        <v>1</v>
      </c>
      <c r="V316" s="382">
        <f>IF(SUM(BM_MWh!V316)=0,0,1)</f>
        <v>1</v>
      </c>
      <c r="W316" s="382">
        <f>IF(SUM(BM_MWh!W316)=0,0,1)</f>
        <v>1</v>
      </c>
      <c r="X316" s="382">
        <f>IF(SUM(BM_MWh!X316)=0,0,1)</f>
        <v>0</v>
      </c>
      <c r="Y316" s="382">
        <f>IF(SUM(BM_MWh!Y316)=0,0,1)</f>
        <v>1</v>
      </c>
      <c r="Z316" s="382">
        <f>IF(SUM(BM_MWh!Z316)=0,0,1)</f>
        <v>0</v>
      </c>
      <c r="AA316" s="382">
        <f>IF(SUM(BM_MWh!AA316)=0,0,1)</f>
        <v>1</v>
      </c>
      <c r="AB316" s="382">
        <f>IF(SUM(BM_MWh!AB316)=0,0,1)</f>
        <v>0</v>
      </c>
      <c r="AC316" s="382">
        <f>IF(SUM(BM_MWh!AC316)=0,0,1)</f>
        <v>0</v>
      </c>
      <c r="AD316" s="382">
        <f>IF(SUM(BM_MWh!AD316)=0,0,1)</f>
        <v>0</v>
      </c>
      <c r="AE316" s="382">
        <f>IF(SUM(BM_MWh!AE316)=0,0,1)</f>
        <v>1</v>
      </c>
      <c r="AF316" s="382">
        <f>IF(SUM(BM_MWh!AF316)=0,0,1)</f>
        <v>0</v>
      </c>
      <c r="AG316" s="382"/>
      <c r="AH316" s="382"/>
      <c r="AI316" s="382"/>
      <c r="AJ316" s="382"/>
      <c r="AK316" s="292"/>
      <c r="AL316" s="292"/>
      <c r="AM316" s="314"/>
      <c r="AN316" s="314"/>
      <c r="AP316" s="382"/>
      <c r="AR316" s="382"/>
      <c r="AS316" s="382"/>
      <c r="AT316" s="382"/>
      <c r="AU316" s="101">
        <f t="shared" si="154"/>
        <v>6</v>
      </c>
      <c r="AV316" s="102">
        <f t="shared" si="155"/>
        <v>3</v>
      </c>
      <c r="AW316" s="167">
        <f t="shared" si="156"/>
        <v>9</v>
      </c>
      <c r="AX316" s="167">
        <f t="shared" si="157"/>
        <v>1875806.49230636</v>
      </c>
      <c r="AY316" s="381"/>
      <c r="AZ316" s="371"/>
      <c r="BA316" s="371"/>
      <c r="BB316" s="371"/>
      <c r="BC316" s="371"/>
      <c r="BD316" s="371"/>
      <c r="BE316" s="104">
        <f t="shared" si="162"/>
        <v>2021</v>
      </c>
      <c r="BF316" s="28">
        <f t="shared" si="165"/>
        <v>11</v>
      </c>
      <c r="BG316" s="381">
        <f t="shared" si="151"/>
        <v>3751636.9846127201</v>
      </c>
      <c r="BH316" s="215">
        <f t="shared" si="163"/>
        <v>1662062.49230636</v>
      </c>
      <c r="BI316" s="215">
        <f t="shared" si="163"/>
        <v>184703</v>
      </c>
      <c r="BJ316" s="215">
        <f t="shared" si="163"/>
        <v>2202</v>
      </c>
      <c r="BK316" s="215">
        <f t="shared" si="163"/>
        <v>1517</v>
      </c>
      <c r="BL316" s="215">
        <f t="shared" si="163"/>
        <v>25322</v>
      </c>
      <c r="BM316" s="215">
        <f t="shared" si="158"/>
        <v>1875806.49230636</v>
      </c>
      <c r="BN316" s="206">
        <f t="shared" si="159"/>
        <v>3</v>
      </c>
      <c r="BO316" s="206">
        <f t="shared" ref="BO316:BO379" si="167">SUM(U316,W316,Y316,AF316)</f>
        <v>3</v>
      </c>
      <c r="BP316" s="206">
        <f t="shared" ref="BP316:BP379" si="168">AU316-BO316</f>
        <v>3</v>
      </c>
      <c r="BQ316" s="206">
        <f t="shared" si="166"/>
        <v>6</v>
      </c>
      <c r="BR316" s="206">
        <f t="shared" si="160"/>
        <v>9</v>
      </c>
      <c r="BS316" s="264"/>
    </row>
    <row r="317" spans="1:71">
      <c r="A317" s="28">
        <f t="shared" si="161"/>
        <v>2021</v>
      </c>
      <c r="B317" s="28">
        <f t="shared" si="164"/>
        <v>12</v>
      </c>
      <c r="C317" s="383">
        <f t="shared" si="153"/>
        <v>1877608.6116249301</v>
      </c>
      <c r="D317" s="383">
        <f>[4]FCST!D314</f>
        <v>1663729.6116249301</v>
      </c>
      <c r="E317" s="383">
        <f>[4]FCST!E314</f>
        <v>184877</v>
      </c>
      <c r="F317" s="383">
        <f>[4]FCST!F314</f>
        <v>2200</v>
      </c>
      <c r="G317" s="383">
        <f>[4]FCST!G314</f>
        <v>1517</v>
      </c>
      <c r="H317" s="383">
        <f>[4]FCST!H314</f>
        <v>25276</v>
      </c>
      <c r="I317" s="292">
        <f>IF(BM_MWh!I317=0,0,1)</f>
        <v>0</v>
      </c>
      <c r="J317" s="292">
        <f>IF(BM_MWh!J317=0,0,1)</f>
        <v>0</v>
      </c>
      <c r="K317" s="292">
        <f>IF(BM_MWh!K317=0,0,1)</f>
        <v>1</v>
      </c>
      <c r="L317" s="292">
        <f>IF(BM_MWh!L317=0,0,1)</f>
        <v>0</v>
      </c>
      <c r="M317" s="292">
        <f>IF(BM_MWh!M317=0,0,1)</f>
        <v>0</v>
      </c>
      <c r="N317" s="292">
        <f>IF(BM_MWh!N317=0,0,1)</f>
        <v>0</v>
      </c>
      <c r="O317" s="292">
        <f>IF(BM_MWh!O317=0,0,1)</f>
        <v>0</v>
      </c>
      <c r="P317" s="292">
        <f>IF(BM_MWh!P317=0,0,1)</f>
        <v>0</v>
      </c>
      <c r="Q317" s="292">
        <f>IF(BM_MWh!Q317=0,0,1)</f>
        <v>0</v>
      </c>
      <c r="R317" s="292">
        <f>IF(BM_MWh!R317=0,0,1)</f>
        <v>1</v>
      </c>
      <c r="S317" s="292">
        <f>IF(BM_MWh!S317=0,0,1)</f>
        <v>1</v>
      </c>
      <c r="T317" s="292">
        <f>IF(BM_MWh!T317=0,0,1)</f>
        <v>0</v>
      </c>
      <c r="U317" s="384">
        <f>IF(SUM(BM_MWh!U317)=0,0,1)</f>
        <v>1</v>
      </c>
      <c r="V317" s="382">
        <f>IF(SUM(BM_MWh!V317)=0,0,1)</f>
        <v>1</v>
      </c>
      <c r="W317" s="382">
        <f>IF(SUM(BM_MWh!W317)=0,0,1)</f>
        <v>1</v>
      </c>
      <c r="X317" s="382">
        <f>IF(SUM(BM_MWh!X317)=0,0,1)</f>
        <v>0</v>
      </c>
      <c r="Y317" s="382">
        <f>IF(SUM(BM_MWh!Y317)=0,0,1)</f>
        <v>1</v>
      </c>
      <c r="Z317" s="382">
        <f>IF(SUM(BM_MWh!Z317)=0,0,1)</f>
        <v>0</v>
      </c>
      <c r="AA317" s="382">
        <f>IF(SUM(BM_MWh!AA317)=0,0,1)</f>
        <v>1</v>
      </c>
      <c r="AB317" s="382">
        <f>IF(SUM(BM_MWh!AB317)=0,0,1)</f>
        <v>0</v>
      </c>
      <c r="AC317" s="382">
        <f>IF(SUM(BM_MWh!AC317)=0,0,1)</f>
        <v>0</v>
      </c>
      <c r="AD317" s="382">
        <f>IF(SUM(BM_MWh!AD317)=0,0,1)</f>
        <v>0</v>
      </c>
      <c r="AE317" s="382">
        <f>IF(SUM(BM_MWh!AE317)=0,0,1)</f>
        <v>1</v>
      </c>
      <c r="AF317" s="382">
        <f>IF(SUM(BM_MWh!AF317)=0,0,1)</f>
        <v>0</v>
      </c>
      <c r="AG317" s="382"/>
      <c r="AH317" s="382"/>
      <c r="AI317" s="382"/>
      <c r="AJ317" s="382"/>
      <c r="AK317" s="292"/>
      <c r="AL317" s="292"/>
      <c r="AM317" s="314"/>
      <c r="AN317" s="314"/>
      <c r="AP317" s="382"/>
      <c r="AR317" s="382"/>
      <c r="AS317" s="382"/>
      <c r="AT317" s="382"/>
      <c r="AU317" s="101">
        <f t="shared" si="154"/>
        <v>6</v>
      </c>
      <c r="AV317" s="102">
        <f t="shared" si="155"/>
        <v>3</v>
      </c>
      <c r="AW317" s="167">
        <f t="shared" si="156"/>
        <v>9</v>
      </c>
      <c r="AX317" s="167">
        <f t="shared" si="157"/>
        <v>1877599.6116249301</v>
      </c>
      <c r="AY317" s="381"/>
      <c r="AZ317" s="371"/>
      <c r="BA317" s="371"/>
      <c r="BB317" s="371"/>
      <c r="BC317" s="371"/>
      <c r="BD317" s="371"/>
      <c r="BE317" s="104">
        <f t="shared" si="162"/>
        <v>2021</v>
      </c>
      <c r="BF317" s="28">
        <f t="shared" si="165"/>
        <v>12</v>
      </c>
      <c r="BG317" s="381">
        <f t="shared" si="151"/>
        <v>3755223.2232498601</v>
      </c>
      <c r="BH317" s="215">
        <f t="shared" si="163"/>
        <v>1663729.6116249301</v>
      </c>
      <c r="BI317" s="215">
        <f t="shared" si="163"/>
        <v>184877</v>
      </c>
      <c r="BJ317" s="215">
        <f t="shared" si="163"/>
        <v>2200</v>
      </c>
      <c r="BK317" s="215">
        <f t="shared" si="163"/>
        <v>1517</v>
      </c>
      <c r="BL317" s="215">
        <f t="shared" si="163"/>
        <v>25276</v>
      </c>
      <c r="BM317" s="215">
        <f t="shared" si="158"/>
        <v>1877599.6116249301</v>
      </c>
      <c r="BN317" s="206">
        <f t="shared" si="159"/>
        <v>3</v>
      </c>
      <c r="BO317" s="206">
        <f t="shared" si="167"/>
        <v>3</v>
      </c>
      <c r="BP317" s="206">
        <f t="shared" si="168"/>
        <v>3</v>
      </c>
      <c r="BQ317" s="206">
        <f t="shared" si="166"/>
        <v>6</v>
      </c>
      <c r="BR317" s="206">
        <f t="shared" si="160"/>
        <v>9</v>
      </c>
      <c r="BS317" s="264"/>
    </row>
    <row r="318" spans="1:71">
      <c r="A318" s="28">
        <f t="shared" si="161"/>
        <v>2022</v>
      </c>
      <c r="B318" s="28">
        <f t="shared" si="164"/>
        <v>1</v>
      </c>
      <c r="C318" s="383">
        <f t="shared" si="153"/>
        <v>1879495.7309435001</v>
      </c>
      <c r="D318" s="383">
        <f>[4]FCST!D315</f>
        <v>1665396.7309435001</v>
      </c>
      <c r="E318" s="383">
        <f>[4]FCST!E315</f>
        <v>185051</v>
      </c>
      <c r="F318" s="383">
        <f>[4]FCST!F315</f>
        <v>2199</v>
      </c>
      <c r="G318" s="383">
        <f>[4]FCST!G315</f>
        <v>1517</v>
      </c>
      <c r="H318" s="383">
        <f>[4]FCST!H315</f>
        <v>25322</v>
      </c>
      <c r="I318" s="292">
        <f>IF(BM_MWh!I318=0,0,1)</f>
        <v>0</v>
      </c>
      <c r="J318" s="292">
        <f>IF(BM_MWh!J318=0,0,1)</f>
        <v>0</v>
      </c>
      <c r="K318" s="292">
        <f>IF(BM_MWh!K318=0,0,1)</f>
        <v>1</v>
      </c>
      <c r="L318" s="292">
        <f>IF(BM_MWh!L318=0,0,1)</f>
        <v>0</v>
      </c>
      <c r="M318" s="292">
        <f>IF(BM_MWh!M318=0,0,1)</f>
        <v>0</v>
      </c>
      <c r="N318" s="292">
        <f>IF(BM_MWh!N318=0,0,1)</f>
        <v>0</v>
      </c>
      <c r="O318" s="292">
        <f>IF(BM_MWh!O318=0,0,1)</f>
        <v>0</v>
      </c>
      <c r="P318" s="292">
        <f>IF(BM_MWh!P318=0,0,1)</f>
        <v>0</v>
      </c>
      <c r="Q318" s="292">
        <f>IF(BM_MWh!Q318=0,0,1)</f>
        <v>1</v>
      </c>
      <c r="R318" s="292">
        <f>IF(BM_MWh!R318=0,0,1)</f>
        <v>1</v>
      </c>
      <c r="S318" s="292">
        <f>IF(BM_MWh!S318=0,0,1)</f>
        <v>1</v>
      </c>
      <c r="T318" s="292">
        <f>IF(BM_MWh!T318=0,0,1)</f>
        <v>0</v>
      </c>
      <c r="U318" s="384">
        <f>IF(SUM(BM_MWh!U318)=0,0,1)</f>
        <v>1</v>
      </c>
      <c r="V318" s="382">
        <f>IF(SUM(BM_MWh!V318)=0,0,1)</f>
        <v>1</v>
      </c>
      <c r="W318" s="382">
        <f>IF(SUM(BM_MWh!W318)=0,0,1)</f>
        <v>1</v>
      </c>
      <c r="X318" s="382">
        <f>IF(SUM(BM_MWh!X318)=0,0,1)</f>
        <v>0</v>
      </c>
      <c r="Y318" s="382">
        <f>IF(SUM(BM_MWh!Y318)=0,0,1)</f>
        <v>1</v>
      </c>
      <c r="Z318" s="382">
        <f>IF(SUM(BM_MWh!Z318)=0,0,1)</f>
        <v>0</v>
      </c>
      <c r="AA318" s="382">
        <f>IF(SUM(BM_MWh!AA318)=0,0,1)</f>
        <v>1</v>
      </c>
      <c r="AB318" s="382">
        <f>IF(SUM(BM_MWh!AB318)=0,0,1)</f>
        <v>0</v>
      </c>
      <c r="AC318" s="382">
        <f>IF(SUM(BM_MWh!AC318)=0,0,1)</f>
        <v>0</v>
      </c>
      <c r="AD318" s="382">
        <f>IF(SUM(BM_MWh!AD318)=0,0,1)</f>
        <v>0</v>
      </c>
      <c r="AE318" s="382">
        <f>IF(SUM(BM_MWh!AE318)=0,0,1)</f>
        <v>1</v>
      </c>
      <c r="AF318" s="382">
        <f>IF(SUM(BM_MWh!AF318)=0,0,1)</f>
        <v>0</v>
      </c>
      <c r="AG318" s="382"/>
      <c r="AH318" s="382"/>
      <c r="AI318" s="382"/>
      <c r="AJ318" s="382"/>
      <c r="AK318" s="292"/>
      <c r="AL318" s="292"/>
      <c r="AM318" s="314"/>
      <c r="AN318" s="314"/>
      <c r="AP318" s="382"/>
      <c r="AR318" s="382"/>
      <c r="AS318" s="382"/>
      <c r="AT318" s="382"/>
      <c r="AU318" s="101">
        <f t="shared" si="154"/>
        <v>6</v>
      </c>
      <c r="AV318" s="102">
        <f t="shared" si="155"/>
        <v>4</v>
      </c>
      <c r="AW318" s="167">
        <f t="shared" si="156"/>
        <v>10</v>
      </c>
      <c r="AX318" s="167">
        <f t="shared" si="157"/>
        <v>1879485.7309435001</v>
      </c>
      <c r="AY318" s="381"/>
      <c r="AZ318" s="371"/>
      <c r="BA318" s="371"/>
      <c r="BB318" s="371"/>
      <c r="BC318" s="371"/>
      <c r="BD318" s="371"/>
      <c r="BE318" s="104">
        <f t="shared" si="162"/>
        <v>2022</v>
      </c>
      <c r="BF318" s="28">
        <f t="shared" si="165"/>
        <v>1</v>
      </c>
      <c r="BG318" s="381">
        <f t="shared" si="151"/>
        <v>3758997.4618870001</v>
      </c>
      <c r="BH318" s="215">
        <f t="shared" si="163"/>
        <v>1665396.7309435001</v>
      </c>
      <c r="BI318" s="215">
        <f t="shared" si="163"/>
        <v>185051</v>
      </c>
      <c r="BJ318" s="215">
        <f t="shared" si="163"/>
        <v>2199</v>
      </c>
      <c r="BK318" s="215">
        <f t="shared" si="163"/>
        <v>1517</v>
      </c>
      <c r="BL318" s="215">
        <f t="shared" si="163"/>
        <v>25322</v>
      </c>
      <c r="BM318" s="215">
        <f t="shared" si="158"/>
        <v>1879485.7309435001</v>
      </c>
      <c r="BN318" s="206">
        <f t="shared" si="159"/>
        <v>4</v>
      </c>
      <c r="BO318" s="206">
        <f t="shared" si="167"/>
        <v>3</v>
      </c>
      <c r="BP318" s="206">
        <f t="shared" si="168"/>
        <v>3</v>
      </c>
      <c r="BQ318" s="206">
        <f t="shared" si="166"/>
        <v>6</v>
      </c>
      <c r="BR318" s="206">
        <f t="shared" si="160"/>
        <v>10</v>
      </c>
      <c r="BS318" s="264"/>
    </row>
    <row r="319" spans="1:71">
      <c r="A319" s="28">
        <f t="shared" si="161"/>
        <v>2022</v>
      </c>
      <c r="B319" s="28">
        <f t="shared" si="164"/>
        <v>2</v>
      </c>
      <c r="C319" s="383">
        <f t="shared" si="153"/>
        <v>1881343.8502620801</v>
      </c>
      <c r="D319" s="383">
        <f>[4]FCST!D316</f>
        <v>1667063.8502620801</v>
      </c>
      <c r="E319" s="383">
        <f>[4]FCST!E316</f>
        <v>185226</v>
      </c>
      <c r="F319" s="383">
        <f>[4]FCST!F316</f>
        <v>2198</v>
      </c>
      <c r="G319" s="383">
        <f>[4]FCST!G316</f>
        <v>1516</v>
      </c>
      <c r="H319" s="383">
        <f>[4]FCST!H316</f>
        <v>25330</v>
      </c>
      <c r="I319" s="292">
        <f>IF(BM_MWh!I319=0,0,1)</f>
        <v>0</v>
      </c>
      <c r="J319" s="292">
        <f>IF(BM_MWh!J319=0,0,1)</f>
        <v>0</v>
      </c>
      <c r="K319" s="292">
        <f>IF(BM_MWh!K319=0,0,1)</f>
        <v>1</v>
      </c>
      <c r="L319" s="292">
        <f>IF(BM_MWh!L319=0,0,1)</f>
        <v>0</v>
      </c>
      <c r="M319" s="292">
        <f>IF(BM_MWh!M319=0,0,1)</f>
        <v>0</v>
      </c>
      <c r="N319" s="292">
        <f>IF(BM_MWh!N319=0,0,1)</f>
        <v>0</v>
      </c>
      <c r="O319" s="292">
        <f>IF(BM_MWh!O319=0,0,1)</f>
        <v>0</v>
      </c>
      <c r="P319" s="292">
        <f>IF(BM_MWh!P319=0,0,1)</f>
        <v>0</v>
      </c>
      <c r="Q319" s="292">
        <f>IF(BM_MWh!Q319=0,0,1)</f>
        <v>1</v>
      </c>
      <c r="R319" s="292">
        <f>IF(BM_MWh!R319=0,0,1)</f>
        <v>1</v>
      </c>
      <c r="S319" s="292">
        <f>IF(BM_MWh!S319=0,0,1)</f>
        <v>1</v>
      </c>
      <c r="T319" s="292">
        <f>IF(BM_MWh!T319=0,0,1)</f>
        <v>0</v>
      </c>
      <c r="U319" s="384">
        <f>IF(SUM(BM_MWh!U319)=0,0,1)</f>
        <v>1</v>
      </c>
      <c r="V319" s="382">
        <f>IF(SUM(BM_MWh!V319)=0,0,1)</f>
        <v>1</v>
      </c>
      <c r="W319" s="382">
        <f>IF(SUM(BM_MWh!W319)=0,0,1)</f>
        <v>1</v>
      </c>
      <c r="X319" s="382">
        <f>IF(SUM(BM_MWh!X319)=0,0,1)</f>
        <v>0</v>
      </c>
      <c r="Y319" s="382">
        <f>IF(SUM(BM_MWh!Y319)=0,0,1)</f>
        <v>1</v>
      </c>
      <c r="Z319" s="382">
        <f>IF(SUM(BM_MWh!Z319)=0,0,1)</f>
        <v>0</v>
      </c>
      <c r="AA319" s="382">
        <f>IF(SUM(BM_MWh!AA319)=0,0,1)</f>
        <v>1</v>
      </c>
      <c r="AB319" s="382">
        <f>IF(SUM(BM_MWh!AB319)=0,0,1)</f>
        <v>0</v>
      </c>
      <c r="AC319" s="382">
        <f>IF(SUM(BM_MWh!AC319)=0,0,1)</f>
        <v>0</v>
      </c>
      <c r="AD319" s="382">
        <f>IF(SUM(BM_MWh!AD319)=0,0,1)</f>
        <v>0</v>
      </c>
      <c r="AE319" s="382">
        <f>IF(SUM(BM_MWh!AE319)=0,0,1)</f>
        <v>1</v>
      </c>
      <c r="AF319" s="382">
        <f>IF(SUM(BM_MWh!AF319)=0,0,1)</f>
        <v>0</v>
      </c>
      <c r="AG319" s="382"/>
      <c r="AH319" s="382"/>
      <c r="AI319" s="382"/>
      <c r="AJ319" s="382"/>
      <c r="AK319" s="292"/>
      <c r="AL319" s="292"/>
      <c r="AM319" s="314"/>
      <c r="AN319" s="314"/>
      <c r="AP319" s="382"/>
      <c r="AR319" s="382"/>
      <c r="AS319" s="382"/>
      <c r="AT319" s="382"/>
      <c r="AU319" s="101">
        <f t="shared" si="154"/>
        <v>6</v>
      </c>
      <c r="AV319" s="102">
        <f t="shared" si="155"/>
        <v>4</v>
      </c>
      <c r="AW319" s="167">
        <f t="shared" si="156"/>
        <v>10</v>
      </c>
      <c r="AX319" s="167">
        <f t="shared" si="157"/>
        <v>1881333.8502620801</v>
      </c>
      <c r="AY319" s="381"/>
      <c r="AZ319" s="371"/>
      <c r="BA319" s="371"/>
      <c r="BB319" s="371"/>
      <c r="BC319" s="371"/>
      <c r="BD319" s="371"/>
      <c r="BE319" s="104">
        <f t="shared" si="162"/>
        <v>2022</v>
      </c>
      <c r="BF319" s="28">
        <f t="shared" si="165"/>
        <v>2</v>
      </c>
      <c r="BG319" s="381">
        <f t="shared" si="151"/>
        <v>3762693.7005241602</v>
      </c>
      <c r="BH319" s="215">
        <f t="shared" si="163"/>
        <v>1667063.8502620801</v>
      </c>
      <c r="BI319" s="215">
        <f t="shared" si="163"/>
        <v>185226</v>
      </c>
      <c r="BJ319" s="215">
        <f t="shared" si="163"/>
        <v>2198</v>
      </c>
      <c r="BK319" s="215">
        <f t="shared" si="163"/>
        <v>1516</v>
      </c>
      <c r="BL319" s="215">
        <f t="shared" si="163"/>
        <v>25330</v>
      </c>
      <c r="BM319" s="215">
        <f t="shared" si="158"/>
        <v>1881333.8502620801</v>
      </c>
      <c r="BN319" s="206">
        <f t="shared" si="159"/>
        <v>4</v>
      </c>
      <c r="BO319" s="206">
        <f t="shared" si="167"/>
        <v>3</v>
      </c>
      <c r="BP319" s="206">
        <f t="shared" si="168"/>
        <v>3</v>
      </c>
      <c r="BQ319" s="206">
        <f t="shared" si="166"/>
        <v>6</v>
      </c>
      <c r="BR319" s="206">
        <f t="shared" si="160"/>
        <v>10</v>
      </c>
      <c r="BS319" s="264"/>
    </row>
    <row r="320" spans="1:71">
      <c r="A320" s="28">
        <f t="shared" si="161"/>
        <v>2022</v>
      </c>
      <c r="B320" s="28">
        <f t="shared" si="164"/>
        <v>3</v>
      </c>
      <c r="C320" s="383">
        <f t="shared" si="153"/>
        <v>1883176.9695806501</v>
      </c>
      <c r="D320" s="383">
        <f>[4]FCST!D317</f>
        <v>1668730.9695806501</v>
      </c>
      <c r="E320" s="383">
        <f>[4]FCST!E317</f>
        <v>185400</v>
      </c>
      <c r="F320" s="383">
        <f>[4]FCST!F317</f>
        <v>2196</v>
      </c>
      <c r="G320" s="383">
        <f>[4]FCST!G317</f>
        <v>1516</v>
      </c>
      <c r="H320" s="383">
        <f>[4]FCST!H317</f>
        <v>25324</v>
      </c>
      <c r="I320" s="292">
        <f>IF(BM_MWh!I320=0,0,1)</f>
        <v>0</v>
      </c>
      <c r="J320" s="292">
        <f>IF(BM_MWh!J320=0,0,1)</f>
        <v>0</v>
      </c>
      <c r="K320" s="292">
        <f>IF(BM_MWh!K320=0,0,1)</f>
        <v>1</v>
      </c>
      <c r="L320" s="292">
        <f>IF(BM_MWh!L320=0,0,1)</f>
        <v>0</v>
      </c>
      <c r="M320" s="292">
        <f>IF(BM_MWh!M320=0,0,1)</f>
        <v>0</v>
      </c>
      <c r="N320" s="292">
        <f>IF(BM_MWh!N320=0,0,1)</f>
        <v>0</v>
      </c>
      <c r="O320" s="292">
        <f>IF(BM_MWh!O320=0,0,1)</f>
        <v>0</v>
      </c>
      <c r="P320" s="292">
        <f>IF(BM_MWh!P320=0,0,1)</f>
        <v>0</v>
      </c>
      <c r="Q320" s="292">
        <f>IF(BM_MWh!Q320=0,0,1)</f>
        <v>1</v>
      </c>
      <c r="R320" s="292">
        <f>IF(BM_MWh!R320=0,0,1)</f>
        <v>1</v>
      </c>
      <c r="S320" s="292">
        <f>IF(BM_MWh!S320=0,0,1)</f>
        <v>1</v>
      </c>
      <c r="T320" s="292">
        <f>IF(BM_MWh!T320=0,0,1)</f>
        <v>0</v>
      </c>
      <c r="U320" s="384">
        <f>IF(SUM(BM_MWh!U320)=0,0,1)</f>
        <v>1</v>
      </c>
      <c r="V320" s="382">
        <f>IF(SUM(BM_MWh!V320)=0,0,1)</f>
        <v>1</v>
      </c>
      <c r="W320" s="382">
        <f>IF(SUM(BM_MWh!W320)=0,0,1)</f>
        <v>1</v>
      </c>
      <c r="X320" s="382">
        <f>IF(SUM(BM_MWh!X320)=0,0,1)</f>
        <v>0</v>
      </c>
      <c r="Y320" s="382">
        <f>IF(SUM(BM_MWh!Y320)=0,0,1)</f>
        <v>1</v>
      </c>
      <c r="Z320" s="382">
        <f>IF(SUM(BM_MWh!Z320)=0,0,1)</f>
        <v>0</v>
      </c>
      <c r="AA320" s="382">
        <f>IF(SUM(BM_MWh!AA320)=0,0,1)</f>
        <v>1</v>
      </c>
      <c r="AB320" s="382">
        <f>IF(SUM(BM_MWh!AB320)=0,0,1)</f>
        <v>0</v>
      </c>
      <c r="AC320" s="382">
        <f>IF(SUM(BM_MWh!AC320)=0,0,1)</f>
        <v>0</v>
      </c>
      <c r="AD320" s="382">
        <f>IF(SUM(BM_MWh!AD320)=0,0,1)</f>
        <v>0</v>
      </c>
      <c r="AE320" s="382">
        <f>IF(SUM(BM_MWh!AE320)=0,0,1)</f>
        <v>1</v>
      </c>
      <c r="AF320" s="382">
        <f>IF(SUM(BM_MWh!AF320)=0,0,1)</f>
        <v>0</v>
      </c>
      <c r="AG320" s="382"/>
      <c r="AH320" s="382"/>
      <c r="AI320" s="382"/>
      <c r="AJ320" s="382"/>
      <c r="AK320" s="292"/>
      <c r="AL320" s="292"/>
      <c r="AM320" s="314"/>
      <c r="AN320" s="314"/>
      <c r="AP320" s="382"/>
      <c r="AR320" s="382"/>
      <c r="AS320" s="382"/>
      <c r="AT320" s="382"/>
      <c r="AU320" s="101">
        <f t="shared" si="154"/>
        <v>6</v>
      </c>
      <c r="AV320" s="102">
        <f t="shared" si="155"/>
        <v>4</v>
      </c>
      <c r="AW320" s="167">
        <f t="shared" si="156"/>
        <v>10</v>
      </c>
      <c r="AX320" s="167">
        <f t="shared" si="157"/>
        <v>1883166.9695806501</v>
      </c>
      <c r="AY320" s="381"/>
      <c r="AZ320" s="371"/>
      <c r="BA320" s="371"/>
      <c r="BB320" s="371"/>
      <c r="BC320" s="371"/>
      <c r="BD320" s="371"/>
      <c r="BE320" s="104">
        <f t="shared" si="162"/>
        <v>2022</v>
      </c>
      <c r="BF320" s="28">
        <f t="shared" si="165"/>
        <v>3</v>
      </c>
      <c r="BG320" s="381">
        <f t="shared" si="151"/>
        <v>3766359.9391613002</v>
      </c>
      <c r="BH320" s="215">
        <f t="shared" si="163"/>
        <v>1668730.9695806501</v>
      </c>
      <c r="BI320" s="215">
        <f t="shared" si="163"/>
        <v>185400</v>
      </c>
      <c r="BJ320" s="215">
        <f t="shared" si="163"/>
        <v>2196</v>
      </c>
      <c r="BK320" s="215">
        <f t="shared" si="163"/>
        <v>1516</v>
      </c>
      <c r="BL320" s="215">
        <f t="shared" si="163"/>
        <v>25324</v>
      </c>
      <c r="BM320" s="215">
        <f t="shared" si="158"/>
        <v>1883166.9695806501</v>
      </c>
      <c r="BN320" s="206">
        <f t="shared" si="159"/>
        <v>4</v>
      </c>
      <c r="BO320" s="206">
        <f t="shared" si="167"/>
        <v>3</v>
      </c>
      <c r="BP320" s="206">
        <f t="shared" si="168"/>
        <v>3</v>
      </c>
      <c r="BQ320" s="206">
        <f t="shared" si="166"/>
        <v>6</v>
      </c>
      <c r="BR320" s="206">
        <f t="shared" si="160"/>
        <v>10</v>
      </c>
      <c r="BS320" s="264"/>
    </row>
    <row r="321" spans="1:71">
      <c r="A321" s="28">
        <f t="shared" si="161"/>
        <v>2022</v>
      </c>
      <c r="B321" s="28">
        <f t="shared" si="164"/>
        <v>4</v>
      </c>
      <c r="C321" s="383">
        <f t="shared" si="153"/>
        <v>1884980.0888992299</v>
      </c>
      <c r="D321" s="383">
        <f>[4]FCST!D318</f>
        <v>1670398.0888992299</v>
      </c>
      <c r="E321" s="383">
        <f>[4]FCST!E318</f>
        <v>185574</v>
      </c>
      <c r="F321" s="383">
        <f>[4]FCST!F318</f>
        <v>2195</v>
      </c>
      <c r="G321" s="383">
        <f>[4]FCST!G318</f>
        <v>1516</v>
      </c>
      <c r="H321" s="383">
        <f>[4]FCST!H318</f>
        <v>25287</v>
      </c>
      <c r="I321" s="292">
        <f>IF(BM_MWh!I321=0,0,1)</f>
        <v>0</v>
      </c>
      <c r="J321" s="292">
        <f>IF(BM_MWh!J321=0,0,1)</f>
        <v>0</v>
      </c>
      <c r="K321" s="292">
        <f>IF(BM_MWh!K321=0,0,1)</f>
        <v>1</v>
      </c>
      <c r="L321" s="292">
        <f>IF(BM_MWh!L321=0,0,1)</f>
        <v>0</v>
      </c>
      <c r="M321" s="292">
        <f>IF(BM_MWh!M321=0,0,1)</f>
        <v>0</v>
      </c>
      <c r="N321" s="292">
        <f>IF(BM_MWh!N321=0,0,1)</f>
        <v>0</v>
      </c>
      <c r="O321" s="292">
        <f>IF(BM_MWh!O321=0,0,1)</f>
        <v>0</v>
      </c>
      <c r="P321" s="292">
        <f>IF(BM_MWh!P321=0,0,1)</f>
        <v>0</v>
      </c>
      <c r="Q321" s="292">
        <f>IF(BM_MWh!Q321=0,0,1)</f>
        <v>1</v>
      </c>
      <c r="R321" s="292">
        <f>IF(BM_MWh!R321=0,0,1)</f>
        <v>1</v>
      </c>
      <c r="S321" s="292">
        <f>IF(BM_MWh!S321=0,0,1)</f>
        <v>1</v>
      </c>
      <c r="T321" s="292">
        <f>IF(BM_MWh!T321=0,0,1)</f>
        <v>0</v>
      </c>
      <c r="U321" s="384">
        <f>IF(SUM(BM_MWh!U321)=0,0,1)</f>
        <v>1</v>
      </c>
      <c r="V321" s="382">
        <f>IF(SUM(BM_MWh!V321)=0,0,1)</f>
        <v>1</v>
      </c>
      <c r="W321" s="382">
        <f>IF(SUM(BM_MWh!W321)=0,0,1)</f>
        <v>1</v>
      </c>
      <c r="X321" s="382">
        <f>IF(SUM(BM_MWh!X321)=0,0,1)</f>
        <v>0</v>
      </c>
      <c r="Y321" s="382">
        <f>IF(SUM(BM_MWh!Y321)=0,0,1)</f>
        <v>1</v>
      </c>
      <c r="Z321" s="382">
        <f>IF(SUM(BM_MWh!Z321)=0,0,1)</f>
        <v>0</v>
      </c>
      <c r="AA321" s="382">
        <f>IF(SUM(BM_MWh!AA321)=0,0,1)</f>
        <v>1</v>
      </c>
      <c r="AB321" s="382">
        <f>IF(SUM(BM_MWh!AB321)=0,0,1)</f>
        <v>0</v>
      </c>
      <c r="AC321" s="382">
        <f>IF(SUM(BM_MWh!AC321)=0,0,1)</f>
        <v>0</v>
      </c>
      <c r="AD321" s="382">
        <f>IF(SUM(BM_MWh!AD321)=0,0,1)</f>
        <v>0</v>
      </c>
      <c r="AE321" s="382">
        <f>IF(SUM(BM_MWh!AE321)=0,0,1)</f>
        <v>1</v>
      </c>
      <c r="AF321" s="382">
        <f>IF(SUM(BM_MWh!AF321)=0,0,1)</f>
        <v>0</v>
      </c>
      <c r="AG321" s="382"/>
      <c r="AH321" s="382"/>
      <c r="AI321" s="382"/>
      <c r="AJ321" s="382"/>
      <c r="AK321" s="292"/>
      <c r="AL321" s="292"/>
      <c r="AM321" s="314"/>
      <c r="AN321" s="314"/>
      <c r="AP321" s="382"/>
      <c r="AR321" s="382"/>
      <c r="AS321" s="382"/>
      <c r="AT321" s="382"/>
      <c r="AU321" s="101">
        <f t="shared" si="154"/>
        <v>6</v>
      </c>
      <c r="AV321" s="102">
        <f t="shared" si="155"/>
        <v>4</v>
      </c>
      <c r="AW321" s="167">
        <f t="shared" si="156"/>
        <v>10</v>
      </c>
      <c r="AX321" s="167">
        <f t="shared" si="157"/>
        <v>1884970.0888992299</v>
      </c>
      <c r="AY321" s="381"/>
      <c r="AZ321" s="371"/>
      <c r="BA321" s="371"/>
      <c r="BB321" s="371"/>
      <c r="BC321" s="371"/>
      <c r="BD321" s="371"/>
      <c r="BE321" s="104">
        <f t="shared" si="162"/>
        <v>2022</v>
      </c>
      <c r="BF321" s="28">
        <f t="shared" si="165"/>
        <v>4</v>
      </c>
      <c r="BG321" s="381">
        <f t="shared" si="151"/>
        <v>3769966.1777984598</v>
      </c>
      <c r="BH321" s="215">
        <f t="shared" si="163"/>
        <v>1670398.0888992299</v>
      </c>
      <c r="BI321" s="215">
        <f t="shared" si="163"/>
        <v>185574</v>
      </c>
      <c r="BJ321" s="215">
        <f t="shared" si="163"/>
        <v>2195</v>
      </c>
      <c r="BK321" s="215">
        <f t="shared" si="163"/>
        <v>1516</v>
      </c>
      <c r="BL321" s="215">
        <f t="shared" si="163"/>
        <v>25287</v>
      </c>
      <c r="BM321" s="215">
        <f t="shared" si="158"/>
        <v>1884970.0888992299</v>
      </c>
      <c r="BN321" s="206">
        <f t="shared" si="159"/>
        <v>4</v>
      </c>
      <c r="BO321" s="206">
        <f t="shared" si="167"/>
        <v>3</v>
      </c>
      <c r="BP321" s="206">
        <f t="shared" si="168"/>
        <v>3</v>
      </c>
      <c r="BQ321" s="206">
        <f t="shared" si="166"/>
        <v>6</v>
      </c>
      <c r="BR321" s="206">
        <f t="shared" si="160"/>
        <v>10</v>
      </c>
      <c r="BS321" s="264"/>
    </row>
    <row r="322" spans="1:71">
      <c r="A322" s="28">
        <f t="shared" si="161"/>
        <v>2022</v>
      </c>
      <c r="B322" s="28">
        <f t="shared" si="164"/>
        <v>5</v>
      </c>
      <c r="C322" s="383">
        <f t="shared" si="153"/>
        <v>1886857.2082177999</v>
      </c>
      <c r="D322" s="383">
        <f>[4]FCST!D319</f>
        <v>1672065.2082177999</v>
      </c>
      <c r="E322" s="383">
        <f>[4]FCST!E319</f>
        <v>185748</v>
      </c>
      <c r="F322" s="383">
        <f>[4]FCST!F319</f>
        <v>2194</v>
      </c>
      <c r="G322" s="383">
        <f>[4]FCST!G319</f>
        <v>1516</v>
      </c>
      <c r="H322" s="383">
        <f>[4]FCST!H319</f>
        <v>25325</v>
      </c>
      <c r="I322" s="292">
        <f>IF(BM_MWh!I322=0,0,1)</f>
        <v>0</v>
      </c>
      <c r="J322" s="292">
        <f>IF(BM_MWh!J322=0,0,1)</f>
        <v>0</v>
      </c>
      <c r="K322" s="292">
        <f>IF(BM_MWh!K322=0,0,1)</f>
        <v>1</v>
      </c>
      <c r="L322" s="292">
        <f>IF(BM_MWh!L322=0,0,1)</f>
        <v>0</v>
      </c>
      <c r="M322" s="292">
        <f>IF(BM_MWh!M322=0,0,1)</f>
        <v>0</v>
      </c>
      <c r="N322" s="292">
        <f>IF(BM_MWh!N322=0,0,1)</f>
        <v>0</v>
      </c>
      <c r="O322" s="292">
        <f>IF(BM_MWh!O322=0,0,1)</f>
        <v>0</v>
      </c>
      <c r="P322" s="292">
        <f>IF(BM_MWh!P322=0,0,1)</f>
        <v>0</v>
      </c>
      <c r="Q322" s="292">
        <f>IF(BM_MWh!Q322=0,0,1)</f>
        <v>0</v>
      </c>
      <c r="R322" s="292">
        <f>IF(BM_MWh!R322=0,0,1)</f>
        <v>1</v>
      </c>
      <c r="S322" s="292">
        <f>IF(BM_MWh!S322=0,0,1)</f>
        <v>1</v>
      </c>
      <c r="T322" s="292">
        <f>IF(BM_MWh!T322=0,0,1)</f>
        <v>0</v>
      </c>
      <c r="U322" s="384">
        <f>IF(SUM(BM_MWh!U322)=0,0,1)</f>
        <v>1</v>
      </c>
      <c r="V322" s="382">
        <f>IF(SUM(BM_MWh!V322)=0,0,1)</f>
        <v>1</v>
      </c>
      <c r="W322" s="382">
        <f>IF(SUM(BM_MWh!W322)=0,0,1)</f>
        <v>1</v>
      </c>
      <c r="X322" s="382">
        <f>IF(SUM(BM_MWh!X322)=0,0,1)</f>
        <v>0</v>
      </c>
      <c r="Y322" s="382">
        <f>IF(SUM(BM_MWh!Y322)=0,0,1)</f>
        <v>1</v>
      </c>
      <c r="Z322" s="382">
        <f>IF(SUM(BM_MWh!Z322)=0,0,1)</f>
        <v>0</v>
      </c>
      <c r="AA322" s="382">
        <f>IF(SUM(BM_MWh!AA322)=0,0,1)</f>
        <v>1</v>
      </c>
      <c r="AB322" s="382">
        <f>IF(SUM(BM_MWh!AB322)=0,0,1)</f>
        <v>0</v>
      </c>
      <c r="AC322" s="382">
        <f>IF(SUM(BM_MWh!AC322)=0,0,1)</f>
        <v>0</v>
      </c>
      <c r="AD322" s="382">
        <f>IF(SUM(BM_MWh!AD322)=0,0,1)</f>
        <v>0</v>
      </c>
      <c r="AE322" s="382">
        <f>IF(SUM(BM_MWh!AE322)=0,0,1)</f>
        <v>1</v>
      </c>
      <c r="AF322" s="382">
        <f>IF(SUM(BM_MWh!AF322)=0,0,1)</f>
        <v>0</v>
      </c>
      <c r="AG322" s="382"/>
      <c r="AH322" s="382"/>
      <c r="AI322" s="382"/>
      <c r="AJ322" s="382"/>
      <c r="AK322" s="292"/>
      <c r="AL322" s="292"/>
      <c r="AM322" s="314"/>
      <c r="AN322" s="314"/>
      <c r="AP322" s="382"/>
      <c r="AR322" s="382"/>
      <c r="AS322" s="382"/>
      <c r="AT322" s="382"/>
      <c r="AU322" s="101">
        <f t="shared" si="154"/>
        <v>6</v>
      </c>
      <c r="AV322" s="102">
        <f t="shared" si="155"/>
        <v>3</v>
      </c>
      <c r="AW322" s="167">
        <f t="shared" si="156"/>
        <v>9</v>
      </c>
      <c r="AX322" s="167">
        <f t="shared" si="157"/>
        <v>1886848.2082177999</v>
      </c>
      <c r="AY322" s="381"/>
      <c r="AZ322" s="371"/>
      <c r="BA322" s="371"/>
      <c r="BB322" s="371"/>
      <c r="BC322" s="371"/>
      <c r="BD322" s="371"/>
      <c r="BE322" s="104">
        <f t="shared" si="162"/>
        <v>2022</v>
      </c>
      <c r="BF322" s="28">
        <f t="shared" si="165"/>
        <v>5</v>
      </c>
      <c r="BG322" s="381">
        <f t="shared" si="151"/>
        <v>3773720.4164355998</v>
      </c>
      <c r="BH322" s="215">
        <f t="shared" si="163"/>
        <v>1672065.2082177999</v>
      </c>
      <c r="BI322" s="215">
        <f t="shared" si="163"/>
        <v>185748</v>
      </c>
      <c r="BJ322" s="215">
        <f t="shared" si="163"/>
        <v>2194</v>
      </c>
      <c r="BK322" s="215">
        <f t="shared" si="163"/>
        <v>1516</v>
      </c>
      <c r="BL322" s="215">
        <f t="shared" si="163"/>
        <v>25325</v>
      </c>
      <c r="BM322" s="215">
        <f t="shared" si="158"/>
        <v>1886848.2082177999</v>
      </c>
      <c r="BN322" s="206">
        <f t="shared" si="159"/>
        <v>3</v>
      </c>
      <c r="BO322" s="206">
        <f t="shared" si="167"/>
        <v>3</v>
      </c>
      <c r="BP322" s="206">
        <f t="shared" si="168"/>
        <v>3</v>
      </c>
      <c r="BQ322" s="206">
        <f t="shared" si="166"/>
        <v>6</v>
      </c>
      <c r="BR322" s="206">
        <f t="shared" si="160"/>
        <v>9</v>
      </c>
      <c r="BS322" s="264"/>
    </row>
    <row r="323" spans="1:71">
      <c r="A323" s="28">
        <f t="shared" si="161"/>
        <v>2022</v>
      </c>
      <c r="B323" s="28">
        <f t="shared" si="164"/>
        <v>6</v>
      </c>
      <c r="C323" s="383">
        <f t="shared" si="153"/>
        <v>1888651.3275363799</v>
      </c>
      <c r="D323" s="383">
        <f>[4]FCST!D320</f>
        <v>1673732.3275363799</v>
      </c>
      <c r="E323" s="383">
        <f>[4]FCST!E320</f>
        <v>185923</v>
      </c>
      <c r="F323" s="383">
        <f>[4]FCST!F320</f>
        <v>2192</v>
      </c>
      <c r="G323" s="383">
        <f>[4]FCST!G320</f>
        <v>1516</v>
      </c>
      <c r="H323" s="383">
        <f>[4]FCST!H320</f>
        <v>25279</v>
      </c>
      <c r="I323" s="292">
        <f>IF(BM_MWh!I323=0,0,1)</f>
        <v>0</v>
      </c>
      <c r="J323" s="292">
        <f>IF(BM_MWh!J323=0,0,1)</f>
        <v>0</v>
      </c>
      <c r="K323" s="292">
        <f>IF(BM_MWh!K323=0,0,1)</f>
        <v>1</v>
      </c>
      <c r="L323" s="292">
        <f>IF(BM_MWh!L323=0,0,1)</f>
        <v>0</v>
      </c>
      <c r="M323" s="292">
        <f>IF(BM_MWh!M323=0,0,1)</f>
        <v>0</v>
      </c>
      <c r="N323" s="292">
        <f>IF(BM_MWh!N323=0,0,1)</f>
        <v>0</v>
      </c>
      <c r="O323" s="292">
        <f>IF(BM_MWh!O323=0,0,1)</f>
        <v>0</v>
      </c>
      <c r="P323" s="292">
        <f>IF(BM_MWh!P323=0,0,1)</f>
        <v>0</v>
      </c>
      <c r="Q323" s="292">
        <f>IF(BM_MWh!Q323=0,0,1)</f>
        <v>0</v>
      </c>
      <c r="R323" s="292">
        <f>IF(BM_MWh!R323=0,0,1)</f>
        <v>1</v>
      </c>
      <c r="S323" s="292">
        <f>IF(BM_MWh!S323=0,0,1)</f>
        <v>1</v>
      </c>
      <c r="T323" s="292">
        <f>IF(BM_MWh!T323=0,0,1)</f>
        <v>0</v>
      </c>
      <c r="U323" s="384">
        <f>IF(SUM(BM_MWh!U323)=0,0,1)</f>
        <v>1</v>
      </c>
      <c r="V323" s="382">
        <f>IF(SUM(BM_MWh!V323)=0,0,1)</f>
        <v>1</v>
      </c>
      <c r="W323" s="382">
        <f>IF(SUM(BM_MWh!W323)=0,0,1)</f>
        <v>1</v>
      </c>
      <c r="X323" s="382">
        <f>IF(SUM(BM_MWh!X323)=0,0,1)</f>
        <v>0</v>
      </c>
      <c r="Y323" s="382">
        <f>IF(SUM(BM_MWh!Y323)=0,0,1)</f>
        <v>1</v>
      </c>
      <c r="Z323" s="382">
        <f>IF(SUM(BM_MWh!Z323)=0,0,1)</f>
        <v>0</v>
      </c>
      <c r="AA323" s="382">
        <f>IF(SUM(BM_MWh!AA323)=0,0,1)</f>
        <v>1</v>
      </c>
      <c r="AB323" s="382">
        <f>IF(SUM(BM_MWh!AB323)=0,0,1)</f>
        <v>0</v>
      </c>
      <c r="AC323" s="382">
        <f>IF(SUM(BM_MWh!AC323)=0,0,1)</f>
        <v>0</v>
      </c>
      <c r="AD323" s="382">
        <f>IF(SUM(BM_MWh!AD323)=0,0,1)</f>
        <v>0</v>
      </c>
      <c r="AE323" s="382">
        <f>IF(SUM(BM_MWh!AE323)=0,0,1)</f>
        <v>1</v>
      </c>
      <c r="AF323" s="382">
        <f>IF(SUM(BM_MWh!AF323)=0,0,1)</f>
        <v>0</v>
      </c>
      <c r="AG323" s="382"/>
      <c r="AH323" s="382"/>
      <c r="AI323" s="382"/>
      <c r="AJ323" s="382"/>
      <c r="AK323" s="292"/>
      <c r="AL323" s="292"/>
      <c r="AM323" s="314"/>
      <c r="AN323" s="314"/>
      <c r="AP323" s="382"/>
      <c r="AR323" s="382"/>
      <c r="AS323" s="382"/>
      <c r="AT323" s="382"/>
      <c r="AU323" s="101">
        <f t="shared" si="154"/>
        <v>6</v>
      </c>
      <c r="AV323" s="102">
        <f t="shared" si="155"/>
        <v>3</v>
      </c>
      <c r="AW323" s="167">
        <f t="shared" si="156"/>
        <v>9</v>
      </c>
      <c r="AX323" s="167">
        <f t="shared" si="157"/>
        <v>1888642.3275363799</v>
      </c>
      <c r="AY323" s="381"/>
      <c r="AZ323" s="371"/>
      <c r="BA323" s="371"/>
      <c r="BB323" s="371"/>
      <c r="BC323" s="371"/>
      <c r="BD323" s="371"/>
      <c r="BE323" s="104">
        <f t="shared" si="162"/>
        <v>2022</v>
      </c>
      <c r="BF323" s="28">
        <f t="shared" si="165"/>
        <v>6</v>
      </c>
      <c r="BG323" s="381">
        <f t="shared" si="151"/>
        <v>3777308.6550727598</v>
      </c>
      <c r="BH323" s="215">
        <f t="shared" si="163"/>
        <v>1673732.3275363799</v>
      </c>
      <c r="BI323" s="215">
        <f t="shared" si="163"/>
        <v>185923</v>
      </c>
      <c r="BJ323" s="215">
        <f t="shared" si="163"/>
        <v>2192</v>
      </c>
      <c r="BK323" s="215">
        <f t="shared" si="163"/>
        <v>1516</v>
      </c>
      <c r="BL323" s="215">
        <f t="shared" si="163"/>
        <v>25279</v>
      </c>
      <c r="BM323" s="215">
        <f t="shared" si="158"/>
        <v>1888642.3275363799</v>
      </c>
      <c r="BN323" s="206">
        <f t="shared" si="159"/>
        <v>3</v>
      </c>
      <c r="BO323" s="206">
        <f t="shared" si="167"/>
        <v>3</v>
      </c>
      <c r="BP323" s="206">
        <f t="shared" si="168"/>
        <v>3</v>
      </c>
      <c r="BQ323" s="206">
        <f t="shared" si="166"/>
        <v>6</v>
      </c>
      <c r="BR323" s="206">
        <f t="shared" si="160"/>
        <v>9</v>
      </c>
      <c r="BS323" s="264"/>
    </row>
    <row r="324" spans="1:71">
      <c r="A324" s="28">
        <f t="shared" si="161"/>
        <v>2022</v>
      </c>
      <c r="B324" s="28">
        <f t="shared" si="164"/>
        <v>7</v>
      </c>
      <c r="C324" s="383">
        <f t="shared" si="153"/>
        <v>1890468.4468549499</v>
      </c>
      <c r="D324" s="383">
        <f>[4]FCST!D321</f>
        <v>1675399.4468549499</v>
      </c>
      <c r="E324" s="383">
        <f>[4]FCST!E321</f>
        <v>186097</v>
      </c>
      <c r="F324" s="383">
        <f>[4]FCST!F321</f>
        <v>2191</v>
      </c>
      <c r="G324" s="383">
        <f>[4]FCST!G321</f>
        <v>1516</v>
      </c>
      <c r="H324" s="383">
        <f>[4]FCST!H321</f>
        <v>25256</v>
      </c>
      <c r="I324" s="292">
        <f>IF(BM_MWh!I324=0,0,1)</f>
        <v>0</v>
      </c>
      <c r="J324" s="292">
        <f>IF(BM_MWh!J324=0,0,1)</f>
        <v>0</v>
      </c>
      <c r="K324" s="292">
        <f>IF(BM_MWh!K324=0,0,1)</f>
        <v>1</v>
      </c>
      <c r="L324" s="292">
        <f>IF(BM_MWh!L324=0,0,1)</f>
        <v>0</v>
      </c>
      <c r="M324" s="292">
        <f>IF(BM_MWh!M324=0,0,1)</f>
        <v>0</v>
      </c>
      <c r="N324" s="292">
        <f>IF(BM_MWh!N324=0,0,1)</f>
        <v>0</v>
      </c>
      <c r="O324" s="292">
        <f>IF(BM_MWh!O324=0,0,1)</f>
        <v>0</v>
      </c>
      <c r="P324" s="292">
        <f>IF(BM_MWh!P324=0,0,1)</f>
        <v>0</v>
      </c>
      <c r="Q324" s="292">
        <f>IF(BM_MWh!Q324=0,0,1)</f>
        <v>0</v>
      </c>
      <c r="R324" s="292">
        <f>IF(BM_MWh!R324=0,0,1)</f>
        <v>1</v>
      </c>
      <c r="S324" s="292">
        <f>IF(BM_MWh!S324=0,0,1)</f>
        <v>1</v>
      </c>
      <c r="T324" s="292">
        <f>IF(BM_MWh!T324=0,0,1)</f>
        <v>0</v>
      </c>
      <c r="U324" s="384">
        <f>IF(SUM(BM_MWh!U324)=0,0,1)</f>
        <v>1</v>
      </c>
      <c r="V324" s="382">
        <f>IF(SUM(BM_MWh!V324)=0,0,1)</f>
        <v>1</v>
      </c>
      <c r="W324" s="382">
        <f>IF(SUM(BM_MWh!W324)=0,0,1)</f>
        <v>1</v>
      </c>
      <c r="X324" s="382">
        <f>IF(SUM(BM_MWh!X324)=0,0,1)</f>
        <v>0</v>
      </c>
      <c r="Y324" s="382">
        <f>IF(SUM(BM_MWh!Y324)=0,0,1)</f>
        <v>1</v>
      </c>
      <c r="Z324" s="382">
        <f>IF(SUM(BM_MWh!Z324)=0,0,1)</f>
        <v>0</v>
      </c>
      <c r="AA324" s="382">
        <f>IF(SUM(BM_MWh!AA324)=0,0,1)</f>
        <v>1</v>
      </c>
      <c r="AB324" s="382">
        <f>IF(SUM(BM_MWh!AB324)=0,0,1)</f>
        <v>0</v>
      </c>
      <c r="AC324" s="382">
        <f>IF(SUM(BM_MWh!AC324)=0,0,1)</f>
        <v>0</v>
      </c>
      <c r="AD324" s="382">
        <f>IF(SUM(BM_MWh!AD324)=0,0,1)</f>
        <v>0</v>
      </c>
      <c r="AE324" s="382">
        <f>IF(SUM(BM_MWh!AE324)=0,0,1)</f>
        <v>1</v>
      </c>
      <c r="AF324" s="382">
        <f>IF(SUM(BM_MWh!AF324)=0,0,1)</f>
        <v>0</v>
      </c>
      <c r="AG324" s="382"/>
      <c r="AH324" s="382"/>
      <c r="AI324" s="382"/>
      <c r="AJ324" s="382"/>
      <c r="AK324" s="292"/>
      <c r="AL324" s="292"/>
      <c r="AM324" s="314"/>
      <c r="AN324" s="314"/>
      <c r="AP324" s="382"/>
      <c r="AR324" s="382"/>
      <c r="AS324" s="382"/>
      <c r="AT324" s="382"/>
      <c r="AU324" s="101">
        <f t="shared" si="154"/>
        <v>6</v>
      </c>
      <c r="AV324" s="102">
        <f t="shared" si="155"/>
        <v>3</v>
      </c>
      <c r="AW324" s="167">
        <f t="shared" si="156"/>
        <v>9</v>
      </c>
      <c r="AX324" s="167">
        <f t="shared" si="157"/>
        <v>1890459.4468549499</v>
      </c>
      <c r="AY324" s="381"/>
      <c r="AZ324" s="371"/>
      <c r="BA324" s="371"/>
      <c r="BB324" s="371"/>
      <c r="BC324" s="371"/>
      <c r="BD324" s="371"/>
      <c r="BE324" s="104">
        <f t="shared" si="162"/>
        <v>2022</v>
      </c>
      <c r="BF324" s="28">
        <f t="shared" si="165"/>
        <v>7</v>
      </c>
      <c r="BG324" s="381">
        <f t="shared" si="151"/>
        <v>3780942.8937098999</v>
      </c>
      <c r="BH324" s="215">
        <f t="shared" si="163"/>
        <v>1675399.4468549499</v>
      </c>
      <c r="BI324" s="215">
        <f t="shared" si="163"/>
        <v>186097</v>
      </c>
      <c r="BJ324" s="215">
        <f t="shared" si="163"/>
        <v>2191</v>
      </c>
      <c r="BK324" s="215">
        <f t="shared" si="163"/>
        <v>1516</v>
      </c>
      <c r="BL324" s="215">
        <f t="shared" si="163"/>
        <v>25256</v>
      </c>
      <c r="BM324" s="215">
        <f t="shared" si="158"/>
        <v>1890459.4468549499</v>
      </c>
      <c r="BN324" s="206">
        <f t="shared" si="159"/>
        <v>3</v>
      </c>
      <c r="BO324" s="206">
        <f t="shared" si="167"/>
        <v>3</v>
      </c>
      <c r="BP324" s="206">
        <f t="shared" si="168"/>
        <v>3</v>
      </c>
      <c r="BQ324" s="206">
        <f t="shared" si="166"/>
        <v>6</v>
      </c>
      <c r="BR324" s="206">
        <f t="shared" si="160"/>
        <v>9</v>
      </c>
      <c r="BS324" s="264"/>
    </row>
    <row r="325" spans="1:71">
      <c r="A325" s="28">
        <f t="shared" si="161"/>
        <v>2022</v>
      </c>
      <c r="B325" s="28">
        <f t="shared" si="164"/>
        <v>8</v>
      </c>
      <c r="C325" s="383">
        <f t="shared" si="153"/>
        <v>1892243.5723928099</v>
      </c>
      <c r="D325" s="383">
        <f>[4]FCST!D322</f>
        <v>1676947.5723928099</v>
      </c>
      <c r="E325" s="383">
        <f>[4]FCST!E322</f>
        <v>186266</v>
      </c>
      <c r="F325" s="383">
        <f>[4]FCST!F322</f>
        <v>2190</v>
      </c>
      <c r="G325" s="383">
        <f>[4]FCST!G322</f>
        <v>1515</v>
      </c>
      <c r="H325" s="383">
        <f>[4]FCST!H322</f>
        <v>25316</v>
      </c>
      <c r="I325" s="292">
        <f>IF(BM_MWh!I325=0,0,1)</f>
        <v>0</v>
      </c>
      <c r="J325" s="292">
        <f>IF(BM_MWh!J325=0,0,1)</f>
        <v>0</v>
      </c>
      <c r="K325" s="292">
        <f>IF(BM_MWh!K325=0,0,1)</f>
        <v>1</v>
      </c>
      <c r="L325" s="292">
        <f>IF(BM_MWh!L325=0,0,1)</f>
        <v>0</v>
      </c>
      <c r="M325" s="292">
        <f>IF(BM_MWh!M325=0,0,1)</f>
        <v>0</v>
      </c>
      <c r="N325" s="292">
        <f>IF(BM_MWh!N325=0,0,1)</f>
        <v>0</v>
      </c>
      <c r="O325" s="292">
        <f>IF(BM_MWh!O325=0,0,1)</f>
        <v>0</v>
      </c>
      <c r="P325" s="292">
        <f>IF(BM_MWh!P325=0,0,1)</f>
        <v>0</v>
      </c>
      <c r="Q325" s="292">
        <f>IF(BM_MWh!Q325=0,0,1)</f>
        <v>0</v>
      </c>
      <c r="R325" s="292">
        <f>IF(BM_MWh!R325=0,0,1)</f>
        <v>1</v>
      </c>
      <c r="S325" s="292">
        <f>IF(BM_MWh!S325=0,0,1)</f>
        <v>1</v>
      </c>
      <c r="T325" s="292">
        <f>IF(BM_MWh!T325=0,0,1)</f>
        <v>0</v>
      </c>
      <c r="U325" s="384">
        <f>IF(SUM(BM_MWh!U325)=0,0,1)</f>
        <v>1</v>
      </c>
      <c r="V325" s="382">
        <f>IF(SUM(BM_MWh!V325)=0,0,1)</f>
        <v>1</v>
      </c>
      <c r="W325" s="382">
        <f>IF(SUM(BM_MWh!W325)=0,0,1)</f>
        <v>1</v>
      </c>
      <c r="X325" s="382">
        <f>IF(SUM(BM_MWh!X325)=0,0,1)</f>
        <v>0</v>
      </c>
      <c r="Y325" s="382">
        <f>IF(SUM(BM_MWh!Y325)=0,0,1)</f>
        <v>1</v>
      </c>
      <c r="Z325" s="382">
        <f>IF(SUM(BM_MWh!Z325)=0,0,1)</f>
        <v>0</v>
      </c>
      <c r="AA325" s="382">
        <f>IF(SUM(BM_MWh!AA325)=0,0,1)</f>
        <v>1</v>
      </c>
      <c r="AB325" s="382">
        <f>IF(SUM(BM_MWh!AB325)=0,0,1)</f>
        <v>0</v>
      </c>
      <c r="AC325" s="382">
        <f>IF(SUM(BM_MWh!AC325)=0,0,1)</f>
        <v>0</v>
      </c>
      <c r="AD325" s="382">
        <f>IF(SUM(BM_MWh!AD325)=0,0,1)</f>
        <v>0</v>
      </c>
      <c r="AE325" s="382">
        <f>IF(SUM(BM_MWh!AE325)=0,0,1)</f>
        <v>1</v>
      </c>
      <c r="AF325" s="382">
        <f>IF(SUM(BM_MWh!AF325)=0,0,1)</f>
        <v>0</v>
      </c>
      <c r="AG325" s="382"/>
      <c r="AH325" s="382"/>
      <c r="AI325" s="382"/>
      <c r="AJ325" s="382"/>
      <c r="AK325" s="292"/>
      <c r="AL325" s="292"/>
      <c r="AM325" s="314"/>
      <c r="AN325" s="314"/>
      <c r="AP325" s="382"/>
      <c r="AR325" s="382"/>
      <c r="AS325" s="382"/>
      <c r="AT325" s="382"/>
      <c r="AU325" s="101">
        <f t="shared" si="154"/>
        <v>6</v>
      </c>
      <c r="AV325" s="102">
        <f t="shared" si="155"/>
        <v>3</v>
      </c>
      <c r="AW325" s="167">
        <f t="shared" si="156"/>
        <v>9</v>
      </c>
      <c r="AX325" s="167">
        <f t="shared" si="157"/>
        <v>1892234.5723928099</v>
      </c>
      <c r="AY325" s="381"/>
      <c r="AZ325" s="371"/>
      <c r="BA325" s="371"/>
      <c r="BB325" s="371"/>
      <c r="BC325" s="371"/>
      <c r="BD325" s="371"/>
      <c r="BE325" s="104">
        <f t="shared" si="162"/>
        <v>2022</v>
      </c>
      <c r="BF325" s="28">
        <f t="shared" si="165"/>
        <v>8</v>
      </c>
      <c r="BG325" s="381">
        <f t="shared" si="151"/>
        <v>3784493.1447856198</v>
      </c>
      <c r="BH325" s="215">
        <f t="shared" si="163"/>
        <v>1676947.5723928099</v>
      </c>
      <c r="BI325" s="215">
        <f t="shared" si="163"/>
        <v>186266</v>
      </c>
      <c r="BJ325" s="215">
        <f t="shared" si="163"/>
        <v>2190</v>
      </c>
      <c r="BK325" s="215">
        <f t="shared" si="163"/>
        <v>1515</v>
      </c>
      <c r="BL325" s="215">
        <f t="shared" si="163"/>
        <v>25316</v>
      </c>
      <c r="BM325" s="215">
        <f t="shared" si="158"/>
        <v>1892234.5723928099</v>
      </c>
      <c r="BN325" s="206">
        <f t="shared" si="159"/>
        <v>3</v>
      </c>
      <c r="BO325" s="206">
        <f t="shared" si="167"/>
        <v>3</v>
      </c>
      <c r="BP325" s="206">
        <f t="shared" si="168"/>
        <v>3</v>
      </c>
      <c r="BQ325" s="206">
        <f t="shared" si="166"/>
        <v>6</v>
      </c>
      <c r="BR325" s="206">
        <f t="shared" si="160"/>
        <v>9</v>
      </c>
      <c r="BS325" s="264"/>
    </row>
    <row r="326" spans="1:71">
      <c r="A326" s="28">
        <f t="shared" si="161"/>
        <v>2022</v>
      </c>
      <c r="B326" s="28">
        <f t="shared" si="164"/>
        <v>9</v>
      </c>
      <c r="C326" s="383">
        <f t="shared" si="153"/>
        <v>1893966.6979306701</v>
      </c>
      <c r="D326" s="383">
        <f>[4]FCST!D323</f>
        <v>1678495.6979306701</v>
      </c>
      <c r="E326" s="383">
        <f>[4]FCST!E323</f>
        <v>186431</v>
      </c>
      <c r="F326" s="383">
        <f>[4]FCST!F323</f>
        <v>2188</v>
      </c>
      <c r="G326" s="383">
        <f>[4]FCST!G323</f>
        <v>1515</v>
      </c>
      <c r="H326" s="383">
        <f>[4]FCST!H323</f>
        <v>25328</v>
      </c>
      <c r="I326" s="292">
        <f>IF(BM_MWh!I326=0,0,1)</f>
        <v>0</v>
      </c>
      <c r="J326" s="292">
        <f>IF(BM_MWh!J326=0,0,1)</f>
        <v>0</v>
      </c>
      <c r="K326" s="292">
        <f>IF(BM_MWh!K326=0,0,1)</f>
        <v>1</v>
      </c>
      <c r="L326" s="292">
        <f>IF(BM_MWh!L326=0,0,1)</f>
        <v>0</v>
      </c>
      <c r="M326" s="292">
        <f>IF(BM_MWh!M326=0,0,1)</f>
        <v>0</v>
      </c>
      <c r="N326" s="292">
        <f>IF(BM_MWh!N326=0,0,1)</f>
        <v>0</v>
      </c>
      <c r="O326" s="292">
        <f>IF(BM_MWh!O326=0,0,1)</f>
        <v>0</v>
      </c>
      <c r="P326" s="292">
        <f>IF(BM_MWh!P326=0,0,1)</f>
        <v>0</v>
      </c>
      <c r="Q326" s="292">
        <f>IF(BM_MWh!Q326=0,0,1)</f>
        <v>0</v>
      </c>
      <c r="R326" s="292">
        <f>IF(BM_MWh!R326=0,0,1)</f>
        <v>1</v>
      </c>
      <c r="S326" s="292">
        <f>IF(BM_MWh!S326=0,0,1)</f>
        <v>1</v>
      </c>
      <c r="T326" s="292">
        <f>IF(BM_MWh!T326=0,0,1)</f>
        <v>0</v>
      </c>
      <c r="U326" s="384">
        <f>IF(SUM(BM_MWh!U326)=0,0,1)</f>
        <v>1</v>
      </c>
      <c r="V326" s="382">
        <f>IF(SUM(BM_MWh!V326)=0,0,1)</f>
        <v>1</v>
      </c>
      <c r="W326" s="382">
        <f>IF(SUM(BM_MWh!W326)=0,0,1)</f>
        <v>1</v>
      </c>
      <c r="X326" s="382">
        <f>IF(SUM(BM_MWh!X326)=0,0,1)</f>
        <v>0</v>
      </c>
      <c r="Y326" s="382">
        <f>IF(SUM(BM_MWh!Y326)=0,0,1)</f>
        <v>1</v>
      </c>
      <c r="Z326" s="382">
        <f>IF(SUM(BM_MWh!Z326)=0,0,1)</f>
        <v>0</v>
      </c>
      <c r="AA326" s="382">
        <f>IF(SUM(BM_MWh!AA326)=0,0,1)</f>
        <v>1</v>
      </c>
      <c r="AB326" s="382">
        <f>IF(SUM(BM_MWh!AB326)=0,0,1)</f>
        <v>0</v>
      </c>
      <c r="AC326" s="382">
        <f>IF(SUM(BM_MWh!AC326)=0,0,1)</f>
        <v>0</v>
      </c>
      <c r="AD326" s="382">
        <f>IF(SUM(BM_MWh!AD326)=0,0,1)</f>
        <v>0</v>
      </c>
      <c r="AE326" s="382">
        <f>IF(SUM(BM_MWh!AE326)=0,0,1)</f>
        <v>1</v>
      </c>
      <c r="AF326" s="382">
        <f>IF(SUM(BM_MWh!AF326)=0,0,1)</f>
        <v>0</v>
      </c>
      <c r="AG326" s="382"/>
      <c r="AH326" s="382"/>
      <c r="AI326" s="382"/>
      <c r="AJ326" s="382"/>
      <c r="AK326" s="292"/>
      <c r="AL326" s="292"/>
      <c r="AM326" s="314"/>
      <c r="AN326" s="314"/>
      <c r="AP326" s="382"/>
      <c r="AR326" s="382"/>
      <c r="AS326" s="382"/>
      <c r="AT326" s="382"/>
      <c r="AU326" s="101">
        <f t="shared" si="154"/>
        <v>6</v>
      </c>
      <c r="AV326" s="102">
        <f t="shared" si="155"/>
        <v>3</v>
      </c>
      <c r="AW326" s="167">
        <f t="shared" si="156"/>
        <v>9</v>
      </c>
      <c r="AX326" s="167">
        <f t="shared" si="157"/>
        <v>1893957.6979306701</v>
      </c>
      <c r="AY326" s="381"/>
      <c r="AZ326" s="371"/>
      <c r="BA326" s="371"/>
      <c r="BB326" s="371"/>
      <c r="BC326" s="371"/>
      <c r="BD326" s="371"/>
      <c r="BE326" s="104">
        <f t="shared" si="162"/>
        <v>2022</v>
      </c>
      <c r="BF326" s="28">
        <f t="shared" si="165"/>
        <v>9</v>
      </c>
      <c r="BG326" s="381">
        <f t="shared" ref="BG326:BG389" si="169">SUM(BH326:CE326)</f>
        <v>3787939.3958613402</v>
      </c>
      <c r="BH326" s="215">
        <f t="shared" si="163"/>
        <v>1678495.6979306701</v>
      </c>
      <c r="BI326" s="215">
        <f t="shared" si="163"/>
        <v>186431</v>
      </c>
      <c r="BJ326" s="215">
        <f t="shared" si="163"/>
        <v>2188</v>
      </c>
      <c r="BK326" s="215">
        <f t="shared" si="163"/>
        <v>1515</v>
      </c>
      <c r="BL326" s="215">
        <f t="shared" si="163"/>
        <v>25328</v>
      </c>
      <c r="BM326" s="215">
        <f t="shared" si="158"/>
        <v>1893957.6979306701</v>
      </c>
      <c r="BN326" s="206">
        <f t="shared" si="159"/>
        <v>3</v>
      </c>
      <c r="BO326" s="206">
        <f t="shared" si="167"/>
        <v>3</v>
      </c>
      <c r="BP326" s="206">
        <f t="shared" si="168"/>
        <v>3</v>
      </c>
      <c r="BQ326" s="206">
        <f t="shared" si="166"/>
        <v>6</v>
      </c>
      <c r="BR326" s="206">
        <f t="shared" si="160"/>
        <v>9</v>
      </c>
      <c r="BS326" s="264"/>
    </row>
    <row r="327" spans="1:71">
      <c r="A327" s="28">
        <f t="shared" si="161"/>
        <v>2022</v>
      </c>
      <c r="B327" s="28">
        <f t="shared" si="164"/>
        <v>10</v>
      </c>
      <c r="C327" s="383">
        <f t="shared" ref="C327:C390" si="170">SUM(D327:AT327)</f>
        <v>1895700.8234685301</v>
      </c>
      <c r="D327" s="383">
        <f>[4]FCST!D324</f>
        <v>1680043.8234685301</v>
      </c>
      <c r="E327" s="383">
        <f>[4]FCST!E324</f>
        <v>186591</v>
      </c>
      <c r="F327" s="383">
        <f>[4]FCST!F324</f>
        <v>2187</v>
      </c>
      <c r="G327" s="383">
        <f>[4]FCST!G324</f>
        <v>1515</v>
      </c>
      <c r="H327" s="383">
        <f>[4]FCST!H324</f>
        <v>25355</v>
      </c>
      <c r="I327" s="292">
        <f>IF(BM_MWh!I327=0,0,1)</f>
        <v>0</v>
      </c>
      <c r="J327" s="292">
        <f>IF(BM_MWh!J327=0,0,1)</f>
        <v>0</v>
      </c>
      <c r="K327" s="292">
        <f>IF(BM_MWh!K327=0,0,1)</f>
        <v>1</v>
      </c>
      <c r="L327" s="292">
        <f>IF(BM_MWh!L327=0,0,1)</f>
        <v>0</v>
      </c>
      <c r="M327" s="292">
        <f>IF(BM_MWh!M327=0,0,1)</f>
        <v>0</v>
      </c>
      <c r="N327" s="292">
        <f>IF(BM_MWh!N327=0,0,1)</f>
        <v>0</v>
      </c>
      <c r="O327" s="292">
        <f>IF(BM_MWh!O327=0,0,1)</f>
        <v>0</v>
      </c>
      <c r="P327" s="292">
        <f>IF(BM_MWh!P327=0,0,1)</f>
        <v>0</v>
      </c>
      <c r="Q327" s="292">
        <f>IF(BM_MWh!Q327=0,0,1)</f>
        <v>0</v>
      </c>
      <c r="R327" s="292">
        <f>IF(BM_MWh!R327=0,0,1)</f>
        <v>1</v>
      </c>
      <c r="S327" s="292">
        <f>IF(BM_MWh!S327=0,0,1)</f>
        <v>1</v>
      </c>
      <c r="T327" s="292">
        <f>IF(BM_MWh!T327=0,0,1)</f>
        <v>0</v>
      </c>
      <c r="U327" s="384">
        <f>IF(SUM(BM_MWh!U327)=0,0,1)</f>
        <v>1</v>
      </c>
      <c r="V327" s="382">
        <f>IF(SUM(BM_MWh!V327)=0,0,1)</f>
        <v>1</v>
      </c>
      <c r="W327" s="382">
        <f>IF(SUM(BM_MWh!W327)=0,0,1)</f>
        <v>1</v>
      </c>
      <c r="X327" s="382">
        <f>IF(SUM(BM_MWh!X327)=0,0,1)</f>
        <v>0</v>
      </c>
      <c r="Y327" s="382">
        <f>IF(SUM(BM_MWh!Y327)=0,0,1)</f>
        <v>1</v>
      </c>
      <c r="Z327" s="382">
        <f>IF(SUM(BM_MWh!Z327)=0,0,1)</f>
        <v>0</v>
      </c>
      <c r="AA327" s="382">
        <f>IF(SUM(BM_MWh!AA327)=0,0,1)</f>
        <v>1</v>
      </c>
      <c r="AB327" s="382">
        <f>IF(SUM(BM_MWh!AB327)=0,0,1)</f>
        <v>0</v>
      </c>
      <c r="AC327" s="382">
        <f>IF(SUM(BM_MWh!AC327)=0,0,1)</f>
        <v>0</v>
      </c>
      <c r="AD327" s="382">
        <f>IF(SUM(BM_MWh!AD327)=0,0,1)</f>
        <v>0</v>
      </c>
      <c r="AE327" s="382">
        <f>IF(SUM(BM_MWh!AE327)=0,0,1)</f>
        <v>1</v>
      </c>
      <c r="AF327" s="382">
        <f>IF(SUM(BM_MWh!AF327)=0,0,1)</f>
        <v>0</v>
      </c>
      <c r="AG327" s="382"/>
      <c r="AH327" s="382"/>
      <c r="AI327" s="382"/>
      <c r="AJ327" s="382"/>
      <c r="AK327" s="292"/>
      <c r="AL327" s="292"/>
      <c r="AM327" s="314"/>
      <c r="AN327" s="314"/>
      <c r="AP327" s="382"/>
      <c r="AR327" s="382"/>
      <c r="AS327" s="382"/>
      <c r="AT327" s="382"/>
      <c r="AU327" s="101">
        <f t="shared" ref="AU327:AU390" si="171">SUM(U327:AT327)</f>
        <v>6</v>
      </c>
      <c r="AV327" s="102">
        <f t="shared" ref="AV327:AV390" si="172">SUM(I327:T327)</f>
        <v>3</v>
      </c>
      <c r="AW327" s="167">
        <f t="shared" ref="AW327:AW390" si="173">AV327+AU327</f>
        <v>9</v>
      </c>
      <c r="AX327" s="167">
        <f t="shared" ref="AX327:AX390" si="174">SUM(D327:H327)</f>
        <v>1895691.8234685301</v>
      </c>
      <c r="AY327" s="381"/>
      <c r="AZ327" s="371"/>
      <c r="BA327" s="371"/>
      <c r="BB327" s="371"/>
      <c r="BC327" s="371"/>
      <c r="BD327" s="371"/>
      <c r="BE327" s="104">
        <f t="shared" si="162"/>
        <v>2022</v>
      </c>
      <c r="BF327" s="28">
        <f t="shared" si="165"/>
        <v>10</v>
      </c>
      <c r="BG327" s="381">
        <f t="shared" si="169"/>
        <v>3791407.6469370602</v>
      </c>
      <c r="BH327" s="215">
        <f t="shared" si="163"/>
        <v>1680043.8234685301</v>
      </c>
      <c r="BI327" s="215">
        <f t="shared" si="163"/>
        <v>186591</v>
      </c>
      <c r="BJ327" s="215">
        <f t="shared" si="163"/>
        <v>2187</v>
      </c>
      <c r="BK327" s="215">
        <f t="shared" si="163"/>
        <v>1515</v>
      </c>
      <c r="BL327" s="215">
        <f t="shared" si="163"/>
        <v>25355</v>
      </c>
      <c r="BM327" s="215">
        <f t="shared" ref="BM327:BM390" si="175">SUM(BH327:BL327)</f>
        <v>1895691.8234685301</v>
      </c>
      <c r="BN327" s="206">
        <f t="shared" ref="BN327:BN390" si="176">SUM(I327:T327)</f>
        <v>3</v>
      </c>
      <c r="BO327" s="206">
        <f t="shared" si="167"/>
        <v>3</v>
      </c>
      <c r="BP327" s="206">
        <f t="shared" si="168"/>
        <v>3</v>
      </c>
      <c r="BQ327" s="206">
        <f t="shared" si="166"/>
        <v>6</v>
      </c>
      <c r="BR327" s="206">
        <f t="shared" ref="BR327:BR390" si="177">BQ327+BN327</f>
        <v>9</v>
      </c>
      <c r="BS327" s="264"/>
    </row>
    <row r="328" spans="1:71">
      <c r="A328" s="28">
        <f t="shared" si="161"/>
        <v>2022</v>
      </c>
      <c r="B328" s="28">
        <f t="shared" si="164"/>
        <v>11</v>
      </c>
      <c r="C328" s="383">
        <f t="shared" si="170"/>
        <v>1897448.9490063901</v>
      </c>
      <c r="D328" s="383">
        <f>[4]FCST!D325</f>
        <v>1681591.9490063901</v>
      </c>
      <c r="E328" s="383">
        <f>[4]FCST!E325</f>
        <v>186752</v>
      </c>
      <c r="F328" s="383">
        <f>[4]FCST!F325</f>
        <v>2186</v>
      </c>
      <c r="G328" s="383">
        <f>[4]FCST!G325</f>
        <v>1515</v>
      </c>
      <c r="H328" s="383">
        <f>[4]FCST!H325</f>
        <v>25395</v>
      </c>
      <c r="I328" s="292">
        <f>IF(BM_MWh!I328=0,0,1)</f>
        <v>0</v>
      </c>
      <c r="J328" s="292">
        <f>IF(BM_MWh!J328=0,0,1)</f>
        <v>0</v>
      </c>
      <c r="K328" s="292">
        <f>IF(BM_MWh!K328=0,0,1)</f>
        <v>1</v>
      </c>
      <c r="L328" s="292">
        <f>IF(BM_MWh!L328=0,0,1)</f>
        <v>0</v>
      </c>
      <c r="M328" s="292">
        <f>IF(BM_MWh!M328=0,0,1)</f>
        <v>0</v>
      </c>
      <c r="N328" s="292">
        <f>IF(BM_MWh!N328=0,0,1)</f>
        <v>0</v>
      </c>
      <c r="O328" s="292">
        <f>IF(BM_MWh!O328=0,0,1)</f>
        <v>0</v>
      </c>
      <c r="P328" s="292">
        <f>IF(BM_MWh!P328=0,0,1)</f>
        <v>0</v>
      </c>
      <c r="Q328" s="292">
        <f>IF(BM_MWh!Q328=0,0,1)</f>
        <v>0</v>
      </c>
      <c r="R328" s="292">
        <f>IF(BM_MWh!R328=0,0,1)</f>
        <v>1</v>
      </c>
      <c r="S328" s="292">
        <f>IF(BM_MWh!S328=0,0,1)</f>
        <v>1</v>
      </c>
      <c r="T328" s="292">
        <f>IF(BM_MWh!T328=0,0,1)</f>
        <v>0</v>
      </c>
      <c r="U328" s="384">
        <f>IF(SUM(BM_MWh!U328)=0,0,1)</f>
        <v>1</v>
      </c>
      <c r="V328" s="382">
        <f>IF(SUM(BM_MWh!V328)=0,0,1)</f>
        <v>1</v>
      </c>
      <c r="W328" s="382">
        <f>IF(SUM(BM_MWh!W328)=0,0,1)</f>
        <v>1</v>
      </c>
      <c r="X328" s="382">
        <f>IF(SUM(BM_MWh!X328)=0,0,1)</f>
        <v>0</v>
      </c>
      <c r="Y328" s="382">
        <f>IF(SUM(BM_MWh!Y328)=0,0,1)</f>
        <v>1</v>
      </c>
      <c r="Z328" s="382">
        <f>IF(SUM(BM_MWh!Z328)=0,0,1)</f>
        <v>0</v>
      </c>
      <c r="AA328" s="382">
        <f>IF(SUM(BM_MWh!AA328)=0,0,1)</f>
        <v>1</v>
      </c>
      <c r="AB328" s="382">
        <f>IF(SUM(BM_MWh!AB328)=0,0,1)</f>
        <v>0</v>
      </c>
      <c r="AC328" s="382">
        <f>IF(SUM(BM_MWh!AC328)=0,0,1)</f>
        <v>0</v>
      </c>
      <c r="AD328" s="382">
        <f>IF(SUM(BM_MWh!AD328)=0,0,1)</f>
        <v>0</v>
      </c>
      <c r="AE328" s="382">
        <f>IF(SUM(BM_MWh!AE328)=0,0,1)</f>
        <v>1</v>
      </c>
      <c r="AF328" s="382">
        <f>IF(SUM(BM_MWh!AF328)=0,0,1)</f>
        <v>0</v>
      </c>
      <c r="AG328" s="382"/>
      <c r="AH328" s="382"/>
      <c r="AI328" s="382"/>
      <c r="AJ328" s="382"/>
      <c r="AK328" s="292"/>
      <c r="AL328" s="292"/>
      <c r="AM328" s="314"/>
      <c r="AN328" s="314"/>
      <c r="AP328" s="382"/>
      <c r="AR328" s="382"/>
      <c r="AS328" s="382"/>
      <c r="AT328" s="382"/>
      <c r="AU328" s="101">
        <f t="shared" si="171"/>
        <v>6</v>
      </c>
      <c r="AV328" s="102">
        <f t="shared" si="172"/>
        <v>3</v>
      </c>
      <c r="AW328" s="167">
        <f t="shared" si="173"/>
        <v>9</v>
      </c>
      <c r="AX328" s="167">
        <f t="shared" si="174"/>
        <v>1897439.9490063901</v>
      </c>
      <c r="AY328" s="381"/>
      <c r="AZ328" s="371"/>
      <c r="BA328" s="371"/>
      <c r="BB328" s="371"/>
      <c r="BC328" s="371"/>
      <c r="BD328" s="371"/>
      <c r="BE328" s="104">
        <f t="shared" si="162"/>
        <v>2022</v>
      </c>
      <c r="BF328" s="28">
        <f t="shared" si="165"/>
        <v>11</v>
      </c>
      <c r="BG328" s="381">
        <f t="shared" si="169"/>
        <v>3794903.8980127801</v>
      </c>
      <c r="BH328" s="215">
        <f t="shared" si="163"/>
        <v>1681591.9490063901</v>
      </c>
      <c r="BI328" s="215">
        <f t="shared" si="163"/>
        <v>186752</v>
      </c>
      <c r="BJ328" s="215">
        <f t="shared" si="163"/>
        <v>2186</v>
      </c>
      <c r="BK328" s="215">
        <f t="shared" si="163"/>
        <v>1515</v>
      </c>
      <c r="BL328" s="215">
        <f t="shared" si="163"/>
        <v>25395</v>
      </c>
      <c r="BM328" s="215">
        <f t="shared" si="175"/>
        <v>1897439.9490063901</v>
      </c>
      <c r="BN328" s="206">
        <f t="shared" si="176"/>
        <v>3</v>
      </c>
      <c r="BO328" s="206">
        <f t="shared" si="167"/>
        <v>3</v>
      </c>
      <c r="BP328" s="206">
        <f t="shared" si="168"/>
        <v>3</v>
      </c>
      <c r="BQ328" s="206">
        <f t="shared" si="166"/>
        <v>6</v>
      </c>
      <c r="BR328" s="206">
        <f t="shared" si="177"/>
        <v>9</v>
      </c>
      <c r="BS328" s="264"/>
    </row>
    <row r="329" spans="1:71">
      <c r="A329" s="28">
        <f t="shared" si="161"/>
        <v>2022</v>
      </c>
      <c r="B329" s="28">
        <f t="shared" si="164"/>
        <v>12</v>
      </c>
      <c r="C329" s="383">
        <f t="shared" si="170"/>
        <v>1899109.07454424</v>
      </c>
      <c r="D329" s="383">
        <f>[4]FCST!D326</f>
        <v>1683140.07454424</v>
      </c>
      <c r="E329" s="383">
        <f>[4]FCST!E326</f>
        <v>186912</v>
      </c>
      <c r="F329" s="383">
        <f>[4]FCST!F326</f>
        <v>2185</v>
      </c>
      <c r="G329" s="383">
        <f>[4]FCST!G326</f>
        <v>1515</v>
      </c>
      <c r="H329" s="383">
        <f>[4]FCST!H326</f>
        <v>25348</v>
      </c>
      <c r="I329" s="292">
        <f>IF(BM_MWh!I329=0,0,1)</f>
        <v>0</v>
      </c>
      <c r="J329" s="292">
        <f>IF(BM_MWh!J329=0,0,1)</f>
        <v>0</v>
      </c>
      <c r="K329" s="292">
        <f>IF(BM_MWh!K329=0,0,1)</f>
        <v>1</v>
      </c>
      <c r="L329" s="292">
        <f>IF(BM_MWh!L329=0,0,1)</f>
        <v>0</v>
      </c>
      <c r="M329" s="292">
        <f>IF(BM_MWh!M329=0,0,1)</f>
        <v>0</v>
      </c>
      <c r="N329" s="292">
        <f>IF(BM_MWh!N329=0,0,1)</f>
        <v>0</v>
      </c>
      <c r="O329" s="292">
        <f>IF(BM_MWh!O329=0,0,1)</f>
        <v>0</v>
      </c>
      <c r="P329" s="292">
        <f>IF(BM_MWh!P329=0,0,1)</f>
        <v>0</v>
      </c>
      <c r="Q329" s="292">
        <f>IF(BM_MWh!Q329=0,0,1)</f>
        <v>0</v>
      </c>
      <c r="R329" s="292">
        <f>IF(BM_MWh!R329=0,0,1)</f>
        <v>1</v>
      </c>
      <c r="S329" s="292">
        <f>IF(BM_MWh!S329=0,0,1)</f>
        <v>1</v>
      </c>
      <c r="T329" s="292">
        <f>IF(BM_MWh!T329=0,0,1)</f>
        <v>0</v>
      </c>
      <c r="U329" s="384">
        <f>IF(SUM(BM_MWh!U329)=0,0,1)</f>
        <v>1</v>
      </c>
      <c r="V329" s="382">
        <f>IF(SUM(BM_MWh!V329)=0,0,1)</f>
        <v>1</v>
      </c>
      <c r="W329" s="382">
        <f>IF(SUM(BM_MWh!W329)=0,0,1)</f>
        <v>1</v>
      </c>
      <c r="X329" s="382">
        <f>IF(SUM(BM_MWh!X329)=0,0,1)</f>
        <v>0</v>
      </c>
      <c r="Y329" s="382">
        <f>IF(SUM(BM_MWh!Y329)=0,0,1)</f>
        <v>1</v>
      </c>
      <c r="Z329" s="382">
        <f>IF(SUM(BM_MWh!Z329)=0,0,1)</f>
        <v>0</v>
      </c>
      <c r="AA329" s="382">
        <f>IF(SUM(BM_MWh!AA329)=0,0,1)</f>
        <v>1</v>
      </c>
      <c r="AB329" s="382">
        <f>IF(SUM(BM_MWh!AB329)=0,0,1)</f>
        <v>0</v>
      </c>
      <c r="AC329" s="382">
        <f>IF(SUM(BM_MWh!AC329)=0,0,1)</f>
        <v>0</v>
      </c>
      <c r="AD329" s="382">
        <f>IF(SUM(BM_MWh!AD329)=0,0,1)</f>
        <v>0</v>
      </c>
      <c r="AE329" s="382">
        <f>IF(SUM(BM_MWh!AE329)=0,0,1)</f>
        <v>1</v>
      </c>
      <c r="AF329" s="382">
        <f>IF(SUM(BM_MWh!AF329)=0,0,1)</f>
        <v>0</v>
      </c>
      <c r="AG329" s="382"/>
      <c r="AH329" s="382"/>
      <c r="AI329" s="382"/>
      <c r="AJ329" s="382"/>
      <c r="AK329" s="292"/>
      <c r="AL329" s="292"/>
      <c r="AM329" s="314"/>
      <c r="AN329" s="314"/>
      <c r="AP329" s="382"/>
      <c r="AR329" s="382"/>
      <c r="AS329" s="382"/>
      <c r="AT329" s="382"/>
      <c r="AU329" s="101">
        <f t="shared" si="171"/>
        <v>6</v>
      </c>
      <c r="AV329" s="102">
        <f t="shared" si="172"/>
        <v>3</v>
      </c>
      <c r="AW329" s="167">
        <f t="shared" si="173"/>
        <v>9</v>
      </c>
      <c r="AX329" s="167">
        <f t="shared" si="174"/>
        <v>1899100.07454424</v>
      </c>
      <c r="AY329" s="381"/>
      <c r="AZ329" s="371"/>
      <c r="BA329" s="371"/>
      <c r="BB329" s="371"/>
      <c r="BC329" s="371"/>
      <c r="BD329" s="371"/>
      <c r="BE329" s="104">
        <f t="shared" si="162"/>
        <v>2022</v>
      </c>
      <c r="BF329" s="28">
        <f t="shared" si="165"/>
        <v>12</v>
      </c>
      <c r="BG329" s="381">
        <f t="shared" si="169"/>
        <v>3798224.14908848</v>
      </c>
      <c r="BH329" s="215">
        <f t="shared" si="163"/>
        <v>1683140.07454424</v>
      </c>
      <c r="BI329" s="215">
        <f t="shared" si="163"/>
        <v>186912</v>
      </c>
      <c r="BJ329" s="215">
        <f t="shared" si="163"/>
        <v>2185</v>
      </c>
      <c r="BK329" s="215">
        <f t="shared" si="163"/>
        <v>1515</v>
      </c>
      <c r="BL329" s="215">
        <f t="shared" si="163"/>
        <v>25348</v>
      </c>
      <c r="BM329" s="215">
        <f t="shared" si="175"/>
        <v>1899100.07454424</v>
      </c>
      <c r="BN329" s="206">
        <f t="shared" si="176"/>
        <v>3</v>
      </c>
      <c r="BO329" s="206">
        <f t="shared" si="167"/>
        <v>3</v>
      </c>
      <c r="BP329" s="206">
        <f t="shared" si="168"/>
        <v>3</v>
      </c>
      <c r="BQ329" s="206">
        <f t="shared" si="166"/>
        <v>6</v>
      </c>
      <c r="BR329" s="206">
        <f t="shared" si="177"/>
        <v>9</v>
      </c>
      <c r="BS329" s="264"/>
    </row>
    <row r="330" spans="1:71">
      <c r="A330" s="28">
        <f t="shared" si="161"/>
        <v>2023</v>
      </c>
      <c r="B330" s="28">
        <f t="shared" si="164"/>
        <v>1</v>
      </c>
      <c r="C330" s="383">
        <f t="shared" si="170"/>
        <v>1900861.2000821</v>
      </c>
      <c r="D330" s="383">
        <f>[4]FCST!D327</f>
        <v>1684688.2000821</v>
      </c>
      <c r="E330" s="383">
        <f>[4]FCST!E327</f>
        <v>187072</v>
      </c>
      <c r="F330" s="383">
        <f>[4]FCST!F327</f>
        <v>2183</v>
      </c>
      <c r="G330" s="383">
        <f>[4]FCST!G327</f>
        <v>1515</v>
      </c>
      <c r="H330" s="383">
        <f>[4]FCST!H327</f>
        <v>25393</v>
      </c>
      <c r="I330" s="292">
        <f>IF(BM_MWh!I330=0,0,1)</f>
        <v>0</v>
      </c>
      <c r="J330" s="292">
        <f>IF(BM_MWh!J330=0,0,1)</f>
        <v>0</v>
      </c>
      <c r="K330" s="292">
        <f>IF(BM_MWh!K330=0,0,1)</f>
        <v>1</v>
      </c>
      <c r="L330" s="292">
        <f>IF(BM_MWh!L330=0,0,1)</f>
        <v>0</v>
      </c>
      <c r="M330" s="292">
        <f>IF(BM_MWh!M330=0,0,1)</f>
        <v>0</v>
      </c>
      <c r="N330" s="292">
        <f>IF(BM_MWh!N330=0,0,1)</f>
        <v>0</v>
      </c>
      <c r="O330" s="292">
        <f>IF(BM_MWh!O330=0,0,1)</f>
        <v>0</v>
      </c>
      <c r="P330" s="292">
        <f>IF(BM_MWh!P330=0,0,1)</f>
        <v>0</v>
      </c>
      <c r="Q330" s="292">
        <f>IF(BM_MWh!Q330=0,0,1)</f>
        <v>1</v>
      </c>
      <c r="R330" s="292">
        <f>IF(BM_MWh!R330=0,0,1)</f>
        <v>1</v>
      </c>
      <c r="S330" s="292">
        <f>IF(BM_MWh!S330=0,0,1)</f>
        <v>1</v>
      </c>
      <c r="T330" s="292">
        <f>IF(BM_MWh!T330=0,0,1)</f>
        <v>0</v>
      </c>
      <c r="U330" s="384">
        <f>IF(SUM(BM_MWh!U330)=0,0,1)</f>
        <v>1</v>
      </c>
      <c r="V330" s="382">
        <f>IF(SUM(BM_MWh!V330)=0,0,1)</f>
        <v>1</v>
      </c>
      <c r="W330" s="382">
        <f>IF(SUM(BM_MWh!W330)=0,0,1)</f>
        <v>1</v>
      </c>
      <c r="X330" s="382">
        <f>IF(SUM(BM_MWh!X330)=0,0,1)</f>
        <v>0</v>
      </c>
      <c r="Y330" s="382">
        <f>IF(SUM(BM_MWh!Y330)=0,0,1)</f>
        <v>1</v>
      </c>
      <c r="Z330" s="382">
        <f>IF(SUM(BM_MWh!Z330)=0,0,1)</f>
        <v>0</v>
      </c>
      <c r="AA330" s="382">
        <f>IF(SUM(BM_MWh!AA330)=0,0,1)</f>
        <v>1</v>
      </c>
      <c r="AB330" s="382">
        <f>IF(SUM(BM_MWh!AB330)=0,0,1)</f>
        <v>0</v>
      </c>
      <c r="AC330" s="382">
        <f>IF(SUM(BM_MWh!AC330)=0,0,1)</f>
        <v>0</v>
      </c>
      <c r="AD330" s="382">
        <f>IF(SUM(BM_MWh!AD330)=0,0,1)</f>
        <v>0</v>
      </c>
      <c r="AE330" s="382">
        <f>IF(SUM(BM_MWh!AE330)=0,0,1)</f>
        <v>1</v>
      </c>
      <c r="AF330" s="382">
        <f>IF(SUM(BM_MWh!AF330)=0,0,1)</f>
        <v>0</v>
      </c>
      <c r="AG330" s="382"/>
      <c r="AH330" s="382"/>
      <c r="AI330" s="382"/>
      <c r="AJ330" s="382"/>
      <c r="AK330" s="292"/>
      <c r="AL330" s="292"/>
      <c r="AM330" s="314"/>
      <c r="AN330" s="314"/>
      <c r="AP330" s="382"/>
      <c r="AR330" s="382"/>
      <c r="AS330" s="382"/>
      <c r="AT330" s="382"/>
      <c r="AU330" s="101">
        <f t="shared" si="171"/>
        <v>6</v>
      </c>
      <c r="AV330" s="102">
        <f t="shared" si="172"/>
        <v>4</v>
      </c>
      <c r="AW330" s="167">
        <f t="shared" si="173"/>
        <v>10</v>
      </c>
      <c r="AX330" s="167">
        <f t="shared" si="174"/>
        <v>1900851.2000821</v>
      </c>
      <c r="AY330" s="381"/>
      <c r="AZ330" s="371"/>
      <c r="BA330" s="371"/>
      <c r="BB330" s="371"/>
      <c r="BC330" s="371"/>
      <c r="BD330" s="371"/>
      <c r="BE330" s="104">
        <f t="shared" si="162"/>
        <v>2023</v>
      </c>
      <c r="BF330" s="28">
        <f t="shared" si="165"/>
        <v>1</v>
      </c>
      <c r="BG330" s="381">
        <f t="shared" si="169"/>
        <v>3801728.4001642</v>
      </c>
      <c r="BH330" s="215">
        <f t="shared" si="163"/>
        <v>1684688.2000821</v>
      </c>
      <c r="BI330" s="215">
        <f t="shared" si="163"/>
        <v>187072</v>
      </c>
      <c r="BJ330" s="215">
        <f t="shared" si="163"/>
        <v>2183</v>
      </c>
      <c r="BK330" s="215">
        <f t="shared" si="163"/>
        <v>1515</v>
      </c>
      <c r="BL330" s="215">
        <f t="shared" si="163"/>
        <v>25393</v>
      </c>
      <c r="BM330" s="215">
        <f t="shared" si="175"/>
        <v>1900851.2000821</v>
      </c>
      <c r="BN330" s="206">
        <f t="shared" si="176"/>
        <v>4</v>
      </c>
      <c r="BO330" s="206">
        <f t="shared" si="167"/>
        <v>3</v>
      </c>
      <c r="BP330" s="206">
        <f t="shared" si="168"/>
        <v>3</v>
      </c>
      <c r="BQ330" s="206">
        <f t="shared" si="166"/>
        <v>6</v>
      </c>
      <c r="BR330" s="206">
        <f t="shared" si="177"/>
        <v>10</v>
      </c>
      <c r="BS330" s="264"/>
    </row>
    <row r="331" spans="1:71">
      <c r="A331" s="28">
        <f t="shared" si="161"/>
        <v>2023</v>
      </c>
      <c r="B331" s="28">
        <f t="shared" si="164"/>
        <v>2</v>
      </c>
      <c r="C331" s="383">
        <f t="shared" si="170"/>
        <v>1902575.32561996</v>
      </c>
      <c r="D331" s="383">
        <f>[4]FCST!D328</f>
        <v>1686236.32561996</v>
      </c>
      <c r="E331" s="383">
        <f>[4]FCST!E328</f>
        <v>187232</v>
      </c>
      <c r="F331" s="383">
        <f>[4]FCST!F328</f>
        <v>2182</v>
      </c>
      <c r="G331" s="383">
        <f>[4]FCST!G328</f>
        <v>1515</v>
      </c>
      <c r="H331" s="383">
        <f>[4]FCST!H328</f>
        <v>25400</v>
      </c>
      <c r="I331" s="292">
        <f>IF(BM_MWh!I331=0,0,1)</f>
        <v>0</v>
      </c>
      <c r="J331" s="292">
        <f>IF(BM_MWh!J331=0,0,1)</f>
        <v>0</v>
      </c>
      <c r="K331" s="292">
        <f>IF(BM_MWh!K331=0,0,1)</f>
        <v>1</v>
      </c>
      <c r="L331" s="292">
        <f>IF(BM_MWh!L331=0,0,1)</f>
        <v>0</v>
      </c>
      <c r="M331" s="292">
        <f>IF(BM_MWh!M331=0,0,1)</f>
        <v>0</v>
      </c>
      <c r="N331" s="292">
        <f>IF(BM_MWh!N331=0,0,1)</f>
        <v>0</v>
      </c>
      <c r="O331" s="292">
        <f>IF(BM_MWh!O331=0,0,1)</f>
        <v>0</v>
      </c>
      <c r="P331" s="292">
        <f>IF(BM_MWh!P331=0,0,1)</f>
        <v>0</v>
      </c>
      <c r="Q331" s="292">
        <f>IF(BM_MWh!Q331=0,0,1)</f>
        <v>1</v>
      </c>
      <c r="R331" s="292">
        <f>IF(BM_MWh!R331=0,0,1)</f>
        <v>1</v>
      </c>
      <c r="S331" s="292">
        <f>IF(BM_MWh!S331=0,0,1)</f>
        <v>1</v>
      </c>
      <c r="T331" s="292">
        <f>IF(BM_MWh!T331=0,0,1)</f>
        <v>0</v>
      </c>
      <c r="U331" s="384">
        <f>IF(SUM(BM_MWh!U331)=0,0,1)</f>
        <v>1</v>
      </c>
      <c r="V331" s="382">
        <f>IF(SUM(BM_MWh!V331)=0,0,1)</f>
        <v>1</v>
      </c>
      <c r="W331" s="382">
        <f>IF(SUM(BM_MWh!W331)=0,0,1)</f>
        <v>1</v>
      </c>
      <c r="X331" s="382">
        <f>IF(SUM(BM_MWh!X331)=0,0,1)</f>
        <v>0</v>
      </c>
      <c r="Y331" s="382">
        <f>IF(SUM(BM_MWh!Y331)=0,0,1)</f>
        <v>1</v>
      </c>
      <c r="Z331" s="382">
        <f>IF(SUM(BM_MWh!Z331)=0,0,1)</f>
        <v>0</v>
      </c>
      <c r="AA331" s="382">
        <f>IF(SUM(BM_MWh!AA331)=0,0,1)</f>
        <v>1</v>
      </c>
      <c r="AB331" s="382">
        <f>IF(SUM(BM_MWh!AB331)=0,0,1)</f>
        <v>0</v>
      </c>
      <c r="AC331" s="382">
        <f>IF(SUM(BM_MWh!AC331)=0,0,1)</f>
        <v>0</v>
      </c>
      <c r="AD331" s="382">
        <f>IF(SUM(BM_MWh!AD331)=0,0,1)</f>
        <v>0</v>
      </c>
      <c r="AE331" s="382">
        <f>IF(SUM(BM_MWh!AE331)=0,0,1)</f>
        <v>1</v>
      </c>
      <c r="AF331" s="382">
        <f>IF(SUM(BM_MWh!AF331)=0,0,1)</f>
        <v>0</v>
      </c>
      <c r="AG331" s="382"/>
      <c r="AH331" s="382"/>
      <c r="AI331" s="382"/>
      <c r="AJ331" s="382"/>
      <c r="AK331" s="292"/>
      <c r="AL331" s="292"/>
      <c r="AM331" s="314"/>
      <c r="AN331" s="314"/>
      <c r="AP331" s="382"/>
      <c r="AR331" s="382"/>
      <c r="AS331" s="382"/>
      <c r="AT331" s="382"/>
      <c r="AU331" s="101">
        <f t="shared" si="171"/>
        <v>6</v>
      </c>
      <c r="AV331" s="102">
        <f t="shared" si="172"/>
        <v>4</v>
      </c>
      <c r="AW331" s="167">
        <f t="shared" si="173"/>
        <v>10</v>
      </c>
      <c r="AX331" s="167">
        <f t="shared" si="174"/>
        <v>1902565.32561996</v>
      </c>
      <c r="AY331" s="381"/>
      <c r="AZ331" s="371"/>
      <c r="BA331" s="371"/>
      <c r="BB331" s="371"/>
      <c r="BC331" s="371"/>
      <c r="BD331" s="371"/>
      <c r="BE331" s="104">
        <f t="shared" si="162"/>
        <v>2023</v>
      </c>
      <c r="BF331" s="28">
        <f t="shared" si="165"/>
        <v>2</v>
      </c>
      <c r="BG331" s="381">
        <f t="shared" si="169"/>
        <v>3805156.6512399199</v>
      </c>
      <c r="BH331" s="215">
        <f t="shared" si="163"/>
        <v>1686236.32561996</v>
      </c>
      <c r="BI331" s="215">
        <f t="shared" si="163"/>
        <v>187232</v>
      </c>
      <c r="BJ331" s="215">
        <f t="shared" si="163"/>
        <v>2182</v>
      </c>
      <c r="BK331" s="215">
        <f t="shared" si="163"/>
        <v>1515</v>
      </c>
      <c r="BL331" s="215">
        <f t="shared" si="163"/>
        <v>25400</v>
      </c>
      <c r="BM331" s="215">
        <f t="shared" si="175"/>
        <v>1902565.32561996</v>
      </c>
      <c r="BN331" s="206">
        <f t="shared" si="176"/>
        <v>4</v>
      </c>
      <c r="BO331" s="206">
        <f t="shared" si="167"/>
        <v>3</v>
      </c>
      <c r="BP331" s="206">
        <f t="shared" si="168"/>
        <v>3</v>
      </c>
      <c r="BQ331" s="206">
        <f t="shared" si="166"/>
        <v>6</v>
      </c>
      <c r="BR331" s="206">
        <f t="shared" si="177"/>
        <v>10</v>
      </c>
      <c r="BS331" s="264"/>
    </row>
    <row r="332" spans="1:71">
      <c r="A332" s="28">
        <f t="shared" si="161"/>
        <v>2023</v>
      </c>
      <c r="B332" s="28">
        <f t="shared" si="164"/>
        <v>3</v>
      </c>
      <c r="C332" s="383">
        <f t="shared" si="170"/>
        <v>1904275.4511578199</v>
      </c>
      <c r="D332" s="383">
        <f>[4]FCST!D329</f>
        <v>1687784.4511578199</v>
      </c>
      <c r="E332" s="383">
        <f>[4]FCST!E329</f>
        <v>187392</v>
      </c>
      <c r="F332" s="383">
        <f>[4]FCST!F329</f>
        <v>2181</v>
      </c>
      <c r="G332" s="383">
        <f>[4]FCST!G329</f>
        <v>1515</v>
      </c>
      <c r="H332" s="383">
        <f>[4]FCST!H329</f>
        <v>25393</v>
      </c>
      <c r="I332" s="292">
        <f>IF(BM_MWh!I332=0,0,1)</f>
        <v>0</v>
      </c>
      <c r="J332" s="292">
        <f>IF(BM_MWh!J332=0,0,1)</f>
        <v>0</v>
      </c>
      <c r="K332" s="292">
        <f>IF(BM_MWh!K332=0,0,1)</f>
        <v>1</v>
      </c>
      <c r="L332" s="292">
        <f>IF(BM_MWh!L332=0,0,1)</f>
        <v>0</v>
      </c>
      <c r="M332" s="292">
        <f>IF(BM_MWh!M332=0,0,1)</f>
        <v>0</v>
      </c>
      <c r="N332" s="292">
        <f>IF(BM_MWh!N332=0,0,1)</f>
        <v>0</v>
      </c>
      <c r="O332" s="292">
        <f>IF(BM_MWh!O332=0,0,1)</f>
        <v>0</v>
      </c>
      <c r="P332" s="292">
        <f>IF(BM_MWh!P332=0,0,1)</f>
        <v>0</v>
      </c>
      <c r="Q332" s="292">
        <f>IF(BM_MWh!Q332=0,0,1)</f>
        <v>1</v>
      </c>
      <c r="R332" s="292">
        <f>IF(BM_MWh!R332=0,0,1)</f>
        <v>1</v>
      </c>
      <c r="S332" s="292">
        <f>IF(BM_MWh!S332=0,0,1)</f>
        <v>1</v>
      </c>
      <c r="T332" s="292">
        <f>IF(BM_MWh!T332=0,0,1)</f>
        <v>0</v>
      </c>
      <c r="U332" s="384">
        <f>IF(SUM(BM_MWh!U332)=0,0,1)</f>
        <v>1</v>
      </c>
      <c r="V332" s="382">
        <f>IF(SUM(BM_MWh!V332)=0,0,1)</f>
        <v>1</v>
      </c>
      <c r="W332" s="382">
        <f>IF(SUM(BM_MWh!W332)=0,0,1)</f>
        <v>1</v>
      </c>
      <c r="X332" s="382">
        <f>IF(SUM(BM_MWh!X332)=0,0,1)</f>
        <v>0</v>
      </c>
      <c r="Y332" s="382">
        <f>IF(SUM(BM_MWh!Y332)=0,0,1)</f>
        <v>1</v>
      </c>
      <c r="Z332" s="382">
        <f>IF(SUM(BM_MWh!Z332)=0,0,1)</f>
        <v>0</v>
      </c>
      <c r="AA332" s="382">
        <f>IF(SUM(BM_MWh!AA332)=0,0,1)</f>
        <v>1</v>
      </c>
      <c r="AB332" s="382">
        <f>IF(SUM(BM_MWh!AB332)=0,0,1)</f>
        <v>0</v>
      </c>
      <c r="AC332" s="382">
        <f>IF(SUM(BM_MWh!AC332)=0,0,1)</f>
        <v>0</v>
      </c>
      <c r="AD332" s="382">
        <f>IF(SUM(BM_MWh!AD332)=0,0,1)</f>
        <v>0</v>
      </c>
      <c r="AE332" s="382">
        <f>IF(SUM(BM_MWh!AE332)=0,0,1)</f>
        <v>1</v>
      </c>
      <c r="AF332" s="382">
        <f>IF(SUM(BM_MWh!AF332)=0,0,1)</f>
        <v>0</v>
      </c>
      <c r="AG332" s="382"/>
      <c r="AH332" s="382"/>
      <c r="AI332" s="382"/>
      <c r="AJ332" s="382"/>
      <c r="AK332" s="292"/>
      <c r="AL332" s="292"/>
      <c r="AM332" s="314"/>
      <c r="AN332" s="314"/>
      <c r="AP332" s="382"/>
      <c r="AR332" s="382"/>
      <c r="AS332" s="382"/>
      <c r="AT332" s="382"/>
      <c r="AU332" s="101">
        <f t="shared" si="171"/>
        <v>6</v>
      </c>
      <c r="AV332" s="102">
        <f t="shared" si="172"/>
        <v>4</v>
      </c>
      <c r="AW332" s="167">
        <f t="shared" si="173"/>
        <v>10</v>
      </c>
      <c r="AX332" s="167">
        <f t="shared" si="174"/>
        <v>1904265.4511578199</v>
      </c>
      <c r="AY332" s="381"/>
      <c r="AZ332" s="371"/>
      <c r="BA332" s="371"/>
      <c r="BB332" s="371"/>
      <c r="BC332" s="371"/>
      <c r="BD332" s="371"/>
      <c r="BE332" s="104">
        <f t="shared" si="162"/>
        <v>2023</v>
      </c>
      <c r="BF332" s="28">
        <f t="shared" si="165"/>
        <v>3</v>
      </c>
      <c r="BG332" s="381">
        <f t="shared" si="169"/>
        <v>3808556.9023156399</v>
      </c>
      <c r="BH332" s="215">
        <f t="shared" si="163"/>
        <v>1687784.4511578199</v>
      </c>
      <c r="BI332" s="215">
        <f t="shared" si="163"/>
        <v>187392</v>
      </c>
      <c r="BJ332" s="215">
        <f t="shared" si="163"/>
        <v>2181</v>
      </c>
      <c r="BK332" s="215">
        <f t="shared" si="163"/>
        <v>1515</v>
      </c>
      <c r="BL332" s="215">
        <f t="shared" si="163"/>
        <v>25393</v>
      </c>
      <c r="BM332" s="215">
        <f t="shared" si="175"/>
        <v>1904265.4511578199</v>
      </c>
      <c r="BN332" s="206">
        <f t="shared" si="176"/>
        <v>4</v>
      </c>
      <c r="BO332" s="206">
        <f t="shared" si="167"/>
        <v>3</v>
      </c>
      <c r="BP332" s="206">
        <f t="shared" si="168"/>
        <v>3</v>
      </c>
      <c r="BQ332" s="206">
        <f t="shared" si="166"/>
        <v>6</v>
      </c>
      <c r="BR332" s="206">
        <f t="shared" si="177"/>
        <v>10</v>
      </c>
      <c r="BS332" s="264"/>
    </row>
    <row r="333" spans="1:71">
      <c r="A333" s="28">
        <f t="shared" si="161"/>
        <v>2023</v>
      </c>
      <c r="B333" s="28">
        <f t="shared" si="164"/>
        <v>4</v>
      </c>
      <c r="C333" s="383">
        <f t="shared" si="170"/>
        <v>1905943.5766956799</v>
      </c>
      <c r="D333" s="383">
        <f>[4]FCST!D330</f>
        <v>1689332.5766956799</v>
      </c>
      <c r="E333" s="383">
        <f>[4]FCST!E330</f>
        <v>187552</v>
      </c>
      <c r="F333" s="383">
        <f>[4]FCST!F330</f>
        <v>2179</v>
      </c>
      <c r="G333" s="383">
        <f>[4]FCST!G330</f>
        <v>1514</v>
      </c>
      <c r="H333" s="383">
        <f>[4]FCST!H330</f>
        <v>25356</v>
      </c>
      <c r="I333" s="292">
        <f>IF(BM_MWh!I333=0,0,1)</f>
        <v>0</v>
      </c>
      <c r="J333" s="292">
        <f>IF(BM_MWh!J333=0,0,1)</f>
        <v>0</v>
      </c>
      <c r="K333" s="292">
        <f>IF(BM_MWh!K333=0,0,1)</f>
        <v>1</v>
      </c>
      <c r="L333" s="292">
        <f>IF(BM_MWh!L333=0,0,1)</f>
        <v>0</v>
      </c>
      <c r="M333" s="292">
        <f>IF(BM_MWh!M333=0,0,1)</f>
        <v>0</v>
      </c>
      <c r="N333" s="292">
        <f>IF(BM_MWh!N333=0,0,1)</f>
        <v>0</v>
      </c>
      <c r="O333" s="292">
        <f>IF(BM_MWh!O333=0,0,1)</f>
        <v>0</v>
      </c>
      <c r="P333" s="292">
        <f>IF(BM_MWh!P333=0,0,1)</f>
        <v>0</v>
      </c>
      <c r="Q333" s="292">
        <f>IF(BM_MWh!Q333=0,0,1)</f>
        <v>1</v>
      </c>
      <c r="R333" s="292">
        <f>IF(BM_MWh!R333=0,0,1)</f>
        <v>1</v>
      </c>
      <c r="S333" s="292">
        <f>IF(BM_MWh!S333=0,0,1)</f>
        <v>1</v>
      </c>
      <c r="T333" s="292">
        <f>IF(BM_MWh!T333=0,0,1)</f>
        <v>0</v>
      </c>
      <c r="U333" s="384">
        <f>IF(SUM(BM_MWh!U333)=0,0,1)</f>
        <v>1</v>
      </c>
      <c r="V333" s="382">
        <f>IF(SUM(BM_MWh!V333)=0,0,1)</f>
        <v>1</v>
      </c>
      <c r="W333" s="382">
        <f>IF(SUM(BM_MWh!W333)=0,0,1)</f>
        <v>1</v>
      </c>
      <c r="X333" s="382">
        <f>IF(SUM(BM_MWh!X333)=0,0,1)</f>
        <v>0</v>
      </c>
      <c r="Y333" s="382">
        <f>IF(SUM(BM_MWh!Y333)=0,0,1)</f>
        <v>1</v>
      </c>
      <c r="Z333" s="382">
        <f>IF(SUM(BM_MWh!Z333)=0,0,1)</f>
        <v>0</v>
      </c>
      <c r="AA333" s="382">
        <f>IF(SUM(BM_MWh!AA333)=0,0,1)</f>
        <v>1</v>
      </c>
      <c r="AB333" s="382">
        <f>IF(SUM(BM_MWh!AB333)=0,0,1)</f>
        <v>0</v>
      </c>
      <c r="AC333" s="382">
        <f>IF(SUM(BM_MWh!AC333)=0,0,1)</f>
        <v>0</v>
      </c>
      <c r="AD333" s="382">
        <f>IF(SUM(BM_MWh!AD333)=0,0,1)</f>
        <v>0</v>
      </c>
      <c r="AE333" s="382">
        <f>IF(SUM(BM_MWh!AE333)=0,0,1)</f>
        <v>1</v>
      </c>
      <c r="AF333" s="382">
        <f>IF(SUM(BM_MWh!AF333)=0,0,1)</f>
        <v>0</v>
      </c>
      <c r="AG333" s="382"/>
      <c r="AH333" s="382"/>
      <c r="AI333" s="382"/>
      <c r="AJ333" s="382"/>
      <c r="AK333" s="292"/>
      <c r="AL333" s="292"/>
      <c r="AM333" s="314"/>
      <c r="AN333" s="314"/>
      <c r="AP333" s="382"/>
      <c r="AR333" s="382"/>
      <c r="AS333" s="382"/>
      <c r="AT333" s="382"/>
      <c r="AU333" s="101">
        <f t="shared" si="171"/>
        <v>6</v>
      </c>
      <c r="AV333" s="102">
        <f t="shared" si="172"/>
        <v>4</v>
      </c>
      <c r="AW333" s="167">
        <f t="shared" si="173"/>
        <v>10</v>
      </c>
      <c r="AX333" s="167">
        <f t="shared" si="174"/>
        <v>1905933.5766956799</v>
      </c>
      <c r="AY333" s="381"/>
      <c r="AZ333" s="371"/>
      <c r="BA333" s="371"/>
      <c r="BB333" s="371"/>
      <c r="BC333" s="371"/>
      <c r="BD333" s="371"/>
      <c r="BE333" s="104">
        <f t="shared" si="162"/>
        <v>2023</v>
      </c>
      <c r="BF333" s="28">
        <f t="shared" si="165"/>
        <v>4</v>
      </c>
      <c r="BG333" s="381">
        <f t="shared" si="169"/>
        <v>3811893.1533913598</v>
      </c>
      <c r="BH333" s="215">
        <f t="shared" si="163"/>
        <v>1689332.5766956799</v>
      </c>
      <c r="BI333" s="215">
        <f t="shared" si="163"/>
        <v>187552</v>
      </c>
      <c r="BJ333" s="215">
        <f t="shared" si="163"/>
        <v>2179</v>
      </c>
      <c r="BK333" s="215">
        <f t="shared" si="163"/>
        <v>1514</v>
      </c>
      <c r="BL333" s="215">
        <f t="shared" si="163"/>
        <v>25356</v>
      </c>
      <c r="BM333" s="215">
        <f t="shared" si="175"/>
        <v>1905933.5766956799</v>
      </c>
      <c r="BN333" s="206">
        <f t="shared" si="176"/>
        <v>4</v>
      </c>
      <c r="BO333" s="206">
        <f t="shared" si="167"/>
        <v>3</v>
      </c>
      <c r="BP333" s="206">
        <f t="shared" si="168"/>
        <v>3</v>
      </c>
      <c r="BQ333" s="206">
        <f t="shared" si="166"/>
        <v>6</v>
      </c>
      <c r="BR333" s="206">
        <f t="shared" si="177"/>
        <v>10</v>
      </c>
      <c r="BS333" s="264"/>
    </row>
    <row r="334" spans="1:71">
      <c r="A334" s="28">
        <f t="shared" si="161"/>
        <v>2023</v>
      </c>
      <c r="B334" s="28">
        <f t="shared" si="164"/>
        <v>5</v>
      </c>
      <c r="C334" s="383">
        <f t="shared" si="170"/>
        <v>1907686.7022335399</v>
      </c>
      <c r="D334" s="383">
        <f>[4]FCST!D331</f>
        <v>1690880.7022335399</v>
      </c>
      <c r="E334" s="383">
        <f>[4]FCST!E331</f>
        <v>187712</v>
      </c>
      <c r="F334" s="383">
        <f>[4]FCST!F331</f>
        <v>2178</v>
      </c>
      <c r="G334" s="383">
        <f>[4]FCST!G331</f>
        <v>1514</v>
      </c>
      <c r="H334" s="383">
        <f>[4]FCST!H331</f>
        <v>25393</v>
      </c>
      <c r="I334" s="292">
        <f>IF(BM_MWh!I334=0,0,1)</f>
        <v>0</v>
      </c>
      <c r="J334" s="292">
        <f>IF(BM_MWh!J334=0,0,1)</f>
        <v>0</v>
      </c>
      <c r="K334" s="292">
        <f>IF(BM_MWh!K334=0,0,1)</f>
        <v>1</v>
      </c>
      <c r="L334" s="292">
        <f>IF(BM_MWh!L334=0,0,1)</f>
        <v>0</v>
      </c>
      <c r="M334" s="292">
        <f>IF(BM_MWh!M334=0,0,1)</f>
        <v>0</v>
      </c>
      <c r="N334" s="292">
        <f>IF(BM_MWh!N334=0,0,1)</f>
        <v>0</v>
      </c>
      <c r="O334" s="292">
        <f>IF(BM_MWh!O334=0,0,1)</f>
        <v>0</v>
      </c>
      <c r="P334" s="292">
        <f>IF(BM_MWh!P334=0,0,1)</f>
        <v>0</v>
      </c>
      <c r="Q334" s="292">
        <f>IF(BM_MWh!Q334=0,0,1)</f>
        <v>0</v>
      </c>
      <c r="R334" s="292">
        <f>IF(BM_MWh!R334=0,0,1)</f>
        <v>1</v>
      </c>
      <c r="S334" s="292">
        <f>IF(BM_MWh!S334=0,0,1)</f>
        <v>1</v>
      </c>
      <c r="T334" s="292">
        <f>IF(BM_MWh!T334=0,0,1)</f>
        <v>0</v>
      </c>
      <c r="U334" s="384">
        <f>IF(SUM(BM_MWh!U334)=0,0,1)</f>
        <v>1</v>
      </c>
      <c r="V334" s="382">
        <f>IF(SUM(BM_MWh!V334)=0,0,1)</f>
        <v>1</v>
      </c>
      <c r="W334" s="382">
        <f>IF(SUM(BM_MWh!W334)=0,0,1)</f>
        <v>1</v>
      </c>
      <c r="X334" s="382">
        <f>IF(SUM(BM_MWh!X334)=0,0,1)</f>
        <v>0</v>
      </c>
      <c r="Y334" s="382">
        <f>IF(SUM(BM_MWh!Y334)=0,0,1)</f>
        <v>1</v>
      </c>
      <c r="Z334" s="382">
        <f>IF(SUM(BM_MWh!Z334)=0,0,1)</f>
        <v>0</v>
      </c>
      <c r="AA334" s="382">
        <f>IF(SUM(BM_MWh!AA334)=0,0,1)</f>
        <v>1</v>
      </c>
      <c r="AB334" s="382">
        <f>IF(SUM(BM_MWh!AB334)=0,0,1)</f>
        <v>0</v>
      </c>
      <c r="AC334" s="382">
        <f>IF(SUM(BM_MWh!AC334)=0,0,1)</f>
        <v>0</v>
      </c>
      <c r="AD334" s="382">
        <f>IF(SUM(BM_MWh!AD334)=0,0,1)</f>
        <v>0</v>
      </c>
      <c r="AE334" s="382">
        <f>IF(SUM(BM_MWh!AE334)=0,0,1)</f>
        <v>1</v>
      </c>
      <c r="AF334" s="382">
        <f>IF(SUM(BM_MWh!AF334)=0,0,1)</f>
        <v>0</v>
      </c>
      <c r="AG334" s="382"/>
      <c r="AH334" s="382"/>
      <c r="AI334" s="382"/>
      <c r="AJ334" s="382"/>
      <c r="AK334" s="292"/>
      <c r="AL334" s="292"/>
      <c r="AM334" s="314"/>
      <c r="AN334" s="314"/>
      <c r="AP334" s="382"/>
      <c r="AR334" s="382"/>
      <c r="AS334" s="382"/>
      <c r="AT334" s="382"/>
      <c r="AU334" s="101">
        <f t="shared" si="171"/>
        <v>6</v>
      </c>
      <c r="AV334" s="102">
        <f t="shared" si="172"/>
        <v>3</v>
      </c>
      <c r="AW334" s="167">
        <f t="shared" si="173"/>
        <v>9</v>
      </c>
      <c r="AX334" s="167">
        <f t="shared" si="174"/>
        <v>1907677.7022335399</v>
      </c>
      <c r="AY334" s="381"/>
      <c r="AZ334" s="371"/>
      <c r="BA334" s="371"/>
      <c r="BB334" s="371"/>
      <c r="BC334" s="371"/>
      <c r="BD334" s="371"/>
      <c r="BE334" s="104">
        <f t="shared" si="162"/>
        <v>2023</v>
      </c>
      <c r="BF334" s="28">
        <f t="shared" si="165"/>
        <v>5</v>
      </c>
      <c r="BG334" s="381">
        <f t="shared" si="169"/>
        <v>3815379.4044670798</v>
      </c>
      <c r="BH334" s="215">
        <f t="shared" si="163"/>
        <v>1690880.7022335399</v>
      </c>
      <c r="BI334" s="215">
        <f t="shared" si="163"/>
        <v>187712</v>
      </c>
      <c r="BJ334" s="215">
        <f t="shared" si="163"/>
        <v>2178</v>
      </c>
      <c r="BK334" s="215">
        <f t="shared" si="163"/>
        <v>1514</v>
      </c>
      <c r="BL334" s="215">
        <f t="shared" si="163"/>
        <v>25393</v>
      </c>
      <c r="BM334" s="215">
        <f t="shared" si="175"/>
        <v>1907677.7022335399</v>
      </c>
      <c r="BN334" s="206">
        <f t="shared" si="176"/>
        <v>3</v>
      </c>
      <c r="BO334" s="206">
        <f t="shared" si="167"/>
        <v>3</v>
      </c>
      <c r="BP334" s="206">
        <f t="shared" si="168"/>
        <v>3</v>
      </c>
      <c r="BQ334" s="206">
        <f t="shared" si="166"/>
        <v>6</v>
      </c>
      <c r="BR334" s="206">
        <f t="shared" si="177"/>
        <v>9</v>
      </c>
      <c r="BS334" s="264"/>
    </row>
    <row r="335" spans="1:71">
      <c r="A335" s="28">
        <f t="shared" si="161"/>
        <v>2023</v>
      </c>
      <c r="B335" s="28">
        <f t="shared" si="164"/>
        <v>6</v>
      </c>
      <c r="C335" s="383">
        <f t="shared" si="170"/>
        <v>1909346.8277713901</v>
      </c>
      <c r="D335" s="383">
        <f>[4]FCST!D332</f>
        <v>1692428.8277713901</v>
      </c>
      <c r="E335" s="383">
        <f>[4]FCST!E332</f>
        <v>187872</v>
      </c>
      <c r="F335" s="383">
        <f>[4]FCST!F332</f>
        <v>2177</v>
      </c>
      <c r="G335" s="383">
        <f>[4]FCST!G332</f>
        <v>1514</v>
      </c>
      <c r="H335" s="383">
        <f>[4]FCST!H332</f>
        <v>25346</v>
      </c>
      <c r="I335" s="292">
        <f>IF(BM_MWh!I335=0,0,1)</f>
        <v>0</v>
      </c>
      <c r="J335" s="292">
        <f>IF(BM_MWh!J335=0,0,1)</f>
        <v>0</v>
      </c>
      <c r="K335" s="292">
        <f>IF(BM_MWh!K335=0,0,1)</f>
        <v>1</v>
      </c>
      <c r="L335" s="292">
        <f>IF(BM_MWh!L335=0,0,1)</f>
        <v>0</v>
      </c>
      <c r="M335" s="292">
        <f>IF(BM_MWh!M335=0,0,1)</f>
        <v>0</v>
      </c>
      <c r="N335" s="292">
        <f>IF(BM_MWh!N335=0,0,1)</f>
        <v>0</v>
      </c>
      <c r="O335" s="292">
        <f>IF(BM_MWh!O335=0,0,1)</f>
        <v>0</v>
      </c>
      <c r="P335" s="292">
        <f>IF(BM_MWh!P335=0,0,1)</f>
        <v>0</v>
      </c>
      <c r="Q335" s="292">
        <f>IF(BM_MWh!Q335=0,0,1)</f>
        <v>0</v>
      </c>
      <c r="R335" s="292">
        <f>IF(BM_MWh!R335=0,0,1)</f>
        <v>1</v>
      </c>
      <c r="S335" s="292">
        <f>IF(BM_MWh!S335=0,0,1)</f>
        <v>1</v>
      </c>
      <c r="T335" s="292">
        <f>IF(BM_MWh!T335=0,0,1)</f>
        <v>0</v>
      </c>
      <c r="U335" s="384">
        <f>IF(SUM(BM_MWh!U335)=0,0,1)</f>
        <v>1</v>
      </c>
      <c r="V335" s="382">
        <f>IF(SUM(BM_MWh!V335)=0,0,1)</f>
        <v>1</v>
      </c>
      <c r="W335" s="382">
        <f>IF(SUM(BM_MWh!W335)=0,0,1)</f>
        <v>1</v>
      </c>
      <c r="X335" s="382">
        <f>IF(SUM(BM_MWh!X335)=0,0,1)</f>
        <v>0</v>
      </c>
      <c r="Y335" s="382">
        <f>IF(SUM(BM_MWh!Y335)=0,0,1)</f>
        <v>1</v>
      </c>
      <c r="Z335" s="382">
        <f>IF(SUM(BM_MWh!Z335)=0,0,1)</f>
        <v>0</v>
      </c>
      <c r="AA335" s="382">
        <f>IF(SUM(BM_MWh!AA335)=0,0,1)</f>
        <v>1</v>
      </c>
      <c r="AB335" s="382">
        <f>IF(SUM(BM_MWh!AB335)=0,0,1)</f>
        <v>0</v>
      </c>
      <c r="AC335" s="382">
        <f>IF(SUM(BM_MWh!AC335)=0,0,1)</f>
        <v>0</v>
      </c>
      <c r="AD335" s="382">
        <f>IF(SUM(BM_MWh!AD335)=0,0,1)</f>
        <v>0</v>
      </c>
      <c r="AE335" s="382">
        <f>IF(SUM(BM_MWh!AE335)=0,0,1)</f>
        <v>1</v>
      </c>
      <c r="AF335" s="382">
        <f>IF(SUM(BM_MWh!AF335)=0,0,1)</f>
        <v>0</v>
      </c>
      <c r="AG335" s="382"/>
      <c r="AH335" s="382"/>
      <c r="AI335" s="382"/>
      <c r="AJ335" s="382"/>
      <c r="AK335" s="292"/>
      <c r="AL335" s="292"/>
      <c r="AM335" s="314"/>
      <c r="AN335" s="314"/>
      <c r="AP335" s="382"/>
      <c r="AR335" s="382"/>
      <c r="AS335" s="382"/>
      <c r="AT335" s="382"/>
      <c r="AU335" s="101">
        <f t="shared" si="171"/>
        <v>6</v>
      </c>
      <c r="AV335" s="102">
        <f t="shared" si="172"/>
        <v>3</v>
      </c>
      <c r="AW335" s="167">
        <f t="shared" si="173"/>
        <v>9</v>
      </c>
      <c r="AX335" s="167">
        <f t="shared" si="174"/>
        <v>1909337.8277713901</v>
      </c>
      <c r="AY335" s="381"/>
      <c r="AZ335" s="371"/>
      <c r="BA335" s="371"/>
      <c r="BB335" s="371"/>
      <c r="BC335" s="371"/>
      <c r="BD335" s="371"/>
      <c r="BE335" s="104">
        <f t="shared" si="162"/>
        <v>2023</v>
      </c>
      <c r="BF335" s="28">
        <f t="shared" si="165"/>
        <v>6</v>
      </c>
      <c r="BG335" s="381">
        <f t="shared" si="169"/>
        <v>3818699.6555427802</v>
      </c>
      <c r="BH335" s="215">
        <f t="shared" si="163"/>
        <v>1692428.8277713901</v>
      </c>
      <c r="BI335" s="215">
        <f t="shared" si="163"/>
        <v>187872</v>
      </c>
      <c r="BJ335" s="215">
        <f t="shared" si="163"/>
        <v>2177</v>
      </c>
      <c r="BK335" s="215">
        <f t="shared" si="163"/>
        <v>1514</v>
      </c>
      <c r="BL335" s="215">
        <f t="shared" si="163"/>
        <v>25346</v>
      </c>
      <c r="BM335" s="215">
        <f t="shared" si="175"/>
        <v>1909337.8277713901</v>
      </c>
      <c r="BN335" s="206">
        <f t="shared" si="176"/>
        <v>3</v>
      </c>
      <c r="BO335" s="206">
        <f t="shared" si="167"/>
        <v>3</v>
      </c>
      <c r="BP335" s="206">
        <f t="shared" si="168"/>
        <v>3</v>
      </c>
      <c r="BQ335" s="206">
        <f t="shared" si="166"/>
        <v>6</v>
      </c>
      <c r="BR335" s="206">
        <f t="shared" si="177"/>
        <v>9</v>
      </c>
      <c r="BS335" s="264"/>
    </row>
    <row r="336" spans="1:71">
      <c r="A336" s="28">
        <f t="shared" si="161"/>
        <v>2023</v>
      </c>
      <c r="B336" s="28">
        <f t="shared" si="164"/>
        <v>7</v>
      </c>
      <c r="C336" s="383">
        <f t="shared" si="170"/>
        <v>1911029.9533092501</v>
      </c>
      <c r="D336" s="383">
        <f>[4]FCST!D333</f>
        <v>1693976.9533092501</v>
      </c>
      <c r="E336" s="383">
        <f>[4]FCST!E333</f>
        <v>188032</v>
      </c>
      <c r="F336" s="383">
        <f>[4]FCST!F333</f>
        <v>2176</v>
      </c>
      <c r="G336" s="383">
        <f>[4]FCST!G333</f>
        <v>1514</v>
      </c>
      <c r="H336" s="383">
        <f>[4]FCST!H333</f>
        <v>25322</v>
      </c>
      <c r="I336" s="292">
        <f>IF(BM_MWh!I336=0,0,1)</f>
        <v>0</v>
      </c>
      <c r="J336" s="292">
        <f>IF(BM_MWh!J336=0,0,1)</f>
        <v>0</v>
      </c>
      <c r="K336" s="292">
        <f>IF(BM_MWh!K336=0,0,1)</f>
        <v>1</v>
      </c>
      <c r="L336" s="292">
        <f>IF(BM_MWh!L336=0,0,1)</f>
        <v>0</v>
      </c>
      <c r="M336" s="292">
        <f>IF(BM_MWh!M336=0,0,1)</f>
        <v>0</v>
      </c>
      <c r="N336" s="292">
        <f>IF(BM_MWh!N336=0,0,1)</f>
        <v>0</v>
      </c>
      <c r="O336" s="292">
        <f>IF(BM_MWh!O336=0,0,1)</f>
        <v>0</v>
      </c>
      <c r="P336" s="292">
        <f>IF(BM_MWh!P336=0,0,1)</f>
        <v>0</v>
      </c>
      <c r="Q336" s="292">
        <f>IF(BM_MWh!Q336=0,0,1)</f>
        <v>0</v>
      </c>
      <c r="R336" s="292">
        <f>IF(BM_MWh!R336=0,0,1)</f>
        <v>1</v>
      </c>
      <c r="S336" s="292">
        <f>IF(BM_MWh!S336=0,0,1)</f>
        <v>1</v>
      </c>
      <c r="T336" s="292">
        <f>IF(BM_MWh!T336=0,0,1)</f>
        <v>0</v>
      </c>
      <c r="U336" s="384">
        <f>IF(SUM(BM_MWh!U336)=0,0,1)</f>
        <v>1</v>
      </c>
      <c r="V336" s="382">
        <f>IF(SUM(BM_MWh!V336)=0,0,1)</f>
        <v>1</v>
      </c>
      <c r="W336" s="382">
        <f>IF(SUM(BM_MWh!W336)=0,0,1)</f>
        <v>1</v>
      </c>
      <c r="X336" s="382">
        <f>IF(SUM(BM_MWh!X336)=0,0,1)</f>
        <v>0</v>
      </c>
      <c r="Y336" s="382">
        <f>IF(SUM(BM_MWh!Y336)=0,0,1)</f>
        <v>1</v>
      </c>
      <c r="Z336" s="382">
        <f>IF(SUM(BM_MWh!Z336)=0,0,1)</f>
        <v>0</v>
      </c>
      <c r="AA336" s="382">
        <f>IF(SUM(BM_MWh!AA336)=0,0,1)</f>
        <v>1</v>
      </c>
      <c r="AB336" s="382">
        <f>IF(SUM(BM_MWh!AB336)=0,0,1)</f>
        <v>0</v>
      </c>
      <c r="AC336" s="382">
        <f>IF(SUM(BM_MWh!AC336)=0,0,1)</f>
        <v>0</v>
      </c>
      <c r="AD336" s="382">
        <f>IF(SUM(BM_MWh!AD336)=0,0,1)</f>
        <v>0</v>
      </c>
      <c r="AE336" s="382">
        <f>IF(SUM(BM_MWh!AE336)=0,0,1)</f>
        <v>1</v>
      </c>
      <c r="AF336" s="382">
        <f>IF(SUM(BM_MWh!AF336)=0,0,1)</f>
        <v>0</v>
      </c>
      <c r="AG336" s="382"/>
      <c r="AH336" s="382"/>
      <c r="AI336" s="382"/>
      <c r="AJ336" s="382"/>
      <c r="AK336" s="292"/>
      <c r="AL336" s="292"/>
      <c r="AM336" s="314"/>
      <c r="AN336" s="314"/>
      <c r="AP336" s="382"/>
      <c r="AR336" s="382"/>
      <c r="AS336" s="382"/>
      <c r="AT336" s="382"/>
      <c r="AU336" s="101">
        <f t="shared" si="171"/>
        <v>6</v>
      </c>
      <c r="AV336" s="102">
        <f t="shared" si="172"/>
        <v>3</v>
      </c>
      <c r="AW336" s="167">
        <f t="shared" si="173"/>
        <v>9</v>
      </c>
      <c r="AX336" s="167">
        <f t="shared" si="174"/>
        <v>1911020.9533092501</v>
      </c>
      <c r="AY336" s="381"/>
      <c r="AZ336" s="371"/>
      <c r="BA336" s="371"/>
      <c r="BB336" s="371"/>
      <c r="BC336" s="371"/>
      <c r="BD336" s="371"/>
      <c r="BE336" s="104">
        <f t="shared" si="162"/>
        <v>2023</v>
      </c>
      <c r="BF336" s="28">
        <f t="shared" si="165"/>
        <v>7</v>
      </c>
      <c r="BG336" s="381">
        <f t="shared" si="169"/>
        <v>3822065.9066185001</v>
      </c>
      <c r="BH336" s="215">
        <f t="shared" si="163"/>
        <v>1693976.9533092501</v>
      </c>
      <c r="BI336" s="215">
        <f t="shared" si="163"/>
        <v>188032</v>
      </c>
      <c r="BJ336" s="215">
        <f t="shared" si="163"/>
        <v>2176</v>
      </c>
      <c r="BK336" s="215">
        <f t="shared" si="163"/>
        <v>1514</v>
      </c>
      <c r="BL336" s="215">
        <f t="shared" si="163"/>
        <v>25322</v>
      </c>
      <c r="BM336" s="215">
        <f t="shared" si="175"/>
        <v>1911020.9533092501</v>
      </c>
      <c r="BN336" s="206">
        <f t="shared" si="176"/>
        <v>3</v>
      </c>
      <c r="BO336" s="206">
        <f t="shared" si="167"/>
        <v>3</v>
      </c>
      <c r="BP336" s="206">
        <f t="shared" si="168"/>
        <v>3</v>
      </c>
      <c r="BQ336" s="206">
        <f t="shared" si="166"/>
        <v>6</v>
      </c>
      <c r="BR336" s="206">
        <f t="shared" si="177"/>
        <v>9</v>
      </c>
      <c r="BS336" s="264"/>
    </row>
    <row r="337" spans="1:71">
      <c r="A337" s="28">
        <f t="shared" si="161"/>
        <v>2023</v>
      </c>
      <c r="B337" s="28">
        <f t="shared" si="164"/>
        <v>8</v>
      </c>
      <c r="C337" s="383">
        <f t="shared" si="170"/>
        <v>1912767.22223854</v>
      </c>
      <c r="D337" s="383">
        <f>[4]FCST!D334</f>
        <v>1695497.22223854</v>
      </c>
      <c r="E337" s="383">
        <f>[4]FCST!E334</f>
        <v>188191</v>
      </c>
      <c r="F337" s="383">
        <f>[4]FCST!F334</f>
        <v>2174</v>
      </c>
      <c r="G337" s="383">
        <f>[4]FCST!G334</f>
        <v>1514</v>
      </c>
      <c r="H337" s="383">
        <f>[4]FCST!H334</f>
        <v>25382</v>
      </c>
      <c r="I337" s="292">
        <f>IF(BM_MWh!I337=0,0,1)</f>
        <v>0</v>
      </c>
      <c r="J337" s="292">
        <f>IF(BM_MWh!J337=0,0,1)</f>
        <v>0</v>
      </c>
      <c r="K337" s="292">
        <f>IF(BM_MWh!K337=0,0,1)</f>
        <v>1</v>
      </c>
      <c r="L337" s="292">
        <f>IF(BM_MWh!L337=0,0,1)</f>
        <v>0</v>
      </c>
      <c r="M337" s="292">
        <f>IF(BM_MWh!M337=0,0,1)</f>
        <v>0</v>
      </c>
      <c r="N337" s="292">
        <f>IF(BM_MWh!N337=0,0,1)</f>
        <v>0</v>
      </c>
      <c r="O337" s="292">
        <f>IF(BM_MWh!O337=0,0,1)</f>
        <v>0</v>
      </c>
      <c r="P337" s="292">
        <f>IF(BM_MWh!P337=0,0,1)</f>
        <v>0</v>
      </c>
      <c r="Q337" s="292">
        <f>IF(BM_MWh!Q337=0,0,1)</f>
        <v>0</v>
      </c>
      <c r="R337" s="292">
        <f>IF(BM_MWh!R337=0,0,1)</f>
        <v>1</v>
      </c>
      <c r="S337" s="292">
        <f>IF(BM_MWh!S337=0,0,1)</f>
        <v>1</v>
      </c>
      <c r="T337" s="292">
        <f>IF(BM_MWh!T337=0,0,1)</f>
        <v>0</v>
      </c>
      <c r="U337" s="384">
        <f>IF(SUM(BM_MWh!U337)=0,0,1)</f>
        <v>1</v>
      </c>
      <c r="V337" s="382">
        <f>IF(SUM(BM_MWh!V337)=0,0,1)</f>
        <v>1</v>
      </c>
      <c r="W337" s="382">
        <f>IF(SUM(BM_MWh!W337)=0,0,1)</f>
        <v>1</v>
      </c>
      <c r="X337" s="382">
        <f>IF(SUM(BM_MWh!X337)=0,0,1)</f>
        <v>0</v>
      </c>
      <c r="Y337" s="382">
        <f>IF(SUM(BM_MWh!Y337)=0,0,1)</f>
        <v>1</v>
      </c>
      <c r="Z337" s="382">
        <f>IF(SUM(BM_MWh!Z337)=0,0,1)</f>
        <v>0</v>
      </c>
      <c r="AA337" s="382">
        <f>IF(SUM(BM_MWh!AA337)=0,0,1)</f>
        <v>1</v>
      </c>
      <c r="AB337" s="382">
        <f>IF(SUM(BM_MWh!AB337)=0,0,1)</f>
        <v>0</v>
      </c>
      <c r="AC337" s="382">
        <f>IF(SUM(BM_MWh!AC337)=0,0,1)</f>
        <v>0</v>
      </c>
      <c r="AD337" s="382">
        <f>IF(SUM(BM_MWh!AD337)=0,0,1)</f>
        <v>0</v>
      </c>
      <c r="AE337" s="382">
        <f>IF(SUM(BM_MWh!AE337)=0,0,1)</f>
        <v>1</v>
      </c>
      <c r="AF337" s="382">
        <f>IF(SUM(BM_MWh!AF337)=0,0,1)</f>
        <v>0</v>
      </c>
      <c r="AG337" s="382"/>
      <c r="AH337" s="382"/>
      <c r="AI337" s="382"/>
      <c r="AJ337" s="382"/>
      <c r="AK337" s="292"/>
      <c r="AL337" s="292"/>
      <c r="AM337" s="314"/>
      <c r="AN337" s="314"/>
      <c r="AP337" s="382"/>
      <c r="AR337" s="382"/>
      <c r="AS337" s="382"/>
      <c r="AT337" s="382"/>
      <c r="AU337" s="101">
        <f t="shared" si="171"/>
        <v>6</v>
      </c>
      <c r="AV337" s="102">
        <f t="shared" si="172"/>
        <v>3</v>
      </c>
      <c r="AW337" s="167">
        <f t="shared" si="173"/>
        <v>9</v>
      </c>
      <c r="AX337" s="167">
        <f t="shared" si="174"/>
        <v>1912758.22223854</v>
      </c>
      <c r="AY337" s="381"/>
      <c r="AZ337" s="371"/>
      <c r="BA337" s="371"/>
      <c r="BB337" s="371"/>
      <c r="BC337" s="371"/>
      <c r="BD337" s="371"/>
      <c r="BE337" s="104">
        <f t="shared" si="162"/>
        <v>2023</v>
      </c>
      <c r="BF337" s="28">
        <f t="shared" si="165"/>
        <v>8</v>
      </c>
      <c r="BG337" s="381">
        <f t="shared" si="169"/>
        <v>3825540.4444770799</v>
      </c>
      <c r="BH337" s="215">
        <f t="shared" si="163"/>
        <v>1695497.22223854</v>
      </c>
      <c r="BI337" s="215">
        <f t="shared" si="163"/>
        <v>188191</v>
      </c>
      <c r="BJ337" s="215">
        <f t="shared" si="163"/>
        <v>2174</v>
      </c>
      <c r="BK337" s="215">
        <f t="shared" si="163"/>
        <v>1514</v>
      </c>
      <c r="BL337" s="215">
        <f t="shared" si="163"/>
        <v>25382</v>
      </c>
      <c r="BM337" s="215">
        <f t="shared" si="175"/>
        <v>1912758.22223854</v>
      </c>
      <c r="BN337" s="206">
        <f t="shared" si="176"/>
        <v>3</v>
      </c>
      <c r="BO337" s="206">
        <f t="shared" si="167"/>
        <v>3</v>
      </c>
      <c r="BP337" s="206">
        <f t="shared" si="168"/>
        <v>3</v>
      </c>
      <c r="BQ337" s="206">
        <f t="shared" si="166"/>
        <v>6</v>
      </c>
      <c r="BR337" s="206">
        <f t="shared" si="177"/>
        <v>9</v>
      </c>
      <c r="BS337" s="264"/>
    </row>
    <row r="338" spans="1:71">
      <c r="A338" s="28">
        <f t="shared" si="161"/>
        <v>2023</v>
      </c>
      <c r="B338" s="28">
        <f t="shared" si="164"/>
        <v>9</v>
      </c>
      <c r="C338" s="383">
        <f t="shared" si="170"/>
        <v>1914454.4911678201</v>
      </c>
      <c r="D338" s="383">
        <f>[4]FCST!D335</f>
        <v>1697017.4911678201</v>
      </c>
      <c r="E338" s="383">
        <f>[4]FCST!E335</f>
        <v>188348</v>
      </c>
      <c r="F338" s="383">
        <f>[4]FCST!F335</f>
        <v>2173</v>
      </c>
      <c r="G338" s="383">
        <f>[4]FCST!G335</f>
        <v>1514</v>
      </c>
      <c r="H338" s="383">
        <f>[4]FCST!H335</f>
        <v>25393</v>
      </c>
      <c r="I338" s="292">
        <f>IF(BM_MWh!I338=0,0,1)</f>
        <v>0</v>
      </c>
      <c r="J338" s="292">
        <f>IF(BM_MWh!J338=0,0,1)</f>
        <v>0</v>
      </c>
      <c r="K338" s="292">
        <f>IF(BM_MWh!K338=0,0,1)</f>
        <v>1</v>
      </c>
      <c r="L338" s="292">
        <f>IF(BM_MWh!L338=0,0,1)</f>
        <v>0</v>
      </c>
      <c r="M338" s="292">
        <f>IF(BM_MWh!M338=0,0,1)</f>
        <v>0</v>
      </c>
      <c r="N338" s="292">
        <f>IF(BM_MWh!N338=0,0,1)</f>
        <v>0</v>
      </c>
      <c r="O338" s="292">
        <f>IF(BM_MWh!O338=0,0,1)</f>
        <v>0</v>
      </c>
      <c r="P338" s="292">
        <f>IF(BM_MWh!P338=0,0,1)</f>
        <v>0</v>
      </c>
      <c r="Q338" s="292">
        <f>IF(BM_MWh!Q338=0,0,1)</f>
        <v>0</v>
      </c>
      <c r="R338" s="292">
        <f>IF(BM_MWh!R338=0,0,1)</f>
        <v>1</v>
      </c>
      <c r="S338" s="292">
        <f>IF(BM_MWh!S338=0,0,1)</f>
        <v>1</v>
      </c>
      <c r="T338" s="292">
        <f>IF(BM_MWh!T338=0,0,1)</f>
        <v>0</v>
      </c>
      <c r="U338" s="384">
        <f>IF(SUM(BM_MWh!U338)=0,0,1)</f>
        <v>1</v>
      </c>
      <c r="V338" s="382">
        <f>IF(SUM(BM_MWh!V338)=0,0,1)</f>
        <v>1</v>
      </c>
      <c r="W338" s="382">
        <f>IF(SUM(BM_MWh!W338)=0,0,1)</f>
        <v>1</v>
      </c>
      <c r="X338" s="382">
        <f>IF(SUM(BM_MWh!X338)=0,0,1)</f>
        <v>0</v>
      </c>
      <c r="Y338" s="382">
        <f>IF(SUM(BM_MWh!Y338)=0,0,1)</f>
        <v>1</v>
      </c>
      <c r="Z338" s="382">
        <f>IF(SUM(BM_MWh!Z338)=0,0,1)</f>
        <v>0</v>
      </c>
      <c r="AA338" s="382">
        <f>IF(SUM(BM_MWh!AA338)=0,0,1)</f>
        <v>1</v>
      </c>
      <c r="AB338" s="382">
        <f>IF(SUM(BM_MWh!AB338)=0,0,1)</f>
        <v>0</v>
      </c>
      <c r="AC338" s="382">
        <f>IF(SUM(BM_MWh!AC338)=0,0,1)</f>
        <v>0</v>
      </c>
      <c r="AD338" s="382">
        <f>IF(SUM(BM_MWh!AD338)=0,0,1)</f>
        <v>0</v>
      </c>
      <c r="AE338" s="382">
        <f>IF(SUM(BM_MWh!AE338)=0,0,1)</f>
        <v>1</v>
      </c>
      <c r="AF338" s="382">
        <f>IF(SUM(BM_MWh!AF338)=0,0,1)</f>
        <v>0</v>
      </c>
      <c r="AG338" s="382"/>
      <c r="AH338" s="382"/>
      <c r="AI338" s="382"/>
      <c r="AJ338" s="382"/>
      <c r="AK338" s="292"/>
      <c r="AL338" s="292"/>
      <c r="AM338" s="314"/>
      <c r="AN338" s="314"/>
      <c r="AP338" s="382"/>
      <c r="AR338" s="382"/>
      <c r="AS338" s="382"/>
      <c r="AT338" s="382"/>
      <c r="AU338" s="101">
        <f t="shared" si="171"/>
        <v>6</v>
      </c>
      <c r="AV338" s="102">
        <f t="shared" si="172"/>
        <v>3</v>
      </c>
      <c r="AW338" s="167">
        <f t="shared" si="173"/>
        <v>9</v>
      </c>
      <c r="AX338" s="167">
        <f t="shared" si="174"/>
        <v>1914445.4911678201</v>
      </c>
      <c r="AY338" s="381"/>
      <c r="AZ338" s="371"/>
      <c r="BA338" s="371"/>
      <c r="BB338" s="371"/>
      <c r="BC338" s="371"/>
      <c r="BD338" s="371"/>
      <c r="BE338" s="104">
        <f t="shared" si="162"/>
        <v>2023</v>
      </c>
      <c r="BF338" s="28">
        <f t="shared" si="165"/>
        <v>9</v>
      </c>
      <c r="BG338" s="381">
        <f t="shared" si="169"/>
        <v>3828914.9823356401</v>
      </c>
      <c r="BH338" s="215">
        <f t="shared" si="163"/>
        <v>1697017.4911678201</v>
      </c>
      <c r="BI338" s="215">
        <f t="shared" si="163"/>
        <v>188348</v>
      </c>
      <c r="BJ338" s="215">
        <f t="shared" si="163"/>
        <v>2173</v>
      </c>
      <c r="BK338" s="215">
        <f t="shared" si="163"/>
        <v>1514</v>
      </c>
      <c r="BL338" s="215">
        <f t="shared" si="163"/>
        <v>25393</v>
      </c>
      <c r="BM338" s="215">
        <f t="shared" si="175"/>
        <v>1914445.4911678201</v>
      </c>
      <c r="BN338" s="206">
        <f t="shared" si="176"/>
        <v>3</v>
      </c>
      <c r="BO338" s="206">
        <f t="shared" si="167"/>
        <v>3</v>
      </c>
      <c r="BP338" s="206">
        <f t="shared" si="168"/>
        <v>3</v>
      </c>
      <c r="BQ338" s="206">
        <f t="shared" si="166"/>
        <v>6</v>
      </c>
      <c r="BR338" s="206">
        <f t="shared" si="177"/>
        <v>9</v>
      </c>
      <c r="BS338" s="264"/>
    </row>
    <row r="339" spans="1:71">
      <c r="A339" s="28">
        <f t="shared" si="161"/>
        <v>2023</v>
      </c>
      <c r="B339" s="28">
        <f t="shared" si="164"/>
        <v>10</v>
      </c>
      <c r="C339" s="383">
        <f t="shared" si="170"/>
        <v>1916157.7600971099</v>
      </c>
      <c r="D339" s="383">
        <f>[4]FCST!D336</f>
        <v>1698537.7600971099</v>
      </c>
      <c r="E339" s="383">
        <f>[4]FCST!E336</f>
        <v>188505</v>
      </c>
      <c r="F339" s="383">
        <f>[4]FCST!F336</f>
        <v>2172</v>
      </c>
      <c r="G339" s="383">
        <f>[4]FCST!G336</f>
        <v>1514</v>
      </c>
      <c r="H339" s="383">
        <f>[4]FCST!H336</f>
        <v>25420</v>
      </c>
      <c r="I339" s="292">
        <f>IF(BM_MWh!I339=0,0,1)</f>
        <v>0</v>
      </c>
      <c r="J339" s="292">
        <f>IF(BM_MWh!J339=0,0,1)</f>
        <v>0</v>
      </c>
      <c r="K339" s="292">
        <f>IF(BM_MWh!K339=0,0,1)</f>
        <v>1</v>
      </c>
      <c r="L339" s="292">
        <f>IF(BM_MWh!L339=0,0,1)</f>
        <v>0</v>
      </c>
      <c r="M339" s="292">
        <f>IF(BM_MWh!M339=0,0,1)</f>
        <v>0</v>
      </c>
      <c r="N339" s="292">
        <f>IF(BM_MWh!N339=0,0,1)</f>
        <v>0</v>
      </c>
      <c r="O339" s="292">
        <f>IF(BM_MWh!O339=0,0,1)</f>
        <v>0</v>
      </c>
      <c r="P339" s="292">
        <f>IF(BM_MWh!P339=0,0,1)</f>
        <v>0</v>
      </c>
      <c r="Q339" s="292">
        <f>IF(BM_MWh!Q339=0,0,1)</f>
        <v>0</v>
      </c>
      <c r="R339" s="292">
        <f>IF(BM_MWh!R339=0,0,1)</f>
        <v>1</v>
      </c>
      <c r="S339" s="292">
        <f>IF(BM_MWh!S339=0,0,1)</f>
        <v>1</v>
      </c>
      <c r="T339" s="292">
        <f>IF(BM_MWh!T339=0,0,1)</f>
        <v>0</v>
      </c>
      <c r="U339" s="384">
        <f>IF(SUM(BM_MWh!U339)=0,0,1)</f>
        <v>1</v>
      </c>
      <c r="V339" s="382">
        <f>IF(SUM(BM_MWh!V339)=0,0,1)</f>
        <v>1</v>
      </c>
      <c r="W339" s="382">
        <f>IF(SUM(BM_MWh!W339)=0,0,1)</f>
        <v>1</v>
      </c>
      <c r="X339" s="382">
        <f>IF(SUM(BM_MWh!X339)=0,0,1)</f>
        <v>0</v>
      </c>
      <c r="Y339" s="382">
        <f>IF(SUM(BM_MWh!Y339)=0,0,1)</f>
        <v>1</v>
      </c>
      <c r="Z339" s="382">
        <f>IF(SUM(BM_MWh!Z339)=0,0,1)</f>
        <v>0</v>
      </c>
      <c r="AA339" s="382">
        <f>IF(SUM(BM_MWh!AA339)=0,0,1)</f>
        <v>1</v>
      </c>
      <c r="AB339" s="382">
        <f>IF(SUM(BM_MWh!AB339)=0,0,1)</f>
        <v>0</v>
      </c>
      <c r="AC339" s="382">
        <f>IF(SUM(BM_MWh!AC339)=0,0,1)</f>
        <v>0</v>
      </c>
      <c r="AD339" s="382">
        <f>IF(SUM(BM_MWh!AD339)=0,0,1)</f>
        <v>0</v>
      </c>
      <c r="AE339" s="382">
        <f>IF(SUM(BM_MWh!AE339)=0,0,1)</f>
        <v>1</v>
      </c>
      <c r="AF339" s="382">
        <f>IF(SUM(BM_MWh!AF339)=0,0,1)</f>
        <v>0</v>
      </c>
      <c r="AG339" s="382"/>
      <c r="AH339" s="382"/>
      <c r="AI339" s="382"/>
      <c r="AJ339" s="382"/>
      <c r="AK339" s="292"/>
      <c r="AL339" s="292"/>
      <c r="AM339" s="314"/>
      <c r="AN339" s="314"/>
      <c r="AP339" s="382"/>
      <c r="AR339" s="382"/>
      <c r="AS339" s="382"/>
      <c r="AT339" s="382"/>
      <c r="AU339" s="101">
        <f t="shared" si="171"/>
        <v>6</v>
      </c>
      <c r="AV339" s="102">
        <f t="shared" si="172"/>
        <v>3</v>
      </c>
      <c r="AW339" s="167">
        <f t="shared" si="173"/>
        <v>9</v>
      </c>
      <c r="AX339" s="167">
        <f t="shared" si="174"/>
        <v>1916148.7600971099</v>
      </c>
      <c r="AY339" s="381"/>
      <c r="AZ339" s="371"/>
      <c r="BA339" s="371"/>
      <c r="BB339" s="371"/>
      <c r="BC339" s="371"/>
      <c r="BD339" s="371"/>
      <c r="BE339" s="104">
        <f t="shared" si="162"/>
        <v>2023</v>
      </c>
      <c r="BF339" s="28">
        <f t="shared" si="165"/>
        <v>10</v>
      </c>
      <c r="BG339" s="381">
        <f t="shared" si="169"/>
        <v>3832321.5201942199</v>
      </c>
      <c r="BH339" s="215">
        <f t="shared" si="163"/>
        <v>1698537.7600971099</v>
      </c>
      <c r="BI339" s="215">
        <f t="shared" si="163"/>
        <v>188505</v>
      </c>
      <c r="BJ339" s="215">
        <f t="shared" si="163"/>
        <v>2172</v>
      </c>
      <c r="BK339" s="215">
        <f t="shared" si="163"/>
        <v>1514</v>
      </c>
      <c r="BL339" s="215">
        <f t="shared" si="163"/>
        <v>25420</v>
      </c>
      <c r="BM339" s="215">
        <f t="shared" si="175"/>
        <v>1916148.7600971099</v>
      </c>
      <c r="BN339" s="206">
        <f t="shared" si="176"/>
        <v>3</v>
      </c>
      <c r="BO339" s="206">
        <f t="shared" si="167"/>
        <v>3</v>
      </c>
      <c r="BP339" s="206">
        <f t="shared" si="168"/>
        <v>3</v>
      </c>
      <c r="BQ339" s="206">
        <f t="shared" si="166"/>
        <v>6</v>
      </c>
      <c r="BR339" s="206">
        <f t="shared" si="177"/>
        <v>9</v>
      </c>
      <c r="BS339" s="264"/>
    </row>
    <row r="340" spans="1:71">
      <c r="A340" s="28">
        <f t="shared" si="161"/>
        <v>2023</v>
      </c>
      <c r="B340" s="28">
        <f t="shared" si="164"/>
        <v>11</v>
      </c>
      <c r="C340" s="383">
        <f t="shared" si="170"/>
        <v>1917870.0290263901</v>
      </c>
      <c r="D340" s="383">
        <f>[4]FCST!D337</f>
        <v>1700058.0290263901</v>
      </c>
      <c r="E340" s="383">
        <f>[4]FCST!E337</f>
        <v>188661</v>
      </c>
      <c r="F340" s="383">
        <f>[4]FCST!F337</f>
        <v>2170</v>
      </c>
      <c r="G340" s="383">
        <f>[4]FCST!G337</f>
        <v>1514</v>
      </c>
      <c r="H340" s="383">
        <f>[4]FCST!H337</f>
        <v>25458</v>
      </c>
      <c r="I340" s="292">
        <f>IF(BM_MWh!I340=0,0,1)</f>
        <v>0</v>
      </c>
      <c r="J340" s="292">
        <f>IF(BM_MWh!J340=0,0,1)</f>
        <v>0</v>
      </c>
      <c r="K340" s="292">
        <f>IF(BM_MWh!K340=0,0,1)</f>
        <v>1</v>
      </c>
      <c r="L340" s="292">
        <f>IF(BM_MWh!L340=0,0,1)</f>
        <v>0</v>
      </c>
      <c r="M340" s="292">
        <f>IF(BM_MWh!M340=0,0,1)</f>
        <v>0</v>
      </c>
      <c r="N340" s="292">
        <f>IF(BM_MWh!N340=0,0,1)</f>
        <v>0</v>
      </c>
      <c r="O340" s="292">
        <f>IF(BM_MWh!O340=0,0,1)</f>
        <v>0</v>
      </c>
      <c r="P340" s="292">
        <f>IF(BM_MWh!P340=0,0,1)</f>
        <v>0</v>
      </c>
      <c r="Q340" s="292">
        <f>IF(BM_MWh!Q340=0,0,1)</f>
        <v>0</v>
      </c>
      <c r="R340" s="292">
        <f>IF(BM_MWh!R340=0,0,1)</f>
        <v>1</v>
      </c>
      <c r="S340" s="292">
        <f>IF(BM_MWh!S340=0,0,1)</f>
        <v>1</v>
      </c>
      <c r="T340" s="292">
        <f>IF(BM_MWh!T340=0,0,1)</f>
        <v>0</v>
      </c>
      <c r="U340" s="384">
        <f>IF(SUM(BM_MWh!U340)=0,0,1)</f>
        <v>1</v>
      </c>
      <c r="V340" s="382">
        <f>IF(SUM(BM_MWh!V340)=0,0,1)</f>
        <v>1</v>
      </c>
      <c r="W340" s="382">
        <f>IF(SUM(BM_MWh!W340)=0,0,1)</f>
        <v>1</v>
      </c>
      <c r="X340" s="382">
        <f>IF(SUM(BM_MWh!X340)=0,0,1)</f>
        <v>0</v>
      </c>
      <c r="Y340" s="382">
        <f>IF(SUM(BM_MWh!Y340)=0,0,1)</f>
        <v>1</v>
      </c>
      <c r="Z340" s="382">
        <f>IF(SUM(BM_MWh!Z340)=0,0,1)</f>
        <v>0</v>
      </c>
      <c r="AA340" s="382">
        <f>IF(SUM(BM_MWh!AA340)=0,0,1)</f>
        <v>1</v>
      </c>
      <c r="AB340" s="382">
        <f>IF(SUM(BM_MWh!AB340)=0,0,1)</f>
        <v>0</v>
      </c>
      <c r="AC340" s="382">
        <f>IF(SUM(BM_MWh!AC340)=0,0,1)</f>
        <v>0</v>
      </c>
      <c r="AD340" s="382">
        <f>IF(SUM(BM_MWh!AD340)=0,0,1)</f>
        <v>0</v>
      </c>
      <c r="AE340" s="382">
        <f>IF(SUM(BM_MWh!AE340)=0,0,1)</f>
        <v>1</v>
      </c>
      <c r="AF340" s="382">
        <f>IF(SUM(BM_MWh!AF340)=0,0,1)</f>
        <v>0</v>
      </c>
      <c r="AG340" s="382"/>
      <c r="AH340" s="382"/>
      <c r="AI340" s="382"/>
      <c r="AJ340" s="382"/>
      <c r="AK340" s="292"/>
      <c r="AL340" s="292"/>
      <c r="AM340" s="314"/>
      <c r="AN340" s="314"/>
      <c r="AP340" s="382"/>
      <c r="AR340" s="382"/>
      <c r="AS340" s="382"/>
      <c r="AT340" s="382"/>
      <c r="AU340" s="101">
        <f t="shared" si="171"/>
        <v>6</v>
      </c>
      <c r="AV340" s="102">
        <f t="shared" si="172"/>
        <v>3</v>
      </c>
      <c r="AW340" s="167">
        <f t="shared" si="173"/>
        <v>9</v>
      </c>
      <c r="AX340" s="167">
        <f t="shared" si="174"/>
        <v>1917861.0290263901</v>
      </c>
      <c r="AY340" s="381"/>
      <c r="AZ340" s="371"/>
      <c r="BA340" s="371"/>
      <c r="BB340" s="371"/>
      <c r="BC340" s="371"/>
      <c r="BD340" s="371"/>
      <c r="BE340" s="104">
        <f t="shared" si="162"/>
        <v>2023</v>
      </c>
      <c r="BF340" s="28">
        <f t="shared" si="165"/>
        <v>11</v>
      </c>
      <c r="BG340" s="381">
        <f t="shared" si="169"/>
        <v>3835746.0580527801</v>
      </c>
      <c r="BH340" s="215">
        <f t="shared" si="163"/>
        <v>1700058.0290263901</v>
      </c>
      <c r="BI340" s="215">
        <f t="shared" si="163"/>
        <v>188661</v>
      </c>
      <c r="BJ340" s="215">
        <f t="shared" si="163"/>
        <v>2170</v>
      </c>
      <c r="BK340" s="215">
        <f t="shared" si="163"/>
        <v>1514</v>
      </c>
      <c r="BL340" s="215">
        <f t="shared" si="163"/>
        <v>25458</v>
      </c>
      <c r="BM340" s="215">
        <f t="shared" si="175"/>
        <v>1917861.0290263901</v>
      </c>
      <c r="BN340" s="206">
        <f t="shared" si="176"/>
        <v>3</v>
      </c>
      <c r="BO340" s="206">
        <f t="shared" si="167"/>
        <v>3</v>
      </c>
      <c r="BP340" s="206">
        <f t="shared" si="168"/>
        <v>3</v>
      </c>
      <c r="BQ340" s="206">
        <f t="shared" si="166"/>
        <v>6</v>
      </c>
      <c r="BR340" s="206">
        <f t="shared" si="177"/>
        <v>9</v>
      </c>
      <c r="BS340" s="264"/>
    </row>
    <row r="341" spans="1:71">
      <c r="A341" s="28">
        <f t="shared" si="161"/>
        <v>2023</v>
      </c>
      <c r="B341" s="28">
        <f t="shared" si="164"/>
        <v>12</v>
      </c>
      <c r="C341" s="383">
        <f t="shared" si="170"/>
        <v>1919498.2979556799</v>
      </c>
      <c r="D341" s="383">
        <f>[4]FCST!D338</f>
        <v>1701578.2979556799</v>
      </c>
      <c r="E341" s="383">
        <f>[4]FCST!E338</f>
        <v>188818</v>
      </c>
      <c r="F341" s="383">
        <f>[4]FCST!F338</f>
        <v>2169</v>
      </c>
      <c r="G341" s="383">
        <f>[4]FCST!G338</f>
        <v>1513</v>
      </c>
      <c r="H341" s="383">
        <f>[4]FCST!H338</f>
        <v>25411</v>
      </c>
      <c r="I341" s="292">
        <f>IF(BM_MWh!I341=0,0,1)</f>
        <v>0</v>
      </c>
      <c r="J341" s="292">
        <f>IF(BM_MWh!J341=0,0,1)</f>
        <v>0</v>
      </c>
      <c r="K341" s="292">
        <f>IF(BM_MWh!K341=0,0,1)</f>
        <v>1</v>
      </c>
      <c r="L341" s="292">
        <f>IF(BM_MWh!L341=0,0,1)</f>
        <v>0</v>
      </c>
      <c r="M341" s="292">
        <f>IF(BM_MWh!M341=0,0,1)</f>
        <v>0</v>
      </c>
      <c r="N341" s="292">
        <f>IF(BM_MWh!N341=0,0,1)</f>
        <v>0</v>
      </c>
      <c r="O341" s="292">
        <f>IF(BM_MWh!O341=0,0,1)</f>
        <v>0</v>
      </c>
      <c r="P341" s="292">
        <f>IF(BM_MWh!P341=0,0,1)</f>
        <v>0</v>
      </c>
      <c r="Q341" s="292">
        <f>IF(BM_MWh!Q341=0,0,1)</f>
        <v>0</v>
      </c>
      <c r="R341" s="292">
        <f>IF(BM_MWh!R341=0,0,1)</f>
        <v>1</v>
      </c>
      <c r="S341" s="292">
        <f>IF(BM_MWh!S341=0,0,1)</f>
        <v>1</v>
      </c>
      <c r="T341" s="292">
        <f>IF(BM_MWh!T341=0,0,1)</f>
        <v>0</v>
      </c>
      <c r="U341" s="384">
        <f>IF(SUM(BM_MWh!U341)=0,0,1)</f>
        <v>1</v>
      </c>
      <c r="V341" s="382">
        <f>IF(SUM(BM_MWh!V341)=0,0,1)</f>
        <v>1</v>
      </c>
      <c r="W341" s="382">
        <f>IF(SUM(BM_MWh!W341)=0,0,1)</f>
        <v>1</v>
      </c>
      <c r="X341" s="382">
        <f>IF(SUM(BM_MWh!X341)=0,0,1)</f>
        <v>0</v>
      </c>
      <c r="Y341" s="382">
        <f>IF(SUM(BM_MWh!Y341)=0,0,1)</f>
        <v>1</v>
      </c>
      <c r="Z341" s="382">
        <f>IF(SUM(BM_MWh!Z341)=0,0,1)</f>
        <v>0</v>
      </c>
      <c r="AA341" s="382">
        <f>IF(SUM(BM_MWh!AA341)=0,0,1)</f>
        <v>1</v>
      </c>
      <c r="AB341" s="382">
        <f>IF(SUM(BM_MWh!AB341)=0,0,1)</f>
        <v>0</v>
      </c>
      <c r="AC341" s="382">
        <f>IF(SUM(BM_MWh!AC341)=0,0,1)</f>
        <v>0</v>
      </c>
      <c r="AD341" s="382">
        <f>IF(SUM(BM_MWh!AD341)=0,0,1)</f>
        <v>0</v>
      </c>
      <c r="AE341" s="382">
        <f>IF(SUM(BM_MWh!AE341)=0,0,1)</f>
        <v>1</v>
      </c>
      <c r="AF341" s="382">
        <f>IF(SUM(BM_MWh!AF341)=0,0,1)</f>
        <v>0</v>
      </c>
      <c r="AG341" s="382"/>
      <c r="AH341" s="382"/>
      <c r="AI341" s="382"/>
      <c r="AJ341" s="382"/>
      <c r="AK341" s="292"/>
      <c r="AL341" s="292"/>
      <c r="AM341" s="314"/>
      <c r="AN341" s="314"/>
      <c r="AP341" s="382"/>
      <c r="AR341" s="382"/>
      <c r="AS341" s="382"/>
      <c r="AT341" s="382"/>
      <c r="AU341" s="101">
        <f t="shared" si="171"/>
        <v>6</v>
      </c>
      <c r="AV341" s="102">
        <f t="shared" si="172"/>
        <v>3</v>
      </c>
      <c r="AW341" s="167">
        <f t="shared" si="173"/>
        <v>9</v>
      </c>
      <c r="AX341" s="167">
        <f t="shared" si="174"/>
        <v>1919489.2979556799</v>
      </c>
      <c r="AY341" s="381"/>
      <c r="AZ341" s="371"/>
      <c r="BA341" s="371"/>
      <c r="BB341" s="371"/>
      <c r="BC341" s="371"/>
      <c r="BD341" s="371"/>
      <c r="BE341" s="104">
        <f t="shared" si="162"/>
        <v>2023</v>
      </c>
      <c r="BF341" s="28">
        <f t="shared" si="165"/>
        <v>12</v>
      </c>
      <c r="BG341" s="381">
        <f t="shared" si="169"/>
        <v>3839002.5959113599</v>
      </c>
      <c r="BH341" s="215">
        <f t="shared" si="163"/>
        <v>1701578.2979556799</v>
      </c>
      <c r="BI341" s="215">
        <f t="shared" si="163"/>
        <v>188818</v>
      </c>
      <c r="BJ341" s="215">
        <f t="shared" si="163"/>
        <v>2169</v>
      </c>
      <c r="BK341" s="215">
        <f t="shared" si="163"/>
        <v>1513</v>
      </c>
      <c r="BL341" s="215">
        <f t="shared" si="163"/>
        <v>25411</v>
      </c>
      <c r="BM341" s="215">
        <f t="shared" si="175"/>
        <v>1919489.2979556799</v>
      </c>
      <c r="BN341" s="206">
        <f t="shared" si="176"/>
        <v>3</v>
      </c>
      <c r="BO341" s="206">
        <f t="shared" si="167"/>
        <v>3</v>
      </c>
      <c r="BP341" s="206">
        <f t="shared" si="168"/>
        <v>3</v>
      </c>
      <c r="BQ341" s="206">
        <f t="shared" si="166"/>
        <v>6</v>
      </c>
      <c r="BR341" s="206">
        <f t="shared" si="177"/>
        <v>9</v>
      </c>
      <c r="BS341" s="264"/>
    </row>
    <row r="342" spans="1:71">
      <c r="A342" s="28">
        <f t="shared" si="161"/>
        <v>2024</v>
      </c>
      <c r="B342" s="28">
        <f t="shared" si="164"/>
        <v>1</v>
      </c>
      <c r="C342" s="383">
        <f t="shared" si="170"/>
        <v>1921218.56688496</v>
      </c>
      <c r="D342" s="383">
        <f>[4]FCST!D339</f>
        <v>1703098.56688496</v>
      </c>
      <c r="E342" s="383">
        <f>[4]FCST!E339</f>
        <v>188974</v>
      </c>
      <c r="F342" s="383">
        <f>[4]FCST!F339</f>
        <v>2168</v>
      </c>
      <c r="G342" s="383">
        <f>[4]FCST!G339</f>
        <v>1513</v>
      </c>
      <c r="H342" s="383">
        <f>[4]FCST!H339</f>
        <v>25455</v>
      </c>
      <c r="I342" s="292">
        <f>IF(BM_MWh!I342=0,0,1)</f>
        <v>0</v>
      </c>
      <c r="J342" s="292">
        <f>IF(BM_MWh!J342=0,0,1)</f>
        <v>0</v>
      </c>
      <c r="K342" s="292">
        <f>IF(BM_MWh!K342=0,0,1)</f>
        <v>1</v>
      </c>
      <c r="L342" s="292">
        <f>IF(BM_MWh!L342=0,0,1)</f>
        <v>0</v>
      </c>
      <c r="M342" s="292">
        <f>IF(BM_MWh!M342=0,0,1)</f>
        <v>0</v>
      </c>
      <c r="N342" s="292">
        <f>IF(BM_MWh!N342=0,0,1)</f>
        <v>0</v>
      </c>
      <c r="O342" s="292">
        <f>IF(BM_MWh!O342=0,0,1)</f>
        <v>0</v>
      </c>
      <c r="P342" s="292">
        <f>IF(BM_MWh!P342=0,0,1)</f>
        <v>0</v>
      </c>
      <c r="Q342" s="292">
        <f>IF(BM_MWh!Q342=0,0,1)</f>
        <v>1</v>
      </c>
      <c r="R342" s="292">
        <f>IF(BM_MWh!R342=0,0,1)</f>
        <v>1</v>
      </c>
      <c r="S342" s="292">
        <f>IF(BM_MWh!S342=0,0,1)</f>
        <v>1</v>
      </c>
      <c r="T342" s="292">
        <f>IF(BM_MWh!T342=0,0,1)</f>
        <v>0</v>
      </c>
      <c r="U342" s="384">
        <f>IF(SUM(BM_MWh!U342)=0,0,1)</f>
        <v>1</v>
      </c>
      <c r="V342" s="382">
        <f>IF(SUM(BM_MWh!V342)=0,0,1)</f>
        <v>1</v>
      </c>
      <c r="W342" s="382">
        <f>IF(SUM(BM_MWh!W342)=0,0,1)</f>
        <v>1</v>
      </c>
      <c r="X342" s="382">
        <f>IF(SUM(BM_MWh!X342)=0,0,1)</f>
        <v>0</v>
      </c>
      <c r="Y342" s="382">
        <f>IF(SUM(BM_MWh!Y342)=0,0,1)</f>
        <v>1</v>
      </c>
      <c r="Z342" s="382">
        <f>IF(SUM(BM_MWh!Z342)=0,0,1)</f>
        <v>0</v>
      </c>
      <c r="AA342" s="382">
        <f>IF(SUM(BM_MWh!AA342)=0,0,1)</f>
        <v>1</v>
      </c>
      <c r="AB342" s="382">
        <f>IF(SUM(BM_MWh!AB342)=0,0,1)</f>
        <v>0</v>
      </c>
      <c r="AC342" s="382">
        <f>IF(SUM(BM_MWh!AC342)=0,0,1)</f>
        <v>0</v>
      </c>
      <c r="AD342" s="382">
        <f>IF(SUM(BM_MWh!AD342)=0,0,1)</f>
        <v>0</v>
      </c>
      <c r="AE342" s="382">
        <f>IF(SUM(BM_MWh!AE342)=0,0,1)</f>
        <v>1</v>
      </c>
      <c r="AF342" s="382">
        <f>IF(SUM(BM_MWh!AF342)=0,0,1)</f>
        <v>0</v>
      </c>
      <c r="AG342" s="382"/>
      <c r="AH342" s="382"/>
      <c r="AI342" s="382"/>
      <c r="AJ342" s="382"/>
      <c r="AK342" s="292"/>
      <c r="AL342" s="292"/>
      <c r="AM342" s="314"/>
      <c r="AN342" s="314"/>
      <c r="AP342" s="382"/>
      <c r="AR342" s="382"/>
      <c r="AS342" s="382"/>
      <c r="AT342" s="382"/>
      <c r="AU342" s="101">
        <f t="shared" si="171"/>
        <v>6</v>
      </c>
      <c r="AV342" s="102">
        <f t="shared" si="172"/>
        <v>4</v>
      </c>
      <c r="AW342" s="167">
        <f t="shared" si="173"/>
        <v>10</v>
      </c>
      <c r="AX342" s="167">
        <f t="shared" si="174"/>
        <v>1921208.56688496</v>
      </c>
      <c r="AY342" s="381"/>
      <c r="AZ342" s="371"/>
      <c r="BA342" s="371"/>
      <c r="BB342" s="371"/>
      <c r="BC342" s="371"/>
      <c r="BD342" s="371"/>
      <c r="BE342" s="104">
        <f t="shared" si="162"/>
        <v>2024</v>
      </c>
      <c r="BF342" s="28">
        <f t="shared" si="165"/>
        <v>1</v>
      </c>
      <c r="BG342" s="381">
        <f t="shared" si="169"/>
        <v>3842443.1337699201</v>
      </c>
      <c r="BH342" s="215">
        <f t="shared" si="163"/>
        <v>1703098.56688496</v>
      </c>
      <c r="BI342" s="215">
        <f t="shared" si="163"/>
        <v>188974</v>
      </c>
      <c r="BJ342" s="215">
        <f t="shared" si="163"/>
        <v>2168</v>
      </c>
      <c r="BK342" s="215">
        <f t="shared" si="163"/>
        <v>1513</v>
      </c>
      <c r="BL342" s="215">
        <f t="shared" si="163"/>
        <v>25455</v>
      </c>
      <c r="BM342" s="215">
        <f t="shared" si="175"/>
        <v>1921208.56688496</v>
      </c>
      <c r="BN342" s="206">
        <f t="shared" si="176"/>
        <v>4</v>
      </c>
      <c r="BO342" s="206">
        <f t="shared" si="167"/>
        <v>3</v>
      </c>
      <c r="BP342" s="206">
        <f t="shared" si="168"/>
        <v>3</v>
      </c>
      <c r="BQ342" s="206">
        <f t="shared" si="166"/>
        <v>6</v>
      </c>
      <c r="BR342" s="206">
        <f t="shared" si="177"/>
        <v>10</v>
      </c>
      <c r="BS342" s="264"/>
    </row>
    <row r="343" spans="1:71">
      <c r="A343" s="28">
        <f t="shared" si="161"/>
        <v>2024</v>
      </c>
      <c r="B343" s="28">
        <f t="shared" si="164"/>
        <v>2</v>
      </c>
      <c r="C343" s="383">
        <f t="shared" si="170"/>
        <v>1922900.8358142499</v>
      </c>
      <c r="D343" s="383">
        <f>[4]FCST!D340</f>
        <v>1704618.8358142499</v>
      </c>
      <c r="E343" s="383">
        <f>[4]FCST!E340</f>
        <v>189130</v>
      </c>
      <c r="F343" s="383">
        <f>[4]FCST!F340</f>
        <v>2167</v>
      </c>
      <c r="G343" s="383">
        <f>[4]FCST!G340</f>
        <v>1513</v>
      </c>
      <c r="H343" s="383">
        <f>[4]FCST!H340</f>
        <v>25462</v>
      </c>
      <c r="I343" s="292">
        <f>IF(BM_MWh!I343=0,0,1)</f>
        <v>0</v>
      </c>
      <c r="J343" s="292">
        <f>IF(BM_MWh!J343=0,0,1)</f>
        <v>0</v>
      </c>
      <c r="K343" s="292">
        <f>IF(BM_MWh!K343=0,0,1)</f>
        <v>1</v>
      </c>
      <c r="L343" s="292">
        <f>IF(BM_MWh!L343=0,0,1)</f>
        <v>0</v>
      </c>
      <c r="M343" s="292">
        <f>IF(BM_MWh!M343=0,0,1)</f>
        <v>0</v>
      </c>
      <c r="N343" s="292">
        <f>IF(BM_MWh!N343=0,0,1)</f>
        <v>0</v>
      </c>
      <c r="O343" s="292">
        <f>IF(BM_MWh!O343=0,0,1)</f>
        <v>0</v>
      </c>
      <c r="P343" s="292">
        <f>IF(BM_MWh!P343=0,0,1)</f>
        <v>0</v>
      </c>
      <c r="Q343" s="292">
        <f>IF(BM_MWh!Q343=0,0,1)</f>
        <v>1</v>
      </c>
      <c r="R343" s="292">
        <f>IF(BM_MWh!R343=0,0,1)</f>
        <v>1</v>
      </c>
      <c r="S343" s="292">
        <f>IF(BM_MWh!S343=0,0,1)</f>
        <v>1</v>
      </c>
      <c r="T343" s="292">
        <f>IF(BM_MWh!T343=0,0,1)</f>
        <v>0</v>
      </c>
      <c r="U343" s="384">
        <f>IF(SUM(BM_MWh!U343)=0,0,1)</f>
        <v>1</v>
      </c>
      <c r="V343" s="382">
        <f>IF(SUM(BM_MWh!V343)=0,0,1)</f>
        <v>1</v>
      </c>
      <c r="W343" s="382">
        <f>IF(SUM(BM_MWh!W343)=0,0,1)</f>
        <v>1</v>
      </c>
      <c r="X343" s="382">
        <f>IF(SUM(BM_MWh!X343)=0,0,1)</f>
        <v>0</v>
      </c>
      <c r="Y343" s="382">
        <f>IF(SUM(BM_MWh!Y343)=0,0,1)</f>
        <v>1</v>
      </c>
      <c r="Z343" s="382">
        <f>IF(SUM(BM_MWh!Z343)=0,0,1)</f>
        <v>0</v>
      </c>
      <c r="AA343" s="382">
        <f>IF(SUM(BM_MWh!AA343)=0,0,1)</f>
        <v>1</v>
      </c>
      <c r="AB343" s="382">
        <f>IF(SUM(BM_MWh!AB343)=0,0,1)</f>
        <v>0</v>
      </c>
      <c r="AC343" s="382">
        <f>IF(SUM(BM_MWh!AC343)=0,0,1)</f>
        <v>0</v>
      </c>
      <c r="AD343" s="382">
        <f>IF(SUM(BM_MWh!AD343)=0,0,1)</f>
        <v>0</v>
      </c>
      <c r="AE343" s="382">
        <f>IF(SUM(BM_MWh!AE343)=0,0,1)</f>
        <v>1</v>
      </c>
      <c r="AF343" s="382">
        <f>IF(SUM(BM_MWh!AF343)=0,0,1)</f>
        <v>0</v>
      </c>
      <c r="AG343" s="382"/>
      <c r="AH343" s="382"/>
      <c r="AI343" s="382"/>
      <c r="AJ343" s="382"/>
      <c r="AK343" s="292"/>
      <c r="AL343" s="292"/>
      <c r="AM343" s="314"/>
      <c r="AN343" s="314"/>
      <c r="AP343" s="382"/>
      <c r="AR343" s="382"/>
      <c r="AS343" s="382"/>
      <c r="AT343" s="382"/>
      <c r="AU343" s="101">
        <f t="shared" si="171"/>
        <v>6</v>
      </c>
      <c r="AV343" s="102">
        <f t="shared" si="172"/>
        <v>4</v>
      </c>
      <c r="AW343" s="167">
        <f t="shared" si="173"/>
        <v>10</v>
      </c>
      <c r="AX343" s="167">
        <f t="shared" si="174"/>
        <v>1922890.8358142499</v>
      </c>
      <c r="AY343" s="381"/>
      <c r="AZ343" s="371"/>
      <c r="BA343" s="371"/>
      <c r="BB343" s="371"/>
      <c r="BC343" s="371"/>
      <c r="BD343" s="371"/>
      <c r="BE343" s="104">
        <f t="shared" si="162"/>
        <v>2024</v>
      </c>
      <c r="BF343" s="28">
        <f t="shared" si="165"/>
        <v>2</v>
      </c>
      <c r="BG343" s="381">
        <f t="shared" si="169"/>
        <v>3845807.6716284999</v>
      </c>
      <c r="BH343" s="215">
        <f t="shared" si="163"/>
        <v>1704618.8358142499</v>
      </c>
      <c r="BI343" s="215">
        <f t="shared" si="163"/>
        <v>189130</v>
      </c>
      <c r="BJ343" s="215">
        <f t="shared" si="163"/>
        <v>2167</v>
      </c>
      <c r="BK343" s="215">
        <f t="shared" si="163"/>
        <v>1513</v>
      </c>
      <c r="BL343" s="215">
        <f t="shared" si="163"/>
        <v>25462</v>
      </c>
      <c r="BM343" s="215">
        <f t="shared" si="175"/>
        <v>1922890.8358142499</v>
      </c>
      <c r="BN343" s="206">
        <f t="shared" si="176"/>
        <v>4</v>
      </c>
      <c r="BO343" s="206">
        <f t="shared" si="167"/>
        <v>3</v>
      </c>
      <c r="BP343" s="206">
        <f t="shared" si="168"/>
        <v>3</v>
      </c>
      <c r="BQ343" s="206">
        <f t="shared" si="166"/>
        <v>6</v>
      </c>
      <c r="BR343" s="206">
        <f t="shared" si="177"/>
        <v>10</v>
      </c>
      <c r="BS343" s="264"/>
    </row>
    <row r="344" spans="1:71">
      <c r="A344" s="28">
        <f t="shared" si="161"/>
        <v>2024</v>
      </c>
      <c r="B344" s="28">
        <f t="shared" si="164"/>
        <v>3</v>
      </c>
      <c r="C344" s="383">
        <f t="shared" si="170"/>
        <v>1924568.10474353</v>
      </c>
      <c r="D344" s="383">
        <f>[4]FCST!D341</f>
        <v>1706139.10474353</v>
      </c>
      <c r="E344" s="383">
        <f>[4]FCST!E341</f>
        <v>189287</v>
      </c>
      <c r="F344" s="383">
        <f>[4]FCST!F341</f>
        <v>2165</v>
      </c>
      <c r="G344" s="383">
        <f>[4]FCST!G341</f>
        <v>1513</v>
      </c>
      <c r="H344" s="383">
        <f>[4]FCST!H341</f>
        <v>25454</v>
      </c>
      <c r="I344" s="292">
        <f>IF(BM_MWh!I344=0,0,1)</f>
        <v>0</v>
      </c>
      <c r="J344" s="292">
        <f>IF(BM_MWh!J344=0,0,1)</f>
        <v>0</v>
      </c>
      <c r="K344" s="292">
        <f>IF(BM_MWh!K344=0,0,1)</f>
        <v>1</v>
      </c>
      <c r="L344" s="292">
        <f>IF(BM_MWh!L344=0,0,1)</f>
        <v>0</v>
      </c>
      <c r="M344" s="292">
        <f>IF(BM_MWh!M344=0,0,1)</f>
        <v>0</v>
      </c>
      <c r="N344" s="292">
        <f>IF(BM_MWh!N344=0,0,1)</f>
        <v>0</v>
      </c>
      <c r="O344" s="292">
        <f>IF(BM_MWh!O344=0,0,1)</f>
        <v>0</v>
      </c>
      <c r="P344" s="292">
        <f>IF(BM_MWh!P344=0,0,1)</f>
        <v>0</v>
      </c>
      <c r="Q344" s="292">
        <f>IF(BM_MWh!Q344=0,0,1)</f>
        <v>1</v>
      </c>
      <c r="R344" s="292">
        <f>IF(BM_MWh!R344=0,0,1)</f>
        <v>1</v>
      </c>
      <c r="S344" s="292">
        <f>IF(BM_MWh!S344=0,0,1)</f>
        <v>1</v>
      </c>
      <c r="T344" s="292">
        <f>IF(BM_MWh!T344=0,0,1)</f>
        <v>0</v>
      </c>
      <c r="U344" s="384">
        <f>IF(SUM(BM_MWh!U344)=0,0,1)</f>
        <v>1</v>
      </c>
      <c r="V344" s="382">
        <f>IF(SUM(BM_MWh!V344)=0,0,1)</f>
        <v>1</v>
      </c>
      <c r="W344" s="382">
        <f>IF(SUM(BM_MWh!W344)=0,0,1)</f>
        <v>1</v>
      </c>
      <c r="X344" s="382">
        <f>IF(SUM(BM_MWh!X344)=0,0,1)</f>
        <v>0</v>
      </c>
      <c r="Y344" s="382">
        <f>IF(SUM(BM_MWh!Y344)=0,0,1)</f>
        <v>1</v>
      </c>
      <c r="Z344" s="382">
        <f>IF(SUM(BM_MWh!Z344)=0,0,1)</f>
        <v>0</v>
      </c>
      <c r="AA344" s="382">
        <f>IF(SUM(BM_MWh!AA344)=0,0,1)</f>
        <v>1</v>
      </c>
      <c r="AB344" s="382">
        <f>IF(SUM(BM_MWh!AB344)=0,0,1)</f>
        <v>0</v>
      </c>
      <c r="AC344" s="382">
        <f>IF(SUM(BM_MWh!AC344)=0,0,1)</f>
        <v>0</v>
      </c>
      <c r="AD344" s="382">
        <f>IF(SUM(BM_MWh!AD344)=0,0,1)</f>
        <v>0</v>
      </c>
      <c r="AE344" s="382">
        <f>IF(SUM(BM_MWh!AE344)=0,0,1)</f>
        <v>1</v>
      </c>
      <c r="AF344" s="382">
        <f>IF(SUM(BM_MWh!AF344)=0,0,1)</f>
        <v>0</v>
      </c>
      <c r="AG344" s="382"/>
      <c r="AH344" s="382"/>
      <c r="AI344" s="382"/>
      <c r="AJ344" s="382"/>
      <c r="AK344" s="292"/>
      <c r="AL344" s="292"/>
      <c r="AM344" s="314"/>
      <c r="AN344" s="314"/>
      <c r="AP344" s="382"/>
      <c r="AR344" s="382"/>
      <c r="AS344" s="382"/>
      <c r="AT344" s="382"/>
      <c r="AU344" s="101">
        <f t="shared" si="171"/>
        <v>6</v>
      </c>
      <c r="AV344" s="102">
        <f t="shared" si="172"/>
        <v>4</v>
      </c>
      <c r="AW344" s="167">
        <f t="shared" si="173"/>
        <v>10</v>
      </c>
      <c r="AX344" s="167">
        <f t="shared" si="174"/>
        <v>1924558.10474353</v>
      </c>
      <c r="AY344" s="381"/>
      <c r="AZ344" s="371"/>
      <c r="BA344" s="371"/>
      <c r="BB344" s="371"/>
      <c r="BC344" s="371"/>
      <c r="BD344" s="371"/>
      <c r="BE344" s="104">
        <f t="shared" si="162"/>
        <v>2024</v>
      </c>
      <c r="BF344" s="28">
        <f t="shared" si="165"/>
        <v>3</v>
      </c>
      <c r="BG344" s="381">
        <f t="shared" si="169"/>
        <v>3849142.2094870601</v>
      </c>
      <c r="BH344" s="215">
        <f t="shared" si="163"/>
        <v>1706139.10474353</v>
      </c>
      <c r="BI344" s="215">
        <f t="shared" si="163"/>
        <v>189287</v>
      </c>
      <c r="BJ344" s="215">
        <f t="shared" si="163"/>
        <v>2165</v>
      </c>
      <c r="BK344" s="215">
        <f t="shared" si="163"/>
        <v>1513</v>
      </c>
      <c r="BL344" s="215">
        <f t="shared" si="163"/>
        <v>25454</v>
      </c>
      <c r="BM344" s="215">
        <f t="shared" si="175"/>
        <v>1924558.10474353</v>
      </c>
      <c r="BN344" s="206">
        <f t="shared" si="176"/>
        <v>4</v>
      </c>
      <c r="BO344" s="206">
        <f t="shared" si="167"/>
        <v>3</v>
      </c>
      <c r="BP344" s="206">
        <f t="shared" si="168"/>
        <v>3</v>
      </c>
      <c r="BQ344" s="206">
        <f t="shared" si="166"/>
        <v>6</v>
      </c>
      <c r="BR344" s="206">
        <f t="shared" si="177"/>
        <v>10</v>
      </c>
      <c r="BS344" s="264"/>
    </row>
    <row r="345" spans="1:71">
      <c r="A345" s="28">
        <f t="shared" si="161"/>
        <v>2024</v>
      </c>
      <c r="B345" s="28">
        <f t="shared" si="164"/>
        <v>4</v>
      </c>
      <c r="C345" s="383">
        <f t="shared" si="170"/>
        <v>1926205.3736728199</v>
      </c>
      <c r="D345" s="383">
        <f>[4]FCST!D342</f>
        <v>1707659.3736728199</v>
      </c>
      <c r="E345" s="383">
        <f>[4]FCST!E342</f>
        <v>189443</v>
      </c>
      <c r="F345" s="383">
        <f>[4]FCST!F342</f>
        <v>2164</v>
      </c>
      <c r="G345" s="383">
        <f>[4]FCST!G342</f>
        <v>1513</v>
      </c>
      <c r="H345" s="383">
        <f>[4]FCST!H342</f>
        <v>25416</v>
      </c>
      <c r="I345" s="292">
        <f>IF(BM_MWh!I345=0,0,1)</f>
        <v>0</v>
      </c>
      <c r="J345" s="292">
        <f>IF(BM_MWh!J345=0,0,1)</f>
        <v>0</v>
      </c>
      <c r="K345" s="292">
        <f>IF(BM_MWh!K345=0,0,1)</f>
        <v>1</v>
      </c>
      <c r="L345" s="292">
        <f>IF(BM_MWh!L345=0,0,1)</f>
        <v>0</v>
      </c>
      <c r="M345" s="292">
        <f>IF(BM_MWh!M345=0,0,1)</f>
        <v>0</v>
      </c>
      <c r="N345" s="292">
        <f>IF(BM_MWh!N345=0,0,1)</f>
        <v>0</v>
      </c>
      <c r="O345" s="292">
        <f>IF(BM_MWh!O345=0,0,1)</f>
        <v>0</v>
      </c>
      <c r="P345" s="292">
        <f>IF(BM_MWh!P345=0,0,1)</f>
        <v>0</v>
      </c>
      <c r="Q345" s="292">
        <f>IF(BM_MWh!Q345=0,0,1)</f>
        <v>1</v>
      </c>
      <c r="R345" s="292">
        <f>IF(BM_MWh!R345=0,0,1)</f>
        <v>1</v>
      </c>
      <c r="S345" s="292">
        <f>IF(BM_MWh!S345=0,0,1)</f>
        <v>1</v>
      </c>
      <c r="T345" s="292">
        <f>IF(BM_MWh!T345=0,0,1)</f>
        <v>0</v>
      </c>
      <c r="U345" s="384">
        <f>IF(SUM(BM_MWh!U345)=0,0,1)</f>
        <v>1</v>
      </c>
      <c r="V345" s="382">
        <f>IF(SUM(BM_MWh!V345)=0,0,1)</f>
        <v>1</v>
      </c>
      <c r="W345" s="382">
        <f>IF(SUM(BM_MWh!W345)=0,0,1)</f>
        <v>1</v>
      </c>
      <c r="X345" s="382">
        <f>IF(SUM(BM_MWh!X345)=0,0,1)</f>
        <v>0</v>
      </c>
      <c r="Y345" s="382">
        <f>IF(SUM(BM_MWh!Y345)=0,0,1)</f>
        <v>1</v>
      </c>
      <c r="Z345" s="382">
        <f>IF(SUM(BM_MWh!Z345)=0,0,1)</f>
        <v>0</v>
      </c>
      <c r="AA345" s="382">
        <f>IF(SUM(BM_MWh!AA345)=0,0,1)</f>
        <v>1</v>
      </c>
      <c r="AB345" s="382">
        <f>IF(SUM(BM_MWh!AB345)=0,0,1)</f>
        <v>0</v>
      </c>
      <c r="AC345" s="382">
        <f>IF(SUM(BM_MWh!AC345)=0,0,1)</f>
        <v>0</v>
      </c>
      <c r="AD345" s="382">
        <f>IF(SUM(BM_MWh!AD345)=0,0,1)</f>
        <v>0</v>
      </c>
      <c r="AE345" s="382">
        <f>IF(SUM(BM_MWh!AE345)=0,0,1)</f>
        <v>1</v>
      </c>
      <c r="AF345" s="382">
        <f>IF(SUM(BM_MWh!AF345)=0,0,1)</f>
        <v>0</v>
      </c>
      <c r="AG345" s="382"/>
      <c r="AH345" s="382"/>
      <c r="AI345" s="382"/>
      <c r="AJ345" s="382"/>
      <c r="AK345" s="292"/>
      <c r="AL345" s="292"/>
      <c r="AM345" s="314"/>
      <c r="AN345" s="314"/>
      <c r="AP345" s="382"/>
      <c r="AR345" s="382"/>
      <c r="AS345" s="382"/>
      <c r="AT345" s="382"/>
      <c r="AU345" s="101">
        <f t="shared" si="171"/>
        <v>6</v>
      </c>
      <c r="AV345" s="102">
        <f t="shared" si="172"/>
        <v>4</v>
      </c>
      <c r="AW345" s="167">
        <f t="shared" si="173"/>
        <v>10</v>
      </c>
      <c r="AX345" s="167">
        <f t="shared" si="174"/>
        <v>1926195.3736728199</v>
      </c>
      <c r="AY345" s="381"/>
      <c r="AZ345" s="371"/>
      <c r="BA345" s="371"/>
      <c r="BB345" s="371"/>
      <c r="BC345" s="371"/>
      <c r="BD345" s="371"/>
      <c r="BE345" s="104">
        <f t="shared" si="162"/>
        <v>2024</v>
      </c>
      <c r="BF345" s="28">
        <f t="shared" si="165"/>
        <v>4</v>
      </c>
      <c r="BG345" s="381">
        <f t="shared" si="169"/>
        <v>3852416.7473456399</v>
      </c>
      <c r="BH345" s="215">
        <f t="shared" si="163"/>
        <v>1707659.3736728199</v>
      </c>
      <c r="BI345" s="215">
        <f t="shared" si="163"/>
        <v>189443</v>
      </c>
      <c r="BJ345" s="215">
        <f t="shared" si="163"/>
        <v>2164</v>
      </c>
      <c r="BK345" s="215">
        <f t="shared" si="163"/>
        <v>1513</v>
      </c>
      <c r="BL345" s="215">
        <f t="shared" si="163"/>
        <v>25416</v>
      </c>
      <c r="BM345" s="215">
        <f t="shared" si="175"/>
        <v>1926195.3736728199</v>
      </c>
      <c r="BN345" s="206">
        <f t="shared" si="176"/>
        <v>4</v>
      </c>
      <c r="BO345" s="206">
        <f t="shared" si="167"/>
        <v>3</v>
      </c>
      <c r="BP345" s="206">
        <f t="shared" si="168"/>
        <v>3</v>
      </c>
      <c r="BQ345" s="206">
        <f t="shared" si="166"/>
        <v>6</v>
      </c>
      <c r="BR345" s="206">
        <f t="shared" si="177"/>
        <v>10</v>
      </c>
      <c r="BS345" s="264"/>
    </row>
    <row r="346" spans="1:71">
      <c r="A346" s="28">
        <f t="shared" si="161"/>
        <v>2024</v>
      </c>
      <c r="B346" s="28">
        <f t="shared" si="164"/>
        <v>5</v>
      </c>
      <c r="C346" s="383">
        <f t="shared" si="170"/>
        <v>1927916.6426021</v>
      </c>
      <c r="D346" s="383">
        <f>[4]FCST!D343</f>
        <v>1709179.6426021</v>
      </c>
      <c r="E346" s="383">
        <f>[4]FCST!E343</f>
        <v>189599</v>
      </c>
      <c r="F346" s="383">
        <f>[4]FCST!F343</f>
        <v>2163</v>
      </c>
      <c r="G346" s="383">
        <f>[4]FCST!G343</f>
        <v>1513</v>
      </c>
      <c r="H346" s="383">
        <f>[4]FCST!H343</f>
        <v>25453</v>
      </c>
      <c r="I346" s="292">
        <f>IF(BM_MWh!I346=0,0,1)</f>
        <v>0</v>
      </c>
      <c r="J346" s="292">
        <f>IF(BM_MWh!J346=0,0,1)</f>
        <v>0</v>
      </c>
      <c r="K346" s="292">
        <f>IF(BM_MWh!K346=0,0,1)</f>
        <v>1</v>
      </c>
      <c r="L346" s="292">
        <f>IF(BM_MWh!L346=0,0,1)</f>
        <v>0</v>
      </c>
      <c r="M346" s="292">
        <f>IF(BM_MWh!M346=0,0,1)</f>
        <v>0</v>
      </c>
      <c r="N346" s="292">
        <f>IF(BM_MWh!N346=0,0,1)</f>
        <v>0</v>
      </c>
      <c r="O346" s="292">
        <f>IF(BM_MWh!O346=0,0,1)</f>
        <v>0</v>
      </c>
      <c r="P346" s="292">
        <f>IF(BM_MWh!P346=0,0,1)</f>
        <v>0</v>
      </c>
      <c r="Q346" s="292">
        <f>IF(BM_MWh!Q346=0,0,1)</f>
        <v>0</v>
      </c>
      <c r="R346" s="292">
        <f>IF(BM_MWh!R346=0,0,1)</f>
        <v>1</v>
      </c>
      <c r="S346" s="292">
        <f>IF(BM_MWh!S346=0,0,1)</f>
        <v>1</v>
      </c>
      <c r="T346" s="292">
        <f>IF(BM_MWh!T346=0,0,1)</f>
        <v>0</v>
      </c>
      <c r="U346" s="384">
        <f>IF(SUM(BM_MWh!U346)=0,0,1)</f>
        <v>1</v>
      </c>
      <c r="V346" s="382">
        <f>IF(SUM(BM_MWh!V346)=0,0,1)</f>
        <v>1</v>
      </c>
      <c r="W346" s="382">
        <f>IF(SUM(BM_MWh!W346)=0,0,1)</f>
        <v>1</v>
      </c>
      <c r="X346" s="382">
        <f>IF(SUM(BM_MWh!X346)=0,0,1)</f>
        <v>0</v>
      </c>
      <c r="Y346" s="382">
        <f>IF(SUM(BM_MWh!Y346)=0,0,1)</f>
        <v>1</v>
      </c>
      <c r="Z346" s="382">
        <f>IF(SUM(BM_MWh!Z346)=0,0,1)</f>
        <v>0</v>
      </c>
      <c r="AA346" s="382">
        <f>IF(SUM(BM_MWh!AA346)=0,0,1)</f>
        <v>1</v>
      </c>
      <c r="AB346" s="382">
        <f>IF(SUM(BM_MWh!AB346)=0,0,1)</f>
        <v>0</v>
      </c>
      <c r="AC346" s="382">
        <f>IF(SUM(BM_MWh!AC346)=0,0,1)</f>
        <v>0</v>
      </c>
      <c r="AD346" s="382">
        <f>IF(SUM(BM_MWh!AD346)=0,0,1)</f>
        <v>0</v>
      </c>
      <c r="AE346" s="382">
        <f>IF(SUM(BM_MWh!AE346)=0,0,1)</f>
        <v>1</v>
      </c>
      <c r="AF346" s="382">
        <f>IF(SUM(BM_MWh!AF346)=0,0,1)</f>
        <v>0</v>
      </c>
      <c r="AG346" s="382"/>
      <c r="AH346" s="382"/>
      <c r="AI346" s="382"/>
      <c r="AJ346" s="382"/>
      <c r="AK346" s="292"/>
      <c r="AL346" s="292"/>
      <c r="AM346" s="314"/>
      <c r="AN346" s="314"/>
      <c r="AP346" s="382"/>
      <c r="AR346" s="382"/>
      <c r="AS346" s="382"/>
      <c r="AT346" s="382"/>
      <c r="AU346" s="101">
        <f t="shared" si="171"/>
        <v>6</v>
      </c>
      <c r="AV346" s="102">
        <f t="shared" si="172"/>
        <v>3</v>
      </c>
      <c r="AW346" s="167">
        <f t="shared" si="173"/>
        <v>9</v>
      </c>
      <c r="AX346" s="167">
        <f t="shared" si="174"/>
        <v>1927907.6426021</v>
      </c>
      <c r="AY346" s="381"/>
      <c r="AZ346" s="371"/>
      <c r="BA346" s="371"/>
      <c r="BB346" s="371"/>
      <c r="BC346" s="371"/>
      <c r="BD346" s="371"/>
      <c r="BE346" s="104">
        <f t="shared" si="162"/>
        <v>2024</v>
      </c>
      <c r="BF346" s="28">
        <f t="shared" si="165"/>
        <v>5</v>
      </c>
      <c r="BG346" s="381">
        <f t="shared" si="169"/>
        <v>3855839.2852042001</v>
      </c>
      <c r="BH346" s="215">
        <f t="shared" si="163"/>
        <v>1709179.6426021</v>
      </c>
      <c r="BI346" s="215">
        <f t="shared" si="163"/>
        <v>189599</v>
      </c>
      <c r="BJ346" s="215">
        <f t="shared" si="163"/>
        <v>2163</v>
      </c>
      <c r="BK346" s="215">
        <f t="shared" si="163"/>
        <v>1513</v>
      </c>
      <c r="BL346" s="215">
        <f t="shared" si="163"/>
        <v>25453</v>
      </c>
      <c r="BM346" s="215">
        <f t="shared" si="175"/>
        <v>1927907.6426021</v>
      </c>
      <c r="BN346" s="206">
        <f t="shared" si="176"/>
        <v>3</v>
      </c>
      <c r="BO346" s="206">
        <f t="shared" si="167"/>
        <v>3</v>
      </c>
      <c r="BP346" s="206">
        <f t="shared" si="168"/>
        <v>3</v>
      </c>
      <c r="BQ346" s="206">
        <f t="shared" si="166"/>
        <v>6</v>
      </c>
      <c r="BR346" s="206">
        <f t="shared" si="177"/>
        <v>9</v>
      </c>
      <c r="BS346" s="264"/>
    </row>
    <row r="347" spans="1:71">
      <c r="A347" s="28">
        <f t="shared" si="161"/>
        <v>2024</v>
      </c>
      <c r="B347" s="28">
        <f t="shared" si="164"/>
        <v>6</v>
      </c>
      <c r="C347" s="383">
        <f t="shared" si="170"/>
        <v>1929543.9115313899</v>
      </c>
      <c r="D347" s="383">
        <f>[4]FCST!D344</f>
        <v>1710699.9115313899</v>
      </c>
      <c r="E347" s="383">
        <f>[4]FCST!E344</f>
        <v>189755</v>
      </c>
      <c r="F347" s="383">
        <f>[4]FCST!F344</f>
        <v>2162</v>
      </c>
      <c r="G347" s="383">
        <f>[4]FCST!G344</f>
        <v>1513</v>
      </c>
      <c r="H347" s="383">
        <f>[4]FCST!H344</f>
        <v>25405</v>
      </c>
      <c r="I347" s="292">
        <f>IF(BM_MWh!I347=0,0,1)</f>
        <v>0</v>
      </c>
      <c r="J347" s="292">
        <f>IF(BM_MWh!J347=0,0,1)</f>
        <v>0</v>
      </c>
      <c r="K347" s="292">
        <f>IF(BM_MWh!K347=0,0,1)</f>
        <v>1</v>
      </c>
      <c r="L347" s="292">
        <f>IF(BM_MWh!L347=0,0,1)</f>
        <v>0</v>
      </c>
      <c r="M347" s="292">
        <f>IF(BM_MWh!M347=0,0,1)</f>
        <v>0</v>
      </c>
      <c r="N347" s="292">
        <f>IF(BM_MWh!N347=0,0,1)</f>
        <v>0</v>
      </c>
      <c r="O347" s="292">
        <f>IF(BM_MWh!O347=0,0,1)</f>
        <v>0</v>
      </c>
      <c r="P347" s="292">
        <f>IF(BM_MWh!P347=0,0,1)</f>
        <v>0</v>
      </c>
      <c r="Q347" s="292">
        <f>IF(BM_MWh!Q347=0,0,1)</f>
        <v>0</v>
      </c>
      <c r="R347" s="292">
        <f>IF(BM_MWh!R347=0,0,1)</f>
        <v>1</v>
      </c>
      <c r="S347" s="292">
        <f>IF(BM_MWh!S347=0,0,1)</f>
        <v>1</v>
      </c>
      <c r="T347" s="292">
        <f>IF(BM_MWh!T347=0,0,1)</f>
        <v>0</v>
      </c>
      <c r="U347" s="384">
        <f>IF(SUM(BM_MWh!U347)=0,0,1)</f>
        <v>1</v>
      </c>
      <c r="V347" s="382">
        <f>IF(SUM(BM_MWh!V347)=0,0,1)</f>
        <v>1</v>
      </c>
      <c r="W347" s="382">
        <f>IF(SUM(BM_MWh!W347)=0,0,1)</f>
        <v>1</v>
      </c>
      <c r="X347" s="382">
        <f>IF(SUM(BM_MWh!X347)=0,0,1)</f>
        <v>0</v>
      </c>
      <c r="Y347" s="382">
        <f>IF(SUM(BM_MWh!Y347)=0,0,1)</f>
        <v>1</v>
      </c>
      <c r="Z347" s="382">
        <f>IF(SUM(BM_MWh!Z347)=0,0,1)</f>
        <v>0</v>
      </c>
      <c r="AA347" s="382">
        <f>IF(SUM(BM_MWh!AA347)=0,0,1)</f>
        <v>1</v>
      </c>
      <c r="AB347" s="382">
        <f>IF(SUM(BM_MWh!AB347)=0,0,1)</f>
        <v>0</v>
      </c>
      <c r="AC347" s="382">
        <f>IF(SUM(BM_MWh!AC347)=0,0,1)</f>
        <v>0</v>
      </c>
      <c r="AD347" s="382">
        <f>IF(SUM(BM_MWh!AD347)=0,0,1)</f>
        <v>0</v>
      </c>
      <c r="AE347" s="382">
        <f>IF(SUM(BM_MWh!AE347)=0,0,1)</f>
        <v>1</v>
      </c>
      <c r="AF347" s="382">
        <f>IF(SUM(BM_MWh!AF347)=0,0,1)</f>
        <v>0</v>
      </c>
      <c r="AG347" s="382"/>
      <c r="AH347" s="382"/>
      <c r="AI347" s="382"/>
      <c r="AJ347" s="382"/>
      <c r="AK347" s="292"/>
      <c r="AL347" s="292"/>
      <c r="AM347" s="314"/>
      <c r="AN347" s="314"/>
      <c r="AP347" s="382"/>
      <c r="AR347" s="382"/>
      <c r="AS347" s="382"/>
      <c r="AT347" s="382"/>
      <c r="AU347" s="101">
        <f t="shared" si="171"/>
        <v>6</v>
      </c>
      <c r="AV347" s="102">
        <f t="shared" si="172"/>
        <v>3</v>
      </c>
      <c r="AW347" s="167">
        <f t="shared" si="173"/>
        <v>9</v>
      </c>
      <c r="AX347" s="167">
        <f t="shared" si="174"/>
        <v>1929534.9115313899</v>
      </c>
      <c r="AY347" s="381"/>
      <c r="AZ347" s="371"/>
      <c r="BA347" s="371"/>
      <c r="BB347" s="371"/>
      <c r="BC347" s="371"/>
      <c r="BD347" s="371"/>
      <c r="BE347" s="104">
        <f t="shared" si="162"/>
        <v>2024</v>
      </c>
      <c r="BF347" s="28">
        <f t="shared" si="165"/>
        <v>6</v>
      </c>
      <c r="BG347" s="381">
        <f t="shared" si="169"/>
        <v>3859093.8230627798</v>
      </c>
      <c r="BH347" s="215">
        <f t="shared" si="163"/>
        <v>1710699.9115313899</v>
      </c>
      <c r="BI347" s="215">
        <f t="shared" si="163"/>
        <v>189755</v>
      </c>
      <c r="BJ347" s="215">
        <f t="shared" si="163"/>
        <v>2162</v>
      </c>
      <c r="BK347" s="215">
        <f t="shared" si="163"/>
        <v>1513</v>
      </c>
      <c r="BL347" s="215">
        <f t="shared" si="163"/>
        <v>25405</v>
      </c>
      <c r="BM347" s="215">
        <f t="shared" si="175"/>
        <v>1929534.9115313899</v>
      </c>
      <c r="BN347" s="206">
        <f t="shared" si="176"/>
        <v>3</v>
      </c>
      <c r="BO347" s="206">
        <f t="shared" si="167"/>
        <v>3</v>
      </c>
      <c r="BP347" s="206">
        <f t="shared" si="168"/>
        <v>3</v>
      </c>
      <c r="BQ347" s="206">
        <f t="shared" si="166"/>
        <v>6</v>
      </c>
      <c r="BR347" s="206">
        <f t="shared" si="177"/>
        <v>9</v>
      </c>
      <c r="BS347" s="264"/>
    </row>
    <row r="348" spans="1:71">
      <c r="A348" s="28">
        <f t="shared" si="161"/>
        <v>2024</v>
      </c>
      <c r="B348" s="28">
        <f t="shared" si="164"/>
        <v>7</v>
      </c>
      <c r="C348" s="383">
        <f t="shared" si="170"/>
        <v>1931194.18046067</v>
      </c>
      <c r="D348" s="383">
        <f>[4]FCST!D345</f>
        <v>1712220.18046067</v>
      </c>
      <c r="E348" s="383">
        <f>[4]FCST!E345</f>
        <v>189911</v>
      </c>
      <c r="F348" s="383">
        <f>[4]FCST!F345</f>
        <v>2160</v>
      </c>
      <c r="G348" s="383">
        <f>[4]FCST!G345</f>
        <v>1513</v>
      </c>
      <c r="H348" s="383">
        <f>[4]FCST!H345</f>
        <v>25381</v>
      </c>
      <c r="I348" s="292">
        <f>IF(BM_MWh!I348=0,0,1)</f>
        <v>0</v>
      </c>
      <c r="J348" s="292">
        <f>IF(BM_MWh!J348=0,0,1)</f>
        <v>0</v>
      </c>
      <c r="K348" s="292">
        <f>IF(BM_MWh!K348=0,0,1)</f>
        <v>1</v>
      </c>
      <c r="L348" s="292">
        <f>IF(BM_MWh!L348=0,0,1)</f>
        <v>0</v>
      </c>
      <c r="M348" s="292">
        <f>IF(BM_MWh!M348=0,0,1)</f>
        <v>0</v>
      </c>
      <c r="N348" s="292">
        <f>IF(BM_MWh!N348=0,0,1)</f>
        <v>0</v>
      </c>
      <c r="O348" s="292">
        <f>IF(BM_MWh!O348=0,0,1)</f>
        <v>0</v>
      </c>
      <c r="P348" s="292">
        <f>IF(BM_MWh!P348=0,0,1)</f>
        <v>0</v>
      </c>
      <c r="Q348" s="292">
        <f>IF(BM_MWh!Q348=0,0,1)</f>
        <v>0</v>
      </c>
      <c r="R348" s="292">
        <f>IF(BM_MWh!R348=0,0,1)</f>
        <v>1</v>
      </c>
      <c r="S348" s="292">
        <f>IF(BM_MWh!S348=0,0,1)</f>
        <v>1</v>
      </c>
      <c r="T348" s="292">
        <f>IF(BM_MWh!T348=0,0,1)</f>
        <v>0</v>
      </c>
      <c r="U348" s="384">
        <f>IF(SUM(BM_MWh!U348)=0,0,1)</f>
        <v>1</v>
      </c>
      <c r="V348" s="382">
        <f>IF(SUM(BM_MWh!V348)=0,0,1)</f>
        <v>1</v>
      </c>
      <c r="W348" s="382">
        <f>IF(SUM(BM_MWh!W348)=0,0,1)</f>
        <v>1</v>
      </c>
      <c r="X348" s="382">
        <f>IF(SUM(BM_MWh!X348)=0,0,1)</f>
        <v>0</v>
      </c>
      <c r="Y348" s="382">
        <f>IF(SUM(BM_MWh!Y348)=0,0,1)</f>
        <v>1</v>
      </c>
      <c r="Z348" s="382">
        <f>IF(SUM(BM_MWh!Z348)=0,0,1)</f>
        <v>0</v>
      </c>
      <c r="AA348" s="382">
        <f>IF(SUM(BM_MWh!AA348)=0,0,1)</f>
        <v>1</v>
      </c>
      <c r="AB348" s="382">
        <f>IF(SUM(BM_MWh!AB348)=0,0,1)</f>
        <v>0</v>
      </c>
      <c r="AC348" s="382">
        <f>IF(SUM(BM_MWh!AC348)=0,0,1)</f>
        <v>0</v>
      </c>
      <c r="AD348" s="382">
        <f>IF(SUM(BM_MWh!AD348)=0,0,1)</f>
        <v>0</v>
      </c>
      <c r="AE348" s="382">
        <f>IF(SUM(BM_MWh!AE348)=0,0,1)</f>
        <v>1</v>
      </c>
      <c r="AF348" s="382">
        <f>IF(SUM(BM_MWh!AF348)=0,0,1)</f>
        <v>0</v>
      </c>
      <c r="AG348" s="382"/>
      <c r="AH348" s="382"/>
      <c r="AI348" s="382"/>
      <c r="AJ348" s="382"/>
      <c r="AK348" s="292"/>
      <c r="AL348" s="292"/>
      <c r="AM348" s="314"/>
      <c r="AN348" s="314"/>
      <c r="AP348" s="382"/>
      <c r="AR348" s="382"/>
      <c r="AS348" s="382"/>
      <c r="AT348" s="382"/>
      <c r="AU348" s="101">
        <f t="shared" si="171"/>
        <v>6</v>
      </c>
      <c r="AV348" s="102">
        <f t="shared" si="172"/>
        <v>3</v>
      </c>
      <c r="AW348" s="167">
        <f t="shared" si="173"/>
        <v>9</v>
      </c>
      <c r="AX348" s="167">
        <f t="shared" si="174"/>
        <v>1931185.18046067</v>
      </c>
      <c r="AY348" s="381"/>
      <c r="AZ348" s="371"/>
      <c r="BA348" s="371"/>
      <c r="BB348" s="371"/>
      <c r="BC348" s="371"/>
      <c r="BD348" s="371"/>
      <c r="BE348" s="104">
        <f t="shared" si="162"/>
        <v>2024</v>
      </c>
      <c r="BF348" s="28">
        <f t="shared" si="165"/>
        <v>7</v>
      </c>
      <c r="BG348" s="381">
        <f t="shared" si="169"/>
        <v>3862394.3609213401</v>
      </c>
      <c r="BH348" s="215">
        <f t="shared" si="163"/>
        <v>1712220.18046067</v>
      </c>
      <c r="BI348" s="215">
        <f t="shared" si="163"/>
        <v>189911</v>
      </c>
      <c r="BJ348" s="215">
        <f t="shared" si="163"/>
        <v>2160</v>
      </c>
      <c r="BK348" s="215">
        <f t="shared" si="163"/>
        <v>1513</v>
      </c>
      <c r="BL348" s="215">
        <f t="shared" si="163"/>
        <v>25381</v>
      </c>
      <c r="BM348" s="215">
        <f t="shared" si="175"/>
        <v>1931185.18046067</v>
      </c>
      <c r="BN348" s="206">
        <f t="shared" si="176"/>
        <v>3</v>
      </c>
      <c r="BO348" s="206">
        <f t="shared" si="167"/>
        <v>3</v>
      </c>
      <c r="BP348" s="206">
        <f t="shared" si="168"/>
        <v>3</v>
      </c>
      <c r="BQ348" s="206">
        <f t="shared" si="166"/>
        <v>6</v>
      </c>
      <c r="BR348" s="206">
        <f t="shared" si="177"/>
        <v>9</v>
      </c>
      <c r="BS348" s="264"/>
    </row>
    <row r="349" spans="1:71">
      <c r="A349" s="28">
        <f t="shared" si="161"/>
        <v>2024</v>
      </c>
      <c r="B349" s="28">
        <f t="shared" si="164"/>
        <v>8</v>
      </c>
      <c r="C349" s="383">
        <f t="shared" si="170"/>
        <v>1932852.7370612801</v>
      </c>
      <c r="D349" s="383">
        <f>[4]FCST!D346</f>
        <v>1713667.7370612801</v>
      </c>
      <c r="E349" s="383">
        <f>[4]FCST!E346</f>
        <v>190064</v>
      </c>
      <c r="F349" s="383">
        <f>[4]FCST!F346</f>
        <v>2159</v>
      </c>
      <c r="G349" s="383">
        <f>[4]FCST!G346</f>
        <v>1513</v>
      </c>
      <c r="H349" s="383">
        <f>[4]FCST!H346</f>
        <v>25440</v>
      </c>
      <c r="I349" s="292">
        <f>IF(BM_MWh!I349=0,0,1)</f>
        <v>0</v>
      </c>
      <c r="J349" s="292">
        <f>IF(BM_MWh!J349=0,0,1)</f>
        <v>0</v>
      </c>
      <c r="K349" s="292">
        <f>IF(BM_MWh!K349=0,0,1)</f>
        <v>1</v>
      </c>
      <c r="L349" s="292">
        <f>IF(BM_MWh!L349=0,0,1)</f>
        <v>0</v>
      </c>
      <c r="M349" s="292">
        <f>IF(BM_MWh!M349=0,0,1)</f>
        <v>0</v>
      </c>
      <c r="N349" s="292">
        <f>IF(BM_MWh!N349=0,0,1)</f>
        <v>0</v>
      </c>
      <c r="O349" s="292">
        <f>IF(BM_MWh!O349=0,0,1)</f>
        <v>0</v>
      </c>
      <c r="P349" s="292">
        <f>IF(BM_MWh!P349=0,0,1)</f>
        <v>0</v>
      </c>
      <c r="Q349" s="292">
        <f>IF(BM_MWh!Q349=0,0,1)</f>
        <v>0</v>
      </c>
      <c r="R349" s="292">
        <f>IF(BM_MWh!R349=0,0,1)</f>
        <v>1</v>
      </c>
      <c r="S349" s="292">
        <f>IF(BM_MWh!S349=0,0,1)</f>
        <v>1</v>
      </c>
      <c r="T349" s="292">
        <f>IF(BM_MWh!T349=0,0,1)</f>
        <v>0</v>
      </c>
      <c r="U349" s="384">
        <f>IF(SUM(BM_MWh!U349)=0,0,1)</f>
        <v>1</v>
      </c>
      <c r="V349" s="382">
        <f>IF(SUM(BM_MWh!V349)=0,0,1)</f>
        <v>1</v>
      </c>
      <c r="W349" s="382">
        <f>IF(SUM(BM_MWh!W349)=0,0,1)</f>
        <v>1</v>
      </c>
      <c r="X349" s="382">
        <f>IF(SUM(BM_MWh!X349)=0,0,1)</f>
        <v>0</v>
      </c>
      <c r="Y349" s="382">
        <f>IF(SUM(BM_MWh!Y349)=0,0,1)</f>
        <v>1</v>
      </c>
      <c r="Z349" s="382">
        <f>IF(SUM(BM_MWh!Z349)=0,0,1)</f>
        <v>0</v>
      </c>
      <c r="AA349" s="382">
        <f>IF(SUM(BM_MWh!AA349)=0,0,1)</f>
        <v>1</v>
      </c>
      <c r="AB349" s="382">
        <f>IF(SUM(BM_MWh!AB349)=0,0,1)</f>
        <v>0</v>
      </c>
      <c r="AC349" s="382">
        <f>IF(SUM(BM_MWh!AC349)=0,0,1)</f>
        <v>0</v>
      </c>
      <c r="AD349" s="382">
        <f>IF(SUM(BM_MWh!AD349)=0,0,1)</f>
        <v>0</v>
      </c>
      <c r="AE349" s="382">
        <f>IF(SUM(BM_MWh!AE349)=0,0,1)</f>
        <v>1</v>
      </c>
      <c r="AF349" s="382">
        <f>IF(SUM(BM_MWh!AF349)=0,0,1)</f>
        <v>0</v>
      </c>
      <c r="AG349" s="382"/>
      <c r="AH349" s="382"/>
      <c r="AI349" s="382"/>
      <c r="AJ349" s="382"/>
      <c r="AK349" s="292"/>
      <c r="AL349" s="292"/>
      <c r="AM349" s="314"/>
      <c r="AN349" s="314"/>
      <c r="AP349" s="382"/>
      <c r="AR349" s="382"/>
      <c r="AS349" s="382"/>
      <c r="AT349" s="382"/>
      <c r="AU349" s="101">
        <f t="shared" si="171"/>
        <v>6</v>
      </c>
      <c r="AV349" s="102">
        <f t="shared" si="172"/>
        <v>3</v>
      </c>
      <c r="AW349" s="167">
        <f t="shared" si="173"/>
        <v>9</v>
      </c>
      <c r="AX349" s="167">
        <f t="shared" si="174"/>
        <v>1932843.7370612801</v>
      </c>
      <c r="AY349" s="381"/>
      <c r="AZ349" s="371"/>
      <c r="BA349" s="371"/>
      <c r="BB349" s="371"/>
      <c r="BC349" s="371"/>
      <c r="BD349" s="371"/>
      <c r="BE349" s="104">
        <f t="shared" si="162"/>
        <v>2024</v>
      </c>
      <c r="BF349" s="28">
        <f t="shared" si="165"/>
        <v>8</v>
      </c>
      <c r="BG349" s="381">
        <f t="shared" si="169"/>
        <v>3865711.4741225601</v>
      </c>
      <c r="BH349" s="215">
        <f t="shared" si="163"/>
        <v>1713667.7370612801</v>
      </c>
      <c r="BI349" s="215">
        <f t="shared" si="163"/>
        <v>190064</v>
      </c>
      <c r="BJ349" s="215">
        <f t="shared" si="163"/>
        <v>2159</v>
      </c>
      <c r="BK349" s="215">
        <f t="shared" si="163"/>
        <v>1513</v>
      </c>
      <c r="BL349" s="215">
        <f t="shared" si="163"/>
        <v>25440</v>
      </c>
      <c r="BM349" s="215">
        <f t="shared" si="175"/>
        <v>1932843.7370612801</v>
      </c>
      <c r="BN349" s="206">
        <f t="shared" si="176"/>
        <v>3</v>
      </c>
      <c r="BO349" s="206">
        <f t="shared" si="167"/>
        <v>3</v>
      </c>
      <c r="BP349" s="206">
        <f t="shared" si="168"/>
        <v>3</v>
      </c>
      <c r="BQ349" s="206">
        <f t="shared" si="166"/>
        <v>6</v>
      </c>
      <c r="BR349" s="206">
        <f t="shared" si="177"/>
        <v>9</v>
      </c>
      <c r="BS349" s="264"/>
    </row>
    <row r="350" spans="1:71">
      <c r="A350" s="28">
        <f t="shared" si="161"/>
        <v>2024</v>
      </c>
      <c r="B350" s="28">
        <f t="shared" si="164"/>
        <v>9</v>
      </c>
      <c r="C350" s="383">
        <f t="shared" si="170"/>
        <v>1934460.2936618901</v>
      </c>
      <c r="D350" s="383">
        <f>[4]FCST!D347</f>
        <v>1715115.2936618901</v>
      </c>
      <c r="E350" s="383">
        <f>[4]FCST!E347</f>
        <v>190215</v>
      </c>
      <c r="F350" s="383">
        <f>[4]FCST!F347</f>
        <v>2158</v>
      </c>
      <c r="G350" s="383">
        <f>[4]FCST!G347</f>
        <v>1513</v>
      </c>
      <c r="H350" s="383">
        <f>[4]FCST!H347</f>
        <v>25450</v>
      </c>
      <c r="I350" s="292">
        <f>IF(BM_MWh!I350=0,0,1)</f>
        <v>0</v>
      </c>
      <c r="J350" s="292">
        <f>IF(BM_MWh!J350=0,0,1)</f>
        <v>0</v>
      </c>
      <c r="K350" s="292">
        <f>IF(BM_MWh!K350=0,0,1)</f>
        <v>1</v>
      </c>
      <c r="L350" s="292">
        <f>IF(BM_MWh!L350=0,0,1)</f>
        <v>0</v>
      </c>
      <c r="M350" s="292">
        <f>IF(BM_MWh!M350=0,0,1)</f>
        <v>0</v>
      </c>
      <c r="N350" s="292">
        <f>IF(BM_MWh!N350=0,0,1)</f>
        <v>0</v>
      </c>
      <c r="O350" s="292">
        <f>IF(BM_MWh!O350=0,0,1)</f>
        <v>0</v>
      </c>
      <c r="P350" s="292">
        <f>IF(BM_MWh!P350=0,0,1)</f>
        <v>0</v>
      </c>
      <c r="Q350" s="292">
        <f>IF(BM_MWh!Q350=0,0,1)</f>
        <v>0</v>
      </c>
      <c r="R350" s="292">
        <f>IF(BM_MWh!R350=0,0,1)</f>
        <v>1</v>
      </c>
      <c r="S350" s="292">
        <f>IF(BM_MWh!S350=0,0,1)</f>
        <v>1</v>
      </c>
      <c r="T350" s="292">
        <f>IF(BM_MWh!T350=0,0,1)</f>
        <v>0</v>
      </c>
      <c r="U350" s="384">
        <f>IF(SUM(BM_MWh!U350)=0,0,1)</f>
        <v>1</v>
      </c>
      <c r="V350" s="382">
        <f>IF(SUM(BM_MWh!V350)=0,0,1)</f>
        <v>1</v>
      </c>
      <c r="W350" s="382">
        <f>IF(SUM(BM_MWh!W350)=0,0,1)</f>
        <v>1</v>
      </c>
      <c r="X350" s="382">
        <f>IF(SUM(BM_MWh!X350)=0,0,1)</f>
        <v>0</v>
      </c>
      <c r="Y350" s="382">
        <f>IF(SUM(BM_MWh!Y350)=0,0,1)</f>
        <v>1</v>
      </c>
      <c r="Z350" s="382">
        <f>IF(SUM(BM_MWh!Z350)=0,0,1)</f>
        <v>0</v>
      </c>
      <c r="AA350" s="382">
        <f>IF(SUM(BM_MWh!AA350)=0,0,1)</f>
        <v>1</v>
      </c>
      <c r="AB350" s="382">
        <f>IF(SUM(BM_MWh!AB350)=0,0,1)</f>
        <v>0</v>
      </c>
      <c r="AC350" s="382">
        <f>IF(SUM(BM_MWh!AC350)=0,0,1)</f>
        <v>0</v>
      </c>
      <c r="AD350" s="382">
        <f>IF(SUM(BM_MWh!AD350)=0,0,1)</f>
        <v>0</v>
      </c>
      <c r="AE350" s="382">
        <f>IF(SUM(BM_MWh!AE350)=0,0,1)</f>
        <v>1</v>
      </c>
      <c r="AF350" s="382">
        <f>IF(SUM(BM_MWh!AF350)=0,0,1)</f>
        <v>0</v>
      </c>
      <c r="AG350" s="382"/>
      <c r="AH350" s="382"/>
      <c r="AI350" s="382"/>
      <c r="AJ350" s="382"/>
      <c r="AK350" s="292"/>
      <c r="AL350" s="292"/>
      <c r="AM350" s="314"/>
      <c r="AN350" s="314"/>
      <c r="AP350" s="382"/>
      <c r="AR350" s="382"/>
      <c r="AS350" s="382"/>
      <c r="AT350" s="382"/>
      <c r="AU350" s="101">
        <f t="shared" si="171"/>
        <v>6</v>
      </c>
      <c r="AV350" s="102">
        <f t="shared" si="172"/>
        <v>3</v>
      </c>
      <c r="AW350" s="167">
        <f t="shared" si="173"/>
        <v>9</v>
      </c>
      <c r="AX350" s="167">
        <f t="shared" si="174"/>
        <v>1934451.2936618901</v>
      </c>
      <c r="AY350" s="381"/>
      <c r="AZ350" s="371"/>
      <c r="BA350" s="371"/>
      <c r="BB350" s="371"/>
      <c r="BC350" s="371"/>
      <c r="BD350" s="371"/>
      <c r="BE350" s="104">
        <f t="shared" si="162"/>
        <v>2024</v>
      </c>
      <c r="BF350" s="28">
        <f t="shared" si="165"/>
        <v>9</v>
      </c>
      <c r="BG350" s="381">
        <f t="shared" si="169"/>
        <v>3868926.5873237802</v>
      </c>
      <c r="BH350" s="215">
        <f t="shared" si="163"/>
        <v>1715115.2936618901</v>
      </c>
      <c r="BI350" s="215">
        <f t="shared" si="163"/>
        <v>190215</v>
      </c>
      <c r="BJ350" s="215">
        <f t="shared" si="163"/>
        <v>2158</v>
      </c>
      <c r="BK350" s="215">
        <f t="shared" si="163"/>
        <v>1513</v>
      </c>
      <c r="BL350" s="215">
        <f t="shared" si="163"/>
        <v>25450</v>
      </c>
      <c r="BM350" s="215">
        <f t="shared" si="175"/>
        <v>1934451.2936618901</v>
      </c>
      <c r="BN350" s="206">
        <f t="shared" si="176"/>
        <v>3</v>
      </c>
      <c r="BO350" s="206">
        <f t="shared" si="167"/>
        <v>3</v>
      </c>
      <c r="BP350" s="206">
        <f t="shared" si="168"/>
        <v>3</v>
      </c>
      <c r="BQ350" s="206">
        <f t="shared" si="166"/>
        <v>6</v>
      </c>
      <c r="BR350" s="206">
        <f t="shared" si="177"/>
        <v>9</v>
      </c>
      <c r="BS350" s="264"/>
    </row>
    <row r="351" spans="1:71">
      <c r="A351" s="28">
        <f t="shared" si="161"/>
        <v>2024</v>
      </c>
      <c r="B351" s="28">
        <f t="shared" si="164"/>
        <v>10</v>
      </c>
      <c r="C351" s="383">
        <f t="shared" si="170"/>
        <v>1936078.8502625001</v>
      </c>
      <c r="D351" s="383">
        <f>[4]FCST!D348</f>
        <v>1716562.8502625001</v>
      </c>
      <c r="E351" s="383">
        <f>[4]FCST!E348</f>
        <v>190362</v>
      </c>
      <c r="F351" s="383">
        <f>[4]FCST!F348</f>
        <v>2157</v>
      </c>
      <c r="G351" s="383">
        <f>[4]FCST!G348</f>
        <v>1512</v>
      </c>
      <c r="H351" s="383">
        <f>[4]FCST!H348</f>
        <v>25476</v>
      </c>
      <c r="I351" s="292">
        <f>IF(BM_MWh!I351=0,0,1)</f>
        <v>0</v>
      </c>
      <c r="J351" s="292">
        <f>IF(BM_MWh!J351=0,0,1)</f>
        <v>0</v>
      </c>
      <c r="K351" s="292">
        <f>IF(BM_MWh!K351=0,0,1)</f>
        <v>1</v>
      </c>
      <c r="L351" s="292">
        <f>IF(BM_MWh!L351=0,0,1)</f>
        <v>0</v>
      </c>
      <c r="M351" s="292">
        <f>IF(BM_MWh!M351=0,0,1)</f>
        <v>0</v>
      </c>
      <c r="N351" s="292">
        <f>IF(BM_MWh!N351=0,0,1)</f>
        <v>0</v>
      </c>
      <c r="O351" s="292">
        <f>IF(BM_MWh!O351=0,0,1)</f>
        <v>0</v>
      </c>
      <c r="P351" s="292">
        <f>IF(BM_MWh!P351=0,0,1)</f>
        <v>0</v>
      </c>
      <c r="Q351" s="292">
        <f>IF(BM_MWh!Q351=0,0,1)</f>
        <v>0</v>
      </c>
      <c r="R351" s="292">
        <f>IF(BM_MWh!R351=0,0,1)</f>
        <v>1</v>
      </c>
      <c r="S351" s="292">
        <f>IF(BM_MWh!S351=0,0,1)</f>
        <v>1</v>
      </c>
      <c r="T351" s="292">
        <f>IF(BM_MWh!T351=0,0,1)</f>
        <v>0</v>
      </c>
      <c r="U351" s="384">
        <f>IF(SUM(BM_MWh!U351)=0,0,1)</f>
        <v>1</v>
      </c>
      <c r="V351" s="382">
        <f>IF(SUM(BM_MWh!V351)=0,0,1)</f>
        <v>1</v>
      </c>
      <c r="W351" s="382">
        <f>IF(SUM(BM_MWh!W351)=0,0,1)</f>
        <v>1</v>
      </c>
      <c r="X351" s="382">
        <f>IF(SUM(BM_MWh!X351)=0,0,1)</f>
        <v>0</v>
      </c>
      <c r="Y351" s="382">
        <f>IF(SUM(BM_MWh!Y351)=0,0,1)</f>
        <v>1</v>
      </c>
      <c r="Z351" s="382">
        <f>IF(SUM(BM_MWh!Z351)=0,0,1)</f>
        <v>0</v>
      </c>
      <c r="AA351" s="382">
        <f>IF(SUM(BM_MWh!AA351)=0,0,1)</f>
        <v>1</v>
      </c>
      <c r="AB351" s="382">
        <f>IF(SUM(BM_MWh!AB351)=0,0,1)</f>
        <v>0</v>
      </c>
      <c r="AC351" s="382">
        <f>IF(SUM(BM_MWh!AC351)=0,0,1)</f>
        <v>0</v>
      </c>
      <c r="AD351" s="382">
        <f>IF(SUM(BM_MWh!AD351)=0,0,1)</f>
        <v>0</v>
      </c>
      <c r="AE351" s="382">
        <f>IF(SUM(BM_MWh!AE351)=0,0,1)</f>
        <v>1</v>
      </c>
      <c r="AF351" s="382">
        <f>IF(SUM(BM_MWh!AF351)=0,0,1)</f>
        <v>0</v>
      </c>
      <c r="AG351" s="382"/>
      <c r="AH351" s="382"/>
      <c r="AI351" s="382"/>
      <c r="AJ351" s="382"/>
      <c r="AK351" s="292"/>
      <c r="AL351" s="292"/>
      <c r="AM351" s="314"/>
      <c r="AN351" s="314"/>
      <c r="AP351" s="382"/>
      <c r="AR351" s="382"/>
      <c r="AS351" s="382"/>
      <c r="AT351" s="382"/>
      <c r="AU351" s="101">
        <f t="shared" si="171"/>
        <v>6</v>
      </c>
      <c r="AV351" s="102">
        <f t="shared" si="172"/>
        <v>3</v>
      </c>
      <c r="AW351" s="167">
        <f t="shared" si="173"/>
        <v>9</v>
      </c>
      <c r="AX351" s="167">
        <f t="shared" si="174"/>
        <v>1936069.8502625001</v>
      </c>
      <c r="AY351" s="381"/>
      <c r="AZ351" s="371"/>
      <c r="BA351" s="371"/>
      <c r="BB351" s="371"/>
      <c r="BC351" s="371"/>
      <c r="BD351" s="371"/>
      <c r="BE351" s="104">
        <f t="shared" si="162"/>
        <v>2024</v>
      </c>
      <c r="BF351" s="28">
        <f t="shared" si="165"/>
        <v>10</v>
      </c>
      <c r="BG351" s="381">
        <f t="shared" si="169"/>
        <v>3872163.7005250002</v>
      </c>
      <c r="BH351" s="215">
        <f t="shared" si="163"/>
        <v>1716562.8502625001</v>
      </c>
      <c r="BI351" s="215">
        <f t="shared" si="163"/>
        <v>190362</v>
      </c>
      <c r="BJ351" s="215">
        <f t="shared" si="163"/>
        <v>2157</v>
      </c>
      <c r="BK351" s="215">
        <f t="shared" si="163"/>
        <v>1512</v>
      </c>
      <c r="BL351" s="215">
        <f t="shared" si="163"/>
        <v>25476</v>
      </c>
      <c r="BM351" s="215">
        <f t="shared" si="175"/>
        <v>1936069.8502625001</v>
      </c>
      <c r="BN351" s="206">
        <f t="shared" si="176"/>
        <v>3</v>
      </c>
      <c r="BO351" s="206">
        <f t="shared" si="167"/>
        <v>3</v>
      </c>
      <c r="BP351" s="206">
        <f t="shared" si="168"/>
        <v>3</v>
      </c>
      <c r="BQ351" s="206">
        <f t="shared" si="166"/>
        <v>6</v>
      </c>
      <c r="BR351" s="206">
        <f t="shared" si="177"/>
        <v>9</v>
      </c>
      <c r="BS351" s="264"/>
    </row>
    <row r="352" spans="1:71">
      <c r="A352" s="28">
        <f t="shared" si="161"/>
        <v>2024</v>
      </c>
      <c r="B352" s="28">
        <f t="shared" si="164"/>
        <v>11</v>
      </c>
      <c r="C352" s="383">
        <f t="shared" si="170"/>
        <v>1937712.4068631099</v>
      </c>
      <c r="D352" s="383">
        <f>[4]FCST!D349</f>
        <v>1718010.4068631099</v>
      </c>
      <c r="E352" s="383">
        <f>[4]FCST!E349</f>
        <v>190510</v>
      </c>
      <c r="F352" s="383">
        <f>[4]FCST!F349</f>
        <v>2156</v>
      </c>
      <c r="G352" s="383">
        <f>[4]FCST!G349</f>
        <v>1512</v>
      </c>
      <c r="H352" s="383">
        <f>[4]FCST!H349</f>
        <v>25515</v>
      </c>
      <c r="I352" s="292">
        <f>IF(BM_MWh!I352=0,0,1)</f>
        <v>0</v>
      </c>
      <c r="J352" s="292">
        <f>IF(BM_MWh!J352=0,0,1)</f>
        <v>0</v>
      </c>
      <c r="K352" s="292">
        <f>IF(BM_MWh!K352=0,0,1)</f>
        <v>1</v>
      </c>
      <c r="L352" s="292">
        <f>IF(BM_MWh!L352=0,0,1)</f>
        <v>0</v>
      </c>
      <c r="M352" s="292">
        <f>IF(BM_MWh!M352=0,0,1)</f>
        <v>0</v>
      </c>
      <c r="N352" s="292">
        <f>IF(BM_MWh!N352=0,0,1)</f>
        <v>0</v>
      </c>
      <c r="O352" s="292">
        <f>IF(BM_MWh!O352=0,0,1)</f>
        <v>0</v>
      </c>
      <c r="P352" s="292">
        <f>IF(BM_MWh!P352=0,0,1)</f>
        <v>0</v>
      </c>
      <c r="Q352" s="292">
        <f>IF(BM_MWh!Q352=0,0,1)</f>
        <v>0</v>
      </c>
      <c r="R352" s="292">
        <f>IF(BM_MWh!R352=0,0,1)</f>
        <v>1</v>
      </c>
      <c r="S352" s="292">
        <f>IF(BM_MWh!S352=0,0,1)</f>
        <v>1</v>
      </c>
      <c r="T352" s="292">
        <f>IF(BM_MWh!T352=0,0,1)</f>
        <v>0</v>
      </c>
      <c r="U352" s="384">
        <f>IF(SUM(BM_MWh!U352)=0,0,1)</f>
        <v>1</v>
      </c>
      <c r="V352" s="382">
        <f>IF(SUM(BM_MWh!V352)=0,0,1)</f>
        <v>1</v>
      </c>
      <c r="W352" s="382">
        <f>IF(SUM(BM_MWh!W352)=0,0,1)</f>
        <v>1</v>
      </c>
      <c r="X352" s="382">
        <f>IF(SUM(BM_MWh!X352)=0,0,1)</f>
        <v>0</v>
      </c>
      <c r="Y352" s="382">
        <f>IF(SUM(BM_MWh!Y352)=0,0,1)</f>
        <v>1</v>
      </c>
      <c r="Z352" s="382">
        <f>IF(SUM(BM_MWh!Z352)=0,0,1)</f>
        <v>0</v>
      </c>
      <c r="AA352" s="382">
        <f>IF(SUM(BM_MWh!AA352)=0,0,1)</f>
        <v>1</v>
      </c>
      <c r="AB352" s="382">
        <f>IF(SUM(BM_MWh!AB352)=0,0,1)</f>
        <v>0</v>
      </c>
      <c r="AC352" s="382">
        <f>IF(SUM(BM_MWh!AC352)=0,0,1)</f>
        <v>0</v>
      </c>
      <c r="AD352" s="382">
        <f>IF(SUM(BM_MWh!AD352)=0,0,1)</f>
        <v>0</v>
      </c>
      <c r="AE352" s="382">
        <f>IF(SUM(BM_MWh!AE352)=0,0,1)</f>
        <v>1</v>
      </c>
      <c r="AF352" s="382">
        <f>IF(SUM(BM_MWh!AF352)=0,0,1)</f>
        <v>0</v>
      </c>
      <c r="AG352" s="382"/>
      <c r="AH352" s="382"/>
      <c r="AI352" s="382"/>
      <c r="AJ352" s="382"/>
      <c r="AK352" s="292"/>
      <c r="AL352" s="292"/>
      <c r="AM352" s="314"/>
      <c r="AN352" s="314"/>
      <c r="AP352" s="382"/>
      <c r="AR352" s="382"/>
      <c r="AS352" s="382"/>
      <c r="AT352" s="382"/>
      <c r="AU352" s="101">
        <f t="shared" si="171"/>
        <v>6</v>
      </c>
      <c r="AV352" s="102">
        <f t="shared" si="172"/>
        <v>3</v>
      </c>
      <c r="AW352" s="167">
        <f t="shared" si="173"/>
        <v>9</v>
      </c>
      <c r="AX352" s="167">
        <f t="shared" si="174"/>
        <v>1937703.4068631099</v>
      </c>
      <c r="AY352" s="381"/>
      <c r="AZ352" s="371"/>
      <c r="BA352" s="371"/>
      <c r="BB352" s="371"/>
      <c r="BC352" s="371"/>
      <c r="BD352" s="371"/>
      <c r="BE352" s="104">
        <f t="shared" si="162"/>
        <v>2024</v>
      </c>
      <c r="BF352" s="28">
        <f t="shared" si="165"/>
        <v>11</v>
      </c>
      <c r="BG352" s="381">
        <f t="shared" si="169"/>
        <v>3875430.8137262198</v>
      </c>
      <c r="BH352" s="215">
        <f t="shared" si="163"/>
        <v>1718010.4068631099</v>
      </c>
      <c r="BI352" s="215">
        <f t="shared" si="163"/>
        <v>190510</v>
      </c>
      <c r="BJ352" s="215">
        <f t="shared" si="163"/>
        <v>2156</v>
      </c>
      <c r="BK352" s="215">
        <f t="shared" si="163"/>
        <v>1512</v>
      </c>
      <c r="BL352" s="215">
        <f t="shared" si="163"/>
        <v>25515</v>
      </c>
      <c r="BM352" s="215">
        <f t="shared" si="175"/>
        <v>1937703.4068631099</v>
      </c>
      <c r="BN352" s="206">
        <f t="shared" si="176"/>
        <v>3</v>
      </c>
      <c r="BO352" s="206">
        <f t="shared" si="167"/>
        <v>3</v>
      </c>
      <c r="BP352" s="206">
        <f t="shared" si="168"/>
        <v>3</v>
      </c>
      <c r="BQ352" s="206">
        <f t="shared" si="166"/>
        <v>6</v>
      </c>
      <c r="BR352" s="206">
        <f t="shared" si="177"/>
        <v>9</v>
      </c>
      <c r="BS352" s="264"/>
    </row>
    <row r="353" spans="1:71">
      <c r="A353" s="28">
        <f t="shared" si="161"/>
        <v>2024</v>
      </c>
      <c r="B353" s="28">
        <f t="shared" si="164"/>
        <v>12</v>
      </c>
      <c r="C353" s="383">
        <f t="shared" si="170"/>
        <v>1939257.9634637199</v>
      </c>
      <c r="D353" s="383">
        <f>[4]FCST!D350</f>
        <v>1719457.9634637199</v>
      </c>
      <c r="E353" s="383">
        <f>[4]FCST!E350</f>
        <v>190657</v>
      </c>
      <c r="F353" s="383">
        <f>[4]FCST!F350</f>
        <v>2155</v>
      </c>
      <c r="G353" s="383">
        <f>[4]FCST!G350</f>
        <v>1512</v>
      </c>
      <c r="H353" s="383">
        <f>[4]FCST!H350</f>
        <v>25467</v>
      </c>
      <c r="I353" s="292">
        <f>IF(BM_MWh!I353=0,0,1)</f>
        <v>0</v>
      </c>
      <c r="J353" s="292">
        <f>IF(BM_MWh!J353=0,0,1)</f>
        <v>0</v>
      </c>
      <c r="K353" s="292">
        <f>IF(BM_MWh!K353=0,0,1)</f>
        <v>1</v>
      </c>
      <c r="L353" s="292">
        <f>IF(BM_MWh!L353=0,0,1)</f>
        <v>0</v>
      </c>
      <c r="M353" s="292">
        <f>IF(BM_MWh!M353=0,0,1)</f>
        <v>0</v>
      </c>
      <c r="N353" s="292">
        <f>IF(BM_MWh!N353=0,0,1)</f>
        <v>0</v>
      </c>
      <c r="O353" s="292">
        <f>IF(BM_MWh!O353=0,0,1)</f>
        <v>0</v>
      </c>
      <c r="P353" s="292">
        <f>IF(BM_MWh!P353=0,0,1)</f>
        <v>0</v>
      </c>
      <c r="Q353" s="292">
        <f>IF(BM_MWh!Q353=0,0,1)</f>
        <v>0</v>
      </c>
      <c r="R353" s="292">
        <f>IF(BM_MWh!R353=0,0,1)</f>
        <v>1</v>
      </c>
      <c r="S353" s="292">
        <f>IF(BM_MWh!S353=0,0,1)</f>
        <v>1</v>
      </c>
      <c r="T353" s="292">
        <f>IF(BM_MWh!T353=0,0,1)</f>
        <v>0</v>
      </c>
      <c r="U353" s="384">
        <f>IF(SUM(BM_MWh!U353)=0,0,1)</f>
        <v>1</v>
      </c>
      <c r="V353" s="382">
        <f>IF(SUM(BM_MWh!V353)=0,0,1)</f>
        <v>1</v>
      </c>
      <c r="W353" s="382">
        <f>IF(SUM(BM_MWh!W353)=0,0,1)</f>
        <v>1</v>
      </c>
      <c r="X353" s="382">
        <f>IF(SUM(BM_MWh!X353)=0,0,1)</f>
        <v>0</v>
      </c>
      <c r="Y353" s="382">
        <f>IF(SUM(BM_MWh!Y353)=0,0,1)</f>
        <v>1</v>
      </c>
      <c r="Z353" s="382">
        <f>IF(SUM(BM_MWh!Z353)=0,0,1)</f>
        <v>0</v>
      </c>
      <c r="AA353" s="382">
        <f>IF(SUM(BM_MWh!AA353)=0,0,1)</f>
        <v>1</v>
      </c>
      <c r="AB353" s="382">
        <f>IF(SUM(BM_MWh!AB353)=0,0,1)</f>
        <v>0</v>
      </c>
      <c r="AC353" s="382">
        <f>IF(SUM(BM_MWh!AC353)=0,0,1)</f>
        <v>0</v>
      </c>
      <c r="AD353" s="382">
        <f>IF(SUM(BM_MWh!AD353)=0,0,1)</f>
        <v>0</v>
      </c>
      <c r="AE353" s="382">
        <f>IF(SUM(BM_MWh!AE353)=0,0,1)</f>
        <v>1</v>
      </c>
      <c r="AF353" s="382">
        <f>IF(SUM(BM_MWh!AF353)=0,0,1)</f>
        <v>0</v>
      </c>
      <c r="AG353" s="382"/>
      <c r="AH353" s="382"/>
      <c r="AI353" s="382"/>
      <c r="AJ353" s="382"/>
      <c r="AK353" s="292"/>
      <c r="AL353" s="292"/>
      <c r="AM353" s="314"/>
      <c r="AN353" s="314"/>
      <c r="AP353" s="382"/>
      <c r="AR353" s="382"/>
      <c r="AS353" s="382"/>
      <c r="AT353" s="382"/>
      <c r="AU353" s="101">
        <f t="shared" si="171"/>
        <v>6</v>
      </c>
      <c r="AV353" s="102">
        <f t="shared" si="172"/>
        <v>3</v>
      </c>
      <c r="AW353" s="167">
        <f t="shared" si="173"/>
        <v>9</v>
      </c>
      <c r="AX353" s="167">
        <f t="shared" si="174"/>
        <v>1939248.9634637199</v>
      </c>
      <c r="AY353" s="381"/>
      <c r="AZ353" s="371"/>
      <c r="BA353" s="371"/>
      <c r="BB353" s="371"/>
      <c r="BC353" s="371"/>
      <c r="BD353" s="371"/>
      <c r="BE353" s="104">
        <f t="shared" si="162"/>
        <v>2024</v>
      </c>
      <c r="BF353" s="28">
        <f t="shared" si="165"/>
        <v>12</v>
      </c>
      <c r="BG353" s="381">
        <f t="shared" si="169"/>
        <v>3878521.9269274399</v>
      </c>
      <c r="BH353" s="215">
        <f t="shared" si="163"/>
        <v>1719457.9634637199</v>
      </c>
      <c r="BI353" s="215">
        <f t="shared" si="163"/>
        <v>190657</v>
      </c>
      <c r="BJ353" s="215">
        <f t="shared" si="163"/>
        <v>2155</v>
      </c>
      <c r="BK353" s="215">
        <f t="shared" si="163"/>
        <v>1512</v>
      </c>
      <c r="BL353" s="215">
        <f t="shared" si="163"/>
        <v>25467</v>
      </c>
      <c r="BM353" s="215">
        <f t="shared" si="175"/>
        <v>1939248.9634637199</v>
      </c>
      <c r="BN353" s="206">
        <f t="shared" si="176"/>
        <v>3</v>
      </c>
      <c r="BO353" s="206">
        <f t="shared" si="167"/>
        <v>3</v>
      </c>
      <c r="BP353" s="206">
        <f t="shared" si="168"/>
        <v>3</v>
      </c>
      <c r="BQ353" s="206">
        <f t="shared" si="166"/>
        <v>6</v>
      </c>
      <c r="BR353" s="206">
        <f t="shared" si="177"/>
        <v>9</v>
      </c>
      <c r="BS353" s="264"/>
    </row>
    <row r="354" spans="1:71">
      <c r="A354" s="28">
        <f t="shared" si="161"/>
        <v>2025</v>
      </c>
      <c r="B354" s="28">
        <f t="shared" si="164"/>
        <v>1</v>
      </c>
      <c r="C354" s="383">
        <f t="shared" si="170"/>
        <v>1940895.5200643199</v>
      </c>
      <c r="D354" s="383">
        <f>[4]FCST!D351</f>
        <v>1720905.5200643199</v>
      </c>
      <c r="E354" s="383">
        <f>[4]FCST!E351</f>
        <v>190805</v>
      </c>
      <c r="F354" s="383">
        <f>[4]FCST!F351</f>
        <v>2153</v>
      </c>
      <c r="G354" s="383">
        <f>[4]FCST!G351</f>
        <v>1512</v>
      </c>
      <c r="H354" s="383">
        <f>[4]FCST!H351</f>
        <v>25510</v>
      </c>
      <c r="I354" s="292">
        <f>IF(BM_MWh!I354=0,0,1)</f>
        <v>0</v>
      </c>
      <c r="J354" s="292">
        <f>IF(BM_MWh!J354=0,0,1)</f>
        <v>0</v>
      </c>
      <c r="K354" s="292">
        <f>IF(BM_MWh!K354=0,0,1)</f>
        <v>1</v>
      </c>
      <c r="L354" s="292">
        <f>IF(BM_MWh!L354=0,0,1)</f>
        <v>0</v>
      </c>
      <c r="M354" s="292">
        <f>IF(BM_MWh!M354=0,0,1)</f>
        <v>0</v>
      </c>
      <c r="N354" s="292">
        <f>IF(BM_MWh!N354=0,0,1)</f>
        <v>0</v>
      </c>
      <c r="O354" s="292">
        <f>IF(BM_MWh!O354=0,0,1)</f>
        <v>0</v>
      </c>
      <c r="P354" s="292">
        <f>IF(BM_MWh!P354=0,0,1)</f>
        <v>0</v>
      </c>
      <c r="Q354" s="292">
        <f>IF(BM_MWh!Q354=0,0,1)</f>
        <v>1</v>
      </c>
      <c r="R354" s="292">
        <f>IF(BM_MWh!R354=0,0,1)</f>
        <v>1</v>
      </c>
      <c r="S354" s="292">
        <f>IF(BM_MWh!S354=0,0,1)</f>
        <v>1</v>
      </c>
      <c r="T354" s="292">
        <f>IF(BM_MWh!T354=0,0,1)</f>
        <v>0</v>
      </c>
      <c r="U354" s="384">
        <f>IF(SUM(BM_MWh!U354)=0,0,1)</f>
        <v>1</v>
      </c>
      <c r="V354" s="382">
        <f>IF(SUM(BM_MWh!V354)=0,0,1)</f>
        <v>1</v>
      </c>
      <c r="W354" s="382">
        <f>IF(SUM(BM_MWh!W354)=0,0,1)</f>
        <v>1</v>
      </c>
      <c r="X354" s="382">
        <f>IF(SUM(BM_MWh!X354)=0,0,1)</f>
        <v>0</v>
      </c>
      <c r="Y354" s="382">
        <f>IF(SUM(BM_MWh!Y354)=0,0,1)</f>
        <v>1</v>
      </c>
      <c r="Z354" s="382">
        <f>IF(SUM(BM_MWh!Z354)=0,0,1)</f>
        <v>0</v>
      </c>
      <c r="AA354" s="382">
        <f>IF(SUM(BM_MWh!AA354)=0,0,1)</f>
        <v>1</v>
      </c>
      <c r="AB354" s="382">
        <f>IF(SUM(BM_MWh!AB354)=0,0,1)</f>
        <v>0</v>
      </c>
      <c r="AC354" s="382">
        <f>IF(SUM(BM_MWh!AC354)=0,0,1)</f>
        <v>0</v>
      </c>
      <c r="AD354" s="382">
        <f>IF(SUM(BM_MWh!AD354)=0,0,1)</f>
        <v>0</v>
      </c>
      <c r="AE354" s="382">
        <f>IF(SUM(BM_MWh!AE354)=0,0,1)</f>
        <v>1</v>
      </c>
      <c r="AF354" s="382">
        <f>IF(SUM(BM_MWh!AF354)=0,0,1)</f>
        <v>0</v>
      </c>
      <c r="AG354" s="382"/>
      <c r="AH354" s="382"/>
      <c r="AI354" s="382"/>
      <c r="AJ354" s="382"/>
      <c r="AK354" s="292"/>
      <c r="AL354" s="292"/>
      <c r="AM354" s="314"/>
      <c r="AN354" s="314"/>
      <c r="AP354" s="382"/>
      <c r="AR354" s="382"/>
      <c r="AS354" s="382"/>
      <c r="AT354" s="382"/>
      <c r="AU354" s="101">
        <f t="shared" si="171"/>
        <v>6</v>
      </c>
      <c r="AV354" s="102">
        <f t="shared" si="172"/>
        <v>4</v>
      </c>
      <c r="AW354" s="167">
        <f t="shared" si="173"/>
        <v>10</v>
      </c>
      <c r="AX354" s="167">
        <f t="shared" si="174"/>
        <v>1940885.5200643199</v>
      </c>
      <c r="AY354" s="381"/>
      <c r="AZ354" s="371"/>
      <c r="BA354" s="371"/>
      <c r="BB354" s="371"/>
      <c r="BC354" s="371"/>
      <c r="BD354" s="371"/>
      <c r="BE354" s="104">
        <f t="shared" si="162"/>
        <v>2025</v>
      </c>
      <c r="BF354" s="28">
        <f t="shared" si="165"/>
        <v>1</v>
      </c>
      <c r="BG354" s="381">
        <f t="shared" si="169"/>
        <v>3881797.0401286399</v>
      </c>
      <c r="BH354" s="215">
        <f t="shared" si="163"/>
        <v>1720905.5200643199</v>
      </c>
      <c r="BI354" s="215">
        <f t="shared" si="163"/>
        <v>190805</v>
      </c>
      <c r="BJ354" s="215">
        <f t="shared" si="163"/>
        <v>2153</v>
      </c>
      <c r="BK354" s="215">
        <f t="shared" si="163"/>
        <v>1512</v>
      </c>
      <c r="BL354" s="215">
        <f t="shared" si="163"/>
        <v>25510</v>
      </c>
      <c r="BM354" s="215">
        <f t="shared" si="175"/>
        <v>1940885.5200643199</v>
      </c>
      <c r="BN354" s="206">
        <f t="shared" si="176"/>
        <v>4</v>
      </c>
      <c r="BO354" s="206">
        <f t="shared" si="167"/>
        <v>3</v>
      </c>
      <c r="BP354" s="206">
        <f t="shared" si="168"/>
        <v>3</v>
      </c>
      <c r="BQ354" s="206">
        <f t="shared" si="166"/>
        <v>6</v>
      </c>
      <c r="BR354" s="206">
        <f t="shared" si="177"/>
        <v>10</v>
      </c>
      <c r="BS354" s="264"/>
    </row>
    <row r="355" spans="1:71">
      <c r="A355" s="28">
        <f t="shared" si="161"/>
        <v>2025</v>
      </c>
      <c r="B355" s="28">
        <f t="shared" si="164"/>
        <v>2</v>
      </c>
      <c r="C355" s="383">
        <f t="shared" si="170"/>
        <v>1942495.07666493</v>
      </c>
      <c r="D355" s="383">
        <f>[4]FCST!D352</f>
        <v>1722353.07666493</v>
      </c>
      <c r="E355" s="383">
        <f>[4]FCST!E352</f>
        <v>190952</v>
      </c>
      <c r="F355" s="383">
        <f>[4]FCST!F352</f>
        <v>2152</v>
      </c>
      <c r="G355" s="383">
        <f>[4]FCST!G352</f>
        <v>1512</v>
      </c>
      <c r="H355" s="383">
        <f>[4]FCST!H352</f>
        <v>25516</v>
      </c>
      <c r="I355" s="292">
        <f>IF(BM_MWh!I355=0,0,1)</f>
        <v>0</v>
      </c>
      <c r="J355" s="292">
        <f>IF(BM_MWh!J355=0,0,1)</f>
        <v>0</v>
      </c>
      <c r="K355" s="292">
        <f>IF(BM_MWh!K355=0,0,1)</f>
        <v>1</v>
      </c>
      <c r="L355" s="292">
        <f>IF(BM_MWh!L355=0,0,1)</f>
        <v>0</v>
      </c>
      <c r="M355" s="292">
        <f>IF(BM_MWh!M355=0,0,1)</f>
        <v>0</v>
      </c>
      <c r="N355" s="292">
        <f>IF(BM_MWh!N355=0,0,1)</f>
        <v>0</v>
      </c>
      <c r="O355" s="292">
        <f>IF(BM_MWh!O355=0,0,1)</f>
        <v>0</v>
      </c>
      <c r="P355" s="292">
        <f>IF(BM_MWh!P355=0,0,1)</f>
        <v>0</v>
      </c>
      <c r="Q355" s="292">
        <f>IF(BM_MWh!Q355=0,0,1)</f>
        <v>1</v>
      </c>
      <c r="R355" s="292">
        <f>IF(BM_MWh!R355=0,0,1)</f>
        <v>1</v>
      </c>
      <c r="S355" s="292">
        <f>IF(BM_MWh!S355=0,0,1)</f>
        <v>1</v>
      </c>
      <c r="T355" s="292">
        <f>IF(BM_MWh!T355=0,0,1)</f>
        <v>0</v>
      </c>
      <c r="U355" s="384">
        <f>IF(SUM(BM_MWh!U355)=0,0,1)</f>
        <v>1</v>
      </c>
      <c r="V355" s="382">
        <f>IF(SUM(BM_MWh!V355)=0,0,1)</f>
        <v>1</v>
      </c>
      <c r="W355" s="382">
        <f>IF(SUM(BM_MWh!W355)=0,0,1)</f>
        <v>1</v>
      </c>
      <c r="X355" s="382">
        <f>IF(SUM(BM_MWh!X355)=0,0,1)</f>
        <v>0</v>
      </c>
      <c r="Y355" s="382">
        <f>IF(SUM(BM_MWh!Y355)=0,0,1)</f>
        <v>1</v>
      </c>
      <c r="Z355" s="382">
        <f>IF(SUM(BM_MWh!Z355)=0,0,1)</f>
        <v>0</v>
      </c>
      <c r="AA355" s="382">
        <f>IF(SUM(BM_MWh!AA355)=0,0,1)</f>
        <v>1</v>
      </c>
      <c r="AB355" s="382">
        <f>IF(SUM(BM_MWh!AB355)=0,0,1)</f>
        <v>0</v>
      </c>
      <c r="AC355" s="382">
        <f>IF(SUM(BM_MWh!AC355)=0,0,1)</f>
        <v>0</v>
      </c>
      <c r="AD355" s="382">
        <f>IF(SUM(BM_MWh!AD355)=0,0,1)</f>
        <v>0</v>
      </c>
      <c r="AE355" s="382">
        <f>IF(SUM(BM_MWh!AE355)=0,0,1)</f>
        <v>1</v>
      </c>
      <c r="AF355" s="382">
        <f>IF(SUM(BM_MWh!AF355)=0,0,1)</f>
        <v>0</v>
      </c>
      <c r="AG355" s="382"/>
      <c r="AH355" s="382"/>
      <c r="AI355" s="382"/>
      <c r="AJ355" s="382"/>
      <c r="AK355" s="292"/>
      <c r="AL355" s="292"/>
      <c r="AM355" s="314"/>
      <c r="AN355" s="314"/>
      <c r="AP355" s="382"/>
      <c r="AR355" s="382"/>
      <c r="AS355" s="382"/>
      <c r="AT355" s="382"/>
      <c r="AU355" s="101">
        <f t="shared" si="171"/>
        <v>6</v>
      </c>
      <c r="AV355" s="102">
        <f t="shared" si="172"/>
        <v>4</v>
      </c>
      <c r="AW355" s="167">
        <f t="shared" si="173"/>
        <v>10</v>
      </c>
      <c r="AX355" s="167">
        <f t="shared" si="174"/>
        <v>1942485.07666493</v>
      </c>
      <c r="AY355" s="381"/>
      <c r="AZ355" s="371"/>
      <c r="BA355" s="371"/>
      <c r="BB355" s="371"/>
      <c r="BC355" s="371"/>
      <c r="BD355" s="371"/>
      <c r="BE355" s="104">
        <f t="shared" si="162"/>
        <v>2025</v>
      </c>
      <c r="BF355" s="28">
        <f t="shared" si="165"/>
        <v>2</v>
      </c>
      <c r="BG355" s="381">
        <f t="shared" si="169"/>
        <v>3884996.15332986</v>
      </c>
      <c r="BH355" s="215">
        <f t="shared" si="163"/>
        <v>1722353.07666493</v>
      </c>
      <c r="BI355" s="215">
        <f t="shared" si="163"/>
        <v>190952</v>
      </c>
      <c r="BJ355" s="215">
        <f t="shared" si="163"/>
        <v>2152</v>
      </c>
      <c r="BK355" s="215">
        <f t="shared" si="163"/>
        <v>1512</v>
      </c>
      <c r="BL355" s="215">
        <f t="shared" si="163"/>
        <v>25516</v>
      </c>
      <c r="BM355" s="215">
        <f t="shared" si="175"/>
        <v>1942485.07666493</v>
      </c>
      <c r="BN355" s="206">
        <f t="shared" si="176"/>
        <v>4</v>
      </c>
      <c r="BO355" s="206">
        <f t="shared" si="167"/>
        <v>3</v>
      </c>
      <c r="BP355" s="206">
        <f t="shared" si="168"/>
        <v>3</v>
      </c>
      <c r="BQ355" s="206">
        <f t="shared" si="166"/>
        <v>6</v>
      </c>
      <c r="BR355" s="206">
        <f t="shared" si="177"/>
        <v>10</v>
      </c>
      <c r="BS355" s="264"/>
    </row>
    <row r="356" spans="1:71">
      <c r="A356" s="28">
        <f t="shared" si="161"/>
        <v>2025</v>
      </c>
      <c r="B356" s="28">
        <f t="shared" si="164"/>
        <v>3</v>
      </c>
      <c r="C356" s="383">
        <f t="shared" si="170"/>
        <v>1944081.63326554</v>
      </c>
      <c r="D356" s="383">
        <f>[4]FCST!D353</f>
        <v>1723800.63326554</v>
      </c>
      <c r="E356" s="383">
        <f>[4]FCST!E353</f>
        <v>191100</v>
      </c>
      <c r="F356" s="383">
        <f>[4]FCST!F353</f>
        <v>2151</v>
      </c>
      <c r="G356" s="383">
        <f>[4]FCST!G353</f>
        <v>1512</v>
      </c>
      <c r="H356" s="383">
        <f>[4]FCST!H353</f>
        <v>25508</v>
      </c>
      <c r="I356" s="292">
        <f>IF(BM_MWh!I356=0,0,1)</f>
        <v>0</v>
      </c>
      <c r="J356" s="292">
        <f>IF(BM_MWh!J356=0,0,1)</f>
        <v>0</v>
      </c>
      <c r="K356" s="292">
        <f>IF(BM_MWh!K356=0,0,1)</f>
        <v>1</v>
      </c>
      <c r="L356" s="292">
        <f>IF(BM_MWh!L356=0,0,1)</f>
        <v>0</v>
      </c>
      <c r="M356" s="292">
        <f>IF(BM_MWh!M356=0,0,1)</f>
        <v>0</v>
      </c>
      <c r="N356" s="292">
        <f>IF(BM_MWh!N356=0,0,1)</f>
        <v>0</v>
      </c>
      <c r="O356" s="292">
        <f>IF(BM_MWh!O356=0,0,1)</f>
        <v>0</v>
      </c>
      <c r="P356" s="292">
        <f>IF(BM_MWh!P356=0,0,1)</f>
        <v>0</v>
      </c>
      <c r="Q356" s="292">
        <f>IF(BM_MWh!Q356=0,0,1)</f>
        <v>1</v>
      </c>
      <c r="R356" s="292">
        <f>IF(BM_MWh!R356=0,0,1)</f>
        <v>1</v>
      </c>
      <c r="S356" s="292">
        <f>IF(BM_MWh!S356=0,0,1)</f>
        <v>1</v>
      </c>
      <c r="T356" s="292">
        <f>IF(BM_MWh!T356=0,0,1)</f>
        <v>0</v>
      </c>
      <c r="U356" s="384">
        <f>IF(SUM(BM_MWh!U356)=0,0,1)</f>
        <v>1</v>
      </c>
      <c r="V356" s="382">
        <f>IF(SUM(BM_MWh!V356)=0,0,1)</f>
        <v>1</v>
      </c>
      <c r="W356" s="382">
        <f>IF(SUM(BM_MWh!W356)=0,0,1)</f>
        <v>1</v>
      </c>
      <c r="X356" s="382">
        <f>IF(SUM(BM_MWh!X356)=0,0,1)</f>
        <v>0</v>
      </c>
      <c r="Y356" s="382">
        <f>IF(SUM(BM_MWh!Y356)=0,0,1)</f>
        <v>1</v>
      </c>
      <c r="Z356" s="382">
        <f>IF(SUM(BM_MWh!Z356)=0,0,1)</f>
        <v>0</v>
      </c>
      <c r="AA356" s="382">
        <f>IF(SUM(BM_MWh!AA356)=0,0,1)</f>
        <v>1</v>
      </c>
      <c r="AB356" s="382">
        <f>IF(SUM(BM_MWh!AB356)=0,0,1)</f>
        <v>0</v>
      </c>
      <c r="AC356" s="382">
        <f>IF(SUM(BM_MWh!AC356)=0,0,1)</f>
        <v>0</v>
      </c>
      <c r="AD356" s="382">
        <f>IF(SUM(BM_MWh!AD356)=0,0,1)</f>
        <v>0</v>
      </c>
      <c r="AE356" s="382">
        <f>IF(SUM(BM_MWh!AE356)=0,0,1)</f>
        <v>1</v>
      </c>
      <c r="AF356" s="382">
        <f>IF(SUM(BM_MWh!AF356)=0,0,1)</f>
        <v>0</v>
      </c>
      <c r="AG356" s="382"/>
      <c r="AH356" s="382"/>
      <c r="AI356" s="382"/>
      <c r="AJ356" s="382"/>
      <c r="AK356" s="292"/>
      <c r="AL356" s="292"/>
      <c r="AM356" s="314"/>
      <c r="AN356" s="314"/>
      <c r="AP356" s="382"/>
      <c r="AR356" s="382"/>
      <c r="AS356" s="382"/>
      <c r="AT356" s="382"/>
      <c r="AU356" s="101">
        <f t="shared" si="171"/>
        <v>6</v>
      </c>
      <c r="AV356" s="102">
        <f t="shared" si="172"/>
        <v>4</v>
      </c>
      <c r="AW356" s="167">
        <f t="shared" si="173"/>
        <v>10</v>
      </c>
      <c r="AX356" s="167">
        <f t="shared" si="174"/>
        <v>1944071.63326554</v>
      </c>
      <c r="AY356" s="381"/>
      <c r="AZ356" s="371"/>
      <c r="BA356" s="371"/>
      <c r="BB356" s="371"/>
      <c r="BC356" s="371"/>
      <c r="BD356" s="371"/>
      <c r="BE356" s="104">
        <f t="shared" si="162"/>
        <v>2025</v>
      </c>
      <c r="BF356" s="28">
        <f t="shared" si="165"/>
        <v>3</v>
      </c>
      <c r="BG356" s="381">
        <f t="shared" si="169"/>
        <v>3888169.26653108</v>
      </c>
      <c r="BH356" s="215">
        <f t="shared" si="163"/>
        <v>1723800.63326554</v>
      </c>
      <c r="BI356" s="215">
        <f t="shared" si="163"/>
        <v>191100</v>
      </c>
      <c r="BJ356" s="215">
        <f t="shared" si="163"/>
        <v>2151</v>
      </c>
      <c r="BK356" s="215">
        <f t="shared" si="163"/>
        <v>1512</v>
      </c>
      <c r="BL356" s="215">
        <f t="shared" si="163"/>
        <v>25508</v>
      </c>
      <c r="BM356" s="215">
        <f t="shared" si="175"/>
        <v>1944071.63326554</v>
      </c>
      <c r="BN356" s="206">
        <f t="shared" si="176"/>
        <v>4</v>
      </c>
      <c r="BO356" s="206">
        <f t="shared" si="167"/>
        <v>3</v>
      </c>
      <c r="BP356" s="206">
        <f t="shared" si="168"/>
        <v>3</v>
      </c>
      <c r="BQ356" s="206">
        <f t="shared" si="166"/>
        <v>6</v>
      </c>
      <c r="BR356" s="206">
        <f t="shared" si="177"/>
        <v>10</v>
      </c>
      <c r="BS356" s="264"/>
    </row>
    <row r="357" spans="1:71">
      <c r="A357" s="28">
        <f t="shared" si="161"/>
        <v>2025</v>
      </c>
      <c r="B357" s="28">
        <f t="shared" si="164"/>
        <v>4</v>
      </c>
      <c r="C357" s="383">
        <f t="shared" si="170"/>
        <v>1945636.18986615</v>
      </c>
      <c r="D357" s="383">
        <f>[4]FCST!D354</f>
        <v>1725248.18986615</v>
      </c>
      <c r="E357" s="383">
        <f>[4]FCST!E354</f>
        <v>191247</v>
      </c>
      <c r="F357" s="383">
        <f>[4]FCST!F354</f>
        <v>2150</v>
      </c>
      <c r="G357" s="383">
        <f>[4]FCST!G354</f>
        <v>1512</v>
      </c>
      <c r="H357" s="383">
        <f>[4]FCST!H354</f>
        <v>25469</v>
      </c>
      <c r="I357" s="292">
        <f>IF(BM_MWh!I357=0,0,1)</f>
        <v>0</v>
      </c>
      <c r="J357" s="292">
        <f>IF(BM_MWh!J357=0,0,1)</f>
        <v>0</v>
      </c>
      <c r="K357" s="292">
        <f>IF(BM_MWh!K357=0,0,1)</f>
        <v>1</v>
      </c>
      <c r="L357" s="292">
        <f>IF(BM_MWh!L357=0,0,1)</f>
        <v>0</v>
      </c>
      <c r="M357" s="292">
        <f>IF(BM_MWh!M357=0,0,1)</f>
        <v>0</v>
      </c>
      <c r="N357" s="292">
        <f>IF(BM_MWh!N357=0,0,1)</f>
        <v>0</v>
      </c>
      <c r="O357" s="292">
        <f>IF(BM_MWh!O357=0,0,1)</f>
        <v>0</v>
      </c>
      <c r="P357" s="292">
        <f>IF(BM_MWh!P357=0,0,1)</f>
        <v>0</v>
      </c>
      <c r="Q357" s="292">
        <f>IF(BM_MWh!Q357=0,0,1)</f>
        <v>1</v>
      </c>
      <c r="R357" s="292">
        <f>IF(BM_MWh!R357=0,0,1)</f>
        <v>1</v>
      </c>
      <c r="S357" s="292">
        <f>IF(BM_MWh!S357=0,0,1)</f>
        <v>1</v>
      </c>
      <c r="T357" s="292">
        <f>IF(BM_MWh!T357=0,0,1)</f>
        <v>0</v>
      </c>
      <c r="U357" s="384">
        <f>IF(SUM(BM_MWh!U357)=0,0,1)</f>
        <v>1</v>
      </c>
      <c r="V357" s="382">
        <f>IF(SUM(BM_MWh!V357)=0,0,1)</f>
        <v>1</v>
      </c>
      <c r="W357" s="382">
        <f>IF(SUM(BM_MWh!W357)=0,0,1)</f>
        <v>1</v>
      </c>
      <c r="X357" s="382">
        <f>IF(SUM(BM_MWh!X357)=0,0,1)</f>
        <v>0</v>
      </c>
      <c r="Y357" s="382">
        <f>IF(SUM(BM_MWh!Y357)=0,0,1)</f>
        <v>1</v>
      </c>
      <c r="Z357" s="382">
        <f>IF(SUM(BM_MWh!Z357)=0,0,1)</f>
        <v>0</v>
      </c>
      <c r="AA357" s="382">
        <f>IF(SUM(BM_MWh!AA357)=0,0,1)</f>
        <v>1</v>
      </c>
      <c r="AB357" s="382">
        <f>IF(SUM(BM_MWh!AB357)=0,0,1)</f>
        <v>0</v>
      </c>
      <c r="AC357" s="382">
        <f>IF(SUM(BM_MWh!AC357)=0,0,1)</f>
        <v>0</v>
      </c>
      <c r="AD357" s="382">
        <f>IF(SUM(BM_MWh!AD357)=0,0,1)</f>
        <v>0</v>
      </c>
      <c r="AE357" s="382">
        <f>IF(SUM(BM_MWh!AE357)=0,0,1)</f>
        <v>1</v>
      </c>
      <c r="AF357" s="382">
        <f>IF(SUM(BM_MWh!AF357)=0,0,1)</f>
        <v>0</v>
      </c>
      <c r="AG357" s="382"/>
      <c r="AH357" s="382"/>
      <c r="AI357" s="382"/>
      <c r="AJ357" s="382"/>
      <c r="AK357" s="292"/>
      <c r="AL357" s="292"/>
      <c r="AM357" s="314"/>
      <c r="AN357" s="314"/>
      <c r="AP357" s="382"/>
      <c r="AR357" s="382"/>
      <c r="AS357" s="382"/>
      <c r="AT357" s="382"/>
      <c r="AU357" s="101">
        <f t="shared" si="171"/>
        <v>6</v>
      </c>
      <c r="AV357" s="102">
        <f t="shared" si="172"/>
        <v>4</v>
      </c>
      <c r="AW357" s="167">
        <f t="shared" si="173"/>
        <v>10</v>
      </c>
      <c r="AX357" s="167">
        <f t="shared" si="174"/>
        <v>1945626.18986615</v>
      </c>
      <c r="AY357" s="381"/>
      <c r="AZ357" s="371"/>
      <c r="BA357" s="371"/>
      <c r="BB357" s="371"/>
      <c r="BC357" s="371"/>
      <c r="BD357" s="371"/>
      <c r="BE357" s="104">
        <f t="shared" si="162"/>
        <v>2025</v>
      </c>
      <c r="BF357" s="28">
        <f t="shared" si="165"/>
        <v>4</v>
      </c>
      <c r="BG357" s="381">
        <f t="shared" si="169"/>
        <v>3891278.3797323001</v>
      </c>
      <c r="BH357" s="215">
        <f t="shared" si="163"/>
        <v>1725248.18986615</v>
      </c>
      <c r="BI357" s="215">
        <f t="shared" si="163"/>
        <v>191247</v>
      </c>
      <c r="BJ357" s="215">
        <f t="shared" si="163"/>
        <v>2150</v>
      </c>
      <c r="BK357" s="215">
        <f t="shared" si="163"/>
        <v>1512</v>
      </c>
      <c r="BL357" s="215">
        <f t="shared" si="163"/>
        <v>25469</v>
      </c>
      <c r="BM357" s="215">
        <f t="shared" si="175"/>
        <v>1945626.18986615</v>
      </c>
      <c r="BN357" s="206">
        <f t="shared" si="176"/>
        <v>4</v>
      </c>
      <c r="BO357" s="206">
        <f t="shared" si="167"/>
        <v>3</v>
      </c>
      <c r="BP357" s="206">
        <f t="shared" si="168"/>
        <v>3</v>
      </c>
      <c r="BQ357" s="206">
        <f t="shared" si="166"/>
        <v>6</v>
      </c>
      <c r="BR357" s="206">
        <f t="shared" si="177"/>
        <v>10</v>
      </c>
      <c r="BS357" s="264"/>
    </row>
    <row r="358" spans="1:71">
      <c r="A358" s="28">
        <f t="shared" si="161"/>
        <v>2025</v>
      </c>
      <c r="B358" s="28">
        <f t="shared" si="164"/>
        <v>5</v>
      </c>
      <c r="C358" s="383">
        <f t="shared" si="170"/>
        <v>1947265.7464667601</v>
      </c>
      <c r="D358" s="383">
        <f>[4]FCST!D355</f>
        <v>1726695.7464667601</v>
      </c>
      <c r="E358" s="383">
        <f>[4]FCST!E355</f>
        <v>191394</v>
      </c>
      <c r="F358" s="383">
        <f>[4]FCST!F355</f>
        <v>2149</v>
      </c>
      <c r="G358" s="383">
        <f>[4]FCST!G355</f>
        <v>1512</v>
      </c>
      <c r="H358" s="383">
        <f>[4]FCST!H355</f>
        <v>25506</v>
      </c>
      <c r="I358" s="292">
        <f>IF(BM_MWh!I358=0,0,1)</f>
        <v>0</v>
      </c>
      <c r="J358" s="292">
        <f>IF(BM_MWh!J358=0,0,1)</f>
        <v>0</v>
      </c>
      <c r="K358" s="292">
        <f>IF(BM_MWh!K358=0,0,1)</f>
        <v>1</v>
      </c>
      <c r="L358" s="292">
        <f>IF(BM_MWh!L358=0,0,1)</f>
        <v>0</v>
      </c>
      <c r="M358" s="292">
        <f>IF(BM_MWh!M358=0,0,1)</f>
        <v>0</v>
      </c>
      <c r="N358" s="292">
        <f>IF(BM_MWh!N358=0,0,1)</f>
        <v>0</v>
      </c>
      <c r="O358" s="292">
        <f>IF(BM_MWh!O358=0,0,1)</f>
        <v>0</v>
      </c>
      <c r="P358" s="292">
        <f>IF(BM_MWh!P358=0,0,1)</f>
        <v>0</v>
      </c>
      <c r="Q358" s="292">
        <f>IF(BM_MWh!Q358=0,0,1)</f>
        <v>0</v>
      </c>
      <c r="R358" s="292">
        <f>IF(BM_MWh!R358=0,0,1)</f>
        <v>1</v>
      </c>
      <c r="S358" s="292">
        <f>IF(BM_MWh!S358=0,0,1)</f>
        <v>1</v>
      </c>
      <c r="T358" s="292">
        <f>IF(BM_MWh!T358=0,0,1)</f>
        <v>0</v>
      </c>
      <c r="U358" s="384">
        <f>IF(SUM(BM_MWh!U358)=0,0,1)</f>
        <v>1</v>
      </c>
      <c r="V358" s="382">
        <f>IF(SUM(BM_MWh!V358)=0,0,1)</f>
        <v>1</v>
      </c>
      <c r="W358" s="382">
        <f>IF(SUM(BM_MWh!W358)=0,0,1)</f>
        <v>1</v>
      </c>
      <c r="X358" s="382">
        <f>IF(SUM(BM_MWh!X358)=0,0,1)</f>
        <v>0</v>
      </c>
      <c r="Y358" s="382">
        <f>IF(SUM(BM_MWh!Y358)=0,0,1)</f>
        <v>1</v>
      </c>
      <c r="Z358" s="382">
        <f>IF(SUM(BM_MWh!Z358)=0,0,1)</f>
        <v>0</v>
      </c>
      <c r="AA358" s="382">
        <f>IF(SUM(BM_MWh!AA358)=0,0,1)</f>
        <v>1</v>
      </c>
      <c r="AB358" s="382">
        <f>IF(SUM(BM_MWh!AB358)=0,0,1)</f>
        <v>0</v>
      </c>
      <c r="AC358" s="382">
        <f>IF(SUM(BM_MWh!AC358)=0,0,1)</f>
        <v>0</v>
      </c>
      <c r="AD358" s="382">
        <f>IF(SUM(BM_MWh!AD358)=0,0,1)</f>
        <v>0</v>
      </c>
      <c r="AE358" s="382">
        <f>IF(SUM(BM_MWh!AE358)=0,0,1)</f>
        <v>1</v>
      </c>
      <c r="AF358" s="382">
        <f>IF(SUM(BM_MWh!AF358)=0,0,1)</f>
        <v>0</v>
      </c>
      <c r="AG358" s="382"/>
      <c r="AH358" s="382"/>
      <c r="AI358" s="382"/>
      <c r="AJ358" s="382"/>
      <c r="AK358" s="292"/>
      <c r="AL358" s="292"/>
      <c r="AM358" s="314"/>
      <c r="AN358" s="314"/>
      <c r="AP358" s="382"/>
      <c r="AR358" s="382"/>
      <c r="AS358" s="382"/>
      <c r="AT358" s="382"/>
      <c r="AU358" s="101">
        <f t="shared" si="171"/>
        <v>6</v>
      </c>
      <c r="AV358" s="102">
        <f t="shared" si="172"/>
        <v>3</v>
      </c>
      <c r="AW358" s="167">
        <f t="shared" si="173"/>
        <v>9</v>
      </c>
      <c r="AX358" s="167">
        <f t="shared" si="174"/>
        <v>1947256.7464667601</v>
      </c>
      <c r="AY358" s="381"/>
      <c r="AZ358" s="371"/>
      <c r="BA358" s="371"/>
      <c r="BB358" s="371"/>
      <c r="BC358" s="371"/>
      <c r="BD358" s="371"/>
      <c r="BE358" s="104">
        <f t="shared" si="162"/>
        <v>2025</v>
      </c>
      <c r="BF358" s="28">
        <f t="shared" si="165"/>
        <v>5</v>
      </c>
      <c r="BG358" s="381">
        <f t="shared" si="169"/>
        <v>3894537.4929335201</v>
      </c>
      <c r="BH358" s="215">
        <f t="shared" si="163"/>
        <v>1726695.7464667601</v>
      </c>
      <c r="BI358" s="215">
        <f t="shared" si="163"/>
        <v>191394</v>
      </c>
      <c r="BJ358" s="215">
        <f t="shared" si="163"/>
        <v>2149</v>
      </c>
      <c r="BK358" s="215">
        <f t="shared" si="163"/>
        <v>1512</v>
      </c>
      <c r="BL358" s="215">
        <f t="shared" si="163"/>
        <v>25506</v>
      </c>
      <c r="BM358" s="215">
        <f t="shared" si="175"/>
        <v>1947256.7464667601</v>
      </c>
      <c r="BN358" s="206">
        <f t="shared" si="176"/>
        <v>3</v>
      </c>
      <c r="BO358" s="206">
        <f t="shared" si="167"/>
        <v>3</v>
      </c>
      <c r="BP358" s="206">
        <f t="shared" si="168"/>
        <v>3</v>
      </c>
      <c r="BQ358" s="206">
        <f t="shared" si="166"/>
        <v>6</v>
      </c>
      <c r="BR358" s="206">
        <f t="shared" si="177"/>
        <v>9</v>
      </c>
      <c r="BS358" s="264"/>
    </row>
    <row r="359" spans="1:71">
      <c r="A359" s="28">
        <f t="shared" si="161"/>
        <v>2025</v>
      </c>
      <c r="B359" s="28">
        <f t="shared" si="164"/>
        <v>6</v>
      </c>
      <c r="C359" s="383">
        <f t="shared" si="170"/>
        <v>1948809.3030673701</v>
      </c>
      <c r="D359" s="383">
        <f>[4]FCST!D356</f>
        <v>1728143.3030673701</v>
      </c>
      <c r="E359" s="383">
        <f>[4]FCST!E356</f>
        <v>191541</v>
      </c>
      <c r="F359" s="383">
        <f>[4]FCST!F356</f>
        <v>2147</v>
      </c>
      <c r="G359" s="383">
        <f>[4]FCST!G356</f>
        <v>1512</v>
      </c>
      <c r="H359" s="383">
        <f>[4]FCST!H356</f>
        <v>25457</v>
      </c>
      <c r="I359" s="292">
        <f>IF(BM_MWh!I359=0,0,1)</f>
        <v>0</v>
      </c>
      <c r="J359" s="292">
        <f>IF(BM_MWh!J359=0,0,1)</f>
        <v>0</v>
      </c>
      <c r="K359" s="292">
        <f>IF(BM_MWh!K359=0,0,1)</f>
        <v>1</v>
      </c>
      <c r="L359" s="292">
        <f>IF(BM_MWh!L359=0,0,1)</f>
        <v>0</v>
      </c>
      <c r="M359" s="292">
        <f>IF(BM_MWh!M359=0,0,1)</f>
        <v>0</v>
      </c>
      <c r="N359" s="292">
        <f>IF(BM_MWh!N359=0,0,1)</f>
        <v>0</v>
      </c>
      <c r="O359" s="292">
        <f>IF(BM_MWh!O359=0,0,1)</f>
        <v>0</v>
      </c>
      <c r="P359" s="292">
        <f>IF(BM_MWh!P359=0,0,1)</f>
        <v>0</v>
      </c>
      <c r="Q359" s="292">
        <f>IF(BM_MWh!Q359=0,0,1)</f>
        <v>0</v>
      </c>
      <c r="R359" s="292">
        <f>IF(BM_MWh!R359=0,0,1)</f>
        <v>1</v>
      </c>
      <c r="S359" s="292">
        <f>IF(BM_MWh!S359=0,0,1)</f>
        <v>1</v>
      </c>
      <c r="T359" s="292">
        <f>IF(BM_MWh!T359=0,0,1)</f>
        <v>0</v>
      </c>
      <c r="U359" s="384">
        <f>IF(SUM(BM_MWh!U359)=0,0,1)</f>
        <v>1</v>
      </c>
      <c r="V359" s="382">
        <f>IF(SUM(BM_MWh!V359)=0,0,1)</f>
        <v>1</v>
      </c>
      <c r="W359" s="382">
        <f>IF(SUM(BM_MWh!W359)=0,0,1)</f>
        <v>1</v>
      </c>
      <c r="X359" s="382">
        <f>IF(SUM(BM_MWh!X359)=0,0,1)</f>
        <v>0</v>
      </c>
      <c r="Y359" s="382">
        <f>IF(SUM(BM_MWh!Y359)=0,0,1)</f>
        <v>1</v>
      </c>
      <c r="Z359" s="382">
        <f>IF(SUM(BM_MWh!Z359)=0,0,1)</f>
        <v>0</v>
      </c>
      <c r="AA359" s="382">
        <f>IF(SUM(BM_MWh!AA359)=0,0,1)</f>
        <v>1</v>
      </c>
      <c r="AB359" s="382">
        <f>IF(SUM(BM_MWh!AB359)=0,0,1)</f>
        <v>0</v>
      </c>
      <c r="AC359" s="382">
        <f>IF(SUM(BM_MWh!AC359)=0,0,1)</f>
        <v>0</v>
      </c>
      <c r="AD359" s="382">
        <f>IF(SUM(BM_MWh!AD359)=0,0,1)</f>
        <v>0</v>
      </c>
      <c r="AE359" s="382">
        <f>IF(SUM(BM_MWh!AE359)=0,0,1)</f>
        <v>1</v>
      </c>
      <c r="AF359" s="382">
        <f>IF(SUM(BM_MWh!AF359)=0,0,1)</f>
        <v>0</v>
      </c>
      <c r="AG359" s="382"/>
      <c r="AH359" s="382"/>
      <c r="AI359" s="382"/>
      <c r="AJ359" s="382"/>
      <c r="AK359" s="292"/>
      <c r="AL359" s="292"/>
      <c r="AM359" s="314"/>
      <c r="AN359" s="314"/>
      <c r="AP359" s="382"/>
      <c r="AR359" s="382"/>
      <c r="AS359" s="382"/>
      <c r="AT359" s="382"/>
      <c r="AU359" s="101">
        <f t="shared" si="171"/>
        <v>6</v>
      </c>
      <c r="AV359" s="102">
        <f t="shared" si="172"/>
        <v>3</v>
      </c>
      <c r="AW359" s="167">
        <f t="shared" si="173"/>
        <v>9</v>
      </c>
      <c r="AX359" s="167">
        <f t="shared" si="174"/>
        <v>1948800.3030673701</v>
      </c>
      <c r="AY359" s="381"/>
      <c r="AZ359" s="371"/>
      <c r="BA359" s="371"/>
      <c r="BB359" s="371"/>
      <c r="BC359" s="371"/>
      <c r="BD359" s="371"/>
      <c r="BE359" s="104">
        <f t="shared" si="162"/>
        <v>2025</v>
      </c>
      <c r="BF359" s="28">
        <f t="shared" si="165"/>
        <v>6</v>
      </c>
      <c r="BG359" s="381">
        <f t="shared" si="169"/>
        <v>3897624.6061347402</v>
      </c>
      <c r="BH359" s="215">
        <f t="shared" si="163"/>
        <v>1728143.3030673701</v>
      </c>
      <c r="BI359" s="215">
        <f t="shared" si="163"/>
        <v>191541</v>
      </c>
      <c r="BJ359" s="215">
        <f t="shared" si="163"/>
        <v>2147</v>
      </c>
      <c r="BK359" s="215">
        <f t="shared" si="163"/>
        <v>1512</v>
      </c>
      <c r="BL359" s="215">
        <f t="shared" si="163"/>
        <v>25457</v>
      </c>
      <c r="BM359" s="215">
        <f t="shared" si="175"/>
        <v>1948800.3030673701</v>
      </c>
      <c r="BN359" s="206">
        <f t="shared" si="176"/>
        <v>3</v>
      </c>
      <c r="BO359" s="206">
        <f t="shared" si="167"/>
        <v>3</v>
      </c>
      <c r="BP359" s="206">
        <f t="shared" si="168"/>
        <v>3</v>
      </c>
      <c r="BQ359" s="206">
        <f t="shared" si="166"/>
        <v>6</v>
      </c>
      <c r="BR359" s="206">
        <f t="shared" si="177"/>
        <v>9</v>
      </c>
      <c r="BS359" s="264"/>
    </row>
    <row r="360" spans="1:71">
      <c r="A360" s="28">
        <f t="shared" si="161"/>
        <v>2025</v>
      </c>
      <c r="B360" s="28">
        <f t="shared" si="164"/>
        <v>7</v>
      </c>
      <c r="C360" s="383">
        <f t="shared" si="170"/>
        <v>1950377.8596679701</v>
      </c>
      <c r="D360" s="383">
        <f>[4]FCST!D357</f>
        <v>1729590.8596679701</v>
      </c>
      <c r="E360" s="383">
        <f>[4]FCST!E357</f>
        <v>191688</v>
      </c>
      <c r="F360" s="383">
        <f>[4]FCST!F357</f>
        <v>2146</v>
      </c>
      <c r="G360" s="383">
        <f>[4]FCST!G357</f>
        <v>1512</v>
      </c>
      <c r="H360" s="383">
        <f>[4]FCST!H357</f>
        <v>25432</v>
      </c>
      <c r="I360" s="292">
        <f>IF(BM_MWh!I360=0,0,1)</f>
        <v>0</v>
      </c>
      <c r="J360" s="292">
        <f>IF(BM_MWh!J360=0,0,1)</f>
        <v>0</v>
      </c>
      <c r="K360" s="292">
        <f>IF(BM_MWh!K360=0,0,1)</f>
        <v>1</v>
      </c>
      <c r="L360" s="292">
        <f>IF(BM_MWh!L360=0,0,1)</f>
        <v>0</v>
      </c>
      <c r="M360" s="292">
        <f>IF(BM_MWh!M360=0,0,1)</f>
        <v>0</v>
      </c>
      <c r="N360" s="292">
        <f>IF(BM_MWh!N360=0,0,1)</f>
        <v>0</v>
      </c>
      <c r="O360" s="292">
        <f>IF(BM_MWh!O360=0,0,1)</f>
        <v>0</v>
      </c>
      <c r="P360" s="292">
        <f>IF(BM_MWh!P360=0,0,1)</f>
        <v>0</v>
      </c>
      <c r="Q360" s="292">
        <f>IF(BM_MWh!Q360=0,0,1)</f>
        <v>0</v>
      </c>
      <c r="R360" s="292">
        <f>IF(BM_MWh!R360=0,0,1)</f>
        <v>1</v>
      </c>
      <c r="S360" s="292">
        <f>IF(BM_MWh!S360=0,0,1)</f>
        <v>1</v>
      </c>
      <c r="T360" s="292">
        <f>IF(BM_MWh!T360=0,0,1)</f>
        <v>0</v>
      </c>
      <c r="U360" s="384">
        <f>IF(SUM(BM_MWh!U360)=0,0,1)</f>
        <v>1</v>
      </c>
      <c r="V360" s="382">
        <f>IF(SUM(BM_MWh!V360)=0,0,1)</f>
        <v>1</v>
      </c>
      <c r="W360" s="382">
        <f>IF(SUM(BM_MWh!W360)=0,0,1)</f>
        <v>1</v>
      </c>
      <c r="X360" s="382">
        <f>IF(SUM(BM_MWh!X360)=0,0,1)</f>
        <v>0</v>
      </c>
      <c r="Y360" s="382">
        <f>IF(SUM(BM_MWh!Y360)=0,0,1)</f>
        <v>1</v>
      </c>
      <c r="Z360" s="382">
        <f>IF(SUM(BM_MWh!Z360)=0,0,1)</f>
        <v>0</v>
      </c>
      <c r="AA360" s="382">
        <f>IF(SUM(BM_MWh!AA360)=0,0,1)</f>
        <v>1</v>
      </c>
      <c r="AB360" s="382">
        <f>IF(SUM(BM_MWh!AB360)=0,0,1)</f>
        <v>0</v>
      </c>
      <c r="AC360" s="382">
        <f>IF(SUM(BM_MWh!AC360)=0,0,1)</f>
        <v>0</v>
      </c>
      <c r="AD360" s="382">
        <f>IF(SUM(BM_MWh!AD360)=0,0,1)</f>
        <v>0</v>
      </c>
      <c r="AE360" s="382">
        <f>IF(SUM(BM_MWh!AE360)=0,0,1)</f>
        <v>1</v>
      </c>
      <c r="AF360" s="382">
        <f>IF(SUM(BM_MWh!AF360)=0,0,1)</f>
        <v>0</v>
      </c>
      <c r="AG360" s="382"/>
      <c r="AH360" s="382"/>
      <c r="AI360" s="382"/>
      <c r="AJ360" s="382"/>
      <c r="AK360" s="292"/>
      <c r="AL360" s="292"/>
      <c r="AM360" s="314"/>
      <c r="AN360" s="314"/>
      <c r="AP360" s="382"/>
      <c r="AR360" s="382"/>
      <c r="AS360" s="382"/>
      <c r="AT360" s="382"/>
      <c r="AU360" s="101">
        <f t="shared" si="171"/>
        <v>6</v>
      </c>
      <c r="AV360" s="102">
        <f t="shared" si="172"/>
        <v>3</v>
      </c>
      <c r="AW360" s="167">
        <f t="shared" si="173"/>
        <v>9</v>
      </c>
      <c r="AX360" s="167">
        <f t="shared" si="174"/>
        <v>1950368.8596679701</v>
      </c>
      <c r="AY360" s="381"/>
      <c r="AZ360" s="371"/>
      <c r="BA360" s="371"/>
      <c r="BB360" s="371"/>
      <c r="BC360" s="371"/>
      <c r="BD360" s="371"/>
      <c r="BE360" s="104">
        <f t="shared" si="162"/>
        <v>2025</v>
      </c>
      <c r="BF360" s="28">
        <f t="shared" si="165"/>
        <v>7</v>
      </c>
      <c r="BG360" s="381">
        <f t="shared" si="169"/>
        <v>3900761.7193359402</v>
      </c>
      <c r="BH360" s="215">
        <f t="shared" si="163"/>
        <v>1729590.8596679701</v>
      </c>
      <c r="BI360" s="215">
        <f t="shared" si="163"/>
        <v>191688</v>
      </c>
      <c r="BJ360" s="215">
        <f t="shared" si="163"/>
        <v>2146</v>
      </c>
      <c r="BK360" s="215">
        <f t="shared" si="163"/>
        <v>1512</v>
      </c>
      <c r="BL360" s="215">
        <f t="shared" si="163"/>
        <v>25432</v>
      </c>
      <c r="BM360" s="215">
        <f t="shared" si="175"/>
        <v>1950368.8596679701</v>
      </c>
      <c r="BN360" s="206">
        <f t="shared" si="176"/>
        <v>3</v>
      </c>
      <c r="BO360" s="206">
        <f t="shared" si="167"/>
        <v>3</v>
      </c>
      <c r="BP360" s="206">
        <f t="shared" si="168"/>
        <v>3</v>
      </c>
      <c r="BQ360" s="206">
        <f t="shared" si="166"/>
        <v>6</v>
      </c>
      <c r="BR360" s="206">
        <f t="shared" si="177"/>
        <v>9</v>
      </c>
      <c r="BS360" s="264"/>
    </row>
    <row r="361" spans="1:71">
      <c r="A361" s="28">
        <f t="shared" si="161"/>
        <v>2025</v>
      </c>
      <c r="B361" s="28">
        <f t="shared" si="164"/>
        <v>8</v>
      </c>
      <c r="C361" s="383">
        <f t="shared" si="170"/>
        <v>1951955.74049714</v>
      </c>
      <c r="D361" s="383">
        <f>[4]FCST!D358</f>
        <v>1730965.74049714</v>
      </c>
      <c r="E361" s="383">
        <f>[4]FCST!E358</f>
        <v>191833</v>
      </c>
      <c r="F361" s="383">
        <f>[4]FCST!F358</f>
        <v>2145</v>
      </c>
      <c r="G361" s="383">
        <f>[4]FCST!G358</f>
        <v>1512</v>
      </c>
      <c r="H361" s="383">
        <f>[4]FCST!H358</f>
        <v>25491</v>
      </c>
      <c r="I361" s="292">
        <f>IF(BM_MWh!I361=0,0,1)</f>
        <v>0</v>
      </c>
      <c r="J361" s="292">
        <f>IF(BM_MWh!J361=0,0,1)</f>
        <v>0</v>
      </c>
      <c r="K361" s="292">
        <f>IF(BM_MWh!K361=0,0,1)</f>
        <v>1</v>
      </c>
      <c r="L361" s="292">
        <f>IF(BM_MWh!L361=0,0,1)</f>
        <v>0</v>
      </c>
      <c r="M361" s="292">
        <f>IF(BM_MWh!M361=0,0,1)</f>
        <v>0</v>
      </c>
      <c r="N361" s="292">
        <f>IF(BM_MWh!N361=0,0,1)</f>
        <v>0</v>
      </c>
      <c r="O361" s="292">
        <f>IF(BM_MWh!O361=0,0,1)</f>
        <v>0</v>
      </c>
      <c r="P361" s="292">
        <f>IF(BM_MWh!P361=0,0,1)</f>
        <v>0</v>
      </c>
      <c r="Q361" s="292">
        <f>IF(BM_MWh!Q361=0,0,1)</f>
        <v>0</v>
      </c>
      <c r="R361" s="292">
        <f>IF(BM_MWh!R361=0,0,1)</f>
        <v>1</v>
      </c>
      <c r="S361" s="292">
        <f>IF(BM_MWh!S361=0,0,1)</f>
        <v>1</v>
      </c>
      <c r="T361" s="292">
        <f>IF(BM_MWh!T361=0,0,1)</f>
        <v>0</v>
      </c>
      <c r="U361" s="384">
        <f>IF(SUM(BM_MWh!U361)=0,0,1)</f>
        <v>1</v>
      </c>
      <c r="V361" s="382">
        <f>IF(SUM(BM_MWh!V361)=0,0,1)</f>
        <v>1</v>
      </c>
      <c r="W361" s="382">
        <f>IF(SUM(BM_MWh!W361)=0,0,1)</f>
        <v>1</v>
      </c>
      <c r="X361" s="382">
        <f>IF(SUM(BM_MWh!X361)=0,0,1)</f>
        <v>0</v>
      </c>
      <c r="Y361" s="382">
        <f>IF(SUM(BM_MWh!Y361)=0,0,1)</f>
        <v>1</v>
      </c>
      <c r="Z361" s="382">
        <f>IF(SUM(BM_MWh!Z361)=0,0,1)</f>
        <v>0</v>
      </c>
      <c r="AA361" s="382">
        <f>IF(SUM(BM_MWh!AA361)=0,0,1)</f>
        <v>1</v>
      </c>
      <c r="AB361" s="382">
        <f>IF(SUM(BM_MWh!AB361)=0,0,1)</f>
        <v>0</v>
      </c>
      <c r="AC361" s="382">
        <f>IF(SUM(BM_MWh!AC361)=0,0,1)</f>
        <v>0</v>
      </c>
      <c r="AD361" s="382">
        <f>IF(SUM(BM_MWh!AD361)=0,0,1)</f>
        <v>0</v>
      </c>
      <c r="AE361" s="382">
        <f>IF(SUM(BM_MWh!AE361)=0,0,1)</f>
        <v>1</v>
      </c>
      <c r="AF361" s="382">
        <f>IF(SUM(BM_MWh!AF361)=0,0,1)</f>
        <v>0</v>
      </c>
      <c r="AG361" s="382"/>
      <c r="AH361" s="382"/>
      <c r="AI361" s="382"/>
      <c r="AJ361" s="382"/>
      <c r="AK361" s="292"/>
      <c r="AL361" s="292"/>
      <c r="AM361" s="314"/>
      <c r="AN361" s="314"/>
      <c r="AP361" s="382"/>
      <c r="AR361" s="382"/>
      <c r="AS361" s="382"/>
      <c r="AT361" s="382"/>
      <c r="AU361" s="101">
        <f t="shared" si="171"/>
        <v>6</v>
      </c>
      <c r="AV361" s="102">
        <f t="shared" si="172"/>
        <v>3</v>
      </c>
      <c r="AW361" s="167">
        <f t="shared" si="173"/>
        <v>9</v>
      </c>
      <c r="AX361" s="167">
        <f t="shared" si="174"/>
        <v>1951946.74049714</v>
      </c>
      <c r="AY361" s="381"/>
      <c r="AZ361" s="371"/>
      <c r="BA361" s="371"/>
      <c r="BB361" s="371"/>
      <c r="BC361" s="371"/>
      <c r="BD361" s="371"/>
      <c r="BE361" s="104">
        <f t="shared" si="162"/>
        <v>2025</v>
      </c>
      <c r="BF361" s="28">
        <f t="shared" si="165"/>
        <v>8</v>
      </c>
      <c r="BG361" s="381">
        <f t="shared" si="169"/>
        <v>3903917.48099428</v>
      </c>
      <c r="BH361" s="215">
        <f t="shared" si="163"/>
        <v>1730965.74049714</v>
      </c>
      <c r="BI361" s="215">
        <f t="shared" si="163"/>
        <v>191833</v>
      </c>
      <c r="BJ361" s="215">
        <f t="shared" si="163"/>
        <v>2145</v>
      </c>
      <c r="BK361" s="215">
        <f t="shared" si="163"/>
        <v>1512</v>
      </c>
      <c r="BL361" s="215">
        <f t="shared" si="163"/>
        <v>25491</v>
      </c>
      <c r="BM361" s="215">
        <f t="shared" si="175"/>
        <v>1951946.74049714</v>
      </c>
      <c r="BN361" s="206">
        <f t="shared" si="176"/>
        <v>3</v>
      </c>
      <c r="BO361" s="206">
        <f t="shared" si="167"/>
        <v>3</v>
      </c>
      <c r="BP361" s="206">
        <f t="shared" si="168"/>
        <v>3</v>
      </c>
      <c r="BQ361" s="206">
        <f t="shared" si="166"/>
        <v>6</v>
      </c>
      <c r="BR361" s="206">
        <f t="shared" si="177"/>
        <v>9</v>
      </c>
      <c r="BS361" s="264"/>
    </row>
    <row r="362" spans="1:71">
      <c r="A362" s="28">
        <f>1+A350</f>
        <v>2025</v>
      </c>
      <c r="B362" s="28">
        <f t="shared" si="164"/>
        <v>9</v>
      </c>
      <c r="C362" s="383">
        <f t="shared" si="170"/>
        <v>1953480.6213263001</v>
      </c>
      <c r="D362" s="383">
        <f>[4]FCST!D359</f>
        <v>1732340.6213263001</v>
      </c>
      <c r="E362" s="383">
        <f>[4]FCST!E359</f>
        <v>191974</v>
      </c>
      <c r="F362" s="383">
        <f>[4]FCST!F359</f>
        <v>2144</v>
      </c>
      <c r="G362" s="383">
        <f>[4]FCST!G359</f>
        <v>1512</v>
      </c>
      <c r="H362" s="383">
        <f>[4]FCST!H359</f>
        <v>25501</v>
      </c>
      <c r="I362" s="292">
        <f>IF(BM_MWh!I362=0,0,1)</f>
        <v>0</v>
      </c>
      <c r="J362" s="292">
        <f>IF(BM_MWh!J362=0,0,1)</f>
        <v>0</v>
      </c>
      <c r="K362" s="292">
        <f>IF(BM_MWh!K362=0,0,1)</f>
        <v>1</v>
      </c>
      <c r="L362" s="292">
        <f>IF(BM_MWh!L362=0,0,1)</f>
        <v>0</v>
      </c>
      <c r="M362" s="292">
        <f>IF(BM_MWh!M362=0,0,1)</f>
        <v>0</v>
      </c>
      <c r="N362" s="292">
        <f>IF(BM_MWh!N362=0,0,1)</f>
        <v>0</v>
      </c>
      <c r="O362" s="292">
        <f>IF(BM_MWh!O362=0,0,1)</f>
        <v>0</v>
      </c>
      <c r="P362" s="292">
        <f>IF(BM_MWh!P362=0,0,1)</f>
        <v>0</v>
      </c>
      <c r="Q362" s="292">
        <f>IF(BM_MWh!Q362=0,0,1)</f>
        <v>0</v>
      </c>
      <c r="R362" s="292">
        <f>IF(BM_MWh!R362=0,0,1)</f>
        <v>1</v>
      </c>
      <c r="S362" s="292">
        <f>IF(BM_MWh!S362=0,0,1)</f>
        <v>1</v>
      </c>
      <c r="T362" s="292">
        <f>IF(BM_MWh!T362=0,0,1)</f>
        <v>0</v>
      </c>
      <c r="U362" s="384">
        <f>IF(SUM(BM_MWh!U362)=0,0,1)</f>
        <v>1</v>
      </c>
      <c r="V362" s="382">
        <f>IF(SUM(BM_MWh!V362)=0,0,1)</f>
        <v>1</v>
      </c>
      <c r="W362" s="382">
        <f>IF(SUM(BM_MWh!W362)=0,0,1)</f>
        <v>1</v>
      </c>
      <c r="X362" s="382">
        <f>IF(SUM(BM_MWh!X362)=0,0,1)</f>
        <v>0</v>
      </c>
      <c r="Y362" s="382">
        <f>IF(SUM(BM_MWh!Y362)=0,0,1)</f>
        <v>1</v>
      </c>
      <c r="Z362" s="382">
        <f>IF(SUM(BM_MWh!Z362)=0,0,1)</f>
        <v>0</v>
      </c>
      <c r="AA362" s="382">
        <f>IF(SUM(BM_MWh!AA362)=0,0,1)</f>
        <v>1</v>
      </c>
      <c r="AB362" s="382">
        <f>IF(SUM(BM_MWh!AB362)=0,0,1)</f>
        <v>0</v>
      </c>
      <c r="AC362" s="382">
        <f>IF(SUM(BM_MWh!AC362)=0,0,1)</f>
        <v>0</v>
      </c>
      <c r="AD362" s="382">
        <f>IF(SUM(BM_MWh!AD362)=0,0,1)</f>
        <v>0</v>
      </c>
      <c r="AE362" s="382">
        <f>IF(SUM(BM_MWh!AE362)=0,0,1)</f>
        <v>1</v>
      </c>
      <c r="AF362" s="382">
        <f>IF(SUM(BM_MWh!AF362)=0,0,1)</f>
        <v>0</v>
      </c>
      <c r="AG362" s="382"/>
      <c r="AH362" s="382"/>
      <c r="AI362" s="382"/>
      <c r="AJ362" s="382"/>
      <c r="AK362" s="292"/>
      <c r="AL362" s="292"/>
      <c r="AM362" s="314"/>
      <c r="AN362" s="314"/>
      <c r="AP362" s="382"/>
      <c r="AR362" s="382"/>
      <c r="AS362" s="382"/>
      <c r="AT362" s="382"/>
      <c r="AU362" s="101">
        <f t="shared" si="171"/>
        <v>6</v>
      </c>
      <c r="AV362" s="102">
        <f t="shared" si="172"/>
        <v>3</v>
      </c>
      <c r="AW362" s="167">
        <f t="shared" si="173"/>
        <v>9</v>
      </c>
      <c r="AX362" s="167">
        <f t="shared" si="174"/>
        <v>1953471.6213263001</v>
      </c>
      <c r="AY362" s="381"/>
      <c r="AZ362" s="371"/>
      <c r="BA362" s="371"/>
      <c r="BB362" s="371"/>
      <c r="BC362" s="371"/>
      <c r="BD362" s="371"/>
      <c r="BE362" s="104">
        <f>1+BE350</f>
        <v>2025</v>
      </c>
      <c r="BF362" s="28">
        <f t="shared" si="165"/>
        <v>9</v>
      </c>
      <c r="BG362" s="381">
        <f t="shared" si="169"/>
        <v>3906967.2426526002</v>
      </c>
      <c r="BH362" s="215">
        <f t="shared" si="163"/>
        <v>1732340.6213263001</v>
      </c>
      <c r="BI362" s="215">
        <f t="shared" si="163"/>
        <v>191974</v>
      </c>
      <c r="BJ362" s="215">
        <f t="shared" si="163"/>
        <v>2144</v>
      </c>
      <c r="BK362" s="215">
        <f t="shared" si="163"/>
        <v>1512</v>
      </c>
      <c r="BL362" s="215">
        <f t="shared" si="163"/>
        <v>25501</v>
      </c>
      <c r="BM362" s="215">
        <f t="shared" si="175"/>
        <v>1953471.6213263001</v>
      </c>
      <c r="BN362" s="206">
        <f t="shared" si="176"/>
        <v>3</v>
      </c>
      <c r="BO362" s="206">
        <f t="shared" si="167"/>
        <v>3</v>
      </c>
      <c r="BP362" s="206">
        <f t="shared" si="168"/>
        <v>3</v>
      </c>
      <c r="BQ362" s="206">
        <f t="shared" si="166"/>
        <v>6</v>
      </c>
      <c r="BR362" s="206">
        <f t="shared" si="177"/>
        <v>9</v>
      </c>
      <c r="BS362" s="264"/>
    </row>
    <row r="363" spans="1:71">
      <c r="A363" s="28">
        <f>1+A351</f>
        <v>2025</v>
      </c>
      <c r="B363" s="28">
        <f t="shared" si="164"/>
        <v>10</v>
      </c>
      <c r="C363" s="383">
        <f t="shared" si="170"/>
        <v>1955017.50215546</v>
      </c>
      <c r="D363" s="383">
        <f>[4]FCST!D360</f>
        <v>1733715.50215546</v>
      </c>
      <c r="E363" s="383">
        <f>[4]FCST!E360</f>
        <v>192113</v>
      </c>
      <c r="F363" s="383">
        <f>[4]FCST!F360</f>
        <v>2143</v>
      </c>
      <c r="G363" s="383">
        <f>[4]FCST!G360</f>
        <v>1511</v>
      </c>
      <c r="H363" s="383">
        <f>[4]FCST!H360</f>
        <v>25526</v>
      </c>
      <c r="I363" s="292">
        <f>IF(BM_MWh!I363=0,0,1)</f>
        <v>0</v>
      </c>
      <c r="J363" s="292">
        <f>IF(BM_MWh!J363=0,0,1)</f>
        <v>0</v>
      </c>
      <c r="K363" s="292">
        <f>IF(BM_MWh!K363=0,0,1)</f>
        <v>1</v>
      </c>
      <c r="L363" s="292">
        <f>IF(BM_MWh!L363=0,0,1)</f>
        <v>0</v>
      </c>
      <c r="M363" s="292">
        <f>IF(BM_MWh!M363=0,0,1)</f>
        <v>0</v>
      </c>
      <c r="N363" s="292">
        <f>IF(BM_MWh!N363=0,0,1)</f>
        <v>0</v>
      </c>
      <c r="O363" s="292">
        <f>IF(BM_MWh!O363=0,0,1)</f>
        <v>0</v>
      </c>
      <c r="P363" s="292">
        <f>IF(BM_MWh!P363=0,0,1)</f>
        <v>0</v>
      </c>
      <c r="Q363" s="292">
        <f>IF(BM_MWh!Q363=0,0,1)</f>
        <v>0</v>
      </c>
      <c r="R363" s="292">
        <f>IF(BM_MWh!R363=0,0,1)</f>
        <v>1</v>
      </c>
      <c r="S363" s="292">
        <f>IF(BM_MWh!S363=0,0,1)</f>
        <v>1</v>
      </c>
      <c r="T363" s="292">
        <f>IF(BM_MWh!T363=0,0,1)</f>
        <v>0</v>
      </c>
      <c r="U363" s="384">
        <f>IF(SUM(BM_MWh!U363)=0,0,1)</f>
        <v>1</v>
      </c>
      <c r="V363" s="382">
        <f>IF(SUM(BM_MWh!V363)=0,0,1)</f>
        <v>1</v>
      </c>
      <c r="W363" s="382">
        <f>IF(SUM(BM_MWh!W363)=0,0,1)</f>
        <v>1</v>
      </c>
      <c r="X363" s="382">
        <f>IF(SUM(BM_MWh!X363)=0,0,1)</f>
        <v>0</v>
      </c>
      <c r="Y363" s="382">
        <f>IF(SUM(BM_MWh!Y363)=0,0,1)</f>
        <v>1</v>
      </c>
      <c r="Z363" s="382">
        <f>IF(SUM(BM_MWh!Z363)=0,0,1)</f>
        <v>0</v>
      </c>
      <c r="AA363" s="382">
        <f>IF(SUM(BM_MWh!AA363)=0,0,1)</f>
        <v>1</v>
      </c>
      <c r="AB363" s="382">
        <f>IF(SUM(BM_MWh!AB363)=0,0,1)</f>
        <v>0</v>
      </c>
      <c r="AC363" s="382">
        <f>IF(SUM(BM_MWh!AC363)=0,0,1)</f>
        <v>0</v>
      </c>
      <c r="AD363" s="382">
        <f>IF(SUM(BM_MWh!AD363)=0,0,1)</f>
        <v>0</v>
      </c>
      <c r="AE363" s="382">
        <f>IF(SUM(BM_MWh!AE363)=0,0,1)</f>
        <v>1</v>
      </c>
      <c r="AF363" s="382">
        <f>IF(SUM(BM_MWh!AF363)=0,0,1)</f>
        <v>0</v>
      </c>
      <c r="AG363" s="382"/>
      <c r="AH363" s="382"/>
      <c r="AI363" s="382"/>
      <c r="AJ363" s="382"/>
      <c r="AK363" s="292"/>
      <c r="AL363" s="292"/>
      <c r="AM363" s="314"/>
      <c r="AN363" s="314"/>
      <c r="AP363" s="382"/>
      <c r="AR363" s="382"/>
      <c r="AS363" s="382"/>
      <c r="AT363" s="382"/>
      <c r="AU363" s="101">
        <f t="shared" si="171"/>
        <v>6</v>
      </c>
      <c r="AV363" s="102">
        <f t="shared" si="172"/>
        <v>3</v>
      </c>
      <c r="AW363" s="167">
        <f t="shared" si="173"/>
        <v>9</v>
      </c>
      <c r="AX363" s="167">
        <f t="shared" si="174"/>
        <v>1955008.50215546</v>
      </c>
      <c r="AY363" s="381"/>
      <c r="AZ363" s="371"/>
      <c r="BA363" s="371"/>
      <c r="BB363" s="371"/>
      <c r="BC363" s="371"/>
      <c r="BD363" s="371"/>
      <c r="BE363" s="104">
        <f>1+BE351</f>
        <v>2025</v>
      </c>
      <c r="BF363" s="28">
        <f t="shared" si="165"/>
        <v>10</v>
      </c>
      <c r="BG363" s="381">
        <f t="shared" si="169"/>
        <v>3910041.0043109199</v>
      </c>
      <c r="BH363" s="215">
        <f t="shared" si="163"/>
        <v>1733715.50215546</v>
      </c>
      <c r="BI363" s="215">
        <f t="shared" si="163"/>
        <v>192113</v>
      </c>
      <c r="BJ363" s="215">
        <f t="shared" si="163"/>
        <v>2143</v>
      </c>
      <c r="BK363" s="215">
        <f t="shared" si="163"/>
        <v>1511</v>
      </c>
      <c r="BL363" s="215">
        <f t="shared" si="163"/>
        <v>25526</v>
      </c>
      <c r="BM363" s="215">
        <f t="shared" si="175"/>
        <v>1955008.50215546</v>
      </c>
      <c r="BN363" s="206">
        <f t="shared" si="176"/>
        <v>3</v>
      </c>
      <c r="BO363" s="206">
        <f t="shared" si="167"/>
        <v>3</v>
      </c>
      <c r="BP363" s="206">
        <f t="shared" si="168"/>
        <v>3</v>
      </c>
      <c r="BQ363" s="206">
        <f t="shared" si="166"/>
        <v>6</v>
      </c>
      <c r="BR363" s="206">
        <f t="shared" si="177"/>
        <v>9</v>
      </c>
      <c r="BS363" s="264"/>
    </row>
    <row r="364" spans="1:71">
      <c r="A364" s="28">
        <f>1+A352</f>
        <v>2025</v>
      </c>
      <c r="B364" s="28">
        <f t="shared" si="164"/>
        <v>11</v>
      </c>
      <c r="C364" s="383">
        <f t="shared" si="170"/>
        <v>1956567.3829846201</v>
      </c>
      <c r="D364" s="383">
        <f>[4]FCST!D361</f>
        <v>1735090.3829846201</v>
      </c>
      <c r="E364" s="383">
        <f>[4]FCST!E361</f>
        <v>192251</v>
      </c>
      <c r="F364" s="383">
        <f>[4]FCST!F361</f>
        <v>2142</v>
      </c>
      <c r="G364" s="383">
        <f>[4]FCST!G361</f>
        <v>1511</v>
      </c>
      <c r="H364" s="383">
        <f>[4]FCST!H361</f>
        <v>25564</v>
      </c>
      <c r="I364" s="292">
        <f>IF(BM_MWh!I364=0,0,1)</f>
        <v>0</v>
      </c>
      <c r="J364" s="292">
        <f>IF(BM_MWh!J364=0,0,1)</f>
        <v>0</v>
      </c>
      <c r="K364" s="292">
        <f>IF(BM_MWh!K364=0,0,1)</f>
        <v>1</v>
      </c>
      <c r="L364" s="292">
        <f>IF(BM_MWh!L364=0,0,1)</f>
        <v>0</v>
      </c>
      <c r="M364" s="292">
        <f>IF(BM_MWh!M364=0,0,1)</f>
        <v>0</v>
      </c>
      <c r="N364" s="292">
        <f>IF(BM_MWh!N364=0,0,1)</f>
        <v>0</v>
      </c>
      <c r="O364" s="292">
        <f>IF(BM_MWh!O364=0,0,1)</f>
        <v>0</v>
      </c>
      <c r="P364" s="292">
        <f>IF(BM_MWh!P364=0,0,1)</f>
        <v>0</v>
      </c>
      <c r="Q364" s="292">
        <f>IF(BM_MWh!Q364=0,0,1)</f>
        <v>0</v>
      </c>
      <c r="R364" s="292">
        <f>IF(BM_MWh!R364=0,0,1)</f>
        <v>1</v>
      </c>
      <c r="S364" s="292">
        <f>IF(BM_MWh!S364=0,0,1)</f>
        <v>1</v>
      </c>
      <c r="T364" s="292">
        <f>IF(BM_MWh!T364=0,0,1)</f>
        <v>0</v>
      </c>
      <c r="U364" s="384">
        <f>IF(SUM(BM_MWh!U364)=0,0,1)</f>
        <v>1</v>
      </c>
      <c r="V364" s="382">
        <f>IF(SUM(BM_MWh!V364)=0,0,1)</f>
        <v>1</v>
      </c>
      <c r="W364" s="382">
        <f>IF(SUM(BM_MWh!W364)=0,0,1)</f>
        <v>1</v>
      </c>
      <c r="X364" s="382">
        <f>IF(SUM(BM_MWh!X364)=0,0,1)</f>
        <v>0</v>
      </c>
      <c r="Y364" s="382">
        <f>IF(SUM(BM_MWh!Y364)=0,0,1)</f>
        <v>1</v>
      </c>
      <c r="Z364" s="382">
        <f>IF(SUM(BM_MWh!Z364)=0,0,1)</f>
        <v>0</v>
      </c>
      <c r="AA364" s="382">
        <f>IF(SUM(BM_MWh!AA364)=0,0,1)</f>
        <v>1</v>
      </c>
      <c r="AB364" s="382">
        <f>IF(SUM(BM_MWh!AB364)=0,0,1)</f>
        <v>0</v>
      </c>
      <c r="AC364" s="382">
        <f>IF(SUM(BM_MWh!AC364)=0,0,1)</f>
        <v>0</v>
      </c>
      <c r="AD364" s="382">
        <f>IF(SUM(BM_MWh!AD364)=0,0,1)</f>
        <v>0</v>
      </c>
      <c r="AE364" s="382">
        <f>IF(SUM(BM_MWh!AE364)=0,0,1)</f>
        <v>1</v>
      </c>
      <c r="AF364" s="382">
        <f>IF(SUM(BM_MWh!AF364)=0,0,1)</f>
        <v>0</v>
      </c>
      <c r="AG364" s="382"/>
      <c r="AH364" s="382"/>
      <c r="AI364" s="382"/>
      <c r="AJ364" s="382"/>
      <c r="AK364" s="292"/>
      <c r="AL364" s="292"/>
      <c r="AM364" s="314"/>
      <c r="AN364" s="314"/>
      <c r="AP364" s="382"/>
      <c r="AR364" s="382"/>
      <c r="AS364" s="382"/>
      <c r="AT364" s="382"/>
      <c r="AU364" s="101">
        <f t="shared" si="171"/>
        <v>6</v>
      </c>
      <c r="AV364" s="102">
        <f t="shared" si="172"/>
        <v>3</v>
      </c>
      <c r="AW364" s="167">
        <f t="shared" si="173"/>
        <v>9</v>
      </c>
      <c r="AX364" s="167">
        <f t="shared" si="174"/>
        <v>1956558.3829846201</v>
      </c>
      <c r="AY364" s="381"/>
      <c r="AZ364" s="371"/>
      <c r="BA364" s="371"/>
      <c r="BB364" s="371"/>
      <c r="BC364" s="371"/>
      <c r="BD364" s="371"/>
      <c r="BE364" s="104">
        <f>1+BE352</f>
        <v>2025</v>
      </c>
      <c r="BF364" s="28">
        <f t="shared" si="165"/>
        <v>11</v>
      </c>
      <c r="BG364" s="381">
        <f t="shared" si="169"/>
        <v>3913140.7659692401</v>
      </c>
      <c r="BH364" s="215">
        <f t="shared" ref="BH364:BL406" si="178">D364</f>
        <v>1735090.3829846201</v>
      </c>
      <c r="BI364" s="215">
        <f t="shared" si="178"/>
        <v>192251</v>
      </c>
      <c r="BJ364" s="215">
        <f t="shared" si="178"/>
        <v>2142</v>
      </c>
      <c r="BK364" s="215">
        <f t="shared" si="178"/>
        <v>1511</v>
      </c>
      <c r="BL364" s="215">
        <f t="shared" si="178"/>
        <v>25564</v>
      </c>
      <c r="BM364" s="215">
        <f t="shared" si="175"/>
        <v>1956558.3829846201</v>
      </c>
      <c r="BN364" s="206">
        <f t="shared" si="176"/>
        <v>3</v>
      </c>
      <c r="BO364" s="206">
        <f t="shared" si="167"/>
        <v>3</v>
      </c>
      <c r="BP364" s="206">
        <f t="shared" si="168"/>
        <v>3</v>
      </c>
      <c r="BQ364" s="206">
        <f t="shared" si="166"/>
        <v>6</v>
      </c>
      <c r="BR364" s="206">
        <f t="shared" si="177"/>
        <v>9</v>
      </c>
      <c r="BS364" s="264"/>
    </row>
    <row r="365" spans="1:71">
      <c r="A365" s="28">
        <f>1+A353</f>
        <v>2025</v>
      </c>
      <c r="B365" s="28">
        <f t="shared" si="164"/>
        <v>12</v>
      </c>
      <c r="C365" s="383">
        <f t="shared" si="170"/>
        <v>1958032.2638137799</v>
      </c>
      <c r="D365" s="383">
        <f>[4]FCST!D362</f>
        <v>1736465.2638137799</v>
      </c>
      <c r="E365" s="383">
        <f>[4]FCST!E362</f>
        <v>192390</v>
      </c>
      <c r="F365" s="383">
        <f>[4]FCST!F362</f>
        <v>2141</v>
      </c>
      <c r="G365" s="383">
        <f>[4]FCST!G362</f>
        <v>1511</v>
      </c>
      <c r="H365" s="383">
        <f>[4]FCST!H362</f>
        <v>25516</v>
      </c>
      <c r="I365" s="292">
        <f>IF(BM_MWh!I365=0,0,1)</f>
        <v>0</v>
      </c>
      <c r="J365" s="292">
        <f>IF(BM_MWh!J365=0,0,1)</f>
        <v>0</v>
      </c>
      <c r="K365" s="292">
        <f>IF(BM_MWh!K365=0,0,1)</f>
        <v>1</v>
      </c>
      <c r="L365" s="292">
        <f>IF(BM_MWh!L365=0,0,1)</f>
        <v>0</v>
      </c>
      <c r="M365" s="292">
        <f>IF(BM_MWh!M365=0,0,1)</f>
        <v>0</v>
      </c>
      <c r="N365" s="292">
        <f>IF(BM_MWh!N365=0,0,1)</f>
        <v>0</v>
      </c>
      <c r="O365" s="292">
        <f>IF(BM_MWh!O365=0,0,1)</f>
        <v>0</v>
      </c>
      <c r="P365" s="292">
        <f>IF(BM_MWh!P365=0,0,1)</f>
        <v>0</v>
      </c>
      <c r="Q365" s="292">
        <f>IF(BM_MWh!Q365=0,0,1)</f>
        <v>0</v>
      </c>
      <c r="R365" s="292">
        <f>IF(BM_MWh!R365=0,0,1)</f>
        <v>1</v>
      </c>
      <c r="S365" s="292">
        <f>IF(BM_MWh!S365=0,0,1)</f>
        <v>1</v>
      </c>
      <c r="T365" s="292">
        <f>IF(BM_MWh!T365=0,0,1)</f>
        <v>0</v>
      </c>
      <c r="U365" s="384">
        <f>IF(SUM(BM_MWh!U365)=0,0,1)</f>
        <v>1</v>
      </c>
      <c r="V365" s="382">
        <f>IF(SUM(BM_MWh!V365)=0,0,1)</f>
        <v>1</v>
      </c>
      <c r="W365" s="382">
        <f>IF(SUM(BM_MWh!W365)=0,0,1)</f>
        <v>1</v>
      </c>
      <c r="X365" s="382">
        <f>IF(SUM(BM_MWh!X365)=0,0,1)</f>
        <v>0</v>
      </c>
      <c r="Y365" s="382">
        <f>IF(SUM(BM_MWh!Y365)=0,0,1)</f>
        <v>1</v>
      </c>
      <c r="Z365" s="382">
        <f>IF(SUM(BM_MWh!Z365)=0,0,1)</f>
        <v>0</v>
      </c>
      <c r="AA365" s="382">
        <f>IF(SUM(BM_MWh!AA365)=0,0,1)</f>
        <v>1</v>
      </c>
      <c r="AB365" s="382">
        <f>IF(SUM(BM_MWh!AB365)=0,0,1)</f>
        <v>0</v>
      </c>
      <c r="AC365" s="382">
        <f>IF(SUM(BM_MWh!AC365)=0,0,1)</f>
        <v>0</v>
      </c>
      <c r="AD365" s="382">
        <f>IF(SUM(BM_MWh!AD365)=0,0,1)</f>
        <v>0</v>
      </c>
      <c r="AE365" s="382">
        <f>IF(SUM(BM_MWh!AE365)=0,0,1)</f>
        <v>1</v>
      </c>
      <c r="AF365" s="382">
        <f>IF(SUM(BM_MWh!AF365)=0,0,1)</f>
        <v>0</v>
      </c>
      <c r="AG365" s="382"/>
      <c r="AH365" s="382"/>
      <c r="AI365" s="382"/>
      <c r="AJ365" s="382"/>
      <c r="AK365" s="292"/>
      <c r="AL365" s="292"/>
      <c r="AM365" s="314"/>
      <c r="AN365" s="314"/>
      <c r="AP365" s="382"/>
      <c r="AR365" s="382"/>
      <c r="AS365" s="382"/>
      <c r="AT365" s="382"/>
      <c r="AU365" s="101">
        <f t="shared" si="171"/>
        <v>6</v>
      </c>
      <c r="AV365" s="102">
        <f t="shared" si="172"/>
        <v>3</v>
      </c>
      <c r="AW365" s="167">
        <f t="shared" si="173"/>
        <v>9</v>
      </c>
      <c r="AX365" s="167">
        <f t="shared" si="174"/>
        <v>1958023.2638137799</v>
      </c>
      <c r="AY365" s="381"/>
      <c r="AZ365" s="371"/>
      <c r="BA365" s="371"/>
      <c r="BB365" s="371"/>
      <c r="BC365" s="371"/>
      <c r="BD365" s="371"/>
      <c r="BE365" s="104">
        <f>1+BE353</f>
        <v>2025</v>
      </c>
      <c r="BF365" s="28">
        <f t="shared" si="165"/>
        <v>12</v>
      </c>
      <c r="BG365" s="381">
        <f t="shared" si="169"/>
        <v>3916070.5276275598</v>
      </c>
      <c r="BH365" s="215">
        <f t="shared" si="178"/>
        <v>1736465.2638137799</v>
      </c>
      <c r="BI365" s="215">
        <f t="shared" si="178"/>
        <v>192390</v>
      </c>
      <c r="BJ365" s="215">
        <f t="shared" si="178"/>
        <v>2141</v>
      </c>
      <c r="BK365" s="215">
        <f t="shared" si="178"/>
        <v>1511</v>
      </c>
      <c r="BL365" s="215">
        <f t="shared" si="178"/>
        <v>25516</v>
      </c>
      <c r="BM365" s="215">
        <f t="shared" si="175"/>
        <v>1958023.2638137799</v>
      </c>
      <c r="BN365" s="206">
        <f t="shared" si="176"/>
        <v>3</v>
      </c>
      <c r="BO365" s="206">
        <f t="shared" si="167"/>
        <v>3</v>
      </c>
      <c r="BP365" s="206">
        <f t="shared" si="168"/>
        <v>3</v>
      </c>
      <c r="BQ365" s="206">
        <f t="shared" si="166"/>
        <v>6</v>
      </c>
      <c r="BR365" s="206">
        <f t="shared" si="177"/>
        <v>9</v>
      </c>
      <c r="BS365" s="264"/>
    </row>
    <row r="366" spans="1:71">
      <c r="A366" s="28">
        <f t="shared" ref="A366:A429" si="179">1+A354</f>
        <v>2026</v>
      </c>
      <c r="B366" s="28">
        <f t="shared" si="164"/>
        <v>1</v>
      </c>
      <c r="C366" s="383">
        <f t="shared" si="170"/>
        <v>1959588.14464294</v>
      </c>
      <c r="D366" s="383">
        <f>[4]FCST!D363</f>
        <v>1737840.14464294</v>
      </c>
      <c r="E366" s="383">
        <f>[4]FCST!E363</f>
        <v>192528</v>
      </c>
      <c r="F366" s="383">
        <f>[4]FCST!F363</f>
        <v>2140</v>
      </c>
      <c r="G366" s="383">
        <f>[4]FCST!G363</f>
        <v>1511</v>
      </c>
      <c r="H366" s="383">
        <f>[4]FCST!H363</f>
        <v>25559</v>
      </c>
      <c r="I366" s="292">
        <f>IF(BM_MWh!I366=0,0,1)</f>
        <v>0</v>
      </c>
      <c r="J366" s="292">
        <f>IF(BM_MWh!J366=0,0,1)</f>
        <v>0</v>
      </c>
      <c r="K366" s="292">
        <f>IF(BM_MWh!K366=0,0,1)</f>
        <v>1</v>
      </c>
      <c r="L366" s="292">
        <f>IF(BM_MWh!L366=0,0,1)</f>
        <v>0</v>
      </c>
      <c r="M366" s="292">
        <f>IF(BM_MWh!M366=0,0,1)</f>
        <v>0</v>
      </c>
      <c r="N366" s="292">
        <f>IF(BM_MWh!N366=0,0,1)</f>
        <v>0</v>
      </c>
      <c r="O366" s="292">
        <f>IF(BM_MWh!O366=0,0,1)</f>
        <v>0</v>
      </c>
      <c r="P366" s="292">
        <f>IF(BM_MWh!P366=0,0,1)</f>
        <v>0</v>
      </c>
      <c r="Q366" s="292">
        <f>IF(BM_MWh!Q366=0,0,1)</f>
        <v>1</v>
      </c>
      <c r="R366" s="292">
        <f>IF(BM_MWh!R366=0,0,1)</f>
        <v>1</v>
      </c>
      <c r="S366" s="292">
        <f>IF(BM_MWh!S366=0,0,1)</f>
        <v>1</v>
      </c>
      <c r="T366" s="292">
        <f>IF(BM_MWh!T366=0,0,1)</f>
        <v>0</v>
      </c>
      <c r="U366" s="384">
        <f>IF(SUM(BM_MWh!U366)=0,0,1)</f>
        <v>1</v>
      </c>
      <c r="V366" s="382">
        <f>IF(SUM(BM_MWh!V366)=0,0,1)</f>
        <v>1</v>
      </c>
      <c r="W366" s="382">
        <f>IF(SUM(BM_MWh!W366)=0,0,1)</f>
        <v>1</v>
      </c>
      <c r="X366" s="382">
        <f>IF(SUM(BM_MWh!X366)=0,0,1)</f>
        <v>0</v>
      </c>
      <c r="Y366" s="382">
        <f>IF(SUM(BM_MWh!Y366)=0,0,1)</f>
        <v>1</v>
      </c>
      <c r="Z366" s="382">
        <f>IF(SUM(BM_MWh!Z366)=0,0,1)</f>
        <v>0</v>
      </c>
      <c r="AA366" s="382">
        <f>IF(SUM(BM_MWh!AA366)=0,0,1)</f>
        <v>1</v>
      </c>
      <c r="AB366" s="382">
        <f>IF(SUM(BM_MWh!AB366)=0,0,1)</f>
        <v>0</v>
      </c>
      <c r="AC366" s="382">
        <f>IF(SUM(BM_MWh!AC366)=0,0,1)</f>
        <v>0</v>
      </c>
      <c r="AD366" s="382">
        <f>IF(SUM(BM_MWh!AD366)=0,0,1)</f>
        <v>0</v>
      </c>
      <c r="AE366" s="382">
        <f>IF(SUM(BM_MWh!AE366)=0,0,1)</f>
        <v>1</v>
      </c>
      <c r="AF366" s="382">
        <f>IF(SUM(BM_MWh!AF366)=0,0,1)</f>
        <v>0</v>
      </c>
      <c r="AG366" s="382"/>
      <c r="AH366" s="382"/>
      <c r="AI366" s="382"/>
      <c r="AJ366" s="382"/>
      <c r="AK366" s="292"/>
      <c r="AL366" s="292"/>
      <c r="AM366" s="314"/>
      <c r="AN366" s="314"/>
      <c r="AP366" s="382"/>
      <c r="AR366" s="382"/>
      <c r="AS366" s="382"/>
      <c r="AT366" s="382"/>
      <c r="AU366" s="101">
        <f t="shared" si="171"/>
        <v>6</v>
      </c>
      <c r="AV366" s="102">
        <f t="shared" si="172"/>
        <v>4</v>
      </c>
      <c r="AW366" s="167">
        <f t="shared" si="173"/>
        <v>10</v>
      </c>
      <c r="AX366" s="167">
        <f t="shared" si="174"/>
        <v>1959578.14464294</v>
      </c>
      <c r="AZ366" s="17"/>
      <c r="BA366" s="17"/>
      <c r="BB366" s="17"/>
      <c r="BC366" s="17"/>
      <c r="BD366" s="17"/>
      <c r="BE366" s="104">
        <f t="shared" ref="BE366:BE425" si="180">1+BE354</f>
        <v>2026</v>
      </c>
      <c r="BF366" s="28">
        <f t="shared" si="165"/>
        <v>1</v>
      </c>
      <c r="BG366" s="381">
        <f t="shared" si="169"/>
        <v>3919182.28928588</v>
      </c>
      <c r="BH366" s="215">
        <f t="shared" si="178"/>
        <v>1737840.14464294</v>
      </c>
      <c r="BI366" s="215">
        <f t="shared" si="178"/>
        <v>192528</v>
      </c>
      <c r="BJ366" s="215">
        <f t="shared" si="178"/>
        <v>2140</v>
      </c>
      <c r="BK366" s="215">
        <f t="shared" si="178"/>
        <v>1511</v>
      </c>
      <c r="BL366" s="215">
        <f t="shared" si="178"/>
        <v>25559</v>
      </c>
      <c r="BM366" s="215">
        <f t="shared" si="175"/>
        <v>1959578.14464294</v>
      </c>
      <c r="BN366" s="206">
        <f t="shared" si="176"/>
        <v>4</v>
      </c>
      <c r="BO366" s="206">
        <f t="shared" si="167"/>
        <v>3</v>
      </c>
      <c r="BP366" s="206">
        <f t="shared" si="168"/>
        <v>3</v>
      </c>
      <c r="BQ366" s="206">
        <f t="shared" si="166"/>
        <v>6</v>
      </c>
      <c r="BR366" s="206">
        <f t="shared" si="177"/>
        <v>10</v>
      </c>
      <c r="BS366" s="264"/>
    </row>
    <row r="367" spans="1:71">
      <c r="A367" s="28">
        <f t="shared" si="179"/>
        <v>2026</v>
      </c>
      <c r="B367" s="28">
        <f t="shared" si="164"/>
        <v>2</v>
      </c>
      <c r="C367" s="383">
        <f t="shared" si="170"/>
        <v>1961105.0254720999</v>
      </c>
      <c r="D367" s="383">
        <f>[4]FCST!D364</f>
        <v>1739215.0254720999</v>
      </c>
      <c r="E367" s="383">
        <f>[4]FCST!E364</f>
        <v>192667</v>
      </c>
      <c r="F367" s="383">
        <f>[4]FCST!F364</f>
        <v>2138</v>
      </c>
      <c r="G367" s="383">
        <f>[4]FCST!G364</f>
        <v>1511</v>
      </c>
      <c r="H367" s="383">
        <f>[4]FCST!H364</f>
        <v>25564</v>
      </c>
      <c r="I367" s="292">
        <f>IF(BM_MWh!I367=0,0,1)</f>
        <v>0</v>
      </c>
      <c r="J367" s="292">
        <f>IF(BM_MWh!J367=0,0,1)</f>
        <v>0</v>
      </c>
      <c r="K367" s="292">
        <f>IF(BM_MWh!K367=0,0,1)</f>
        <v>1</v>
      </c>
      <c r="L367" s="292">
        <f>IF(BM_MWh!L367=0,0,1)</f>
        <v>0</v>
      </c>
      <c r="M367" s="292">
        <f>IF(BM_MWh!M367=0,0,1)</f>
        <v>0</v>
      </c>
      <c r="N367" s="292">
        <f>IF(BM_MWh!N367=0,0,1)</f>
        <v>0</v>
      </c>
      <c r="O367" s="292">
        <f>IF(BM_MWh!O367=0,0,1)</f>
        <v>0</v>
      </c>
      <c r="P367" s="292">
        <f>IF(BM_MWh!P367=0,0,1)</f>
        <v>0</v>
      </c>
      <c r="Q367" s="292">
        <f>IF(BM_MWh!Q367=0,0,1)</f>
        <v>1</v>
      </c>
      <c r="R367" s="292">
        <f>IF(BM_MWh!R367=0,0,1)</f>
        <v>1</v>
      </c>
      <c r="S367" s="292">
        <f>IF(BM_MWh!S367=0,0,1)</f>
        <v>1</v>
      </c>
      <c r="T367" s="292">
        <f>IF(BM_MWh!T367=0,0,1)</f>
        <v>0</v>
      </c>
      <c r="U367" s="384">
        <f>IF(SUM(BM_MWh!U367)=0,0,1)</f>
        <v>1</v>
      </c>
      <c r="V367" s="382">
        <f>IF(SUM(BM_MWh!V367)=0,0,1)</f>
        <v>1</v>
      </c>
      <c r="W367" s="382">
        <f>IF(SUM(BM_MWh!W367)=0,0,1)</f>
        <v>1</v>
      </c>
      <c r="X367" s="382">
        <f>IF(SUM(BM_MWh!X367)=0,0,1)</f>
        <v>0</v>
      </c>
      <c r="Y367" s="382">
        <f>IF(SUM(BM_MWh!Y367)=0,0,1)</f>
        <v>1</v>
      </c>
      <c r="Z367" s="382">
        <f>IF(SUM(BM_MWh!Z367)=0,0,1)</f>
        <v>0</v>
      </c>
      <c r="AA367" s="382">
        <f>IF(SUM(BM_MWh!AA367)=0,0,1)</f>
        <v>1</v>
      </c>
      <c r="AB367" s="382">
        <f>IF(SUM(BM_MWh!AB367)=0,0,1)</f>
        <v>0</v>
      </c>
      <c r="AC367" s="382">
        <f>IF(SUM(BM_MWh!AC367)=0,0,1)</f>
        <v>0</v>
      </c>
      <c r="AD367" s="382">
        <f>IF(SUM(BM_MWh!AD367)=0,0,1)</f>
        <v>0</v>
      </c>
      <c r="AE367" s="382">
        <f>IF(SUM(BM_MWh!AE367)=0,0,1)</f>
        <v>1</v>
      </c>
      <c r="AF367" s="382">
        <f>IF(SUM(BM_MWh!AF367)=0,0,1)</f>
        <v>0</v>
      </c>
      <c r="AG367" s="382"/>
      <c r="AH367" s="382"/>
      <c r="AI367" s="382"/>
      <c r="AJ367" s="382"/>
      <c r="AK367" s="292"/>
      <c r="AL367" s="292"/>
      <c r="AM367" s="314"/>
      <c r="AN367" s="314"/>
      <c r="AP367" s="382"/>
      <c r="AR367" s="382"/>
      <c r="AS367" s="382"/>
      <c r="AT367" s="382"/>
      <c r="AU367" s="101">
        <f t="shared" si="171"/>
        <v>6</v>
      </c>
      <c r="AV367" s="102">
        <f t="shared" si="172"/>
        <v>4</v>
      </c>
      <c r="AW367" s="167">
        <f t="shared" si="173"/>
        <v>10</v>
      </c>
      <c r="AX367" s="167">
        <f t="shared" si="174"/>
        <v>1961095.0254720999</v>
      </c>
      <c r="AZ367" s="17"/>
      <c r="BA367" s="17"/>
      <c r="BB367" s="17"/>
      <c r="BC367" s="17"/>
      <c r="BD367" s="17"/>
      <c r="BE367" s="104">
        <f t="shared" si="180"/>
        <v>2026</v>
      </c>
      <c r="BF367" s="28">
        <f t="shared" si="165"/>
        <v>2</v>
      </c>
      <c r="BG367" s="381">
        <f t="shared" si="169"/>
        <v>3922216.0509441998</v>
      </c>
      <c r="BH367" s="215">
        <f t="shared" si="178"/>
        <v>1739215.0254720999</v>
      </c>
      <c r="BI367" s="215">
        <f t="shared" si="178"/>
        <v>192667</v>
      </c>
      <c r="BJ367" s="215">
        <f t="shared" si="178"/>
        <v>2138</v>
      </c>
      <c r="BK367" s="215">
        <f t="shared" si="178"/>
        <v>1511</v>
      </c>
      <c r="BL367" s="215">
        <f t="shared" si="178"/>
        <v>25564</v>
      </c>
      <c r="BM367" s="215">
        <f t="shared" si="175"/>
        <v>1961095.0254720999</v>
      </c>
      <c r="BN367" s="206">
        <f t="shared" si="176"/>
        <v>4</v>
      </c>
      <c r="BO367" s="206">
        <f t="shared" si="167"/>
        <v>3</v>
      </c>
      <c r="BP367" s="206">
        <f t="shared" si="168"/>
        <v>3</v>
      </c>
      <c r="BQ367" s="206">
        <f t="shared" si="166"/>
        <v>6</v>
      </c>
      <c r="BR367" s="206">
        <f t="shared" si="177"/>
        <v>10</v>
      </c>
      <c r="BS367" s="264"/>
    </row>
    <row r="368" spans="1:71">
      <c r="A368" s="28">
        <f t="shared" si="179"/>
        <v>2026</v>
      </c>
      <c r="B368" s="28">
        <f t="shared" si="164"/>
        <v>3</v>
      </c>
      <c r="C368" s="383">
        <f t="shared" si="170"/>
        <v>1962608.90630126</v>
      </c>
      <c r="D368" s="383">
        <f>[4]FCST!D365</f>
        <v>1740589.90630126</v>
      </c>
      <c r="E368" s="383">
        <f>[4]FCST!E365</f>
        <v>192805</v>
      </c>
      <c r="F368" s="383">
        <f>[4]FCST!F365</f>
        <v>2137</v>
      </c>
      <c r="G368" s="383">
        <f>[4]FCST!G365</f>
        <v>1511</v>
      </c>
      <c r="H368" s="383">
        <f>[4]FCST!H365</f>
        <v>25556</v>
      </c>
      <c r="I368" s="292">
        <f>IF(BM_MWh!I368=0,0,1)</f>
        <v>0</v>
      </c>
      <c r="J368" s="292">
        <f>IF(BM_MWh!J368=0,0,1)</f>
        <v>0</v>
      </c>
      <c r="K368" s="292">
        <f>IF(BM_MWh!K368=0,0,1)</f>
        <v>1</v>
      </c>
      <c r="L368" s="292">
        <f>IF(BM_MWh!L368=0,0,1)</f>
        <v>0</v>
      </c>
      <c r="M368" s="292">
        <f>IF(BM_MWh!M368=0,0,1)</f>
        <v>0</v>
      </c>
      <c r="N368" s="292">
        <f>IF(BM_MWh!N368=0,0,1)</f>
        <v>0</v>
      </c>
      <c r="O368" s="292">
        <f>IF(BM_MWh!O368=0,0,1)</f>
        <v>0</v>
      </c>
      <c r="P368" s="292">
        <f>IF(BM_MWh!P368=0,0,1)</f>
        <v>0</v>
      </c>
      <c r="Q368" s="292">
        <f>IF(BM_MWh!Q368=0,0,1)</f>
        <v>1</v>
      </c>
      <c r="R368" s="292">
        <f>IF(BM_MWh!R368=0,0,1)</f>
        <v>1</v>
      </c>
      <c r="S368" s="292">
        <f>IF(BM_MWh!S368=0,0,1)</f>
        <v>1</v>
      </c>
      <c r="T368" s="292">
        <f>IF(BM_MWh!T368=0,0,1)</f>
        <v>0</v>
      </c>
      <c r="U368" s="384">
        <f>IF(SUM(BM_MWh!U368)=0,0,1)</f>
        <v>1</v>
      </c>
      <c r="V368" s="382">
        <f>IF(SUM(BM_MWh!V368)=0,0,1)</f>
        <v>1</v>
      </c>
      <c r="W368" s="382">
        <f>IF(SUM(BM_MWh!W368)=0,0,1)</f>
        <v>1</v>
      </c>
      <c r="X368" s="382">
        <f>IF(SUM(BM_MWh!X368)=0,0,1)</f>
        <v>0</v>
      </c>
      <c r="Y368" s="382">
        <f>IF(SUM(BM_MWh!Y368)=0,0,1)</f>
        <v>1</v>
      </c>
      <c r="Z368" s="382">
        <f>IF(SUM(BM_MWh!Z368)=0,0,1)</f>
        <v>0</v>
      </c>
      <c r="AA368" s="382">
        <f>IF(SUM(BM_MWh!AA368)=0,0,1)</f>
        <v>1</v>
      </c>
      <c r="AB368" s="382">
        <f>IF(SUM(BM_MWh!AB368)=0,0,1)</f>
        <v>0</v>
      </c>
      <c r="AC368" s="382">
        <f>IF(SUM(BM_MWh!AC368)=0,0,1)</f>
        <v>0</v>
      </c>
      <c r="AD368" s="382">
        <f>IF(SUM(BM_MWh!AD368)=0,0,1)</f>
        <v>0</v>
      </c>
      <c r="AE368" s="382">
        <f>IF(SUM(BM_MWh!AE368)=0,0,1)</f>
        <v>1</v>
      </c>
      <c r="AF368" s="382">
        <f>IF(SUM(BM_MWh!AF368)=0,0,1)</f>
        <v>0</v>
      </c>
      <c r="AG368" s="382"/>
      <c r="AH368" s="382"/>
      <c r="AI368" s="382"/>
      <c r="AJ368" s="382"/>
      <c r="AK368" s="292"/>
      <c r="AL368" s="292"/>
      <c r="AM368" s="314"/>
      <c r="AN368" s="314"/>
      <c r="AP368" s="382"/>
      <c r="AR368" s="382"/>
      <c r="AS368" s="382"/>
      <c r="AT368" s="382"/>
      <c r="AU368" s="101">
        <f t="shared" si="171"/>
        <v>6</v>
      </c>
      <c r="AV368" s="102">
        <f t="shared" si="172"/>
        <v>4</v>
      </c>
      <c r="AW368" s="167">
        <f t="shared" si="173"/>
        <v>10</v>
      </c>
      <c r="AX368" s="167">
        <f t="shared" si="174"/>
        <v>1962598.90630126</v>
      </c>
      <c r="AZ368" s="17"/>
      <c r="BA368" s="17"/>
      <c r="BB368" s="17"/>
      <c r="BC368" s="17"/>
      <c r="BD368" s="17"/>
      <c r="BE368" s="104">
        <f t="shared" si="180"/>
        <v>2026</v>
      </c>
      <c r="BF368" s="28">
        <f t="shared" si="165"/>
        <v>3</v>
      </c>
      <c r="BG368" s="381">
        <f t="shared" si="169"/>
        <v>3925223.81260252</v>
      </c>
      <c r="BH368" s="215">
        <f t="shared" si="178"/>
        <v>1740589.90630126</v>
      </c>
      <c r="BI368" s="215">
        <f t="shared" si="178"/>
        <v>192805</v>
      </c>
      <c r="BJ368" s="215">
        <f t="shared" si="178"/>
        <v>2137</v>
      </c>
      <c r="BK368" s="215">
        <f t="shared" si="178"/>
        <v>1511</v>
      </c>
      <c r="BL368" s="215">
        <f t="shared" si="178"/>
        <v>25556</v>
      </c>
      <c r="BM368" s="215">
        <f t="shared" si="175"/>
        <v>1962598.90630126</v>
      </c>
      <c r="BN368" s="206">
        <f t="shared" si="176"/>
        <v>4</v>
      </c>
      <c r="BO368" s="206">
        <f t="shared" si="167"/>
        <v>3</v>
      </c>
      <c r="BP368" s="206">
        <f t="shared" si="168"/>
        <v>3</v>
      </c>
      <c r="BQ368" s="206">
        <f t="shared" si="166"/>
        <v>6</v>
      </c>
      <c r="BR368" s="206">
        <f t="shared" si="177"/>
        <v>10</v>
      </c>
      <c r="BS368" s="264"/>
    </row>
    <row r="369" spans="1:71">
      <c r="A369" s="28">
        <f t="shared" si="179"/>
        <v>2026</v>
      </c>
      <c r="B369" s="28">
        <f t="shared" si="164"/>
        <v>4</v>
      </c>
      <c r="C369" s="383">
        <f t="shared" si="170"/>
        <v>1964080.7871304201</v>
      </c>
      <c r="D369" s="383">
        <f>[4]FCST!D366</f>
        <v>1741964.7871304201</v>
      </c>
      <c r="E369" s="383">
        <f>[4]FCST!E366</f>
        <v>192943</v>
      </c>
      <c r="F369" s="383">
        <f>[4]FCST!F366</f>
        <v>2136</v>
      </c>
      <c r="G369" s="383">
        <f>[4]FCST!G366</f>
        <v>1511</v>
      </c>
      <c r="H369" s="383">
        <f>[4]FCST!H366</f>
        <v>25516</v>
      </c>
      <c r="I369" s="292">
        <f>IF(BM_MWh!I369=0,0,1)</f>
        <v>0</v>
      </c>
      <c r="J369" s="292">
        <f>IF(BM_MWh!J369=0,0,1)</f>
        <v>0</v>
      </c>
      <c r="K369" s="292">
        <f>IF(BM_MWh!K369=0,0,1)</f>
        <v>1</v>
      </c>
      <c r="L369" s="292">
        <f>IF(BM_MWh!L369=0,0,1)</f>
        <v>0</v>
      </c>
      <c r="M369" s="292">
        <f>IF(BM_MWh!M369=0,0,1)</f>
        <v>0</v>
      </c>
      <c r="N369" s="292">
        <f>IF(BM_MWh!N369=0,0,1)</f>
        <v>0</v>
      </c>
      <c r="O369" s="292">
        <f>IF(BM_MWh!O369=0,0,1)</f>
        <v>0</v>
      </c>
      <c r="P369" s="292">
        <f>IF(BM_MWh!P369=0,0,1)</f>
        <v>0</v>
      </c>
      <c r="Q369" s="292">
        <f>IF(BM_MWh!Q369=0,0,1)</f>
        <v>1</v>
      </c>
      <c r="R369" s="292">
        <f>IF(BM_MWh!R369=0,0,1)</f>
        <v>1</v>
      </c>
      <c r="S369" s="292">
        <f>IF(BM_MWh!S369=0,0,1)</f>
        <v>1</v>
      </c>
      <c r="T369" s="292">
        <f>IF(BM_MWh!T369=0,0,1)</f>
        <v>0</v>
      </c>
      <c r="U369" s="384">
        <f>IF(SUM(BM_MWh!U369)=0,0,1)</f>
        <v>1</v>
      </c>
      <c r="V369" s="382">
        <f>IF(SUM(BM_MWh!V369)=0,0,1)</f>
        <v>1</v>
      </c>
      <c r="W369" s="382">
        <f>IF(SUM(BM_MWh!W369)=0,0,1)</f>
        <v>1</v>
      </c>
      <c r="X369" s="382">
        <f>IF(SUM(BM_MWh!X369)=0,0,1)</f>
        <v>0</v>
      </c>
      <c r="Y369" s="382">
        <f>IF(SUM(BM_MWh!Y369)=0,0,1)</f>
        <v>1</v>
      </c>
      <c r="Z369" s="382">
        <f>IF(SUM(BM_MWh!Z369)=0,0,1)</f>
        <v>0</v>
      </c>
      <c r="AA369" s="382">
        <f>IF(SUM(BM_MWh!AA369)=0,0,1)</f>
        <v>1</v>
      </c>
      <c r="AB369" s="382">
        <f>IF(SUM(BM_MWh!AB369)=0,0,1)</f>
        <v>0</v>
      </c>
      <c r="AC369" s="382">
        <f>IF(SUM(BM_MWh!AC369)=0,0,1)</f>
        <v>0</v>
      </c>
      <c r="AD369" s="382">
        <f>IF(SUM(BM_MWh!AD369)=0,0,1)</f>
        <v>0</v>
      </c>
      <c r="AE369" s="382">
        <f>IF(SUM(BM_MWh!AE369)=0,0,1)</f>
        <v>1</v>
      </c>
      <c r="AF369" s="382">
        <f>IF(SUM(BM_MWh!AF369)=0,0,1)</f>
        <v>0</v>
      </c>
      <c r="AG369" s="382"/>
      <c r="AH369" s="382"/>
      <c r="AI369" s="382"/>
      <c r="AJ369" s="382"/>
      <c r="AK369" s="292"/>
      <c r="AL369" s="292"/>
      <c r="AM369" s="314"/>
      <c r="AN369" s="314"/>
      <c r="AP369" s="382"/>
      <c r="AR369" s="382"/>
      <c r="AS369" s="382"/>
      <c r="AT369" s="382"/>
      <c r="AU369" s="101">
        <f t="shared" si="171"/>
        <v>6</v>
      </c>
      <c r="AV369" s="102">
        <f t="shared" si="172"/>
        <v>4</v>
      </c>
      <c r="AW369" s="167">
        <f t="shared" si="173"/>
        <v>10</v>
      </c>
      <c r="AX369" s="167">
        <f t="shared" si="174"/>
        <v>1964070.7871304201</v>
      </c>
      <c r="AZ369" s="17"/>
      <c r="BA369" s="17"/>
      <c r="BB369" s="17"/>
      <c r="BC369" s="17"/>
      <c r="BD369" s="17"/>
      <c r="BE369" s="104">
        <f t="shared" si="180"/>
        <v>2026</v>
      </c>
      <c r="BF369" s="28">
        <f t="shared" si="165"/>
        <v>4</v>
      </c>
      <c r="BG369" s="381">
        <f t="shared" si="169"/>
        <v>3928167.5742608402</v>
      </c>
      <c r="BH369" s="215">
        <f t="shared" si="178"/>
        <v>1741964.7871304201</v>
      </c>
      <c r="BI369" s="215">
        <f t="shared" si="178"/>
        <v>192943</v>
      </c>
      <c r="BJ369" s="215">
        <f t="shared" si="178"/>
        <v>2136</v>
      </c>
      <c r="BK369" s="215">
        <f t="shared" si="178"/>
        <v>1511</v>
      </c>
      <c r="BL369" s="215">
        <f t="shared" si="178"/>
        <v>25516</v>
      </c>
      <c r="BM369" s="215">
        <f t="shared" si="175"/>
        <v>1964070.7871304201</v>
      </c>
      <c r="BN369" s="206">
        <f t="shared" si="176"/>
        <v>4</v>
      </c>
      <c r="BO369" s="206">
        <f t="shared" si="167"/>
        <v>3</v>
      </c>
      <c r="BP369" s="206">
        <f t="shared" si="168"/>
        <v>3</v>
      </c>
      <c r="BQ369" s="206">
        <f t="shared" si="166"/>
        <v>6</v>
      </c>
      <c r="BR369" s="206">
        <f t="shared" si="177"/>
        <v>10</v>
      </c>
      <c r="BS369" s="264"/>
    </row>
    <row r="370" spans="1:71">
      <c r="A370" s="28">
        <f t="shared" si="179"/>
        <v>2026</v>
      </c>
      <c r="B370" s="28">
        <f t="shared" si="164"/>
        <v>5</v>
      </c>
      <c r="C370" s="383">
        <f t="shared" si="170"/>
        <v>1965628.66795958</v>
      </c>
      <c r="D370" s="383">
        <f>[4]FCST!D367</f>
        <v>1743339.66795958</v>
      </c>
      <c r="E370" s="383">
        <f>[4]FCST!E367</f>
        <v>193082</v>
      </c>
      <c r="F370" s="383">
        <f>[4]FCST!F367</f>
        <v>2135</v>
      </c>
      <c r="G370" s="383">
        <f>[4]FCST!G367</f>
        <v>1511</v>
      </c>
      <c r="H370" s="383">
        <f>[4]FCST!H367</f>
        <v>25552</v>
      </c>
      <c r="I370" s="292">
        <f>IF(BM_MWh!I370=0,0,1)</f>
        <v>0</v>
      </c>
      <c r="J370" s="292">
        <f>IF(BM_MWh!J370=0,0,1)</f>
        <v>0</v>
      </c>
      <c r="K370" s="292">
        <f>IF(BM_MWh!K370=0,0,1)</f>
        <v>1</v>
      </c>
      <c r="L370" s="292">
        <f>IF(BM_MWh!L370=0,0,1)</f>
        <v>0</v>
      </c>
      <c r="M370" s="292">
        <f>IF(BM_MWh!M370=0,0,1)</f>
        <v>0</v>
      </c>
      <c r="N370" s="292">
        <f>IF(BM_MWh!N370=0,0,1)</f>
        <v>0</v>
      </c>
      <c r="O370" s="292">
        <f>IF(BM_MWh!O370=0,0,1)</f>
        <v>0</v>
      </c>
      <c r="P370" s="292">
        <f>IF(BM_MWh!P370=0,0,1)</f>
        <v>0</v>
      </c>
      <c r="Q370" s="292">
        <f>IF(BM_MWh!Q370=0,0,1)</f>
        <v>0</v>
      </c>
      <c r="R370" s="292">
        <f>IF(BM_MWh!R370=0,0,1)</f>
        <v>1</v>
      </c>
      <c r="S370" s="292">
        <f>IF(BM_MWh!S370=0,0,1)</f>
        <v>1</v>
      </c>
      <c r="T370" s="292">
        <f>IF(BM_MWh!T370=0,0,1)</f>
        <v>0</v>
      </c>
      <c r="U370" s="384">
        <f>IF(SUM(BM_MWh!U370)=0,0,1)</f>
        <v>1</v>
      </c>
      <c r="V370" s="382">
        <f>IF(SUM(BM_MWh!V370)=0,0,1)</f>
        <v>1</v>
      </c>
      <c r="W370" s="382">
        <f>IF(SUM(BM_MWh!W370)=0,0,1)</f>
        <v>1</v>
      </c>
      <c r="X370" s="382">
        <f>IF(SUM(BM_MWh!X370)=0,0,1)</f>
        <v>0</v>
      </c>
      <c r="Y370" s="382">
        <f>IF(SUM(BM_MWh!Y370)=0,0,1)</f>
        <v>1</v>
      </c>
      <c r="Z370" s="382">
        <f>IF(SUM(BM_MWh!Z370)=0,0,1)</f>
        <v>0</v>
      </c>
      <c r="AA370" s="382">
        <f>IF(SUM(BM_MWh!AA370)=0,0,1)</f>
        <v>1</v>
      </c>
      <c r="AB370" s="382">
        <f>IF(SUM(BM_MWh!AB370)=0,0,1)</f>
        <v>0</v>
      </c>
      <c r="AC370" s="382">
        <f>IF(SUM(BM_MWh!AC370)=0,0,1)</f>
        <v>0</v>
      </c>
      <c r="AD370" s="382">
        <f>IF(SUM(BM_MWh!AD370)=0,0,1)</f>
        <v>0</v>
      </c>
      <c r="AE370" s="382">
        <f>IF(SUM(BM_MWh!AE370)=0,0,1)</f>
        <v>1</v>
      </c>
      <c r="AF370" s="382">
        <f>IF(SUM(BM_MWh!AF370)=0,0,1)</f>
        <v>0</v>
      </c>
      <c r="AG370" s="382"/>
      <c r="AH370" s="382"/>
      <c r="AI370" s="382"/>
      <c r="AJ370" s="382"/>
      <c r="AK370" s="292"/>
      <c r="AL370" s="292"/>
      <c r="AM370" s="314"/>
      <c r="AN370" s="314"/>
      <c r="AP370" s="382"/>
      <c r="AR370" s="382"/>
      <c r="AS370" s="382"/>
      <c r="AT370" s="382"/>
      <c r="AU370" s="101">
        <f t="shared" si="171"/>
        <v>6</v>
      </c>
      <c r="AV370" s="102">
        <f t="shared" si="172"/>
        <v>3</v>
      </c>
      <c r="AW370" s="167">
        <f t="shared" si="173"/>
        <v>9</v>
      </c>
      <c r="AX370" s="167">
        <f t="shared" si="174"/>
        <v>1965619.66795958</v>
      </c>
      <c r="AZ370" s="17"/>
      <c r="BA370" s="17"/>
      <c r="BB370" s="17"/>
      <c r="BC370" s="17"/>
      <c r="BD370" s="17"/>
      <c r="BE370" s="104">
        <f t="shared" si="180"/>
        <v>2026</v>
      </c>
      <c r="BF370" s="28">
        <f t="shared" si="165"/>
        <v>5</v>
      </c>
      <c r="BG370" s="381">
        <f t="shared" si="169"/>
        <v>3931263.3359191599</v>
      </c>
      <c r="BH370" s="215">
        <f t="shared" si="178"/>
        <v>1743339.66795958</v>
      </c>
      <c r="BI370" s="215">
        <f t="shared" si="178"/>
        <v>193082</v>
      </c>
      <c r="BJ370" s="215">
        <f t="shared" si="178"/>
        <v>2135</v>
      </c>
      <c r="BK370" s="215">
        <f t="shared" si="178"/>
        <v>1511</v>
      </c>
      <c r="BL370" s="215">
        <f t="shared" si="178"/>
        <v>25552</v>
      </c>
      <c r="BM370" s="215">
        <f t="shared" si="175"/>
        <v>1965619.66795958</v>
      </c>
      <c r="BN370" s="206">
        <f t="shared" si="176"/>
        <v>3</v>
      </c>
      <c r="BO370" s="206">
        <f t="shared" si="167"/>
        <v>3</v>
      </c>
      <c r="BP370" s="206">
        <f t="shared" si="168"/>
        <v>3</v>
      </c>
      <c r="BQ370" s="206">
        <f t="shared" si="166"/>
        <v>6</v>
      </c>
      <c r="BR370" s="206">
        <f t="shared" si="177"/>
        <v>9</v>
      </c>
      <c r="BS370" s="264"/>
    </row>
    <row r="371" spans="1:71">
      <c r="A371" s="28">
        <f t="shared" si="179"/>
        <v>2026</v>
      </c>
      <c r="B371" s="28">
        <f t="shared" si="164"/>
        <v>6</v>
      </c>
      <c r="C371" s="383">
        <f t="shared" si="170"/>
        <v>1967091.5487887401</v>
      </c>
      <c r="D371" s="383">
        <f>[4]FCST!D368</f>
        <v>1744714.5487887401</v>
      </c>
      <c r="E371" s="383">
        <f>[4]FCST!E368</f>
        <v>193220</v>
      </c>
      <c r="F371" s="383">
        <f>[4]FCST!F368</f>
        <v>2134</v>
      </c>
      <c r="G371" s="383">
        <f>[4]FCST!G368</f>
        <v>1511</v>
      </c>
      <c r="H371" s="383">
        <f>[4]FCST!H368</f>
        <v>25503</v>
      </c>
      <c r="I371" s="292">
        <f>IF(BM_MWh!I371=0,0,1)</f>
        <v>0</v>
      </c>
      <c r="J371" s="292">
        <f>IF(BM_MWh!J371=0,0,1)</f>
        <v>0</v>
      </c>
      <c r="K371" s="292">
        <f>IF(BM_MWh!K371=0,0,1)</f>
        <v>1</v>
      </c>
      <c r="L371" s="292">
        <f>IF(BM_MWh!L371=0,0,1)</f>
        <v>0</v>
      </c>
      <c r="M371" s="292">
        <f>IF(BM_MWh!M371=0,0,1)</f>
        <v>0</v>
      </c>
      <c r="N371" s="292">
        <f>IF(BM_MWh!N371=0,0,1)</f>
        <v>0</v>
      </c>
      <c r="O371" s="292">
        <f>IF(BM_MWh!O371=0,0,1)</f>
        <v>0</v>
      </c>
      <c r="P371" s="292">
        <f>IF(BM_MWh!P371=0,0,1)</f>
        <v>0</v>
      </c>
      <c r="Q371" s="292">
        <f>IF(BM_MWh!Q371=0,0,1)</f>
        <v>0</v>
      </c>
      <c r="R371" s="292">
        <f>IF(BM_MWh!R371=0,0,1)</f>
        <v>1</v>
      </c>
      <c r="S371" s="292">
        <f>IF(BM_MWh!S371=0,0,1)</f>
        <v>1</v>
      </c>
      <c r="T371" s="292">
        <f>IF(BM_MWh!T371=0,0,1)</f>
        <v>0</v>
      </c>
      <c r="U371" s="384">
        <f>IF(SUM(BM_MWh!U371)=0,0,1)</f>
        <v>1</v>
      </c>
      <c r="V371" s="382">
        <f>IF(SUM(BM_MWh!V371)=0,0,1)</f>
        <v>1</v>
      </c>
      <c r="W371" s="382">
        <f>IF(SUM(BM_MWh!W371)=0,0,1)</f>
        <v>1</v>
      </c>
      <c r="X371" s="382">
        <f>IF(SUM(BM_MWh!X371)=0,0,1)</f>
        <v>0</v>
      </c>
      <c r="Y371" s="382">
        <f>IF(SUM(BM_MWh!Y371)=0,0,1)</f>
        <v>1</v>
      </c>
      <c r="Z371" s="382">
        <f>IF(SUM(BM_MWh!Z371)=0,0,1)</f>
        <v>0</v>
      </c>
      <c r="AA371" s="382">
        <f>IF(SUM(BM_MWh!AA371)=0,0,1)</f>
        <v>1</v>
      </c>
      <c r="AB371" s="382">
        <f>IF(SUM(BM_MWh!AB371)=0,0,1)</f>
        <v>0</v>
      </c>
      <c r="AC371" s="382">
        <f>IF(SUM(BM_MWh!AC371)=0,0,1)</f>
        <v>0</v>
      </c>
      <c r="AD371" s="382">
        <f>IF(SUM(BM_MWh!AD371)=0,0,1)</f>
        <v>0</v>
      </c>
      <c r="AE371" s="382">
        <f>IF(SUM(BM_MWh!AE371)=0,0,1)</f>
        <v>1</v>
      </c>
      <c r="AF371" s="382">
        <f>IF(SUM(BM_MWh!AF371)=0,0,1)</f>
        <v>0</v>
      </c>
      <c r="AG371" s="382"/>
      <c r="AH371" s="382"/>
      <c r="AI371" s="382"/>
      <c r="AJ371" s="382"/>
      <c r="AK371" s="292"/>
      <c r="AL371" s="292"/>
      <c r="AM371" s="314"/>
      <c r="AN371" s="314"/>
      <c r="AP371" s="382"/>
      <c r="AR371" s="382"/>
      <c r="AS371" s="382"/>
      <c r="AT371" s="382"/>
      <c r="AU371" s="101">
        <f t="shared" si="171"/>
        <v>6</v>
      </c>
      <c r="AV371" s="102">
        <f t="shared" si="172"/>
        <v>3</v>
      </c>
      <c r="AW371" s="167">
        <f t="shared" si="173"/>
        <v>9</v>
      </c>
      <c r="AX371" s="167">
        <f t="shared" si="174"/>
        <v>1967082.5487887401</v>
      </c>
      <c r="AZ371" s="17"/>
      <c r="BA371" s="17"/>
      <c r="BB371" s="17"/>
      <c r="BC371" s="17"/>
      <c r="BD371" s="17"/>
      <c r="BE371" s="104">
        <f t="shared" si="180"/>
        <v>2026</v>
      </c>
      <c r="BF371" s="28">
        <f t="shared" si="165"/>
        <v>6</v>
      </c>
      <c r="BG371" s="381">
        <f t="shared" si="169"/>
        <v>3934189.0975774801</v>
      </c>
      <c r="BH371" s="215">
        <f t="shared" si="178"/>
        <v>1744714.5487887401</v>
      </c>
      <c r="BI371" s="215">
        <f t="shared" si="178"/>
        <v>193220</v>
      </c>
      <c r="BJ371" s="215">
        <f t="shared" si="178"/>
        <v>2134</v>
      </c>
      <c r="BK371" s="215">
        <f t="shared" si="178"/>
        <v>1511</v>
      </c>
      <c r="BL371" s="215">
        <f t="shared" si="178"/>
        <v>25503</v>
      </c>
      <c r="BM371" s="215">
        <f t="shared" si="175"/>
        <v>1967082.5487887401</v>
      </c>
      <c r="BN371" s="206">
        <f t="shared" si="176"/>
        <v>3</v>
      </c>
      <c r="BO371" s="206">
        <f t="shared" si="167"/>
        <v>3</v>
      </c>
      <c r="BP371" s="206">
        <f t="shared" si="168"/>
        <v>3</v>
      </c>
      <c r="BQ371" s="206">
        <f t="shared" si="166"/>
        <v>6</v>
      </c>
      <c r="BR371" s="206">
        <f t="shared" si="177"/>
        <v>9</v>
      </c>
      <c r="BS371" s="264"/>
    </row>
    <row r="372" spans="1:71">
      <c r="A372" s="28">
        <f t="shared" si="179"/>
        <v>2026</v>
      </c>
      <c r="B372" s="28">
        <f t="shared" si="164"/>
        <v>7</v>
      </c>
      <c r="C372" s="383">
        <f t="shared" si="170"/>
        <v>1968578.4296179099</v>
      </c>
      <c r="D372" s="383">
        <f>[4]FCST!D369</f>
        <v>1746089.4296179099</v>
      </c>
      <c r="E372" s="383">
        <f>[4]FCST!E369</f>
        <v>193358</v>
      </c>
      <c r="F372" s="383">
        <f>[4]FCST!F369</f>
        <v>2133</v>
      </c>
      <c r="G372" s="383">
        <f>[4]FCST!G369</f>
        <v>1511</v>
      </c>
      <c r="H372" s="383">
        <f>[4]FCST!H369</f>
        <v>25478</v>
      </c>
      <c r="I372" s="292">
        <f>IF(BM_MWh!I372=0,0,1)</f>
        <v>0</v>
      </c>
      <c r="J372" s="292">
        <f>IF(BM_MWh!J372=0,0,1)</f>
        <v>0</v>
      </c>
      <c r="K372" s="292">
        <f>IF(BM_MWh!K372=0,0,1)</f>
        <v>1</v>
      </c>
      <c r="L372" s="292">
        <f>IF(BM_MWh!L372=0,0,1)</f>
        <v>0</v>
      </c>
      <c r="M372" s="292">
        <f>IF(BM_MWh!M372=0,0,1)</f>
        <v>0</v>
      </c>
      <c r="N372" s="292">
        <f>IF(BM_MWh!N372=0,0,1)</f>
        <v>0</v>
      </c>
      <c r="O372" s="292">
        <f>IF(BM_MWh!O372=0,0,1)</f>
        <v>0</v>
      </c>
      <c r="P372" s="292">
        <f>IF(BM_MWh!P372=0,0,1)</f>
        <v>0</v>
      </c>
      <c r="Q372" s="292">
        <f>IF(BM_MWh!Q372=0,0,1)</f>
        <v>0</v>
      </c>
      <c r="R372" s="292">
        <f>IF(BM_MWh!R372=0,0,1)</f>
        <v>1</v>
      </c>
      <c r="S372" s="292">
        <f>IF(BM_MWh!S372=0,0,1)</f>
        <v>1</v>
      </c>
      <c r="T372" s="292">
        <f>IF(BM_MWh!T372=0,0,1)</f>
        <v>0</v>
      </c>
      <c r="U372" s="384">
        <f>IF(SUM(BM_MWh!U372)=0,0,1)</f>
        <v>1</v>
      </c>
      <c r="V372" s="382">
        <f>IF(SUM(BM_MWh!V372)=0,0,1)</f>
        <v>1</v>
      </c>
      <c r="W372" s="382">
        <f>IF(SUM(BM_MWh!W372)=0,0,1)</f>
        <v>1</v>
      </c>
      <c r="X372" s="382">
        <f>IF(SUM(BM_MWh!X372)=0,0,1)</f>
        <v>0</v>
      </c>
      <c r="Y372" s="382">
        <f>IF(SUM(BM_MWh!Y372)=0,0,1)</f>
        <v>1</v>
      </c>
      <c r="Z372" s="382">
        <f>IF(SUM(BM_MWh!Z372)=0,0,1)</f>
        <v>0</v>
      </c>
      <c r="AA372" s="382">
        <f>IF(SUM(BM_MWh!AA372)=0,0,1)</f>
        <v>1</v>
      </c>
      <c r="AB372" s="382">
        <f>IF(SUM(BM_MWh!AB372)=0,0,1)</f>
        <v>0</v>
      </c>
      <c r="AC372" s="382">
        <f>IF(SUM(BM_MWh!AC372)=0,0,1)</f>
        <v>0</v>
      </c>
      <c r="AD372" s="382">
        <f>IF(SUM(BM_MWh!AD372)=0,0,1)</f>
        <v>0</v>
      </c>
      <c r="AE372" s="382">
        <f>IF(SUM(BM_MWh!AE372)=0,0,1)</f>
        <v>1</v>
      </c>
      <c r="AF372" s="382">
        <f>IF(SUM(BM_MWh!AF372)=0,0,1)</f>
        <v>0</v>
      </c>
      <c r="AG372" s="382"/>
      <c r="AH372" s="382"/>
      <c r="AI372" s="382"/>
      <c r="AJ372" s="382"/>
      <c r="AK372" s="292"/>
      <c r="AL372" s="292"/>
      <c r="AM372" s="314"/>
      <c r="AN372" s="314"/>
      <c r="AP372" s="382"/>
      <c r="AR372" s="382"/>
      <c r="AS372" s="382"/>
      <c r="AT372" s="382"/>
      <c r="AU372" s="101">
        <f t="shared" si="171"/>
        <v>6</v>
      </c>
      <c r="AV372" s="102">
        <f t="shared" si="172"/>
        <v>3</v>
      </c>
      <c r="AW372" s="167">
        <f t="shared" si="173"/>
        <v>9</v>
      </c>
      <c r="AX372" s="167">
        <f t="shared" si="174"/>
        <v>1968569.4296179099</v>
      </c>
      <c r="AZ372" s="17"/>
      <c r="BA372" s="17"/>
      <c r="BB372" s="17"/>
      <c r="BC372" s="17"/>
      <c r="BD372" s="17"/>
      <c r="BE372" s="104">
        <f t="shared" si="180"/>
        <v>2026</v>
      </c>
      <c r="BF372" s="28">
        <f t="shared" si="165"/>
        <v>7</v>
      </c>
      <c r="BG372" s="381">
        <f t="shared" si="169"/>
        <v>3937162.8592358199</v>
      </c>
      <c r="BH372" s="215">
        <f t="shared" si="178"/>
        <v>1746089.4296179099</v>
      </c>
      <c r="BI372" s="215">
        <f t="shared" si="178"/>
        <v>193358</v>
      </c>
      <c r="BJ372" s="215">
        <f t="shared" si="178"/>
        <v>2133</v>
      </c>
      <c r="BK372" s="215">
        <f t="shared" si="178"/>
        <v>1511</v>
      </c>
      <c r="BL372" s="215">
        <f t="shared" si="178"/>
        <v>25478</v>
      </c>
      <c r="BM372" s="215">
        <f t="shared" si="175"/>
        <v>1968569.4296179099</v>
      </c>
      <c r="BN372" s="206">
        <f t="shared" si="176"/>
        <v>3</v>
      </c>
      <c r="BO372" s="206">
        <f t="shared" si="167"/>
        <v>3</v>
      </c>
      <c r="BP372" s="206">
        <f t="shared" si="168"/>
        <v>3</v>
      </c>
      <c r="BQ372" s="206">
        <f t="shared" si="166"/>
        <v>6</v>
      </c>
      <c r="BR372" s="206">
        <f t="shared" si="177"/>
        <v>9</v>
      </c>
      <c r="BS372" s="264"/>
    </row>
    <row r="373" spans="1:71">
      <c r="A373" s="28">
        <f t="shared" si="179"/>
        <v>2026</v>
      </c>
      <c r="B373" s="28">
        <f t="shared" si="164"/>
        <v>8</v>
      </c>
      <c r="C373" s="383">
        <f t="shared" si="170"/>
        <v>1970120.9161276601</v>
      </c>
      <c r="D373" s="383">
        <f>[4]FCST!D370</f>
        <v>1747437.9161276601</v>
      </c>
      <c r="E373" s="383">
        <f>[4]FCST!E370</f>
        <v>193495</v>
      </c>
      <c r="F373" s="383">
        <f>[4]FCST!F370</f>
        <v>2132</v>
      </c>
      <c r="G373" s="383">
        <f>[4]FCST!G370</f>
        <v>1511</v>
      </c>
      <c r="H373" s="383">
        <f>[4]FCST!H370</f>
        <v>25536</v>
      </c>
      <c r="I373" s="292">
        <f>IF(BM_MWh!I373=0,0,1)</f>
        <v>0</v>
      </c>
      <c r="J373" s="292">
        <f>IF(BM_MWh!J373=0,0,1)</f>
        <v>0</v>
      </c>
      <c r="K373" s="292">
        <f>IF(BM_MWh!K373=0,0,1)</f>
        <v>1</v>
      </c>
      <c r="L373" s="292">
        <f>IF(BM_MWh!L373=0,0,1)</f>
        <v>0</v>
      </c>
      <c r="M373" s="292">
        <f>IF(BM_MWh!M373=0,0,1)</f>
        <v>0</v>
      </c>
      <c r="N373" s="292">
        <f>IF(BM_MWh!N373=0,0,1)</f>
        <v>0</v>
      </c>
      <c r="O373" s="292">
        <f>IF(BM_MWh!O373=0,0,1)</f>
        <v>0</v>
      </c>
      <c r="P373" s="292">
        <f>IF(BM_MWh!P373=0,0,1)</f>
        <v>0</v>
      </c>
      <c r="Q373" s="292">
        <f>IF(BM_MWh!Q373=0,0,1)</f>
        <v>0</v>
      </c>
      <c r="R373" s="292">
        <f>IF(BM_MWh!R373=0,0,1)</f>
        <v>1</v>
      </c>
      <c r="S373" s="292">
        <f>IF(BM_MWh!S373=0,0,1)</f>
        <v>1</v>
      </c>
      <c r="T373" s="292">
        <f>IF(BM_MWh!T373=0,0,1)</f>
        <v>0</v>
      </c>
      <c r="U373" s="384">
        <f>IF(SUM(BM_MWh!U373)=0,0,1)</f>
        <v>1</v>
      </c>
      <c r="V373" s="382">
        <f>IF(SUM(BM_MWh!V373)=0,0,1)</f>
        <v>1</v>
      </c>
      <c r="W373" s="382">
        <f>IF(SUM(BM_MWh!W373)=0,0,1)</f>
        <v>1</v>
      </c>
      <c r="X373" s="382">
        <f>IF(SUM(BM_MWh!X373)=0,0,1)</f>
        <v>0</v>
      </c>
      <c r="Y373" s="382">
        <f>IF(SUM(BM_MWh!Y373)=0,0,1)</f>
        <v>1</v>
      </c>
      <c r="Z373" s="382">
        <f>IF(SUM(BM_MWh!Z373)=0,0,1)</f>
        <v>0</v>
      </c>
      <c r="AA373" s="382">
        <f>IF(SUM(BM_MWh!AA373)=0,0,1)</f>
        <v>1</v>
      </c>
      <c r="AB373" s="382">
        <f>IF(SUM(BM_MWh!AB373)=0,0,1)</f>
        <v>0</v>
      </c>
      <c r="AC373" s="382">
        <f>IF(SUM(BM_MWh!AC373)=0,0,1)</f>
        <v>0</v>
      </c>
      <c r="AD373" s="382">
        <f>IF(SUM(BM_MWh!AD373)=0,0,1)</f>
        <v>0</v>
      </c>
      <c r="AE373" s="382">
        <f>IF(SUM(BM_MWh!AE373)=0,0,1)</f>
        <v>1</v>
      </c>
      <c r="AF373" s="382">
        <f>IF(SUM(BM_MWh!AF373)=0,0,1)</f>
        <v>0</v>
      </c>
      <c r="AG373" s="382"/>
      <c r="AH373" s="382"/>
      <c r="AI373" s="382"/>
      <c r="AJ373" s="382"/>
      <c r="AK373" s="292"/>
      <c r="AL373" s="292"/>
      <c r="AM373" s="314"/>
      <c r="AN373" s="314"/>
      <c r="AP373" s="382"/>
      <c r="AR373" s="382"/>
      <c r="AS373" s="382"/>
      <c r="AT373" s="382"/>
      <c r="AU373" s="101">
        <f t="shared" si="171"/>
        <v>6</v>
      </c>
      <c r="AV373" s="102">
        <f t="shared" si="172"/>
        <v>3</v>
      </c>
      <c r="AW373" s="167">
        <f t="shared" si="173"/>
        <v>9</v>
      </c>
      <c r="AX373" s="167">
        <f t="shared" si="174"/>
        <v>1970111.9161276601</v>
      </c>
      <c r="AZ373" s="17"/>
      <c r="BA373" s="17"/>
      <c r="BB373" s="17"/>
      <c r="BC373" s="17"/>
      <c r="BD373" s="17"/>
      <c r="BE373" s="104">
        <f t="shared" si="180"/>
        <v>2026</v>
      </c>
      <c r="BF373" s="28">
        <f t="shared" si="165"/>
        <v>8</v>
      </c>
      <c r="BG373" s="381">
        <f t="shared" si="169"/>
        <v>3940247.8322553202</v>
      </c>
      <c r="BH373" s="215">
        <f t="shared" si="178"/>
        <v>1747437.9161276601</v>
      </c>
      <c r="BI373" s="215">
        <f t="shared" si="178"/>
        <v>193495</v>
      </c>
      <c r="BJ373" s="215">
        <f t="shared" si="178"/>
        <v>2132</v>
      </c>
      <c r="BK373" s="215">
        <f t="shared" si="178"/>
        <v>1511</v>
      </c>
      <c r="BL373" s="215">
        <f t="shared" si="178"/>
        <v>25536</v>
      </c>
      <c r="BM373" s="215">
        <f t="shared" si="175"/>
        <v>1970111.9161276601</v>
      </c>
      <c r="BN373" s="206">
        <f t="shared" si="176"/>
        <v>3</v>
      </c>
      <c r="BO373" s="206">
        <f t="shared" si="167"/>
        <v>3</v>
      </c>
      <c r="BP373" s="206">
        <f t="shared" si="168"/>
        <v>3</v>
      </c>
      <c r="BQ373" s="206">
        <f t="shared" si="166"/>
        <v>6</v>
      </c>
      <c r="BR373" s="206">
        <f t="shared" si="177"/>
        <v>9</v>
      </c>
      <c r="BS373" s="264"/>
    </row>
    <row r="374" spans="1:71">
      <c r="A374" s="28">
        <f t="shared" si="179"/>
        <v>2026</v>
      </c>
      <c r="B374" s="28">
        <f t="shared" si="164"/>
        <v>9</v>
      </c>
      <c r="C374" s="383">
        <f t="shared" si="170"/>
        <v>1971613.40263741</v>
      </c>
      <c r="D374" s="383">
        <f>[4]FCST!D371</f>
        <v>1748786.40263741</v>
      </c>
      <c r="E374" s="383">
        <f>[4]FCST!E371</f>
        <v>193631</v>
      </c>
      <c r="F374" s="383">
        <f>[4]FCST!F371</f>
        <v>2131</v>
      </c>
      <c r="G374" s="383">
        <f>[4]FCST!G371</f>
        <v>1511</v>
      </c>
      <c r="H374" s="383">
        <f>[4]FCST!H371</f>
        <v>25545</v>
      </c>
      <c r="I374" s="292">
        <f>IF(BM_MWh!I374=0,0,1)</f>
        <v>0</v>
      </c>
      <c r="J374" s="292">
        <f>IF(BM_MWh!J374=0,0,1)</f>
        <v>0</v>
      </c>
      <c r="K374" s="292">
        <f>IF(BM_MWh!K374=0,0,1)</f>
        <v>1</v>
      </c>
      <c r="L374" s="292">
        <f>IF(BM_MWh!L374=0,0,1)</f>
        <v>0</v>
      </c>
      <c r="M374" s="292">
        <f>IF(BM_MWh!M374=0,0,1)</f>
        <v>0</v>
      </c>
      <c r="N374" s="292">
        <f>IF(BM_MWh!N374=0,0,1)</f>
        <v>0</v>
      </c>
      <c r="O374" s="292">
        <f>IF(BM_MWh!O374=0,0,1)</f>
        <v>0</v>
      </c>
      <c r="P374" s="292">
        <f>IF(BM_MWh!P374=0,0,1)</f>
        <v>0</v>
      </c>
      <c r="Q374" s="292">
        <f>IF(BM_MWh!Q374=0,0,1)</f>
        <v>0</v>
      </c>
      <c r="R374" s="292">
        <f>IF(BM_MWh!R374=0,0,1)</f>
        <v>1</v>
      </c>
      <c r="S374" s="292">
        <f>IF(BM_MWh!S374=0,0,1)</f>
        <v>1</v>
      </c>
      <c r="T374" s="292">
        <f>IF(BM_MWh!T374=0,0,1)</f>
        <v>0</v>
      </c>
      <c r="U374" s="384">
        <f>IF(SUM(BM_MWh!U374)=0,0,1)</f>
        <v>1</v>
      </c>
      <c r="V374" s="382">
        <f>IF(SUM(BM_MWh!V374)=0,0,1)</f>
        <v>1</v>
      </c>
      <c r="W374" s="382">
        <f>IF(SUM(BM_MWh!W374)=0,0,1)</f>
        <v>1</v>
      </c>
      <c r="X374" s="382">
        <f>IF(SUM(BM_MWh!X374)=0,0,1)</f>
        <v>0</v>
      </c>
      <c r="Y374" s="382">
        <f>IF(SUM(BM_MWh!Y374)=0,0,1)</f>
        <v>1</v>
      </c>
      <c r="Z374" s="382">
        <f>IF(SUM(BM_MWh!Z374)=0,0,1)</f>
        <v>0</v>
      </c>
      <c r="AA374" s="382">
        <f>IF(SUM(BM_MWh!AA374)=0,0,1)</f>
        <v>1</v>
      </c>
      <c r="AB374" s="382">
        <f>IF(SUM(BM_MWh!AB374)=0,0,1)</f>
        <v>0</v>
      </c>
      <c r="AC374" s="382">
        <f>IF(SUM(BM_MWh!AC374)=0,0,1)</f>
        <v>0</v>
      </c>
      <c r="AD374" s="382">
        <f>IF(SUM(BM_MWh!AD374)=0,0,1)</f>
        <v>0</v>
      </c>
      <c r="AE374" s="382">
        <f>IF(SUM(BM_MWh!AE374)=0,0,1)</f>
        <v>1</v>
      </c>
      <c r="AF374" s="382">
        <f>IF(SUM(BM_MWh!AF374)=0,0,1)</f>
        <v>0</v>
      </c>
      <c r="AG374" s="382"/>
      <c r="AH374" s="382"/>
      <c r="AI374" s="382"/>
      <c r="AJ374" s="382"/>
      <c r="AK374" s="292"/>
      <c r="AL374" s="292"/>
      <c r="AM374" s="314"/>
      <c r="AN374" s="314"/>
      <c r="AP374" s="382"/>
      <c r="AR374" s="382"/>
      <c r="AS374" s="382"/>
      <c r="AT374" s="382"/>
      <c r="AU374" s="101">
        <f t="shared" si="171"/>
        <v>6</v>
      </c>
      <c r="AV374" s="102">
        <f t="shared" si="172"/>
        <v>3</v>
      </c>
      <c r="AW374" s="167">
        <f t="shared" si="173"/>
        <v>9</v>
      </c>
      <c r="AX374" s="167">
        <f t="shared" si="174"/>
        <v>1971604.40263741</v>
      </c>
      <c r="AZ374" s="17"/>
      <c r="BA374" s="17"/>
      <c r="BB374" s="17"/>
      <c r="BC374" s="17"/>
      <c r="BD374" s="17"/>
      <c r="BE374" s="104">
        <f t="shared" si="180"/>
        <v>2026</v>
      </c>
      <c r="BF374" s="28">
        <f t="shared" si="165"/>
        <v>9</v>
      </c>
      <c r="BG374" s="381">
        <f t="shared" si="169"/>
        <v>3943232.80527482</v>
      </c>
      <c r="BH374" s="215">
        <f t="shared" si="178"/>
        <v>1748786.40263741</v>
      </c>
      <c r="BI374" s="215">
        <f t="shared" si="178"/>
        <v>193631</v>
      </c>
      <c r="BJ374" s="215">
        <f t="shared" si="178"/>
        <v>2131</v>
      </c>
      <c r="BK374" s="215">
        <f t="shared" si="178"/>
        <v>1511</v>
      </c>
      <c r="BL374" s="215">
        <f t="shared" si="178"/>
        <v>25545</v>
      </c>
      <c r="BM374" s="215">
        <f t="shared" si="175"/>
        <v>1971604.40263741</v>
      </c>
      <c r="BN374" s="206">
        <f t="shared" si="176"/>
        <v>3</v>
      </c>
      <c r="BO374" s="206">
        <f t="shared" si="167"/>
        <v>3</v>
      </c>
      <c r="BP374" s="206">
        <f t="shared" si="168"/>
        <v>3</v>
      </c>
      <c r="BQ374" s="206">
        <f t="shared" si="166"/>
        <v>6</v>
      </c>
      <c r="BR374" s="206">
        <f t="shared" si="177"/>
        <v>9</v>
      </c>
      <c r="BS374" s="264"/>
    </row>
    <row r="375" spans="1:71">
      <c r="A375" s="28">
        <f t="shared" si="179"/>
        <v>2026</v>
      </c>
      <c r="B375" s="28">
        <f t="shared" si="164"/>
        <v>10</v>
      </c>
      <c r="C375" s="383">
        <f t="shared" si="170"/>
        <v>1973120.8891471601</v>
      </c>
      <c r="D375" s="383">
        <f>[4]FCST!D372</f>
        <v>1750134.8891471601</v>
      </c>
      <c r="E375" s="383">
        <f>[4]FCST!E372</f>
        <v>193766</v>
      </c>
      <c r="F375" s="383">
        <f>[4]FCST!F372</f>
        <v>2129</v>
      </c>
      <c r="G375" s="383">
        <f>[4]FCST!G372</f>
        <v>1511</v>
      </c>
      <c r="H375" s="383">
        <f>[4]FCST!H372</f>
        <v>25571</v>
      </c>
      <c r="I375" s="292">
        <f>IF(BM_MWh!I375=0,0,1)</f>
        <v>0</v>
      </c>
      <c r="J375" s="292">
        <f>IF(BM_MWh!J375=0,0,1)</f>
        <v>0</v>
      </c>
      <c r="K375" s="292">
        <f>IF(BM_MWh!K375=0,0,1)</f>
        <v>1</v>
      </c>
      <c r="L375" s="292">
        <f>IF(BM_MWh!L375=0,0,1)</f>
        <v>0</v>
      </c>
      <c r="M375" s="292">
        <f>IF(BM_MWh!M375=0,0,1)</f>
        <v>0</v>
      </c>
      <c r="N375" s="292">
        <f>IF(BM_MWh!N375=0,0,1)</f>
        <v>0</v>
      </c>
      <c r="O375" s="292">
        <f>IF(BM_MWh!O375=0,0,1)</f>
        <v>0</v>
      </c>
      <c r="P375" s="292">
        <f>IF(BM_MWh!P375=0,0,1)</f>
        <v>0</v>
      </c>
      <c r="Q375" s="292">
        <f>IF(BM_MWh!Q375=0,0,1)</f>
        <v>0</v>
      </c>
      <c r="R375" s="292">
        <f>IF(BM_MWh!R375=0,0,1)</f>
        <v>1</v>
      </c>
      <c r="S375" s="292">
        <f>IF(BM_MWh!S375=0,0,1)</f>
        <v>1</v>
      </c>
      <c r="T375" s="292">
        <f>IF(BM_MWh!T375=0,0,1)</f>
        <v>0</v>
      </c>
      <c r="U375" s="384">
        <f>IF(SUM(BM_MWh!U375)=0,0,1)</f>
        <v>1</v>
      </c>
      <c r="V375" s="382">
        <f>IF(SUM(BM_MWh!V375)=0,0,1)</f>
        <v>1</v>
      </c>
      <c r="W375" s="382">
        <f>IF(SUM(BM_MWh!W375)=0,0,1)</f>
        <v>1</v>
      </c>
      <c r="X375" s="382">
        <f>IF(SUM(BM_MWh!X375)=0,0,1)</f>
        <v>0</v>
      </c>
      <c r="Y375" s="382">
        <f>IF(SUM(BM_MWh!Y375)=0,0,1)</f>
        <v>1</v>
      </c>
      <c r="Z375" s="382">
        <f>IF(SUM(BM_MWh!Z375)=0,0,1)</f>
        <v>0</v>
      </c>
      <c r="AA375" s="382">
        <f>IF(SUM(BM_MWh!AA375)=0,0,1)</f>
        <v>1</v>
      </c>
      <c r="AB375" s="382">
        <f>IF(SUM(BM_MWh!AB375)=0,0,1)</f>
        <v>0</v>
      </c>
      <c r="AC375" s="382">
        <f>IF(SUM(BM_MWh!AC375)=0,0,1)</f>
        <v>0</v>
      </c>
      <c r="AD375" s="382">
        <f>IF(SUM(BM_MWh!AD375)=0,0,1)</f>
        <v>0</v>
      </c>
      <c r="AE375" s="382">
        <f>IF(SUM(BM_MWh!AE375)=0,0,1)</f>
        <v>1</v>
      </c>
      <c r="AF375" s="382">
        <f>IF(SUM(BM_MWh!AF375)=0,0,1)</f>
        <v>0</v>
      </c>
      <c r="AG375" s="382"/>
      <c r="AH375" s="382"/>
      <c r="AI375" s="382"/>
      <c r="AJ375" s="382"/>
      <c r="AK375" s="292"/>
      <c r="AL375" s="292"/>
      <c r="AM375" s="314"/>
      <c r="AN375" s="314"/>
      <c r="AP375" s="382"/>
      <c r="AR375" s="382"/>
      <c r="AS375" s="382"/>
      <c r="AT375" s="382"/>
      <c r="AU375" s="101">
        <f t="shared" si="171"/>
        <v>6</v>
      </c>
      <c r="AV375" s="102">
        <f t="shared" si="172"/>
        <v>3</v>
      </c>
      <c r="AW375" s="167">
        <f t="shared" si="173"/>
        <v>9</v>
      </c>
      <c r="AX375" s="167">
        <f t="shared" si="174"/>
        <v>1973111.8891471601</v>
      </c>
      <c r="AZ375" s="17"/>
      <c r="BA375" s="17"/>
      <c r="BB375" s="17"/>
      <c r="BC375" s="17"/>
      <c r="BD375" s="17"/>
      <c r="BE375" s="104">
        <f t="shared" si="180"/>
        <v>2026</v>
      </c>
      <c r="BF375" s="28">
        <f t="shared" si="165"/>
        <v>10</v>
      </c>
      <c r="BG375" s="381">
        <f t="shared" si="169"/>
        <v>3946247.7782943202</v>
      </c>
      <c r="BH375" s="215">
        <f t="shared" si="178"/>
        <v>1750134.8891471601</v>
      </c>
      <c r="BI375" s="215">
        <f t="shared" si="178"/>
        <v>193766</v>
      </c>
      <c r="BJ375" s="215">
        <f t="shared" si="178"/>
        <v>2129</v>
      </c>
      <c r="BK375" s="215">
        <f t="shared" si="178"/>
        <v>1511</v>
      </c>
      <c r="BL375" s="215">
        <f t="shared" si="178"/>
        <v>25571</v>
      </c>
      <c r="BM375" s="215">
        <f t="shared" si="175"/>
        <v>1973111.8891471601</v>
      </c>
      <c r="BN375" s="206">
        <f t="shared" si="176"/>
        <v>3</v>
      </c>
      <c r="BO375" s="206">
        <f t="shared" si="167"/>
        <v>3</v>
      </c>
      <c r="BP375" s="206">
        <f t="shared" si="168"/>
        <v>3</v>
      </c>
      <c r="BQ375" s="206">
        <f t="shared" si="166"/>
        <v>6</v>
      </c>
      <c r="BR375" s="206">
        <f t="shared" si="177"/>
        <v>9</v>
      </c>
      <c r="BS375" s="264"/>
    </row>
    <row r="376" spans="1:71">
      <c r="A376" s="28">
        <f t="shared" si="179"/>
        <v>2026</v>
      </c>
      <c r="B376" s="28">
        <f t="shared" si="164"/>
        <v>11</v>
      </c>
      <c r="C376" s="383">
        <f t="shared" si="170"/>
        <v>1974640.37565691</v>
      </c>
      <c r="D376" s="383">
        <f>[4]FCST!D373</f>
        <v>1751483.37565691</v>
      </c>
      <c r="E376" s="383">
        <f>[4]FCST!E373</f>
        <v>193901</v>
      </c>
      <c r="F376" s="383">
        <f>[4]FCST!F373</f>
        <v>2128</v>
      </c>
      <c r="G376" s="383">
        <f>[4]FCST!G373</f>
        <v>1511</v>
      </c>
      <c r="H376" s="383">
        <f>[4]FCST!H373</f>
        <v>25608</v>
      </c>
      <c r="I376" s="292">
        <f>IF(BM_MWh!I376=0,0,1)</f>
        <v>0</v>
      </c>
      <c r="J376" s="292">
        <f>IF(BM_MWh!J376=0,0,1)</f>
        <v>0</v>
      </c>
      <c r="K376" s="292">
        <f>IF(BM_MWh!K376=0,0,1)</f>
        <v>1</v>
      </c>
      <c r="L376" s="292">
        <f>IF(BM_MWh!L376=0,0,1)</f>
        <v>0</v>
      </c>
      <c r="M376" s="292">
        <f>IF(BM_MWh!M376=0,0,1)</f>
        <v>0</v>
      </c>
      <c r="N376" s="292">
        <f>IF(BM_MWh!N376=0,0,1)</f>
        <v>0</v>
      </c>
      <c r="O376" s="292">
        <f>IF(BM_MWh!O376=0,0,1)</f>
        <v>0</v>
      </c>
      <c r="P376" s="292">
        <f>IF(BM_MWh!P376=0,0,1)</f>
        <v>0</v>
      </c>
      <c r="Q376" s="292">
        <f>IF(BM_MWh!Q376=0,0,1)</f>
        <v>0</v>
      </c>
      <c r="R376" s="292">
        <f>IF(BM_MWh!R376=0,0,1)</f>
        <v>1</v>
      </c>
      <c r="S376" s="292">
        <f>IF(BM_MWh!S376=0,0,1)</f>
        <v>1</v>
      </c>
      <c r="T376" s="292">
        <f>IF(BM_MWh!T376=0,0,1)</f>
        <v>0</v>
      </c>
      <c r="U376" s="384">
        <f>IF(SUM(BM_MWh!U376)=0,0,1)</f>
        <v>1</v>
      </c>
      <c r="V376" s="382">
        <f>IF(SUM(BM_MWh!V376)=0,0,1)</f>
        <v>1</v>
      </c>
      <c r="W376" s="382">
        <f>IF(SUM(BM_MWh!W376)=0,0,1)</f>
        <v>1</v>
      </c>
      <c r="X376" s="382">
        <f>IF(SUM(BM_MWh!X376)=0,0,1)</f>
        <v>0</v>
      </c>
      <c r="Y376" s="382">
        <f>IF(SUM(BM_MWh!Y376)=0,0,1)</f>
        <v>1</v>
      </c>
      <c r="Z376" s="382">
        <f>IF(SUM(BM_MWh!Z376)=0,0,1)</f>
        <v>0</v>
      </c>
      <c r="AA376" s="382">
        <f>IF(SUM(BM_MWh!AA376)=0,0,1)</f>
        <v>1</v>
      </c>
      <c r="AB376" s="382">
        <f>IF(SUM(BM_MWh!AB376)=0,0,1)</f>
        <v>0</v>
      </c>
      <c r="AC376" s="382">
        <f>IF(SUM(BM_MWh!AC376)=0,0,1)</f>
        <v>0</v>
      </c>
      <c r="AD376" s="382">
        <f>IF(SUM(BM_MWh!AD376)=0,0,1)</f>
        <v>0</v>
      </c>
      <c r="AE376" s="382">
        <f>IF(SUM(BM_MWh!AE376)=0,0,1)</f>
        <v>1</v>
      </c>
      <c r="AF376" s="382">
        <f>IF(SUM(BM_MWh!AF376)=0,0,1)</f>
        <v>0</v>
      </c>
      <c r="AG376" s="382"/>
      <c r="AH376" s="382"/>
      <c r="AI376" s="382"/>
      <c r="AJ376" s="382"/>
      <c r="AK376" s="292"/>
      <c r="AL376" s="292"/>
      <c r="AM376" s="314"/>
      <c r="AN376" s="314"/>
      <c r="AP376" s="382"/>
      <c r="AR376" s="382"/>
      <c r="AS376" s="382"/>
      <c r="AT376" s="382"/>
      <c r="AU376" s="101">
        <f t="shared" si="171"/>
        <v>6</v>
      </c>
      <c r="AV376" s="102">
        <f t="shared" si="172"/>
        <v>3</v>
      </c>
      <c r="AW376" s="167">
        <f t="shared" si="173"/>
        <v>9</v>
      </c>
      <c r="AX376" s="167">
        <f t="shared" si="174"/>
        <v>1974631.37565691</v>
      </c>
      <c r="AZ376" s="17"/>
      <c r="BA376" s="17"/>
      <c r="BB376" s="17"/>
      <c r="BC376" s="17"/>
      <c r="BD376" s="17"/>
      <c r="BE376" s="104">
        <f t="shared" si="180"/>
        <v>2026</v>
      </c>
      <c r="BF376" s="28">
        <f t="shared" si="165"/>
        <v>11</v>
      </c>
      <c r="BG376" s="381">
        <f t="shared" si="169"/>
        <v>3949286.75131382</v>
      </c>
      <c r="BH376" s="215">
        <f t="shared" si="178"/>
        <v>1751483.37565691</v>
      </c>
      <c r="BI376" s="215">
        <f t="shared" si="178"/>
        <v>193901</v>
      </c>
      <c r="BJ376" s="215">
        <f t="shared" si="178"/>
        <v>2128</v>
      </c>
      <c r="BK376" s="215">
        <f t="shared" si="178"/>
        <v>1511</v>
      </c>
      <c r="BL376" s="215">
        <f t="shared" si="178"/>
        <v>25608</v>
      </c>
      <c r="BM376" s="215">
        <f t="shared" si="175"/>
        <v>1974631.37565691</v>
      </c>
      <c r="BN376" s="206">
        <f t="shared" si="176"/>
        <v>3</v>
      </c>
      <c r="BO376" s="206">
        <f t="shared" si="167"/>
        <v>3</v>
      </c>
      <c r="BP376" s="206">
        <f t="shared" si="168"/>
        <v>3</v>
      </c>
      <c r="BQ376" s="206">
        <f t="shared" si="166"/>
        <v>6</v>
      </c>
      <c r="BR376" s="206">
        <f t="shared" si="177"/>
        <v>9</v>
      </c>
      <c r="BS376" s="264"/>
    </row>
    <row r="377" spans="1:71">
      <c r="A377" s="28">
        <f t="shared" si="179"/>
        <v>2026</v>
      </c>
      <c r="B377" s="28">
        <f t="shared" si="164"/>
        <v>12</v>
      </c>
      <c r="C377" s="383">
        <f t="shared" si="170"/>
        <v>1976073.8621666599</v>
      </c>
      <c r="D377" s="383">
        <f>[4]FCST!D374</f>
        <v>1752831.8621666599</v>
      </c>
      <c r="E377" s="383">
        <f>[4]FCST!E374</f>
        <v>194036</v>
      </c>
      <c r="F377" s="383">
        <f>[4]FCST!F374</f>
        <v>2127</v>
      </c>
      <c r="G377" s="383">
        <f>[4]FCST!G374</f>
        <v>1511</v>
      </c>
      <c r="H377" s="383">
        <f>[4]FCST!H374</f>
        <v>25559</v>
      </c>
      <c r="I377" s="292">
        <f>IF(BM_MWh!I377=0,0,1)</f>
        <v>0</v>
      </c>
      <c r="J377" s="292">
        <f>IF(BM_MWh!J377=0,0,1)</f>
        <v>0</v>
      </c>
      <c r="K377" s="292">
        <f>IF(BM_MWh!K377=0,0,1)</f>
        <v>1</v>
      </c>
      <c r="L377" s="292">
        <f>IF(BM_MWh!L377=0,0,1)</f>
        <v>0</v>
      </c>
      <c r="M377" s="292">
        <f>IF(BM_MWh!M377=0,0,1)</f>
        <v>0</v>
      </c>
      <c r="N377" s="292">
        <f>IF(BM_MWh!N377=0,0,1)</f>
        <v>0</v>
      </c>
      <c r="O377" s="292">
        <f>IF(BM_MWh!O377=0,0,1)</f>
        <v>0</v>
      </c>
      <c r="P377" s="292">
        <f>IF(BM_MWh!P377=0,0,1)</f>
        <v>0</v>
      </c>
      <c r="Q377" s="292">
        <f>IF(BM_MWh!Q377=0,0,1)</f>
        <v>0</v>
      </c>
      <c r="R377" s="292">
        <f>IF(BM_MWh!R377=0,0,1)</f>
        <v>1</v>
      </c>
      <c r="S377" s="292">
        <f>IF(BM_MWh!S377=0,0,1)</f>
        <v>1</v>
      </c>
      <c r="T377" s="292">
        <f>IF(BM_MWh!T377=0,0,1)</f>
        <v>0</v>
      </c>
      <c r="U377" s="384">
        <f>IF(SUM(BM_MWh!U377)=0,0,1)</f>
        <v>1</v>
      </c>
      <c r="V377" s="382">
        <f>IF(SUM(BM_MWh!V377)=0,0,1)</f>
        <v>1</v>
      </c>
      <c r="W377" s="382">
        <f>IF(SUM(BM_MWh!W377)=0,0,1)</f>
        <v>1</v>
      </c>
      <c r="X377" s="382">
        <f>IF(SUM(BM_MWh!X377)=0,0,1)</f>
        <v>0</v>
      </c>
      <c r="Y377" s="382">
        <f>IF(SUM(BM_MWh!Y377)=0,0,1)</f>
        <v>1</v>
      </c>
      <c r="Z377" s="382">
        <f>IF(SUM(BM_MWh!Z377)=0,0,1)</f>
        <v>0</v>
      </c>
      <c r="AA377" s="382">
        <f>IF(SUM(BM_MWh!AA377)=0,0,1)</f>
        <v>1</v>
      </c>
      <c r="AB377" s="382">
        <f>IF(SUM(BM_MWh!AB377)=0,0,1)</f>
        <v>0</v>
      </c>
      <c r="AC377" s="382">
        <f>IF(SUM(BM_MWh!AC377)=0,0,1)</f>
        <v>0</v>
      </c>
      <c r="AD377" s="382">
        <f>IF(SUM(BM_MWh!AD377)=0,0,1)</f>
        <v>0</v>
      </c>
      <c r="AE377" s="382">
        <f>IF(SUM(BM_MWh!AE377)=0,0,1)</f>
        <v>1</v>
      </c>
      <c r="AF377" s="382">
        <f>IF(SUM(BM_MWh!AF377)=0,0,1)</f>
        <v>0</v>
      </c>
      <c r="AG377" s="382"/>
      <c r="AH377" s="382"/>
      <c r="AI377" s="382"/>
      <c r="AJ377" s="382"/>
      <c r="AK377" s="292"/>
      <c r="AL377" s="292"/>
      <c r="AM377" s="314"/>
      <c r="AN377" s="314"/>
      <c r="AP377" s="382"/>
      <c r="AR377" s="382"/>
      <c r="AS377" s="382"/>
      <c r="AT377" s="382"/>
      <c r="AU377" s="101">
        <f t="shared" si="171"/>
        <v>6</v>
      </c>
      <c r="AV377" s="102">
        <f t="shared" si="172"/>
        <v>3</v>
      </c>
      <c r="AW377" s="167">
        <f t="shared" si="173"/>
        <v>9</v>
      </c>
      <c r="AX377" s="167">
        <f t="shared" si="174"/>
        <v>1976064.8621666599</v>
      </c>
      <c r="AZ377" s="17"/>
      <c r="BA377" s="17"/>
      <c r="BB377" s="17"/>
      <c r="BC377" s="17"/>
      <c r="BD377" s="17"/>
      <c r="BE377" s="104">
        <f t="shared" si="180"/>
        <v>2026</v>
      </c>
      <c r="BF377" s="28">
        <f t="shared" si="165"/>
        <v>12</v>
      </c>
      <c r="BG377" s="381">
        <f t="shared" si="169"/>
        <v>3952153.7243333198</v>
      </c>
      <c r="BH377" s="215">
        <f t="shared" si="178"/>
        <v>1752831.8621666599</v>
      </c>
      <c r="BI377" s="215">
        <f t="shared" si="178"/>
        <v>194036</v>
      </c>
      <c r="BJ377" s="215">
        <f t="shared" si="178"/>
        <v>2127</v>
      </c>
      <c r="BK377" s="215">
        <f t="shared" si="178"/>
        <v>1511</v>
      </c>
      <c r="BL377" s="215">
        <f t="shared" si="178"/>
        <v>25559</v>
      </c>
      <c r="BM377" s="215">
        <f t="shared" si="175"/>
        <v>1976064.8621666599</v>
      </c>
      <c r="BN377" s="206">
        <f t="shared" si="176"/>
        <v>3</v>
      </c>
      <c r="BO377" s="206">
        <f t="shared" si="167"/>
        <v>3</v>
      </c>
      <c r="BP377" s="206">
        <f t="shared" si="168"/>
        <v>3</v>
      </c>
      <c r="BQ377" s="206">
        <f t="shared" si="166"/>
        <v>6</v>
      </c>
      <c r="BR377" s="206">
        <f t="shared" si="177"/>
        <v>9</v>
      </c>
      <c r="BS377" s="264"/>
    </row>
    <row r="378" spans="1:71">
      <c r="A378" s="28">
        <f t="shared" si="179"/>
        <v>2027</v>
      </c>
      <c r="B378" s="28">
        <f t="shared" ref="B378:B441" si="181">B366</f>
        <v>1</v>
      </c>
      <c r="C378" s="383">
        <f t="shared" si="170"/>
        <v>1977598.34867642</v>
      </c>
      <c r="D378" s="383">
        <f>[4]FCST!D375</f>
        <v>1754180.34867642</v>
      </c>
      <c r="E378" s="383">
        <f>[4]FCST!E375</f>
        <v>194171</v>
      </c>
      <c r="F378" s="383">
        <f>[4]FCST!F375</f>
        <v>2126</v>
      </c>
      <c r="G378" s="383">
        <f>[4]FCST!G375</f>
        <v>1510</v>
      </c>
      <c r="H378" s="383">
        <f>[4]FCST!H375</f>
        <v>25601</v>
      </c>
      <c r="I378" s="292">
        <f>IF(BM_MWh!I378=0,0,1)</f>
        <v>0</v>
      </c>
      <c r="J378" s="292">
        <f>IF(BM_MWh!J378=0,0,1)</f>
        <v>0</v>
      </c>
      <c r="K378" s="292">
        <f>IF(BM_MWh!K378=0,0,1)</f>
        <v>1</v>
      </c>
      <c r="L378" s="292">
        <f>IF(BM_MWh!L378=0,0,1)</f>
        <v>0</v>
      </c>
      <c r="M378" s="292">
        <f>IF(BM_MWh!M378=0,0,1)</f>
        <v>0</v>
      </c>
      <c r="N378" s="292">
        <f>IF(BM_MWh!N378=0,0,1)</f>
        <v>0</v>
      </c>
      <c r="O378" s="292">
        <f>IF(BM_MWh!O378=0,0,1)</f>
        <v>0</v>
      </c>
      <c r="P378" s="292">
        <f>IF(BM_MWh!P378=0,0,1)</f>
        <v>0</v>
      </c>
      <c r="Q378" s="292">
        <f>IF(BM_MWh!Q378=0,0,1)</f>
        <v>1</v>
      </c>
      <c r="R378" s="292">
        <f>IF(BM_MWh!R378=0,0,1)</f>
        <v>1</v>
      </c>
      <c r="S378" s="292">
        <f>IF(BM_MWh!S378=0,0,1)</f>
        <v>1</v>
      </c>
      <c r="T378" s="292">
        <f>IF(BM_MWh!T378=0,0,1)</f>
        <v>0</v>
      </c>
      <c r="U378" s="384">
        <f>IF(SUM(BM_MWh!U378)=0,0,1)</f>
        <v>1</v>
      </c>
      <c r="V378" s="382">
        <f>IF(SUM(BM_MWh!V378)=0,0,1)</f>
        <v>1</v>
      </c>
      <c r="W378" s="382">
        <f>IF(SUM(BM_MWh!W378)=0,0,1)</f>
        <v>1</v>
      </c>
      <c r="X378" s="382">
        <f>IF(SUM(BM_MWh!X378)=0,0,1)</f>
        <v>0</v>
      </c>
      <c r="Y378" s="382">
        <f>IF(SUM(BM_MWh!Y378)=0,0,1)</f>
        <v>1</v>
      </c>
      <c r="Z378" s="382">
        <f>IF(SUM(BM_MWh!Z378)=0,0,1)</f>
        <v>0</v>
      </c>
      <c r="AA378" s="382">
        <f>IF(SUM(BM_MWh!AA378)=0,0,1)</f>
        <v>1</v>
      </c>
      <c r="AB378" s="382">
        <f>IF(SUM(BM_MWh!AB378)=0,0,1)</f>
        <v>0</v>
      </c>
      <c r="AC378" s="382">
        <f>IF(SUM(BM_MWh!AC378)=0,0,1)</f>
        <v>0</v>
      </c>
      <c r="AD378" s="382">
        <f>IF(SUM(BM_MWh!AD378)=0,0,1)</f>
        <v>0</v>
      </c>
      <c r="AE378" s="382">
        <f>IF(SUM(BM_MWh!AE378)=0,0,1)</f>
        <v>1</v>
      </c>
      <c r="AF378" s="382">
        <f>IF(SUM(BM_MWh!AF378)=0,0,1)</f>
        <v>0</v>
      </c>
      <c r="AG378" s="382"/>
      <c r="AH378" s="382"/>
      <c r="AI378" s="382"/>
      <c r="AJ378" s="382"/>
      <c r="AK378" s="292"/>
      <c r="AL378" s="292"/>
      <c r="AM378" s="314"/>
      <c r="AN378" s="314"/>
      <c r="AP378" s="382"/>
      <c r="AR378" s="382"/>
      <c r="AS378" s="382"/>
      <c r="AT378" s="382"/>
      <c r="AU378" s="101">
        <f t="shared" si="171"/>
        <v>6</v>
      </c>
      <c r="AV378" s="102">
        <f t="shared" si="172"/>
        <v>4</v>
      </c>
      <c r="AW378" s="167">
        <f t="shared" si="173"/>
        <v>10</v>
      </c>
      <c r="AX378" s="167">
        <f t="shared" si="174"/>
        <v>1977588.34867642</v>
      </c>
      <c r="AZ378" s="17"/>
      <c r="BA378" s="17"/>
      <c r="BB378" s="17"/>
      <c r="BC378" s="17"/>
      <c r="BD378" s="17"/>
      <c r="BE378" s="104">
        <f t="shared" si="180"/>
        <v>2027</v>
      </c>
      <c r="BF378" s="28">
        <f t="shared" ref="BF378:BF425" si="182">BF366</f>
        <v>1</v>
      </c>
      <c r="BG378" s="381">
        <f t="shared" si="169"/>
        <v>3955202.6973528401</v>
      </c>
      <c r="BH378" s="215">
        <f t="shared" si="178"/>
        <v>1754180.34867642</v>
      </c>
      <c r="BI378" s="215">
        <f t="shared" si="178"/>
        <v>194171</v>
      </c>
      <c r="BJ378" s="215">
        <f t="shared" si="178"/>
        <v>2126</v>
      </c>
      <c r="BK378" s="215">
        <f t="shared" si="178"/>
        <v>1510</v>
      </c>
      <c r="BL378" s="215">
        <f t="shared" si="178"/>
        <v>25601</v>
      </c>
      <c r="BM378" s="215">
        <f t="shared" si="175"/>
        <v>1977588.34867642</v>
      </c>
      <c r="BN378" s="206">
        <f t="shared" si="176"/>
        <v>4</v>
      </c>
      <c r="BO378" s="206">
        <f t="shared" si="167"/>
        <v>3</v>
      </c>
      <c r="BP378" s="206">
        <f t="shared" si="168"/>
        <v>3</v>
      </c>
      <c r="BQ378" s="206">
        <f t="shared" si="166"/>
        <v>6</v>
      </c>
      <c r="BR378" s="206">
        <f t="shared" si="177"/>
        <v>10</v>
      </c>
      <c r="BS378" s="264"/>
    </row>
    <row r="379" spans="1:71">
      <c r="A379" s="28">
        <f t="shared" si="179"/>
        <v>2027</v>
      </c>
      <c r="B379" s="28">
        <f t="shared" si="181"/>
        <v>2</v>
      </c>
      <c r="C379" s="383">
        <f t="shared" si="170"/>
        <v>1979085.8351861699</v>
      </c>
      <c r="D379" s="383">
        <f>[4]FCST!D376</f>
        <v>1755528.8351861699</v>
      </c>
      <c r="E379" s="383">
        <f>[4]FCST!E376</f>
        <v>194305</v>
      </c>
      <c r="F379" s="383">
        <f>[4]FCST!F376</f>
        <v>2125</v>
      </c>
      <c r="G379" s="383">
        <f>[4]FCST!G376</f>
        <v>1510</v>
      </c>
      <c r="H379" s="383">
        <f>[4]FCST!H376</f>
        <v>25607</v>
      </c>
      <c r="I379" s="292">
        <f>IF(BM_MWh!I379=0,0,1)</f>
        <v>0</v>
      </c>
      <c r="J379" s="292">
        <f>IF(BM_MWh!J379=0,0,1)</f>
        <v>0</v>
      </c>
      <c r="K379" s="292">
        <f>IF(BM_MWh!K379=0,0,1)</f>
        <v>1</v>
      </c>
      <c r="L379" s="292">
        <f>IF(BM_MWh!L379=0,0,1)</f>
        <v>0</v>
      </c>
      <c r="M379" s="292">
        <f>IF(BM_MWh!M379=0,0,1)</f>
        <v>0</v>
      </c>
      <c r="N379" s="292">
        <f>IF(BM_MWh!N379=0,0,1)</f>
        <v>0</v>
      </c>
      <c r="O379" s="292">
        <f>IF(BM_MWh!O379=0,0,1)</f>
        <v>0</v>
      </c>
      <c r="P379" s="292">
        <f>IF(BM_MWh!P379=0,0,1)</f>
        <v>0</v>
      </c>
      <c r="Q379" s="292">
        <f>IF(BM_MWh!Q379=0,0,1)</f>
        <v>1</v>
      </c>
      <c r="R379" s="292">
        <f>IF(BM_MWh!R379=0,0,1)</f>
        <v>1</v>
      </c>
      <c r="S379" s="292">
        <f>IF(BM_MWh!S379=0,0,1)</f>
        <v>1</v>
      </c>
      <c r="T379" s="292">
        <f>IF(BM_MWh!T379=0,0,1)</f>
        <v>0</v>
      </c>
      <c r="U379" s="384">
        <f>IF(SUM(BM_MWh!U379)=0,0,1)</f>
        <v>1</v>
      </c>
      <c r="V379" s="382">
        <f>IF(SUM(BM_MWh!V379)=0,0,1)</f>
        <v>1</v>
      </c>
      <c r="W379" s="382">
        <f>IF(SUM(BM_MWh!W379)=0,0,1)</f>
        <v>1</v>
      </c>
      <c r="X379" s="382">
        <f>IF(SUM(BM_MWh!X379)=0,0,1)</f>
        <v>0</v>
      </c>
      <c r="Y379" s="382">
        <f>IF(SUM(BM_MWh!Y379)=0,0,1)</f>
        <v>1</v>
      </c>
      <c r="Z379" s="382">
        <f>IF(SUM(BM_MWh!Z379)=0,0,1)</f>
        <v>0</v>
      </c>
      <c r="AA379" s="382">
        <f>IF(SUM(BM_MWh!AA379)=0,0,1)</f>
        <v>1</v>
      </c>
      <c r="AB379" s="382">
        <f>IF(SUM(BM_MWh!AB379)=0,0,1)</f>
        <v>0</v>
      </c>
      <c r="AC379" s="382">
        <f>IF(SUM(BM_MWh!AC379)=0,0,1)</f>
        <v>0</v>
      </c>
      <c r="AD379" s="382">
        <f>IF(SUM(BM_MWh!AD379)=0,0,1)</f>
        <v>0</v>
      </c>
      <c r="AE379" s="382">
        <f>IF(SUM(BM_MWh!AE379)=0,0,1)</f>
        <v>1</v>
      </c>
      <c r="AF379" s="382">
        <f>IF(SUM(BM_MWh!AF379)=0,0,1)</f>
        <v>0</v>
      </c>
      <c r="AG379" s="382"/>
      <c r="AH379" s="382"/>
      <c r="AI379" s="382"/>
      <c r="AJ379" s="382"/>
      <c r="AK379" s="292"/>
      <c r="AL379" s="292"/>
      <c r="AM379" s="314"/>
      <c r="AN379" s="314"/>
      <c r="AP379" s="382"/>
      <c r="AR379" s="382"/>
      <c r="AS379" s="382"/>
      <c r="AT379" s="382"/>
      <c r="AU379" s="101">
        <f t="shared" si="171"/>
        <v>6</v>
      </c>
      <c r="AV379" s="102">
        <f t="shared" si="172"/>
        <v>4</v>
      </c>
      <c r="AW379" s="167">
        <f t="shared" si="173"/>
        <v>10</v>
      </c>
      <c r="AX379" s="167">
        <f t="shared" si="174"/>
        <v>1979075.8351861699</v>
      </c>
      <c r="AZ379" s="17"/>
      <c r="BA379" s="17"/>
      <c r="BB379" s="17"/>
      <c r="BC379" s="17"/>
      <c r="BD379" s="17"/>
      <c r="BE379" s="104">
        <f t="shared" si="180"/>
        <v>2027</v>
      </c>
      <c r="BF379" s="28">
        <f t="shared" si="182"/>
        <v>2</v>
      </c>
      <c r="BG379" s="381">
        <f t="shared" si="169"/>
        <v>3958177.6703723399</v>
      </c>
      <c r="BH379" s="215">
        <f t="shared" si="178"/>
        <v>1755528.8351861699</v>
      </c>
      <c r="BI379" s="215">
        <f t="shared" si="178"/>
        <v>194305</v>
      </c>
      <c r="BJ379" s="215">
        <f t="shared" si="178"/>
        <v>2125</v>
      </c>
      <c r="BK379" s="215">
        <f t="shared" si="178"/>
        <v>1510</v>
      </c>
      <c r="BL379" s="215">
        <f t="shared" si="178"/>
        <v>25607</v>
      </c>
      <c r="BM379" s="215">
        <f t="shared" si="175"/>
        <v>1979075.8351861699</v>
      </c>
      <c r="BN379" s="206">
        <f t="shared" si="176"/>
        <v>4</v>
      </c>
      <c r="BO379" s="206">
        <f t="shared" si="167"/>
        <v>3</v>
      </c>
      <c r="BP379" s="206">
        <f t="shared" si="168"/>
        <v>3</v>
      </c>
      <c r="BQ379" s="206">
        <f t="shared" ref="BQ379:BQ426" si="183">AU379</f>
        <v>6</v>
      </c>
      <c r="BR379" s="206">
        <f t="shared" si="177"/>
        <v>10</v>
      </c>
      <c r="BS379" s="264"/>
    </row>
    <row r="380" spans="1:71">
      <c r="A380" s="28">
        <f t="shared" si="179"/>
        <v>2027</v>
      </c>
      <c r="B380" s="28">
        <f t="shared" si="181"/>
        <v>3</v>
      </c>
      <c r="C380" s="383">
        <f t="shared" si="170"/>
        <v>1980559.3216959201</v>
      </c>
      <c r="D380" s="383">
        <f>[4]FCST!D377</f>
        <v>1756877.3216959201</v>
      </c>
      <c r="E380" s="383">
        <f>[4]FCST!E377</f>
        <v>194440</v>
      </c>
      <c r="F380" s="383">
        <f>[4]FCST!F377</f>
        <v>2124</v>
      </c>
      <c r="G380" s="383">
        <f>[4]FCST!G377</f>
        <v>1510</v>
      </c>
      <c r="H380" s="383">
        <f>[4]FCST!H377</f>
        <v>25598</v>
      </c>
      <c r="I380" s="292">
        <f>IF(BM_MWh!I380=0,0,1)</f>
        <v>0</v>
      </c>
      <c r="J380" s="292">
        <f>IF(BM_MWh!J380=0,0,1)</f>
        <v>0</v>
      </c>
      <c r="K380" s="292">
        <f>IF(BM_MWh!K380=0,0,1)</f>
        <v>1</v>
      </c>
      <c r="L380" s="292">
        <f>IF(BM_MWh!L380=0,0,1)</f>
        <v>0</v>
      </c>
      <c r="M380" s="292">
        <f>IF(BM_MWh!M380=0,0,1)</f>
        <v>0</v>
      </c>
      <c r="N380" s="292">
        <f>IF(BM_MWh!N380=0,0,1)</f>
        <v>0</v>
      </c>
      <c r="O380" s="292">
        <f>IF(BM_MWh!O380=0,0,1)</f>
        <v>0</v>
      </c>
      <c r="P380" s="292">
        <f>IF(BM_MWh!P380=0,0,1)</f>
        <v>0</v>
      </c>
      <c r="Q380" s="292">
        <f>IF(BM_MWh!Q380=0,0,1)</f>
        <v>1</v>
      </c>
      <c r="R380" s="292">
        <f>IF(BM_MWh!R380=0,0,1)</f>
        <v>1</v>
      </c>
      <c r="S380" s="292">
        <f>IF(BM_MWh!S380=0,0,1)</f>
        <v>1</v>
      </c>
      <c r="T380" s="292">
        <f>IF(BM_MWh!T380=0,0,1)</f>
        <v>0</v>
      </c>
      <c r="U380" s="384">
        <f>IF(SUM(BM_MWh!U380)=0,0,1)</f>
        <v>1</v>
      </c>
      <c r="V380" s="382">
        <f>IF(SUM(BM_MWh!V380)=0,0,1)</f>
        <v>1</v>
      </c>
      <c r="W380" s="382">
        <f>IF(SUM(BM_MWh!W380)=0,0,1)</f>
        <v>1</v>
      </c>
      <c r="X380" s="382">
        <f>IF(SUM(BM_MWh!X380)=0,0,1)</f>
        <v>0</v>
      </c>
      <c r="Y380" s="382">
        <f>IF(SUM(BM_MWh!Y380)=0,0,1)</f>
        <v>1</v>
      </c>
      <c r="Z380" s="382">
        <f>IF(SUM(BM_MWh!Z380)=0,0,1)</f>
        <v>0</v>
      </c>
      <c r="AA380" s="382">
        <f>IF(SUM(BM_MWh!AA380)=0,0,1)</f>
        <v>1</v>
      </c>
      <c r="AB380" s="382">
        <f>IF(SUM(BM_MWh!AB380)=0,0,1)</f>
        <v>0</v>
      </c>
      <c r="AC380" s="382">
        <f>IF(SUM(BM_MWh!AC380)=0,0,1)</f>
        <v>0</v>
      </c>
      <c r="AD380" s="382">
        <f>IF(SUM(BM_MWh!AD380)=0,0,1)</f>
        <v>0</v>
      </c>
      <c r="AE380" s="382">
        <f>IF(SUM(BM_MWh!AE380)=0,0,1)</f>
        <v>1</v>
      </c>
      <c r="AF380" s="382">
        <f>IF(SUM(BM_MWh!AF380)=0,0,1)</f>
        <v>0</v>
      </c>
      <c r="AG380" s="382"/>
      <c r="AH380" s="382"/>
      <c r="AI380" s="382"/>
      <c r="AJ380" s="382"/>
      <c r="AK380" s="292"/>
      <c r="AL380" s="292"/>
      <c r="AM380" s="314"/>
      <c r="AN380" s="314"/>
      <c r="AP380" s="382"/>
      <c r="AR380" s="382"/>
      <c r="AS380" s="382"/>
      <c r="AT380" s="382"/>
      <c r="AU380" s="101">
        <f t="shared" si="171"/>
        <v>6</v>
      </c>
      <c r="AV380" s="102">
        <f t="shared" si="172"/>
        <v>4</v>
      </c>
      <c r="AW380" s="167">
        <f t="shared" si="173"/>
        <v>10</v>
      </c>
      <c r="AX380" s="167">
        <f t="shared" si="174"/>
        <v>1980549.3216959201</v>
      </c>
      <c r="AZ380" s="17"/>
      <c r="BA380" s="17"/>
      <c r="BB380" s="17"/>
      <c r="BC380" s="17"/>
      <c r="BD380" s="17"/>
      <c r="BE380" s="104">
        <f t="shared" si="180"/>
        <v>2027</v>
      </c>
      <c r="BF380" s="28">
        <f t="shared" si="182"/>
        <v>3</v>
      </c>
      <c r="BG380" s="381">
        <f t="shared" si="169"/>
        <v>3961124.6433918402</v>
      </c>
      <c r="BH380" s="215">
        <f t="shared" si="178"/>
        <v>1756877.3216959201</v>
      </c>
      <c r="BI380" s="215">
        <f t="shared" si="178"/>
        <v>194440</v>
      </c>
      <c r="BJ380" s="215">
        <f t="shared" si="178"/>
        <v>2124</v>
      </c>
      <c r="BK380" s="215">
        <f t="shared" si="178"/>
        <v>1510</v>
      </c>
      <c r="BL380" s="215">
        <f t="shared" si="178"/>
        <v>25598</v>
      </c>
      <c r="BM380" s="215">
        <f t="shared" si="175"/>
        <v>1980549.3216959201</v>
      </c>
      <c r="BN380" s="206">
        <f t="shared" si="176"/>
        <v>4</v>
      </c>
      <c r="BO380" s="206">
        <f t="shared" ref="BO380:BO427" si="184">SUM(U380,W380,Y380,AF380)</f>
        <v>3</v>
      </c>
      <c r="BP380" s="206">
        <f t="shared" ref="BP380:BP427" si="185">AU380-BO380</f>
        <v>3</v>
      </c>
      <c r="BQ380" s="206">
        <f t="shared" si="183"/>
        <v>6</v>
      </c>
      <c r="BR380" s="206">
        <f t="shared" si="177"/>
        <v>10</v>
      </c>
      <c r="BS380" s="264"/>
    </row>
    <row r="381" spans="1:71">
      <c r="A381" s="28">
        <f t="shared" si="179"/>
        <v>2027</v>
      </c>
      <c r="B381" s="28">
        <f t="shared" si="181"/>
        <v>4</v>
      </c>
      <c r="C381" s="383">
        <f t="shared" si="170"/>
        <v>1982001.80820567</v>
      </c>
      <c r="D381" s="383">
        <f>[4]FCST!D378</f>
        <v>1758225.80820567</v>
      </c>
      <c r="E381" s="383">
        <f>[4]FCST!E378</f>
        <v>194575</v>
      </c>
      <c r="F381" s="383">
        <f>[4]FCST!F378</f>
        <v>2123</v>
      </c>
      <c r="G381" s="383">
        <f>[4]FCST!G378</f>
        <v>1510</v>
      </c>
      <c r="H381" s="383">
        <f>[4]FCST!H378</f>
        <v>25558</v>
      </c>
      <c r="I381" s="292">
        <f>IF(BM_MWh!I381=0,0,1)</f>
        <v>0</v>
      </c>
      <c r="J381" s="292">
        <f>IF(BM_MWh!J381=0,0,1)</f>
        <v>0</v>
      </c>
      <c r="K381" s="292">
        <f>IF(BM_MWh!K381=0,0,1)</f>
        <v>1</v>
      </c>
      <c r="L381" s="292">
        <f>IF(BM_MWh!L381=0,0,1)</f>
        <v>0</v>
      </c>
      <c r="M381" s="292">
        <f>IF(BM_MWh!M381=0,0,1)</f>
        <v>0</v>
      </c>
      <c r="N381" s="292">
        <f>IF(BM_MWh!N381=0,0,1)</f>
        <v>0</v>
      </c>
      <c r="O381" s="292">
        <f>IF(BM_MWh!O381=0,0,1)</f>
        <v>0</v>
      </c>
      <c r="P381" s="292">
        <f>IF(BM_MWh!P381=0,0,1)</f>
        <v>0</v>
      </c>
      <c r="Q381" s="292">
        <f>IF(BM_MWh!Q381=0,0,1)</f>
        <v>1</v>
      </c>
      <c r="R381" s="292">
        <f>IF(BM_MWh!R381=0,0,1)</f>
        <v>1</v>
      </c>
      <c r="S381" s="292">
        <f>IF(BM_MWh!S381=0,0,1)</f>
        <v>1</v>
      </c>
      <c r="T381" s="292">
        <f>IF(BM_MWh!T381=0,0,1)</f>
        <v>0</v>
      </c>
      <c r="U381" s="384">
        <f>IF(SUM(BM_MWh!U381)=0,0,1)</f>
        <v>1</v>
      </c>
      <c r="V381" s="382">
        <f>IF(SUM(BM_MWh!V381)=0,0,1)</f>
        <v>1</v>
      </c>
      <c r="W381" s="382">
        <f>IF(SUM(BM_MWh!W381)=0,0,1)</f>
        <v>1</v>
      </c>
      <c r="X381" s="382">
        <f>IF(SUM(BM_MWh!X381)=0,0,1)</f>
        <v>0</v>
      </c>
      <c r="Y381" s="382">
        <f>IF(SUM(BM_MWh!Y381)=0,0,1)</f>
        <v>1</v>
      </c>
      <c r="Z381" s="382">
        <f>IF(SUM(BM_MWh!Z381)=0,0,1)</f>
        <v>0</v>
      </c>
      <c r="AA381" s="382">
        <f>IF(SUM(BM_MWh!AA381)=0,0,1)</f>
        <v>1</v>
      </c>
      <c r="AB381" s="382">
        <f>IF(SUM(BM_MWh!AB381)=0,0,1)</f>
        <v>0</v>
      </c>
      <c r="AC381" s="382">
        <f>IF(SUM(BM_MWh!AC381)=0,0,1)</f>
        <v>0</v>
      </c>
      <c r="AD381" s="382">
        <f>IF(SUM(BM_MWh!AD381)=0,0,1)</f>
        <v>0</v>
      </c>
      <c r="AE381" s="382">
        <f>IF(SUM(BM_MWh!AE381)=0,0,1)</f>
        <v>1</v>
      </c>
      <c r="AF381" s="382">
        <f>IF(SUM(BM_MWh!AF381)=0,0,1)</f>
        <v>0</v>
      </c>
      <c r="AG381" s="382"/>
      <c r="AH381" s="382"/>
      <c r="AI381" s="382"/>
      <c r="AJ381" s="382"/>
      <c r="AK381" s="292"/>
      <c r="AL381" s="292"/>
      <c r="AM381" s="314"/>
      <c r="AN381" s="314"/>
      <c r="AP381" s="382"/>
      <c r="AR381" s="382"/>
      <c r="AS381" s="382"/>
      <c r="AT381" s="382"/>
      <c r="AU381" s="101">
        <f t="shared" si="171"/>
        <v>6</v>
      </c>
      <c r="AV381" s="102">
        <f t="shared" si="172"/>
        <v>4</v>
      </c>
      <c r="AW381" s="167">
        <f t="shared" si="173"/>
        <v>10</v>
      </c>
      <c r="AX381" s="167">
        <f t="shared" si="174"/>
        <v>1981991.80820567</v>
      </c>
      <c r="AZ381" s="17"/>
      <c r="BA381" s="17"/>
      <c r="BB381" s="17"/>
      <c r="BC381" s="17"/>
      <c r="BD381" s="17"/>
      <c r="BE381" s="104">
        <f t="shared" si="180"/>
        <v>2027</v>
      </c>
      <c r="BF381" s="28">
        <f t="shared" si="182"/>
        <v>4</v>
      </c>
      <c r="BG381" s="381">
        <f t="shared" si="169"/>
        <v>3964009.61641134</v>
      </c>
      <c r="BH381" s="215">
        <f t="shared" si="178"/>
        <v>1758225.80820567</v>
      </c>
      <c r="BI381" s="215">
        <f t="shared" si="178"/>
        <v>194575</v>
      </c>
      <c r="BJ381" s="215">
        <f t="shared" si="178"/>
        <v>2123</v>
      </c>
      <c r="BK381" s="215">
        <f t="shared" si="178"/>
        <v>1510</v>
      </c>
      <c r="BL381" s="215">
        <f t="shared" si="178"/>
        <v>25558</v>
      </c>
      <c r="BM381" s="215">
        <f t="shared" si="175"/>
        <v>1981991.80820567</v>
      </c>
      <c r="BN381" s="206">
        <f t="shared" si="176"/>
        <v>4</v>
      </c>
      <c r="BO381" s="206">
        <f t="shared" si="184"/>
        <v>3</v>
      </c>
      <c r="BP381" s="206">
        <f t="shared" si="185"/>
        <v>3</v>
      </c>
      <c r="BQ381" s="206">
        <f t="shared" si="183"/>
        <v>6</v>
      </c>
      <c r="BR381" s="206">
        <f t="shared" si="177"/>
        <v>10</v>
      </c>
      <c r="BS381" s="264"/>
    </row>
    <row r="382" spans="1:71">
      <c r="A382" s="28">
        <f t="shared" si="179"/>
        <v>2027</v>
      </c>
      <c r="B382" s="28">
        <f t="shared" si="181"/>
        <v>5</v>
      </c>
      <c r="C382" s="383">
        <f t="shared" si="170"/>
        <v>1983517.2947154201</v>
      </c>
      <c r="D382" s="383">
        <f>[4]FCST!D379</f>
        <v>1759574.2947154201</v>
      </c>
      <c r="E382" s="383">
        <f>[4]FCST!E379</f>
        <v>194709</v>
      </c>
      <c r="F382" s="383">
        <f>[4]FCST!F379</f>
        <v>2122</v>
      </c>
      <c r="G382" s="383">
        <f>[4]FCST!G379</f>
        <v>1510</v>
      </c>
      <c r="H382" s="383">
        <f>[4]FCST!H379</f>
        <v>25593</v>
      </c>
      <c r="I382" s="292">
        <f>IF(BM_MWh!I382=0,0,1)</f>
        <v>0</v>
      </c>
      <c r="J382" s="292">
        <f>IF(BM_MWh!J382=0,0,1)</f>
        <v>0</v>
      </c>
      <c r="K382" s="292">
        <f>IF(BM_MWh!K382=0,0,1)</f>
        <v>1</v>
      </c>
      <c r="L382" s="292">
        <f>IF(BM_MWh!L382=0,0,1)</f>
        <v>0</v>
      </c>
      <c r="M382" s="292">
        <f>IF(BM_MWh!M382=0,0,1)</f>
        <v>0</v>
      </c>
      <c r="N382" s="292">
        <f>IF(BM_MWh!N382=0,0,1)</f>
        <v>0</v>
      </c>
      <c r="O382" s="292">
        <f>IF(BM_MWh!O382=0,0,1)</f>
        <v>0</v>
      </c>
      <c r="P382" s="292">
        <f>IF(BM_MWh!P382=0,0,1)</f>
        <v>0</v>
      </c>
      <c r="Q382" s="292">
        <f>IF(BM_MWh!Q382=0,0,1)</f>
        <v>0</v>
      </c>
      <c r="R382" s="292">
        <f>IF(BM_MWh!R382=0,0,1)</f>
        <v>1</v>
      </c>
      <c r="S382" s="292">
        <f>IF(BM_MWh!S382=0,0,1)</f>
        <v>1</v>
      </c>
      <c r="T382" s="292">
        <f>IF(BM_MWh!T382=0,0,1)</f>
        <v>0</v>
      </c>
      <c r="U382" s="384">
        <f>IF(SUM(BM_MWh!U382)=0,0,1)</f>
        <v>1</v>
      </c>
      <c r="V382" s="382">
        <f>IF(SUM(BM_MWh!V382)=0,0,1)</f>
        <v>1</v>
      </c>
      <c r="W382" s="382">
        <f>IF(SUM(BM_MWh!W382)=0,0,1)</f>
        <v>1</v>
      </c>
      <c r="X382" s="382">
        <f>IF(SUM(BM_MWh!X382)=0,0,1)</f>
        <v>0</v>
      </c>
      <c r="Y382" s="382">
        <f>IF(SUM(BM_MWh!Y382)=0,0,1)</f>
        <v>1</v>
      </c>
      <c r="Z382" s="382">
        <f>IF(SUM(BM_MWh!Z382)=0,0,1)</f>
        <v>0</v>
      </c>
      <c r="AA382" s="382">
        <f>IF(SUM(BM_MWh!AA382)=0,0,1)</f>
        <v>1</v>
      </c>
      <c r="AB382" s="382">
        <f>IF(SUM(BM_MWh!AB382)=0,0,1)</f>
        <v>0</v>
      </c>
      <c r="AC382" s="382">
        <f>IF(SUM(BM_MWh!AC382)=0,0,1)</f>
        <v>0</v>
      </c>
      <c r="AD382" s="382">
        <f>IF(SUM(BM_MWh!AD382)=0,0,1)</f>
        <v>0</v>
      </c>
      <c r="AE382" s="382">
        <f>IF(SUM(BM_MWh!AE382)=0,0,1)</f>
        <v>1</v>
      </c>
      <c r="AF382" s="382">
        <f>IF(SUM(BM_MWh!AF382)=0,0,1)</f>
        <v>0</v>
      </c>
      <c r="AG382" s="382"/>
      <c r="AH382" s="382"/>
      <c r="AI382" s="382"/>
      <c r="AJ382" s="382"/>
      <c r="AK382" s="292"/>
      <c r="AL382" s="292"/>
      <c r="AM382" s="314"/>
      <c r="AN382" s="314"/>
      <c r="AP382" s="382"/>
      <c r="AR382" s="382"/>
      <c r="AS382" s="382"/>
      <c r="AT382" s="382"/>
      <c r="AU382" s="101">
        <f t="shared" si="171"/>
        <v>6</v>
      </c>
      <c r="AV382" s="102">
        <f t="shared" si="172"/>
        <v>3</v>
      </c>
      <c r="AW382" s="167">
        <f t="shared" si="173"/>
        <v>9</v>
      </c>
      <c r="AX382" s="167">
        <f t="shared" si="174"/>
        <v>1983508.2947154201</v>
      </c>
      <c r="AZ382" s="17"/>
      <c r="BA382" s="17"/>
      <c r="BB382" s="17"/>
      <c r="BC382" s="17"/>
      <c r="BD382" s="17"/>
      <c r="BE382" s="104">
        <f t="shared" si="180"/>
        <v>2027</v>
      </c>
      <c r="BF382" s="28">
        <f t="shared" si="182"/>
        <v>5</v>
      </c>
      <c r="BG382" s="381">
        <f t="shared" si="169"/>
        <v>3967040.5894308402</v>
      </c>
      <c r="BH382" s="215">
        <f t="shared" si="178"/>
        <v>1759574.2947154201</v>
      </c>
      <c r="BI382" s="215">
        <f t="shared" si="178"/>
        <v>194709</v>
      </c>
      <c r="BJ382" s="215">
        <f t="shared" si="178"/>
        <v>2122</v>
      </c>
      <c r="BK382" s="215">
        <f t="shared" si="178"/>
        <v>1510</v>
      </c>
      <c r="BL382" s="215">
        <f t="shared" si="178"/>
        <v>25593</v>
      </c>
      <c r="BM382" s="215">
        <f t="shared" si="175"/>
        <v>1983508.2947154201</v>
      </c>
      <c r="BN382" s="206">
        <f t="shared" si="176"/>
        <v>3</v>
      </c>
      <c r="BO382" s="206">
        <f t="shared" si="184"/>
        <v>3</v>
      </c>
      <c r="BP382" s="206">
        <f t="shared" si="185"/>
        <v>3</v>
      </c>
      <c r="BQ382" s="206">
        <f t="shared" si="183"/>
        <v>6</v>
      </c>
      <c r="BR382" s="206">
        <f t="shared" si="177"/>
        <v>9</v>
      </c>
      <c r="BS382" s="264"/>
    </row>
    <row r="383" spans="1:71">
      <c r="A383" s="28">
        <f t="shared" si="179"/>
        <v>2027</v>
      </c>
      <c r="B383" s="28">
        <f t="shared" si="181"/>
        <v>6</v>
      </c>
      <c r="C383" s="383">
        <f t="shared" si="170"/>
        <v>1984950.78122518</v>
      </c>
      <c r="D383" s="383">
        <f>[4]FCST!D380</f>
        <v>1760922.78122518</v>
      </c>
      <c r="E383" s="383">
        <f>[4]FCST!E380</f>
        <v>194844</v>
      </c>
      <c r="F383" s="383">
        <f>[4]FCST!F380</f>
        <v>2121</v>
      </c>
      <c r="G383" s="383">
        <f>[4]FCST!G380</f>
        <v>1510</v>
      </c>
      <c r="H383" s="383">
        <f>[4]FCST!H380</f>
        <v>25544</v>
      </c>
      <c r="I383" s="292">
        <f>IF(BM_MWh!I383=0,0,1)</f>
        <v>0</v>
      </c>
      <c r="J383" s="292">
        <f>IF(BM_MWh!J383=0,0,1)</f>
        <v>0</v>
      </c>
      <c r="K383" s="292">
        <f>IF(BM_MWh!K383=0,0,1)</f>
        <v>1</v>
      </c>
      <c r="L383" s="292">
        <f>IF(BM_MWh!L383=0,0,1)</f>
        <v>0</v>
      </c>
      <c r="M383" s="292">
        <f>IF(BM_MWh!M383=0,0,1)</f>
        <v>0</v>
      </c>
      <c r="N383" s="292">
        <f>IF(BM_MWh!N383=0,0,1)</f>
        <v>0</v>
      </c>
      <c r="O383" s="292">
        <f>IF(BM_MWh!O383=0,0,1)</f>
        <v>0</v>
      </c>
      <c r="P383" s="292">
        <f>IF(BM_MWh!P383=0,0,1)</f>
        <v>0</v>
      </c>
      <c r="Q383" s="292">
        <f>IF(BM_MWh!Q383=0,0,1)</f>
        <v>0</v>
      </c>
      <c r="R383" s="292">
        <f>IF(BM_MWh!R383=0,0,1)</f>
        <v>1</v>
      </c>
      <c r="S383" s="292">
        <f>IF(BM_MWh!S383=0,0,1)</f>
        <v>1</v>
      </c>
      <c r="T383" s="292">
        <f>IF(BM_MWh!T383=0,0,1)</f>
        <v>0</v>
      </c>
      <c r="U383" s="384">
        <f>IF(SUM(BM_MWh!U383)=0,0,1)</f>
        <v>1</v>
      </c>
      <c r="V383" s="382">
        <f>IF(SUM(BM_MWh!V383)=0,0,1)</f>
        <v>1</v>
      </c>
      <c r="W383" s="382">
        <f>IF(SUM(BM_MWh!W383)=0,0,1)</f>
        <v>1</v>
      </c>
      <c r="X383" s="382">
        <f>IF(SUM(BM_MWh!X383)=0,0,1)</f>
        <v>0</v>
      </c>
      <c r="Y383" s="382">
        <f>IF(SUM(BM_MWh!Y383)=0,0,1)</f>
        <v>1</v>
      </c>
      <c r="Z383" s="382">
        <f>IF(SUM(BM_MWh!Z383)=0,0,1)</f>
        <v>0</v>
      </c>
      <c r="AA383" s="382">
        <f>IF(SUM(BM_MWh!AA383)=0,0,1)</f>
        <v>1</v>
      </c>
      <c r="AB383" s="382">
        <f>IF(SUM(BM_MWh!AB383)=0,0,1)</f>
        <v>0</v>
      </c>
      <c r="AC383" s="382">
        <f>IF(SUM(BM_MWh!AC383)=0,0,1)</f>
        <v>0</v>
      </c>
      <c r="AD383" s="382">
        <f>IF(SUM(BM_MWh!AD383)=0,0,1)</f>
        <v>0</v>
      </c>
      <c r="AE383" s="382">
        <f>IF(SUM(BM_MWh!AE383)=0,0,1)</f>
        <v>1</v>
      </c>
      <c r="AF383" s="382">
        <f>IF(SUM(BM_MWh!AF383)=0,0,1)</f>
        <v>0</v>
      </c>
      <c r="AG383" s="382"/>
      <c r="AH383" s="382"/>
      <c r="AI383" s="382"/>
      <c r="AJ383" s="382"/>
      <c r="AK383" s="292"/>
      <c r="AL383" s="292"/>
      <c r="AM383" s="314"/>
      <c r="AN383" s="314"/>
      <c r="AP383" s="382"/>
      <c r="AR383" s="382"/>
      <c r="AS383" s="382"/>
      <c r="AT383" s="382"/>
      <c r="AU383" s="101">
        <f t="shared" si="171"/>
        <v>6</v>
      </c>
      <c r="AV383" s="102">
        <f t="shared" si="172"/>
        <v>3</v>
      </c>
      <c r="AW383" s="167">
        <f t="shared" si="173"/>
        <v>9</v>
      </c>
      <c r="AX383" s="167">
        <f t="shared" si="174"/>
        <v>1984941.78122518</v>
      </c>
      <c r="AZ383" s="17"/>
      <c r="BA383" s="17"/>
      <c r="BB383" s="17"/>
      <c r="BC383" s="17"/>
      <c r="BD383" s="17"/>
      <c r="BE383" s="104">
        <f t="shared" si="180"/>
        <v>2027</v>
      </c>
      <c r="BF383" s="28">
        <f t="shared" si="182"/>
        <v>6</v>
      </c>
      <c r="BG383" s="381">
        <f t="shared" si="169"/>
        <v>3969907.56245036</v>
      </c>
      <c r="BH383" s="215">
        <f t="shared" si="178"/>
        <v>1760922.78122518</v>
      </c>
      <c r="BI383" s="215">
        <f t="shared" si="178"/>
        <v>194844</v>
      </c>
      <c r="BJ383" s="215">
        <f t="shared" si="178"/>
        <v>2121</v>
      </c>
      <c r="BK383" s="215">
        <f t="shared" si="178"/>
        <v>1510</v>
      </c>
      <c r="BL383" s="215">
        <f t="shared" si="178"/>
        <v>25544</v>
      </c>
      <c r="BM383" s="215">
        <f t="shared" si="175"/>
        <v>1984941.78122518</v>
      </c>
      <c r="BN383" s="206">
        <f t="shared" si="176"/>
        <v>3</v>
      </c>
      <c r="BO383" s="206">
        <f t="shared" si="184"/>
        <v>3</v>
      </c>
      <c r="BP383" s="206">
        <f t="shared" si="185"/>
        <v>3</v>
      </c>
      <c r="BQ383" s="206">
        <f t="shared" si="183"/>
        <v>6</v>
      </c>
      <c r="BR383" s="206">
        <f t="shared" si="177"/>
        <v>9</v>
      </c>
      <c r="BS383" s="264"/>
    </row>
    <row r="384" spans="1:71">
      <c r="A384" s="28">
        <f t="shared" si="179"/>
        <v>2027</v>
      </c>
      <c r="B384" s="28">
        <f t="shared" si="181"/>
        <v>7</v>
      </c>
      <c r="C384" s="383">
        <f t="shared" si="170"/>
        <v>1986407.2677349299</v>
      </c>
      <c r="D384" s="383">
        <f>[4]FCST!D381</f>
        <v>1762271.2677349299</v>
      </c>
      <c r="E384" s="383">
        <f>[4]FCST!E381</f>
        <v>194979</v>
      </c>
      <c r="F384" s="383">
        <f>[4]FCST!F381</f>
        <v>2120</v>
      </c>
      <c r="G384" s="383">
        <f>[4]FCST!G381</f>
        <v>1510</v>
      </c>
      <c r="H384" s="383">
        <f>[4]FCST!H381</f>
        <v>25518</v>
      </c>
      <c r="I384" s="292">
        <f>IF(BM_MWh!I384=0,0,1)</f>
        <v>0</v>
      </c>
      <c r="J384" s="292">
        <f>IF(BM_MWh!J384=0,0,1)</f>
        <v>0</v>
      </c>
      <c r="K384" s="292">
        <f>IF(BM_MWh!K384=0,0,1)</f>
        <v>1</v>
      </c>
      <c r="L384" s="292">
        <f>IF(BM_MWh!L384=0,0,1)</f>
        <v>0</v>
      </c>
      <c r="M384" s="292">
        <f>IF(BM_MWh!M384=0,0,1)</f>
        <v>0</v>
      </c>
      <c r="N384" s="292">
        <f>IF(BM_MWh!N384=0,0,1)</f>
        <v>0</v>
      </c>
      <c r="O384" s="292">
        <f>IF(BM_MWh!O384=0,0,1)</f>
        <v>0</v>
      </c>
      <c r="P384" s="292">
        <f>IF(BM_MWh!P384=0,0,1)</f>
        <v>0</v>
      </c>
      <c r="Q384" s="292">
        <f>IF(BM_MWh!Q384=0,0,1)</f>
        <v>0</v>
      </c>
      <c r="R384" s="292">
        <f>IF(BM_MWh!R384=0,0,1)</f>
        <v>1</v>
      </c>
      <c r="S384" s="292">
        <f>IF(BM_MWh!S384=0,0,1)</f>
        <v>1</v>
      </c>
      <c r="T384" s="292">
        <f>IF(BM_MWh!T384=0,0,1)</f>
        <v>0</v>
      </c>
      <c r="U384" s="384">
        <f>IF(SUM(BM_MWh!U384)=0,0,1)</f>
        <v>1</v>
      </c>
      <c r="V384" s="382">
        <f>IF(SUM(BM_MWh!V384)=0,0,1)</f>
        <v>1</v>
      </c>
      <c r="W384" s="382">
        <f>IF(SUM(BM_MWh!W384)=0,0,1)</f>
        <v>1</v>
      </c>
      <c r="X384" s="382">
        <f>IF(SUM(BM_MWh!X384)=0,0,1)</f>
        <v>0</v>
      </c>
      <c r="Y384" s="382">
        <f>IF(SUM(BM_MWh!Y384)=0,0,1)</f>
        <v>1</v>
      </c>
      <c r="Z384" s="382">
        <f>IF(SUM(BM_MWh!Z384)=0,0,1)</f>
        <v>0</v>
      </c>
      <c r="AA384" s="382">
        <f>IF(SUM(BM_MWh!AA384)=0,0,1)</f>
        <v>1</v>
      </c>
      <c r="AB384" s="382">
        <f>IF(SUM(BM_MWh!AB384)=0,0,1)</f>
        <v>0</v>
      </c>
      <c r="AC384" s="382">
        <f>IF(SUM(BM_MWh!AC384)=0,0,1)</f>
        <v>0</v>
      </c>
      <c r="AD384" s="382">
        <f>IF(SUM(BM_MWh!AD384)=0,0,1)</f>
        <v>0</v>
      </c>
      <c r="AE384" s="382">
        <f>IF(SUM(BM_MWh!AE384)=0,0,1)</f>
        <v>1</v>
      </c>
      <c r="AF384" s="382">
        <f>IF(SUM(BM_MWh!AF384)=0,0,1)</f>
        <v>0</v>
      </c>
      <c r="AG384" s="382"/>
      <c r="AH384" s="382"/>
      <c r="AI384" s="382"/>
      <c r="AJ384" s="382"/>
      <c r="AK384" s="292"/>
      <c r="AL384" s="292"/>
      <c r="AM384" s="314"/>
      <c r="AN384" s="314"/>
      <c r="AP384" s="382"/>
      <c r="AR384" s="382"/>
      <c r="AS384" s="382"/>
      <c r="AT384" s="382"/>
      <c r="AU384" s="101">
        <f t="shared" si="171"/>
        <v>6</v>
      </c>
      <c r="AV384" s="102">
        <f t="shared" si="172"/>
        <v>3</v>
      </c>
      <c r="AW384" s="167">
        <f t="shared" si="173"/>
        <v>9</v>
      </c>
      <c r="AX384" s="167">
        <f t="shared" si="174"/>
        <v>1986398.2677349299</v>
      </c>
      <c r="AZ384" s="17"/>
      <c r="BA384" s="17"/>
      <c r="BB384" s="17"/>
      <c r="BC384" s="17"/>
      <c r="BD384" s="17"/>
      <c r="BE384" s="104">
        <f t="shared" si="180"/>
        <v>2027</v>
      </c>
      <c r="BF384" s="28">
        <f t="shared" si="182"/>
        <v>7</v>
      </c>
      <c r="BG384" s="381">
        <f t="shared" si="169"/>
        <v>3972820.5354698598</v>
      </c>
      <c r="BH384" s="215">
        <f t="shared" si="178"/>
        <v>1762271.2677349299</v>
      </c>
      <c r="BI384" s="215">
        <f t="shared" si="178"/>
        <v>194979</v>
      </c>
      <c r="BJ384" s="215">
        <f t="shared" si="178"/>
        <v>2120</v>
      </c>
      <c r="BK384" s="215">
        <f t="shared" si="178"/>
        <v>1510</v>
      </c>
      <c r="BL384" s="215">
        <f t="shared" si="178"/>
        <v>25518</v>
      </c>
      <c r="BM384" s="215">
        <f t="shared" si="175"/>
        <v>1986398.2677349299</v>
      </c>
      <c r="BN384" s="206">
        <f t="shared" si="176"/>
        <v>3</v>
      </c>
      <c r="BO384" s="206">
        <f t="shared" si="184"/>
        <v>3</v>
      </c>
      <c r="BP384" s="206">
        <f t="shared" si="185"/>
        <v>3</v>
      </c>
      <c r="BQ384" s="206">
        <f t="shared" si="183"/>
        <v>6</v>
      </c>
      <c r="BR384" s="206">
        <f t="shared" si="177"/>
        <v>9</v>
      </c>
      <c r="BS384" s="264"/>
    </row>
    <row r="385" spans="1:71">
      <c r="A385" s="28">
        <f t="shared" si="179"/>
        <v>2027</v>
      </c>
      <c r="B385" s="28">
        <f t="shared" si="181"/>
        <v>8</v>
      </c>
      <c r="C385" s="383">
        <f t="shared" si="170"/>
        <v>1987917.7384523801</v>
      </c>
      <c r="D385" s="383">
        <f>[4]FCST!D382</f>
        <v>1763592.7384523801</v>
      </c>
      <c r="E385" s="383">
        <f>[4]FCST!E382</f>
        <v>195112</v>
      </c>
      <c r="F385" s="383">
        <f>[4]FCST!F382</f>
        <v>2119</v>
      </c>
      <c r="G385" s="383">
        <f>[4]FCST!G382</f>
        <v>1510</v>
      </c>
      <c r="H385" s="383">
        <f>[4]FCST!H382</f>
        <v>25575</v>
      </c>
      <c r="I385" s="292">
        <f>IF(BM_MWh!I385=0,0,1)</f>
        <v>0</v>
      </c>
      <c r="J385" s="292">
        <f>IF(BM_MWh!J385=0,0,1)</f>
        <v>0</v>
      </c>
      <c r="K385" s="292">
        <f>IF(BM_MWh!K385=0,0,1)</f>
        <v>1</v>
      </c>
      <c r="L385" s="292">
        <f>IF(BM_MWh!L385=0,0,1)</f>
        <v>0</v>
      </c>
      <c r="M385" s="292">
        <f>IF(BM_MWh!M385=0,0,1)</f>
        <v>0</v>
      </c>
      <c r="N385" s="292">
        <f>IF(BM_MWh!N385=0,0,1)</f>
        <v>0</v>
      </c>
      <c r="O385" s="292">
        <f>IF(BM_MWh!O385=0,0,1)</f>
        <v>0</v>
      </c>
      <c r="P385" s="292">
        <f>IF(BM_MWh!P385=0,0,1)</f>
        <v>0</v>
      </c>
      <c r="Q385" s="292">
        <f>IF(BM_MWh!Q385=0,0,1)</f>
        <v>0</v>
      </c>
      <c r="R385" s="292">
        <f>IF(BM_MWh!R385=0,0,1)</f>
        <v>1</v>
      </c>
      <c r="S385" s="292">
        <f>IF(BM_MWh!S385=0,0,1)</f>
        <v>1</v>
      </c>
      <c r="T385" s="292">
        <f>IF(BM_MWh!T385=0,0,1)</f>
        <v>0</v>
      </c>
      <c r="U385" s="384">
        <f>IF(SUM(BM_MWh!U385)=0,0,1)</f>
        <v>1</v>
      </c>
      <c r="V385" s="382">
        <f>IF(SUM(BM_MWh!V385)=0,0,1)</f>
        <v>1</v>
      </c>
      <c r="W385" s="382">
        <f>IF(SUM(BM_MWh!W385)=0,0,1)</f>
        <v>1</v>
      </c>
      <c r="X385" s="382">
        <f>IF(SUM(BM_MWh!X385)=0,0,1)</f>
        <v>0</v>
      </c>
      <c r="Y385" s="382">
        <f>IF(SUM(BM_MWh!Y385)=0,0,1)</f>
        <v>1</v>
      </c>
      <c r="Z385" s="382">
        <f>IF(SUM(BM_MWh!Z385)=0,0,1)</f>
        <v>0</v>
      </c>
      <c r="AA385" s="382">
        <f>IF(SUM(BM_MWh!AA385)=0,0,1)</f>
        <v>1</v>
      </c>
      <c r="AB385" s="382">
        <f>IF(SUM(BM_MWh!AB385)=0,0,1)</f>
        <v>0</v>
      </c>
      <c r="AC385" s="382">
        <f>IF(SUM(BM_MWh!AC385)=0,0,1)</f>
        <v>0</v>
      </c>
      <c r="AD385" s="382">
        <f>IF(SUM(BM_MWh!AD385)=0,0,1)</f>
        <v>0</v>
      </c>
      <c r="AE385" s="382">
        <f>IF(SUM(BM_MWh!AE385)=0,0,1)</f>
        <v>1</v>
      </c>
      <c r="AF385" s="382">
        <f>IF(SUM(BM_MWh!AF385)=0,0,1)</f>
        <v>0</v>
      </c>
      <c r="AG385" s="382"/>
      <c r="AH385" s="382"/>
      <c r="AI385" s="382"/>
      <c r="AJ385" s="382"/>
      <c r="AK385" s="292"/>
      <c r="AL385" s="292"/>
      <c r="AM385" s="314"/>
      <c r="AN385" s="314"/>
      <c r="AP385" s="382"/>
      <c r="AR385" s="382"/>
      <c r="AS385" s="382"/>
      <c r="AT385" s="382"/>
      <c r="AU385" s="101">
        <f t="shared" si="171"/>
        <v>6</v>
      </c>
      <c r="AV385" s="102">
        <f t="shared" si="172"/>
        <v>3</v>
      </c>
      <c r="AW385" s="167">
        <f t="shared" si="173"/>
        <v>9</v>
      </c>
      <c r="AX385" s="167">
        <f t="shared" si="174"/>
        <v>1987908.7384523801</v>
      </c>
      <c r="AZ385" s="17"/>
      <c r="BA385" s="17"/>
      <c r="BB385" s="17"/>
      <c r="BC385" s="17"/>
      <c r="BD385" s="17"/>
      <c r="BE385" s="104">
        <f t="shared" si="180"/>
        <v>2027</v>
      </c>
      <c r="BF385" s="28">
        <f t="shared" si="182"/>
        <v>8</v>
      </c>
      <c r="BG385" s="381">
        <f t="shared" si="169"/>
        <v>3975841.4769047601</v>
      </c>
      <c r="BH385" s="215">
        <f t="shared" si="178"/>
        <v>1763592.7384523801</v>
      </c>
      <c r="BI385" s="215">
        <f t="shared" si="178"/>
        <v>195112</v>
      </c>
      <c r="BJ385" s="215">
        <f t="shared" si="178"/>
        <v>2119</v>
      </c>
      <c r="BK385" s="215">
        <f t="shared" si="178"/>
        <v>1510</v>
      </c>
      <c r="BL385" s="215">
        <f t="shared" si="178"/>
        <v>25575</v>
      </c>
      <c r="BM385" s="215">
        <f t="shared" si="175"/>
        <v>1987908.7384523801</v>
      </c>
      <c r="BN385" s="206">
        <f t="shared" si="176"/>
        <v>3</v>
      </c>
      <c r="BO385" s="206">
        <f t="shared" si="184"/>
        <v>3</v>
      </c>
      <c r="BP385" s="206">
        <f t="shared" si="185"/>
        <v>3</v>
      </c>
      <c r="BQ385" s="206">
        <f t="shared" si="183"/>
        <v>6</v>
      </c>
      <c r="BR385" s="206">
        <f t="shared" si="177"/>
        <v>9</v>
      </c>
      <c r="BS385" s="264"/>
    </row>
    <row r="386" spans="1:71">
      <c r="A386" s="28">
        <f t="shared" si="179"/>
        <v>2027</v>
      </c>
      <c r="B386" s="28">
        <f t="shared" si="181"/>
        <v>9</v>
      </c>
      <c r="C386" s="383">
        <f t="shared" si="170"/>
        <v>1989379.20916982</v>
      </c>
      <c r="D386" s="383">
        <f>[4]FCST!D383</f>
        <v>1764914.20916982</v>
      </c>
      <c r="E386" s="383">
        <f>[4]FCST!E383</f>
        <v>195244</v>
      </c>
      <c r="F386" s="383">
        <f>[4]FCST!F383</f>
        <v>2118</v>
      </c>
      <c r="G386" s="383">
        <f>[4]FCST!G383</f>
        <v>1510</v>
      </c>
      <c r="H386" s="383">
        <f>[4]FCST!H383</f>
        <v>25584</v>
      </c>
      <c r="I386" s="292">
        <f>IF(BM_MWh!I386=0,0,1)</f>
        <v>0</v>
      </c>
      <c r="J386" s="292">
        <f>IF(BM_MWh!J386=0,0,1)</f>
        <v>0</v>
      </c>
      <c r="K386" s="292">
        <f>IF(BM_MWh!K386=0,0,1)</f>
        <v>1</v>
      </c>
      <c r="L386" s="292">
        <f>IF(BM_MWh!L386=0,0,1)</f>
        <v>0</v>
      </c>
      <c r="M386" s="292">
        <f>IF(BM_MWh!M386=0,0,1)</f>
        <v>0</v>
      </c>
      <c r="N386" s="292">
        <f>IF(BM_MWh!N386=0,0,1)</f>
        <v>0</v>
      </c>
      <c r="O386" s="292">
        <f>IF(BM_MWh!O386=0,0,1)</f>
        <v>0</v>
      </c>
      <c r="P386" s="292">
        <f>IF(BM_MWh!P386=0,0,1)</f>
        <v>0</v>
      </c>
      <c r="Q386" s="292">
        <f>IF(BM_MWh!Q386=0,0,1)</f>
        <v>0</v>
      </c>
      <c r="R386" s="292">
        <f>IF(BM_MWh!R386=0,0,1)</f>
        <v>1</v>
      </c>
      <c r="S386" s="292">
        <f>IF(BM_MWh!S386=0,0,1)</f>
        <v>1</v>
      </c>
      <c r="T386" s="292">
        <f>IF(BM_MWh!T386=0,0,1)</f>
        <v>0</v>
      </c>
      <c r="U386" s="384">
        <f>IF(SUM(BM_MWh!U386)=0,0,1)</f>
        <v>1</v>
      </c>
      <c r="V386" s="382">
        <f>IF(SUM(BM_MWh!V386)=0,0,1)</f>
        <v>1</v>
      </c>
      <c r="W386" s="382">
        <f>IF(SUM(BM_MWh!W386)=0,0,1)</f>
        <v>1</v>
      </c>
      <c r="X386" s="382">
        <f>IF(SUM(BM_MWh!X386)=0,0,1)</f>
        <v>0</v>
      </c>
      <c r="Y386" s="382">
        <f>IF(SUM(BM_MWh!Y386)=0,0,1)</f>
        <v>1</v>
      </c>
      <c r="Z386" s="382">
        <f>IF(SUM(BM_MWh!Z386)=0,0,1)</f>
        <v>0</v>
      </c>
      <c r="AA386" s="382">
        <f>IF(SUM(BM_MWh!AA386)=0,0,1)</f>
        <v>1</v>
      </c>
      <c r="AB386" s="382">
        <f>IF(SUM(BM_MWh!AB386)=0,0,1)</f>
        <v>0</v>
      </c>
      <c r="AC386" s="382">
        <f>IF(SUM(BM_MWh!AC386)=0,0,1)</f>
        <v>0</v>
      </c>
      <c r="AD386" s="382">
        <f>IF(SUM(BM_MWh!AD386)=0,0,1)</f>
        <v>0</v>
      </c>
      <c r="AE386" s="382">
        <f>IF(SUM(BM_MWh!AE386)=0,0,1)</f>
        <v>1</v>
      </c>
      <c r="AF386" s="382">
        <f>IF(SUM(BM_MWh!AF386)=0,0,1)</f>
        <v>0</v>
      </c>
      <c r="AG386" s="382"/>
      <c r="AH386" s="382"/>
      <c r="AI386" s="382"/>
      <c r="AJ386" s="382"/>
      <c r="AK386" s="292"/>
      <c r="AL386" s="292"/>
      <c r="AM386" s="314"/>
      <c r="AN386" s="314"/>
      <c r="AP386" s="382"/>
      <c r="AR386" s="382"/>
      <c r="AS386" s="382"/>
      <c r="AT386" s="382"/>
      <c r="AU386" s="101">
        <f t="shared" si="171"/>
        <v>6</v>
      </c>
      <c r="AV386" s="102">
        <f t="shared" si="172"/>
        <v>3</v>
      </c>
      <c r="AW386" s="167">
        <f t="shared" si="173"/>
        <v>9</v>
      </c>
      <c r="AX386" s="167">
        <f t="shared" si="174"/>
        <v>1989370.20916982</v>
      </c>
      <c r="AZ386" s="17"/>
      <c r="BA386" s="17"/>
      <c r="BB386" s="17"/>
      <c r="BC386" s="17"/>
      <c r="BD386" s="17"/>
      <c r="BE386" s="104">
        <f t="shared" si="180"/>
        <v>2027</v>
      </c>
      <c r="BF386" s="28">
        <f t="shared" si="182"/>
        <v>9</v>
      </c>
      <c r="BG386" s="381">
        <f t="shared" si="169"/>
        <v>3978764.4183396399</v>
      </c>
      <c r="BH386" s="215">
        <f t="shared" si="178"/>
        <v>1764914.20916982</v>
      </c>
      <c r="BI386" s="215">
        <f t="shared" si="178"/>
        <v>195244</v>
      </c>
      <c r="BJ386" s="215">
        <f t="shared" si="178"/>
        <v>2118</v>
      </c>
      <c r="BK386" s="215">
        <f t="shared" si="178"/>
        <v>1510</v>
      </c>
      <c r="BL386" s="215">
        <f t="shared" si="178"/>
        <v>25584</v>
      </c>
      <c r="BM386" s="215">
        <f t="shared" si="175"/>
        <v>1989370.20916982</v>
      </c>
      <c r="BN386" s="206">
        <f t="shared" si="176"/>
        <v>3</v>
      </c>
      <c r="BO386" s="206">
        <f t="shared" si="184"/>
        <v>3</v>
      </c>
      <c r="BP386" s="206">
        <f t="shared" si="185"/>
        <v>3</v>
      </c>
      <c r="BQ386" s="206">
        <f t="shared" si="183"/>
        <v>6</v>
      </c>
      <c r="BR386" s="206">
        <f t="shared" si="177"/>
        <v>9</v>
      </c>
      <c r="BS386" s="264"/>
    </row>
    <row r="387" spans="1:71">
      <c r="A387" s="28">
        <f t="shared" si="179"/>
        <v>2027</v>
      </c>
      <c r="B387" s="28">
        <f t="shared" si="181"/>
        <v>10</v>
      </c>
      <c r="C387" s="383">
        <f t="shared" si="170"/>
        <v>1990856.6798872701</v>
      </c>
      <c r="D387" s="383">
        <f>[4]FCST!D384</f>
        <v>1766235.6798872701</v>
      </c>
      <c r="E387" s="383">
        <f>[4]FCST!E384</f>
        <v>195376</v>
      </c>
      <c r="F387" s="383">
        <f>[4]FCST!F384</f>
        <v>2117</v>
      </c>
      <c r="G387" s="383">
        <f>[4]FCST!G384</f>
        <v>1510</v>
      </c>
      <c r="H387" s="383">
        <f>[4]FCST!H384</f>
        <v>25609</v>
      </c>
      <c r="I387" s="292">
        <f>IF(BM_MWh!I387=0,0,1)</f>
        <v>0</v>
      </c>
      <c r="J387" s="292">
        <f>IF(BM_MWh!J387=0,0,1)</f>
        <v>0</v>
      </c>
      <c r="K387" s="292">
        <f>IF(BM_MWh!K387=0,0,1)</f>
        <v>1</v>
      </c>
      <c r="L387" s="292">
        <f>IF(BM_MWh!L387=0,0,1)</f>
        <v>0</v>
      </c>
      <c r="M387" s="292">
        <f>IF(BM_MWh!M387=0,0,1)</f>
        <v>0</v>
      </c>
      <c r="N387" s="292">
        <f>IF(BM_MWh!N387=0,0,1)</f>
        <v>0</v>
      </c>
      <c r="O387" s="292">
        <f>IF(BM_MWh!O387=0,0,1)</f>
        <v>0</v>
      </c>
      <c r="P387" s="292">
        <f>IF(BM_MWh!P387=0,0,1)</f>
        <v>0</v>
      </c>
      <c r="Q387" s="292">
        <f>IF(BM_MWh!Q387=0,0,1)</f>
        <v>0</v>
      </c>
      <c r="R387" s="292">
        <f>IF(BM_MWh!R387=0,0,1)</f>
        <v>1</v>
      </c>
      <c r="S387" s="292">
        <f>IF(BM_MWh!S387=0,0,1)</f>
        <v>1</v>
      </c>
      <c r="T387" s="292">
        <f>IF(BM_MWh!T387=0,0,1)</f>
        <v>0</v>
      </c>
      <c r="U387" s="384">
        <f>IF(SUM(BM_MWh!U387)=0,0,1)</f>
        <v>1</v>
      </c>
      <c r="V387" s="382">
        <f>IF(SUM(BM_MWh!V387)=0,0,1)</f>
        <v>1</v>
      </c>
      <c r="W387" s="382">
        <f>IF(SUM(BM_MWh!W387)=0,0,1)</f>
        <v>1</v>
      </c>
      <c r="X387" s="382">
        <f>IF(SUM(BM_MWh!X387)=0,0,1)</f>
        <v>0</v>
      </c>
      <c r="Y387" s="382">
        <f>IF(SUM(BM_MWh!Y387)=0,0,1)</f>
        <v>1</v>
      </c>
      <c r="Z387" s="382">
        <f>IF(SUM(BM_MWh!Z387)=0,0,1)</f>
        <v>0</v>
      </c>
      <c r="AA387" s="382">
        <f>IF(SUM(BM_MWh!AA387)=0,0,1)</f>
        <v>1</v>
      </c>
      <c r="AB387" s="382">
        <f>IF(SUM(BM_MWh!AB387)=0,0,1)</f>
        <v>0</v>
      </c>
      <c r="AC387" s="382">
        <f>IF(SUM(BM_MWh!AC387)=0,0,1)</f>
        <v>0</v>
      </c>
      <c r="AD387" s="382">
        <f>IF(SUM(BM_MWh!AD387)=0,0,1)</f>
        <v>0</v>
      </c>
      <c r="AE387" s="382">
        <f>IF(SUM(BM_MWh!AE387)=0,0,1)</f>
        <v>1</v>
      </c>
      <c r="AF387" s="382">
        <f>IF(SUM(BM_MWh!AF387)=0,0,1)</f>
        <v>0</v>
      </c>
      <c r="AG387" s="382"/>
      <c r="AH387" s="382"/>
      <c r="AI387" s="382"/>
      <c r="AJ387" s="382"/>
      <c r="AK387" s="292"/>
      <c r="AL387" s="292"/>
      <c r="AM387" s="314"/>
      <c r="AN387" s="314"/>
      <c r="AP387" s="382"/>
      <c r="AR387" s="382"/>
      <c r="AS387" s="382"/>
      <c r="AT387" s="382"/>
      <c r="AU387" s="101">
        <f t="shared" si="171"/>
        <v>6</v>
      </c>
      <c r="AV387" s="102">
        <f t="shared" si="172"/>
        <v>3</v>
      </c>
      <c r="AW387" s="167">
        <f t="shared" si="173"/>
        <v>9</v>
      </c>
      <c r="AX387" s="167">
        <f t="shared" si="174"/>
        <v>1990847.6798872701</v>
      </c>
      <c r="AZ387" s="17"/>
      <c r="BA387" s="17"/>
      <c r="BB387" s="17"/>
      <c r="BC387" s="17"/>
      <c r="BD387" s="17"/>
      <c r="BE387" s="104">
        <f t="shared" si="180"/>
        <v>2027</v>
      </c>
      <c r="BF387" s="28">
        <f t="shared" si="182"/>
        <v>10</v>
      </c>
      <c r="BG387" s="381">
        <f t="shared" si="169"/>
        <v>3981719.3597745402</v>
      </c>
      <c r="BH387" s="215">
        <f t="shared" si="178"/>
        <v>1766235.6798872701</v>
      </c>
      <c r="BI387" s="215">
        <f t="shared" si="178"/>
        <v>195376</v>
      </c>
      <c r="BJ387" s="215">
        <f t="shared" si="178"/>
        <v>2117</v>
      </c>
      <c r="BK387" s="215">
        <f t="shared" si="178"/>
        <v>1510</v>
      </c>
      <c r="BL387" s="215">
        <f t="shared" si="178"/>
        <v>25609</v>
      </c>
      <c r="BM387" s="215">
        <f t="shared" si="175"/>
        <v>1990847.6798872701</v>
      </c>
      <c r="BN387" s="206">
        <f t="shared" si="176"/>
        <v>3</v>
      </c>
      <c r="BO387" s="206">
        <f t="shared" si="184"/>
        <v>3</v>
      </c>
      <c r="BP387" s="206">
        <f t="shared" si="185"/>
        <v>3</v>
      </c>
      <c r="BQ387" s="206">
        <f t="shared" si="183"/>
        <v>6</v>
      </c>
      <c r="BR387" s="206">
        <f t="shared" si="177"/>
        <v>9</v>
      </c>
      <c r="BS387" s="264"/>
    </row>
    <row r="388" spans="1:71">
      <c r="A388" s="28">
        <f t="shared" si="179"/>
        <v>2027</v>
      </c>
      <c r="B388" s="28">
        <f t="shared" si="181"/>
        <v>11</v>
      </c>
      <c r="C388" s="383">
        <f t="shared" si="170"/>
        <v>1992345.15060472</v>
      </c>
      <c r="D388" s="383">
        <f>[4]FCST!D385</f>
        <v>1767557.15060472</v>
      </c>
      <c r="E388" s="383">
        <f>[4]FCST!E385</f>
        <v>195507</v>
      </c>
      <c r="F388" s="383">
        <f>[4]FCST!F385</f>
        <v>2116</v>
      </c>
      <c r="G388" s="383">
        <f>[4]FCST!G385</f>
        <v>1510</v>
      </c>
      <c r="H388" s="383">
        <f>[4]FCST!H385</f>
        <v>25646</v>
      </c>
      <c r="I388" s="292">
        <f>IF(BM_MWh!I388=0,0,1)</f>
        <v>0</v>
      </c>
      <c r="J388" s="292">
        <f>IF(BM_MWh!J388=0,0,1)</f>
        <v>0</v>
      </c>
      <c r="K388" s="292">
        <f>IF(BM_MWh!K388=0,0,1)</f>
        <v>1</v>
      </c>
      <c r="L388" s="292">
        <f>IF(BM_MWh!L388=0,0,1)</f>
        <v>0</v>
      </c>
      <c r="M388" s="292">
        <f>IF(BM_MWh!M388=0,0,1)</f>
        <v>0</v>
      </c>
      <c r="N388" s="292">
        <f>IF(BM_MWh!N388=0,0,1)</f>
        <v>0</v>
      </c>
      <c r="O388" s="292">
        <f>IF(BM_MWh!O388=0,0,1)</f>
        <v>0</v>
      </c>
      <c r="P388" s="292">
        <f>IF(BM_MWh!P388=0,0,1)</f>
        <v>0</v>
      </c>
      <c r="Q388" s="292">
        <f>IF(BM_MWh!Q388=0,0,1)</f>
        <v>0</v>
      </c>
      <c r="R388" s="292">
        <f>IF(BM_MWh!R388=0,0,1)</f>
        <v>1</v>
      </c>
      <c r="S388" s="292">
        <f>IF(BM_MWh!S388=0,0,1)</f>
        <v>1</v>
      </c>
      <c r="T388" s="292">
        <f>IF(BM_MWh!T388=0,0,1)</f>
        <v>0</v>
      </c>
      <c r="U388" s="384">
        <f>IF(SUM(BM_MWh!U388)=0,0,1)</f>
        <v>1</v>
      </c>
      <c r="V388" s="382">
        <f>IF(SUM(BM_MWh!V388)=0,0,1)</f>
        <v>1</v>
      </c>
      <c r="W388" s="382">
        <f>IF(SUM(BM_MWh!W388)=0,0,1)</f>
        <v>1</v>
      </c>
      <c r="X388" s="382">
        <f>IF(SUM(BM_MWh!X388)=0,0,1)</f>
        <v>0</v>
      </c>
      <c r="Y388" s="382">
        <f>IF(SUM(BM_MWh!Y388)=0,0,1)</f>
        <v>1</v>
      </c>
      <c r="Z388" s="382">
        <f>IF(SUM(BM_MWh!Z388)=0,0,1)</f>
        <v>0</v>
      </c>
      <c r="AA388" s="382">
        <f>IF(SUM(BM_MWh!AA388)=0,0,1)</f>
        <v>1</v>
      </c>
      <c r="AB388" s="382">
        <f>IF(SUM(BM_MWh!AB388)=0,0,1)</f>
        <v>0</v>
      </c>
      <c r="AC388" s="382">
        <f>IF(SUM(BM_MWh!AC388)=0,0,1)</f>
        <v>0</v>
      </c>
      <c r="AD388" s="382">
        <f>IF(SUM(BM_MWh!AD388)=0,0,1)</f>
        <v>0</v>
      </c>
      <c r="AE388" s="382">
        <f>IF(SUM(BM_MWh!AE388)=0,0,1)</f>
        <v>1</v>
      </c>
      <c r="AF388" s="382">
        <f>IF(SUM(BM_MWh!AF388)=0,0,1)</f>
        <v>0</v>
      </c>
      <c r="AG388" s="382"/>
      <c r="AH388" s="382"/>
      <c r="AI388" s="382"/>
      <c r="AJ388" s="382"/>
      <c r="AK388" s="292"/>
      <c r="AL388" s="292"/>
      <c r="AM388" s="314"/>
      <c r="AN388" s="314"/>
      <c r="AP388" s="382"/>
      <c r="AR388" s="382"/>
      <c r="AS388" s="382"/>
      <c r="AT388" s="382"/>
      <c r="AU388" s="101">
        <f t="shared" si="171"/>
        <v>6</v>
      </c>
      <c r="AV388" s="102">
        <f t="shared" si="172"/>
        <v>3</v>
      </c>
      <c r="AW388" s="167">
        <f t="shared" si="173"/>
        <v>9</v>
      </c>
      <c r="AX388" s="167">
        <f t="shared" si="174"/>
        <v>1992336.15060472</v>
      </c>
      <c r="AZ388" s="17"/>
      <c r="BA388" s="17"/>
      <c r="BB388" s="17"/>
      <c r="BC388" s="17"/>
      <c r="BD388" s="17"/>
      <c r="BE388" s="104">
        <f t="shared" si="180"/>
        <v>2027</v>
      </c>
      <c r="BF388" s="28">
        <f t="shared" si="182"/>
        <v>11</v>
      </c>
      <c r="BG388" s="381">
        <f t="shared" si="169"/>
        <v>3984696.30120944</v>
      </c>
      <c r="BH388" s="215">
        <f t="shared" si="178"/>
        <v>1767557.15060472</v>
      </c>
      <c r="BI388" s="215">
        <f t="shared" si="178"/>
        <v>195507</v>
      </c>
      <c r="BJ388" s="215">
        <f t="shared" si="178"/>
        <v>2116</v>
      </c>
      <c r="BK388" s="215">
        <f t="shared" si="178"/>
        <v>1510</v>
      </c>
      <c r="BL388" s="215">
        <f t="shared" si="178"/>
        <v>25646</v>
      </c>
      <c r="BM388" s="215">
        <f t="shared" si="175"/>
        <v>1992336.15060472</v>
      </c>
      <c r="BN388" s="206">
        <f t="shared" si="176"/>
        <v>3</v>
      </c>
      <c r="BO388" s="206">
        <f t="shared" si="184"/>
        <v>3</v>
      </c>
      <c r="BP388" s="206">
        <f t="shared" si="185"/>
        <v>3</v>
      </c>
      <c r="BQ388" s="206">
        <f t="shared" si="183"/>
        <v>6</v>
      </c>
      <c r="BR388" s="206">
        <f t="shared" si="177"/>
        <v>9</v>
      </c>
      <c r="BS388" s="264"/>
    </row>
    <row r="389" spans="1:71">
      <c r="A389" s="28">
        <f t="shared" si="179"/>
        <v>2027</v>
      </c>
      <c r="B389" s="28">
        <f t="shared" si="181"/>
        <v>12</v>
      </c>
      <c r="C389" s="383">
        <f t="shared" si="170"/>
        <v>1993747.6213221699</v>
      </c>
      <c r="D389" s="383">
        <f>[4]FCST!D386</f>
        <v>1768878.6213221699</v>
      </c>
      <c r="E389" s="383">
        <f>[4]FCST!E386</f>
        <v>195638</v>
      </c>
      <c r="F389" s="383">
        <f>[4]FCST!F386</f>
        <v>2115</v>
      </c>
      <c r="G389" s="383">
        <f>[4]FCST!G386</f>
        <v>1510</v>
      </c>
      <c r="H389" s="383">
        <f>[4]FCST!H386</f>
        <v>25597</v>
      </c>
      <c r="I389" s="292">
        <f>IF(BM_MWh!I389=0,0,1)</f>
        <v>0</v>
      </c>
      <c r="J389" s="292">
        <f>IF(BM_MWh!J389=0,0,1)</f>
        <v>0</v>
      </c>
      <c r="K389" s="292">
        <f>IF(BM_MWh!K389=0,0,1)</f>
        <v>1</v>
      </c>
      <c r="L389" s="292">
        <f>IF(BM_MWh!L389=0,0,1)</f>
        <v>0</v>
      </c>
      <c r="M389" s="292">
        <f>IF(BM_MWh!M389=0,0,1)</f>
        <v>0</v>
      </c>
      <c r="N389" s="292">
        <f>IF(BM_MWh!N389=0,0,1)</f>
        <v>0</v>
      </c>
      <c r="O389" s="292">
        <f>IF(BM_MWh!O389=0,0,1)</f>
        <v>0</v>
      </c>
      <c r="P389" s="292">
        <f>IF(BM_MWh!P389=0,0,1)</f>
        <v>0</v>
      </c>
      <c r="Q389" s="292">
        <f>IF(BM_MWh!Q389=0,0,1)</f>
        <v>0</v>
      </c>
      <c r="R389" s="292">
        <f>IF(BM_MWh!R389=0,0,1)</f>
        <v>1</v>
      </c>
      <c r="S389" s="292">
        <f>IF(BM_MWh!S389=0,0,1)</f>
        <v>1</v>
      </c>
      <c r="T389" s="292">
        <f>IF(BM_MWh!T389=0,0,1)</f>
        <v>0</v>
      </c>
      <c r="U389" s="384">
        <f>IF(SUM(BM_MWh!U389)=0,0,1)</f>
        <v>1</v>
      </c>
      <c r="V389" s="382">
        <f>IF(SUM(BM_MWh!V389)=0,0,1)</f>
        <v>1</v>
      </c>
      <c r="W389" s="382">
        <f>IF(SUM(BM_MWh!W389)=0,0,1)</f>
        <v>1</v>
      </c>
      <c r="X389" s="382">
        <f>IF(SUM(BM_MWh!X389)=0,0,1)</f>
        <v>0</v>
      </c>
      <c r="Y389" s="382">
        <f>IF(SUM(BM_MWh!Y389)=0,0,1)</f>
        <v>1</v>
      </c>
      <c r="Z389" s="382">
        <f>IF(SUM(BM_MWh!Z389)=0,0,1)</f>
        <v>0</v>
      </c>
      <c r="AA389" s="382">
        <f>IF(SUM(BM_MWh!AA389)=0,0,1)</f>
        <v>1</v>
      </c>
      <c r="AB389" s="382">
        <f>IF(SUM(BM_MWh!AB389)=0,0,1)</f>
        <v>0</v>
      </c>
      <c r="AC389" s="382">
        <f>IF(SUM(BM_MWh!AC389)=0,0,1)</f>
        <v>0</v>
      </c>
      <c r="AD389" s="382">
        <f>IF(SUM(BM_MWh!AD389)=0,0,1)</f>
        <v>0</v>
      </c>
      <c r="AE389" s="382">
        <f>IF(SUM(BM_MWh!AE389)=0,0,1)</f>
        <v>1</v>
      </c>
      <c r="AF389" s="382">
        <f>IF(SUM(BM_MWh!AF389)=0,0,1)</f>
        <v>0</v>
      </c>
      <c r="AG389" s="382"/>
      <c r="AH389" s="382"/>
      <c r="AI389" s="382"/>
      <c r="AJ389" s="382"/>
      <c r="AK389" s="292"/>
      <c r="AL389" s="292"/>
      <c r="AM389" s="314"/>
      <c r="AN389" s="314"/>
      <c r="AP389" s="382"/>
      <c r="AR389" s="382"/>
      <c r="AS389" s="382"/>
      <c r="AT389" s="382"/>
      <c r="AU389" s="101">
        <f t="shared" si="171"/>
        <v>6</v>
      </c>
      <c r="AV389" s="102">
        <f t="shared" si="172"/>
        <v>3</v>
      </c>
      <c r="AW389" s="167">
        <f t="shared" si="173"/>
        <v>9</v>
      </c>
      <c r="AX389" s="167">
        <f t="shared" si="174"/>
        <v>1993738.6213221699</v>
      </c>
      <c r="AZ389" s="17"/>
      <c r="BA389" s="17"/>
      <c r="BB389" s="17"/>
      <c r="BC389" s="17"/>
      <c r="BD389" s="17"/>
      <c r="BE389" s="104">
        <f t="shared" si="180"/>
        <v>2027</v>
      </c>
      <c r="BF389" s="28">
        <f t="shared" si="182"/>
        <v>12</v>
      </c>
      <c r="BG389" s="381">
        <f t="shared" si="169"/>
        <v>3987501.2426443398</v>
      </c>
      <c r="BH389" s="215">
        <f t="shared" si="178"/>
        <v>1768878.6213221699</v>
      </c>
      <c r="BI389" s="215">
        <f t="shared" si="178"/>
        <v>195638</v>
      </c>
      <c r="BJ389" s="215">
        <f t="shared" si="178"/>
        <v>2115</v>
      </c>
      <c r="BK389" s="215">
        <f t="shared" si="178"/>
        <v>1510</v>
      </c>
      <c r="BL389" s="215">
        <f t="shared" si="178"/>
        <v>25597</v>
      </c>
      <c r="BM389" s="215">
        <f t="shared" si="175"/>
        <v>1993738.6213221699</v>
      </c>
      <c r="BN389" s="206">
        <f t="shared" si="176"/>
        <v>3</v>
      </c>
      <c r="BO389" s="206">
        <f t="shared" si="184"/>
        <v>3</v>
      </c>
      <c r="BP389" s="206">
        <f t="shared" si="185"/>
        <v>3</v>
      </c>
      <c r="BQ389" s="206">
        <f t="shared" si="183"/>
        <v>6</v>
      </c>
      <c r="BR389" s="206">
        <f t="shared" si="177"/>
        <v>9</v>
      </c>
      <c r="BS389" s="264"/>
    </row>
    <row r="390" spans="1:71">
      <c r="A390" s="28">
        <f t="shared" si="179"/>
        <v>2028</v>
      </c>
      <c r="B390" s="28">
        <f t="shared" si="181"/>
        <v>1</v>
      </c>
      <c r="C390" s="383">
        <f t="shared" si="170"/>
        <v>1995241.09203962</v>
      </c>
      <c r="D390" s="383">
        <f>[4]FCST!D387</f>
        <v>1770200.09203962</v>
      </c>
      <c r="E390" s="383">
        <f>[4]FCST!E387</f>
        <v>195769</v>
      </c>
      <c r="F390" s="383">
        <f>[4]FCST!F387</f>
        <v>2113</v>
      </c>
      <c r="G390" s="383">
        <f>[4]FCST!G387</f>
        <v>1510</v>
      </c>
      <c r="H390" s="383">
        <f>[4]FCST!H387</f>
        <v>25639</v>
      </c>
      <c r="I390" s="292">
        <f>IF(BM_MWh!I390=0,0,1)</f>
        <v>0</v>
      </c>
      <c r="J390" s="292">
        <f>IF(BM_MWh!J390=0,0,1)</f>
        <v>0</v>
      </c>
      <c r="K390" s="292">
        <f>IF(BM_MWh!K390=0,0,1)</f>
        <v>1</v>
      </c>
      <c r="L390" s="292">
        <f>IF(BM_MWh!L390=0,0,1)</f>
        <v>0</v>
      </c>
      <c r="M390" s="292">
        <f>IF(BM_MWh!M390=0,0,1)</f>
        <v>0</v>
      </c>
      <c r="N390" s="292">
        <f>IF(BM_MWh!N390=0,0,1)</f>
        <v>0</v>
      </c>
      <c r="O390" s="292">
        <f>IF(BM_MWh!O390=0,0,1)</f>
        <v>0</v>
      </c>
      <c r="P390" s="292">
        <f>IF(BM_MWh!P390=0,0,1)</f>
        <v>0</v>
      </c>
      <c r="Q390" s="292">
        <f>IF(BM_MWh!Q390=0,0,1)</f>
        <v>1</v>
      </c>
      <c r="R390" s="292">
        <f>IF(BM_MWh!R390=0,0,1)</f>
        <v>1</v>
      </c>
      <c r="S390" s="292">
        <f>IF(BM_MWh!S390=0,0,1)</f>
        <v>1</v>
      </c>
      <c r="T390" s="292">
        <f>IF(BM_MWh!T390=0,0,1)</f>
        <v>0</v>
      </c>
      <c r="U390" s="384">
        <f>IF(SUM(BM_MWh!U390)=0,0,1)</f>
        <v>1</v>
      </c>
      <c r="V390" s="382">
        <f>IF(SUM(BM_MWh!V390)=0,0,1)</f>
        <v>1</v>
      </c>
      <c r="W390" s="382">
        <f>IF(SUM(BM_MWh!W390)=0,0,1)</f>
        <v>1</v>
      </c>
      <c r="X390" s="382">
        <f>IF(SUM(BM_MWh!X390)=0,0,1)</f>
        <v>0</v>
      </c>
      <c r="Y390" s="382">
        <f>IF(SUM(BM_MWh!Y390)=0,0,1)</f>
        <v>1</v>
      </c>
      <c r="Z390" s="382">
        <f>IF(SUM(BM_MWh!Z390)=0,0,1)</f>
        <v>0</v>
      </c>
      <c r="AA390" s="382">
        <f>IF(SUM(BM_MWh!AA390)=0,0,1)</f>
        <v>1</v>
      </c>
      <c r="AB390" s="382">
        <f>IF(SUM(BM_MWh!AB390)=0,0,1)</f>
        <v>0</v>
      </c>
      <c r="AC390" s="382">
        <f>IF(SUM(BM_MWh!AC390)=0,0,1)</f>
        <v>0</v>
      </c>
      <c r="AD390" s="382">
        <f>IF(SUM(BM_MWh!AD390)=0,0,1)</f>
        <v>0</v>
      </c>
      <c r="AE390" s="382">
        <f>IF(SUM(BM_MWh!AE390)=0,0,1)</f>
        <v>1</v>
      </c>
      <c r="AF390" s="382">
        <f>IF(SUM(BM_MWh!AF390)=0,0,1)</f>
        <v>0</v>
      </c>
      <c r="AG390" s="382"/>
      <c r="AH390" s="382"/>
      <c r="AI390" s="382"/>
      <c r="AJ390" s="382"/>
      <c r="AK390" s="292"/>
      <c r="AL390" s="292"/>
      <c r="AM390" s="314"/>
      <c r="AN390" s="314"/>
      <c r="AP390" s="382"/>
      <c r="AR390" s="382"/>
      <c r="AS390" s="382"/>
      <c r="AT390" s="382"/>
      <c r="AU390" s="101">
        <f t="shared" si="171"/>
        <v>6</v>
      </c>
      <c r="AV390" s="102">
        <f t="shared" si="172"/>
        <v>4</v>
      </c>
      <c r="AW390" s="167">
        <f t="shared" si="173"/>
        <v>10</v>
      </c>
      <c r="AX390" s="167">
        <f t="shared" si="174"/>
        <v>1995231.09203962</v>
      </c>
      <c r="AZ390" s="17"/>
      <c r="BA390" s="17"/>
      <c r="BB390" s="17"/>
      <c r="BC390" s="17"/>
      <c r="BD390" s="17"/>
      <c r="BE390" s="104">
        <f t="shared" si="180"/>
        <v>2028</v>
      </c>
      <c r="BF390" s="28">
        <f t="shared" si="182"/>
        <v>1</v>
      </c>
      <c r="BG390" s="381">
        <f t="shared" ref="BG390:BG425" si="186">SUM(BH390:CE390)</f>
        <v>3990488.1840792401</v>
      </c>
      <c r="BH390" s="215">
        <f t="shared" si="178"/>
        <v>1770200.09203962</v>
      </c>
      <c r="BI390" s="215">
        <f t="shared" si="178"/>
        <v>195769</v>
      </c>
      <c r="BJ390" s="215">
        <f t="shared" si="178"/>
        <v>2113</v>
      </c>
      <c r="BK390" s="215">
        <f t="shared" si="178"/>
        <v>1510</v>
      </c>
      <c r="BL390" s="215">
        <f t="shared" si="178"/>
        <v>25639</v>
      </c>
      <c r="BM390" s="215">
        <f t="shared" si="175"/>
        <v>1995231.09203962</v>
      </c>
      <c r="BN390" s="206">
        <f t="shared" si="176"/>
        <v>4</v>
      </c>
      <c r="BO390" s="206">
        <f t="shared" si="184"/>
        <v>3</v>
      </c>
      <c r="BP390" s="206">
        <f t="shared" si="185"/>
        <v>3</v>
      </c>
      <c r="BQ390" s="206">
        <f t="shared" si="183"/>
        <v>6</v>
      </c>
      <c r="BR390" s="206">
        <f t="shared" si="177"/>
        <v>10</v>
      </c>
      <c r="BS390" s="264"/>
    </row>
    <row r="391" spans="1:71">
      <c r="A391" s="28">
        <f t="shared" si="179"/>
        <v>2028</v>
      </c>
      <c r="B391" s="28">
        <f t="shared" si="181"/>
        <v>2</v>
      </c>
      <c r="C391" s="383">
        <f t="shared" ref="C391:C454" si="187">SUM(D391:AT391)</f>
        <v>1996697.5627570699</v>
      </c>
      <c r="D391" s="383">
        <f>[4]FCST!D388</f>
        <v>1771521.5627570699</v>
      </c>
      <c r="E391" s="383">
        <f>[4]FCST!E388</f>
        <v>195900</v>
      </c>
      <c r="F391" s="383">
        <f>[4]FCST!F388</f>
        <v>2112</v>
      </c>
      <c r="G391" s="383">
        <f>[4]FCST!G388</f>
        <v>1510</v>
      </c>
      <c r="H391" s="383">
        <f>[4]FCST!H388</f>
        <v>25644</v>
      </c>
      <c r="I391" s="292">
        <f>IF(BM_MWh!I391=0,0,1)</f>
        <v>0</v>
      </c>
      <c r="J391" s="292">
        <f>IF(BM_MWh!J391=0,0,1)</f>
        <v>0</v>
      </c>
      <c r="K391" s="292">
        <f>IF(BM_MWh!K391=0,0,1)</f>
        <v>1</v>
      </c>
      <c r="L391" s="292">
        <f>IF(BM_MWh!L391=0,0,1)</f>
        <v>0</v>
      </c>
      <c r="M391" s="292">
        <f>IF(BM_MWh!M391=0,0,1)</f>
        <v>0</v>
      </c>
      <c r="N391" s="292">
        <f>IF(BM_MWh!N391=0,0,1)</f>
        <v>0</v>
      </c>
      <c r="O391" s="292">
        <f>IF(BM_MWh!O391=0,0,1)</f>
        <v>0</v>
      </c>
      <c r="P391" s="292">
        <f>IF(BM_MWh!P391=0,0,1)</f>
        <v>0</v>
      </c>
      <c r="Q391" s="292">
        <f>IF(BM_MWh!Q391=0,0,1)</f>
        <v>1</v>
      </c>
      <c r="R391" s="292">
        <f>IF(BM_MWh!R391=0,0,1)</f>
        <v>1</v>
      </c>
      <c r="S391" s="292">
        <f>IF(BM_MWh!S391=0,0,1)</f>
        <v>1</v>
      </c>
      <c r="T391" s="292">
        <f>IF(BM_MWh!T391=0,0,1)</f>
        <v>0</v>
      </c>
      <c r="U391" s="384">
        <f>IF(SUM(BM_MWh!U391)=0,0,1)</f>
        <v>1</v>
      </c>
      <c r="V391" s="382">
        <f>IF(SUM(BM_MWh!V391)=0,0,1)</f>
        <v>1</v>
      </c>
      <c r="W391" s="382">
        <f>IF(SUM(BM_MWh!W391)=0,0,1)</f>
        <v>1</v>
      </c>
      <c r="X391" s="382">
        <f>IF(SUM(BM_MWh!X391)=0,0,1)</f>
        <v>0</v>
      </c>
      <c r="Y391" s="382">
        <f>IF(SUM(BM_MWh!Y391)=0,0,1)</f>
        <v>1</v>
      </c>
      <c r="Z391" s="382">
        <f>IF(SUM(BM_MWh!Z391)=0,0,1)</f>
        <v>0</v>
      </c>
      <c r="AA391" s="382">
        <f>IF(SUM(BM_MWh!AA391)=0,0,1)</f>
        <v>1</v>
      </c>
      <c r="AB391" s="382">
        <f>IF(SUM(BM_MWh!AB391)=0,0,1)</f>
        <v>0</v>
      </c>
      <c r="AC391" s="382">
        <f>IF(SUM(BM_MWh!AC391)=0,0,1)</f>
        <v>0</v>
      </c>
      <c r="AD391" s="382">
        <f>IF(SUM(BM_MWh!AD391)=0,0,1)</f>
        <v>0</v>
      </c>
      <c r="AE391" s="382">
        <f>IF(SUM(BM_MWh!AE391)=0,0,1)</f>
        <v>1</v>
      </c>
      <c r="AF391" s="382">
        <f>IF(SUM(BM_MWh!AF391)=0,0,1)</f>
        <v>0</v>
      </c>
      <c r="AG391" s="382"/>
      <c r="AH391" s="382"/>
      <c r="AI391" s="382"/>
      <c r="AJ391" s="382"/>
      <c r="AK391" s="292"/>
      <c r="AL391" s="292"/>
      <c r="AM391" s="314"/>
      <c r="AN391" s="314"/>
      <c r="AP391" s="382"/>
      <c r="AR391" s="382"/>
      <c r="AS391" s="382"/>
      <c r="AT391" s="382"/>
      <c r="AU391" s="101">
        <f t="shared" ref="AU391:AU427" si="188">SUM(U391:AT391)</f>
        <v>6</v>
      </c>
      <c r="AV391" s="102">
        <f t="shared" ref="AV391:AV427" si="189">SUM(I391:T391)</f>
        <v>4</v>
      </c>
      <c r="AW391" s="167">
        <f t="shared" ref="AW391:AW427" si="190">AV391+AU391</f>
        <v>10</v>
      </c>
      <c r="AX391" s="167">
        <f t="shared" ref="AX391:AX427" si="191">SUM(D391:H391)</f>
        <v>1996687.5627570699</v>
      </c>
      <c r="AZ391" s="17"/>
      <c r="BA391" s="17"/>
      <c r="BB391" s="17"/>
      <c r="BC391" s="17"/>
      <c r="BD391" s="17"/>
      <c r="BE391" s="104">
        <f t="shared" si="180"/>
        <v>2028</v>
      </c>
      <c r="BF391" s="28">
        <f t="shared" si="182"/>
        <v>2</v>
      </c>
      <c r="BG391" s="381">
        <f t="shared" si="186"/>
        <v>3993401.1255141399</v>
      </c>
      <c r="BH391" s="215">
        <f t="shared" si="178"/>
        <v>1771521.5627570699</v>
      </c>
      <c r="BI391" s="215">
        <f t="shared" si="178"/>
        <v>195900</v>
      </c>
      <c r="BJ391" s="215">
        <f t="shared" si="178"/>
        <v>2112</v>
      </c>
      <c r="BK391" s="215">
        <f t="shared" si="178"/>
        <v>1510</v>
      </c>
      <c r="BL391" s="215">
        <f t="shared" si="178"/>
        <v>25644</v>
      </c>
      <c r="BM391" s="215">
        <f t="shared" ref="BM391:BM427" si="192">SUM(BH391:BL391)</f>
        <v>1996687.5627570699</v>
      </c>
      <c r="BN391" s="206">
        <f t="shared" ref="BN391:BN426" si="193">SUM(I391:T391)</f>
        <v>4</v>
      </c>
      <c r="BO391" s="206">
        <f t="shared" si="184"/>
        <v>3</v>
      </c>
      <c r="BP391" s="206">
        <f t="shared" si="185"/>
        <v>3</v>
      </c>
      <c r="BQ391" s="206">
        <f t="shared" si="183"/>
        <v>6</v>
      </c>
      <c r="BR391" s="206">
        <f t="shared" ref="BR391:BR439" si="194">BQ391+BN391</f>
        <v>10</v>
      </c>
      <c r="BS391" s="264"/>
    </row>
    <row r="392" spans="1:71">
      <c r="A392" s="28">
        <f t="shared" si="179"/>
        <v>2028</v>
      </c>
      <c r="B392" s="28">
        <f t="shared" si="181"/>
        <v>3</v>
      </c>
      <c r="C392" s="383">
        <f t="shared" si="187"/>
        <v>1998140.0334745101</v>
      </c>
      <c r="D392" s="383">
        <f>[4]FCST!D389</f>
        <v>1772843.0334745101</v>
      </c>
      <c r="E392" s="383">
        <f>[4]FCST!E389</f>
        <v>196031</v>
      </c>
      <c r="F392" s="383">
        <f>[4]FCST!F389</f>
        <v>2111</v>
      </c>
      <c r="G392" s="383">
        <f>[4]FCST!G389</f>
        <v>1510</v>
      </c>
      <c r="H392" s="383">
        <f>[4]FCST!H389</f>
        <v>25635</v>
      </c>
      <c r="I392" s="292">
        <f>IF(BM_MWh!I392=0,0,1)</f>
        <v>0</v>
      </c>
      <c r="J392" s="292">
        <f>IF(BM_MWh!J392=0,0,1)</f>
        <v>0</v>
      </c>
      <c r="K392" s="292">
        <f>IF(BM_MWh!K392=0,0,1)</f>
        <v>1</v>
      </c>
      <c r="L392" s="292">
        <f>IF(BM_MWh!L392=0,0,1)</f>
        <v>0</v>
      </c>
      <c r="M392" s="292">
        <f>IF(BM_MWh!M392=0,0,1)</f>
        <v>0</v>
      </c>
      <c r="N392" s="292">
        <f>IF(BM_MWh!N392=0,0,1)</f>
        <v>0</v>
      </c>
      <c r="O392" s="292">
        <f>IF(BM_MWh!O392=0,0,1)</f>
        <v>0</v>
      </c>
      <c r="P392" s="292">
        <f>IF(BM_MWh!P392=0,0,1)</f>
        <v>0</v>
      </c>
      <c r="Q392" s="292">
        <f>IF(BM_MWh!Q392=0,0,1)</f>
        <v>1</v>
      </c>
      <c r="R392" s="292">
        <f>IF(BM_MWh!R392=0,0,1)</f>
        <v>1</v>
      </c>
      <c r="S392" s="292">
        <f>IF(BM_MWh!S392=0,0,1)</f>
        <v>1</v>
      </c>
      <c r="T392" s="292">
        <f>IF(BM_MWh!T392=0,0,1)</f>
        <v>0</v>
      </c>
      <c r="U392" s="384">
        <f>IF(SUM(BM_MWh!U392)=0,0,1)</f>
        <v>1</v>
      </c>
      <c r="V392" s="382">
        <f>IF(SUM(BM_MWh!V392)=0,0,1)</f>
        <v>1</v>
      </c>
      <c r="W392" s="382">
        <f>IF(SUM(BM_MWh!W392)=0,0,1)</f>
        <v>1</v>
      </c>
      <c r="X392" s="382">
        <f>IF(SUM(BM_MWh!X392)=0,0,1)</f>
        <v>0</v>
      </c>
      <c r="Y392" s="382">
        <f>IF(SUM(BM_MWh!Y392)=0,0,1)</f>
        <v>1</v>
      </c>
      <c r="Z392" s="382">
        <f>IF(SUM(BM_MWh!Z392)=0,0,1)</f>
        <v>0</v>
      </c>
      <c r="AA392" s="382">
        <f>IF(SUM(BM_MWh!AA392)=0,0,1)</f>
        <v>1</v>
      </c>
      <c r="AB392" s="382">
        <f>IF(SUM(BM_MWh!AB392)=0,0,1)</f>
        <v>0</v>
      </c>
      <c r="AC392" s="382">
        <f>IF(SUM(BM_MWh!AC392)=0,0,1)</f>
        <v>0</v>
      </c>
      <c r="AD392" s="382">
        <f>IF(SUM(BM_MWh!AD392)=0,0,1)</f>
        <v>0</v>
      </c>
      <c r="AE392" s="382">
        <f>IF(SUM(BM_MWh!AE392)=0,0,1)</f>
        <v>1</v>
      </c>
      <c r="AF392" s="382">
        <f>IF(SUM(BM_MWh!AF392)=0,0,1)</f>
        <v>0</v>
      </c>
      <c r="AG392" s="382"/>
      <c r="AH392" s="382"/>
      <c r="AI392" s="382"/>
      <c r="AJ392" s="382"/>
      <c r="AK392" s="292"/>
      <c r="AL392" s="292"/>
      <c r="AM392" s="314"/>
      <c r="AN392" s="314"/>
      <c r="AP392" s="382"/>
      <c r="AR392" s="382"/>
      <c r="AS392" s="382"/>
      <c r="AT392" s="382"/>
      <c r="AU392" s="101">
        <f t="shared" si="188"/>
        <v>6</v>
      </c>
      <c r="AV392" s="102">
        <f t="shared" si="189"/>
        <v>4</v>
      </c>
      <c r="AW392" s="167">
        <f t="shared" si="190"/>
        <v>10</v>
      </c>
      <c r="AX392" s="167">
        <f t="shared" si="191"/>
        <v>1998130.0334745101</v>
      </c>
      <c r="AZ392" s="17"/>
      <c r="BA392" s="17"/>
      <c r="BB392" s="17"/>
      <c r="BC392" s="17"/>
      <c r="BD392" s="17"/>
      <c r="BE392" s="104">
        <f t="shared" si="180"/>
        <v>2028</v>
      </c>
      <c r="BF392" s="28">
        <f t="shared" si="182"/>
        <v>3</v>
      </c>
      <c r="BG392" s="381">
        <f t="shared" si="186"/>
        <v>3996286.0669490201</v>
      </c>
      <c r="BH392" s="215">
        <f t="shared" si="178"/>
        <v>1772843.0334745101</v>
      </c>
      <c r="BI392" s="215">
        <f t="shared" si="178"/>
        <v>196031</v>
      </c>
      <c r="BJ392" s="215">
        <f t="shared" si="178"/>
        <v>2111</v>
      </c>
      <c r="BK392" s="215">
        <f t="shared" si="178"/>
        <v>1510</v>
      </c>
      <c r="BL392" s="215">
        <f t="shared" si="178"/>
        <v>25635</v>
      </c>
      <c r="BM392" s="215">
        <f t="shared" si="192"/>
        <v>1998130.0334745101</v>
      </c>
      <c r="BN392" s="206">
        <f t="shared" si="193"/>
        <v>4</v>
      </c>
      <c r="BO392" s="206">
        <f t="shared" si="184"/>
        <v>3</v>
      </c>
      <c r="BP392" s="206">
        <f t="shared" si="185"/>
        <v>3</v>
      </c>
      <c r="BQ392" s="206">
        <f t="shared" si="183"/>
        <v>6</v>
      </c>
      <c r="BR392" s="206">
        <f t="shared" si="194"/>
        <v>10</v>
      </c>
      <c r="BS392" s="264"/>
    </row>
    <row r="393" spans="1:71">
      <c r="A393" s="28">
        <f t="shared" si="179"/>
        <v>2028</v>
      </c>
      <c r="B393" s="28">
        <f t="shared" si="181"/>
        <v>4</v>
      </c>
      <c r="C393" s="383">
        <f t="shared" si="187"/>
        <v>1999550.50419196</v>
      </c>
      <c r="D393" s="383">
        <f>[4]FCST!D390</f>
        <v>1774164.50419196</v>
      </c>
      <c r="E393" s="383">
        <f>[4]FCST!E390</f>
        <v>196162</v>
      </c>
      <c r="F393" s="383">
        <f>[4]FCST!F390</f>
        <v>2110</v>
      </c>
      <c r="G393" s="383">
        <f>[4]FCST!G390</f>
        <v>1510</v>
      </c>
      <c r="H393" s="383">
        <f>[4]FCST!H390</f>
        <v>25594</v>
      </c>
      <c r="I393" s="292">
        <f>IF(BM_MWh!I393=0,0,1)</f>
        <v>0</v>
      </c>
      <c r="J393" s="292">
        <f>IF(BM_MWh!J393=0,0,1)</f>
        <v>0</v>
      </c>
      <c r="K393" s="292">
        <f>IF(BM_MWh!K393=0,0,1)</f>
        <v>1</v>
      </c>
      <c r="L393" s="292">
        <f>IF(BM_MWh!L393=0,0,1)</f>
        <v>0</v>
      </c>
      <c r="M393" s="292">
        <f>IF(BM_MWh!M393=0,0,1)</f>
        <v>0</v>
      </c>
      <c r="N393" s="292">
        <f>IF(BM_MWh!N393=0,0,1)</f>
        <v>0</v>
      </c>
      <c r="O393" s="292">
        <f>IF(BM_MWh!O393=0,0,1)</f>
        <v>0</v>
      </c>
      <c r="P393" s="292">
        <f>IF(BM_MWh!P393=0,0,1)</f>
        <v>0</v>
      </c>
      <c r="Q393" s="292">
        <f>IF(BM_MWh!Q393=0,0,1)</f>
        <v>1</v>
      </c>
      <c r="R393" s="292">
        <f>IF(BM_MWh!R393=0,0,1)</f>
        <v>1</v>
      </c>
      <c r="S393" s="292">
        <f>IF(BM_MWh!S393=0,0,1)</f>
        <v>1</v>
      </c>
      <c r="T393" s="292">
        <f>IF(BM_MWh!T393=0,0,1)</f>
        <v>0</v>
      </c>
      <c r="U393" s="384">
        <f>IF(SUM(BM_MWh!U393)=0,0,1)</f>
        <v>1</v>
      </c>
      <c r="V393" s="382">
        <f>IF(SUM(BM_MWh!V393)=0,0,1)</f>
        <v>1</v>
      </c>
      <c r="W393" s="382">
        <f>IF(SUM(BM_MWh!W393)=0,0,1)</f>
        <v>1</v>
      </c>
      <c r="X393" s="382">
        <f>IF(SUM(BM_MWh!X393)=0,0,1)</f>
        <v>0</v>
      </c>
      <c r="Y393" s="382">
        <f>IF(SUM(BM_MWh!Y393)=0,0,1)</f>
        <v>1</v>
      </c>
      <c r="Z393" s="382">
        <f>IF(SUM(BM_MWh!Z393)=0,0,1)</f>
        <v>0</v>
      </c>
      <c r="AA393" s="382">
        <f>IF(SUM(BM_MWh!AA393)=0,0,1)</f>
        <v>1</v>
      </c>
      <c r="AB393" s="382">
        <f>IF(SUM(BM_MWh!AB393)=0,0,1)</f>
        <v>0</v>
      </c>
      <c r="AC393" s="382">
        <f>IF(SUM(BM_MWh!AC393)=0,0,1)</f>
        <v>0</v>
      </c>
      <c r="AD393" s="382">
        <f>IF(SUM(BM_MWh!AD393)=0,0,1)</f>
        <v>0</v>
      </c>
      <c r="AE393" s="382">
        <f>IF(SUM(BM_MWh!AE393)=0,0,1)</f>
        <v>1</v>
      </c>
      <c r="AF393" s="382">
        <f>IF(SUM(BM_MWh!AF393)=0,0,1)</f>
        <v>0</v>
      </c>
      <c r="AG393" s="382"/>
      <c r="AH393" s="382"/>
      <c r="AI393" s="382"/>
      <c r="AJ393" s="382"/>
      <c r="AK393" s="292"/>
      <c r="AL393" s="292"/>
      <c r="AM393" s="314"/>
      <c r="AN393" s="314"/>
      <c r="AP393" s="382"/>
      <c r="AR393" s="382"/>
      <c r="AS393" s="382"/>
      <c r="AT393" s="382"/>
      <c r="AU393" s="101">
        <f t="shared" si="188"/>
        <v>6</v>
      </c>
      <c r="AV393" s="102">
        <f t="shared" si="189"/>
        <v>4</v>
      </c>
      <c r="AW393" s="167">
        <f t="shared" si="190"/>
        <v>10</v>
      </c>
      <c r="AX393" s="167">
        <f t="shared" si="191"/>
        <v>1999540.50419196</v>
      </c>
      <c r="AZ393" s="17"/>
      <c r="BA393" s="17"/>
      <c r="BB393" s="17"/>
      <c r="BC393" s="17"/>
      <c r="BD393" s="17"/>
      <c r="BE393" s="104">
        <f t="shared" si="180"/>
        <v>2028</v>
      </c>
      <c r="BF393" s="28">
        <f t="shared" si="182"/>
        <v>4</v>
      </c>
      <c r="BG393" s="381">
        <f t="shared" si="186"/>
        <v>3999107.00838392</v>
      </c>
      <c r="BH393" s="215">
        <f t="shared" si="178"/>
        <v>1774164.50419196</v>
      </c>
      <c r="BI393" s="215">
        <f t="shared" si="178"/>
        <v>196162</v>
      </c>
      <c r="BJ393" s="215">
        <f t="shared" si="178"/>
        <v>2110</v>
      </c>
      <c r="BK393" s="215">
        <f t="shared" si="178"/>
        <v>1510</v>
      </c>
      <c r="BL393" s="215">
        <f t="shared" si="178"/>
        <v>25594</v>
      </c>
      <c r="BM393" s="215">
        <f t="shared" si="192"/>
        <v>1999540.50419196</v>
      </c>
      <c r="BN393" s="206">
        <f t="shared" si="193"/>
        <v>4</v>
      </c>
      <c r="BO393" s="206">
        <f t="shared" si="184"/>
        <v>3</v>
      </c>
      <c r="BP393" s="206">
        <f t="shared" si="185"/>
        <v>3</v>
      </c>
      <c r="BQ393" s="206">
        <f t="shared" si="183"/>
        <v>6</v>
      </c>
      <c r="BR393" s="206">
        <f t="shared" si="194"/>
        <v>10</v>
      </c>
      <c r="BS393" s="264"/>
    </row>
    <row r="394" spans="1:71">
      <c r="A394" s="28">
        <f t="shared" si="179"/>
        <v>2028</v>
      </c>
      <c r="B394" s="28">
        <f t="shared" si="181"/>
        <v>5</v>
      </c>
      <c r="C394" s="383">
        <f t="shared" si="187"/>
        <v>2001035.9749094101</v>
      </c>
      <c r="D394" s="383">
        <f>[4]FCST!D391</f>
        <v>1775485.9749094101</v>
      </c>
      <c r="E394" s="383">
        <f>[4]FCST!E391</f>
        <v>196293</v>
      </c>
      <c r="F394" s="383">
        <f>[4]FCST!F391</f>
        <v>2109</v>
      </c>
      <c r="G394" s="383">
        <f>[4]FCST!G391</f>
        <v>1510</v>
      </c>
      <c r="H394" s="383">
        <f>[4]FCST!H391</f>
        <v>25629</v>
      </c>
      <c r="I394" s="292">
        <f>IF(BM_MWh!I394=0,0,1)</f>
        <v>0</v>
      </c>
      <c r="J394" s="292">
        <f>IF(BM_MWh!J394=0,0,1)</f>
        <v>0</v>
      </c>
      <c r="K394" s="292">
        <f>IF(BM_MWh!K394=0,0,1)</f>
        <v>1</v>
      </c>
      <c r="L394" s="292">
        <f>IF(BM_MWh!L394=0,0,1)</f>
        <v>0</v>
      </c>
      <c r="M394" s="292">
        <f>IF(BM_MWh!M394=0,0,1)</f>
        <v>0</v>
      </c>
      <c r="N394" s="292">
        <f>IF(BM_MWh!N394=0,0,1)</f>
        <v>0</v>
      </c>
      <c r="O394" s="292">
        <f>IF(BM_MWh!O394=0,0,1)</f>
        <v>0</v>
      </c>
      <c r="P394" s="292">
        <f>IF(BM_MWh!P394=0,0,1)</f>
        <v>0</v>
      </c>
      <c r="Q394" s="292">
        <f>IF(BM_MWh!Q394=0,0,1)</f>
        <v>0</v>
      </c>
      <c r="R394" s="292">
        <f>IF(BM_MWh!R394=0,0,1)</f>
        <v>1</v>
      </c>
      <c r="S394" s="292">
        <f>IF(BM_MWh!S394=0,0,1)</f>
        <v>1</v>
      </c>
      <c r="T394" s="292">
        <f>IF(BM_MWh!T394=0,0,1)</f>
        <v>0</v>
      </c>
      <c r="U394" s="384">
        <f>IF(SUM(BM_MWh!U394)=0,0,1)</f>
        <v>1</v>
      </c>
      <c r="V394" s="382">
        <f>IF(SUM(BM_MWh!V394)=0,0,1)</f>
        <v>1</v>
      </c>
      <c r="W394" s="382">
        <f>IF(SUM(BM_MWh!W394)=0,0,1)</f>
        <v>1</v>
      </c>
      <c r="X394" s="382">
        <f>IF(SUM(BM_MWh!X394)=0,0,1)</f>
        <v>0</v>
      </c>
      <c r="Y394" s="382">
        <f>IF(SUM(BM_MWh!Y394)=0,0,1)</f>
        <v>1</v>
      </c>
      <c r="Z394" s="382">
        <f>IF(SUM(BM_MWh!Z394)=0,0,1)</f>
        <v>0</v>
      </c>
      <c r="AA394" s="382">
        <f>IF(SUM(BM_MWh!AA394)=0,0,1)</f>
        <v>1</v>
      </c>
      <c r="AB394" s="382">
        <f>IF(SUM(BM_MWh!AB394)=0,0,1)</f>
        <v>0</v>
      </c>
      <c r="AC394" s="382">
        <f>IF(SUM(BM_MWh!AC394)=0,0,1)</f>
        <v>0</v>
      </c>
      <c r="AD394" s="382">
        <f>IF(SUM(BM_MWh!AD394)=0,0,1)</f>
        <v>0</v>
      </c>
      <c r="AE394" s="382">
        <f>IF(SUM(BM_MWh!AE394)=0,0,1)</f>
        <v>1</v>
      </c>
      <c r="AF394" s="382">
        <f>IF(SUM(BM_MWh!AF394)=0,0,1)</f>
        <v>0</v>
      </c>
      <c r="AG394" s="382"/>
      <c r="AH394" s="382"/>
      <c r="AI394" s="382"/>
      <c r="AJ394" s="382"/>
      <c r="AK394" s="292"/>
      <c r="AL394" s="292"/>
      <c r="AM394" s="314"/>
      <c r="AN394" s="314"/>
      <c r="AP394" s="382"/>
      <c r="AR394" s="382"/>
      <c r="AS394" s="382"/>
      <c r="AT394" s="382"/>
      <c r="AU394" s="101">
        <f t="shared" si="188"/>
        <v>6</v>
      </c>
      <c r="AV394" s="102">
        <f t="shared" si="189"/>
        <v>3</v>
      </c>
      <c r="AW394" s="167">
        <f t="shared" si="190"/>
        <v>9</v>
      </c>
      <c r="AX394" s="167">
        <f t="shared" si="191"/>
        <v>2001026.9749094101</v>
      </c>
      <c r="AZ394" s="17"/>
      <c r="BA394" s="17"/>
      <c r="BB394" s="17"/>
      <c r="BC394" s="17"/>
      <c r="BD394" s="17"/>
      <c r="BE394" s="104">
        <f t="shared" si="180"/>
        <v>2028</v>
      </c>
      <c r="BF394" s="28">
        <f t="shared" si="182"/>
        <v>5</v>
      </c>
      <c r="BG394" s="381">
        <f t="shared" si="186"/>
        <v>4002077.9498188202</v>
      </c>
      <c r="BH394" s="215">
        <f t="shared" si="178"/>
        <v>1775485.9749094101</v>
      </c>
      <c r="BI394" s="215">
        <f t="shared" si="178"/>
        <v>196293</v>
      </c>
      <c r="BJ394" s="215">
        <f t="shared" si="178"/>
        <v>2109</v>
      </c>
      <c r="BK394" s="215">
        <f t="shared" si="178"/>
        <v>1510</v>
      </c>
      <c r="BL394" s="215">
        <f t="shared" si="178"/>
        <v>25629</v>
      </c>
      <c r="BM394" s="215">
        <f t="shared" si="192"/>
        <v>2001026.9749094101</v>
      </c>
      <c r="BN394" s="206">
        <f t="shared" si="193"/>
        <v>3</v>
      </c>
      <c r="BO394" s="206">
        <f t="shared" si="184"/>
        <v>3</v>
      </c>
      <c r="BP394" s="206">
        <f t="shared" si="185"/>
        <v>3</v>
      </c>
      <c r="BQ394" s="206">
        <f t="shared" si="183"/>
        <v>6</v>
      </c>
      <c r="BR394" s="206">
        <f t="shared" si="194"/>
        <v>9</v>
      </c>
      <c r="BS394" s="264"/>
    </row>
    <row r="395" spans="1:71">
      <c r="A395" s="28">
        <f t="shared" si="179"/>
        <v>2028</v>
      </c>
      <c r="B395" s="28">
        <f t="shared" si="181"/>
        <v>6</v>
      </c>
      <c r="C395" s="383">
        <f t="shared" si="187"/>
        <v>2002438.44562686</v>
      </c>
      <c r="D395" s="383">
        <f>[4]FCST!D392</f>
        <v>1776807.44562686</v>
      </c>
      <c r="E395" s="383">
        <f>[4]FCST!E392</f>
        <v>196424</v>
      </c>
      <c r="F395" s="383">
        <f>[4]FCST!F392</f>
        <v>2108</v>
      </c>
      <c r="G395" s="383">
        <f>[4]FCST!G392</f>
        <v>1510</v>
      </c>
      <c r="H395" s="383">
        <f>[4]FCST!H392</f>
        <v>25580</v>
      </c>
      <c r="I395" s="292">
        <f>IF(BM_MWh!I395=0,0,1)</f>
        <v>0</v>
      </c>
      <c r="J395" s="292">
        <f>IF(BM_MWh!J395=0,0,1)</f>
        <v>0</v>
      </c>
      <c r="K395" s="292">
        <f>IF(BM_MWh!K395=0,0,1)</f>
        <v>1</v>
      </c>
      <c r="L395" s="292">
        <f>IF(BM_MWh!L395=0,0,1)</f>
        <v>0</v>
      </c>
      <c r="M395" s="292">
        <f>IF(BM_MWh!M395=0,0,1)</f>
        <v>0</v>
      </c>
      <c r="N395" s="292">
        <f>IF(BM_MWh!N395=0,0,1)</f>
        <v>0</v>
      </c>
      <c r="O395" s="292">
        <f>IF(BM_MWh!O395=0,0,1)</f>
        <v>0</v>
      </c>
      <c r="P395" s="292">
        <f>IF(BM_MWh!P395=0,0,1)</f>
        <v>0</v>
      </c>
      <c r="Q395" s="292">
        <f>IF(BM_MWh!Q395=0,0,1)</f>
        <v>0</v>
      </c>
      <c r="R395" s="292">
        <f>IF(BM_MWh!R395=0,0,1)</f>
        <v>1</v>
      </c>
      <c r="S395" s="292">
        <f>IF(BM_MWh!S395=0,0,1)</f>
        <v>1</v>
      </c>
      <c r="T395" s="292">
        <f>IF(BM_MWh!T395=0,0,1)</f>
        <v>0</v>
      </c>
      <c r="U395" s="384">
        <f>IF(SUM(BM_MWh!U395)=0,0,1)</f>
        <v>1</v>
      </c>
      <c r="V395" s="382">
        <f>IF(SUM(BM_MWh!V395)=0,0,1)</f>
        <v>1</v>
      </c>
      <c r="W395" s="382">
        <f>IF(SUM(BM_MWh!W395)=0,0,1)</f>
        <v>1</v>
      </c>
      <c r="X395" s="382">
        <f>IF(SUM(BM_MWh!X395)=0,0,1)</f>
        <v>0</v>
      </c>
      <c r="Y395" s="382">
        <f>IF(SUM(BM_MWh!Y395)=0,0,1)</f>
        <v>1</v>
      </c>
      <c r="Z395" s="382">
        <f>IF(SUM(BM_MWh!Z395)=0,0,1)</f>
        <v>0</v>
      </c>
      <c r="AA395" s="382">
        <f>IF(SUM(BM_MWh!AA395)=0,0,1)</f>
        <v>1</v>
      </c>
      <c r="AB395" s="382">
        <f>IF(SUM(BM_MWh!AB395)=0,0,1)</f>
        <v>0</v>
      </c>
      <c r="AC395" s="382">
        <f>IF(SUM(BM_MWh!AC395)=0,0,1)</f>
        <v>0</v>
      </c>
      <c r="AD395" s="382">
        <f>IF(SUM(BM_MWh!AD395)=0,0,1)</f>
        <v>0</v>
      </c>
      <c r="AE395" s="382">
        <f>IF(SUM(BM_MWh!AE395)=0,0,1)</f>
        <v>1</v>
      </c>
      <c r="AF395" s="382">
        <f>IF(SUM(BM_MWh!AF395)=0,0,1)</f>
        <v>0</v>
      </c>
      <c r="AG395" s="382"/>
      <c r="AH395" s="382"/>
      <c r="AI395" s="382"/>
      <c r="AJ395" s="382"/>
      <c r="AK395" s="292"/>
      <c r="AL395" s="292"/>
      <c r="AM395" s="314"/>
      <c r="AN395" s="314"/>
      <c r="AP395" s="382"/>
      <c r="AR395" s="382"/>
      <c r="AS395" s="382"/>
      <c r="AT395" s="382"/>
      <c r="AU395" s="101">
        <f t="shared" si="188"/>
        <v>6</v>
      </c>
      <c r="AV395" s="102">
        <f t="shared" si="189"/>
        <v>3</v>
      </c>
      <c r="AW395" s="167">
        <f t="shared" si="190"/>
        <v>9</v>
      </c>
      <c r="AX395" s="167">
        <f t="shared" si="191"/>
        <v>2002429.44562686</v>
      </c>
      <c r="AZ395" s="17"/>
      <c r="BA395" s="17"/>
      <c r="BB395" s="17"/>
      <c r="BC395" s="17"/>
      <c r="BD395" s="17"/>
      <c r="BE395" s="104">
        <f t="shared" si="180"/>
        <v>2028</v>
      </c>
      <c r="BF395" s="28">
        <f t="shared" si="182"/>
        <v>6</v>
      </c>
      <c r="BG395" s="381">
        <f t="shared" si="186"/>
        <v>4004882.89125372</v>
      </c>
      <c r="BH395" s="215">
        <f t="shared" si="178"/>
        <v>1776807.44562686</v>
      </c>
      <c r="BI395" s="215">
        <f t="shared" si="178"/>
        <v>196424</v>
      </c>
      <c r="BJ395" s="215">
        <f t="shared" si="178"/>
        <v>2108</v>
      </c>
      <c r="BK395" s="215">
        <f t="shared" si="178"/>
        <v>1510</v>
      </c>
      <c r="BL395" s="215">
        <f t="shared" si="178"/>
        <v>25580</v>
      </c>
      <c r="BM395" s="215">
        <f t="shared" si="192"/>
        <v>2002429.44562686</v>
      </c>
      <c r="BN395" s="206">
        <f t="shared" si="193"/>
        <v>3</v>
      </c>
      <c r="BO395" s="206">
        <f t="shared" si="184"/>
        <v>3</v>
      </c>
      <c r="BP395" s="206">
        <f t="shared" si="185"/>
        <v>3</v>
      </c>
      <c r="BQ395" s="206">
        <f t="shared" si="183"/>
        <v>6</v>
      </c>
      <c r="BR395" s="206">
        <f t="shared" si="194"/>
        <v>9</v>
      </c>
      <c r="BS395" s="264"/>
    </row>
    <row r="396" spans="1:71">
      <c r="A396" s="28">
        <f t="shared" si="179"/>
        <v>2028</v>
      </c>
      <c r="B396" s="28">
        <f t="shared" si="181"/>
        <v>7</v>
      </c>
      <c r="C396" s="383">
        <f t="shared" si="187"/>
        <v>2003861.9163443099</v>
      </c>
      <c r="D396" s="383">
        <f>[4]FCST!D393</f>
        <v>1778128.9163443099</v>
      </c>
      <c r="E396" s="383">
        <f>[4]FCST!E393</f>
        <v>196554</v>
      </c>
      <c r="F396" s="383">
        <f>[4]FCST!F393</f>
        <v>2107</v>
      </c>
      <c r="G396" s="383">
        <f>[4]FCST!G393</f>
        <v>1510</v>
      </c>
      <c r="H396" s="383">
        <f>[4]FCST!H393</f>
        <v>25553</v>
      </c>
      <c r="I396" s="292">
        <f>IF(BM_MWh!I396=0,0,1)</f>
        <v>0</v>
      </c>
      <c r="J396" s="292">
        <f>IF(BM_MWh!J396=0,0,1)</f>
        <v>0</v>
      </c>
      <c r="K396" s="292">
        <f>IF(BM_MWh!K396=0,0,1)</f>
        <v>1</v>
      </c>
      <c r="L396" s="292">
        <f>IF(BM_MWh!L396=0,0,1)</f>
        <v>0</v>
      </c>
      <c r="M396" s="292">
        <f>IF(BM_MWh!M396=0,0,1)</f>
        <v>0</v>
      </c>
      <c r="N396" s="292">
        <f>IF(BM_MWh!N396=0,0,1)</f>
        <v>0</v>
      </c>
      <c r="O396" s="292">
        <f>IF(BM_MWh!O396=0,0,1)</f>
        <v>0</v>
      </c>
      <c r="P396" s="292">
        <f>IF(BM_MWh!P396=0,0,1)</f>
        <v>0</v>
      </c>
      <c r="Q396" s="292">
        <f>IF(BM_MWh!Q396=0,0,1)</f>
        <v>0</v>
      </c>
      <c r="R396" s="292">
        <f>IF(BM_MWh!R396=0,0,1)</f>
        <v>1</v>
      </c>
      <c r="S396" s="292">
        <f>IF(BM_MWh!S396=0,0,1)</f>
        <v>1</v>
      </c>
      <c r="T396" s="292">
        <f>IF(BM_MWh!T396=0,0,1)</f>
        <v>0</v>
      </c>
      <c r="U396" s="384">
        <f>IF(SUM(BM_MWh!U396)=0,0,1)</f>
        <v>1</v>
      </c>
      <c r="V396" s="382">
        <f>IF(SUM(BM_MWh!V396)=0,0,1)</f>
        <v>1</v>
      </c>
      <c r="W396" s="382">
        <f>IF(SUM(BM_MWh!W396)=0,0,1)</f>
        <v>1</v>
      </c>
      <c r="X396" s="382">
        <f>IF(SUM(BM_MWh!X396)=0,0,1)</f>
        <v>0</v>
      </c>
      <c r="Y396" s="382">
        <f>IF(SUM(BM_MWh!Y396)=0,0,1)</f>
        <v>1</v>
      </c>
      <c r="Z396" s="382">
        <f>IF(SUM(BM_MWh!Z396)=0,0,1)</f>
        <v>0</v>
      </c>
      <c r="AA396" s="382">
        <f>IF(SUM(BM_MWh!AA396)=0,0,1)</f>
        <v>1</v>
      </c>
      <c r="AB396" s="382">
        <f>IF(SUM(BM_MWh!AB396)=0,0,1)</f>
        <v>0</v>
      </c>
      <c r="AC396" s="382">
        <f>IF(SUM(BM_MWh!AC396)=0,0,1)</f>
        <v>0</v>
      </c>
      <c r="AD396" s="382">
        <f>IF(SUM(BM_MWh!AD396)=0,0,1)</f>
        <v>0</v>
      </c>
      <c r="AE396" s="382">
        <f>IF(SUM(BM_MWh!AE396)=0,0,1)</f>
        <v>1</v>
      </c>
      <c r="AF396" s="382">
        <f>IF(SUM(BM_MWh!AF396)=0,0,1)</f>
        <v>0</v>
      </c>
      <c r="AG396" s="382"/>
      <c r="AH396" s="382"/>
      <c r="AI396" s="382"/>
      <c r="AJ396" s="382"/>
      <c r="AK396" s="292"/>
      <c r="AL396" s="292"/>
      <c r="AM396" s="314"/>
      <c r="AN396" s="314"/>
      <c r="AP396" s="382"/>
      <c r="AR396" s="382"/>
      <c r="AS396" s="382"/>
      <c r="AT396" s="382"/>
      <c r="AU396" s="101">
        <f t="shared" si="188"/>
        <v>6</v>
      </c>
      <c r="AV396" s="102">
        <f t="shared" si="189"/>
        <v>3</v>
      </c>
      <c r="AW396" s="167">
        <f t="shared" si="190"/>
        <v>9</v>
      </c>
      <c r="AX396" s="167">
        <f t="shared" si="191"/>
        <v>2003852.9163443099</v>
      </c>
      <c r="AZ396" s="17"/>
      <c r="BA396" s="17"/>
      <c r="BB396" s="17"/>
      <c r="BC396" s="17"/>
      <c r="BD396" s="17"/>
      <c r="BE396" s="104">
        <f t="shared" si="180"/>
        <v>2028</v>
      </c>
      <c r="BF396" s="28">
        <f t="shared" si="182"/>
        <v>7</v>
      </c>
      <c r="BG396" s="381">
        <f t="shared" si="186"/>
        <v>4007729.8326886198</v>
      </c>
      <c r="BH396" s="215">
        <f t="shared" si="178"/>
        <v>1778128.9163443099</v>
      </c>
      <c r="BI396" s="215">
        <f t="shared" si="178"/>
        <v>196554</v>
      </c>
      <c r="BJ396" s="215">
        <f t="shared" si="178"/>
        <v>2107</v>
      </c>
      <c r="BK396" s="215">
        <f t="shared" si="178"/>
        <v>1510</v>
      </c>
      <c r="BL396" s="215">
        <f t="shared" si="178"/>
        <v>25553</v>
      </c>
      <c r="BM396" s="215">
        <f t="shared" si="192"/>
        <v>2003852.9163443099</v>
      </c>
      <c r="BN396" s="206">
        <f t="shared" si="193"/>
        <v>3</v>
      </c>
      <c r="BO396" s="206">
        <f t="shared" si="184"/>
        <v>3</v>
      </c>
      <c r="BP396" s="206">
        <f t="shared" si="185"/>
        <v>3</v>
      </c>
      <c r="BQ396" s="206">
        <f t="shared" si="183"/>
        <v>6</v>
      </c>
      <c r="BR396" s="206">
        <f t="shared" si="194"/>
        <v>9</v>
      </c>
      <c r="BS396" s="264"/>
    </row>
    <row r="397" spans="1:71">
      <c r="A397" s="28">
        <f t="shared" si="179"/>
        <v>2028</v>
      </c>
      <c r="B397" s="28">
        <f t="shared" si="181"/>
        <v>8</v>
      </c>
      <c r="C397" s="383">
        <f t="shared" si="187"/>
        <v>2005341.6766820999</v>
      </c>
      <c r="D397" s="383">
        <f>[4]FCST!D394</f>
        <v>1779422.6766820999</v>
      </c>
      <c r="E397" s="383">
        <f>[4]FCST!E394</f>
        <v>196684</v>
      </c>
      <c r="F397" s="383">
        <f>[4]FCST!F394</f>
        <v>2106</v>
      </c>
      <c r="G397" s="383">
        <f>[4]FCST!G394</f>
        <v>1510</v>
      </c>
      <c r="H397" s="383">
        <f>[4]FCST!H394</f>
        <v>25610</v>
      </c>
      <c r="I397" s="292">
        <f>IF(BM_MWh!I397=0,0,1)</f>
        <v>0</v>
      </c>
      <c r="J397" s="292">
        <f>IF(BM_MWh!J397=0,0,1)</f>
        <v>0</v>
      </c>
      <c r="K397" s="292">
        <f>IF(BM_MWh!K397=0,0,1)</f>
        <v>1</v>
      </c>
      <c r="L397" s="292">
        <f>IF(BM_MWh!L397=0,0,1)</f>
        <v>0</v>
      </c>
      <c r="M397" s="292">
        <f>IF(BM_MWh!M397=0,0,1)</f>
        <v>0</v>
      </c>
      <c r="N397" s="292">
        <f>IF(BM_MWh!N397=0,0,1)</f>
        <v>0</v>
      </c>
      <c r="O397" s="292">
        <f>IF(BM_MWh!O397=0,0,1)</f>
        <v>0</v>
      </c>
      <c r="P397" s="292">
        <f>IF(BM_MWh!P397=0,0,1)</f>
        <v>0</v>
      </c>
      <c r="Q397" s="292">
        <f>IF(BM_MWh!Q397=0,0,1)</f>
        <v>0</v>
      </c>
      <c r="R397" s="292">
        <f>IF(BM_MWh!R397=0,0,1)</f>
        <v>1</v>
      </c>
      <c r="S397" s="292">
        <f>IF(BM_MWh!S397=0,0,1)</f>
        <v>1</v>
      </c>
      <c r="T397" s="292">
        <f>IF(BM_MWh!T397=0,0,1)</f>
        <v>0</v>
      </c>
      <c r="U397" s="384">
        <f>IF(SUM(BM_MWh!U397)=0,0,1)</f>
        <v>1</v>
      </c>
      <c r="V397" s="382">
        <f>IF(SUM(BM_MWh!V397)=0,0,1)</f>
        <v>1</v>
      </c>
      <c r="W397" s="382">
        <f>IF(SUM(BM_MWh!W397)=0,0,1)</f>
        <v>1</v>
      </c>
      <c r="X397" s="382">
        <f>IF(SUM(BM_MWh!X397)=0,0,1)</f>
        <v>0</v>
      </c>
      <c r="Y397" s="382">
        <f>IF(SUM(BM_MWh!Y397)=0,0,1)</f>
        <v>1</v>
      </c>
      <c r="Z397" s="382">
        <f>IF(SUM(BM_MWh!Z397)=0,0,1)</f>
        <v>0</v>
      </c>
      <c r="AA397" s="382">
        <f>IF(SUM(BM_MWh!AA397)=0,0,1)</f>
        <v>1</v>
      </c>
      <c r="AB397" s="382">
        <f>IF(SUM(BM_MWh!AB397)=0,0,1)</f>
        <v>0</v>
      </c>
      <c r="AC397" s="382">
        <f>IF(SUM(BM_MWh!AC397)=0,0,1)</f>
        <v>0</v>
      </c>
      <c r="AD397" s="382">
        <f>IF(SUM(BM_MWh!AD397)=0,0,1)</f>
        <v>0</v>
      </c>
      <c r="AE397" s="382">
        <f>IF(SUM(BM_MWh!AE397)=0,0,1)</f>
        <v>1</v>
      </c>
      <c r="AF397" s="382">
        <f>IF(SUM(BM_MWh!AF397)=0,0,1)</f>
        <v>0</v>
      </c>
      <c r="AG397" s="382"/>
      <c r="AH397" s="382"/>
      <c r="AI397" s="382"/>
      <c r="AJ397" s="382"/>
      <c r="AK397" s="292"/>
      <c r="AL397" s="292"/>
      <c r="AM397" s="314"/>
      <c r="AN397" s="314"/>
      <c r="AP397" s="382"/>
      <c r="AR397" s="382"/>
      <c r="AS397" s="382"/>
      <c r="AT397" s="382"/>
      <c r="AU397" s="101">
        <f t="shared" si="188"/>
        <v>6</v>
      </c>
      <c r="AV397" s="102">
        <f t="shared" si="189"/>
        <v>3</v>
      </c>
      <c r="AW397" s="167">
        <f t="shared" si="190"/>
        <v>9</v>
      </c>
      <c r="AX397" s="167">
        <f t="shared" si="191"/>
        <v>2005332.6766820999</v>
      </c>
      <c r="AZ397" s="17"/>
      <c r="BA397" s="17"/>
      <c r="BB397" s="17"/>
      <c r="BC397" s="17"/>
      <c r="BD397" s="17"/>
      <c r="BE397" s="104">
        <f t="shared" si="180"/>
        <v>2028</v>
      </c>
      <c r="BF397" s="28">
        <f t="shared" si="182"/>
        <v>8</v>
      </c>
      <c r="BG397" s="381">
        <f t="shared" si="186"/>
        <v>4010689.3533641999</v>
      </c>
      <c r="BH397" s="215">
        <f t="shared" si="178"/>
        <v>1779422.6766820999</v>
      </c>
      <c r="BI397" s="215">
        <f t="shared" si="178"/>
        <v>196684</v>
      </c>
      <c r="BJ397" s="215">
        <f t="shared" si="178"/>
        <v>2106</v>
      </c>
      <c r="BK397" s="215">
        <f t="shared" si="178"/>
        <v>1510</v>
      </c>
      <c r="BL397" s="215">
        <f t="shared" si="178"/>
        <v>25610</v>
      </c>
      <c r="BM397" s="215">
        <f t="shared" si="192"/>
        <v>2005332.6766820999</v>
      </c>
      <c r="BN397" s="206">
        <f t="shared" si="193"/>
        <v>3</v>
      </c>
      <c r="BO397" s="206">
        <f t="shared" si="184"/>
        <v>3</v>
      </c>
      <c r="BP397" s="206">
        <f t="shared" si="185"/>
        <v>3</v>
      </c>
      <c r="BQ397" s="206">
        <f t="shared" si="183"/>
        <v>6</v>
      </c>
      <c r="BR397" s="206">
        <f t="shared" si="194"/>
        <v>9</v>
      </c>
      <c r="BS397" s="264"/>
    </row>
    <row r="398" spans="1:71">
      <c r="A398" s="28">
        <f t="shared" si="179"/>
        <v>2028</v>
      </c>
      <c r="B398" s="28">
        <f t="shared" si="181"/>
        <v>9</v>
      </c>
      <c r="C398" s="383">
        <f t="shared" si="187"/>
        <v>2006771.4370198899</v>
      </c>
      <c r="D398" s="383">
        <f>[4]FCST!D395</f>
        <v>1780716.4370198899</v>
      </c>
      <c r="E398" s="383">
        <f>[4]FCST!E395</f>
        <v>196813</v>
      </c>
      <c r="F398" s="383">
        <f>[4]FCST!F395</f>
        <v>2105</v>
      </c>
      <c r="G398" s="383">
        <f>[4]FCST!G395</f>
        <v>1509</v>
      </c>
      <c r="H398" s="383">
        <f>[4]FCST!H395</f>
        <v>25619</v>
      </c>
      <c r="I398" s="292">
        <f>IF(BM_MWh!I398=0,0,1)</f>
        <v>0</v>
      </c>
      <c r="J398" s="292">
        <f>IF(BM_MWh!J398=0,0,1)</f>
        <v>0</v>
      </c>
      <c r="K398" s="292">
        <f>IF(BM_MWh!K398=0,0,1)</f>
        <v>1</v>
      </c>
      <c r="L398" s="292">
        <f>IF(BM_MWh!L398=0,0,1)</f>
        <v>0</v>
      </c>
      <c r="M398" s="292">
        <f>IF(BM_MWh!M398=0,0,1)</f>
        <v>0</v>
      </c>
      <c r="N398" s="292">
        <f>IF(BM_MWh!N398=0,0,1)</f>
        <v>0</v>
      </c>
      <c r="O398" s="292">
        <f>IF(BM_MWh!O398=0,0,1)</f>
        <v>0</v>
      </c>
      <c r="P398" s="292">
        <f>IF(BM_MWh!P398=0,0,1)</f>
        <v>0</v>
      </c>
      <c r="Q398" s="292">
        <f>IF(BM_MWh!Q398=0,0,1)</f>
        <v>0</v>
      </c>
      <c r="R398" s="292">
        <f>IF(BM_MWh!R398=0,0,1)</f>
        <v>1</v>
      </c>
      <c r="S398" s="292">
        <f>IF(BM_MWh!S398=0,0,1)</f>
        <v>1</v>
      </c>
      <c r="T398" s="292">
        <f>IF(BM_MWh!T398=0,0,1)</f>
        <v>0</v>
      </c>
      <c r="U398" s="384">
        <f>IF(SUM(BM_MWh!U398)=0,0,1)</f>
        <v>1</v>
      </c>
      <c r="V398" s="382">
        <f>IF(SUM(BM_MWh!V398)=0,0,1)</f>
        <v>1</v>
      </c>
      <c r="W398" s="382">
        <f>IF(SUM(BM_MWh!W398)=0,0,1)</f>
        <v>1</v>
      </c>
      <c r="X398" s="382">
        <f>IF(SUM(BM_MWh!X398)=0,0,1)</f>
        <v>0</v>
      </c>
      <c r="Y398" s="382">
        <f>IF(SUM(BM_MWh!Y398)=0,0,1)</f>
        <v>1</v>
      </c>
      <c r="Z398" s="382">
        <f>IF(SUM(BM_MWh!Z398)=0,0,1)</f>
        <v>0</v>
      </c>
      <c r="AA398" s="382">
        <f>IF(SUM(BM_MWh!AA398)=0,0,1)</f>
        <v>1</v>
      </c>
      <c r="AB398" s="382">
        <f>IF(SUM(BM_MWh!AB398)=0,0,1)</f>
        <v>0</v>
      </c>
      <c r="AC398" s="382">
        <f>IF(SUM(BM_MWh!AC398)=0,0,1)</f>
        <v>0</v>
      </c>
      <c r="AD398" s="382">
        <f>IF(SUM(BM_MWh!AD398)=0,0,1)</f>
        <v>0</v>
      </c>
      <c r="AE398" s="382">
        <f>IF(SUM(BM_MWh!AE398)=0,0,1)</f>
        <v>1</v>
      </c>
      <c r="AF398" s="382">
        <f>IF(SUM(BM_MWh!AF398)=0,0,1)</f>
        <v>0</v>
      </c>
      <c r="AG398" s="382"/>
      <c r="AH398" s="382"/>
      <c r="AI398" s="382"/>
      <c r="AJ398" s="382"/>
      <c r="AK398" s="292"/>
      <c r="AL398" s="292"/>
      <c r="AM398" s="314"/>
      <c r="AN398" s="314"/>
      <c r="AP398" s="382"/>
      <c r="AR398" s="382"/>
      <c r="AS398" s="382"/>
      <c r="AT398" s="382"/>
      <c r="AU398" s="101">
        <f t="shared" si="188"/>
        <v>6</v>
      </c>
      <c r="AV398" s="102">
        <f t="shared" si="189"/>
        <v>3</v>
      </c>
      <c r="AW398" s="167">
        <f t="shared" si="190"/>
        <v>9</v>
      </c>
      <c r="AX398" s="167">
        <f t="shared" si="191"/>
        <v>2006762.4370198899</v>
      </c>
      <c r="AZ398" s="17"/>
      <c r="BA398" s="17"/>
      <c r="BB398" s="17"/>
      <c r="BC398" s="17"/>
      <c r="BD398" s="17"/>
      <c r="BE398" s="104">
        <f t="shared" si="180"/>
        <v>2028</v>
      </c>
      <c r="BF398" s="28">
        <f t="shared" si="182"/>
        <v>9</v>
      </c>
      <c r="BG398" s="381">
        <f t="shared" si="186"/>
        <v>4013548.8740397799</v>
      </c>
      <c r="BH398" s="215">
        <f t="shared" si="178"/>
        <v>1780716.4370198899</v>
      </c>
      <c r="BI398" s="215">
        <f t="shared" si="178"/>
        <v>196813</v>
      </c>
      <c r="BJ398" s="215">
        <f t="shared" si="178"/>
        <v>2105</v>
      </c>
      <c r="BK398" s="215">
        <f t="shared" si="178"/>
        <v>1509</v>
      </c>
      <c r="BL398" s="215">
        <f t="shared" si="178"/>
        <v>25619</v>
      </c>
      <c r="BM398" s="215">
        <f t="shared" si="192"/>
        <v>2006762.4370198899</v>
      </c>
      <c r="BN398" s="206">
        <f t="shared" si="193"/>
        <v>3</v>
      </c>
      <c r="BO398" s="206">
        <f t="shared" si="184"/>
        <v>3</v>
      </c>
      <c r="BP398" s="206">
        <f t="shared" si="185"/>
        <v>3</v>
      </c>
      <c r="BQ398" s="206">
        <f t="shared" si="183"/>
        <v>6</v>
      </c>
      <c r="BR398" s="206">
        <f t="shared" si="194"/>
        <v>9</v>
      </c>
      <c r="BS398" s="264"/>
    </row>
    <row r="399" spans="1:71">
      <c r="A399" s="28">
        <f t="shared" si="179"/>
        <v>2028</v>
      </c>
      <c r="B399" s="28">
        <f t="shared" si="181"/>
        <v>10</v>
      </c>
      <c r="C399" s="383">
        <f t="shared" si="187"/>
        <v>2008216.19735768</v>
      </c>
      <c r="D399" s="383">
        <f>[4]FCST!D396</f>
        <v>1782010.19735768</v>
      </c>
      <c r="E399" s="383">
        <f>[4]FCST!E396</f>
        <v>196940</v>
      </c>
      <c r="F399" s="383">
        <f>[4]FCST!F396</f>
        <v>2104</v>
      </c>
      <c r="G399" s="383">
        <f>[4]FCST!G396</f>
        <v>1509</v>
      </c>
      <c r="H399" s="383">
        <f>[4]FCST!H396</f>
        <v>25644</v>
      </c>
      <c r="I399" s="292">
        <f>IF(BM_MWh!I399=0,0,1)</f>
        <v>0</v>
      </c>
      <c r="J399" s="292">
        <f>IF(BM_MWh!J399=0,0,1)</f>
        <v>0</v>
      </c>
      <c r="K399" s="292">
        <f>IF(BM_MWh!K399=0,0,1)</f>
        <v>1</v>
      </c>
      <c r="L399" s="292">
        <f>IF(BM_MWh!L399=0,0,1)</f>
        <v>0</v>
      </c>
      <c r="M399" s="292">
        <f>IF(BM_MWh!M399=0,0,1)</f>
        <v>0</v>
      </c>
      <c r="N399" s="292">
        <f>IF(BM_MWh!N399=0,0,1)</f>
        <v>0</v>
      </c>
      <c r="O399" s="292">
        <f>IF(BM_MWh!O399=0,0,1)</f>
        <v>0</v>
      </c>
      <c r="P399" s="292">
        <f>IF(BM_MWh!P399=0,0,1)</f>
        <v>0</v>
      </c>
      <c r="Q399" s="292">
        <f>IF(BM_MWh!Q399=0,0,1)</f>
        <v>0</v>
      </c>
      <c r="R399" s="292">
        <f>IF(BM_MWh!R399=0,0,1)</f>
        <v>1</v>
      </c>
      <c r="S399" s="292">
        <f>IF(BM_MWh!S399=0,0,1)</f>
        <v>1</v>
      </c>
      <c r="T399" s="292">
        <f>IF(BM_MWh!T399=0,0,1)</f>
        <v>0</v>
      </c>
      <c r="U399" s="384">
        <f>IF(SUM(BM_MWh!U399)=0,0,1)</f>
        <v>1</v>
      </c>
      <c r="V399" s="382">
        <f>IF(SUM(BM_MWh!V399)=0,0,1)</f>
        <v>1</v>
      </c>
      <c r="W399" s="382">
        <f>IF(SUM(BM_MWh!W399)=0,0,1)</f>
        <v>1</v>
      </c>
      <c r="X399" s="382">
        <f>IF(SUM(BM_MWh!X399)=0,0,1)</f>
        <v>0</v>
      </c>
      <c r="Y399" s="382">
        <f>IF(SUM(BM_MWh!Y399)=0,0,1)</f>
        <v>1</v>
      </c>
      <c r="Z399" s="382">
        <f>IF(SUM(BM_MWh!Z399)=0,0,1)</f>
        <v>0</v>
      </c>
      <c r="AA399" s="382">
        <f>IF(SUM(BM_MWh!AA399)=0,0,1)</f>
        <v>1</v>
      </c>
      <c r="AB399" s="382">
        <f>IF(SUM(BM_MWh!AB399)=0,0,1)</f>
        <v>0</v>
      </c>
      <c r="AC399" s="382">
        <f>IF(SUM(BM_MWh!AC399)=0,0,1)</f>
        <v>0</v>
      </c>
      <c r="AD399" s="382">
        <f>IF(SUM(BM_MWh!AD399)=0,0,1)</f>
        <v>0</v>
      </c>
      <c r="AE399" s="382">
        <f>IF(SUM(BM_MWh!AE399)=0,0,1)</f>
        <v>1</v>
      </c>
      <c r="AF399" s="382">
        <f>IF(SUM(BM_MWh!AF399)=0,0,1)</f>
        <v>0</v>
      </c>
      <c r="AG399" s="382"/>
      <c r="AH399" s="382"/>
      <c r="AI399" s="382"/>
      <c r="AJ399" s="382"/>
      <c r="AK399" s="292"/>
      <c r="AL399" s="292"/>
      <c r="AM399" s="314"/>
      <c r="AN399" s="314"/>
      <c r="AP399" s="382"/>
      <c r="AR399" s="382"/>
      <c r="AS399" s="382"/>
      <c r="AT399" s="382"/>
      <c r="AU399" s="101">
        <f t="shared" si="188"/>
        <v>6</v>
      </c>
      <c r="AV399" s="102">
        <f t="shared" si="189"/>
        <v>3</v>
      </c>
      <c r="AW399" s="167">
        <f t="shared" si="190"/>
        <v>9</v>
      </c>
      <c r="AX399" s="167">
        <f t="shared" si="191"/>
        <v>2008207.19735768</v>
      </c>
      <c r="AZ399" s="17"/>
      <c r="BA399" s="17"/>
      <c r="BB399" s="17"/>
      <c r="BC399" s="17"/>
      <c r="BD399" s="17"/>
      <c r="BE399" s="104">
        <f t="shared" si="180"/>
        <v>2028</v>
      </c>
      <c r="BF399" s="28">
        <f t="shared" si="182"/>
        <v>10</v>
      </c>
      <c r="BG399" s="381">
        <f t="shared" si="186"/>
        <v>4016438.3947153599</v>
      </c>
      <c r="BH399" s="215">
        <f t="shared" si="178"/>
        <v>1782010.19735768</v>
      </c>
      <c r="BI399" s="215">
        <f t="shared" si="178"/>
        <v>196940</v>
      </c>
      <c r="BJ399" s="215">
        <f t="shared" si="178"/>
        <v>2104</v>
      </c>
      <c r="BK399" s="215">
        <f t="shared" si="178"/>
        <v>1509</v>
      </c>
      <c r="BL399" s="215">
        <f t="shared" si="178"/>
        <v>25644</v>
      </c>
      <c r="BM399" s="215">
        <f t="shared" si="192"/>
        <v>2008207.19735768</v>
      </c>
      <c r="BN399" s="206">
        <f t="shared" si="193"/>
        <v>3</v>
      </c>
      <c r="BO399" s="206">
        <f t="shared" si="184"/>
        <v>3</v>
      </c>
      <c r="BP399" s="206">
        <f t="shared" si="185"/>
        <v>3</v>
      </c>
      <c r="BQ399" s="206">
        <f t="shared" si="183"/>
        <v>6</v>
      </c>
      <c r="BR399" s="206">
        <f t="shared" si="194"/>
        <v>9</v>
      </c>
      <c r="BS399" s="264"/>
    </row>
    <row r="400" spans="1:71">
      <c r="A400" s="28">
        <f t="shared" si="179"/>
        <v>2028</v>
      </c>
      <c r="B400" s="28">
        <f t="shared" si="181"/>
        <v>11</v>
      </c>
      <c r="C400" s="383">
        <f t="shared" si="187"/>
        <v>2009671.95769547</v>
      </c>
      <c r="D400" s="383">
        <f>[4]FCST!D397</f>
        <v>1783303.95769547</v>
      </c>
      <c r="E400" s="383">
        <f>[4]FCST!E397</f>
        <v>197067</v>
      </c>
      <c r="F400" s="383">
        <f>[4]FCST!F397</f>
        <v>2103</v>
      </c>
      <c r="G400" s="383">
        <f>[4]FCST!G397</f>
        <v>1509</v>
      </c>
      <c r="H400" s="383">
        <f>[4]FCST!H397</f>
        <v>25680</v>
      </c>
      <c r="I400" s="292">
        <f>IF(BM_MWh!I400=0,0,1)</f>
        <v>0</v>
      </c>
      <c r="J400" s="292">
        <f>IF(BM_MWh!J400=0,0,1)</f>
        <v>0</v>
      </c>
      <c r="K400" s="292">
        <f>IF(BM_MWh!K400=0,0,1)</f>
        <v>1</v>
      </c>
      <c r="L400" s="292">
        <f>IF(BM_MWh!L400=0,0,1)</f>
        <v>0</v>
      </c>
      <c r="M400" s="292">
        <f>IF(BM_MWh!M400=0,0,1)</f>
        <v>0</v>
      </c>
      <c r="N400" s="292">
        <f>IF(BM_MWh!N400=0,0,1)</f>
        <v>0</v>
      </c>
      <c r="O400" s="292">
        <f>IF(BM_MWh!O400=0,0,1)</f>
        <v>0</v>
      </c>
      <c r="P400" s="292">
        <f>IF(BM_MWh!P400=0,0,1)</f>
        <v>0</v>
      </c>
      <c r="Q400" s="292">
        <f>IF(BM_MWh!Q400=0,0,1)</f>
        <v>0</v>
      </c>
      <c r="R400" s="292">
        <f>IF(BM_MWh!R400=0,0,1)</f>
        <v>1</v>
      </c>
      <c r="S400" s="292">
        <f>IF(BM_MWh!S400=0,0,1)</f>
        <v>1</v>
      </c>
      <c r="T400" s="292">
        <f>IF(BM_MWh!T400=0,0,1)</f>
        <v>0</v>
      </c>
      <c r="U400" s="384">
        <f>IF(SUM(BM_MWh!U400)=0,0,1)</f>
        <v>1</v>
      </c>
      <c r="V400" s="382">
        <f>IF(SUM(BM_MWh!V400)=0,0,1)</f>
        <v>1</v>
      </c>
      <c r="W400" s="382">
        <f>IF(SUM(BM_MWh!W400)=0,0,1)</f>
        <v>1</v>
      </c>
      <c r="X400" s="382">
        <f>IF(SUM(BM_MWh!X400)=0,0,1)</f>
        <v>0</v>
      </c>
      <c r="Y400" s="382">
        <f>IF(SUM(BM_MWh!Y400)=0,0,1)</f>
        <v>1</v>
      </c>
      <c r="Z400" s="382">
        <f>IF(SUM(BM_MWh!Z400)=0,0,1)</f>
        <v>0</v>
      </c>
      <c r="AA400" s="382">
        <f>IF(SUM(BM_MWh!AA400)=0,0,1)</f>
        <v>1</v>
      </c>
      <c r="AB400" s="382">
        <f>IF(SUM(BM_MWh!AB400)=0,0,1)</f>
        <v>0</v>
      </c>
      <c r="AC400" s="382">
        <f>IF(SUM(BM_MWh!AC400)=0,0,1)</f>
        <v>0</v>
      </c>
      <c r="AD400" s="382">
        <f>IF(SUM(BM_MWh!AD400)=0,0,1)</f>
        <v>0</v>
      </c>
      <c r="AE400" s="382">
        <f>IF(SUM(BM_MWh!AE400)=0,0,1)</f>
        <v>1</v>
      </c>
      <c r="AF400" s="382">
        <f>IF(SUM(BM_MWh!AF400)=0,0,1)</f>
        <v>0</v>
      </c>
      <c r="AG400" s="382"/>
      <c r="AH400" s="382"/>
      <c r="AI400" s="382"/>
      <c r="AJ400" s="382"/>
      <c r="AK400" s="292"/>
      <c r="AL400" s="292"/>
      <c r="AM400" s="314"/>
      <c r="AN400" s="314"/>
      <c r="AP400" s="382"/>
      <c r="AR400" s="382"/>
      <c r="AS400" s="382"/>
      <c r="AT400" s="382"/>
      <c r="AU400" s="101">
        <f t="shared" si="188"/>
        <v>6</v>
      </c>
      <c r="AV400" s="102">
        <f t="shared" si="189"/>
        <v>3</v>
      </c>
      <c r="AW400" s="167">
        <f t="shared" si="190"/>
        <v>9</v>
      </c>
      <c r="AX400" s="167">
        <f t="shared" si="191"/>
        <v>2009662.95769547</v>
      </c>
      <c r="AZ400" s="17"/>
      <c r="BA400" s="17"/>
      <c r="BB400" s="17"/>
      <c r="BC400" s="17"/>
      <c r="BD400" s="17"/>
      <c r="BE400" s="104">
        <f t="shared" si="180"/>
        <v>2028</v>
      </c>
      <c r="BF400" s="28">
        <f t="shared" si="182"/>
        <v>11</v>
      </c>
      <c r="BG400" s="381">
        <f t="shared" si="186"/>
        <v>4019349.9153909399</v>
      </c>
      <c r="BH400" s="215">
        <f t="shared" si="178"/>
        <v>1783303.95769547</v>
      </c>
      <c r="BI400" s="215">
        <f t="shared" si="178"/>
        <v>197067</v>
      </c>
      <c r="BJ400" s="215">
        <f t="shared" si="178"/>
        <v>2103</v>
      </c>
      <c r="BK400" s="215">
        <f t="shared" si="178"/>
        <v>1509</v>
      </c>
      <c r="BL400" s="215">
        <f t="shared" si="178"/>
        <v>25680</v>
      </c>
      <c r="BM400" s="215">
        <f t="shared" si="192"/>
        <v>2009662.95769547</v>
      </c>
      <c r="BN400" s="206">
        <f t="shared" si="193"/>
        <v>3</v>
      </c>
      <c r="BO400" s="206">
        <f t="shared" si="184"/>
        <v>3</v>
      </c>
      <c r="BP400" s="206">
        <f t="shared" si="185"/>
        <v>3</v>
      </c>
      <c r="BQ400" s="206">
        <f t="shared" si="183"/>
        <v>6</v>
      </c>
      <c r="BR400" s="206">
        <f t="shared" si="194"/>
        <v>9</v>
      </c>
      <c r="BS400" s="264"/>
    </row>
    <row r="401" spans="1:71">
      <c r="A401" s="28">
        <f t="shared" si="179"/>
        <v>2028</v>
      </c>
      <c r="B401" s="28">
        <f t="shared" si="181"/>
        <v>12</v>
      </c>
      <c r="C401" s="383">
        <f t="shared" si="187"/>
        <v>2011043.71803326</v>
      </c>
      <c r="D401" s="383">
        <f>[4]FCST!D398</f>
        <v>1784597.71803326</v>
      </c>
      <c r="E401" s="383">
        <f>[4]FCST!E398</f>
        <v>197195</v>
      </c>
      <c r="F401" s="383">
        <f>[4]FCST!F398</f>
        <v>2102</v>
      </c>
      <c r="G401" s="383">
        <f>[4]FCST!G398</f>
        <v>1509</v>
      </c>
      <c r="H401" s="383">
        <f>[4]FCST!H398</f>
        <v>25631</v>
      </c>
      <c r="I401" s="292">
        <f>IF(BM_MWh!I401=0,0,1)</f>
        <v>0</v>
      </c>
      <c r="J401" s="292">
        <f>IF(BM_MWh!J401=0,0,1)</f>
        <v>0</v>
      </c>
      <c r="K401" s="292">
        <f>IF(BM_MWh!K401=0,0,1)</f>
        <v>1</v>
      </c>
      <c r="L401" s="292">
        <f>IF(BM_MWh!L401=0,0,1)</f>
        <v>0</v>
      </c>
      <c r="M401" s="292">
        <f>IF(BM_MWh!M401=0,0,1)</f>
        <v>0</v>
      </c>
      <c r="N401" s="292">
        <f>IF(BM_MWh!N401=0,0,1)</f>
        <v>0</v>
      </c>
      <c r="O401" s="292">
        <f>IF(BM_MWh!O401=0,0,1)</f>
        <v>0</v>
      </c>
      <c r="P401" s="292">
        <f>IF(BM_MWh!P401=0,0,1)</f>
        <v>0</v>
      </c>
      <c r="Q401" s="292">
        <f>IF(BM_MWh!Q401=0,0,1)</f>
        <v>0</v>
      </c>
      <c r="R401" s="292">
        <f>IF(BM_MWh!R401=0,0,1)</f>
        <v>1</v>
      </c>
      <c r="S401" s="292">
        <f>IF(BM_MWh!S401=0,0,1)</f>
        <v>1</v>
      </c>
      <c r="T401" s="292">
        <f>IF(BM_MWh!T401=0,0,1)</f>
        <v>0</v>
      </c>
      <c r="U401" s="384">
        <f>IF(SUM(BM_MWh!U401)=0,0,1)</f>
        <v>1</v>
      </c>
      <c r="V401" s="382">
        <f>IF(SUM(BM_MWh!V401)=0,0,1)</f>
        <v>1</v>
      </c>
      <c r="W401" s="382">
        <f>IF(SUM(BM_MWh!W401)=0,0,1)</f>
        <v>1</v>
      </c>
      <c r="X401" s="382">
        <f>IF(SUM(BM_MWh!X401)=0,0,1)</f>
        <v>0</v>
      </c>
      <c r="Y401" s="382">
        <f>IF(SUM(BM_MWh!Y401)=0,0,1)</f>
        <v>1</v>
      </c>
      <c r="Z401" s="382">
        <f>IF(SUM(BM_MWh!Z401)=0,0,1)</f>
        <v>0</v>
      </c>
      <c r="AA401" s="382">
        <f>IF(SUM(BM_MWh!AA401)=0,0,1)</f>
        <v>1</v>
      </c>
      <c r="AB401" s="382">
        <f>IF(SUM(BM_MWh!AB401)=0,0,1)</f>
        <v>0</v>
      </c>
      <c r="AC401" s="382">
        <f>IF(SUM(BM_MWh!AC401)=0,0,1)</f>
        <v>0</v>
      </c>
      <c r="AD401" s="382">
        <f>IF(SUM(BM_MWh!AD401)=0,0,1)</f>
        <v>0</v>
      </c>
      <c r="AE401" s="382">
        <f>IF(SUM(BM_MWh!AE401)=0,0,1)</f>
        <v>1</v>
      </c>
      <c r="AF401" s="382">
        <f>IF(SUM(BM_MWh!AF401)=0,0,1)</f>
        <v>0</v>
      </c>
      <c r="AG401" s="382"/>
      <c r="AH401" s="382"/>
      <c r="AI401" s="382"/>
      <c r="AJ401" s="382"/>
      <c r="AK401" s="292"/>
      <c r="AL401" s="292"/>
      <c r="AM401" s="314"/>
      <c r="AN401" s="314"/>
      <c r="AP401" s="382"/>
      <c r="AR401" s="382"/>
      <c r="AS401" s="382"/>
      <c r="AT401" s="382"/>
      <c r="AU401" s="101">
        <f t="shared" si="188"/>
        <v>6</v>
      </c>
      <c r="AV401" s="102">
        <f t="shared" si="189"/>
        <v>3</v>
      </c>
      <c r="AW401" s="167">
        <f t="shared" si="190"/>
        <v>9</v>
      </c>
      <c r="AX401" s="167">
        <f t="shared" si="191"/>
        <v>2011034.71803326</v>
      </c>
      <c r="AZ401" s="17"/>
      <c r="BA401" s="17"/>
      <c r="BB401" s="17"/>
      <c r="BC401" s="17"/>
      <c r="BD401" s="17"/>
      <c r="BE401" s="104">
        <f t="shared" si="180"/>
        <v>2028</v>
      </c>
      <c r="BF401" s="28">
        <f t="shared" si="182"/>
        <v>12</v>
      </c>
      <c r="BG401" s="381">
        <f t="shared" si="186"/>
        <v>4022093.4360665199</v>
      </c>
      <c r="BH401" s="215">
        <f t="shared" si="178"/>
        <v>1784597.71803326</v>
      </c>
      <c r="BI401" s="215">
        <f t="shared" si="178"/>
        <v>197195</v>
      </c>
      <c r="BJ401" s="215">
        <f t="shared" si="178"/>
        <v>2102</v>
      </c>
      <c r="BK401" s="215">
        <f t="shared" si="178"/>
        <v>1509</v>
      </c>
      <c r="BL401" s="215">
        <f t="shared" si="178"/>
        <v>25631</v>
      </c>
      <c r="BM401" s="215">
        <f t="shared" si="192"/>
        <v>2011034.71803326</v>
      </c>
      <c r="BN401" s="206">
        <f t="shared" si="193"/>
        <v>3</v>
      </c>
      <c r="BO401" s="206">
        <f t="shared" si="184"/>
        <v>3</v>
      </c>
      <c r="BP401" s="206">
        <f t="shared" si="185"/>
        <v>3</v>
      </c>
      <c r="BQ401" s="206">
        <f t="shared" si="183"/>
        <v>6</v>
      </c>
      <c r="BR401" s="206">
        <f t="shared" si="194"/>
        <v>9</v>
      </c>
      <c r="BS401" s="264"/>
    </row>
    <row r="402" spans="1:71">
      <c r="A402" s="28">
        <f t="shared" si="179"/>
        <v>2029</v>
      </c>
      <c r="B402" s="28">
        <f t="shared" si="181"/>
        <v>1</v>
      </c>
      <c r="C402" s="383">
        <f t="shared" si="187"/>
        <v>2012505.47837106</v>
      </c>
      <c r="D402" s="383">
        <f>[4]FCST!D399</f>
        <v>1785891.47837106</v>
      </c>
      <c r="E402" s="383">
        <f>[4]FCST!E399</f>
        <v>197322</v>
      </c>
      <c r="F402" s="383">
        <f>[4]FCST!F399</f>
        <v>2101</v>
      </c>
      <c r="G402" s="383">
        <f>[4]FCST!G399</f>
        <v>1509</v>
      </c>
      <c r="H402" s="383">
        <f>[4]FCST!H399</f>
        <v>25672</v>
      </c>
      <c r="I402" s="292">
        <f>IF(BM_MWh!I402=0,0,1)</f>
        <v>0</v>
      </c>
      <c r="J402" s="292">
        <f>IF(BM_MWh!J402=0,0,1)</f>
        <v>0</v>
      </c>
      <c r="K402" s="292">
        <f>IF(BM_MWh!K402=0,0,1)</f>
        <v>1</v>
      </c>
      <c r="L402" s="292">
        <f>IF(BM_MWh!L402=0,0,1)</f>
        <v>0</v>
      </c>
      <c r="M402" s="292">
        <f>IF(BM_MWh!M402=0,0,1)</f>
        <v>0</v>
      </c>
      <c r="N402" s="292">
        <f>IF(BM_MWh!N402=0,0,1)</f>
        <v>0</v>
      </c>
      <c r="O402" s="292">
        <f>IF(BM_MWh!O402=0,0,1)</f>
        <v>0</v>
      </c>
      <c r="P402" s="292">
        <f>IF(BM_MWh!P402=0,0,1)</f>
        <v>0</v>
      </c>
      <c r="Q402" s="292">
        <f>IF(BM_MWh!Q402=0,0,1)</f>
        <v>1</v>
      </c>
      <c r="R402" s="292">
        <f>IF(BM_MWh!R402=0,0,1)</f>
        <v>1</v>
      </c>
      <c r="S402" s="292">
        <f>IF(BM_MWh!S402=0,0,1)</f>
        <v>1</v>
      </c>
      <c r="T402" s="292">
        <f>IF(BM_MWh!T402=0,0,1)</f>
        <v>0</v>
      </c>
      <c r="U402" s="384">
        <f>IF(SUM(BM_MWh!U402)=0,0,1)</f>
        <v>1</v>
      </c>
      <c r="V402" s="382">
        <f>IF(SUM(BM_MWh!V402)=0,0,1)</f>
        <v>1</v>
      </c>
      <c r="W402" s="382">
        <f>IF(SUM(BM_MWh!W402)=0,0,1)</f>
        <v>1</v>
      </c>
      <c r="X402" s="382">
        <f>IF(SUM(BM_MWh!X402)=0,0,1)</f>
        <v>0</v>
      </c>
      <c r="Y402" s="382">
        <f>IF(SUM(BM_MWh!Y402)=0,0,1)</f>
        <v>1</v>
      </c>
      <c r="Z402" s="382">
        <f>IF(SUM(BM_MWh!Z402)=0,0,1)</f>
        <v>0</v>
      </c>
      <c r="AA402" s="382">
        <f>IF(SUM(BM_MWh!AA402)=0,0,1)</f>
        <v>1</v>
      </c>
      <c r="AB402" s="382">
        <f>IF(SUM(BM_MWh!AB402)=0,0,1)</f>
        <v>0</v>
      </c>
      <c r="AC402" s="382">
        <f>IF(SUM(BM_MWh!AC402)=0,0,1)</f>
        <v>0</v>
      </c>
      <c r="AD402" s="382">
        <f>IF(SUM(BM_MWh!AD402)=0,0,1)</f>
        <v>0</v>
      </c>
      <c r="AE402" s="382">
        <f>IF(SUM(BM_MWh!AE402)=0,0,1)</f>
        <v>1</v>
      </c>
      <c r="AF402" s="382">
        <f>IF(SUM(BM_MWh!AF402)=0,0,1)</f>
        <v>0</v>
      </c>
      <c r="AG402" s="382"/>
      <c r="AH402" s="382"/>
      <c r="AI402" s="382"/>
      <c r="AJ402" s="382"/>
      <c r="AK402" s="292"/>
      <c r="AL402" s="292"/>
      <c r="AM402" s="314"/>
      <c r="AN402" s="314"/>
      <c r="AP402" s="382"/>
      <c r="AR402" s="382"/>
      <c r="AS402" s="382"/>
      <c r="AT402" s="382"/>
      <c r="AU402" s="101">
        <f t="shared" si="188"/>
        <v>6</v>
      </c>
      <c r="AV402" s="102">
        <f t="shared" si="189"/>
        <v>4</v>
      </c>
      <c r="AW402" s="167">
        <f t="shared" si="190"/>
        <v>10</v>
      </c>
      <c r="AX402" s="167">
        <f t="shared" si="191"/>
        <v>2012495.47837106</v>
      </c>
      <c r="AZ402" s="17"/>
      <c r="BA402" s="17"/>
      <c r="BB402" s="17"/>
      <c r="BC402" s="17"/>
      <c r="BD402" s="17"/>
      <c r="BE402" s="104">
        <f t="shared" si="180"/>
        <v>2029</v>
      </c>
      <c r="BF402" s="28">
        <f t="shared" si="182"/>
        <v>1</v>
      </c>
      <c r="BG402" s="381">
        <f t="shared" si="186"/>
        <v>4025016.95674212</v>
      </c>
      <c r="BH402" s="215">
        <f t="shared" si="178"/>
        <v>1785891.47837106</v>
      </c>
      <c r="BI402" s="215">
        <f t="shared" si="178"/>
        <v>197322</v>
      </c>
      <c r="BJ402" s="215">
        <f t="shared" si="178"/>
        <v>2101</v>
      </c>
      <c r="BK402" s="215">
        <f t="shared" si="178"/>
        <v>1509</v>
      </c>
      <c r="BL402" s="215">
        <f t="shared" si="178"/>
        <v>25672</v>
      </c>
      <c r="BM402" s="215">
        <f t="shared" si="192"/>
        <v>2012495.47837106</v>
      </c>
      <c r="BN402" s="206">
        <f t="shared" si="193"/>
        <v>4</v>
      </c>
      <c r="BO402" s="206">
        <f t="shared" si="184"/>
        <v>3</v>
      </c>
      <c r="BP402" s="206">
        <f t="shared" si="185"/>
        <v>3</v>
      </c>
      <c r="BQ402" s="206">
        <f t="shared" si="183"/>
        <v>6</v>
      </c>
      <c r="BR402" s="206">
        <f t="shared" si="194"/>
        <v>10</v>
      </c>
      <c r="BS402" s="264"/>
    </row>
    <row r="403" spans="1:71">
      <c r="A403" s="28">
        <f t="shared" si="179"/>
        <v>2029</v>
      </c>
      <c r="B403" s="28">
        <f t="shared" si="181"/>
        <v>2</v>
      </c>
      <c r="C403" s="383">
        <f t="shared" si="187"/>
        <v>2013930.23870885</v>
      </c>
      <c r="D403" s="383">
        <f>[4]FCST!D400</f>
        <v>1787185.23870885</v>
      </c>
      <c r="E403" s="383">
        <f>[4]FCST!E400</f>
        <v>197449</v>
      </c>
      <c r="F403" s="383">
        <f>[4]FCST!F400</f>
        <v>2100</v>
      </c>
      <c r="G403" s="383">
        <f>[4]FCST!G400</f>
        <v>1509</v>
      </c>
      <c r="H403" s="383">
        <f>[4]FCST!H400</f>
        <v>25677</v>
      </c>
      <c r="I403" s="292">
        <f>IF(BM_MWh!I403=0,0,1)</f>
        <v>0</v>
      </c>
      <c r="J403" s="292">
        <f>IF(BM_MWh!J403=0,0,1)</f>
        <v>0</v>
      </c>
      <c r="K403" s="292">
        <f>IF(BM_MWh!K403=0,0,1)</f>
        <v>1</v>
      </c>
      <c r="L403" s="292">
        <f>IF(BM_MWh!L403=0,0,1)</f>
        <v>0</v>
      </c>
      <c r="M403" s="292">
        <f>IF(BM_MWh!M403=0,0,1)</f>
        <v>0</v>
      </c>
      <c r="N403" s="292">
        <f>IF(BM_MWh!N403=0,0,1)</f>
        <v>0</v>
      </c>
      <c r="O403" s="292">
        <f>IF(BM_MWh!O403=0,0,1)</f>
        <v>0</v>
      </c>
      <c r="P403" s="292">
        <f>IF(BM_MWh!P403=0,0,1)</f>
        <v>0</v>
      </c>
      <c r="Q403" s="292">
        <f>IF(BM_MWh!Q403=0,0,1)</f>
        <v>1</v>
      </c>
      <c r="R403" s="292">
        <f>IF(BM_MWh!R403=0,0,1)</f>
        <v>1</v>
      </c>
      <c r="S403" s="292">
        <f>IF(BM_MWh!S403=0,0,1)</f>
        <v>1</v>
      </c>
      <c r="T403" s="292">
        <f>IF(BM_MWh!T403=0,0,1)</f>
        <v>0</v>
      </c>
      <c r="U403" s="384">
        <f>IF(SUM(BM_MWh!U403)=0,0,1)</f>
        <v>1</v>
      </c>
      <c r="V403" s="382">
        <f>IF(SUM(BM_MWh!V403)=0,0,1)</f>
        <v>1</v>
      </c>
      <c r="W403" s="382">
        <f>IF(SUM(BM_MWh!W403)=0,0,1)</f>
        <v>1</v>
      </c>
      <c r="X403" s="382">
        <f>IF(SUM(BM_MWh!X403)=0,0,1)</f>
        <v>0</v>
      </c>
      <c r="Y403" s="382">
        <f>IF(SUM(BM_MWh!Y403)=0,0,1)</f>
        <v>1</v>
      </c>
      <c r="Z403" s="382">
        <f>IF(SUM(BM_MWh!Z403)=0,0,1)</f>
        <v>0</v>
      </c>
      <c r="AA403" s="382">
        <f>IF(SUM(BM_MWh!AA403)=0,0,1)</f>
        <v>1</v>
      </c>
      <c r="AB403" s="382">
        <f>IF(SUM(BM_MWh!AB403)=0,0,1)</f>
        <v>0</v>
      </c>
      <c r="AC403" s="382">
        <f>IF(SUM(BM_MWh!AC403)=0,0,1)</f>
        <v>0</v>
      </c>
      <c r="AD403" s="382">
        <f>IF(SUM(BM_MWh!AD403)=0,0,1)</f>
        <v>0</v>
      </c>
      <c r="AE403" s="382">
        <f>IF(SUM(BM_MWh!AE403)=0,0,1)</f>
        <v>1</v>
      </c>
      <c r="AF403" s="382">
        <f>IF(SUM(BM_MWh!AF403)=0,0,1)</f>
        <v>0</v>
      </c>
      <c r="AG403" s="382"/>
      <c r="AH403" s="382"/>
      <c r="AI403" s="382"/>
      <c r="AJ403" s="382"/>
      <c r="AK403" s="292"/>
      <c r="AL403" s="292"/>
      <c r="AM403" s="314"/>
      <c r="AN403" s="314"/>
      <c r="AP403" s="382"/>
      <c r="AR403" s="382"/>
      <c r="AS403" s="382"/>
      <c r="AT403" s="382"/>
      <c r="AU403" s="101">
        <f t="shared" si="188"/>
        <v>6</v>
      </c>
      <c r="AV403" s="102">
        <f t="shared" si="189"/>
        <v>4</v>
      </c>
      <c r="AW403" s="167">
        <f t="shared" si="190"/>
        <v>10</v>
      </c>
      <c r="AX403" s="167">
        <f t="shared" si="191"/>
        <v>2013920.23870885</v>
      </c>
      <c r="AZ403" s="17"/>
      <c r="BA403" s="17"/>
      <c r="BB403" s="17"/>
      <c r="BC403" s="17"/>
      <c r="BD403" s="17"/>
      <c r="BE403" s="104">
        <f t="shared" si="180"/>
        <v>2029</v>
      </c>
      <c r="BF403" s="28">
        <f t="shared" si="182"/>
        <v>2</v>
      </c>
      <c r="BG403" s="381">
        <f t="shared" si="186"/>
        <v>4027866.4774177</v>
      </c>
      <c r="BH403" s="215">
        <f t="shared" si="178"/>
        <v>1787185.23870885</v>
      </c>
      <c r="BI403" s="215">
        <f t="shared" si="178"/>
        <v>197449</v>
      </c>
      <c r="BJ403" s="215">
        <f t="shared" si="178"/>
        <v>2100</v>
      </c>
      <c r="BK403" s="215">
        <f t="shared" si="178"/>
        <v>1509</v>
      </c>
      <c r="BL403" s="215">
        <f t="shared" si="178"/>
        <v>25677</v>
      </c>
      <c r="BM403" s="215">
        <f t="shared" si="192"/>
        <v>2013920.23870885</v>
      </c>
      <c r="BN403" s="206">
        <f t="shared" si="193"/>
        <v>4</v>
      </c>
      <c r="BO403" s="206">
        <f t="shared" si="184"/>
        <v>3</v>
      </c>
      <c r="BP403" s="206">
        <f t="shared" si="185"/>
        <v>3</v>
      </c>
      <c r="BQ403" s="206">
        <f t="shared" si="183"/>
        <v>6</v>
      </c>
      <c r="BR403" s="206">
        <f t="shared" si="194"/>
        <v>10</v>
      </c>
      <c r="BS403" s="264"/>
    </row>
    <row r="404" spans="1:71">
      <c r="A404" s="28">
        <f t="shared" si="179"/>
        <v>2029</v>
      </c>
      <c r="B404" s="28">
        <f t="shared" si="181"/>
        <v>3</v>
      </c>
      <c r="C404" s="383">
        <f t="shared" si="187"/>
        <v>2015340.99904664</v>
      </c>
      <c r="D404" s="383">
        <f>[4]FCST!D401</f>
        <v>1788478.99904664</v>
      </c>
      <c r="E404" s="383">
        <f>[4]FCST!E401</f>
        <v>197576</v>
      </c>
      <c r="F404" s="383">
        <f>[4]FCST!F401</f>
        <v>2100</v>
      </c>
      <c r="G404" s="383">
        <f>[4]FCST!G401</f>
        <v>1509</v>
      </c>
      <c r="H404" s="383">
        <f>[4]FCST!H401</f>
        <v>25667</v>
      </c>
      <c r="I404" s="292">
        <f>IF(BM_MWh!I404=0,0,1)</f>
        <v>0</v>
      </c>
      <c r="J404" s="292">
        <f>IF(BM_MWh!J404=0,0,1)</f>
        <v>0</v>
      </c>
      <c r="K404" s="292">
        <f>IF(BM_MWh!K404=0,0,1)</f>
        <v>1</v>
      </c>
      <c r="L404" s="292">
        <f>IF(BM_MWh!L404=0,0,1)</f>
        <v>0</v>
      </c>
      <c r="M404" s="292">
        <f>IF(BM_MWh!M404=0,0,1)</f>
        <v>0</v>
      </c>
      <c r="N404" s="292">
        <f>IF(BM_MWh!N404=0,0,1)</f>
        <v>0</v>
      </c>
      <c r="O404" s="292">
        <f>IF(BM_MWh!O404=0,0,1)</f>
        <v>0</v>
      </c>
      <c r="P404" s="292">
        <f>IF(BM_MWh!P404=0,0,1)</f>
        <v>0</v>
      </c>
      <c r="Q404" s="292">
        <f>IF(BM_MWh!Q404=0,0,1)</f>
        <v>1</v>
      </c>
      <c r="R404" s="292">
        <f>IF(BM_MWh!R404=0,0,1)</f>
        <v>1</v>
      </c>
      <c r="S404" s="292">
        <f>IF(BM_MWh!S404=0,0,1)</f>
        <v>1</v>
      </c>
      <c r="T404" s="292">
        <f>IF(BM_MWh!T404=0,0,1)</f>
        <v>0</v>
      </c>
      <c r="U404" s="384">
        <f>IF(SUM(BM_MWh!U404)=0,0,1)</f>
        <v>1</v>
      </c>
      <c r="V404" s="382">
        <f>IF(SUM(BM_MWh!V404)=0,0,1)</f>
        <v>1</v>
      </c>
      <c r="W404" s="382">
        <f>IF(SUM(BM_MWh!W404)=0,0,1)</f>
        <v>1</v>
      </c>
      <c r="X404" s="382">
        <f>IF(SUM(BM_MWh!X404)=0,0,1)</f>
        <v>0</v>
      </c>
      <c r="Y404" s="382">
        <f>IF(SUM(BM_MWh!Y404)=0,0,1)</f>
        <v>1</v>
      </c>
      <c r="Z404" s="382">
        <f>IF(SUM(BM_MWh!Z404)=0,0,1)</f>
        <v>0</v>
      </c>
      <c r="AA404" s="382">
        <f>IF(SUM(BM_MWh!AA404)=0,0,1)</f>
        <v>1</v>
      </c>
      <c r="AB404" s="382">
        <f>IF(SUM(BM_MWh!AB404)=0,0,1)</f>
        <v>0</v>
      </c>
      <c r="AC404" s="382">
        <f>IF(SUM(BM_MWh!AC404)=0,0,1)</f>
        <v>0</v>
      </c>
      <c r="AD404" s="382">
        <f>IF(SUM(BM_MWh!AD404)=0,0,1)</f>
        <v>0</v>
      </c>
      <c r="AE404" s="382">
        <f>IF(SUM(BM_MWh!AE404)=0,0,1)</f>
        <v>1</v>
      </c>
      <c r="AF404" s="382">
        <f>IF(SUM(BM_MWh!AF404)=0,0,1)</f>
        <v>0</v>
      </c>
      <c r="AG404" s="382"/>
      <c r="AH404" s="382"/>
      <c r="AI404" s="382"/>
      <c r="AJ404" s="382"/>
      <c r="AK404" s="292"/>
      <c r="AL404" s="292"/>
      <c r="AM404" s="314"/>
      <c r="AN404" s="314"/>
      <c r="AP404" s="382"/>
      <c r="AR404" s="382"/>
      <c r="AS404" s="382"/>
      <c r="AT404" s="382"/>
      <c r="AU404" s="101">
        <f t="shared" si="188"/>
        <v>6</v>
      </c>
      <c r="AV404" s="102">
        <f t="shared" si="189"/>
        <v>4</v>
      </c>
      <c r="AW404" s="167">
        <f t="shared" si="190"/>
        <v>10</v>
      </c>
      <c r="AX404" s="167">
        <f t="shared" si="191"/>
        <v>2015330.99904664</v>
      </c>
      <c r="AZ404" s="17"/>
      <c r="BA404" s="17"/>
      <c r="BB404" s="17"/>
      <c r="BC404" s="17"/>
      <c r="BD404" s="17"/>
      <c r="BE404" s="104">
        <f t="shared" si="180"/>
        <v>2029</v>
      </c>
      <c r="BF404" s="28">
        <f t="shared" si="182"/>
        <v>3</v>
      </c>
      <c r="BG404" s="381">
        <f t="shared" si="186"/>
        <v>4030687.99809328</v>
      </c>
      <c r="BH404" s="215">
        <f t="shared" si="178"/>
        <v>1788478.99904664</v>
      </c>
      <c r="BI404" s="215">
        <f t="shared" si="178"/>
        <v>197576</v>
      </c>
      <c r="BJ404" s="215">
        <f t="shared" si="178"/>
        <v>2100</v>
      </c>
      <c r="BK404" s="215">
        <f t="shared" si="178"/>
        <v>1509</v>
      </c>
      <c r="BL404" s="215">
        <f t="shared" si="178"/>
        <v>25667</v>
      </c>
      <c r="BM404" s="215">
        <f t="shared" si="192"/>
        <v>2015330.99904664</v>
      </c>
      <c r="BN404" s="206">
        <f t="shared" si="193"/>
        <v>4</v>
      </c>
      <c r="BO404" s="206">
        <f t="shared" si="184"/>
        <v>3</v>
      </c>
      <c r="BP404" s="206">
        <f t="shared" si="185"/>
        <v>3</v>
      </c>
      <c r="BQ404" s="206">
        <f t="shared" si="183"/>
        <v>6</v>
      </c>
      <c r="BR404" s="206">
        <f t="shared" si="194"/>
        <v>10</v>
      </c>
      <c r="BS404" s="264"/>
    </row>
    <row r="405" spans="1:71">
      <c r="A405" s="28">
        <f t="shared" si="179"/>
        <v>2029</v>
      </c>
      <c r="B405" s="28">
        <f t="shared" si="181"/>
        <v>4</v>
      </c>
      <c r="C405" s="383">
        <f t="shared" si="187"/>
        <v>2016720.75938443</v>
      </c>
      <c r="D405" s="383">
        <f>[4]FCST!D402</f>
        <v>1789772.75938443</v>
      </c>
      <c r="E405" s="383">
        <f>[4]FCST!E402</f>
        <v>197703</v>
      </c>
      <c r="F405" s="383">
        <f>[4]FCST!F402</f>
        <v>2099</v>
      </c>
      <c r="G405" s="383">
        <f>[4]FCST!G402</f>
        <v>1509</v>
      </c>
      <c r="H405" s="383">
        <f>[4]FCST!H402</f>
        <v>25627</v>
      </c>
      <c r="I405" s="292">
        <f>IF(BM_MWh!I405=0,0,1)</f>
        <v>0</v>
      </c>
      <c r="J405" s="292">
        <f>IF(BM_MWh!J405=0,0,1)</f>
        <v>0</v>
      </c>
      <c r="K405" s="292">
        <f>IF(BM_MWh!K405=0,0,1)</f>
        <v>1</v>
      </c>
      <c r="L405" s="292">
        <f>IF(BM_MWh!L405=0,0,1)</f>
        <v>0</v>
      </c>
      <c r="M405" s="292">
        <f>IF(BM_MWh!M405=0,0,1)</f>
        <v>0</v>
      </c>
      <c r="N405" s="292">
        <f>IF(BM_MWh!N405=0,0,1)</f>
        <v>0</v>
      </c>
      <c r="O405" s="292">
        <f>IF(BM_MWh!O405=0,0,1)</f>
        <v>0</v>
      </c>
      <c r="P405" s="292">
        <f>IF(BM_MWh!P405=0,0,1)</f>
        <v>0</v>
      </c>
      <c r="Q405" s="292">
        <f>IF(BM_MWh!Q405=0,0,1)</f>
        <v>1</v>
      </c>
      <c r="R405" s="292">
        <f>IF(BM_MWh!R405=0,0,1)</f>
        <v>1</v>
      </c>
      <c r="S405" s="292">
        <f>IF(BM_MWh!S405=0,0,1)</f>
        <v>1</v>
      </c>
      <c r="T405" s="292">
        <f>IF(BM_MWh!T405=0,0,1)</f>
        <v>0</v>
      </c>
      <c r="U405" s="384">
        <f>IF(SUM(BM_MWh!U405)=0,0,1)</f>
        <v>1</v>
      </c>
      <c r="V405" s="382">
        <f>IF(SUM(BM_MWh!V405)=0,0,1)</f>
        <v>1</v>
      </c>
      <c r="W405" s="382">
        <f>IF(SUM(BM_MWh!W405)=0,0,1)</f>
        <v>1</v>
      </c>
      <c r="X405" s="382">
        <f>IF(SUM(BM_MWh!X405)=0,0,1)</f>
        <v>0</v>
      </c>
      <c r="Y405" s="382">
        <f>IF(SUM(BM_MWh!Y405)=0,0,1)</f>
        <v>1</v>
      </c>
      <c r="Z405" s="382">
        <f>IF(SUM(BM_MWh!Z405)=0,0,1)</f>
        <v>0</v>
      </c>
      <c r="AA405" s="382">
        <f>IF(SUM(BM_MWh!AA405)=0,0,1)</f>
        <v>1</v>
      </c>
      <c r="AB405" s="382">
        <f>IF(SUM(BM_MWh!AB405)=0,0,1)</f>
        <v>0</v>
      </c>
      <c r="AC405" s="382">
        <f>IF(SUM(BM_MWh!AC405)=0,0,1)</f>
        <v>0</v>
      </c>
      <c r="AD405" s="382">
        <f>IF(SUM(BM_MWh!AD405)=0,0,1)</f>
        <v>0</v>
      </c>
      <c r="AE405" s="382">
        <f>IF(SUM(BM_MWh!AE405)=0,0,1)</f>
        <v>1</v>
      </c>
      <c r="AF405" s="382">
        <f>IF(SUM(BM_MWh!AF405)=0,0,1)</f>
        <v>0</v>
      </c>
      <c r="AG405" s="382"/>
      <c r="AH405" s="382"/>
      <c r="AI405" s="382"/>
      <c r="AJ405" s="382"/>
      <c r="AK405" s="292"/>
      <c r="AL405" s="292"/>
      <c r="AM405" s="314"/>
      <c r="AN405" s="314"/>
      <c r="AP405" s="382"/>
      <c r="AR405" s="382"/>
      <c r="AS405" s="382"/>
      <c r="AT405" s="382"/>
      <c r="AU405" s="101">
        <f t="shared" si="188"/>
        <v>6</v>
      </c>
      <c r="AV405" s="102">
        <f t="shared" si="189"/>
        <v>4</v>
      </c>
      <c r="AW405" s="167">
        <f t="shared" si="190"/>
        <v>10</v>
      </c>
      <c r="AX405" s="167">
        <f t="shared" si="191"/>
        <v>2016710.75938443</v>
      </c>
      <c r="AZ405" s="17"/>
      <c r="BA405" s="17"/>
      <c r="BB405" s="17"/>
      <c r="BC405" s="17"/>
      <c r="BD405" s="17"/>
      <c r="BE405" s="104">
        <f t="shared" si="180"/>
        <v>2029</v>
      </c>
      <c r="BF405" s="28">
        <f t="shared" si="182"/>
        <v>4</v>
      </c>
      <c r="BG405" s="381">
        <f t="shared" si="186"/>
        <v>4033447.51876886</v>
      </c>
      <c r="BH405" s="215">
        <f t="shared" si="178"/>
        <v>1789772.75938443</v>
      </c>
      <c r="BI405" s="215">
        <f t="shared" si="178"/>
        <v>197703</v>
      </c>
      <c r="BJ405" s="215">
        <f t="shared" si="178"/>
        <v>2099</v>
      </c>
      <c r="BK405" s="215">
        <f t="shared" si="178"/>
        <v>1509</v>
      </c>
      <c r="BL405" s="215">
        <f t="shared" si="178"/>
        <v>25627</v>
      </c>
      <c r="BM405" s="215">
        <f t="shared" si="192"/>
        <v>2016710.75938443</v>
      </c>
      <c r="BN405" s="206">
        <f t="shared" si="193"/>
        <v>4</v>
      </c>
      <c r="BO405" s="206">
        <f t="shared" si="184"/>
        <v>3</v>
      </c>
      <c r="BP405" s="206">
        <f t="shared" si="185"/>
        <v>3</v>
      </c>
      <c r="BQ405" s="206">
        <f t="shared" si="183"/>
        <v>6</v>
      </c>
      <c r="BR405" s="206">
        <f t="shared" si="194"/>
        <v>10</v>
      </c>
      <c r="BS405" s="264"/>
    </row>
    <row r="406" spans="1:71">
      <c r="A406" s="28">
        <f t="shared" si="179"/>
        <v>2029</v>
      </c>
      <c r="B406" s="28">
        <f t="shared" si="181"/>
        <v>5</v>
      </c>
      <c r="C406" s="383">
        <f t="shared" si="187"/>
        <v>2018173.51972222</v>
      </c>
      <c r="D406" s="383">
        <f>[4]FCST!D403</f>
        <v>1791066.51972222</v>
      </c>
      <c r="E406" s="383">
        <f>[4]FCST!E403</f>
        <v>197830</v>
      </c>
      <c r="F406" s="383">
        <f>[4]FCST!F403</f>
        <v>2098</v>
      </c>
      <c r="G406" s="383">
        <f>[4]FCST!G403</f>
        <v>1509</v>
      </c>
      <c r="H406" s="383">
        <f>[4]FCST!H403</f>
        <v>25661</v>
      </c>
      <c r="I406" s="292">
        <f>IF(BM_MWh!I406=0,0,1)</f>
        <v>0</v>
      </c>
      <c r="J406" s="292">
        <f>IF(BM_MWh!J406=0,0,1)</f>
        <v>0</v>
      </c>
      <c r="K406" s="292">
        <f>IF(BM_MWh!K406=0,0,1)</f>
        <v>1</v>
      </c>
      <c r="L406" s="292">
        <f>IF(BM_MWh!L406=0,0,1)</f>
        <v>0</v>
      </c>
      <c r="M406" s="292">
        <f>IF(BM_MWh!M406=0,0,1)</f>
        <v>0</v>
      </c>
      <c r="N406" s="292">
        <f>IF(BM_MWh!N406=0,0,1)</f>
        <v>0</v>
      </c>
      <c r="O406" s="292">
        <f>IF(BM_MWh!O406=0,0,1)</f>
        <v>0</v>
      </c>
      <c r="P406" s="292">
        <f>IF(BM_MWh!P406=0,0,1)</f>
        <v>0</v>
      </c>
      <c r="Q406" s="292">
        <f>IF(BM_MWh!Q406=0,0,1)</f>
        <v>0</v>
      </c>
      <c r="R406" s="292">
        <f>IF(BM_MWh!R406=0,0,1)</f>
        <v>1</v>
      </c>
      <c r="S406" s="292">
        <f>IF(BM_MWh!S406=0,0,1)</f>
        <v>1</v>
      </c>
      <c r="T406" s="292">
        <f>IF(BM_MWh!T406=0,0,1)</f>
        <v>0</v>
      </c>
      <c r="U406" s="384">
        <f>IF(SUM(BM_MWh!U406)=0,0,1)</f>
        <v>1</v>
      </c>
      <c r="V406" s="382">
        <f>IF(SUM(BM_MWh!V406)=0,0,1)</f>
        <v>1</v>
      </c>
      <c r="W406" s="382">
        <f>IF(SUM(BM_MWh!W406)=0,0,1)</f>
        <v>1</v>
      </c>
      <c r="X406" s="382">
        <f>IF(SUM(BM_MWh!X406)=0,0,1)</f>
        <v>0</v>
      </c>
      <c r="Y406" s="382">
        <f>IF(SUM(BM_MWh!Y406)=0,0,1)</f>
        <v>1</v>
      </c>
      <c r="Z406" s="382">
        <f>IF(SUM(BM_MWh!Z406)=0,0,1)</f>
        <v>0</v>
      </c>
      <c r="AA406" s="382">
        <f>IF(SUM(BM_MWh!AA406)=0,0,1)</f>
        <v>1</v>
      </c>
      <c r="AB406" s="382">
        <f>IF(SUM(BM_MWh!AB406)=0,0,1)</f>
        <v>0</v>
      </c>
      <c r="AC406" s="382">
        <f>IF(SUM(BM_MWh!AC406)=0,0,1)</f>
        <v>0</v>
      </c>
      <c r="AD406" s="382">
        <f>IF(SUM(BM_MWh!AD406)=0,0,1)</f>
        <v>0</v>
      </c>
      <c r="AE406" s="382">
        <f>IF(SUM(BM_MWh!AE406)=0,0,1)</f>
        <v>1</v>
      </c>
      <c r="AF406" s="382">
        <f>IF(SUM(BM_MWh!AF406)=0,0,1)</f>
        <v>0</v>
      </c>
      <c r="AG406" s="382"/>
      <c r="AH406" s="382"/>
      <c r="AI406" s="382"/>
      <c r="AJ406" s="382"/>
      <c r="AK406" s="292"/>
      <c r="AL406" s="292"/>
      <c r="AM406" s="314"/>
      <c r="AN406" s="314"/>
      <c r="AP406" s="382"/>
      <c r="AR406" s="382"/>
      <c r="AS406" s="382"/>
      <c r="AT406" s="382"/>
      <c r="AU406" s="101">
        <f t="shared" si="188"/>
        <v>6</v>
      </c>
      <c r="AV406" s="102">
        <f t="shared" si="189"/>
        <v>3</v>
      </c>
      <c r="AW406" s="167">
        <f t="shared" si="190"/>
        <v>9</v>
      </c>
      <c r="AX406" s="167">
        <f t="shared" si="191"/>
        <v>2018164.51972222</v>
      </c>
      <c r="AZ406" s="17"/>
      <c r="BA406" s="17"/>
      <c r="BB406" s="17"/>
      <c r="BC406" s="17"/>
      <c r="BD406" s="17"/>
      <c r="BE406" s="104">
        <f t="shared" si="180"/>
        <v>2029</v>
      </c>
      <c r="BF406" s="28">
        <f t="shared" si="182"/>
        <v>5</v>
      </c>
      <c r="BG406" s="381">
        <f t="shared" si="186"/>
        <v>4036353.03944444</v>
      </c>
      <c r="BH406" s="215">
        <f t="shared" si="178"/>
        <v>1791066.51972222</v>
      </c>
      <c r="BI406" s="215">
        <f t="shared" si="178"/>
        <v>197830</v>
      </c>
      <c r="BJ406" s="215">
        <f t="shared" si="178"/>
        <v>2098</v>
      </c>
      <c r="BK406" s="215">
        <f t="shared" si="178"/>
        <v>1509</v>
      </c>
      <c r="BL406" s="215">
        <f t="shared" si="178"/>
        <v>25661</v>
      </c>
      <c r="BM406" s="215">
        <f t="shared" si="192"/>
        <v>2018164.51972222</v>
      </c>
      <c r="BN406" s="206">
        <f t="shared" si="193"/>
        <v>3</v>
      </c>
      <c r="BO406" s="206">
        <f t="shared" si="184"/>
        <v>3</v>
      </c>
      <c r="BP406" s="206">
        <f t="shared" si="185"/>
        <v>3</v>
      </c>
      <c r="BQ406" s="206">
        <f t="shared" si="183"/>
        <v>6</v>
      </c>
      <c r="BR406" s="206">
        <f t="shared" si="194"/>
        <v>9</v>
      </c>
      <c r="BS406" s="264"/>
    </row>
    <row r="407" spans="1:71">
      <c r="A407" s="28">
        <f t="shared" si="179"/>
        <v>2029</v>
      </c>
      <c r="B407" s="28">
        <f t="shared" si="181"/>
        <v>6</v>
      </c>
      <c r="C407" s="383">
        <f t="shared" si="187"/>
        <v>2019543.28006001</v>
      </c>
      <c r="D407" s="383">
        <f>[4]FCST!D404</f>
        <v>1792360.28006001</v>
      </c>
      <c r="E407" s="383">
        <f>[4]FCST!E404</f>
        <v>197957</v>
      </c>
      <c r="F407" s="383">
        <f>[4]FCST!F404</f>
        <v>2097</v>
      </c>
      <c r="G407" s="383">
        <f>[4]FCST!G404</f>
        <v>1509</v>
      </c>
      <c r="H407" s="383">
        <f>[4]FCST!H404</f>
        <v>25611</v>
      </c>
      <c r="I407" s="292">
        <f>IF(BM_MWh!I407=0,0,1)</f>
        <v>0</v>
      </c>
      <c r="J407" s="292">
        <f>IF(BM_MWh!J407=0,0,1)</f>
        <v>0</v>
      </c>
      <c r="K407" s="292">
        <f>IF(BM_MWh!K407=0,0,1)</f>
        <v>1</v>
      </c>
      <c r="L407" s="292">
        <f>IF(BM_MWh!L407=0,0,1)</f>
        <v>0</v>
      </c>
      <c r="M407" s="292">
        <f>IF(BM_MWh!M407=0,0,1)</f>
        <v>0</v>
      </c>
      <c r="N407" s="292">
        <f>IF(BM_MWh!N407=0,0,1)</f>
        <v>0</v>
      </c>
      <c r="O407" s="292">
        <f>IF(BM_MWh!O407=0,0,1)</f>
        <v>0</v>
      </c>
      <c r="P407" s="292">
        <f>IF(BM_MWh!P407=0,0,1)</f>
        <v>0</v>
      </c>
      <c r="Q407" s="292">
        <f>IF(BM_MWh!Q407=0,0,1)</f>
        <v>0</v>
      </c>
      <c r="R407" s="292">
        <f>IF(BM_MWh!R407=0,0,1)</f>
        <v>1</v>
      </c>
      <c r="S407" s="292">
        <f>IF(BM_MWh!S407=0,0,1)</f>
        <v>1</v>
      </c>
      <c r="T407" s="292">
        <f>IF(BM_MWh!T407=0,0,1)</f>
        <v>0</v>
      </c>
      <c r="U407" s="384">
        <f>IF(SUM(BM_MWh!U407)=0,0,1)</f>
        <v>1</v>
      </c>
      <c r="V407" s="382">
        <f>IF(SUM(BM_MWh!V407)=0,0,1)</f>
        <v>1</v>
      </c>
      <c r="W407" s="382">
        <f>IF(SUM(BM_MWh!W407)=0,0,1)</f>
        <v>1</v>
      </c>
      <c r="X407" s="382">
        <f>IF(SUM(BM_MWh!X407)=0,0,1)</f>
        <v>0</v>
      </c>
      <c r="Y407" s="382">
        <f>IF(SUM(BM_MWh!Y407)=0,0,1)</f>
        <v>1</v>
      </c>
      <c r="Z407" s="382">
        <f>IF(SUM(BM_MWh!Z407)=0,0,1)</f>
        <v>0</v>
      </c>
      <c r="AA407" s="382">
        <f>IF(SUM(BM_MWh!AA407)=0,0,1)</f>
        <v>1</v>
      </c>
      <c r="AB407" s="382">
        <f>IF(SUM(BM_MWh!AB407)=0,0,1)</f>
        <v>0</v>
      </c>
      <c r="AC407" s="382">
        <f>IF(SUM(BM_MWh!AC407)=0,0,1)</f>
        <v>0</v>
      </c>
      <c r="AD407" s="382">
        <f>IF(SUM(BM_MWh!AD407)=0,0,1)</f>
        <v>0</v>
      </c>
      <c r="AE407" s="382">
        <f>IF(SUM(BM_MWh!AE407)=0,0,1)</f>
        <v>1</v>
      </c>
      <c r="AF407" s="382">
        <f>IF(SUM(BM_MWh!AF407)=0,0,1)</f>
        <v>0</v>
      </c>
      <c r="AG407" s="382"/>
      <c r="AH407" s="382"/>
      <c r="AI407" s="382"/>
      <c r="AJ407" s="382"/>
      <c r="AK407" s="292"/>
      <c r="AL407" s="292"/>
      <c r="AM407" s="314"/>
      <c r="AN407" s="314"/>
      <c r="AP407" s="382"/>
      <c r="AR407" s="382"/>
      <c r="AS407" s="382"/>
      <c r="AT407" s="382"/>
      <c r="AU407" s="101">
        <f t="shared" si="188"/>
        <v>6</v>
      </c>
      <c r="AV407" s="102">
        <f t="shared" si="189"/>
        <v>3</v>
      </c>
      <c r="AW407" s="167">
        <f t="shared" si="190"/>
        <v>9</v>
      </c>
      <c r="AX407" s="167">
        <f t="shared" si="191"/>
        <v>2019534.28006001</v>
      </c>
      <c r="AZ407" s="17"/>
      <c r="BA407" s="17"/>
      <c r="BB407" s="17"/>
      <c r="BC407" s="17"/>
      <c r="BD407" s="17"/>
      <c r="BE407" s="104">
        <f t="shared" si="180"/>
        <v>2029</v>
      </c>
      <c r="BF407" s="28">
        <f t="shared" si="182"/>
        <v>6</v>
      </c>
      <c r="BG407" s="381">
        <f t="shared" si="186"/>
        <v>4039092.5601200201</v>
      </c>
      <c r="BH407" s="215">
        <f t="shared" ref="BH407:BL427" si="195">D407</f>
        <v>1792360.28006001</v>
      </c>
      <c r="BI407" s="215">
        <f t="shared" si="195"/>
        <v>197957</v>
      </c>
      <c r="BJ407" s="215">
        <f t="shared" si="195"/>
        <v>2097</v>
      </c>
      <c r="BK407" s="215">
        <f t="shared" si="195"/>
        <v>1509</v>
      </c>
      <c r="BL407" s="215">
        <f t="shared" si="195"/>
        <v>25611</v>
      </c>
      <c r="BM407" s="215">
        <f t="shared" si="192"/>
        <v>2019534.28006001</v>
      </c>
      <c r="BN407" s="206">
        <f t="shared" si="193"/>
        <v>3</v>
      </c>
      <c r="BO407" s="206">
        <f t="shared" si="184"/>
        <v>3</v>
      </c>
      <c r="BP407" s="206">
        <f t="shared" si="185"/>
        <v>3</v>
      </c>
      <c r="BQ407" s="206">
        <f t="shared" si="183"/>
        <v>6</v>
      </c>
      <c r="BR407" s="206">
        <f t="shared" si="194"/>
        <v>9</v>
      </c>
      <c r="BS407" s="264"/>
    </row>
    <row r="408" spans="1:71">
      <c r="A408" s="28">
        <f t="shared" si="179"/>
        <v>2029</v>
      </c>
      <c r="B408" s="28">
        <f t="shared" si="181"/>
        <v>7</v>
      </c>
      <c r="C408" s="383">
        <f t="shared" si="187"/>
        <v>2020937.0403978101</v>
      </c>
      <c r="D408" s="383">
        <f>[4]FCST!D405</f>
        <v>1793654.0403978101</v>
      </c>
      <c r="E408" s="383">
        <f>[4]FCST!E405</f>
        <v>198084</v>
      </c>
      <c r="F408" s="383">
        <f>[4]FCST!F405</f>
        <v>2096</v>
      </c>
      <c r="G408" s="383">
        <f>[4]FCST!G405</f>
        <v>1509</v>
      </c>
      <c r="H408" s="383">
        <f>[4]FCST!H405</f>
        <v>25585</v>
      </c>
      <c r="I408" s="292">
        <f>IF(BM_MWh!I408=0,0,1)</f>
        <v>0</v>
      </c>
      <c r="J408" s="292">
        <f>IF(BM_MWh!J408=0,0,1)</f>
        <v>0</v>
      </c>
      <c r="K408" s="292">
        <f>IF(BM_MWh!K408=0,0,1)</f>
        <v>1</v>
      </c>
      <c r="L408" s="292">
        <f>IF(BM_MWh!L408=0,0,1)</f>
        <v>0</v>
      </c>
      <c r="M408" s="292">
        <f>IF(BM_MWh!M408=0,0,1)</f>
        <v>0</v>
      </c>
      <c r="N408" s="292">
        <f>IF(BM_MWh!N408=0,0,1)</f>
        <v>0</v>
      </c>
      <c r="O408" s="292">
        <f>IF(BM_MWh!O408=0,0,1)</f>
        <v>0</v>
      </c>
      <c r="P408" s="292">
        <f>IF(BM_MWh!P408=0,0,1)</f>
        <v>0</v>
      </c>
      <c r="Q408" s="292">
        <f>IF(BM_MWh!Q408=0,0,1)</f>
        <v>0</v>
      </c>
      <c r="R408" s="292">
        <f>IF(BM_MWh!R408=0,0,1)</f>
        <v>1</v>
      </c>
      <c r="S408" s="292">
        <f>IF(BM_MWh!S408=0,0,1)</f>
        <v>1</v>
      </c>
      <c r="T408" s="292">
        <f>IF(BM_MWh!T408=0,0,1)</f>
        <v>0</v>
      </c>
      <c r="U408" s="384">
        <f>IF(SUM(BM_MWh!U408)=0,0,1)</f>
        <v>1</v>
      </c>
      <c r="V408" s="382">
        <f>IF(SUM(BM_MWh!V408)=0,0,1)</f>
        <v>1</v>
      </c>
      <c r="W408" s="382">
        <f>IF(SUM(BM_MWh!W408)=0,0,1)</f>
        <v>1</v>
      </c>
      <c r="X408" s="382">
        <f>IF(SUM(BM_MWh!X408)=0,0,1)</f>
        <v>0</v>
      </c>
      <c r="Y408" s="382">
        <f>IF(SUM(BM_MWh!Y408)=0,0,1)</f>
        <v>1</v>
      </c>
      <c r="Z408" s="382">
        <f>IF(SUM(BM_MWh!Z408)=0,0,1)</f>
        <v>0</v>
      </c>
      <c r="AA408" s="382">
        <f>IF(SUM(BM_MWh!AA408)=0,0,1)</f>
        <v>1</v>
      </c>
      <c r="AB408" s="382">
        <f>IF(SUM(BM_MWh!AB408)=0,0,1)</f>
        <v>0</v>
      </c>
      <c r="AC408" s="382">
        <f>IF(SUM(BM_MWh!AC408)=0,0,1)</f>
        <v>0</v>
      </c>
      <c r="AD408" s="382">
        <f>IF(SUM(BM_MWh!AD408)=0,0,1)</f>
        <v>0</v>
      </c>
      <c r="AE408" s="382">
        <f>IF(SUM(BM_MWh!AE408)=0,0,1)</f>
        <v>1</v>
      </c>
      <c r="AF408" s="382">
        <f>IF(SUM(BM_MWh!AF408)=0,0,1)</f>
        <v>0</v>
      </c>
      <c r="AG408" s="382"/>
      <c r="AH408" s="382"/>
      <c r="AI408" s="382"/>
      <c r="AJ408" s="382"/>
      <c r="AK408" s="292"/>
      <c r="AL408" s="292"/>
      <c r="AM408" s="314"/>
      <c r="AN408" s="314"/>
      <c r="AP408" s="382"/>
      <c r="AR408" s="382"/>
      <c r="AS408" s="382"/>
      <c r="AT408" s="382"/>
      <c r="AU408" s="101">
        <f t="shared" si="188"/>
        <v>6</v>
      </c>
      <c r="AV408" s="102">
        <f t="shared" si="189"/>
        <v>3</v>
      </c>
      <c r="AW408" s="167">
        <f t="shared" si="190"/>
        <v>9</v>
      </c>
      <c r="AX408" s="167">
        <f t="shared" si="191"/>
        <v>2020928.0403978101</v>
      </c>
      <c r="AZ408" s="17"/>
      <c r="BA408" s="17"/>
      <c r="BB408" s="17"/>
      <c r="BC408" s="17"/>
      <c r="BD408" s="17"/>
      <c r="BE408" s="104">
        <f t="shared" si="180"/>
        <v>2029</v>
      </c>
      <c r="BF408" s="28">
        <f t="shared" si="182"/>
        <v>7</v>
      </c>
      <c r="BG408" s="381">
        <f t="shared" si="186"/>
        <v>4041880.0807956201</v>
      </c>
      <c r="BH408" s="215">
        <f t="shared" si="195"/>
        <v>1793654.0403978101</v>
      </c>
      <c r="BI408" s="215">
        <f t="shared" si="195"/>
        <v>198084</v>
      </c>
      <c r="BJ408" s="215">
        <f t="shared" si="195"/>
        <v>2096</v>
      </c>
      <c r="BK408" s="215">
        <f t="shared" si="195"/>
        <v>1509</v>
      </c>
      <c r="BL408" s="215">
        <f t="shared" si="195"/>
        <v>25585</v>
      </c>
      <c r="BM408" s="215">
        <f t="shared" si="192"/>
        <v>2020928.0403978101</v>
      </c>
      <c r="BN408" s="206">
        <f t="shared" si="193"/>
        <v>3</v>
      </c>
      <c r="BO408" s="206">
        <f t="shared" si="184"/>
        <v>3</v>
      </c>
      <c r="BP408" s="206">
        <f t="shared" si="185"/>
        <v>3</v>
      </c>
      <c r="BQ408" s="206">
        <f t="shared" si="183"/>
        <v>6</v>
      </c>
      <c r="BR408" s="206">
        <f t="shared" si="194"/>
        <v>9</v>
      </c>
      <c r="BS408" s="264"/>
    </row>
    <row r="409" spans="1:71">
      <c r="A409" s="28">
        <f t="shared" si="179"/>
        <v>2029</v>
      </c>
      <c r="B409" s="28">
        <f t="shared" si="181"/>
        <v>8</v>
      </c>
      <c r="C409" s="383">
        <f t="shared" si="187"/>
        <v>2022331.6413797899</v>
      </c>
      <c r="D409" s="383">
        <f>[4]FCST!D406</f>
        <v>1794869.6413797899</v>
      </c>
      <c r="E409" s="383">
        <f>[4]FCST!E406</f>
        <v>198208</v>
      </c>
      <c r="F409" s="383">
        <f>[4]FCST!F406</f>
        <v>2095</v>
      </c>
      <c r="G409" s="383">
        <f>[4]FCST!G406</f>
        <v>1509</v>
      </c>
      <c r="H409" s="383">
        <f>[4]FCST!H406</f>
        <v>25641</v>
      </c>
      <c r="I409" s="292">
        <f>IF(BM_MWh!I409=0,0,1)</f>
        <v>0</v>
      </c>
      <c r="J409" s="292">
        <f>IF(BM_MWh!J409=0,0,1)</f>
        <v>0</v>
      </c>
      <c r="K409" s="292">
        <f>IF(BM_MWh!K409=0,0,1)</f>
        <v>1</v>
      </c>
      <c r="L409" s="292">
        <f>IF(BM_MWh!L409=0,0,1)</f>
        <v>0</v>
      </c>
      <c r="M409" s="292">
        <f>IF(BM_MWh!M409=0,0,1)</f>
        <v>0</v>
      </c>
      <c r="N409" s="292">
        <f>IF(BM_MWh!N409=0,0,1)</f>
        <v>0</v>
      </c>
      <c r="O409" s="292">
        <f>IF(BM_MWh!O409=0,0,1)</f>
        <v>0</v>
      </c>
      <c r="P409" s="292">
        <f>IF(BM_MWh!P409=0,0,1)</f>
        <v>0</v>
      </c>
      <c r="Q409" s="292">
        <f>IF(BM_MWh!Q409=0,0,1)</f>
        <v>0</v>
      </c>
      <c r="R409" s="292">
        <f>IF(BM_MWh!R409=0,0,1)</f>
        <v>1</v>
      </c>
      <c r="S409" s="292">
        <f>IF(BM_MWh!S409=0,0,1)</f>
        <v>1</v>
      </c>
      <c r="T409" s="292">
        <f>IF(BM_MWh!T409=0,0,1)</f>
        <v>0</v>
      </c>
      <c r="U409" s="384">
        <f>IF(SUM(BM_MWh!U409)=0,0,1)</f>
        <v>1</v>
      </c>
      <c r="V409" s="382">
        <f>IF(SUM(BM_MWh!V409)=0,0,1)</f>
        <v>1</v>
      </c>
      <c r="W409" s="382">
        <f>IF(SUM(BM_MWh!W409)=0,0,1)</f>
        <v>1</v>
      </c>
      <c r="X409" s="382">
        <f>IF(SUM(BM_MWh!X409)=0,0,1)</f>
        <v>0</v>
      </c>
      <c r="Y409" s="382">
        <f>IF(SUM(BM_MWh!Y409)=0,0,1)</f>
        <v>1</v>
      </c>
      <c r="Z409" s="382">
        <f>IF(SUM(BM_MWh!Z409)=0,0,1)</f>
        <v>0</v>
      </c>
      <c r="AA409" s="382">
        <f>IF(SUM(BM_MWh!AA409)=0,0,1)</f>
        <v>1</v>
      </c>
      <c r="AB409" s="382">
        <f>IF(SUM(BM_MWh!AB409)=0,0,1)</f>
        <v>0</v>
      </c>
      <c r="AC409" s="382">
        <f>IF(SUM(BM_MWh!AC409)=0,0,1)</f>
        <v>0</v>
      </c>
      <c r="AD409" s="382">
        <f>IF(SUM(BM_MWh!AD409)=0,0,1)</f>
        <v>0</v>
      </c>
      <c r="AE409" s="382">
        <f>IF(SUM(BM_MWh!AE409)=0,0,1)</f>
        <v>1</v>
      </c>
      <c r="AF409" s="382">
        <f>IF(SUM(BM_MWh!AF409)=0,0,1)</f>
        <v>0</v>
      </c>
      <c r="AG409" s="382"/>
      <c r="AH409" s="382"/>
      <c r="AI409" s="382"/>
      <c r="AJ409" s="382"/>
      <c r="AK409" s="292"/>
      <c r="AL409" s="292"/>
      <c r="AM409" s="314"/>
      <c r="AN409" s="314"/>
      <c r="AP409" s="382"/>
      <c r="AR409" s="382"/>
      <c r="AS409" s="382"/>
      <c r="AT409" s="382"/>
      <c r="AU409" s="101">
        <f t="shared" si="188"/>
        <v>6</v>
      </c>
      <c r="AV409" s="102">
        <f t="shared" si="189"/>
        <v>3</v>
      </c>
      <c r="AW409" s="167">
        <f t="shared" si="190"/>
        <v>9</v>
      </c>
      <c r="AX409" s="167">
        <f t="shared" si="191"/>
        <v>2022322.6413797899</v>
      </c>
      <c r="AZ409" s="17"/>
      <c r="BA409" s="17"/>
      <c r="BB409" s="17"/>
      <c r="BC409" s="17"/>
      <c r="BD409" s="17"/>
      <c r="BE409" s="104">
        <f t="shared" si="180"/>
        <v>2029</v>
      </c>
      <c r="BF409" s="28">
        <f t="shared" si="182"/>
        <v>8</v>
      </c>
      <c r="BG409" s="381">
        <f t="shared" si="186"/>
        <v>4044669.2827595798</v>
      </c>
      <c r="BH409" s="215">
        <f t="shared" si="195"/>
        <v>1794869.6413797899</v>
      </c>
      <c r="BI409" s="215">
        <f t="shared" si="195"/>
        <v>198208</v>
      </c>
      <c r="BJ409" s="215">
        <f t="shared" si="195"/>
        <v>2095</v>
      </c>
      <c r="BK409" s="215">
        <f t="shared" si="195"/>
        <v>1509</v>
      </c>
      <c r="BL409" s="215">
        <f t="shared" si="195"/>
        <v>25641</v>
      </c>
      <c r="BM409" s="215">
        <f t="shared" si="192"/>
        <v>2022322.6413797899</v>
      </c>
      <c r="BN409" s="206">
        <f t="shared" si="193"/>
        <v>3</v>
      </c>
      <c r="BO409" s="206">
        <f t="shared" si="184"/>
        <v>3</v>
      </c>
      <c r="BP409" s="206">
        <f t="shared" si="185"/>
        <v>3</v>
      </c>
      <c r="BQ409" s="206">
        <f t="shared" si="183"/>
        <v>6</v>
      </c>
      <c r="BR409" s="206">
        <f t="shared" si="194"/>
        <v>9</v>
      </c>
      <c r="BS409" s="264"/>
    </row>
    <row r="410" spans="1:71">
      <c r="A410" s="28">
        <f t="shared" si="179"/>
        <v>2029</v>
      </c>
      <c r="B410" s="28">
        <f t="shared" si="181"/>
        <v>9</v>
      </c>
      <c r="C410" s="383">
        <f t="shared" si="187"/>
        <v>2023676.24236176</v>
      </c>
      <c r="D410" s="383">
        <f>[4]FCST!D407</f>
        <v>1796085.24236176</v>
      </c>
      <c r="E410" s="383">
        <f>[4]FCST!E407</f>
        <v>198329</v>
      </c>
      <c r="F410" s="383">
        <f>[4]FCST!F407</f>
        <v>2094</v>
      </c>
      <c r="G410" s="383">
        <f>[4]FCST!G407</f>
        <v>1509</v>
      </c>
      <c r="H410" s="383">
        <f>[4]FCST!H407</f>
        <v>25650</v>
      </c>
      <c r="I410" s="292">
        <f>IF(BM_MWh!I410=0,0,1)</f>
        <v>0</v>
      </c>
      <c r="J410" s="292">
        <f>IF(BM_MWh!J410=0,0,1)</f>
        <v>0</v>
      </c>
      <c r="K410" s="292">
        <f>IF(BM_MWh!K410=0,0,1)</f>
        <v>1</v>
      </c>
      <c r="L410" s="292">
        <f>IF(BM_MWh!L410=0,0,1)</f>
        <v>0</v>
      </c>
      <c r="M410" s="292">
        <f>IF(BM_MWh!M410=0,0,1)</f>
        <v>0</v>
      </c>
      <c r="N410" s="292">
        <f>IF(BM_MWh!N410=0,0,1)</f>
        <v>0</v>
      </c>
      <c r="O410" s="292">
        <f>IF(BM_MWh!O410=0,0,1)</f>
        <v>0</v>
      </c>
      <c r="P410" s="292">
        <f>IF(BM_MWh!P410=0,0,1)</f>
        <v>0</v>
      </c>
      <c r="Q410" s="292">
        <f>IF(BM_MWh!Q410=0,0,1)</f>
        <v>0</v>
      </c>
      <c r="R410" s="292">
        <f>IF(BM_MWh!R410=0,0,1)</f>
        <v>1</v>
      </c>
      <c r="S410" s="292">
        <f>IF(BM_MWh!S410=0,0,1)</f>
        <v>1</v>
      </c>
      <c r="T410" s="292">
        <f>IF(BM_MWh!T410=0,0,1)</f>
        <v>0</v>
      </c>
      <c r="U410" s="384">
        <f>IF(SUM(BM_MWh!U410)=0,0,1)</f>
        <v>1</v>
      </c>
      <c r="V410" s="382">
        <f>IF(SUM(BM_MWh!V410)=0,0,1)</f>
        <v>1</v>
      </c>
      <c r="W410" s="382">
        <f>IF(SUM(BM_MWh!W410)=0,0,1)</f>
        <v>1</v>
      </c>
      <c r="X410" s="382">
        <f>IF(SUM(BM_MWh!X410)=0,0,1)</f>
        <v>0</v>
      </c>
      <c r="Y410" s="382">
        <f>IF(SUM(BM_MWh!Y410)=0,0,1)</f>
        <v>1</v>
      </c>
      <c r="Z410" s="382">
        <f>IF(SUM(BM_MWh!Z410)=0,0,1)</f>
        <v>0</v>
      </c>
      <c r="AA410" s="382">
        <f>IF(SUM(BM_MWh!AA410)=0,0,1)</f>
        <v>1</v>
      </c>
      <c r="AB410" s="382">
        <f>IF(SUM(BM_MWh!AB410)=0,0,1)</f>
        <v>0</v>
      </c>
      <c r="AC410" s="382">
        <f>IF(SUM(BM_MWh!AC410)=0,0,1)</f>
        <v>0</v>
      </c>
      <c r="AD410" s="382">
        <f>IF(SUM(BM_MWh!AD410)=0,0,1)</f>
        <v>0</v>
      </c>
      <c r="AE410" s="382">
        <f>IF(SUM(BM_MWh!AE410)=0,0,1)</f>
        <v>1</v>
      </c>
      <c r="AF410" s="382">
        <f>IF(SUM(BM_MWh!AF410)=0,0,1)</f>
        <v>0</v>
      </c>
      <c r="AG410" s="382"/>
      <c r="AH410" s="382"/>
      <c r="AI410" s="382"/>
      <c r="AJ410" s="382"/>
      <c r="AK410" s="292"/>
      <c r="AL410" s="292"/>
      <c r="AM410" s="314"/>
      <c r="AN410" s="314"/>
      <c r="AP410" s="382"/>
      <c r="AR410" s="382"/>
      <c r="AS410" s="382"/>
      <c r="AT410" s="382"/>
      <c r="AU410" s="101">
        <f t="shared" si="188"/>
        <v>6</v>
      </c>
      <c r="AV410" s="102">
        <f t="shared" si="189"/>
        <v>3</v>
      </c>
      <c r="AW410" s="167">
        <f t="shared" si="190"/>
        <v>9</v>
      </c>
      <c r="AX410" s="167">
        <f t="shared" si="191"/>
        <v>2023667.24236176</v>
      </c>
      <c r="AZ410" s="17"/>
      <c r="BA410" s="17"/>
      <c r="BB410" s="17"/>
      <c r="BC410" s="17"/>
      <c r="BD410" s="17"/>
      <c r="BE410" s="104">
        <f t="shared" si="180"/>
        <v>2029</v>
      </c>
      <c r="BF410" s="28">
        <f t="shared" si="182"/>
        <v>9</v>
      </c>
      <c r="BG410" s="381">
        <f t="shared" si="186"/>
        <v>4047358.48472352</v>
      </c>
      <c r="BH410" s="215">
        <f t="shared" si="195"/>
        <v>1796085.24236176</v>
      </c>
      <c r="BI410" s="215">
        <f t="shared" si="195"/>
        <v>198329</v>
      </c>
      <c r="BJ410" s="215">
        <f t="shared" si="195"/>
        <v>2094</v>
      </c>
      <c r="BK410" s="215">
        <f t="shared" si="195"/>
        <v>1509</v>
      </c>
      <c r="BL410" s="215">
        <f t="shared" si="195"/>
        <v>25650</v>
      </c>
      <c r="BM410" s="215">
        <f t="shared" si="192"/>
        <v>2023667.24236176</v>
      </c>
      <c r="BN410" s="206">
        <f t="shared" si="193"/>
        <v>3</v>
      </c>
      <c r="BO410" s="206">
        <f t="shared" si="184"/>
        <v>3</v>
      </c>
      <c r="BP410" s="206">
        <f t="shared" si="185"/>
        <v>3</v>
      </c>
      <c r="BQ410" s="206">
        <f t="shared" si="183"/>
        <v>6</v>
      </c>
      <c r="BR410" s="206">
        <f t="shared" si="194"/>
        <v>9</v>
      </c>
      <c r="BS410" s="264"/>
    </row>
    <row r="411" spans="1:71">
      <c r="A411" s="28">
        <f t="shared" si="179"/>
        <v>2029</v>
      </c>
      <c r="B411" s="28">
        <f t="shared" si="181"/>
        <v>10</v>
      </c>
      <c r="C411" s="383">
        <f t="shared" si="187"/>
        <v>2025032.8433437401</v>
      </c>
      <c r="D411" s="383">
        <f>[4]FCST!D408</f>
        <v>1797300.8433437401</v>
      </c>
      <c r="E411" s="383">
        <f>[4]FCST!E408</f>
        <v>198447</v>
      </c>
      <c r="F411" s="383">
        <f>[4]FCST!F408</f>
        <v>2093</v>
      </c>
      <c r="G411" s="383">
        <f>[4]FCST!G408</f>
        <v>1509</v>
      </c>
      <c r="H411" s="383">
        <f>[4]FCST!H408</f>
        <v>25674</v>
      </c>
      <c r="I411" s="292">
        <f>IF(BM_MWh!I411=0,0,1)</f>
        <v>0</v>
      </c>
      <c r="J411" s="292">
        <f>IF(BM_MWh!J411=0,0,1)</f>
        <v>0</v>
      </c>
      <c r="K411" s="292">
        <f>IF(BM_MWh!K411=0,0,1)</f>
        <v>1</v>
      </c>
      <c r="L411" s="292">
        <f>IF(BM_MWh!L411=0,0,1)</f>
        <v>0</v>
      </c>
      <c r="M411" s="292">
        <f>IF(BM_MWh!M411=0,0,1)</f>
        <v>0</v>
      </c>
      <c r="N411" s="292">
        <f>IF(BM_MWh!N411=0,0,1)</f>
        <v>0</v>
      </c>
      <c r="O411" s="292">
        <f>IF(BM_MWh!O411=0,0,1)</f>
        <v>0</v>
      </c>
      <c r="P411" s="292">
        <f>IF(BM_MWh!P411=0,0,1)</f>
        <v>0</v>
      </c>
      <c r="Q411" s="292">
        <f>IF(BM_MWh!Q411=0,0,1)</f>
        <v>0</v>
      </c>
      <c r="R411" s="292">
        <f>IF(BM_MWh!R411=0,0,1)</f>
        <v>1</v>
      </c>
      <c r="S411" s="292">
        <f>IF(BM_MWh!S411=0,0,1)</f>
        <v>1</v>
      </c>
      <c r="T411" s="292">
        <f>IF(BM_MWh!T411=0,0,1)</f>
        <v>0</v>
      </c>
      <c r="U411" s="384">
        <f>IF(SUM(BM_MWh!U411)=0,0,1)</f>
        <v>1</v>
      </c>
      <c r="V411" s="382">
        <f>IF(SUM(BM_MWh!V411)=0,0,1)</f>
        <v>1</v>
      </c>
      <c r="W411" s="382">
        <f>IF(SUM(BM_MWh!W411)=0,0,1)</f>
        <v>1</v>
      </c>
      <c r="X411" s="382">
        <f>IF(SUM(BM_MWh!X411)=0,0,1)</f>
        <v>0</v>
      </c>
      <c r="Y411" s="382">
        <f>IF(SUM(BM_MWh!Y411)=0,0,1)</f>
        <v>1</v>
      </c>
      <c r="Z411" s="382">
        <f>IF(SUM(BM_MWh!Z411)=0,0,1)</f>
        <v>0</v>
      </c>
      <c r="AA411" s="382">
        <f>IF(SUM(BM_MWh!AA411)=0,0,1)</f>
        <v>1</v>
      </c>
      <c r="AB411" s="382">
        <f>IF(SUM(BM_MWh!AB411)=0,0,1)</f>
        <v>0</v>
      </c>
      <c r="AC411" s="382">
        <f>IF(SUM(BM_MWh!AC411)=0,0,1)</f>
        <v>0</v>
      </c>
      <c r="AD411" s="382">
        <f>IF(SUM(BM_MWh!AD411)=0,0,1)</f>
        <v>0</v>
      </c>
      <c r="AE411" s="382">
        <f>IF(SUM(BM_MWh!AE411)=0,0,1)</f>
        <v>1</v>
      </c>
      <c r="AF411" s="382">
        <f>IF(SUM(BM_MWh!AF411)=0,0,1)</f>
        <v>0</v>
      </c>
      <c r="AG411" s="382"/>
      <c r="AH411" s="382"/>
      <c r="AI411" s="382"/>
      <c r="AJ411" s="382"/>
      <c r="AK411" s="292"/>
      <c r="AL411" s="292"/>
      <c r="AM411" s="314"/>
      <c r="AN411" s="314"/>
      <c r="AP411" s="382"/>
      <c r="AR411" s="382"/>
      <c r="AS411" s="382"/>
      <c r="AT411" s="382"/>
      <c r="AU411" s="101">
        <f t="shared" si="188"/>
        <v>6</v>
      </c>
      <c r="AV411" s="102">
        <f t="shared" si="189"/>
        <v>3</v>
      </c>
      <c r="AW411" s="167">
        <f t="shared" si="190"/>
        <v>9</v>
      </c>
      <c r="AX411" s="167">
        <f t="shared" si="191"/>
        <v>2025023.8433437401</v>
      </c>
      <c r="AZ411" s="17"/>
      <c r="BA411" s="17"/>
      <c r="BB411" s="17"/>
      <c r="BC411" s="17"/>
      <c r="BD411" s="17"/>
      <c r="BE411" s="104">
        <f t="shared" si="180"/>
        <v>2029</v>
      </c>
      <c r="BF411" s="28">
        <f t="shared" si="182"/>
        <v>10</v>
      </c>
      <c r="BG411" s="381">
        <f t="shared" si="186"/>
        <v>4050071.6866874802</v>
      </c>
      <c r="BH411" s="215">
        <f t="shared" si="195"/>
        <v>1797300.8433437401</v>
      </c>
      <c r="BI411" s="215">
        <f t="shared" si="195"/>
        <v>198447</v>
      </c>
      <c r="BJ411" s="215">
        <f t="shared" si="195"/>
        <v>2093</v>
      </c>
      <c r="BK411" s="215">
        <f t="shared" si="195"/>
        <v>1509</v>
      </c>
      <c r="BL411" s="215">
        <f t="shared" si="195"/>
        <v>25674</v>
      </c>
      <c r="BM411" s="215">
        <f t="shared" si="192"/>
        <v>2025023.8433437401</v>
      </c>
      <c r="BN411" s="206">
        <f t="shared" si="193"/>
        <v>3</v>
      </c>
      <c r="BO411" s="206">
        <f t="shared" si="184"/>
        <v>3</v>
      </c>
      <c r="BP411" s="206">
        <f t="shared" si="185"/>
        <v>3</v>
      </c>
      <c r="BQ411" s="206">
        <f t="shared" si="183"/>
        <v>6</v>
      </c>
      <c r="BR411" s="206">
        <f t="shared" si="194"/>
        <v>9</v>
      </c>
      <c r="BS411" s="264"/>
    </row>
    <row r="412" spans="1:71">
      <c r="A412" s="28">
        <f t="shared" si="179"/>
        <v>2029</v>
      </c>
      <c r="B412" s="28">
        <f t="shared" si="181"/>
        <v>11</v>
      </c>
      <c r="C412" s="383">
        <f t="shared" si="187"/>
        <v>2026400.44432572</v>
      </c>
      <c r="D412" s="383">
        <f>[4]FCST!D409</f>
        <v>1798516.44432572</v>
      </c>
      <c r="E412" s="383">
        <f>[4]FCST!E409</f>
        <v>198564</v>
      </c>
      <c r="F412" s="383">
        <f>[4]FCST!F409</f>
        <v>2092</v>
      </c>
      <c r="G412" s="383">
        <f>[4]FCST!G409</f>
        <v>1509</v>
      </c>
      <c r="H412" s="383">
        <f>[4]FCST!H409</f>
        <v>25710</v>
      </c>
      <c r="I412" s="292">
        <f>IF(BM_MWh!I412=0,0,1)</f>
        <v>0</v>
      </c>
      <c r="J412" s="292">
        <f>IF(BM_MWh!J412=0,0,1)</f>
        <v>0</v>
      </c>
      <c r="K412" s="292">
        <f>IF(BM_MWh!K412=0,0,1)</f>
        <v>1</v>
      </c>
      <c r="L412" s="292">
        <f>IF(BM_MWh!L412=0,0,1)</f>
        <v>0</v>
      </c>
      <c r="M412" s="292">
        <f>IF(BM_MWh!M412=0,0,1)</f>
        <v>0</v>
      </c>
      <c r="N412" s="292">
        <f>IF(BM_MWh!N412=0,0,1)</f>
        <v>0</v>
      </c>
      <c r="O412" s="292">
        <f>IF(BM_MWh!O412=0,0,1)</f>
        <v>0</v>
      </c>
      <c r="P412" s="292">
        <f>IF(BM_MWh!P412=0,0,1)</f>
        <v>0</v>
      </c>
      <c r="Q412" s="292">
        <f>IF(BM_MWh!Q412=0,0,1)</f>
        <v>0</v>
      </c>
      <c r="R412" s="292">
        <f>IF(BM_MWh!R412=0,0,1)</f>
        <v>1</v>
      </c>
      <c r="S412" s="292">
        <f>IF(BM_MWh!S412=0,0,1)</f>
        <v>1</v>
      </c>
      <c r="T412" s="292">
        <f>IF(BM_MWh!T412=0,0,1)</f>
        <v>0</v>
      </c>
      <c r="U412" s="384">
        <f>IF(SUM(BM_MWh!U412)=0,0,1)</f>
        <v>1</v>
      </c>
      <c r="V412" s="382">
        <f>IF(SUM(BM_MWh!V412)=0,0,1)</f>
        <v>1</v>
      </c>
      <c r="W412" s="382">
        <f>IF(SUM(BM_MWh!W412)=0,0,1)</f>
        <v>1</v>
      </c>
      <c r="X412" s="382">
        <f>IF(SUM(BM_MWh!X412)=0,0,1)</f>
        <v>0</v>
      </c>
      <c r="Y412" s="382">
        <f>IF(SUM(BM_MWh!Y412)=0,0,1)</f>
        <v>1</v>
      </c>
      <c r="Z412" s="382">
        <f>IF(SUM(BM_MWh!Z412)=0,0,1)</f>
        <v>0</v>
      </c>
      <c r="AA412" s="382">
        <f>IF(SUM(BM_MWh!AA412)=0,0,1)</f>
        <v>1</v>
      </c>
      <c r="AB412" s="382">
        <f>IF(SUM(BM_MWh!AB412)=0,0,1)</f>
        <v>0</v>
      </c>
      <c r="AC412" s="382">
        <f>IF(SUM(BM_MWh!AC412)=0,0,1)</f>
        <v>0</v>
      </c>
      <c r="AD412" s="382">
        <f>IF(SUM(BM_MWh!AD412)=0,0,1)</f>
        <v>0</v>
      </c>
      <c r="AE412" s="382">
        <f>IF(SUM(BM_MWh!AE412)=0,0,1)</f>
        <v>1</v>
      </c>
      <c r="AF412" s="382">
        <f>IF(SUM(BM_MWh!AF412)=0,0,1)</f>
        <v>0</v>
      </c>
      <c r="AG412" s="382"/>
      <c r="AH412" s="382"/>
      <c r="AI412" s="382"/>
      <c r="AJ412" s="382"/>
      <c r="AK412" s="292"/>
      <c r="AL412" s="292"/>
      <c r="AM412" s="314"/>
      <c r="AN412" s="314"/>
      <c r="AP412" s="382"/>
      <c r="AR412" s="382"/>
      <c r="AS412" s="382"/>
      <c r="AT412" s="382"/>
      <c r="AU412" s="101">
        <f t="shared" si="188"/>
        <v>6</v>
      </c>
      <c r="AV412" s="102">
        <f t="shared" si="189"/>
        <v>3</v>
      </c>
      <c r="AW412" s="167">
        <f t="shared" si="190"/>
        <v>9</v>
      </c>
      <c r="AX412" s="167">
        <f t="shared" si="191"/>
        <v>2026391.44432572</v>
      </c>
      <c r="AZ412" s="17"/>
      <c r="BA412" s="17"/>
      <c r="BB412" s="17"/>
      <c r="BC412" s="17"/>
      <c r="BD412" s="17"/>
      <c r="BE412" s="104">
        <f t="shared" si="180"/>
        <v>2029</v>
      </c>
      <c r="BF412" s="28">
        <f t="shared" si="182"/>
        <v>11</v>
      </c>
      <c r="BG412" s="381">
        <f t="shared" si="186"/>
        <v>4052806.8886514399</v>
      </c>
      <c r="BH412" s="215">
        <f t="shared" si="195"/>
        <v>1798516.44432572</v>
      </c>
      <c r="BI412" s="215">
        <f t="shared" si="195"/>
        <v>198564</v>
      </c>
      <c r="BJ412" s="215">
        <f t="shared" si="195"/>
        <v>2092</v>
      </c>
      <c r="BK412" s="215">
        <f t="shared" si="195"/>
        <v>1509</v>
      </c>
      <c r="BL412" s="215">
        <f t="shared" si="195"/>
        <v>25710</v>
      </c>
      <c r="BM412" s="215">
        <f t="shared" si="192"/>
        <v>2026391.44432572</v>
      </c>
      <c r="BN412" s="206">
        <f t="shared" si="193"/>
        <v>3</v>
      </c>
      <c r="BO412" s="206">
        <f t="shared" si="184"/>
        <v>3</v>
      </c>
      <c r="BP412" s="206">
        <f t="shared" si="185"/>
        <v>3</v>
      </c>
      <c r="BQ412" s="206">
        <f t="shared" si="183"/>
        <v>6</v>
      </c>
      <c r="BR412" s="206">
        <f t="shared" si="194"/>
        <v>9</v>
      </c>
      <c r="BS412" s="264"/>
    </row>
    <row r="413" spans="1:71">
      <c r="A413" s="28">
        <f t="shared" si="179"/>
        <v>2029</v>
      </c>
      <c r="B413" s="28">
        <f t="shared" si="181"/>
        <v>12</v>
      </c>
      <c r="C413" s="383">
        <f t="shared" si="187"/>
        <v>2027683.0453077001</v>
      </c>
      <c r="D413" s="383">
        <f>[4]FCST!D410</f>
        <v>1799732.0453077001</v>
      </c>
      <c r="E413" s="383">
        <f>[4]FCST!E410</f>
        <v>198682</v>
      </c>
      <c r="F413" s="383">
        <f>[4]FCST!F410</f>
        <v>2091</v>
      </c>
      <c r="G413" s="383">
        <f>[4]FCST!G410</f>
        <v>1509</v>
      </c>
      <c r="H413" s="383">
        <f>[4]FCST!H410</f>
        <v>25660</v>
      </c>
      <c r="I413" s="292">
        <f>IF(BM_MWh!I413=0,0,1)</f>
        <v>0</v>
      </c>
      <c r="J413" s="292">
        <f>IF(BM_MWh!J413=0,0,1)</f>
        <v>0</v>
      </c>
      <c r="K413" s="292">
        <f>IF(BM_MWh!K413=0,0,1)</f>
        <v>1</v>
      </c>
      <c r="L413" s="292">
        <f>IF(BM_MWh!L413=0,0,1)</f>
        <v>0</v>
      </c>
      <c r="M413" s="292">
        <f>IF(BM_MWh!M413=0,0,1)</f>
        <v>0</v>
      </c>
      <c r="N413" s="292">
        <f>IF(BM_MWh!N413=0,0,1)</f>
        <v>0</v>
      </c>
      <c r="O413" s="292">
        <f>IF(BM_MWh!O413=0,0,1)</f>
        <v>0</v>
      </c>
      <c r="P413" s="292">
        <f>IF(BM_MWh!P413=0,0,1)</f>
        <v>0</v>
      </c>
      <c r="Q413" s="292">
        <f>IF(BM_MWh!Q413=0,0,1)</f>
        <v>0</v>
      </c>
      <c r="R413" s="292">
        <f>IF(BM_MWh!R413=0,0,1)</f>
        <v>1</v>
      </c>
      <c r="S413" s="292">
        <f>IF(BM_MWh!S413=0,0,1)</f>
        <v>1</v>
      </c>
      <c r="T413" s="292">
        <f>IF(BM_MWh!T413=0,0,1)</f>
        <v>0</v>
      </c>
      <c r="U413" s="384">
        <f>IF(SUM(BM_MWh!U413)=0,0,1)</f>
        <v>1</v>
      </c>
      <c r="V413" s="382">
        <f>IF(SUM(BM_MWh!V413)=0,0,1)</f>
        <v>1</v>
      </c>
      <c r="W413" s="382">
        <f>IF(SUM(BM_MWh!W413)=0,0,1)</f>
        <v>1</v>
      </c>
      <c r="X413" s="382">
        <f>IF(SUM(BM_MWh!X413)=0,0,1)</f>
        <v>0</v>
      </c>
      <c r="Y413" s="382">
        <f>IF(SUM(BM_MWh!Y413)=0,0,1)</f>
        <v>1</v>
      </c>
      <c r="Z413" s="382">
        <f>IF(SUM(BM_MWh!Z413)=0,0,1)</f>
        <v>0</v>
      </c>
      <c r="AA413" s="382">
        <f>IF(SUM(BM_MWh!AA413)=0,0,1)</f>
        <v>1</v>
      </c>
      <c r="AB413" s="382">
        <f>IF(SUM(BM_MWh!AB413)=0,0,1)</f>
        <v>0</v>
      </c>
      <c r="AC413" s="382">
        <f>IF(SUM(BM_MWh!AC413)=0,0,1)</f>
        <v>0</v>
      </c>
      <c r="AD413" s="382">
        <f>IF(SUM(BM_MWh!AD413)=0,0,1)</f>
        <v>0</v>
      </c>
      <c r="AE413" s="382">
        <f>IF(SUM(BM_MWh!AE413)=0,0,1)</f>
        <v>1</v>
      </c>
      <c r="AF413" s="382">
        <f>IF(SUM(BM_MWh!AF413)=0,0,1)</f>
        <v>0</v>
      </c>
      <c r="AG413" s="382"/>
      <c r="AH413" s="382"/>
      <c r="AI413" s="382"/>
      <c r="AJ413" s="382"/>
      <c r="AK413" s="292"/>
      <c r="AL413" s="292"/>
      <c r="AM413" s="314"/>
      <c r="AN413" s="314"/>
      <c r="AP413" s="382"/>
      <c r="AR413" s="382"/>
      <c r="AS413" s="382"/>
      <c r="AT413" s="382"/>
      <c r="AU413" s="101">
        <f t="shared" si="188"/>
        <v>6</v>
      </c>
      <c r="AV413" s="102">
        <f t="shared" si="189"/>
        <v>3</v>
      </c>
      <c r="AW413" s="167">
        <f t="shared" si="190"/>
        <v>9</v>
      </c>
      <c r="AX413" s="167">
        <f t="shared" si="191"/>
        <v>2027674.0453077001</v>
      </c>
      <c r="AZ413" s="17"/>
      <c r="BA413" s="17"/>
      <c r="BB413" s="17"/>
      <c r="BC413" s="17"/>
      <c r="BD413" s="17"/>
      <c r="BE413" s="104">
        <f t="shared" si="180"/>
        <v>2029</v>
      </c>
      <c r="BF413" s="28">
        <f t="shared" si="182"/>
        <v>12</v>
      </c>
      <c r="BG413" s="381">
        <f t="shared" si="186"/>
        <v>4055372.0906154001</v>
      </c>
      <c r="BH413" s="215">
        <f t="shared" si="195"/>
        <v>1799732.0453077001</v>
      </c>
      <c r="BI413" s="215">
        <f t="shared" si="195"/>
        <v>198682</v>
      </c>
      <c r="BJ413" s="215">
        <f t="shared" si="195"/>
        <v>2091</v>
      </c>
      <c r="BK413" s="215">
        <f t="shared" si="195"/>
        <v>1509</v>
      </c>
      <c r="BL413" s="215">
        <f t="shared" si="195"/>
        <v>25660</v>
      </c>
      <c r="BM413" s="215">
        <f t="shared" si="192"/>
        <v>2027674.0453077001</v>
      </c>
      <c r="BN413" s="206">
        <f t="shared" si="193"/>
        <v>3</v>
      </c>
      <c r="BO413" s="206">
        <f t="shared" si="184"/>
        <v>3</v>
      </c>
      <c r="BP413" s="206">
        <f t="shared" si="185"/>
        <v>3</v>
      </c>
      <c r="BQ413" s="206">
        <f t="shared" si="183"/>
        <v>6</v>
      </c>
      <c r="BR413" s="206">
        <f t="shared" si="194"/>
        <v>9</v>
      </c>
      <c r="BS413" s="264"/>
    </row>
    <row r="414" spans="1:71">
      <c r="A414" s="28">
        <f t="shared" si="179"/>
        <v>2030</v>
      </c>
      <c r="B414" s="28">
        <f t="shared" si="181"/>
        <v>1</v>
      </c>
      <c r="C414" s="383">
        <f t="shared" si="187"/>
        <v>2029058.6462896799</v>
      </c>
      <c r="D414" s="383">
        <f>[4]FCST!D411</f>
        <v>1800947.6462896799</v>
      </c>
      <c r="E414" s="383">
        <f>[4]FCST!E411</f>
        <v>198800</v>
      </c>
      <c r="F414" s="383">
        <f>[4]FCST!F411</f>
        <v>2090</v>
      </c>
      <c r="G414" s="383">
        <f>[4]FCST!G411</f>
        <v>1509</v>
      </c>
      <c r="H414" s="383">
        <f>[4]FCST!H411</f>
        <v>25702</v>
      </c>
      <c r="I414" s="292">
        <f>IF(BM_MWh!I414=0,0,1)</f>
        <v>0</v>
      </c>
      <c r="J414" s="292">
        <f>IF(BM_MWh!J414=0,0,1)</f>
        <v>0</v>
      </c>
      <c r="K414" s="292">
        <f>IF(BM_MWh!K414=0,0,1)</f>
        <v>1</v>
      </c>
      <c r="L414" s="292">
        <f>IF(BM_MWh!L414=0,0,1)</f>
        <v>0</v>
      </c>
      <c r="M414" s="292">
        <f>IF(BM_MWh!M414=0,0,1)</f>
        <v>0</v>
      </c>
      <c r="N414" s="292">
        <f>IF(BM_MWh!N414=0,0,1)</f>
        <v>0</v>
      </c>
      <c r="O414" s="292">
        <f>IF(BM_MWh!O414=0,0,1)</f>
        <v>0</v>
      </c>
      <c r="P414" s="292">
        <f>IF(BM_MWh!P414=0,0,1)</f>
        <v>0</v>
      </c>
      <c r="Q414" s="292">
        <f>IF(BM_MWh!Q414=0,0,1)</f>
        <v>1</v>
      </c>
      <c r="R414" s="292">
        <f>IF(BM_MWh!R414=0,0,1)</f>
        <v>1</v>
      </c>
      <c r="S414" s="292">
        <f>IF(BM_MWh!S414=0,0,1)</f>
        <v>1</v>
      </c>
      <c r="T414" s="292">
        <f>IF(BM_MWh!T414=0,0,1)</f>
        <v>0</v>
      </c>
      <c r="U414" s="384">
        <f>IF(SUM(BM_MWh!U414)=0,0,1)</f>
        <v>1</v>
      </c>
      <c r="V414" s="382">
        <f>IF(SUM(BM_MWh!V414)=0,0,1)</f>
        <v>1</v>
      </c>
      <c r="W414" s="382">
        <f>IF(SUM(BM_MWh!W414)=0,0,1)</f>
        <v>1</v>
      </c>
      <c r="X414" s="382">
        <f>IF(SUM(BM_MWh!X414)=0,0,1)</f>
        <v>0</v>
      </c>
      <c r="Y414" s="382">
        <f>IF(SUM(BM_MWh!Y414)=0,0,1)</f>
        <v>1</v>
      </c>
      <c r="Z414" s="382">
        <f>IF(SUM(BM_MWh!Z414)=0,0,1)</f>
        <v>0</v>
      </c>
      <c r="AA414" s="382">
        <f>IF(SUM(BM_MWh!AA414)=0,0,1)</f>
        <v>1</v>
      </c>
      <c r="AB414" s="382">
        <f>IF(SUM(BM_MWh!AB414)=0,0,1)</f>
        <v>0</v>
      </c>
      <c r="AC414" s="382">
        <f>IF(SUM(BM_MWh!AC414)=0,0,1)</f>
        <v>0</v>
      </c>
      <c r="AD414" s="382">
        <f>IF(SUM(BM_MWh!AD414)=0,0,1)</f>
        <v>0</v>
      </c>
      <c r="AE414" s="382">
        <f>IF(SUM(BM_MWh!AE414)=0,0,1)</f>
        <v>1</v>
      </c>
      <c r="AF414" s="382">
        <f>IF(SUM(BM_MWh!AF414)=0,0,1)</f>
        <v>0</v>
      </c>
      <c r="AG414" s="382"/>
      <c r="AH414" s="382"/>
      <c r="AI414" s="382"/>
      <c r="AJ414" s="382"/>
      <c r="AK414" s="292"/>
      <c r="AL414" s="292"/>
      <c r="AM414" s="314"/>
      <c r="AN414" s="314"/>
      <c r="AP414" s="382"/>
      <c r="AR414" s="382"/>
      <c r="AS414" s="382"/>
      <c r="AT414" s="382"/>
      <c r="AU414" s="101">
        <f t="shared" si="188"/>
        <v>6</v>
      </c>
      <c r="AV414" s="102">
        <f t="shared" si="189"/>
        <v>4</v>
      </c>
      <c r="AW414" s="167">
        <f t="shared" si="190"/>
        <v>10</v>
      </c>
      <c r="AX414" s="167">
        <f t="shared" si="191"/>
        <v>2029048.6462896799</v>
      </c>
      <c r="AZ414" s="17"/>
      <c r="BA414" s="17"/>
      <c r="BB414" s="17"/>
      <c r="BC414" s="17"/>
      <c r="BD414" s="17"/>
      <c r="BE414" s="104">
        <f t="shared" si="180"/>
        <v>2030</v>
      </c>
      <c r="BF414" s="28">
        <f t="shared" si="182"/>
        <v>1</v>
      </c>
      <c r="BG414" s="381">
        <f t="shared" si="186"/>
        <v>4058123.2925793598</v>
      </c>
      <c r="BH414" s="215">
        <f t="shared" si="195"/>
        <v>1800947.6462896799</v>
      </c>
      <c r="BI414" s="215">
        <f t="shared" si="195"/>
        <v>198800</v>
      </c>
      <c r="BJ414" s="215">
        <f t="shared" si="195"/>
        <v>2090</v>
      </c>
      <c r="BK414" s="215">
        <f t="shared" si="195"/>
        <v>1509</v>
      </c>
      <c r="BL414" s="215">
        <f t="shared" si="195"/>
        <v>25702</v>
      </c>
      <c r="BM414" s="215">
        <f t="shared" si="192"/>
        <v>2029048.6462896799</v>
      </c>
      <c r="BN414" s="206">
        <f t="shared" si="193"/>
        <v>4</v>
      </c>
      <c r="BO414" s="206">
        <f t="shared" si="184"/>
        <v>3</v>
      </c>
      <c r="BP414" s="206">
        <f t="shared" si="185"/>
        <v>3</v>
      </c>
      <c r="BQ414" s="206">
        <f t="shared" si="183"/>
        <v>6</v>
      </c>
      <c r="BR414" s="206">
        <f t="shared" si="194"/>
        <v>10</v>
      </c>
      <c r="BS414" s="264"/>
    </row>
    <row r="415" spans="1:71">
      <c r="A415" s="28">
        <f t="shared" si="179"/>
        <v>2030</v>
      </c>
      <c r="B415" s="28">
        <f t="shared" si="181"/>
        <v>2</v>
      </c>
      <c r="C415" s="383">
        <f t="shared" si="187"/>
        <v>2030394.24727166</v>
      </c>
      <c r="D415" s="383">
        <f>[4]FCST!D412</f>
        <v>1802163.24727166</v>
      </c>
      <c r="E415" s="383">
        <f>[4]FCST!E412</f>
        <v>198917</v>
      </c>
      <c r="F415" s="383">
        <f>[4]FCST!F412</f>
        <v>2089</v>
      </c>
      <c r="G415" s="383">
        <f>[4]FCST!G412</f>
        <v>1509</v>
      </c>
      <c r="H415" s="383">
        <f>[4]FCST!H412</f>
        <v>25706</v>
      </c>
      <c r="I415" s="292">
        <f>IF(BM_MWh!I415=0,0,1)</f>
        <v>0</v>
      </c>
      <c r="J415" s="292">
        <f>IF(BM_MWh!J415=0,0,1)</f>
        <v>0</v>
      </c>
      <c r="K415" s="292">
        <f>IF(BM_MWh!K415=0,0,1)</f>
        <v>1</v>
      </c>
      <c r="L415" s="292">
        <f>IF(BM_MWh!L415=0,0,1)</f>
        <v>0</v>
      </c>
      <c r="M415" s="292">
        <f>IF(BM_MWh!M415=0,0,1)</f>
        <v>0</v>
      </c>
      <c r="N415" s="292">
        <f>IF(BM_MWh!N415=0,0,1)</f>
        <v>0</v>
      </c>
      <c r="O415" s="292">
        <f>IF(BM_MWh!O415=0,0,1)</f>
        <v>0</v>
      </c>
      <c r="P415" s="292">
        <f>IF(BM_MWh!P415=0,0,1)</f>
        <v>0</v>
      </c>
      <c r="Q415" s="292">
        <f>IF(BM_MWh!Q415=0,0,1)</f>
        <v>1</v>
      </c>
      <c r="R415" s="292">
        <f>IF(BM_MWh!R415=0,0,1)</f>
        <v>1</v>
      </c>
      <c r="S415" s="292">
        <f>IF(BM_MWh!S415=0,0,1)</f>
        <v>1</v>
      </c>
      <c r="T415" s="292">
        <f>IF(BM_MWh!T415=0,0,1)</f>
        <v>0</v>
      </c>
      <c r="U415" s="384">
        <f>IF(SUM(BM_MWh!U415)=0,0,1)</f>
        <v>1</v>
      </c>
      <c r="V415" s="382">
        <f>IF(SUM(BM_MWh!V415)=0,0,1)</f>
        <v>1</v>
      </c>
      <c r="W415" s="382">
        <f>IF(SUM(BM_MWh!W415)=0,0,1)</f>
        <v>1</v>
      </c>
      <c r="X415" s="382">
        <f>IF(SUM(BM_MWh!X415)=0,0,1)</f>
        <v>0</v>
      </c>
      <c r="Y415" s="382">
        <f>IF(SUM(BM_MWh!Y415)=0,0,1)</f>
        <v>1</v>
      </c>
      <c r="Z415" s="382">
        <f>IF(SUM(BM_MWh!Z415)=0,0,1)</f>
        <v>0</v>
      </c>
      <c r="AA415" s="382">
        <f>IF(SUM(BM_MWh!AA415)=0,0,1)</f>
        <v>1</v>
      </c>
      <c r="AB415" s="382">
        <f>IF(SUM(BM_MWh!AB415)=0,0,1)</f>
        <v>0</v>
      </c>
      <c r="AC415" s="382">
        <f>IF(SUM(BM_MWh!AC415)=0,0,1)</f>
        <v>0</v>
      </c>
      <c r="AD415" s="382">
        <f>IF(SUM(BM_MWh!AD415)=0,0,1)</f>
        <v>0</v>
      </c>
      <c r="AE415" s="382">
        <f>IF(SUM(BM_MWh!AE415)=0,0,1)</f>
        <v>1</v>
      </c>
      <c r="AF415" s="382">
        <f>IF(SUM(BM_MWh!AF415)=0,0,1)</f>
        <v>0</v>
      </c>
      <c r="AG415" s="382"/>
      <c r="AH415" s="382"/>
      <c r="AI415" s="382"/>
      <c r="AJ415" s="382"/>
      <c r="AK415" s="292"/>
      <c r="AL415" s="292"/>
      <c r="AM415" s="314"/>
      <c r="AN415" s="314"/>
      <c r="AP415" s="382"/>
      <c r="AR415" s="382"/>
      <c r="AS415" s="382"/>
      <c r="AT415" s="382"/>
      <c r="AU415" s="101">
        <f t="shared" si="188"/>
        <v>6</v>
      </c>
      <c r="AV415" s="102">
        <f t="shared" si="189"/>
        <v>4</v>
      </c>
      <c r="AW415" s="167">
        <f t="shared" si="190"/>
        <v>10</v>
      </c>
      <c r="AX415" s="167">
        <f t="shared" si="191"/>
        <v>2030384.24727166</v>
      </c>
      <c r="AZ415" s="17"/>
      <c r="BA415" s="17"/>
      <c r="BB415" s="17"/>
      <c r="BC415" s="17"/>
      <c r="BD415" s="17"/>
      <c r="BE415" s="104">
        <f t="shared" si="180"/>
        <v>2030</v>
      </c>
      <c r="BF415" s="28">
        <f t="shared" si="182"/>
        <v>2</v>
      </c>
      <c r="BG415" s="381">
        <f t="shared" si="186"/>
        <v>4060794.49454332</v>
      </c>
      <c r="BH415" s="215">
        <f t="shared" si="195"/>
        <v>1802163.24727166</v>
      </c>
      <c r="BI415" s="215">
        <f t="shared" si="195"/>
        <v>198917</v>
      </c>
      <c r="BJ415" s="215">
        <f t="shared" si="195"/>
        <v>2089</v>
      </c>
      <c r="BK415" s="215">
        <f t="shared" si="195"/>
        <v>1509</v>
      </c>
      <c r="BL415" s="215">
        <f t="shared" si="195"/>
        <v>25706</v>
      </c>
      <c r="BM415" s="215">
        <f t="shared" si="192"/>
        <v>2030384.24727166</v>
      </c>
      <c r="BN415" s="206">
        <f t="shared" si="193"/>
        <v>4</v>
      </c>
      <c r="BO415" s="206">
        <f t="shared" si="184"/>
        <v>3</v>
      </c>
      <c r="BP415" s="206">
        <f t="shared" si="185"/>
        <v>3</v>
      </c>
      <c r="BQ415" s="206">
        <f t="shared" si="183"/>
        <v>6</v>
      </c>
      <c r="BR415" s="206">
        <f t="shared" si="194"/>
        <v>10</v>
      </c>
      <c r="BS415" s="264"/>
    </row>
    <row r="416" spans="1:71">
      <c r="A416" s="28">
        <f t="shared" si="179"/>
        <v>2030</v>
      </c>
      <c r="B416" s="28">
        <f t="shared" si="181"/>
        <v>3</v>
      </c>
      <c r="C416" s="383">
        <f t="shared" si="187"/>
        <v>2031716.8482536401</v>
      </c>
      <c r="D416" s="383">
        <f>[4]FCST!D413</f>
        <v>1803378.8482536401</v>
      </c>
      <c r="E416" s="383">
        <f>[4]FCST!E413</f>
        <v>199035</v>
      </c>
      <c r="F416" s="383">
        <f>[4]FCST!F413</f>
        <v>2088</v>
      </c>
      <c r="G416" s="383">
        <f>[4]FCST!G413</f>
        <v>1509</v>
      </c>
      <c r="H416" s="383">
        <f>[4]FCST!H413</f>
        <v>25696</v>
      </c>
      <c r="I416" s="292">
        <f>IF(BM_MWh!I416=0,0,1)</f>
        <v>0</v>
      </c>
      <c r="J416" s="292">
        <f>IF(BM_MWh!J416=0,0,1)</f>
        <v>0</v>
      </c>
      <c r="K416" s="292">
        <f>IF(BM_MWh!K416=0,0,1)</f>
        <v>1</v>
      </c>
      <c r="L416" s="292">
        <f>IF(BM_MWh!L416=0,0,1)</f>
        <v>0</v>
      </c>
      <c r="M416" s="292">
        <f>IF(BM_MWh!M416=0,0,1)</f>
        <v>0</v>
      </c>
      <c r="N416" s="292">
        <f>IF(BM_MWh!N416=0,0,1)</f>
        <v>0</v>
      </c>
      <c r="O416" s="292">
        <f>IF(BM_MWh!O416=0,0,1)</f>
        <v>0</v>
      </c>
      <c r="P416" s="292">
        <f>IF(BM_MWh!P416=0,0,1)</f>
        <v>0</v>
      </c>
      <c r="Q416" s="292">
        <f>IF(BM_MWh!Q416=0,0,1)</f>
        <v>1</v>
      </c>
      <c r="R416" s="292">
        <f>IF(BM_MWh!R416=0,0,1)</f>
        <v>1</v>
      </c>
      <c r="S416" s="292">
        <f>IF(BM_MWh!S416=0,0,1)</f>
        <v>1</v>
      </c>
      <c r="T416" s="292">
        <f>IF(BM_MWh!T416=0,0,1)</f>
        <v>0</v>
      </c>
      <c r="U416" s="384">
        <f>IF(SUM(BM_MWh!U416)=0,0,1)</f>
        <v>1</v>
      </c>
      <c r="V416" s="382">
        <f>IF(SUM(BM_MWh!V416)=0,0,1)</f>
        <v>1</v>
      </c>
      <c r="W416" s="382">
        <f>IF(SUM(BM_MWh!W416)=0,0,1)</f>
        <v>1</v>
      </c>
      <c r="X416" s="382">
        <f>IF(SUM(BM_MWh!X416)=0,0,1)</f>
        <v>0</v>
      </c>
      <c r="Y416" s="382">
        <f>IF(SUM(BM_MWh!Y416)=0,0,1)</f>
        <v>1</v>
      </c>
      <c r="Z416" s="382">
        <f>IF(SUM(BM_MWh!Z416)=0,0,1)</f>
        <v>0</v>
      </c>
      <c r="AA416" s="382">
        <f>IF(SUM(BM_MWh!AA416)=0,0,1)</f>
        <v>1</v>
      </c>
      <c r="AB416" s="382">
        <f>IF(SUM(BM_MWh!AB416)=0,0,1)</f>
        <v>0</v>
      </c>
      <c r="AC416" s="382">
        <f>IF(SUM(BM_MWh!AC416)=0,0,1)</f>
        <v>0</v>
      </c>
      <c r="AD416" s="382">
        <f>IF(SUM(BM_MWh!AD416)=0,0,1)</f>
        <v>0</v>
      </c>
      <c r="AE416" s="382">
        <f>IF(SUM(BM_MWh!AE416)=0,0,1)</f>
        <v>1</v>
      </c>
      <c r="AF416" s="382">
        <f>IF(SUM(BM_MWh!AF416)=0,0,1)</f>
        <v>0</v>
      </c>
      <c r="AG416" s="382"/>
      <c r="AH416" s="382"/>
      <c r="AI416" s="382"/>
      <c r="AJ416" s="382"/>
      <c r="AK416" s="292"/>
      <c r="AL416" s="292"/>
      <c r="AM416" s="314"/>
      <c r="AN416" s="314"/>
      <c r="AP416" s="382"/>
      <c r="AR416" s="382"/>
      <c r="AS416" s="382"/>
      <c r="AT416" s="382"/>
      <c r="AU416" s="101">
        <f t="shared" si="188"/>
        <v>6</v>
      </c>
      <c r="AV416" s="102">
        <f t="shared" si="189"/>
        <v>4</v>
      </c>
      <c r="AW416" s="167">
        <f t="shared" si="190"/>
        <v>10</v>
      </c>
      <c r="AX416" s="167">
        <f t="shared" si="191"/>
        <v>2031706.8482536401</v>
      </c>
      <c r="AZ416" s="17"/>
      <c r="BA416" s="17"/>
      <c r="BB416" s="17"/>
      <c r="BC416" s="17"/>
      <c r="BD416" s="17"/>
      <c r="BE416" s="104">
        <f t="shared" si="180"/>
        <v>2030</v>
      </c>
      <c r="BF416" s="28">
        <f t="shared" si="182"/>
        <v>3</v>
      </c>
      <c r="BG416" s="381">
        <f t="shared" si="186"/>
        <v>4063439.6965072802</v>
      </c>
      <c r="BH416" s="215">
        <f t="shared" si="195"/>
        <v>1803378.8482536401</v>
      </c>
      <c r="BI416" s="215">
        <f t="shared" si="195"/>
        <v>199035</v>
      </c>
      <c r="BJ416" s="215">
        <f t="shared" si="195"/>
        <v>2088</v>
      </c>
      <c r="BK416" s="215">
        <f t="shared" si="195"/>
        <v>1509</v>
      </c>
      <c r="BL416" s="215">
        <f t="shared" si="195"/>
        <v>25696</v>
      </c>
      <c r="BM416" s="215">
        <f t="shared" si="192"/>
        <v>2031706.8482536401</v>
      </c>
      <c r="BN416" s="206">
        <f t="shared" si="193"/>
        <v>4</v>
      </c>
      <c r="BO416" s="206">
        <f t="shared" si="184"/>
        <v>3</v>
      </c>
      <c r="BP416" s="206">
        <f t="shared" si="185"/>
        <v>3</v>
      </c>
      <c r="BQ416" s="206">
        <f t="shared" si="183"/>
        <v>6</v>
      </c>
      <c r="BR416" s="206">
        <f t="shared" si="194"/>
        <v>10</v>
      </c>
      <c r="BS416" s="264"/>
    </row>
    <row r="417" spans="1:71">
      <c r="A417" s="28">
        <f t="shared" si="179"/>
        <v>2030</v>
      </c>
      <c r="B417" s="28">
        <f t="shared" si="181"/>
        <v>4</v>
      </c>
      <c r="C417" s="383">
        <f t="shared" si="187"/>
        <v>2033008.44923562</v>
      </c>
      <c r="D417" s="383">
        <f>[4]FCST!D414</f>
        <v>1804594.44923562</v>
      </c>
      <c r="E417" s="383">
        <f>[4]FCST!E414</f>
        <v>199152</v>
      </c>
      <c r="F417" s="383">
        <f>[4]FCST!F414</f>
        <v>2088</v>
      </c>
      <c r="G417" s="383">
        <f>[4]FCST!G414</f>
        <v>1509</v>
      </c>
      <c r="H417" s="383">
        <f>[4]FCST!H414</f>
        <v>25655</v>
      </c>
      <c r="I417" s="292">
        <f>IF(BM_MWh!I417=0,0,1)</f>
        <v>0</v>
      </c>
      <c r="J417" s="292">
        <f>IF(BM_MWh!J417=0,0,1)</f>
        <v>0</v>
      </c>
      <c r="K417" s="292">
        <f>IF(BM_MWh!K417=0,0,1)</f>
        <v>1</v>
      </c>
      <c r="L417" s="292">
        <f>IF(BM_MWh!L417=0,0,1)</f>
        <v>0</v>
      </c>
      <c r="M417" s="292">
        <f>IF(BM_MWh!M417=0,0,1)</f>
        <v>0</v>
      </c>
      <c r="N417" s="292">
        <f>IF(BM_MWh!N417=0,0,1)</f>
        <v>0</v>
      </c>
      <c r="O417" s="292">
        <f>IF(BM_MWh!O417=0,0,1)</f>
        <v>0</v>
      </c>
      <c r="P417" s="292">
        <f>IF(BM_MWh!P417=0,0,1)</f>
        <v>0</v>
      </c>
      <c r="Q417" s="292">
        <f>IF(BM_MWh!Q417=0,0,1)</f>
        <v>1</v>
      </c>
      <c r="R417" s="292">
        <f>IF(BM_MWh!R417=0,0,1)</f>
        <v>1</v>
      </c>
      <c r="S417" s="292">
        <f>IF(BM_MWh!S417=0,0,1)</f>
        <v>1</v>
      </c>
      <c r="T417" s="292">
        <f>IF(BM_MWh!T417=0,0,1)</f>
        <v>0</v>
      </c>
      <c r="U417" s="384">
        <f>IF(SUM(BM_MWh!U417)=0,0,1)</f>
        <v>1</v>
      </c>
      <c r="V417" s="382">
        <f>IF(SUM(BM_MWh!V417)=0,0,1)</f>
        <v>1</v>
      </c>
      <c r="W417" s="382">
        <f>IF(SUM(BM_MWh!W417)=0,0,1)</f>
        <v>1</v>
      </c>
      <c r="X417" s="382">
        <f>IF(SUM(BM_MWh!X417)=0,0,1)</f>
        <v>0</v>
      </c>
      <c r="Y417" s="382">
        <f>IF(SUM(BM_MWh!Y417)=0,0,1)</f>
        <v>1</v>
      </c>
      <c r="Z417" s="382">
        <f>IF(SUM(BM_MWh!Z417)=0,0,1)</f>
        <v>0</v>
      </c>
      <c r="AA417" s="382">
        <f>IF(SUM(BM_MWh!AA417)=0,0,1)</f>
        <v>1</v>
      </c>
      <c r="AB417" s="382">
        <f>IF(SUM(BM_MWh!AB417)=0,0,1)</f>
        <v>0</v>
      </c>
      <c r="AC417" s="382">
        <f>IF(SUM(BM_MWh!AC417)=0,0,1)</f>
        <v>0</v>
      </c>
      <c r="AD417" s="382">
        <f>IF(SUM(BM_MWh!AD417)=0,0,1)</f>
        <v>0</v>
      </c>
      <c r="AE417" s="382">
        <f>IF(SUM(BM_MWh!AE417)=0,0,1)</f>
        <v>1</v>
      </c>
      <c r="AF417" s="382">
        <f>IF(SUM(BM_MWh!AF417)=0,0,1)</f>
        <v>0</v>
      </c>
      <c r="AG417" s="382"/>
      <c r="AH417" s="382"/>
      <c r="AI417" s="382"/>
      <c r="AJ417" s="382"/>
      <c r="AK417" s="292"/>
      <c r="AL417" s="292"/>
      <c r="AM417" s="314"/>
      <c r="AN417" s="314"/>
      <c r="AP417" s="382"/>
      <c r="AR417" s="382"/>
      <c r="AS417" s="382"/>
      <c r="AT417" s="382"/>
      <c r="AU417" s="101">
        <f t="shared" si="188"/>
        <v>6</v>
      </c>
      <c r="AV417" s="102">
        <f t="shared" si="189"/>
        <v>4</v>
      </c>
      <c r="AW417" s="167">
        <f t="shared" si="190"/>
        <v>10</v>
      </c>
      <c r="AX417" s="167">
        <f t="shared" si="191"/>
        <v>2032998.44923562</v>
      </c>
      <c r="AZ417" s="17"/>
      <c r="BA417" s="17"/>
      <c r="BB417" s="17"/>
      <c r="BC417" s="17"/>
      <c r="BD417" s="17"/>
      <c r="BE417" s="104">
        <f t="shared" si="180"/>
        <v>2030</v>
      </c>
      <c r="BF417" s="28">
        <f t="shared" si="182"/>
        <v>4</v>
      </c>
      <c r="BG417" s="381">
        <f t="shared" si="186"/>
        <v>4066022.89847124</v>
      </c>
      <c r="BH417" s="215">
        <f t="shared" si="195"/>
        <v>1804594.44923562</v>
      </c>
      <c r="BI417" s="215">
        <f t="shared" si="195"/>
        <v>199152</v>
      </c>
      <c r="BJ417" s="215">
        <f t="shared" si="195"/>
        <v>2088</v>
      </c>
      <c r="BK417" s="215">
        <f t="shared" si="195"/>
        <v>1509</v>
      </c>
      <c r="BL417" s="215">
        <f t="shared" si="195"/>
        <v>25655</v>
      </c>
      <c r="BM417" s="215">
        <f t="shared" si="192"/>
        <v>2032998.44923562</v>
      </c>
      <c r="BN417" s="206">
        <f t="shared" si="193"/>
        <v>4</v>
      </c>
      <c r="BO417" s="206">
        <f t="shared" si="184"/>
        <v>3</v>
      </c>
      <c r="BP417" s="206">
        <f t="shared" si="185"/>
        <v>3</v>
      </c>
      <c r="BQ417" s="206">
        <f t="shared" si="183"/>
        <v>6</v>
      </c>
      <c r="BR417" s="206">
        <f t="shared" si="194"/>
        <v>10</v>
      </c>
      <c r="BS417" s="264"/>
    </row>
    <row r="418" spans="1:71">
      <c r="A418" s="28">
        <f t="shared" si="179"/>
        <v>2030</v>
      </c>
      <c r="B418" s="28">
        <f t="shared" si="181"/>
        <v>5</v>
      </c>
      <c r="C418" s="383">
        <f t="shared" si="187"/>
        <v>2034373.0502176001</v>
      </c>
      <c r="D418" s="383">
        <f>[4]FCST!D415</f>
        <v>1805810.0502176001</v>
      </c>
      <c r="E418" s="383">
        <f>[4]FCST!E415</f>
        <v>199269</v>
      </c>
      <c r="F418" s="383">
        <f>[4]FCST!F415</f>
        <v>2087</v>
      </c>
      <c r="G418" s="383">
        <f>[4]FCST!G415</f>
        <v>1509</v>
      </c>
      <c r="H418" s="383">
        <f>[4]FCST!H415</f>
        <v>25689</v>
      </c>
      <c r="I418" s="292">
        <f>IF(BM_MWh!I418=0,0,1)</f>
        <v>0</v>
      </c>
      <c r="J418" s="292">
        <f>IF(BM_MWh!J418=0,0,1)</f>
        <v>0</v>
      </c>
      <c r="K418" s="292">
        <f>IF(BM_MWh!K418=0,0,1)</f>
        <v>1</v>
      </c>
      <c r="L418" s="292">
        <f>IF(BM_MWh!L418=0,0,1)</f>
        <v>0</v>
      </c>
      <c r="M418" s="292">
        <f>IF(BM_MWh!M418=0,0,1)</f>
        <v>0</v>
      </c>
      <c r="N418" s="292">
        <f>IF(BM_MWh!N418=0,0,1)</f>
        <v>0</v>
      </c>
      <c r="O418" s="292">
        <f>IF(BM_MWh!O418=0,0,1)</f>
        <v>0</v>
      </c>
      <c r="P418" s="292">
        <f>IF(BM_MWh!P418=0,0,1)</f>
        <v>0</v>
      </c>
      <c r="Q418" s="292">
        <f>IF(BM_MWh!Q418=0,0,1)</f>
        <v>0</v>
      </c>
      <c r="R418" s="292">
        <f>IF(BM_MWh!R418=0,0,1)</f>
        <v>1</v>
      </c>
      <c r="S418" s="292">
        <f>IF(BM_MWh!S418=0,0,1)</f>
        <v>1</v>
      </c>
      <c r="T418" s="292">
        <f>IF(BM_MWh!T418=0,0,1)</f>
        <v>0</v>
      </c>
      <c r="U418" s="384">
        <f>IF(SUM(BM_MWh!U418)=0,0,1)</f>
        <v>1</v>
      </c>
      <c r="V418" s="382">
        <f>IF(SUM(BM_MWh!V418)=0,0,1)</f>
        <v>1</v>
      </c>
      <c r="W418" s="382">
        <f>IF(SUM(BM_MWh!W418)=0,0,1)</f>
        <v>1</v>
      </c>
      <c r="X418" s="382">
        <f>IF(SUM(BM_MWh!X418)=0,0,1)</f>
        <v>0</v>
      </c>
      <c r="Y418" s="382">
        <f>IF(SUM(BM_MWh!Y418)=0,0,1)</f>
        <v>1</v>
      </c>
      <c r="Z418" s="382">
        <f>IF(SUM(BM_MWh!Z418)=0,0,1)</f>
        <v>0</v>
      </c>
      <c r="AA418" s="382">
        <f>IF(SUM(BM_MWh!AA418)=0,0,1)</f>
        <v>1</v>
      </c>
      <c r="AB418" s="382">
        <f>IF(SUM(BM_MWh!AB418)=0,0,1)</f>
        <v>0</v>
      </c>
      <c r="AC418" s="382">
        <f>IF(SUM(BM_MWh!AC418)=0,0,1)</f>
        <v>0</v>
      </c>
      <c r="AD418" s="382">
        <f>IF(SUM(BM_MWh!AD418)=0,0,1)</f>
        <v>0</v>
      </c>
      <c r="AE418" s="382">
        <f>IF(SUM(BM_MWh!AE418)=0,0,1)</f>
        <v>1</v>
      </c>
      <c r="AF418" s="382">
        <f>IF(SUM(BM_MWh!AF418)=0,0,1)</f>
        <v>0</v>
      </c>
      <c r="AG418" s="382"/>
      <c r="AH418" s="382"/>
      <c r="AI418" s="382"/>
      <c r="AJ418" s="382"/>
      <c r="AK418" s="292"/>
      <c r="AL418" s="292"/>
      <c r="AM418" s="314"/>
      <c r="AN418" s="314"/>
      <c r="AP418" s="382"/>
      <c r="AR418" s="382"/>
      <c r="AS418" s="382"/>
      <c r="AT418" s="382"/>
      <c r="AU418" s="101">
        <f t="shared" si="188"/>
        <v>6</v>
      </c>
      <c r="AV418" s="102">
        <f t="shared" si="189"/>
        <v>3</v>
      </c>
      <c r="AW418" s="167">
        <f t="shared" si="190"/>
        <v>9</v>
      </c>
      <c r="AX418" s="167">
        <f t="shared" si="191"/>
        <v>2034364.0502176001</v>
      </c>
      <c r="AZ418" s="17"/>
      <c r="BA418" s="17"/>
      <c r="BB418" s="17"/>
      <c r="BC418" s="17"/>
      <c r="BD418" s="17"/>
      <c r="BE418" s="104">
        <f t="shared" si="180"/>
        <v>2030</v>
      </c>
      <c r="BF418" s="28">
        <f t="shared" si="182"/>
        <v>5</v>
      </c>
      <c r="BG418" s="381">
        <f t="shared" si="186"/>
        <v>4068752.1004352001</v>
      </c>
      <c r="BH418" s="215">
        <f t="shared" si="195"/>
        <v>1805810.0502176001</v>
      </c>
      <c r="BI418" s="215">
        <f t="shared" si="195"/>
        <v>199269</v>
      </c>
      <c r="BJ418" s="215">
        <f t="shared" si="195"/>
        <v>2087</v>
      </c>
      <c r="BK418" s="215">
        <f t="shared" si="195"/>
        <v>1509</v>
      </c>
      <c r="BL418" s="215">
        <f t="shared" si="195"/>
        <v>25689</v>
      </c>
      <c r="BM418" s="215">
        <f t="shared" si="192"/>
        <v>2034364.0502176001</v>
      </c>
      <c r="BN418" s="206">
        <f t="shared" si="193"/>
        <v>3</v>
      </c>
      <c r="BO418" s="206">
        <f t="shared" si="184"/>
        <v>3</v>
      </c>
      <c r="BP418" s="206">
        <f t="shared" si="185"/>
        <v>3</v>
      </c>
      <c r="BQ418" s="206">
        <f t="shared" si="183"/>
        <v>6</v>
      </c>
      <c r="BR418" s="206">
        <f t="shared" si="194"/>
        <v>9</v>
      </c>
      <c r="BS418" s="264"/>
    </row>
    <row r="419" spans="1:71">
      <c r="A419" s="28">
        <f t="shared" si="179"/>
        <v>2030</v>
      </c>
      <c r="B419" s="28">
        <f t="shared" si="181"/>
        <v>6</v>
      </c>
      <c r="C419" s="383">
        <f t="shared" si="187"/>
        <v>2035655.6511995799</v>
      </c>
      <c r="D419" s="383">
        <f>[4]FCST!D416</f>
        <v>1807025.6511995799</v>
      </c>
      <c r="E419" s="383">
        <f>[4]FCST!E416</f>
        <v>199387</v>
      </c>
      <c r="F419" s="383">
        <f>[4]FCST!F416</f>
        <v>2086</v>
      </c>
      <c r="G419" s="383">
        <f>[4]FCST!G416</f>
        <v>1509</v>
      </c>
      <c r="H419" s="383">
        <f>[4]FCST!H416</f>
        <v>25639</v>
      </c>
      <c r="I419" s="292">
        <f>IF(BM_MWh!I419=0,0,1)</f>
        <v>0</v>
      </c>
      <c r="J419" s="292">
        <f>IF(BM_MWh!J419=0,0,1)</f>
        <v>0</v>
      </c>
      <c r="K419" s="292">
        <f>IF(BM_MWh!K419=0,0,1)</f>
        <v>1</v>
      </c>
      <c r="L419" s="292">
        <f>IF(BM_MWh!L419=0,0,1)</f>
        <v>0</v>
      </c>
      <c r="M419" s="292">
        <f>IF(BM_MWh!M419=0,0,1)</f>
        <v>0</v>
      </c>
      <c r="N419" s="292">
        <f>IF(BM_MWh!N419=0,0,1)</f>
        <v>0</v>
      </c>
      <c r="O419" s="292">
        <f>IF(BM_MWh!O419=0,0,1)</f>
        <v>0</v>
      </c>
      <c r="P419" s="292">
        <f>IF(BM_MWh!P419=0,0,1)</f>
        <v>0</v>
      </c>
      <c r="Q419" s="292">
        <f>IF(BM_MWh!Q419=0,0,1)</f>
        <v>0</v>
      </c>
      <c r="R419" s="292">
        <f>IF(BM_MWh!R419=0,0,1)</f>
        <v>1</v>
      </c>
      <c r="S419" s="292">
        <f>IF(BM_MWh!S419=0,0,1)</f>
        <v>1</v>
      </c>
      <c r="T419" s="292">
        <f>IF(BM_MWh!T419=0,0,1)</f>
        <v>0</v>
      </c>
      <c r="U419" s="384">
        <f>IF(SUM(BM_MWh!U419)=0,0,1)</f>
        <v>1</v>
      </c>
      <c r="V419" s="382">
        <f>IF(SUM(BM_MWh!V419)=0,0,1)</f>
        <v>1</v>
      </c>
      <c r="W419" s="382">
        <f>IF(SUM(BM_MWh!W419)=0,0,1)</f>
        <v>1</v>
      </c>
      <c r="X419" s="382">
        <f>IF(SUM(BM_MWh!X419)=0,0,1)</f>
        <v>0</v>
      </c>
      <c r="Y419" s="382">
        <f>IF(SUM(BM_MWh!Y419)=0,0,1)</f>
        <v>1</v>
      </c>
      <c r="Z419" s="382">
        <f>IF(SUM(BM_MWh!Z419)=0,0,1)</f>
        <v>0</v>
      </c>
      <c r="AA419" s="382">
        <f>IF(SUM(BM_MWh!AA419)=0,0,1)</f>
        <v>1</v>
      </c>
      <c r="AB419" s="382">
        <f>IF(SUM(BM_MWh!AB419)=0,0,1)</f>
        <v>0</v>
      </c>
      <c r="AC419" s="382">
        <f>IF(SUM(BM_MWh!AC419)=0,0,1)</f>
        <v>0</v>
      </c>
      <c r="AD419" s="382">
        <f>IF(SUM(BM_MWh!AD419)=0,0,1)</f>
        <v>0</v>
      </c>
      <c r="AE419" s="382">
        <f>IF(SUM(BM_MWh!AE419)=0,0,1)</f>
        <v>1</v>
      </c>
      <c r="AF419" s="382">
        <f>IF(SUM(BM_MWh!AF419)=0,0,1)</f>
        <v>0</v>
      </c>
      <c r="AG419" s="382"/>
      <c r="AH419" s="382"/>
      <c r="AI419" s="382"/>
      <c r="AJ419" s="382"/>
      <c r="AK419" s="292"/>
      <c r="AL419" s="292"/>
      <c r="AM419" s="314"/>
      <c r="AN419" s="314"/>
      <c r="AP419" s="382"/>
      <c r="AR419" s="382"/>
      <c r="AS419" s="382"/>
      <c r="AT419" s="382"/>
      <c r="AU419" s="101">
        <f t="shared" si="188"/>
        <v>6</v>
      </c>
      <c r="AV419" s="102">
        <f t="shared" si="189"/>
        <v>3</v>
      </c>
      <c r="AW419" s="167">
        <f t="shared" si="190"/>
        <v>9</v>
      </c>
      <c r="AX419" s="167">
        <f t="shared" si="191"/>
        <v>2035646.6511995799</v>
      </c>
      <c r="AZ419" s="17"/>
      <c r="BA419" s="17"/>
      <c r="BB419" s="17"/>
      <c r="BC419" s="17"/>
      <c r="BD419" s="17"/>
      <c r="BE419" s="104">
        <f t="shared" si="180"/>
        <v>2030</v>
      </c>
      <c r="BF419" s="28">
        <f t="shared" si="182"/>
        <v>6</v>
      </c>
      <c r="BG419" s="381">
        <f t="shared" si="186"/>
        <v>4071317.3023991599</v>
      </c>
      <c r="BH419" s="215">
        <f t="shared" si="195"/>
        <v>1807025.6511995799</v>
      </c>
      <c r="BI419" s="215">
        <f t="shared" si="195"/>
        <v>199387</v>
      </c>
      <c r="BJ419" s="215">
        <f t="shared" si="195"/>
        <v>2086</v>
      </c>
      <c r="BK419" s="215">
        <f t="shared" si="195"/>
        <v>1509</v>
      </c>
      <c r="BL419" s="215">
        <f t="shared" si="195"/>
        <v>25639</v>
      </c>
      <c r="BM419" s="215">
        <f t="shared" si="192"/>
        <v>2035646.6511995799</v>
      </c>
      <c r="BN419" s="206">
        <f t="shared" si="193"/>
        <v>3</v>
      </c>
      <c r="BO419" s="206">
        <f t="shared" si="184"/>
        <v>3</v>
      </c>
      <c r="BP419" s="206">
        <f t="shared" si="185"/>
        <v>3</v>
      </c>
      <c r="BQ419" s="206">
        <f t="shared" si="183"/>
        <v>6</v>
      </c>
      <c r="BR419" s="206">
        <f t="shared" si="194"/>
        <v>9</v>
      </c>
      <c r="BS419" s="264"/>
    </row>
    <row r="420" spans="1:71">
      <c r="A420" s="28">
        <f t="shared" si="179"/>
        <v>2030</v>
      </c>
      <c r="B420" s="28">
        <f t="shared" si="181"/>
        <v>7</v>
      </c>
      <c r="C420" s="383">
        <f t="shared" si="187"/>
        <v>2036960.25218156</v>
      </c>
      <c r="D420" s="383">
        <f>[4]FCST!D417</f>
        <v>1808241.25218156</v>
      </c>
      <c r="E420" s="383">
        <f>[4]FCST!E417</f>
        <v>199504</v>
      </c>
      <c r="F420" s="383">
        <f>[4]FCST!F417</f>
        <v>2085</v>
      </c>
      <c r="G420" s="383">
        <f>[4]FCST!G417</f>
        <v>1509</v>
      </c>
      <c r="H420" s="383">
        <f>[4]FCST!H417</f>
        <v>25612</v>
      </c>
      <c r="I420" s="292">
        <f>IF(BM_MWh!I420=0,0,1)</f>
        <v>0</v>
      </c>
      <c r="J420" s="292">
        <f>IF(BM_MWh!J420=0,0,1)</f>
        <v>0</v>
      </c>
      <c r="K420" s="292">
        <f>IF(BM_MWh!K420=0,0,1)</f>
        <v>1</v>
      </c>
      <c r="L420" s="292">
        <f>IF(BM_MWh!L420=0,0,1)</f>
        <v>0</v>
      </c>
      <c r="M420" s="292">
        <f>IF(BM_MWh!M420=0,0,1)</f>
        <v>0</v>
      </c>
      <c r="N420" s="292">
        <f>IF(BM_MWh!N420=0,0,1)</f>
        <v>0</v>
      </c>
      <c r="O420" s="292">
        <f>IF(BM_MWh!O420=0,0,1)</f>
        <v>0</v>
      </c>
      <c r="P420" s="292">
        <f>IF(BM_MWh!P420=0,0,1)</f>
        <v>0</v>
      </c>
      <c r="Q420" s="292">
        <f>IF(BM_MWh!Q420=0,0,1)</f>
        <v>0</v>
      </c>
      <c r="R420" s="292">
        <f>IF(BM_MWh!R420=0,0,1)</f>
        <v>1</v>
      </c>
      <c r="S420" s="292">
        <f>IF(BM_MWh!S420=0,0,1)</f>
        <v>1</v>
      </c>
      <c r="T420" s="292">
        <f>IF(BM_MWh!T420=0,0,1)</f>
        <v>0</v>
      </c>
      <c r="U420" s="384">
        <f>IF(SUM(BM_MWh!U420)=0,0,1)</f>
        <v>1</v>
      </c>
      <c r="V420" s="382">
        <f>IF(SUM(BM_MWh!V420)=0,0,1)</f>
        <v>1</v>
      </c>
      <c r="W420" s="382">
        <f>IF(SUM(BM_MWh!W420)=0,0,1)</f>
        <v>1</v>
      </c>
      <c r="X420" s="382">
        <f>IF(SUM(BM_MWh!X420)=0,0,1)</f>
        <v>0</v>
      </c>
      <c r="Y420" s="382">
        <f>IF(SUM(BM_MWh!Y420)=0,0,1)</f>
        <v>1</v>
      </c>
      <c r="Z420" s="382">
        <f>IF(SUM(BM_MWh!Z420)=0,0,1)</f>
        <v>0</v>
      </c>
      <c r="AA420" s="382">
        <f>IF(SUM(BM_MWh!AA420)=0,0,1)</f>
        <v>1</v>
      </c>
      <c r="AB420" s="382">
        <f>IF(SUM(BM_MWh!AB420)=0,0,1)</f>
        <v>0</v>
      </c>
      <c r="AC420" s="382">
        <f>IF(SUM(BM_MWh!AC420)=0,0,1)</f>
        <v>0</v>
      </c>
      <c r="AD420" s="382">
        <f>IF(SUM(BM_MWh!AD420)=0,0,1)</f>
        <v>0</v>
      </c>
      <c r="AE420" s="382">
        <f>IF(SUM(BM_MWh!AE420)=0,0,1)</f>
        <v>1</v>
      </c>
      <c r="AF420" s="382">
        <f>IF(SUM(BM_MWh!AF420)=0,0,1)</f>
        <v>0</v>
      </c>
      <c r="AG420" s="382"/>
      <c r="AH420" s="382"/>
      <c r="AI420" s="382"/>
      <c r="AJ420" s="382"/>
      <c r="AK420" s="292"/>
      <c r="AL420" s="292"/>
      <c r="AM420" s="314"/>
      <c r="AN420" s="314"/>
      <c r="AP420" s="382"/>
      <c r="AR420" s="382"/>
      <c r="AS420" s="382"/>
      <c r="AT420" s="382"/>
      <c r="AU420" s="101">
        <f t="shared" si="188"/>
        <v>6</v>
      </c>
      <c r="AV420" s="102">
        <f t="shared" si="189"/>
        <v>3</v>
      </c>
      <c r="AW420" s="167">
        <f t="shared" si="190"/>
        <v>9</v>
      </c>
      <c r="AX420" s="167">
        <f t="shared" si="191"/>
        <v>2036951.25218156</v>
      </c>
      <c r="AZ420" s="17"/>
      <c r="BA420" s="17"/>
      <c r="BB420" s="17"/>
      <c r="BC420" s="17"/>
      <c r="BD420" s="17"/>
      <c r="BE420" s="104">
        <f t="shared" si="180"/>
        <v>2030</v>
      </c>
      <c r="BF420" s="28">
        <f t="shared" si="182"/>
        <v>7</v>
      </c>
      <c r="BG420" s="381">
        <f t="shared" si="186"/>
        <v>4073926.5043631201</v>
      </c>
      <c r="BH420" s="215">
        <f t="shared" si="195"/>
        <v>1808241.25218156</v>
      </c>
      <c r="BI420" s="215">
        <f t="shared" si="195"/>
        <v>199504</v>
      </c>
      <c r="BJ420" s="215">
        <f t="shared" si="195"/>
        <v>2085</v>
      </c>
      <c r="BK420" s="215">
        <f t="shared" si="195"/>
        <v>1509</v>
      </c>
      <c r="BL420" s="215">
        <f t="shared" si="195"/>
        <v>25612</v>
      </c>
      <c r="BM420" s="215">
        <f t="shared" si="192"/>
        <v>2036951.25218156</v>
      </c>
      <c r="BN420" s="206">
        <f t="shared" si="193"/>
        <v>3</v>
      </c>
      <c r="BO420" s="206">
        <f t="shared" si="184"/>
        <v>3</v>
      </c>
      <c r="BP420" s="206">
        <f t="shared" si="185"/>
        <v>3</v>
      </c>
      <c r="BQ420" s="206">
        <f t="shared" si="183"/>
        <v>6</v>
      </c>
      <c r="BR420" s="206">
        <f t="shared" si="194"/>
        <v>9</v>
      </c>
      <c r="BS420" s="264"/>
    </row>
    <row r="421" spans="1:71">
      <c r="A421" s="28">
        <f t="shared" si="179"/>
        <v>2030</v>
      </c>
      <c r="B421" s="28">
        <f t="shared" si="181"/>
        <v>8</v>
      </c>
      <c r="C421" s="383">
        <f t="shared" si="187"/>
        <v>2038318.09557905</v>
      </c>
      <c r="D421" s="383">
        <f>[4]FCST!D418</f>
        <v>1809427.09557905</v>
      </c>
      <c r="E421" s="383">
        <f>[4]FCST!E418</f>
        <v>199620</v>
      </c>
      <c r="F421" s="383">
        <f>[4]FCST!F418</f>
        <v>2084</v>
      </c>
      <c r="G421" s="383">
        <f>[4]FCST!G418</f>
        <v>1509</v>
      </c>
      <c r="H421" s="383">
        <f>[4]FCST!H418</f>
        <v>25669</v>
      </c>
      <c r="I421" s="292">
        <f>IF(BM_MWh!I421=0,0,1)</f>
        <v>0</v>
      </c>
      <c r="J421" s="292">
        <f>IF(BM_MWh!J421=0,0,1)</f>
        <v>0</v>
      </c>
      <c r="K421" s="292">
        <f>IF(BM_MWh!K421=0,0,1)</f>
        <v>1</v>
      </c>
      <c r="L421" s="292">
        <f>IF(BM_MWh!L421=0,0,1)</f>
        <v>0</v>
      </c>
      <c r="M421" s="292">
        <f>IF(BM_MWh!M421=0,0,1)</f>
        <v>0</v>
      </c>
      <c r="N421" s="292">
        <f>IF(BM_MWh!N421=0,0,1)</f>
        <v>0</v>
      </c>
      <c r="O421" s="292">
        <f>IF(BM_MWh!O421=0,0,1)</f>
        <v>0</v>
      </c>
      <c r="P421" s="292">
        <f>IF(BM_MWh!P421=0,0,1)</f>
        <v>0</v>
      </c>
      <c r="Q421" s="292">
        <f>IF(BM_MWh!Q421=0,0,1)</f>
        <v>0</v>
      </c>
      <c r="R421" s="292">
        <f>IF(BM_MWh!R421=0,0,1)</f>
        <v>1</v>
      </c>
      <c r="S421" s="292">
        <f>IF(BM_MWh!S421=0,0,1)</f>
        <v>1</v>
      </c>
      <c r="T421" s="292">
        <f>IF(BM_MWh!T421=0,0,1)</f>
        <v>0</v>
      </c>
      <c r="U421" s="384">
        <f>IF(SUM(BM_MWh!U421)=0,0,1)</f>
        <v>1</v>
      </c>
      <c r="V421" s="382">
        <f>IF(SUM(BM_MWh!V421)=0,0,1)</f>
        <v>1</v>
      </c>
      <c r="W421" s="382">
        <f>IF(SUM(BM_MWh!W421)=0,0,1)</f>
        <v>1</v>
      </c>
      <c r="X421" s="382">
        <f>IF(SUM(BM_MWh!X421)=0,0,1)</f>
        <v>0</v>
      </c>
      <c r="Y421" s="382">
        <f>IF(SUM(BM_MWh!Y421)=0,0,1)</f>
        <v>1</v>
      </c>
      <c r="Z421" s="382">
        <f>IF(SUM(BM_MWh!Z421)=0,0,1)</f>
        <v>0</v>
      </c>
      <c r="AA421" s="382">
        <f>IF(SUM(BM_MWh!AA421)=0,0,1)</f>
        <v>1</v>
      </c>
      <c r="AB421" s="382">
        <f>IF(SUM(BM_MWh!AB421)=0,0,1)</f>
        <v>0</v>
      </c>
      <c r="AC421" s="382">
        <f>IF(SUM(BM_MWh!AC421)=0,0,1)</f>
        <v>0</v>
      </c>
      <c r="AD421" s="382">
        <f>IF(SUM(BM_MWh!AD421)=0,0,1)</f>
        <v>0</v>
      </c>
      <c r="AE421" s="382">
        <f>IF(SUM(BM_MWh!AE421)=0,0,1)</f>
        <v>1</v>
      </c>
      <c r="AF421" s="382">
        <f>IF(SUM(BM_MWh!AF421)=0,0,1)</f>
        <v>0</v>
      </c>
      <c r="AG421" s="382"/>
      <c r="AH421" s="382"/>
      <c r="AI421" s="382"/>
      <c r="AJ421" s="382"/>
      <c r="AK421" s="292"/>
      <c r="AL421" s="292"/>
      <c r="AM421" s="314"/>
      <c r="AN421" s="314"/>
      <c r="AP421" s="382"/>
      <c r="AR421" s="382"/>
      <c r="AS421" s="382"/>
      <c r="AT421" s="382"/>
      <c r="AU421" s="101">
        <f t="shared" si="188"/>
        <v>6</v>
      </c>
      <c r="AV421" s="102">
        <f t="shared" si="189"/>
        <v>3</v>
      </c>
      <c r="AW421" s="167">
        <f t="shared" si="190"/>
        <v>9</v>
      </c>
      <c r="AX421" s="167">
        <f t="shared" si="191"/>
        <v>2038309.09557905</v>
      </c>
      <c r="AZ421" s="17"/>
      <c r="BA421" s="17"/>
      <c r="BB421" s="17"/>
      <c r="BC421" s="17"/>
      <c r="BD421" s="17"/>
      <c r="BE421" s="104">
        <f t="shared" si="180"/>
        <v>2030</v>
      </c>
      <c r="BF421" s="28">
        <f t="shared" si="182"/>
        <v>8</v>
      </c>
      <c r="BG421" s="381">
        <f t="shared" si="186"/>
        <v>4076642.1911581</v>
      </c>
      <c r="BH421" s="215">
        <f t="shared" si="195"/>
        <v>1809427.09557905</v>
      </c>
      <c r="BI421" s="215">
        <f t="shared" si="195"/>
        <v>199620</v>
      </c>
      <c r="BJ421" s="215">
        <f t="shared" si="195"/>
        <v>2084</v>
      </c>
      <c r="BK421" s="215">
        <f t="shared" si="195"/>
        <v>1509</v>
      </c>
      <c r="BL421" s="215">
        <f t="shared" si="195"/>
        <v>25669</v>
      </c>
      <c r="BM421" s="215">
        <f t="shared" si="192"/>
        <v>2038309.09557905</v>
      </c>
      <c r="BN421" s="206">
        <f t="shared" si="193"/>
        <v>3</v>
      </c>
      <c r="BO421" s="206">
        <f t="shared" si="184"/>
        <v>3</v>
      </c>
      <c r="BP421" s="206">
        <f t="shared" si="185"/>
        <v>3</v>
      </c>
      <c r="BQ421" s="206">
        <f t="shared" si="183"/>
        <v>6</v>
      </c>
      <c r="BR421" s="206">
        <f t="shared" si="194"/>
        <v>9</v>
      </c>
      <c r="BS421" s="264"/>
    </row>
    <row r="422" spans="1:71">
      <c r="A422" s="28">
        <f t="shared" si="179"/>
        <v>2030</v>
      </c>
      <c r="B422" s="28">
        <f t="shared" si="181"/>
        <v>9</v>
      </c>
      <c r="C422" s="383">
        <f t="shared" si="187"/>
        <v>2039625.93897654</v>
      </c>
      <c r="D422" s="383">
        <f>[4]FCST!D419</f>
        <v>1810612.93897654</v>
      </c>
      <c r="E422" s="383">
        <f>[4]FCST!E419</f>
        <v>199735</v>
      </c>
      <c r="F422" s="383">
        <f>[4]FCST!F419</f>
        <v>2083</v>
      </c>
      <c r="G422" s="383">
        <f>[4]FCST!G419</f>
        <v>1509</v>
      </c>
      <c r="H422" s="383">
        <f>[4]FCST!H419</f>
        <v>25677</v>
      </c>
      <c r="I422" s="292">
        <f>IF(BM_MWh!I422=0,0,1)</f>
        <v>0</v>
      </c>
      <c r="J422" s="292">
        <f>IF(BM_MWh!J422=0,0,1)</f>
        <v>0</v>
      </c>
      <c r="K422" s="292">
        <f>IF(BM_MWh!K422=0,0,1)</f>
        <v>1</v>
      </c>
      <c r="L422" s="292">
        <f>IF(BM_MWh!L422=0,0,1)</f>
        <v>0</v>
      </c>
      <c r="M422" s="292">
        <f>IF(BM_MWh!M422=0,0,1)</f>
        <v>0</v>
      </c>
      <c r="N422" s="292">
        <f>IF(BM_MWh!N422=0,0,1)</f>
        <v>0</v>
      </c>
      <c r="O422" s="292">
        <f>IF(BM_MWh!O422=0,0,1)</f>
        <v>0</v>
      </c>
      <c r="P422" s="292">
        <f>IF(BM_MWh!P422=0,0,1)</f>
        <v>0</v>
      </c>
      <c r="Q422" s="292">
        <f>IF(BM_MWh!Q422=0,0,1)</f>
        <v>0</v>
      </c>
      <c r="R422" s="292">
        <f>IF(BM_MWh!R422=0,0,1)</f>
        <v>1</v>
      </c>
      <c r="S422" s="292">
        <f>IF(BM_MWh!S422=0,0,1)</f>
        <v>1</v>
      </c>
      <c r="T422" s="292">
        <f>IF(BM_MWh!T422=0,0,1)</f>
        <v>0</v>
      </c>
      <c r="U422" s="384">
        <f>IF(SUM(BM_MWh!U422)=0,0,1)</f>
        <v>1</v>
      </c>
      <c r="V422" s="382">
        <f>IF(SUM(BM_MWh!V422)=0,0,1)</f>
        <v>1</v>
      </c>
      <c r="W422" s="382">
        <f>IF(SUM(BM_MWh!W422)=0,0,1)</f>
        <v>1</v>
      </c>
      <c r="X422" s="382">
        <f>IF(SUM(BM_MWh!X422)=0,0,1)</f>
        <v>0</v>
      </c>
      <c r="Y422" s="382">
        <f>IF(SUM(BM_MWh!Y422)=0,0,1)</f>
        <v>1</v>
      </c>
      <c r="Z422" s="382">
        <f>IF(SUM(BM_MWh!Z422)=0,0,1)</f>
        <v>0</v>
      </c>
      <c r="AA422" s="382">
        <f>IF(SUM(BM_MWh!AA422)=0,0,1)</f>
        <v>1</v>
      </c>
      <c r="AB422" s="382">
        <f>IF(SUM(BM_MWh!AB422)=0,0,1)</f>
        <v>0</v>
      </c>
      <c r="AC422" s="382">
        <f>IF(SUM(BM_MWh!AC422)=0,0,1)</f>
        <v>0</v>
      </c>
      <c r="AD422" s="382">
        <f>IF(SUM(BM_MWh!AD422)=0,0,1)</f>
        <v>0</v>
      </c>
      <c r="AE422" s="382">
        <f>IF(SUM(BM_MWh!AE422)=0,0,1)</f>
        <v>1</v>
      </c>
      <c r="AF422" s="382">
        <f>IF(SUM(BM_MWh!AF422)=0,0,1)</f>
        <v>0</v>
      </c>
      <c r="AG422" s="382"/>
      <c r="AH422" s="382"/>
      <c r="AI422" s="382"/>
      <c r="AJ422" s="382"/>
      <c r="AK422" s="292"/>
      <c r="AL422" s="292"/>
      <c r="AM422" s="314"/>
      <c r="AN422" s="314"/>
      <c r="AP422" s="382"/>
      <c r="AR422" s="382"/>
      <c r="AS422" s="382"/>
      <c r="AT422" s="382"/>
      <c r="AU422" s="101">
        <f t="shared" si="188"/>
        <v>6</v>
      </c>
      <c r="AV422" s="102">
        <f t="shared" si="189"/>
        <v>3</v>
      </c>
      <c r="AW422" s="167">
        <f t="shared" si="190"/>
        <v>9</v>
      </c>
      <c r="AX422" s="167">
        <f t="shared" si="191"/>
        <v>2039616.93897654</v>
      </c>
      <c r="AZ422" s="17"/>
      <c r="BA422" s="17"/>
      <c r="BB422" s="17"/>
      <c r="BC422" s="17"/>
      <c r="BD422" s="17"/>
      <c r="BE422" s="104">
        <f t="shared" si="180"/>
        <v>2030</v>
      </c>
      <c r="BF422" s="28">
        <f t="shared" si="182"/>
        <v>9</v>
      </c>
      <c r="BG422" s="381">
        <f t="shared" si="186"/>
        <v>4079257.87795308</v>
      </c>
      <c r="BH422" s="215">
        <f t="shared" si="195"/>
        <v>1810612.93897654</v>
      </c>
      <c r="BI422" s="215">
        <f t="shared" si="195"/>
        <v>199735</v>
      </c>
      <c r="BJ422" s="215">
        <f t="shared" si="195"/>
        <v>2083</v>
      </c>
      <c r="BK422" s="215">
        <f t="shared" si="195"/>
        <v>1509</v>
      </c>
      <c r="BL422" s="215">
        <f t="shared" si="195"/>
        <v>25677</v>
      </c>
      <c r="BM422" s="215">
        <f t="shared" si="192"/>
        <v>2039616.93897654</v>
      </c>
      <c r="BN422" s="206">
        <f t="shared" si="193"/>
        <v>3</v>
      </c>
      <c r="BO422" s="206">
        <f t="shared" si="184"/>
        <v>3</v>
      </c>
      <c r="BP422" s="206">
        <f t="shared" si="185"/>
        <v>3</v>
      </c>
      <c r="BQ422" s="206">
        <f t="shared" si="183"/>
        <v>6</v>
      </c>
      <c r="BR422" s="206">
        <f t="shared" si="194"/>
        <v>9</v>
      </c>
      <c r="BS422" s="264"/>
    </row>
    <row r="423" spans="1:71">
      <c r="A423" s="28">
        <f t="shared" si="179"/>
        <v>2030</v>
      </c>
      <c r="B423" s="28">
        <f t="shared" si="181"/>
        <v>10</v>
      </c>
      <c r="C423" s="383">
        <f t="shared" si="187"/>
        <v>2040948.78237404</v>
      </c>
      <c r="D423" s="383">
        <f>[4]FCST!D420</f>
        <v>1811798.78237404</v>
      </c>
      <c r="E423" s="383">
        <f>[4]FCST!E420</f>
        <v>199849</v>
      </c>
      <c r="F423" s="383">
        <f>[4]FCST!F420</f>
        <v>2082</v>
      </c>
      <c r="G423" s="383">
        <f>[4]FCST!G420</f>
        <v>1509</v>
      </c>
      <c r="H423" s="383">
        <f>[4]FCST!H420</f>
        <v>25701</v>
      </c>
      <c r="I423" s="292">
        <f>IF(BM_MWh!I423=0,0,1)</f>
        <v>0</v>
      </c>
      <c r="J423" s="292">
        <f>IF(BM_MWh!J423=0,0,1)</f>
        <v>0</v>
      </c>
      <c r="K423" s="292">
        <f>IF(BM_MWh!K423=0,0,1)</f>
        <v>1</v>
      </c>
      <c r="L423" s="292">
        <f>IF(BM_MWh!L423=0,0,1)</f>
        <v>0</v>
      </c>
      <c r="M423" s="292">
        <f>IF(BM_MWh!M423=0,0,1)</f>
        <v>0</v>
      </c>
      <c r="N423" s="292">
        <f>IF(BM_MWh!N423=0,0,1)</f>
        <v>0</v>
      </c>
      <c r="O423" s="292">
        <f>IF(BM_MWh!O423=0,0,1)</f>
        <v>0</v>
      </c>
      <c r="P423" s="292">
        <f>IF(BM_MWh!P423=0,0,1)</f>
        <v>0</v>
      </c>
      <c r="Q423" s="292">
        <f>IF(BM_MWh!Q423=0,0,1)</f>
        <v>0</v>
      </c>
      <c r="R423" s="292">
        <f>IF(BM_MWh!R423=0,0,1)</f>
        <v>1</v>
      </c>
      <c r="S423" s="292">
        <f>IF(BM_MWh!S423=0,0,1)</f>
        <v>1</v>
      </c>
      <c r="T423" s="292">
        <f>IF(BM_MWh!T423=0,0,1)</f>
        <v>0</v>
      </c>
      <c r="U423" s="384">
        <f>IF(SUM(BM_MWh!U423)=0,0,1)</f>
        <v>1</v>
      </c>
      <c r="V423" s="382">
        <f>IF(SUM(BM_MWh!V423)=0,0,1)</f>
        <v>1</v>
      </c>
      <c r="W423" s="382">
        <f>IF(SUM(BM_MWh!W423)=0,0,1)</f>
        <v>1</v>
      </c>
      <c r="X423" s="382">
        <f>IF(SUM(BM_MWh!X423)=0,0,1)</f>
        <v>0</v>
      </c>
      <c r="Y423" s="382">
        <f>IF(SUM(BM_MWh!Y423)=0,0,1)</f>
        <v>1</v>
      </c>
      <c r="Z423" s="382">
        <f>IF(SUM(BM_MWh!Z423)=0,0,1)</f>
        <v>0</v>
      </c>
      <c r="AA423" s="382">
        <f>IF(SUM(BM_MWh!AA423)=0,0,1)</f>
        <v>1</v>
      </c>
      <c r="AB423" s="382">
        <f>IF(SUM(BM_MWh!AB423)=0,0,1)</f>
        <v>0</v>
      </c>
      <c r="AC423" s="382">
        <f>IF(SUM(BM_MWh!AC423)=0,0,1)</f>
        <v>0</v>
      </c>
      <c r="AD423" s="382">
        <f>IF(SUM(BM_MWh!AD423)=0,0,1)</f>
        <v>0</v>
      </c>
      <c r="AE423" s="382">
        <f>IF(SUM(BM_MWh!AE423)=0,0,1)</f>
        <v>1</v>
      </c>
      <c r="AF423" s="382">
        <f>IF(SUM(BM_MWh!AF423)=0,0,1)</f>
        <v>0</v>
      </c>
      <c r="AG423" s="382"/>
      <c r="AH423" s="382"/>
      <c r="AI423" s="382"/>
      <c r="AJ423" s="382"/>
      <c r="AK423" s="292"/>
      <c r="AL423" s="292"/>
      <c r="AM423" s="314"/>
      <c r="AN423" s="314"/>
      <c r="AP423" s="382"/>
      <c r="AR423" s="382"/>
      <c r="AS423" s="382"/>
      <c r="AT423" s="382"/>
      <c r="AU423" s="101">
        <f t="shared" si="188"/>
        <v>6</v>
      </c>
      <c r="AV423" s="102">
        <f t="shared" si="189"/>
        <v>3</v>
      </c>
      <c r="AW423" s="167">
        <f t="shared" si="190"/>
        <v>9</v>
      </c>
      <c r="AX423" s="167">
        <f t="shared" si="191"/>
        <v>2040939.78237404</v>
      </c>
      <c r="AZ423" s="17"/>
      <c r="BA423" s="17"/>
      <c r="BB423" s="17"/>
      <c r="BC423" s="17"/>
      <c r="BD423" s="17"/>
      <c r="BE423" s="104">
        <f t="shared" si="180"/>
        <v>2030</v>
      </c>
      <c r="BF423" s="28">
        <f t="shared" si="182"/>
        <v>10</v>
      </c>
      <c r="BG423" s="381">
        <f t="shared" si="186"/>
        <v>4081903.56474808</v>
      </c>
      <c r="BH423" s="215">
        <f t="shared" si="195"/>
        <v>1811798.78237404</v>
      </c>
      <c r="BI423" s="215">
        <f t="shared" si="195"/>
        <v>199849</v>
      </c>
      <c r="BJ423" s="215">
        <f t="shared" si="195"/>
        <v>2082</v>
      </c>
      <c r="BK423" s="215">
        <f t="shared" si="195"/>
        <v>1509</v>
      </c>
      <c r="BL423" s="215">
        <f t="shared" si="195"/>
        <v>25701</v>
      </c>
      <c r="BM423" s="215">
        <f t="shared" si="192"/>
        <v>2040939.78237404</v>
      </c>
      <c r="BN423" s="206">
        <f t="shared" si="193"/>
        <v>3</v>
      </c>
      <c r="BO423" s="206">
        <f t="shared" si="184"/>
        <v>3</v>
      </c>
      <c r="BP423" s="206">
        <f t="shared" si="185"/>
        <v>3</v>
      </c>
      <c r="BQ423" s="206">
        <f t="shared" si="183"/>
        <v>6</v>
      </c>
      <c r="BR423" s="206">
        <f t="shared" si="194"/>
        <v>9</v>
      </c>
      <c r="BS423" s="264"/>
    </row>
    <row r="424" spans="1:71">
      <c r="A424" s="28">
        <f t="shared" si="179"/>
        <v>2030</v>
      </c>
      <c r="B424" s="28">
        <f t="shared" si="181"/>
        <v>11</v>
      </c>
      <c r="C424" s="383">
        <f t="shared" si="187"/>
        <v>2042282.62577153</v>
      </c>
      <c r="D424" s="383">
        <f>[4]FCST!D421</f>
        <v>1812984.62577153</v>
      </c>
      <c r="E424" s="383">
        <f>[4]FCST!E421</f>
        <v>199962</v>
      </c>
      <c r="F424" s="383">
        <f>[4]FCST!F421</f>
        <v>2082</v>
      </c>
      <c r="G424" s="383">
        <f>[4]FCST!G421</f>
        <v>1509</v>
      </c>
      <c r="H424" s="383">
        <f>[4]FCST!H421</f>
        <v>25736</v>
      </c>
      <c r="I424" s="292">
        <f>IF(BM_MWh!I424=0,0,1)</f>
        <v>0</v>
      </c>
      <c r="J424" s="292">
        <f>IF(BM_MWh!J424=0,0,1)</f>
        <v>0</v>
      </c>
      <c r="K424" s="292">
        <f>IF(BM_MWh!K424=0,0,1)</f>
        <v>1</v>
      </c>
      <c r="L424" s="292">
        <f>IF(BM_MWh!L424=0,0,1)</f>
        <v>0</v>
      </c>
      <c r="M424" s="292">
        <f>IF(BM_MWh!M424=0,0,1)</f>
        <v>0</v>
      </c>
      <c r="N424" s="292">
        <f>IF(BM_MWh!N424=0,0,1)</f>
        <v>0</v>
      </c>
      <c r="O424" s="292">
        <f>IF(BM_MWh!O424=0,0,1)</f>
        <v>0</v>
      </c>
      <c r="P424" s="292">
        <f>IF(BM_MWh!P424=0,0,1)</f>
        <v>0</v>
      </c>
      <c r="Q424" s="292">
        <f>IF(BM_MWh!Q424=0,0,1)</f>
        <v>0</v>
      </c>
      <c r="R424" s="292">
        <f>IF(BM_MWh!R424=0,0,1)</f>
        <v>1</v>
      </c>
      <c r="S424" s="292">
        <f>IF(BM_MWh!S424=0,0,1)</f>
        <v>1</v>
      </c>
      <c r="T424" s="292">
        <f>IF(BM_MWh!T424=0,0,1)</f>
        <v>0</v>
      </c>
      <c r="U424" s="384">
        <f>IF(SUM(BM_MWh!U424)=0,0,1)</f>
        <v>1</v>
      </c>
      <c r="V424" s="382">
        <f>IF(SUM(BM_MWh!V424)=0,0,1)</f>
        <v>1</v>
      </c>
      <c r="W424" s="382">
        <f>IF(SUM(BM_MWh!W424)=0,0,1)</f>
        <v>1</v>
      </c>
      <c r="X424" s="382">
        <f>IF(SUM(BM_MWh!X424)=0,0,1)</f>
        <v>0</v>
      </c>
      <c r="Y424" s="382">
        <f>IF(SUM(BM_MWh!Y424)=0,0,1)</f>
        <v>1</v>
      </c>
      <c r="Z424" s="382">
        <f>IF(SUM(BM_MWh!Z424)=0,0,1)</f>
        <v>0</v>
      </c>
      <c r="AA424" s="382">
        <f>IF(SUM(BM_MWh!AA424)=0,0,1)</f>
        <v>1</v>
      </c>
      <c r="AB424" s="382">
        <f>IF(SUM(BM_MWh!AB424)=0,0,1)</f>
        <v>0</v>
      </c>
      <c r="AC424" s="382">
        <f>IF(SUM(BM_MWh!AC424)=0,0,1)</f>
        <v>0</v>
      </c>
      <c r="AD424" s="382">
        <f>IF(SUM(BM_MWh!AD424)=0,0,1)</f>
        <v>0</v>
      </c>
      <c r="AE424" s="382">
        <f>IF(SUM(BM_MWh!AE424)=0,0,1)</f>
        <v>1</v>
      </c>
      <c r="AF424" s="382">
        <f>IF(SUM(BM_MWh!AF424)=0,0,1)</f>
        <v>0</v>
      </c>
      <c r="AG424" s="382"/>
      <c r="AH424" s="382"/>
      <c r="AI424" s="382"/>
      <c r="AJ424" s="382"/>
      <c r="AK424" s="292"/>
      <c r="AL424" s="292"/>
      <c r="AM424" s="314"/>
      <c r="AN424" s="314"/>
      <c r="AP424" s="382"/>
      <c r="AR424" s="382"/>
      <c r="AS424" s="382"/>
      <c r="AT424" s="382"/>
      <c r="AU424" s="101">
        <f t="shared" si="188"/>
        <v>6</v>
      </c>
      <c r="AV424" s="102">
        <f t="shared" si="189"/>
        <v>3</v>
      </c>
      <c r="AW424" s="167">
        <f t="shared" si="190"/>
        <v>9</v>
      </c>
      <c r="AX424" s="167">
        <f t="shared" si="191"/>
        <v>2042273.62577153</v>
      </c>
      <c r="AZ424" s="17"/>
      <c r="BA424" s="17"/>
      <c r="BB424" s="17"/>
      <c r="BC424" s="17"/>
      <c r="BD424" s="17"/>
      <c r="BE424" s="104">
        <f t="shared" si="180"/>
        <v>2030</v>
      </c>
      <c r="BF424" s="28">
        <f t="shared" si="182"/>
        <v>11</v>
      </c>
      <c r="BG424" s="381">
        <f t="shared" si="186"/>
        <v>4084571.2515430599</v>
      </c>
      <c r="BH424" s="215">
        <f t="shared" si="195"/>
        <v>1812984.62577153</v>
      </c>
      <c r="BI424" s="215">
        <f t="shared" si="195"/>
        <v>199962</v>
      </c>
      <c r="BJ424" s="215">
        <f t="shared" si="195"/>
        <v>2082</v>
      </c>
      <c r="BK424" s="215">
        <f t="shared" si="195"/>
        <v>1509</v>
      </c>
      <c r="BL424" s="215">
        <f t="shared" si="195"/>
        <v>25736</v>
      </c>
      <c r="BM424" s="215">
        <f t="shared" si="192"/>
        <v>2042273.62577153</v>
      </c>
      <c r="BN424" s="206">
        <f t="shared" si="193"/>
        <v>3</v>
      </c>
      <c r="BO424" s="206">
        <f t="shared" si="184"/>
        <v>3</v>
      </c>
      <c r="BP424" s="206">
        <f t="shared" si="185"/>
        <v>3</v>
      </c>
      <c r="BQ424" s="206">
        <f t="shared" si="183"/>
        <v>6</v>
      </c>
      <c r="BR424" s="206">
        <f t="shared" si="194"/>
        <v>9</v>
      </c>
      <c r="BS424" s="264"/>
    </row>
    <row r="425" spans="1:71">
      <c r="A425" s="28">
        <f t="shared" si="179"/>
        <v>2030</v>
      </c>
      <c r="B425" s="28">
        <f t="shared" si="181"/>
        <v>12</v>
      </c>
      <c r="C425" s="383">
        <f t="shared" si="187"/>
        <v>2043531.46916902</v>
      </c>
      <c r="D425" s="383">
        <f>[4]FCST!D422</f>
        <v>1814170.46916902</v>
      </c>
      <c r="E425" s="383">
        <f>[4]FCST!E422</f>
        <v>200076</v>
      </c>
      <c r="F425" s="383">
        <f>[4]FCST!F422</f>
        <v>2081</v>
      </c>
      <c r="G425" s="383">
        <f>[4]FCST!G422</f>
        <v>1509</v>
      </c>
      <c r="H425" s="383">
        <f>[4]FCST!H422</f>
        <v>25686</v>
      </c>
      <c r="I425" s="292">
        <f>IF(BM_MWh!I425=0,0,1)</f>
        <v>0</v>
      </c>
      <c r="J425" s="292">
        <f>IF(BM_MWh!J425=0,0,1)</f>
        <v>0</v>
      </c>
      <c r="K425" s="292">
        <f>IF(BM_MWh!K425=0,0,1)</f>
        <v>1</v>
      </c>
      <c r="L425" s="292">
        <f>IF(BM_MWh!L425=0,0,1)</f>
        <v>0</v>
      </c>
      <c r="M425" s="292">
        <f>IF(BM_MWh!M425=0,0,1)</f>
        <v>0</v>
      </c>
      <c r="N425" s="292">
        <f>IF(BM_MWh!N425=0,0,1)</f>
        <v>0</v>
      </c>
      <c r="O425" s="292">
        <f>IF(BM_MWh!O425=0,0,1)</f>
        <v>0</v>
      </c>
      <c r="P425" s="292">
        <f>IF(BM_MWh!P425=0,0,1)</f>
        <v>0</v>
      </c>
      <c r="Q425" s="292">
        <f>IF(BM_MWh!Q425=0,0,1)</f>
        <v>0</v>
      </c>
      <c r="R425" s="292">
        <f>IF(BM_MWh!R425=0,0,1)</f>
        <v>1</v>
      </c>
      <c r="S425" s="292">
        <f>IF(BM_MWh!S425=0,0,1)</f>
        <v>1</v>
      </c>
      <c r="T425" s="292">
        <f>IF(BM_MWh!T425=0,0,1)</f>
        <v>0</v>
      </c>
      <c r="U425" s="384">
        <f>IF(SUM(BM_MWh!U425)=0,0,1)</f>
        <v>1</v>
      </c>
      <c r="V425" s="382">
        <f>IF(SUM(BM_MWh!V425)=0,0,1)</f>
        <v>1</v>
      </c>
      <c r="W425" s="382">
        <f>IF(SUM(BM_MWh!W425)=0,0,1)</f>
        <v>1</v>
      </c>
      <c r="X425" s="382">
        <f>IF(SUM(BM_MWh!X425)=0,0,1)</f>
        <v>0</v>
      </c>
      <c r="Y425" s="382">
        <f>IF(SUM(BM_MWh!Y425)=0,0,1)</f>
        <v>1</v>
      </c>
      <c r="Z425" s="382">
        <f>IF(SUM(BM_MWh!Z425)=0,0,1)</f>
        <v>0</v>
      </c>
      <c r="AA425" s="382">
        <f>IF(SUM(BM_MWh!AA425)=0,0,1)</f>
        <v>1</v>
      </c>
      <c r="AB425" s="382">
        <f>IF(SUM(BM_MWh!AB425)=0,0,1)</f>
        <v>0</v>
      </c>
      <c r="AC425" s="382">
        <f>IF(SUM(BM_MWh!AC425)=0,0,1)</f>
        <v>0</v>
      </c>
      <c r="AD425" s="382">
        <f>IF(SUM(BM_MWh!AD425)=0,0,1)</f>
        <v>0</v>
      </c>
      <c r="AE425" s="382">
        <f>IF(SUM(BM_MWh!AE425)=0,0,1)</f>
        <v>1</v>
      </c>
      <c r="AF425" s="382">
        <f>IF(SUM(BM_MWh!AF425)=0,0,1)</f>
        <v>0</v>
      </c>
      <c r="AG425" s="382"/>
      <c r="AH425" s="382"/>
      <c r="AI425" s="382"/>
      <c r="AJ425" s="382"/>
      <c r="AK425" s="292"/>
      <c r="AL425" s="292"/>
      <c r="AM425" s="314"/>
      <c r="AN425" s="314"/>
      <c r="AP425" s="382"/>
      <c r="AR425" s="382"/>
      <c r="AS425" s="382"/>
      <c r="AT425" s="382"/>
      <c r="AU425" s="101">
        <f t="shared" si="188"/>
        <v>6</v>
      </c>
      <c r="AV425" s="102">
        <f t="shared" si="189"/>
        <v>3</v>
      </c>
      <c r="AW425" s="167">
        <f t="shared" si="190"/>
        <v>9</v>
      </c>
      <c r="AX425" s="167">
        <f t="shared" si="191"/>
        <v>2043522.46916902</v>
      </c>
      <c r="AZ425" s="17"/>
      <c r="BA425" s="17"/>
      <c r="BB425" s="17"/>
      <c r="BC425" s="17"/>
      <c r="BD425" s="17"/>
      <c r="BE425" s="104">
        <f t="shared" si="180"/>
        <v>2030</v>
      </c>
      <c r="BF425" s="28">
        <f t="shared" si="182"/>
        <v>12</v>
      </c>
      <c r="BG425" s="381">
        <f t="shared" si="186"/>
        <v>4087068.9383380399</v>
      </c>
      <c r="BH425" s="215">
        <f t="shared" si="195"/>
        <v>1814170.46916902</v>
      </c>
      <c r="BI425" s="215">
        <f t="shared" si="195"/>
        <v>200076</v>
      </c>
      <c r="BJ425" s="215">
        <f t="shared" si="195"/>
        <v>2081</v>
      </c>
      <c r="BK425" s="215">
        <f t="shared" si="195"/>
        <v>1509</v>
      </c>
      <c r="BL425" s="215">
        <f t="shared" si="195"/>
        <v>25686</v>
      </c>
      <c r="BM425" s="215">
        <f t="shared" si="192"/>
        <v>2043522.46916902</v>
      </c>
      <c r="BN425" s="206">
        <f t="shared" si="193"/>
        <v>3</v>
      </c>
      <c r="BO425" s="206">
        <f t="shared" si="184"/>
        <v>3</v>
      </c>
      <c r="BP425" s="206">
        <f t="shared" si="185"/>
        <v>3</v>
      </c>
      <c r="BQ425" s="206">
        <f t="shared" si="183"/>
        <v>6</v>
      </c>
      <c r="BR425" s="206">
        <f t="shared" si="194"/>
        <v>9</v>
      </c>
      <c r="BS425" s="264"/>
    </row>
    <row r="426" spans="1:71">
      <c r="A426" s="28">
        <f t="shared" si="179"/>
        <v>2031</v>
      </c>
      <c r="B426" s="28">
        <f t="shared" si="181"/>
        <v>1</v>
      </c>
      <c r="C426" s="383">
        <f t="shared" si="187"/>
        <v>2044871.3125665199</v>
      </c>
      <c r="D426" s="383">
        <f>[4]FCST!D423</f>
        <v>1815356.3125665199</v>
      </c>
      <c r="E426" s="383">
        <f>[4]FCST!E423</f>
        <v>200189</v>
      </c>
      <c r="F426" s="383">
        <f>[4]FCST!F423</f>
        <v>2080</v>
      </c>
      <c r="G426" s="383">
        <f>[4]FCST!G423</f>
        <v>1509</v>
      </c>
      <c r="H426" s="383">
        <f>[4]FCST!H423</f>
        <v>25727</v>
      </c>
      <c r="I426" s="292">
        <f>IF(BM_MWh!I426=0,0,1)</f>
        <v>0</v>
      </c>
      <c r="J426" s="292">
        <f>IF(BM_MWh!J426=0,0,1)</f>
        <v>0</v>
      </c>
      <c r="K426" s="292">
        <f>IF(BM_MWh!K426=0,0,1)</f>
        <v>1</v>
      </c>
      <c r="L426" s="292">
        <f>IF(BM_MWh!L426=0,0,1)</f>
        <v>0</v>
      </c>
      <c r="M426" s="292">
        <f>IF(BM_MWh!M426=0,0,1)</f>
        <v>0</v>
      </c>
      <c r="N426" s="292">
        <f>IF(BM_MWh!N426=0,0,1)</f>
        <v>0</v>
      </c>
      <c r="O426" s="292">
        <f>IF(BM_MWh!O426=0,0,1)</f>
        <v>0</v>
      </c>
      <c r="P426" s="292">
        <f>IF(BM_MWh!P426=0,0,1)</f>
        <v>0</v>
      </c>
      <c r="Q426" s="292">
        <f>IF(BM_MWh!Q426=0,0,1)</f>
        <v>1</v>
      </c>
      <c r="R426" s="292">
        <f>IF(BM_MWh!R426=0,0,1)</f>
        <v>1</v>
      </c>
      <c r="S426" s="292">
        <f>IF(BM_MWh!S426=0,0,1)</f>
        <v>1</v>
      </c>
      <c r="T426" s="292">
        <f>IF(BM_MWh!T426=0,0,1)</f>
        <v>0</v>
      </c>
      <c r="U426" s="384">
        <f>IF(SUM(BM_MWh!U426)=0,0,1)</f>
        <v>1</v>
      </c>
      <c r="V426" s="382">
        <f>IF(SUM(BM_MWh!V426)=0,0,1)</f>
        <v>1</v>
      </c>
      <c r="W426" s="382">
        <f>IF(SUM(BM_MWh!W426)=0,0,1)</f>
        <v>1</v>
      </c>
      <c r="X426" s="382">
        <f>IF(SUM(BM_MWh!X426)=0,0,1)</f>
        <v>0</v>
      </c>
      <c r="Y426" s="382">
        <f>IF(SUM(BM_MWh!Y426)=0,0,1)</f>
        <v>1</v>
      </c>
      <c r="Z426" s="382">
        <f>IF(SUM(BM_MWh!Z426)=0,0,1)</f>
        <v>0</v>
      </c>
      <c r="AA426" s="382">
        <f>IF(SUM(BM_MWh!AA426)=0,0,1)</f>
        <v>1</v>
      </c>
      <c r="AB426" s="382">
        <f>IF(SUM(BM_MWh!AB426)=0,0,1)</f>
        <v>0</v>
      </c>
      <c r="AC426" s="382">
        <f>IF(SUM(BM_MWh!AC426)=0,0,1)</f>
        <v>0</v>
      </c>
      <c r="AD426" s="382">
        <f>IF(SUM(BM_MWh!AD426)=0,0,1)</f>
        <v>0</v>
      </c>
      <c r="AE426" s="382">
        <f>IF(SUM(BM_MWh!AE426)=0,0,1)</f>
        <v>1</v>
      </c>
      <c r="AF426" s="382">
        <f>IF(SUM(BM_MWh!AF426)=0,0,1)</f>
        <v>0</v>
      </c>
      <c r="AG426" s="382"/>
      <c r="AH426" s="382"/>
      <c r="AI426" s="382"/>
      <c r="AJ426" s="382"/>
      <c r="AK426" s="292"/>
      <c r="AL426" s="292"/>
      <c r="AM426" s="314"/>
      <c r="AN426" s="314"/>
      <c r="AP426" s="382"/>
      <c r="AR426" s="382"/>
      <c r="AS426" s="382"/>
      <c r="AT426" s="382"/>
      <c r="AU426" s="101">
        <f t="shared" si="188"/>
        <v>6</v>
      </c>
      <c r="AV426" s="102">
        <f t="shared" si="189"/>
        <v>4</v>
      </c>
      <c r="AW426" s="167">
        <f t="shared" si="190"/>
        <v>10</v>
      </c>
      <c r="AX426" s="167">
        <f t="shared" si="191"/>
        <v>2044861.3125665199</v>
      </c>
      <c r="AZ426" s="17"/>
      <c r="BA426" s="17"/>
      <c r="BB426" s="17"/>
      <c r="BC426" s="17"/>
      <c r="BD426" s="17"/>
      <c r="BH426" s="215">
        <f>BH414+BH414-BH402</f>
        <v>1816003.8142082999</v>
      </c>
      <c r="BI426" s="215">
        <f>BI414+BI414-BI402</f>
        <v>200278</v>
      </c>
      <c r="BJ426" s="215">
        <f>BJ414+BJ414-BJ402</f>
        <v>2079</v>
      </c>
      <c r="BK426" s="215">
        <f>BK414+BK414-BK402</f>
        <v>1509</v>
      </c>
      <c r="BL426" s="215">
        <f>BL414+BL414-BL402</f>
        <v>25732</v>
      </c>
      <c r="BM426" s="215">
        <f t="shared" si="192"/>
        <v>2045601.8142082999</v>
      </c>
      <c r="BN426" s="206">
        <f t="shared" si="193"/>
        <v>4</v>
      </c>
      <c r="BO426" s="206">
        <f t="shared" si="184"/>
        <v>3</v>
      </c>
      <c r="BP426" s="206">
        <f t="shared" si="185"/>
        <v>3</v>
      </c>
      <c r="BQ426" s="206">
        <f t="shared" si="183"/>
        <v>6</v>
      </c>
      <c r="BR426" s="206">
        <f t="shared" si="194"/>
        <v>10</v>
      </c>
    </row>
    <row r="427" spans="1:71">
      <c r="A427" s="28">
        <f t="shared" si="179"/>
        <v>2031</v>
      </c>
      <c r="B427" s="28">
        <f t="shared" si="181"/>
        <v>2</v>
      </c>
      <c r="C427" s="383">
        <f t="shared" si="187"/>
        <v>2046174.1559640099</v>
      </c>
      <c r="D427" s="383">
        <f>[4]FCST!D424</f>
        <v>1816542.1559640099</v>
      </c>
      <c r="E427" s="383">
        <f>[4]FCST!E424</f>
        <v>200303</v>
      </c>
      <c r="F427" s="383">
        <f>[4]FCST!F424</f>
        <v>2079</v>
      </c>
      <c r="G427" s="383">
        <f>[4]FCST!G424</f>
        <v>1509</v>
      </c>
      <c r="H427" s="383">
        <f>[4]FCST!H424</f>
        <v>25731</v>
      </c>
      <c r="I427" s="292">
        <f>IF(BM_MWh!I427=0,0,1)</f>
        <v>0</v>
      </c>
      <c r="J427" s="292">
        <f>IF(BM_MWh!J427=0,0,1)</f>
        <v>0</v>
      </c>
      <c r="K427" s="292">
        <f>IF(BM_MWh!K427=0,0,1)</f>
        <v>1</v>
      </c>
      <c r="L427" s="292">
        <f>IF(BM_MWh!L427=0,0,1)</f>
        <v>0</v>
      </c>
      <c r="M427" s="292">
        <f>IF(BM_MWh!M427=0,0,1)</f>
        <v>0</v>
      </c>
      <c r="N427" s="292">
        <f>IF(BM_MWh!N427=0,0,1)</f>
        <v>0</v>
      </c>
      <c r="O427" s="292">
        <f>IF(BM_MWh!O427=0,0,1)</f>
        <v>0</v>
      </c>
      <c r="P427" s="292">
        <f>IF(BM_MWh!P427=0,0,1)</f>
        <v>0</v>
      </c>
      <c r="Q427" s="292">
        <f>IF(BM_MWh!Q427=0,0,1)</f>
        <v>1</v>
      </c>
      <c r="R427" s="292">
        <f>IF(BM_MWh!R427=0,0,1)</f>
        <v>1</v>
      </c>
      <c r="S427" s="292">
        <f>IF(BM_MWh!S427=0,0,1)</f>
        <v>1</v>
      </c>
      <c r="T427" s="292">
        <f>IF(BM_MWh!T427=0,0,1)</f>
        <v>0</v>
      </c>
      <c r="U427" s="384">
        <f>IF(SUM(BM_MWh!U427)=0,0,1)</f>
        <v>1</v>
      </c>
      <c r="V427" s="382">
        <f>IF(SUM(BM_MWh!V427)=0,0,1)</f>
        <v>1</v>
      </c>
      <c r="W427" s="382">
        <f>IF(SUM(BM_MWh!W427)=0,0,1)</f>
        <v>1</v>
      </c>
      <c r="X427" s="382">
        <f>IF(SUM(BM_MWh!X427)=0,0,1)</f>
        <v>0</v>
      </c>
      <c r="Y427" s="382">
        <f>IF(SUM(BM_MWh!Y427)=0,0,1)</f>
        <v>1</v>
      </c>
      <c r="Z427" s="382">
        <f>IF(SUM(BM_MWh!Z427)=0,0,1)</f>
        <v>0</v>
      </c>
      <c r="AA427" s="382">
        <f>IF(SUM(BM_MWh!AA427)=0,0,1)</f>
        <v>1</v>
      </c>
      <c r="AB427" s="382">
        <f>IF(SUM(BM_MWh!AB427)=0,0,1)</f>
        <v>0</v>
      </c>
      <c r="AC427" s="382">
        <f>IF(SUM(BM_MWh!AC427)=0,0,1)</f>
        <v>0</v>
      </c>
      <c r="AD427" s="382">
        <f>IF(SUM(BM_MWh!AD427)=0,0,1)</f>
        <v>0</v>
      </c>
      <c r="AE427" s="382">
        <f>IF(SUM(BM_MWh!AE427)=0,0,1)</f>
        <v>1</v>
      </c>
      <c r="AF427" s="382">
        <f>IF(SUM(BM_MWh!AF427)=0,0,1)</f>
        <v>0</v>
      </c>
      <c r="AG427" s="382"/>
      <c r="AH427" s="382"/>
      <c r="AI427" s="382"/>
      <c r="AJ427" s="382"/>
      <c r="AK427" s="292"/>
      <c r="AL427" s="292"/>
      <c r="AM427" s="314"/>
      <c r="AN427" s="314"/>
      <c r="AP427" s="382"/>
      <c r="AR427" s="382"/>
      <c r="AS427" s="382"/>
      <c r="AT427" s="382"/>
      <c r="AU427" s="101">
        <f t="shared" si="188"/>
        <v>6</v>
      </c>
      <c r="AV427" s="102">
        <f t="shared" si="189"/>
        <v>4</v>
      </c>
      <c r="AW427" s="167">
        <f t="shared" si="190"/>
        <v>10</v>
      </c>
      <c r="AX427" s="167">
        <f t="shared" si="191"/>
        <v>2046164.1559640099</v>
      </c>
      <c r="AZ427" s="17"/>
      <c r="BA427" s="17"/>
      <c r="BB427" s="17"/>
      <c r="BC427" s="17"/>
      <c r="BD427" s="17"/>
      <c r="BH427" s="215">
        <f t="shared" si="195"/>
        <v>1816542.1559640099</v>
      </c>
      <c r="BI427" s="215">
        <f t="shared" si="195"/>
        <v>200303</v>
      </c>
      <c r="BJ427" s="215">
        <f t="shared" si="195"/>
        <v>2079</v>
      </c>
      <c r="BK427" s="215">
        <f t="shared" si="195"/>
        <v>1509</v>
      </c>
      <c r="BL427" s="215">
        <f t="shared" si="195"/>
        <v>25731</v>
      </c>
      <c r="BM427" s="215">
        <f t="shared" si="192"/>
        <v>2046164.1559640099</v>
      </c>
      <c r="BN427" s="386">
        <f>BN415-BN403+BN415</f>
        <v>4</v>
      </c>
      <c r="BO427" s="206">
        <f t="shared" si="184"/>
        <v>3</v>
      </c>
      <c r="BP427" s="206">
        <f t="shared" si="185"/>
        <v>3</v>
      </c>
      <c r="BQ427" s="386">
        <f>BQ415-BQ403+BQ415</f>
        <v>6</v>
      </c>
      <c r="BR427" s="106">
        <f t="shared" si="194"/>
        <v>10</v>
      </c>
    </row>
    <row r="428" spans="1:71">
      <c r="A428" s="28">
        <f t="shared" si="179"/>
        <v>2031</v>
      </c>
      <c r="B428" s="28">
        <f t="shared" si="181"/>
        <v>3</v>
      </c>
      <c r="C428" s="383">
        <f t="shared" si="187"/>
        <v>2047461.9993614999</v>
      </c>
      <c r="D428" s="383">
        <f>[4]FCST!D425</f>
        <v>1817727.9993614999</v>
      </c>
      <c r="E428" s="383">
        <f>[4]FCST!E425</f>
        <v>200416</v>
      </c>
      <c r="F428" s="383">
        <f>[4]FCST!F425</f>
        <v>2078</v>
      </c>
      <c r="G428" s="383">
        <f>[4]FCST!G425</f>
        <v>1509</v>
      </c>
      <c r="H428" s="383">
        <f>[4]FCST!H425</f>
        <v>25721</v>
      </c>
      <c r="I428" s="292">
        <f>IF(BM_MWh!I428=0,0,1)</f>
        <v>0</v>
      </c>
      <c r="J428" s="292">
        <f>IF(BM_MWh!J428=0,0,1)</f>
        <v>0</v>
      </c>
      <c r="K428" s="292">
        <f>IF(BM_MWh!K428=0,0,1)</f>
        <v>1</v>
      </c>
      <c r="L428" s="292">
        <f>IF(BM_MWh!L428=0,0,1)</f>
        <v>0</v>
      </c>
      <c r="M428" s="292">
        <f>IF(BM_MWh!M428=0,0,1)</f>
        <v>0</v>
      </c>
      <c r="N428" s="292">
        <f>IF(BM_MWh!N428=0,0,1)</f>
        <v>0</v>
      </c>
      <c r="O428" s="292">
        <f>IF(BM_MWh!O428=0,0,1)</f>
        <v>0</v>
      </c>
      <c r="P428" s="292">
        <f>IF(BM_MWh!P428=0,0,1)</f>
        <v>0</v>
      </c>
      <c r="Q428" s="292">
        <f>IF(BM_MWh!Q428=0,0,1)</f>
        <v>1</v>
      </c>
      <c r="R428" s="292">
        <f>IF(BM_MWh!R428=0,0,1)</f>
        <v>1</v>
      </c>
      <c r="S428" s="292">
        <f>IF(BM_MWh!S428=0,0,1)</f>
        <v>1</v>
      </c>
      <c r="T428" s="292">
        <f>IF(BM_MWh!T428=0,0,1)</f>
        <v>0</v>
      </c>
      <c r="U428" s="384">
        <f>IF(SUM(BM_MWh!U428)=0,0,1)</f>
        <v>1</v>
      </c>
      <c r="V428" s="382">
        <f>IF(SUM(BM_MWh!V428)=0,0,1)</f>
        <v>1</v>
      </c>
      <c r="W428" s="382">
        <f>IF(SUM(BM_MWh!W428)=0,0,1)</f>
        <v>1</v>
      </c>
      <c r="X428" s="382">
        <f>IF(SUM(BM_MWh!X428)=0,0,1)</f>
        <v>0</v>
      </c>
      <c r="Y428" s="382">
        <f>IF(SUM(BM_MWh!Y428)=0,0,1)</f>
        <v>1</v>
      </c>
      <c r="Z428" s="382">
        <f>IF(SUM(BM_MWh!Z428)=0,0,1)</f>
        <v>0</v>
      </c>
      <c r="AA428" s="382">
        <f>IF(SUM(BM_MWh!AA428)=0,0,1)</f>
        <v>1</v>
      </c>
      <c r="AB428" s="382">
        <f>IF(SUM(BM_MWh!AB428)=0,0,1)</f>
        <v>0</v>
      </c>
      <c r="AC428" s="382">
        <f>IF(SUM(BM_MWh!AC428)=0,0,1)</f>
        <v>0</v>
      </c>
      <c r="AD428" s="382">
        <f>IF(SUM(BM_MWh!AD428)=0,0,1)</f>
        <v>0</v>
      </c>
      <c r="AE428" s="382">
        <f>IF(SUM(BM_MWh!AE428)=0,0,1)</f>
        <v>1</v>
      </c>
      <c r="AF428" s="382">
        <f>IF(SUM(BM_MWh!AF428)=0,0,1)</f>
        <v>0</v>
      </c>
      <c r="AG428" s="382"/>
      <c r="AH428" s="382"/>
      <c r="AI428" s="382"/>
      <c r="AJ428" s="382"/>
      <c r="AK428" s="292"/>
      <c r="AL428" s="292"/>
      <c r="AM428" s="314"/>
      <c r="AN428" s="314"/>
      <c r="AP428" s="382"/>
      <c r="AR428" s="382"/>
      <c r="AS428" s="382"/>
      <c r="AT428" s="382"/>
      <c r="AU428" s="101">
        <f t="shared" ref="AU428:AU491" si="196">SUM(U428:AT428)</f>
        <v>6</v>
      </c>
      <c r="AV428" s="102">
        <f t="shared" ref="AV428:AV491" si="197">SUM(I428:T428)</f>
        <v>4</v>
      </c>
      <c r="AW428" s="167">
        <f t="shared" ref="AW428:AW491" si="198">AV428+AU428</f>
        <v>10</v>
      </c>
      <c r="AX428" s="167">
        <f t="shared" ref="AX428:AX491" si="199">SUM(D428:H428)</f>
        <v>2047451.9993614999</v>
      </c>
      <c r="AZ428" s="17"/>
      <c r="BA428" s="17"/>
      <c r="BB428" s="17"/>
      <c r="BC428" s="17"/>
      <c r="BD428" s="17"/>
      <c r="BH428" s="23"/>
      <c r="BI428" s="23"/>
      <c r="BJ428" s="23"/>
      <c r="BK428" s="23"/>
      <c r="BL428" s="23"/>
      <c r="BM428" s="23"/>
      <c r="BN428" s="386">
        <f t="shared" ref="BN428:BN439" si="200">BN416-BN404+BN416</f>
        <v>4</v>
      </c>
      <c r="BO428" s="21"/>
      <c r="BP428" s="21"/>
      <c r="BQ428" s="386">
        <f t="shared" ref="BQ428:BQ439" si="201">BQ416-BQ404+BQ416</f>
        <v>6</v>
      </c>
      <c r="BR428" s="106">
        <f t="shared" si="194"/>
        <v>10</v>
      </c>
    </row>
    <row r="429" spans="1:71">
      <c r="A429" s="28">
        <f t="shared" si="179"/>
        <v>2031</v>
      </c>
      <c r="B429" s="28">
        <f t="shared" si="181"/>
        <v>4</v>
      </c>
      <c r="C429" s="383">
        <f t="shared" si="187"/>
        <v>2048717.8427589999</v>
      </c>
      <c r="D429" s="383">
        <f>[4]FCST!D426</f>
        <v>1818913.8427589999</v>
      </c>
      <c r="E429" s="383">
        <f>[4]FCST!E426</f>
        <v>200529</v>
      </c>
      <c r="F429" s="383">
        <f>[4]FCST!F426</f>
        <v>2077</v>
      </c>
      <c r="G429" s="383">
        <f>[4]FCST!G426</f>
        <v>1508</v>
      </c>
      <c r="H429" s="383">
        <f>[4]FCST!H426</f>
        <v>25680</v>
      </c>
      <c r="I429" s="292">
        <f>IF(BM_MWh!I429=0,0,1)</f>
        <v>0</v>
      </c>
      <c r="J429" s="292">
        <f>IF(BM_MWh!J429=0,0,1)</f>
        <v>0</v>
      </c>
      <c r="K429" s="292">
        <f>IF(BM_MWh!K429=0,0,1)</f>
        <v>1</v>
      </c>
      <c r="L429" s="292">
        <f>IF(BM_MWh!L429=0,0,1)</f>
        <v>0</v>
      </c>
      <c r="M429" s="292">
        <f>IF(BM_MWh!M429=0,0,1)</f>
        <v>0</v>
      </c>
      <c r="N429" s="292">
        <f>IF(BM_MWh!N429=0,0,1)</f>
        <v>0</v>
      </c>
      <c r="O429" s="292">
        <f>IF(BM_MWh!O429=0,0,1)</f>
        <v>0</v>
      </c>
      <c r="P429" s="292">
        <f>IF(BM_MWh!P429=0,0,1)</f>
        <v>0</v>
      </c>
      <c r="Q429" s="292">
        <f>IF(BM_MWh!Q429=0,0,1)</f>
        <v>1</v>
      </c>
      <c r="R429" s="292">
        <f>IF(BM_MWh!R429=0,0,1)</f>
        <v>1</v>
      </c>
      <c r="S429" s="292">
        <f>IF(BM_MWh!S429=0,0,1)</f>
        <v>1</v>
      </c>
      <c r="T429" s="292">
        <f>IF(BM_MWh!T429=0,0,1)</f>
        <v>0</v>
      </c>
      <c r="U429" s="384">
        <f>IF(SUM(BM_MWh!U429)=0,0,1)</f>
        <v>1</v>
      </c>
      <c r="V429" s="382">
        <f>IF(SUM(BM_MWh!V429)=0,0,1)</f>
        <v>1</v>
      </c>
      <c r="W429" s="382">
        <f>IF(SUM(BM_MWh!W429)=0,0,1)</f>
        <v>1</v>
      </c>
      <c r="X429" s="382">
        <f>IF(SUM(BM_MWh!X429)=0,0,1)</f>
        <v>0</v>
      </c>
      <c r="Y429" s="382">
        <f>IF(SUM(BM_MWh!Y429)=0,0,1)</f>
        <v>1</v>
      </c>
      <c r="Z429" s="382">
        <f>IF(SUM(BM_MWh!Z429)=0,0,1)</f>
        <v>0</v>
      </c>
      <c r="AA429" s="382">
        <f>IF(SUM(BM_MWh!AA429)=0,0,1)</f>
        <v>1</v>
      </c>
      <c r="AB429" s="382">
        <f>IF(SUM(BM_MWh!AB429)=0,0,1)</f>
        <v>0</v>
      </c>
      <c r="AC429" s="382">
        <f>IF(SUM(BM_MWh!AC429)=0,0,1)</f>
        <v>0</v>
      </c>
      <c r="AD429" s="382">
        <f>IF(SUM(BM_MWh!AD429)=0,0,1)</f>
        <v>0</v>
      </c>
      <c r="AE429" s="382">
        <f>IF(SUM(BM_MWh!AE429)=0,0,1)</f>
        <v>1</v>
      </c>
      <c r="AF429" s="382">
        <f>IF(SUM(BM_MWh!AF429)=0,0,1)</f>
        <v>0</v>
      </c>
      <c r="AG429" s="382"/>
      <c r="AH429" s="382"/>
      <c r="AI429" s="382"/>
      <c r="AJ429" s="382"/>
      <c r="AK429" s="292"/>
      <c r="AL429" s="292"/>
      <c r="AM429" s="314"/>
      <c r="AN429" s="314"/>
      <c r="AP429" s="382"/>
      <c r="AR429" s="382"/>
      <c r="AS429" s="382"/>
      <c r="AT429" s="382"/>
      <c r="AU429" s="101">
        <f t="shared" si="196"/>
        <v>6</v>
      </c>
      <c r="AV429" s="102">
        <f t="shared" si="197"/>
        <v>4</v>
      </c>
      <c r="AW429" s="167">
        <f t="shared" si="198"/>
        <v>10</v>
      </c>
      <c r="AX429" s="167">
        <f t="shared" si="199"/>
        <v>2048707.8427589999</v>
      </c>
      <c r="AZ429" s="17"/>
      <c r="BA429" s="17"/>
      <c r="BB429" s="17"/>
      <c r="BC429" s="17"/>
      <c r="BD429" s="17"/>
      <c r="BH429" s="23"/>
      <c r="BI429" s="23"/>
      <c r="BJ429" s="23"/>
      <c r="BK429" s="23"/>
      <c r="BL429" s="23"/>
      <c r="BM429" s="23"/>
      <c r="BN429" s="386">
        <f t="shared" si="200"/>
        <v>4</v>
      </c>
      <c r="BO429" s="21"/>
      <c r="BP429" s="21"/>
      <c r="BQ429" s="386">
        <f t="shared" si="201"/>
        <v>6</v>
      </c>
      <c r="BR429" s="106">
        <f t="shared" si="194"/>
        <v>10</v>
      </c>
    </row>
    <row r="430" spans="1:71">
      <c r="A430" s="28">
        <f t="shared" ref="A430:A493" si="202">1+A418</f>
        <v>2031</v>
      </c>
      <c r="B430" s="28">
        <f t="shared" si="181"/>
        <v>5</v>
      </c>
      <c r="C430" s="383">
        <f t="shared" si="187"/>
        <v>2050050.6861564899</v>
      </c>
      <c r="D430" s="383">
        <f>[4]FCST!D427</f>
        <v>1820099.6861564899</v>
      </c>
      <c r="E430" s="383">
        <f>[4]FCST!E427</f>
        <v>200643</v>
      </c>
      <c r="F430" s="383">
        <f>[4]FCST!F427</f>
        <v>2077</v>
      </c>
      <c r="G430" s="383">
        <f>[4]FCST!G427</f>
        <v>1508</v>
      </c>
      <c r="H430" s="383">
        <f>[4]FCST!H427</f>
        <v>25714</v>
      </c>
      <c r="I430" s="292">
        <f>IF(BM_MWh!I430=0,0,1)</f>
        <v>0</v>
      </c>
      <c r="J430" s="292">
        <f>IF(BM_MWh!J430=0,0,1)</f>
        <v>0</v>
      </c>
      <c r="K430" s="292">
        <f>IF(BM_MWh!K430=0,0,1)</f>
        <v>1</v>
      </c>
      <c r="L430" s="292">
        <f>IF(BM_MWh!L430=0,0,1)</f>
        <v>0</v>
      </c>
      <c r="M430" s="292">
        <f>IF(BM_MWh!M430=0,0,1)</f>
        <v>0</v>
      </c>
      <c r="N430" s="292">
        <f>IF(BM_MWh!N430=0,0,1)</f>
        <v>0</v>
      </c>
      <c r="O430" s="292">
        <f>IF(BM_MWh!O430=0,0,1)</f>
        <v>0</v>
      </c>
      <c r="P430" s="292">
        <f>IF(BM_MWh!P430=0,0,1)</f>
        <v>0</v>
      </c>
      <c r="Q430" s="292">
        <f>IF(BM_MWh!Q430=0,0,1)</f>
        <v>0</v>
      </c>
      <c r="R430" s="292">
        <f>IF(BM_MWh!R430=0,0,1)</f>
        <v>1</v>
      </c>
      <c r="S430" s="292">
        <f>IF(BM_MWh!S430=0,0,1)</f>
        <v>1</v>
      </c>
      <c r="T430" s="292">
        <f>IF(BM_MWh!T430=0,0,1)</f>
        <v>0</v>
      </c>
      <c r="U430" s="384">
        <f>IF(SUM(BM_MWh!U430)=0,0,1)</f>
        <v>1</v>
      </c>
      <c r="V430" s="382">
        <f>IF(SUM(BM_MWh!V430)=0,0,1)</f>
        <v>1</v>
      </c>
      <c r="W430" s="382">
        <f>IF(SUM(BM_MWh!W430)=0,0,1)</f>
        <v>1</v>
      </c>
      <c r="X430" s="382">
        <f>IF(SUM(BM_MWh!X430)=0,0,1)</f>
        <v>0</v>
      </c>
      <c r="Y430" s="382">
        <f>IF(SUM(BM_MWh!Y430)=0,0,1)</f>
        <v>1</v>
      </c>
      <c r="Z430" s="382">
        <f>IF(SUM(BM_MWh!Z430)=0,0,1)</f>
        <v>0</v>
      </c>
      <c r="AA430" s="382">
        <f>IF(SUM(BM_MWh!AA430)=0,0,1)</f>
        <v>1</v>
      </c>
      <c r="AB430" s="382">
        <f>IF(SUM(BM_MWh!AB430)=0,0,1)</f>
        <v>0</v>
      </c>
      <c r="AC430" s="382">
        <f>IF(SUM(BM_MWh!AC430)=0,0,1)</f>
        <v>0</v>
      </c>
      <c r="AD430" s="382">
        <f>IF(SUM(BM_MWh!AD430)=0,0,1)</f>
        <v>0</v>
      </c>
      <c r="AE430" s="382">
        <f>IF(SUM(BM_MWh!AE430)=0,0,1)</f>
        <v>1</v>
      </c>
      <c r="AF430" s="382">
        <f>IF(SUM(BM_MWh!AF430)=0,0,1)</f>
        <v>0</v>
      </c>
      <c r="AG430" s="382"/>
      <c r="AH430" s="382"/>
      <c r="AI430" s="382"/>
      <c r="AJ430" s="382"/>
      <c r="AK430" s="292"/>
      <c r="AL430" s="292"/>
      <c r="AM430" s="314"/>
      <c r="AN430" s="314"/>
      <c r="AP430" s="382"/>
      <c r="AR430" s="382"/>
      <c r="AS430" s="382"/>
      <c r="AT430" s="382"/>
      <c r="AU430" s="101">
        <f t="shared" si="196"/>
        <v>6</v>
      </c>
      <c r="AV430" s="102">
        <f t="shared" si="197"/>
        <v>3</v>
      </c>
      <c r="AW430" s="167">
        <f t="shared" si="198"/>
        <v>9</v>
      </c>
      <c r="AX430" s="167">
        <f t="shared" si="199"/>
        <v>2050041.6861564899</v>
      </c>
      <c r="AZ430" s="17"/>
      <c r="BA430" s="17"/>
      <c r="BB430" s="17"/>
      <c r="BC430" s="17"/>
      <c r="BD430" s="17"/>
      <c r="BH430" s="23"/>
      <c r="BI430" s="23"/>
      <c r="BJ430" s="23"/>
      <c r="BK430" s="23"/>
      <c r="BL430" s="23"/>
      <c r="BM430" s="23"/>
      <c r="BN430" s="386">
        <f t="shared" si="200"/>
        <v>3</v>
      </c>
      <c r="BO430" s="21"/>
      <c r="BP430" s="21"/>
      <c r="BQ430" s="386">
        <f t="shared" si="201"/>
        <v>6</v>
      </c>
      <c r="BR430" s="106">
        <f t="shared" si="194"/>
        <v>9</v>
      </c>
    </row>
    <row r="431" spans="1:71">
      <c r="A431" s="28">
        <f t="shared" si="202"/>
        <v>2031</v>
      </c>
      <c r="B431" s="28">
        <f t="shared" si="181"/>
        <v>6</v>
      </c>
      <c r="C431" s="383">
        <f t="shared" si="187"/>
        <v>2051297.5295539801</v>
      </c>
      <c r="D431" s="383">
        <f>[4]FCST!D428</f>
        <v>1821285.5295539801</v>
      </c>
      <c r="E431" s="383">
        <f>[4]FCST!E428</f>
        <v>200756</v>
      </c>
      <c r="F431" s="383">
        <f>[4]FCST!F428</f>
        <v>2076</v>
      </c>
      <c r="G431" s="383">
        <f>[4]FCST!G428</f>
        <v>1508</v>
      </c>
      <c r="H431" s="383">
        <f>[4]FCST!H428</f>
        <v>25663</v>
      </c>
      <c r="I431" s="292">
        <f>IF(BM_MWh!I431=0,0,1)</f>
        <v>0</v>
      </c>
      <c r="J431" s="292">
        <f>IF(BM_MWh!J431=0,0,1)</f>
        <v>0</v>
      </c>
      <c r="K431" s="292">
        <f>IF(BM_MWh!K431=0,0,1)</f>
        <v>1</v>
      </c>
      <c r="L431" s="292">
        <f>IF(BM_MWh!L431=0,0,1)</f>
        <v>0</v>
      </c>
      <c r="M431" s="292">
        <f>IF(BM_MWh!M431=0,0,1)</f>
        <v>0</v>
      </c>
      <c r="N431" s="292">
        <f>IF(BM_MWh!N431=0,0,1)</f>
        <v>0</v>
      </c>
      <c r="O431" s="292">
        <f>IF(BM_MWh!O431=0,0,1)</f>
        <v>0</v>
      </c>
      <c r="P431" s="292">
        <f>IF(BM_MWh!P431=0,0,1)</f>
        <v>0</v>
      </c>
      <c r="Q431" s="292">
        <f>IF(BM_MWh!Q431=0,0,1)</f>
        <v>0</v>
      </c>
      <c r="R431" s="292">
        <f>IF(BM_MWh!R431=0,0,1)</f>
        <v>1</v>
      </c>
      <c r="S431" s="292">
        <f>IF(BM_MWh!S431=0,0,1)</f>
        <v>1</v>
      </c>
      <c r="T431" s="292">
        <f>IF(BM_MWh!T431=0,0,1)</f>
        <v>0</v>
      </c>
      <c r="U431" s="384">
        <f>IF(SUM(BM_MWh!U431)=0,0,1)</f>
        <v>1</v>
      </c>
      <c r="V431" s="382">
        <f>IF(SUM(BM_MWh!V431)=0,0,1)</f>
        <v>1</v>
      </c>
      <c r="W431" s="382">
        <f>IF(SUM(BM_MWh!W431)=0,0,1)</f>
        <v>1</v>
      </c>
      <c r="X431" s="382">
        <f>IF(SUM(BM_MWh!X431)=0,0,1)</f>
        <v>0</v>
      </c>
      <c r="Y431" s="382">
        <f>IF(SUM(BM_MWh!Y431)=0,0,1)</f>
        <v>1</v>
      </c>
      <c r="Z431" s="382">
        <f>IF(SUM(BM_MWh!Z431)=0,0,1)</f>
        <v>0</v>
      </c>
      <c r="AA431" s="382">
        <f>IF(SUM(BM_MWh!AA431)=0,0,1)</f>
        <v>1</v>
      </c>
      <c r="AB431" s="382">
        <f>IF(SUM(BM_MWh!AB431)=0,0,1)</f>
        <v>0</v>
      </c>
      <c r="AC431" s="382">
        <f>IF(SUM(BM_MWh!AC431)=0,0,1)</f>
        <v>0</v>
      </c>
      <c r="AD431" s="382">
        <f>IF(SUM(BM_MWh!AD431)=0,0,1)</f>
        <v>0</v>
      </c>
      <c r="AE431" s="382">
        <f>IF(SUM(BM_MWh!AE431)=0,0,1)</f>
        <v>1</v>
      </c>
      <c r="AF431" s="382">
        <f>IF(SUM(BM_MWh!AF431)=0,0,1)</f>
        <v>0</v>
      </c>
      <c r="AG431" s="382"/>
      <c r="AH431" s="382"/>
      <c r="AI431" s="382"/>
      <c r="AJ431" s="382"/>
      <c r="AK431" s="292"/>
      <c r="AL431" s="292"/>
      <c r="AM431" s="314"/>
      <c r="AN431" s="314"/>
      <c r="AP431" s="382"/>
      <c r="AR431" s="382"/>
      <c r="AS431" s="382"/>
      <c r="AT431" s="382"/>
      <c r="AU431" s="101">
        <f t="shared" si="196"/>
        <v>6</v>
      </c>
      <c r="AV431" s="102">
        <f t="shared" si="197"/>
        <v>3</v>
      </c>
      <c r="AW431" s="167">
        <f t="shared" si="198"/>
        <v>9</v>
      </c>
      <c r="AX431" s="167">
        <f t="shared" si="199"/>
        <v>2051288.5295539801</v>
      </c>
      <c r="AZ431" s="17"/>
      <c r="BA431" s="17"/>
      <c r="BB431" s="17"/>
      <c r="BC431" s="17"/>
      <c r="BD431" s="17"/>
      <c r="BH431" s="23"/>
      <c r="BI431" s="23"/>
      <c r="BJ431" s="23"/>
      <c r="BK431" s="23"/>
      <c r="BL431" s="23"/>
      <c r="BM431" s="23"/>
      <c r="BN431" s="386">
        <f t="shared" si="200"/>
        <v>3</v>
      </c>
      <c r="BO431" s="21"/>
      <c r="BP431" s="21"/>
      <c r="BQ431" s="386">
        <f t="shared" si="201"/>
        <v>6</v>
      </c>
      <c r="BR431" s="106">
        <f t="shared" si="194"/>
        <v>9</v>
      </c>
    </row>
    <row r="432" spans="1:71">
      <c r="A432" s="28">
        <f t="shared" si="202"/>
        <v>2031</v>
      </c>
      <c r="B432" s="28">
        <f t="shared" si="181"/>
        <v>7</v>
      </c>
      <c r="C432" s="383">
        <f t="shared" si="187"/>
        <v>2052568.3729514801</v>
      </c>
      <c r="D432" s="383">
        <f>[4]FCST!D429</f>
        <v>1822471.3729514801</v>
      </c>
      <c r="E432" s="383">
        <f>[4]FCST!E429</f>
        <v>200869</v>
      </c>
      <c r="F432" s="383">
        <f>[4]FCST!F429</f>
        <v>2075</v>
      </c>
      <c r="G432" s="383">
        <f>[4]FCST!G429</f>
        <v>1508</v>
      </c>
      <c r="H432" s="383">
        <f>[4]FCST!H429</f>
        <v>25636</v>
      </c>
      <c r="I432" s="292">
        <f>IF(BM_MWh!I432=0,0,1)</f>
        <v>0</v>
      </c>
      <c r="J432" s="292">
        <f>IF(BM_MWh!J432=0,0,1)</f>
        <v>0</v>
      </c>
      <c r="K432" s="292">
        <f>IF(BM_MWh!K432=0,0,1)</f>
        <v>1</v>
      </c>
      <c r="L432" s="292">
        <f>IF(BM_MWh!L432=0,0,1)</f>
        <v>0</v>
      </c>
      <c r="M432" s="292">
        <f>IF(BM_MWh!M432=0,0,1)</f>
        <v>0</v>
      </c>
      <c r="N432" s="292">
        <f>IF(BM_MWh!N432=0,0,1)</f>
        <v>0</v>
      </c>
      <c r="O432" s="292">
        <f>IF(BM_MWh!O432=0,0,1)</f>
        <v>0</v>
      </c>
      <c r="P432" s="292">
        <f>IF(BM_MWh!P432=0,0,1)</f>
        <v>0</v>
      </c>
      <c r="Q432" s="292">
        <f>IF(BM_MWh!Q432=0,0,1)</f>
        <v>0</v>
      </c>
      <c r="R432" s="292">
        <f>IF(BM_MWh!R432=0,0,1)</f>
        <v>1</v>
      </c>
      <c r="S432" s="292">
        <f>IF(BM_MWh!S432=0,0,1)</f>
        <v>1</v>
      </c>
      <c r="T432" s="292">
        <f>IF(BM_MWh!T432=0,0,1)</f>
        <v>0</v>
      </c>
      <c r="U432" s="384">
        <f>IF(SUM(BM_MWh!U432)=0,0,1)</f>
        <v>1</v>
      </c>
      <c r="V432" s="382">
        <f>IF(SUM(BM_MWh!V432)=0,0,1)</f>
        <v>1</v>
      </c>
      <c r="W432" s="382">
        <f>IF(SUM(BM_MWh!W432)=0,0,1)</f>
        <v>1</v>
      </c>
      <c r="X432" s="382">
        <f>IF(SUM(BM_MWh!X432)=0,0,1)</f>
        <v>0</v>
      </c>
      <c r="Y432" s="382">
        <f>IF(SUM(BM_MWh!Y432)=0,0,1)</f>
        <v>1</v>
      </c>
      <c r="Z432" s="382">
        <f>IF(SUM(BM_MWh!Z432)=0,0,1)</f>
        <v>0</v>
      </c>
      <c r="AA432" s="382">
        <f>IF(SUM(BM_MWh!AA432)=0,0,1)</f>
        <v>1</v>
      </c>
      <c r="AB432" s="382">
        <f>IF(SUM(BM_MWh!AB432)=0,0,1)</f>
        <v>0</v>
      </c>
      <c r="AC432" s="382">
        <f>IF(SUM(BM_MWh!AC432)=0,0,1)</f>
        <v>0</v>
      </c>
      <c r="AD432" s="382">
        <f>IF(SUM(BM_MWh!AD432)=0,0,1)</f>
        <v>0</v>
      </c>
      <c r="AE432" s="382">
        <f>IF(SUM(BM_MWh!AE432)=0,0,1)</f>
        <v>1</v>
      </c>
      <c r="AF432" s="382">
        <f>IF(SUM(BM_MWh!AF432)=0,0,1)</f>
        <v>0</v>
      </c>
      <c r="AG432" s="382"/>
      <c r="AH432" s="382"/>
      <c r="AI432" s="382"/>
      <c r="AJ432" s="382"/>
      <c r="AK432" s="292"/>
      <c r="AL432" s="292"/>
      <c r="AM432" s="314"/>
      <c r="AN432" s="314"/>
      <c r="AP432" s="382"/>
      <c r="AR432" s="382"/>
      <c r="AS432" s="382"/>
      <c r="AT432" s="382"/>
      <c r="AU432" s="101">
        <f t="shared" si="196"/>
        <v>6</v>
      </c>
      <c r="AV432" s="102">
        <f t="shared" si="197"/>
        <v>3</v>
      </c>
      <c r="AW432" s="167">
        <f t="shared" si="198"/>
        <v>9</v>
      </c>
      <c r="AX432" s="167">
        <f t="shared" si="199"/>
        <v>2052559.3729514801</v>
      </c>
      <c r="AZ432" s="17"/>
      <c r="BA432" s="17"/>
      <c r="BB432" s="17"/>
      <c r="BC432" s="17"/>
      <c r="BD432" s="17"/>
      <c r="BH432" s="23"/>
      <c r="BI432" s="23"/>
      <c r="BJ432" s="23"/>
      <c r="BK432" s="23"/>
      <c r="BL432" s="23"/>
      <c r="BM432" s="23"/>
      <c r="BN432" s="386">
        <f t="shared" si="200"/>
        <v>3</v>
      </c>
      <c r="BO432" s="21"/>
      <c r="BP432" s="21"/>
      <c r="BQ432" s="386">
        <f t="shared" si="201"/>
        <v>6</v>
      </c>
      <c r="BR432" s="106">
        <f t="shared" si="194"/>
        <v>9</v>
      </c>
    </row>
    <row r="433" spans="1:70">
      <c r="A433" s="28">
        <f t="shared" si="202"/>
        <v>2031</v>
      </c>
      <c r="B433" s="28">
        <f t="shared" si="181"/>
        <v>8</v>
      </c>
      <c r="C433" s="383">
        <f t="shared" si="187"/>
        <v>2053892.8974512301</v>
      </c>
      <c r="D433" s="383">
        <f>[4]FCST!D430</f>
        <v>1823627.8974512301</v>
      </c>
      <c r="E433" s="383">
        <f>[4]FCST!E430</f>
        <v>200981</v>
      </c>
      <c r="F433" s="383">
        <f>[4]FCST!F430</f>
        <v>2074</v>
      </c>
      <c r="G433" s="383">
        <f>[4]FCST!G430</f>
        <v>1508</v>
      </c>
      <c r="H433" s="383">
        <f>[4]FCST!H430</f>
        <v>25693</v>
      </c>
      <c r="I433" s="292">
        <f>IF(BM_MWh!I433=0,0,1)</f>
        <v>0</v>
      </c>
      <c r="J433" s="292">
        <f>IF(BM_MWh!J433=0,0,1)</f>
        <v>0</v>
      </c>
      <c r="K433" s="292">
        <f>IF(BM_MWh!K433=0,0,1)</f>
        <v>1</v>
      </c>
      <c r="L433" s="292">
        <f>IF(BM_MWh!L433=0,0,1)</f>
        <v>0</v>
      </c>
      <c r="M433" s="292">
        <f>IF(BM_MWh!M433=0,0,1)</f>
        <v>0</v>
      </c>
      <c r="N433" s="292">
        <f>IF(BM_MWh!N433=0,0,1)</f>
        <v>0</v>
      </c>
      <c r="O433" s="292">
        <f>IF(BM_MWh!O433=0,0,1)</f>
        <v>0</v>
      </c>
      <c r="P433" s="292">
        <f>IF(BM_MWh!P433=0,0,1)</f>
        <v>0</v>
      </c>
      <c r="Q433" s="292">
        <f>IF(BM_MWh!Q433=0,0,1)</f>
        <v>0</v>
      </c>
      <c r="R433" s="292">
        <f>IF(BM_MWh!R433=0,0,1)</f>
        <v>1</v>
      </c>
      <c r="S433" s="292">
        <f>IF(BM_MWh!S433=0,0,1)</f>
        <v>1</v>
      </c>
      <c r="T433" s="292">
        <f>IF(BM_MWh!T433=0,0,1)</f>
        <v>0</v>
      </c>
      <c r="U433" s="384">
        <f>IF(SUM(BM_MWh!U433)=0,0,1)</f>
        <v>1</v>
      </c>
      <c r="V433" s="382">
        <f>IF(SUM(BM_MWh!V433)=0,0,1)</f>
        <v>1</v>
      </c>
      <c r="W433" s="382">
        <f>IF(SUM(BM_MWh!W433)=0,0,1)</f>
        <v>1</v>
      </c>
      <c r="X433" s="382">
        <f>IF(SUM(BM_MWh!X433)=0,0,1)</f>
        <v>0</v>
      </c>
      <c r="Y433" s="382">
        <f>IF(SUM(BM_MWh!Y433)=0,0,1)</f>
        <v>1</v>
      </c>
      <c r="Z433" s="382">
        <f>IF(SUM(BM_MWh!Z433)=0,0,1)</f>
        <v>0</v>
      </c>
      <c r="AA433" s="382">
        <f>IF(SUM(BM_MWh!AA433)=0,0,1)</f>
        <v>1</v>
      </c>
      <c r="AB433" s="382">
        <f>IF(SUM(BM_MWh!AB433)=0,0,1)</f>
        <v>0</v>
      </c>
      <c r="AC433" s="382">
        <f>IF(SUM(BM_MWh!AC433)=0,0,1)</f>
        <v>0</v>
      </c>
      <c r="AD433" s="382">
        <f>IF(SUM(BM_MWh!AD433)=0,0,1)</f>
        <v>0</v>
      </c>
      <c r="AE433" s="382">
        <f>IF(SUM(BM_MWh!AE433)=0,0,1)</f>
        <v>1</v>
      </c>
      <c r="AF433" s="382">
        <f>IF(SUM(BM_MWh!AF433)=0,0,1)</f>
        <v>0</v>
      </c>
      <c r="AG433" s="382"/>
      <c r="AH433" s="382"/>
      <c r="AI433" s="382"/>
      <c r="AJ433" s="382"/>
      <c r="AK433" s="292"/>
      <c r="AL433" s="292"/>
      <c r="AM433" s="314"/>
      <c r="AN433" s="314"/>
      <c r="AP433" s="382"/>
      <c r="AR433" s="382"/>
      <c r="AS433" s="382"/>
      <c r="AT433" s="382"/>
      <c r="AU433" s="101">
        <f t="shared" si="196"/>
        <v>6</v>
      </c>
      <c r="AV433" s="102">
        <f t="shared" si="197"/>
        <v>3</v>
      </c>
      <c r="AW433" s="167">
        <f t="shared" si="198"/>
        <v>9</v>
      </c>
      <c r="AX433" s="167">
        <f t="shared" si="199"/>
        <v>2053883.8974512301</v>
      </c>
      <c r="AZ433" s="17"/>
      <c r="BA433" s="17"/>
      <c r="BB433" s="17"/>
      <c r="BC433" s="17"/>
      <c r="BD433" s="17"/>
      <c r="BH433" s="23"/>
      <c r="BI433" s="23"/>
      <c r="BJ433" s="23"/>
      <c r="BK433" s="23"/>
      <c r="BL433" s="23"/>
      <c r="BM433" s="23"/>
      <c r="BN433" s="386">
        <f t="shared" si="200"/>
        <v>3</v>
      </c>
      <c r="BO433" s="21"/>
      <c r="BP433" s="21"/>
      <c r="BQ433" s="386">
        <f t="shared" si="201"/>
        <v>6</v>
      </c>
      <c r="BR433" s="106">
        <f t="shared" si="194"/>
        <v>9</v>
      </c>
    </row>
    <row r="434" spans="1:70">
      <c r="A434" s="28">
        <f t="shared" si="202"/>
        <v>2031</v>
      </c>
      <c r="B434" s="28">
        <f t="shared" si="181"/>
        <v>9</v>
      </c>
      <c r="C434" s="383">
        <f t="shared" si="187"/>
        <v>2055166.4219509901</v>
      </c>
      <c r="D434" s="383">
        <f>[4]FCST!D431</f>
        <v>1824784.4219509901</v>
      </c>
      <c r="E434" s="383">
        <f>[4]FCST!E431</f>
        <v>201092</v>
      </c>
      <c r="F434" s="383">
        <f>[4]FCST!F431</f>
        <v>2073</v>
      </c>
      <c r="G434" s="383">
        <f>[4]FCST!G431</f>
        <v>1508</v>
      </c>
      <c r="H434" s="383">
        <f>[4]FCST!H431</f>
        <v>25700</v>
      </c>
      <c r="I434" s="292">
        <f>IF(BM_MWh!I434=0,0,1)</f>
        <v>0</v>
      </c>
      <c r="J434" s="292">
        <f>IF(BM_MWh!J434=0,0,1)</f>
        <v>0</v>
      </c>
      <c r="K434" s="292">
        <f>IF(BM_MWh!K434=0,0,1)</f>
        <v>1</v>
      </c>
      <c r="L434" s="292">
        <f>IF(BM_MWh!L434=0,0,1)</f>
        <v>0</v>
      </c>
      <c r="M434" s="292">
        <f>IF(BM_MWh!M434=0,0,1)</f>
        <v>0</v>
      </c>
      <c r="N434" s="292">
        <f>IF(BM_MWh!N434=0,0,1)</f>
        <v>0</v>
      </c>
      <c r="O434" s="292">
        <f>IF(BM_MWh!O434=0,0,1)</f>
        <v>0</v>
      </c>
      <c r="P434" s="292">
        <f>IF(BM_MWh!P434=0,0,1)</f>
        <v>0</v>
      </c>
      <c r="Q434" s="292">
        <f>IF(BM_MWh!Q434=0,0,1)</f>
        <v>0</v>
      </c>
      <c r="R434" s="292">
        <f>IF(BM_MWh!R434=0,0,1)</f>
        <v>1</v>
      </c>
      <c r="S434" s="292">
        <f>IF(BM_MWh!S434=0,0,1)</f>
        <v>1</v>
      </c>
      <c r="T434" s="292">
        <f>IF(BM_MWh!T434=0,0,1)</f>
        <v>0</v>
      </c>
      <c r="U434" s="384">
        <f>IF(SUM(BM_MWh!U434)=0,0,1)</f>
        <v>1</v>
      </c>
      <c r="V434" s="382">
        <f>IF(SUM(BM_MWh!V434)=0,0,1)</f>
        <v>1</v>
      </c>
      <c r="W434" s="382">
        <f>IF(SUM(BM_MWh!W434)=0,0,1)</f>
        <v>1</v>
      </c>
      <c r="X434" s="382">
        <f>IF(SUM(BM_MWh!X434)=0,0,1)</f>
        <v>0</v>
      </c>
      <c r="Y434" s="382">
        <f>IF(SUM(BM_MWh!Y434)=0,0,1)</f>
        <v>1</v>
      </c>
      <c r="Z434" s="382">
        <f>IF(SUM(BM_MWh!Z434)=0,0,1)</f>
        <v>0</v>
      </c>
      <c r="AA434" s="382">
        <f>IF(SUM(BM_MWh!AA434)=0,0,1)</f>
        <v>1</v>
      </c>
      <c r="AB434" s="382">
        <f>IF(SUM(BM_MWh!AB434)=0,0,1)</f>
        <v>0</v>
      </c>
      <c r="AC434" s="382">
        <f>IF(SUM(BM_MWh!AC434)=0,0,1)</f>
        <v>0</v>
      </c>
      <c r="AD434" s="382">
        <f>IF(SUM(BM_MWh!AD434)=0,0,1)</f>
        <v>0</v>
      </c>
      <c r="AE434" s="382">
        <f>IF(SUM(BM_MWh!AE434)=0,0,1)</f>
        <v>1</v>
      </c>
      <c r="AF434" s="382">
        <f>IF(SUM(BM_MWh!AF434)=0,0,1)</f>
        <v>0</v>
      </c>
      <c r="AG434" s="382"/>
      <c r="AH434" s="382"/>
      <c r="AI434" s="382"/>
      <c r="AJ434" s="382"/>
      <c r="AK434" s="292"/>
      <c r="AL434" s="292"/>
      <c r="AM434" s="314"/>
      <c r="AN434" s="314"/>
      <c r="AP434" s="382"/>
      <c r="AR434" s="382"/>
      <c r="AS434" s="382"/>
      <c r="AT434" s="382"/>
      <c r="AU434" s="101">
        <f t="shared" si="196"/>
        <v>6</v>
      </c>
      <c r="AV434" s="102">
        <f t="shared" si="197"/>
        <v>3</v>
      </c>
      <c r="AW434" s="167">
        <f t="shared" si="198"/>
        <v>9</v>
      </c>
      <c r="AX434" s="167">
        <f t="shared" si="199"/>
        <v>2055157.4219509901</v>
      </c>
      <c r="AZ434" s="17"/>
      <c r="BA434" s="17"/>
      <c r="BB434" s="17"/>
      <c r="BC434" s="17"/>
      <c r="BD434" s="17"/>
      <c r="BH434" s="23"/>
      <c r="BI434" s="23"/>
      <c r="BJ434" s="23"/>
      <c r="BK434" s="23"/>
      <c r="BL434" s="23"/>
      <c r="BM434" s="23"/>
      <c r="BN434" s="386">
        <f t="shared" si="200"/>
        <v>3</v>
      </c>
      <c r="BO434" s="21"/>
      <c r="BP434" s="21"/>
      <c r="BQ434" s="386">
        <f t="shared" si="201"/>
        <v>6</v>
      </c>
      <c r="BR434" s="106">
        <f t="shared" si="194"/>
        <v>9</v>
      </c>
    </row>
    <row r="435" spans="1:70">
      <c r="A435" s="28">
        <f t="shared" si="202"/>
        <v>2031</v>
      </c>
      <c r="B435" s="28">
        <f t="shared" si="181"/>
        <v>10</v>
      </c>
      <c r="C435" s="383">
        <f t="shared" si="187"/>
        <v>2056455.9464507401</v>
      </c>
      <c r="D435" s="383">
        <f>[4]FCST!D432</f>
        <v>1825940.9464507401</v>
      </c>
      <c r="E435" s="383">
        <f>[4]FCST!E432</f>
        <v>201201</v>
      </c>
      <c r="F435" s="383">
        <f>[4]FCST!F432</f>
        <v>2073</v>
      </c>
      <c r="G435" s="383">
        <f>[4]FCST!G432</f>
        <v>1508</v>
      </c>
      <c r="H435" s="383">
        <f>[4]FCST!H432</f>
        <v>25724</v>
      </c>
      <c r="I435" s="292">
        <f>IF(BM_MWh!I435=0,0,1)</f>
        <v>0</v>
      </c>
      <c r="J435" s="292">
        <f>IF(BM_MWh!J435=0,0,1)</f>
        <v>0</v>
      </c>
      <c r="K435" s="292">
        <f>IF(BM_MWh!K435=0,0,1)</f>
        <v>1</v>
      </c>
      <c r="L435" s="292">
        <f>IF(BM_MWh!L435=0,0,1)</f>
        <v>0</v>
      </c>
      <c r="M435" s="292">
        <f>IF(BM_MWh!M435=0,0,1)</f>
        <v>0</v>
      </c>
      <c r="N435" s="292">
        <f>IF(BM_MWh!N435=0,0,1)</f>
        <v>0</v>
      </c>
      <c r="O435" s="292">
        <f>IF(BM_MWh!O435=0,0,1)</f>
        <v>0</v>
      </c>
      <c r="P435" s="292">
        <f>IF(BM_MWh!P435=0,0,1)</f>
        <v>0</v>
      </c>
      <c r="Q435" s="292">
        <f>IF(BM_MWh!Q435=0,0,1)</f>
        <v>0</v>
      </c>
      <c r="R435" s="292">
        <f>IF(BM_MWh!R435=0,0,1)</f>
        <v>1</v>
      </c>
      <c r="S435" s="292">
        <f>IF(BM_MWh!S435=0,0,1)</f>
        <v>1</v>
      </c>
      <c r="T435" s="292">
        <f>IF(BM_MWh!T435=0,0,1)</f>
        <v>0</v>
      </c>
      <c r="U435" s="384">
        <f>IF(SUM(BM_MWh!U435)=0,0,1)</f>
        <v>1</v>
      </c>
      <c r="V435" s="382">
        <f>IF(SUM(BM_MWh!V435)=0,0,1)</f>
        <v>1</v>
      </c>
      <c r="W435" s="382">
        <f>IF(SUM(BM_MWh!W435)=0,0,1)</f>
        <v>1</v>
      </c>
      <c r="X435" s="382">
        <f>IF(SUM(BM_MWh!X435)=0,0,1)</f>
        <v>0</v>
      </c>
      <c r="Y435" s="382">
        <f>IF(SUM(BM_MWh!Y435)=0,0,1)</f>
        <v>1</v>
      </c>
      <c r="Z435" s="382">
        <f>IF(SUM(BM_MWh!Z435)=0,0,1)</f>
        <v>0</v>
      </c>
      <c r="AA435" s="382">
        <f>IF(SUM(BM_MWh!AA435)=0,0,1)</f>
        <v>1</v>
      </c>
      <c r="AB435" s="382">
        <f>IF(SUM(BM_MWh!AB435)=0,0,1)</f>
        <v>0</v>
      </c>
      <c r="AC435" s="382">
        <f>IF(SUM(BM_MWh!AC435)=0,0,1)</f>
        <v>0</v>
      </c>
      <c r="AD435" s="382">
        <f>IF(SUM(BM_MWh!AD435)=0,0,1)</f>
        <v>0</v>
      </c>
      <c r="AE435" s="382">
        <f>IF(SUM(BM_MWh!AE435)=0,0,1)</f>
        <v>1</v>
      </c>
      <c r="AF435" s="382">
        <f>IF(SUM(BM_MWh!AF435)=0,0,1)</f>
        <v>0</v>
      </c>
      <c r="AG435" s="382"/>
      <c r="AH435" s="382"/>
      <c r="AI435" s="382"/>
      <c r="AJ435" s="382"/>
      <c r="AK435" s="292"/>
      <c r="AL435" s="292"/>
      <c r="AM435" s="314"/>
      <c r="AN435" s="314"/>
      <c r="AP435" s="382"/>
      <c r="AR435" s="382"/>
      <c r="AS435" s="382"/>
      <c r="AT435" s="382"/>
      <c r="AU435" s="101">
        <f t="shared" si="196"/>
        <v>6</v>
      </c>
      <c r="AV435" s="102">
        <f t="shared" si="197"/>
        <v>3</v>
      </c>
      <c r="AW435" s="167">
        <f t="shared" si="198"/>
        <v>9</v>
      </c>
      <c r="AX435" s="167">
        <f t="shared" si="199"/>
        <v>2056446.9464507401</v>
      </c>
      <c r="AZ435" s="17"/>
      <c r="BA435" s="17"/>
      <c r="BB435" s="17"/>
      <c r="BC435" s="17"/>
      <c r="BD435" s="17"/>
      <c r="BH435" s="23"/>
      <c r="BI435" s="23"/>
      <c r="BJ435" s="23"/>
      <c r="BK435" s="23"/>
      <c r="BL435" s="23"/>
      <c r="BM435" s="23"/>
      <c r="BN435" s="386">
        <f t="shared" si="200"/>
        <v>3</v>
      </c>
      <c r="BO435" s="21"/>
      <c r="BP435" s="21"/>
      <c r="BQ435" s="386">
        <f t="shared" si="201"/>
        <v>6</v>
      </c>
      <c r="BR435" s="106">
        <f t="shared" si="194"/>
        <v>9</v>
      </c>
    </row>
    <row r="436" spans="1:70">
      <c r="A436" s="28">
        <f t="shared" si="202"/>
        <v>2031</v>
      </c>
      <c r="B436" s="28">
        <f t="shared" si="181"/>
        <v>11</v>
      </c>
      <c r="C436" s="383">
        <f t="shared" si="187"/>
        <v>2057757.4709505001</v>
      </c>
      <c r="D436" s="383">
        <f>[4]FCST!D433</f>
        <v>1827097.4709505001</v>
      </c>
      <c r="E436" s="383">
        <f>[4]FCST!E433</f>
        <v>201311</v>
      </c>
      <c r="F436" s="383">
        <f>[4]FCST!F433</f>
        <v>2072</v>
      </c>
      <c r="G436" s="383">
        <f>[4]FCST!G433</f>
        <v>1508</v>
      </c>
      <c r="H436" s="383">
        <f>[4]FCST!H433</f>
        <v>25760</v>
      </c>
      <c r="I436" s="292">
        <f>IF(BM_MWh!I436=0,0,1)</f>
        <v>0</v>
      </c>
      <c r="J436" s="292">
        <f>IF(BM_MWh!J436=0,0,1)</f>
        <v>0</v>
      </c>
      <c r="K436" s="292">
        <f>IF(BM_MWh!K436=0,0,1)</f>
        <v>1</v>
      </c>
      <c r="L436" s="292">
        <f>IF(BM_MWh!L436=0,0,1)</f>
        <v>0</v>
      </c>
      <c r="M436" s="292">
        <f>IF(BM_MWh!M436=0,0,1)</f>
        <v>0</v>
      </c>
      <c r="N436" s="292">
        <f>IF(BM_MWh!N436=0,0,1)</f>
        <v>0</v>
      </c>
      <c r="O436" s="292">
        <f>IF(BM_MWh!O436=0,0,1)</f>
        <v>0</v>
      </c>
      <c r="P436" s="292">
        <f>IF(BM_MWh!P436=0,0,1)</f>
        <v>0</v>
      </c>
      <c r="Q436" s="292">
        <f>IF(BM_MWh!Q436=0,0,1)</f>
        <v>0</v>
      </c>
      <c r="R436" s="292">
        <f>IF(BM_MWh!R436=0,0,1)</f>
        <v>1</v>
      </c>
      <c r="S436" s="292">
        <f>IF(BM_MWh!S436=0,0,1)</f>
        <v>1</v>
      </c>
      <c r="T436" s="292">
        <f>IF(BM_MWh!T436=0,0,1)</f>
        <v>0</v>
      </c>
      <c r="U436" s="384">
        <f>IF(SUM(BM_MWh!U436)=0,0,1)</f>
        <v>1</v>
      </c>
      <c r="V436" s="382">
        <f>IF(SUM(BM_MWh!V436)=0,0,1)</f>
        <v>1</v>
      </c>
      <c r="W436" s="382">
        <f>IF(SUM(BM_MWh!W436)=0,0,1)</f>
        <v>1</v>
      </c>
      <c r="X436" s="382">
        <f>IF(SUM(BM_MWh!X436)=0,0,1)</f>
        <v>0</v>
      </c>
      <c r="Y436" s="382">
        <f>IF(SUM(BM_MWh!Y436)=0,0,1)</f>
        <v>1</v>
      </c>
      <c r="Z436" s="382">
        <f>IF(SUM(BM_MWh!Z436)=0,0,1)</f>
        <v>0</v>
      </c>
      <c r="AA436" s="382">
        <f>IF(SUM(BM_MWh!AA436)=0,0,1)</f>
        <v>1</v>
      </c>
      <c r="AB436" s="382">
        <f>IF(SUM(BM_MWh!AB436)=0,0,1)</f>
        <v>0</v>
      </c>
      <c r="AC436" s="382">
        <f>IF(SUM(BM_MWh!AC436)=0,0,1)</f>
        <v>0</v>
      </c>
      <c r="AD436" s="382">
        <f>IF(SUM(BM_MWh!AD436)=0,0,1)</f>
        <v>0</v>
      </c>
      <c r="AE436" s="382">
        <f>IF(SUM(BM_MWh!AE436)=0,0,1)</f>
        <v>1</v>
      </c>
      <c r="AF436" s="382">
        <f>IF(SUM(BM_MWh!AF436)=0,0,1)</f>
        <v>0</v>
      </c>
      <c r="AG436" s="382"/>
      <c r="AH436" s="382"/>
      <c r="AI436" s="382"/>
      <c r="AJ436" s="382"/>
      <c r="AK436" s="292"/>
      <c r="AL436" s="292"/>
      <c r="AM436" s="314"/>
      <c r="AN436" s="314"/>
      <c r="AP436" s="382"/>
      <c r="AR436" s="382"/>
      <c r="AS436" s="382"/>
      <c r="AT436" s="382"/>
      <c r="AU436" s="101">
        <f t="shared" si="196"/>
        <v>6</v>
      </c>
      <c r="AV436" s="102">
        <f t="shared" si="197"/>
        <v>3</v>
      </c>
      <c r="AW436" s="167">
        <f t="shared" si="198"/>
        <v>9</v>
      </c>
      <c r="AX436" s="167">
        <f t="shared" si="199"/>
        <v>2057748.4709505001</v>
      </c>
      <c r="AZ436" s="17"/>
      <c r="BA436" s="17"/>
      <c r="BB436" s="17"/>
      <c r="BC436" s="17"/>
      <c r="BD436" s="17"/>
      <c r="BH436" s="23"/>
      <c r="BI436" s="23"/>
      <c r="BJ436" s="23"/>
      <c r="BK436" s="23"/>
      <c r="BL436" s="23"/>
      <c r="BM436" s="23"/>
      <c r="BN436" s="386">
        <f t="shared" si="200"/>
        <v>3</v>
      </c>
      <c r="BO436" s="21"/>
      <c r="BP436" s="21"/>
      <c r="BQ436" s="386">
        <f t="shared" si="201"/>
        <v>6</v>
      </c>
      <c r="BR436" s="106">
        <f t="shared" si="194"/>
        <v>9</v>
      </c>
    </row>
    <row r="437" spans="1:70">
      <c r="A437" s="28">
        <f t="shared" si="202"/>
        <v>2031</v>
      </c>
      <c r="B437" s="28">
        <f t="shared" si="181"/>
        <v>12</v>
      </c>
      <c r="C437" s="383">
        <f t="shared" si="187"/>
        <v>2058970.9954502599</v>
      </c>
      <c r="D437" s="383">
        <f>[4]FCST!D434</f>
        <v>1828253.9954502599</v>
      </c>
      <c r="E437" s="383">
        <f>[4]FCST!E434</f>
        <v>201420</v>
      </c>
      <c r="F437" s="383">
        <f>[4]FCST!F434</f>
        <v>2071</v>
      </c>
      <c r="G437" s="383">
        <f>[4]FCST!G434</f>
        <v>1508</v>
      </c>
      <c r="H437" s="383">
        <f>[4]FCST!H434</f>
        <v>25709</v>
      </c>
      <c r="I437" s="292">
        <f>IF(BM_MWh!I437=0,0,1)</f>
        <v>0</v>
      </c>
      <c r="J437" s="292">
        <f>IF(BM_MWh!J437=0,0,1)</f>
        <v>0</v>
      </c>
      <c r="K437" s="292">
        <f>IF(BM_MWh!K437=0,0,1)</f>
        <v>1</v>
      </c>
      <c r="L437" s="292">
        <f>IF(BM_MWh!L437=0,0,1)</f>
        <v>0</v>
      </c>
      <c r="M437" s="292">
        <f>IF(BM_MWh!M437=0,0,1)</f>
        <v>0</v>
      </c>
      <c r="N437" s="292">
        <f>IF(BM_MWh!N437=0,0,1)</f>
        <v>0</v>
      </c>
      <c r="O437" s="292">
        <f>IF(BM_MWh!O437=0,0,1)</f>
        <v>0</v>
      </c>
      <c r="P437" s="292">
        <f>IF(BM_MWh!P437=0,0,1)</f>
        <v>0</v>
      </c>
      <c r="Q437" s="292">
        <f>IF(BM_MWh!Q437=0,0,1)</f>
        <v>0</v>
      </c>
      <c r="R437" s="292">
        <f>IF(BM_MWh!R437=0,0,1)</f>
        <v>1</v>
      </c>
      <c r="S437" s="292">
        <f>IF(BM_MWh!S437=0,0,1)</f>
        <v>1</v>
      </c>
      <c r="T437" s="292">
        <f>IF(BM_MWh!T437=0,0,1)</f>
        <v>0</v>
      </c>
      <c r="U437" s="384">
        <f>IF(SUM(BM_MWh!U437)=0,0,1)</f>
        <v>1</v>
      </c>
      <c r="V437" s="382">
        <f>IF(SUM(BM_MWh!V437)=0,0,1)</f>
        <v>1</v>
      </c>
      <c r="W437" s="382">
        <f>IF(SUM(BM_MWh!W437)=0,0,1)</f>
        <v>1</v>
      </c>
      <c r="X437" s="382">
        <f>IF(SUM(BM_MWh!X437)=0,0,1)</f>
        <v>0</v>
      </c>
      <c r="Y437" s="382">
        <f>IF(SUM(BM_MWh!Y437)=0,0,1)</f>
        <v>1</v>
      </c>
      <c r="Z437" s="382">
        <f>IF(SUM(BM_MWh!Z437)=0,0,1)</f>
        <v>0</v>
      </c>
      <c r="AA437" s="382">
        <f>IF(SUM(BM_MWh!AA437)=0,0,1)</f>
        <v>1</v>
      </c>
      <c r="AB437" s="382">
        <f>IF(SUM(BM_MWh!AB437)=0,0,1)</f>
        <v>0</v>
      </c>
      <c r="AC437" s="382">
        <f>IF(SUM(BM_MWh!AC437)=0,0,1)</f>
        <v>0</v>
      </c>
      <c r="AD437" s="382">
        <f>IF(SUM(BM_MWh!AD437)=0,0,1)</f>
        <v>0</v>
      </c>
      <c r="AE437" s="382">
        <f>IF(SUM(BM_MWh!AE437)=0,0,1)</f>
        <v>1</v>
      </c>
      <c r="AF437" s="382">
        <f>IF(SUM(BM_MWh!AF437)=0,0,1)</f>
        <v>0</v>
      </c>
      <c r="AG437" s="382"/>
      <c r="AH437" s="382"/>
      <c r="AI437" s="382"/>
      <c r="AJ437" s="382"/>
      <c r="AK437" s="292"/>
      <c r="AL437" s="292"/>
      <c r="AM437" s="314"/>
      <c r="AN437" s="314"/>
      <c r="AP437" s="382"/>
      <c r="AR437" s="382"/>
      <c r="AS437" s="382"/>
      <c r="AT437" s="382"/>
      <c r="AU437" s="101">
        <f t="shared" si="196"/>
        <v>6</v>
      </c>
      <c r="AV437" s="102">
        <f t="shared" si="197"/>
        <v>3</v>
      </c>
      <c r="AW437" s="167">
        <f t="shared" si="198"/>
        <v>9</v>
      </c>
      <c r="AX437" s="167">
        <f t="shared" si="199"/>
        <v>2058961.9954502599</v>
      </c>
      <c r="AZ437" s="17"/>
      <c r="BA437" s="17"/>
      <c r="BB437" s="17"/>
      <c r="BC437" s="17"/>
      <c r="BD437" s="17"/>
      <c r="BH437" s="23"/>
      <c r="BI437" s="23"/>
      <c r="BJ437" s="23"/>
      <c r="BK437" s="23"/>
      <c r="BL437" s="23"/>
      <c r="BM437" s="23"/>
      <c r="BN437" s="386">
        <f t="shared" si="200"/>
        <v>3</v>
      </c>
      <c r="BO437" s="21"/>
      <c r="BP437" s="21"/>
      <c r="BQ437" s="386">
        <f t="shared" si="201"/>
        <v>6</v>
      </c>
      <c r="BR437" s="106">
        <f t="shared" si="194"/>
        <v>9</v>
      </c>
    </row>
    <row r="438" spans="1:70">
      <c r="A438" s="28">
        <f t="shared" si="202"/>
        <v>2032</v>
      </c>
      <c r="B438" s="28">
        <f t="shared" si="181"/>
        <v>1</v>
      </c>
      <c r="C438" s="383">
        <f t="shared" si="187"/>
        <v>2060278.5199500101</v>
      </c>
      <c r="D438" s="383">
        <f>[4]FCST!D435</f>
        <v>1829410.5199500101</v>
      </c>
      <c r="E438" s="383">
        <f>[4]FCST!E435</f>
        <v>201530</v>
      </c>
      <c r="F438" s="383">
        <f>[4]FCST!F435</f>
        <v>2070</v>
      </c>
      <c r="G438" s="383">
        <f>[4]FCST!G435</f>
        <v>1508</v>
      </c>
      <c r="H438" s="383">
        <f>[4]FCST!H435</f>
        <v>25750</v>
      </c>
      <c r="I438" s="292">
        <f>IF(BM_MWh!I438=0,0,1)</f>
        <v>0</v>
      </c>
      <c r="J438" s="292">
        <f>IF(BM_MWh!J438=0,0,1)</f>
        <v>0</v>
      </c>
      <c r="K438" s="292">
        <f>IF(BM_MWh!K438=0,0,1)</f>
        <v>1</v>
      </c>
      <c r="L438" s="292">
        <f>IF(BM_MWh!L438=0,0,1)</f>
        <v>0</v>
      </c>
      <c r="M438" s="292">
        <f>IF(BM_MWh!M438=0,0,1)</f>
        <v>0</v>
      </c>
      <c r="N438" s="292">
        <f>IF(BM_MWh!N438=0,0,1)</f>
        <v>0</v>
      </c>
      <c r="O438" s="292">
        <f>IF(BM_MWh!O438=0,0,1)</f>
        <v>0</v>
      </c>
      <c r="P438" s="292">
        <f>IF(BM_MWh!P438=0,0,1)</f>
        <v>0</v>
      </c>
      <c r="Q438" s="292">
        <f>IF(BM_MWh!Q438=0,0,1)</f>
        <v>1</v>
      </c>
      <c r="R438" s="292">
        <f>IF(BM_MWh!R438=0,0,1)</f>
        <v>1</v>
      </c>
      <c r="S438" s="292">
        <f>IF(BM_MWh!S438=0,0,1)</f>
        <v>1</v>
      </c>
      <c r="T438" s="292">
        <f>IF(BM_MWh!T438=0,0,1)</f>
        <v>0</v>
      </c>
      <c r="U438" s="384">
        <f>IF(SUM(BM_MWh!U438)=0,0,1)</f>
        <v>1</v>
      </c>
      <c r="V438" s="382">
        <f>IF(SUM(BM_MWh!V438)=0,0,1)</f>
        <v>1</v>
      </c>
      <c r="W438" s="382">
        <f>IF(SUM(BM_MWh!W438)=0,0,1)</f>
        <v>1</v>
      </c>
      <c r="X438" s="382">
        <f>IF(SUM(BM_MWh!X438)=0,0,1)</f>
        <v>0</v>
      </c>
      <c r="Y438" s="382">
        <f>IF(SUM(BM_MWh!Y438)=0,0,1)</f>
        <v>1</v>
      </c>
      <c r="Z438" s="382">
        <f>IF(SUM(BM_MWh!Z438)=0,0,1)</f>
        <v>0</v>
      </c>
      <c r="AA438" s="382">
        <f>IF(SUM(BM_MWh!AA438)=0,0,1)</f>
        <v>1</v>
      </c>
      <c r="AB438" s="382">
        <f>IF(SUM(BM_MWh!AB438)=0,0,1)</f>
        <v>0</v>
      </c>
      <c r="AC438" s="382">
        <f>IF(SUM(BM_MWh!AC438)=0,0,1)</f>
        <v>0</v>
      </c>
      <c r="AD438" s="382">
        <f>IF(SUM(BM_MWh!AD438)=0,0,1)</f>
        <v>0</v>
      </c>
      <c r="AE438" s="382">
        <f>IF(SUM(BM_MWh!AE438)=0,0,1)</f>
        <v>1</v>
      </c>
      <c r="AF438" s="382">
        <f>IF(SUM(BM_MWh!AF438)=0,0,1)</f>
        <v>0</v>
      </c>
      <c r="AG438" s="382"/>
      <c r="AH438" s="382"/>
      <c r="AI438" s="382"/>
      <c r="AJ438" s="382"/>
      <c r="AK438" s="292"/>
      <c r="AL438" s="292"/>
      <c r="AM438" s="314"/>
      <c r="AN438" s="314"/>
      <c r="AP438" s="382"/>
      <c r="AR438" s="382"/>
      <c r="AS438" s="382"/>
      <c r="AT438" s="382"/>
      <c r="AU438" s="101">
        <f t="shared" si="196"/>
        <v>6</v>
      </c>
      <c r="AV438" s="102">
        <f t="shared" si="197"/>
        <v>4</v>
      </c>
      <c r="AW438" s="167">
        <f t="shared" si="198"/>
        <v>10</v>
      </c>
      <c r="AX438" s="167">
        <f t="shared" si="199"/>
        <v>2060268.5199500101</v>
      </c>
      <c r="AZ438" s="17"/>
      <c r="BA438" s="17"/>
      <c r="BB438" s="17"/>
      <c r="BC438" s="17"/>
      <c r="BD438" s="17"/>
      <c r="BH438" s="23"/>
      <c r="BI438" s="23"/>
      <c r="BJ438" s="23"/>
      <c r="BK438" s="23"/>
      <c r="BL438" s="23"/>
      <c r="BM438" s="23"/>
      <c r="BN438" s="386">
        <f t="shared" si="200"/>
        <v>4</v>
      </c>
      <c r="BO438" s="21"/>
      <c r="BP438" s="21"/>
      <c r="BQ438" s="386">
        <f t="shared" si="201"/>
        <v>6</v>
      </c>
      <c r="BR438" s="106">
        <f t="shared" si="194"/>
        <v>10</v>
      </c>
    </row>
    <row r="439" spans="1:70">
      <c r="A439" s="28">
        <f t="shared" si="202"/>
        <v>2032</v>
      </c>
      <c r="B439" s="28">
        <f t="shared" si="181"/>
        <v>2</v>
      </c>
      <c r="C439" s="383">
        <f t="shared" si="187"/>
        <v>2061547.0444497699</v>
      </c>
      <c r="D439" s="383">
        <f>[4]FCST!D436</f>
        <v>1830567.0444497699</v>
      </c>
      <c r="E439" s="383">
        <f>[4]FCST!E436</f>
        <v>201639</v>
      </c>
      <c r="F439" s="383">
        <f>[4]FCST!F436</f>
        <v>2069</v>
      </c>
      <c r="G439" s="383">
        <f>[4]FCST!G436</f>
        <v>1508</v>
      </c>
      <c r="H439" s="383">
        <f>[4]FCST!H436</f>
        <v>25754</v>
      </c>
      <c r="I439" s="292">
        <f>IF(BM_MWh!I439=0,0,1)</f>
        <v>0</v>
      </c>
      <c r="J439" s="292">
        <f>IF(BM_MWh!J439=0,0,1)</f>
        <v>0</v>
      </c>
      <c r="K439" s="292">
        <f>IF(BM_MWh!K439=0,0,1)</f>
        <v>1</v>
      </c>
      <c r="L439" s="292">
        <f>IF(BM_MWh!L439=0,0,1)</f>
        <v>0</v>
      </c>
      <c r="M439" s="292">
        <f>IF(BM_MWh!M439=0,0,1)</f>
        <v>0</v>
      </c>
      <c r="N439" s="292">
        <f>IF(BM_MWh!N439=0,0,1)</f>
        <v>0</v>
      </c>
      <c r="O439" s="292">
        <f>IF(BM_MWh!O439=0,0,1)</f>
        <v>0</v>
      </c>
      <c r="P439" s="292">
        <f>IF(BM_MWh!P439=0,0,1)</f>
        <v>0</v>
      </c>
      <c r="Q439" s="292">
        <f>IF(BM_MWh!Q439=0,0,1)</f>
        <v>1</v>
      </c>
      <c r="R439" s="292">
        <f>IF(BM_MWh!R439=0,0,1)</f>
        <v>1</v>
      </c>
      <c r="S439" s="292">
        <f>IF(BM_MWh!S439=0,0,1)</f>
        <v>1</v>
      </c>
      <c r="T439" s="292">
        <f>IF(BM_MWh!T439=0,0,1)</f>
        <v>0</v>
      </c>
      <c r="U439" s="384">
        <f>IF(SUM(BM_MWh!U439)=0,0,1)</f>
        <v>1</v>
      </c>
      <c r="V439" s="382">
        <f>IF(SUM(BM_MWh!V439)=0,0,1)</f>
        <v>1</v>
      </c>
      <c r="W439" s="382">
        <f>IF(SUM(BM_MWh!W439)=0,0,1)</f>
        <v>1</v>
      </c>
      <c r="X439" s="382">
        <f>IF(SUM(BM_MWh!X439)=0,0,1)</f>
        <v>0</v>
      </c>
      <c r="Y439" s="382">
        <f>IF(SUM(BM_MWh!Y439)=0,0,1)</f>
        <v>1</v>
      </c>
      <c r="Z439" s="382">
        <f>IF(SUM(BM_MWh!Z439)=0,0,1)</f>
        <v>0</v>
      </c>
      <c r="AA439" s="382">
        <f>IF(SUM(BM_MWh!AA439)=0,0,1)</f>
        <v>1</v>
      </c>
      <c r="AB439" s="382">
        <f>IF(SUM(BM_MWh!AB439)=0,0,1)</f>
        <v>0</v>
      </c>
      <c r="AC439" s="382">
        <f>IF(SUM(BM_MWh!AC439)=0,0,1)</f>
        <v>0</v>
      </c>
      <c r="AD439" s="382">
        <f>IF(SUM(BM_MWh!AD439)=0,0,1)</f>
        <v>0</v>
      </c>
      <c r="AE439" s="382">
        <f>IF(SUM(BM_MWh!AE439)=0,0,1)</f>
        <v>1</v>
      </c>
      <c r="AF439" s="382">
        <f>IF(SUM(BM_MWh!AF439)=0,0,1)</f>
        <v>0</v>
      </c>
      <c r="AG439" s="382"/>
      <c r="AH439" s="382"/>
      <c r="AI439" s="382"/>
      <c r="AJ439" s="382"/>
      <c r="AK439" s="292"/>
      <c r="AL439" s="292"/>
      <c r="AM439" s="314"/>
      <c r="AN439" s="314"/>
      <c r="AP439" s="382"/>
      <c r="AR439" s="382"/>
      <c r="AS439" s="382"/>
      <c r="AT439" s="382"/>
      <c r="AU439" s="101">
        <f t="shared" si="196"/>
        <v>6</v>
      </c>
      <c r="AV439" s="102">
        <f t="shared" si="197"/>
        <v>4</v>
      </c>
      <c r="AW439" s="167">
        <f t="shared" si="198"/>
        <v>10</v>
      </c>
      <c r="AX439" s="167">
        <f t="shared" si="199"/>
        <v>2061537.0444497699</v>
      </c>
      <c r="AZ439" s="17"/>
      <c r="BA439" s="17"/>
      <c r="BB439" s="17"/>
      <c r="BC439" s="17"/>
      <c r="BD439" s="17"/>
      <c r="BH439" s="23"/>
      <c r="BI439" s="23"/>
      <c r="BJ439" s="23"/>
      <c r="BK439" s="23"/>
      <c r="BL439" s="23"/>
      <c r="BM439" s="23"/>
      <c r="BN439" s="386">
        <f t="shared" si="200"/>
        <v>4</v>
      </c>
      <c r="BO439" s="21"/>
      <c r="BP439" s="21"/>
      <c r="BQ439" s="386">
        <f t="shared" si="201"/>
        <v>6</v>
      </c>
      <c r="BR439" s="106">
        <f t="shared" si="194"/>
        <v>10</v>
      </c>
    </row>
    <row r="440" spans="1:70">
      <c r="A440" s="28">
        <f t="shared" si="202"/>
        <v>2032</v>
      </c>
      <c r="B440" s="28">
        <f t="shared" si="181"/>
        <v>3</v>
      </c>
      <c r="C440" s="383">
        <f t="shared" si="187"/>
        <v>2062801.5689495299</v>
      </c>
      <c r="D440" s="383">
        <f>[4]FCST!D437</f>
        <v>1831723.5689495299</v>
      </c>
      <c r="E440" s="383">
        <f>[4]FCST!E437</f>
        <v>201748</v>
      </c>
      <c r="F440" s="383">
        <f>[4]FCST!F437</f>
        <v>2069</v>
      </c>
      <c r="G440" s="383">
        <f>[4]FCST!G437</f>
        <v>1508</v>
      </c>
      <c r="H440" s="383">
        <f>[4]FCST!H437</f>
        <v>25743</v>
      </c>
      <c r="I440" s="292">
        <f>IF(BM_MWh!I440=0,0,1)</f>
        <v>0</v>
      </c>
      <c r="J440" s="292">
        <f>IF(BM_MWh!J440=0,0,1)</f>
        <v>0</v>
      </c>
      <c r="K440" s="292">
        <f>IF(BM_MWh!K440=0,0,1)</f>
        <v>1</v>
      </c>
      <c r="L440" s="292">
        <f>IF(BM_MWh!L440=0,0,1)</f>
        <v>0</v>
      </c>
      <c r="M440" s="292">
        <f>IF(BM_MWh!M440=0,0,1)</f>
        <v>0</v>
      </c>
      <c r="N440" s="292">
        <f>IF(BM_MWh!N440=0,0,1)</f>
        <v>0</v>
      </c>
      <c r="O440" s="292">
        <f>IF(BM_MWh!O440=0,0,1)</f>
        <v>0</v>
      </c>
      <c r="P440" s="292">
        <f>IF(BM_MWh!P440=0,0,1)</f>
        <v>0</v>
      </c>
      <c r="Q440" s="292">
        <f>IF(BM_MWh!Q440=0,0,1)</f>
        <v>1</v>
      </c>
      <c r="R440" s="292">
        <f>IF(BM_MWh!R440=0,0,1)</f>
        <v>1</v>
      </c>
      <c r="S440" s="292">
        <f>IF(BM_MWh!S440=0,0,1)</f>
        <v>1</v>
      </c>
      <c r="T440" s="292">
        <f>IF(BM_MWh!T440=0,0,1)</f>
        <v>0</v>
      </c>
      <c r="U440" s="384">
        <f>IF(SUM(BM_MWh!U440)=0,0,1)</f>
        <v>1</v>
      </c>
      <c r="V440" s="382">
        <f>IF(SUM(BM_MWh!V440)=0,0,1)</f>
        <v>1</v>
      </c>
      <c r="W440" s="382">
        <f>IF(SUM(BM_MWh!W440)=0,0,1)</f>
        <v>1</v>
      </c>
      <c r="X440" s="382">
        <f>IF(SUM(BM_MWh!X440)=0,0,1)</f>
        <v>0</v>
      </c>
      <c r="Y440" s="382">
        <f>IF(SUM(BM_MWh!Y440)=0,0,1)</f>
        <v>1</v>
      </c>
      <c r="Z440" s="382">
        <f>IF(SUM(BM_MWh!Z440)=0,0,1)</f>
        <v>0</v>
      </c>
      <c r="AA440" s="382">
        <f>IF(SUM(BM_MWh!AA440)=0,0,1)</f>
        <v>1</v>
      </c>
      <c r="AB440" s="382">
        <f>IF(SUM(BM_MWh!AB440)=0,0,1)</f>
        <v>0</v>
      </c>
      <c r="AC440" s="382">
        <f>IF(SUM(BM_MWh!AC440)=0,0,1)</f>
        <v>0</v>
      </c>
      <c r="AD440" s="382">
        <f>IF(SUM(BM_MWh!AD440)=0,0,1)</f>
        <v>0</v>
      </c>
      <c r="AE440" s="382">
        <f>IF(SUM(BM_MWh!AE440)=0,0,1)</f>
        <v>1</v>
      </c>
      <c r="AF440" s="382">
        <f>IF(SUM(BM_MWh!AF440)=0,0,1)</f>
        <v>0</v>
      </c>
      <c r="AG440" s="382"/>
      <c r="AH440" s="382"/>
      <c r="AI440" s="382"/>
      <c r="AJ440" s="382"/>
      <c r="AK440" s="292"/>
      <c r="AL440" s="292"/>
      <c r="AM440" s="314"/>
      <c r="AN440" s="314"/>
      <c r="AP440" s="382"/>
      <c r="AR440" s="382"/>
      <c r="AS440" s="382"/>
      <c r="AT440" s="382"/>
      <c r="AU440" s="101">
        <f t="shared" si="196"/>
        <v>6</v>
      </c>
      <c r="AV440" s="102">
        <f t="shared" si="197"/>
        <v>4</v>
      </c>
      <c r="AW440" s="167">
        <f t="shared" si="198"/>
        <v>10</v>
      </c>
      <c r="AX440" s="167">
        <f t="shared" si="199"/>
        <v>2062791.5689495299</v>
      </c>
      <c r="AZ440" s="17"/>
      <c r="BA440" s="17"/>
      <c r="BB440" s="17"/>
      <c r="BC440" s="17"/>
      <c r="BD440" s="17"/>
      <c r="BH440" s="23"/>
      <c r="BI440" s="23"/>
      <c r="BJ440" s="23"/>
      <c r="BK440" s="23"/>
      <c r="BL440" s="23"/>
      <c r="BM440" s="23"/>
      <c r="BN440" s="21"/>
      <c r="BO440" s="21"/>
      <c r="BP440" s="21"/>
      <c r="BQ440" s="106"/>
      <c r="BR440" s="106"/>
    </row>
    <row r="441" spans="1:70">
      <c r="A441" s="28">
        <f t="shared" si="202"/>
        <v>2032</v>
      </c>
      <c r="B441" s="28">
        <f t="shared" si="181"/>
        <v>4</v>
      </c>
      <c r="C441" s="383">
        <f t="shared" si="187"/>
        <v>2064026.0934492799</v>
      </c>
      <c r="D441" s="383">
        <f>[4]FCST!D438</f>
        <v>1832880.0934492799</v>
      </c>
      <c r="E441" s="383">
        <f>[4]FCST!E438</f>
        <v>201858</v>
      </c>
      <c r="F441" s="383">
        <f>[4]FCST!F438</f>
        <v>2068</v>
      </c>
      <c r="G441" s="383">
        <f>[4]FCST!G438</f>
        <v>1508</v>
      </c>
      <c r="H441" s="383">
        <f>[4]FCST!H438</f>
        <v>25702</v>
      </c>
      <c r="I441" s="292">
        <f>IF(BM_MWh!I441=0,0,1)</f>
        <v>0</v>
      </c>
      <c r="J441" s="292">
        <f>IF(BM_MWh!J441=0,0,1)</f>
        <v>0</v>
      </c>
      <c r="K441" s="292">
        <f>IF(BM_MWh!K441=0,0,1)</f>
        <v>1</v>
      </c>
      <c r="L441" s="292">
        <f>IF(BM_MWh!L441=0,0,1)</f>
        <v>0</v>
      </c>
      <c r="M441" s="292">
        <f>IF(BM_MWh!M441=0,0,1)</f>
        <v>0</v>
      </c>
      <c r="N441" s="292">
        <f>IF(BM_MWh!N441=0,0,1)</f>
        <v>0</v>
      </c>
      <c r="O441" s="292">
        <f>IF(BM_MWh!O441=0,0,1)</f>
        <v>0</v>
      </c>
      <c r="P441" s="292">
        <f>IF(BM_MWh!P441=0,0,1)</f>
        <v>0</v>
      </c>
      <c r="Q441" s="292">
        <f>IF(BM_MWh!Q441=0,0,1)</f>
        <v>1</v>
      </c>
      <c r="R441" s="292">
        <f>IF(BM_MWh!R441=0,0,1)</f>
        <v>1</v>
      </c>
      <c r="S441" s="292">
        <f>IF(BM_MWh!S441=0,0,1)</f>
        <v>1</v>
      </c>
      <c r="T441" s="292">
        <f>IF(BM_MWh!T441=0,0,1)</f>
        <v>0</v>
      </c>
      <c r="U441" s="384">
        <f>IF(SUM(BM_MWh!U441)=0,0,1)</f>
        <v>1</v>
      </c>
      <c r="V441" s="382">
        <f>IF(SUM(BM_MWh!V441)=0,0,1)</f>
        <v>1</v>
      </c>
      <c r="W441" s="382">
        <f>IF(SUM(BM_MWh!W441)=0,0,1)</f>
        <v>1</v>
      </c>
      <c r="X441" s="382">
        <f>IF(SUM(BM_MWh!X441)=0,0,1)</f>
        <v>0</v>
      </c>
      <c r="Y441" s="382">
        <f>IF(SUM(BM_MWh!Y441)=0,0,1)</f>
        <v>1</v>
      </c>
      <c r="Z441" s="382">
        <f>IF(SUM(BM_MWh!Z441)=0,0,1)</f>
        <v>0</v>
      </c>
      <c r="AA441" s="382">
        <f>IF(SUM(BM_MWh!AA441)=0,0,1)</f>
        <v>1</v>
      </c>
      <c r="AB441" s="382">
        <f>IF(SUM(BM_MWh!AB441)=0,0,1)</f>
        <v>0</v>
      </c>
      <c r="AC441" s="382">
        <f>IF(SUM(BM_MWh!AC441)=0,0,1)</f>
        <v>0</v>
      </c>
      <c r="AD441" s="382">
        <f>IF(SUM(BM_MWh!AD441)=0,0,1)</f>
        <v>0</v>
      </c>
      <c r="AE441" s="382">
        <f>IF(SUM(BM_MWh!AE441)=0,0,1)</f>
        <v>1</v>
      </c>
      <c r="AF441" s="382">
        <f>IF(SUM(BM_MWh!AF441)=0,0,1)</f>
        <v>0</v>
      </c>
      <c r="AG441" s="382"/>
      <c r="AH441" s="382"/>
      <c r="AI441" s="382"/>
      <c r="AJ441" s="382"/>
      <c r="AK441" s="292"/>
      <c r="AL441" s="292"/>
      <c r="AM441" s="314"/>
      <c r="AN441" s="314"/>
      <c r="AP441" s="382"/>
      <c r="AR441" s="382"/>
      <c r="AS441" s="382"/>
      <c r="AT441" s="382"/>
      <c r="AU441" s="101">
        <f t="shared" si="196"/>
        <v>6</v>
      </c>
      <c r="AV441" s="102">
        <f t="shared" si="197"/>
        <v>4</v>
      </c>
      <c r="AW441" s="167">
        <f t="shared" si="198"/>
        <v>10</v>
      </c>
      <c r="AX441" s="167">
        <f t="shared" si="199"/>
        <v>2064016.0934492799</v>
      </c>
      <c r="AZ441" s="17"/>
      <c r="BA441" s="17"/>
      <c r="BB441" s="17"/>
      <c r="BC441" s="17"/>
      <c r="BD441" s="17"/>
      <c r="BH441" s="23"/>
      <c r="BI441" s="23"/>
      <c r="BJ441" s="23"/>
      <c r="BK441" s="23"/>
      <c r="BL441" s="23"/>
      <c r="BM441" s="23"/>
      <c r="BN441" s="21"/>
      <c r="BO441" s="21"/>
      <c r="BP441" s="21"/>
      <c r="BQ441" s="106"/>
      <c r="BR441" s="106"/>
    </row>
    <row r="442" spans="1:70">
      <c r="A442" s="28">
        <f t="shared" si="202"/>
        <v>2032</v>
      </c>
      <c r="B442" s="28">
        <f t="shared" ref="B442:B505" si="203">B430</f>
        <v>5</v>
      </c>
      <c r="C442" s="383">
        <f t="shared" si="187"/>
        <v>2065323.6179490399</v>
      </c>
      <c r="D442" s="383">
        <f>[4]FCST!D439</f>
        <v>1834036.6179490399</v>
      </c>
      <c r="E442" s="383">
        <f>[4]FCST!E439</f>
        <v>201967</v>
      </c>
      <c r="F442" s="383">
        <f>[4]FCST!F439</f>
        <v>2067</v>
      </c>
      <c r="G442" s="383">
        <f>[4]FCST!G439</f>
        <v>1508</v>
      </c>
      <c r="H442" s="383">
        <f>[4]FCST!H439</f>
        <v>25736</v>
      </c>
      <c r="I442" s="292">
        <f>IF(BM_MWh!I442=0,0,1)</f>
        <v>0</v>
      </c>
      <c r="J442" s="292">
        <f>IF(BM_MWh!J442=0,0,1)</f>
        <v>0</v>
      </c>
      <c r="K442" s="292">
        <f>IF(BM_MWh!K442=0,0,1)</f>
        <v>1</v>
      </c>
      <c r="L442" s="292">
        <f>IF(BM_MWh!L442=0,0,1)</f>
        <v>0</v>
      </c>
      <c r="M442" s="292">
        <f>IF(BM_MWh!M442=0,0,1)</f>
        <v>0</v>
      </c>
      <c r="N442" s="292">
        <f>IF(BM_MWh!N442=0,0,1)</f>
        <v>0</v>
      </c>
      <c r="O442" s="292">
        <f>IF(BM_MWh!O442=0,0,1)</f>
        <v>0</v>
      </c>
      <c r="P442" s="292">
        <f>IF(BM_MWh!P442=0,0,1)</f>
        <v>0</v>
      </c>
      <c r="Q442" s="292">
        <f>IF(BM_MWh!Q442=0,0,1)</f>
        <v>0</v>
      </c>
      <c r="R442" s="292">
        <f>IF(BM_MWh!R442=0,0,1)</f>
        <v>1</v>
      </c>
      <c r="S442" s="292">
        <f>IF(BM_MWh!S442=0,0,1)</f>
        <v>1</v>
      </c>
      <c r="T442" s="292">
        <f>IF(BM_MWh!T442=0,0,1)</f>
        <v>0</v>
      </c>
      <c r="U442" s="384">
        <f>IF(SUM(BM_MWh!U442)=0,0,1)</f>
        <v>1</v>
      </c>
      <c r="V442" s="382">
        <f>IF(SUM(BM_MWh!V442)=0,0,1)</f>
        <v>1</v>
      </c>
      <c r="W442" s="382">
        <f>IF(SUM(BM_MWh!W442)=0,0,1)</f>
        <v>1</v>
      </c>
      <c r="X442" s="382">
        <f>IF(SUM(BM_MWh!X442)=0,0,1)</f>
        <v>0</v>
      </c>
      <c r="Y442" s="382">
        <f>IF(SUM(BM_MWh!Y442)=0,0,1)</f>
        <v>1</v>
      </c>
      <c r="Z442" s="382">
        <f>IF(SUM(BM_MWh!Z442)=0,0,1)</f>
        <v>0</v>
      </c>
      <c r="AA442" s="382">
        <f>IF(SUM(BM_MWh!AA442)=0,0,1)</f>
        <v>1</v>
      </c>
      <c r="AB442" s="382">
        <f>IF(SUM(BM_MWh!AB442)=0,0,1)</f>
        <v>0</v>
      </c>
      <c r="AC442" s="382">
        <f>IF(SUM(BM_MWh!AC442)=0,0,1)</f>
        <v>0</v>
      </c>
      <c r="AD442" s="382">
        <f>IF(SUM(BM_MWh!AD442)=0,0,1)</f>
        <v>0</v>
      </c>
      <c r="AE442" s="382">
        <f>IF(SUM(BM_MWh!AE442)=0,0,1)</f>
        <v>1</v>
      </c>
      <c r="AF442" s="382">
        <f>IF(SUM(BM_MWh!AF442)=0,0,1)</f>
        <v>0</v>
      </c>
      <c r="AG442" s="382"/>
      <c r="AH442" s="382"/>
      <c r="AI442" s="382"/>
      <c r="AJ442" s="382"/>
      <c r="AK442" s="292"/>
      <c r="AL442" s="292"/>
      <c r="AM442" s="314"/>
      <c r="AN442" s="314"/>
      <c r="AP442" s="382"/>
      <c r="AR442" s="382"/>
      <c r="AS442" s="382"/>
      <c r="AT442" s="382"/>
      <c r="AU442" s="101">
        <f t="shared" si="196"/>
        <v>6</v>
      </c>
      <c r="AV442" s="102">
        <f t="shared" si="197"/>
        <v>3</v>
      </c>
      <c r="AW442" s="167">
        <f t="shared" si="198"/>
        <v>9</v>
      </c>
      <c r="AX442" s="167">
        <f t="shared" si="199"/>
        <v>2065314.6179490399</v>
      </c>
      <c r="AZ442" s="17"/>
      <c r="BA442" s="17"/>
      <c r="BB442" s="17"/>
      <c r="BC442" s="17"/>
      <c r="BD442" s="17"/>
      <c r="BH442" s="23"/>
      <c r="BI442" s="23"/>
      <c r="BJ442" s="23"/>
      <c r="BK442" s="23"/>
      <c r="BL442" s="23"/>
      <c r="BM442" s="23"/>
      <c r="BN442" s="21"/>
      <c r="BO442" s="21"/>
      <c r="BP442" s="21"/>
      <c r="BQ442" s="106"/>
      <c r="BR442" s="106"/>
    </row>
    <row r="443" spans="1:70">
      <c r="A443" s="28">
        <f t="shared" si="202"/>
        <v>2032</v>
      </c>
      <c r="B443" s="28">
        <f t="shared" si="203"/>
        <v>6</v>
      </c>
      <c r="C443" s="383">
        <f t="shared" si="187"/>
        <v>2066537.1424487899</v>
      </c>
      <c r="D443" s="383">
        <f>[4]FCST!D440</f>
        <v>1835193.1424487899</v>
      </c>
      <c r="E443" s="383">
        <f>[4]FCST!E440</f>
        <v>202076</v>
      </c>
      <c r="F443" s="383">
        <f>[4]FCST!F440</f>
        <v>2066</v>
      </c>
      <c r="G443" s="383">
        <f>[4]FCST!G440</f>
        <v>1508</v>
      </c>
      <c r="H443" s="383">
        <f>[4]FCST!H440</f>
        <v>25685</v>
      </c>
      <c r="I443" s="292">
        <f>IF(BM_MWh!I443=0,0,1)</f>
        <v>0</v>
      </c>
      <c r="J443" s="292">
        <f>IF(BM_MWh!J443=0,0,1)</f>
        <v>0</v>
      </c>
      <c r="K443" s="292">
        <f>IF(BM_MWh!K443=0,0,1)</f>
        <v>1</v>
      </c>
      <c r="L443" s="292">
        <f>IF(BM_MWh!L443=0,0,1)</f>
        <v>0</v>
      </c>
      <c r="M443" s="292">
        <f>IF(BM_MWh!M443=0,0,1)</f>
        <v>0</v>
      </c>
      <c r="N443" s="292">
        <f>IF(BM_MWh!N443=0,0,1)</f>
        <v>0</v>
      </c>
      <c r="O443" s="292">
        <f>IF(BM_MWh!O443=0,0,1)</f>
        <v>0</v>
      </c>
      <c r="P443" s="292">
        <f>IF(BM_MWh!P443=0,0,1)</f>
        <v>0</v>
      </c>
      <c r="Q443" s="292">
        <f>IF(BM_MWh!Q443=0,0,1)</f>
        <v>0</v>
      </c>
      <c r="R443" s="292">
        <f>IF(BM_MWh!R443=0,0,1)</f>
        <v>1</v>
      </c>
      <c r="S443" s="292">
        <f>IF(BM_MWh!S443=0,0,1)</f>
        <v>1</v>
      </c>
      <c r="T443" s="292">
        <f>IF(BM_MWh!T443=0,0,1)</f>
        <v>0</v>
      </c>
      <c r="U443" s="384">
        <f>IF(SUM(BM_MWh!U443)=0,0,1)</f>
        <v>1</v>
      </c>
      <c r="V443" s="382">
        <f>IF(SUM(BM_MWh!V443)=0,0,1)</f>
        <v>1</v>
      </c>
      <c r="W443" s="382">
        <f>IF(SUM(BM_MWh!W443)=0,0,1)</f>
        <v>1</v>
      </c>
      <c r="X443" s="382">
        <f>IF(SUM(BM_MWh!X443)=0,0,1)</f>
        <v>0</v>
      </c>
      <c r="Y443" s="382">
        <f>IF(SUM(BM_MWh!Y443)=0,0,1)</f>
        <v>1</v>
      </c>
      <c r="Z443" s="382">
        <f>IF(SUM(BM_MWh!Z443)=0,0,1)</f>
        <v>0</v>
      </c>
      <c r="AA443" s="382">
        <f>IF(SUM(BM_MWh!AA443)=0,0,1)</f>
        <v>1</v>
      </c>
      <c r="AB443" s="382">
        <f>IF(SUM(BM_MWh!AB443)=0,0,1)</f>
        <v>0</v>
      </c>
      <c r="AC443" s="382">
        <f>IF(SUM(BM_MWh!AC443)=0,0,1)</f>
        <v>0</v>
      </c>
      <c r="AD443" s="382">
        <f>IF(SUM(BM_MWh!AD443)=0,0,1)</f>
        <v>0</v>
      </c>
      <c r="AE443" s="382">
        <f>IF(SUM(BM_MWh!AE443)=0,0,1)</f>
        <v>1</v>
      </c>
      <c r="AF443" s="382">
        <f>IF(SUM(BM_MWh!AF443)=0,0,1)</f>
        <v>0</v>
      </c>
      <c r="AG443" s="382"/>
      <c r="AH443" s="382"/>
      <c r="AI443" s="382"/>
      <c r="AJ443" s="382"/>
      <c r="AK443" s="292"/>
      <c r="AL443" s="292"/>
      <c r="AM443" s="314"/>
      <c r="AN443" s="314"/>
      <c r="AP443" s="382"/>
      <c r="AR443" s="382"/>
      <c r="AS443" s="382"/>
      <c r="AT443" s="382"/>
      <c r="AU443" s="101">
        <f t="shared" si="196"/>
        <v>6</v>
      </c>
      <c r="AV443" s="102">
        <f t="shared" si="197"/>
        <v>3</v>
      </c>
      <c r="AW443" s="167">
        <f t="shared" si="198"/>
        <v>9</v>
      </c>
      <c r="AX443" s="167">
        <f t="shared" si="199"/>
        <v>2066528.1424487899</v>
      </c>
      <c r="AZ443" s="17"/>
      <c r="BA443" s="17"/>
      <c r="BB443" s="17"/>
      <c r="BC443" s="17"/>
      <c r="BD443" s="17"/>
      <c r="BH443" s="23"/>
      <c r="BI443" s="23"/>
      <c r="BJ443" s="23"/>
      <c r="BK443" s="23"/>
      <c r="BL443" s="23"/>
      <c r="BM443" s="23"/>
      <c r="BN443" s="21"/>
      <c r="BO443" s="21"/>
      <c r="BP443" s="21"/>
      <c r="BQ443" s="106"/>
      <c r="BR443" s="106"/>
    </row>
    <row r="444" spans="1:70">
      <c r="A444" s="28">
        <f t="shared" si="202"/>
        <v>2032</v>
      </c>
      <c r="B444" s="28">
        <f t="shared" si="203"/>
        <v>7</v>
      </c>
      <c r="C444" s="383">
        <f t="shared" si="187"/>
        <v>2067775.6669485499</v>
      </c>
      <c r="D444" s="383">
        <f>[4]FCST!D441</f>
        <v>1836349.6669485499</v>
      </c>
      <c r="E444" s="383">
        <f>[4]FCST!E441</f>
        <v>202185</v>
      </c>
      <c r="F444" s="383">
        <f>[4]FCST!F441</f>
        <v>2066</v>
      </c>
      <c r="G444" s="383">
        <f>[4]FCST!G441</f>
        <v>1508</v>
      </c>
      <c r="H444" s="383">
        <f>[4]FCST!H441</f>
        <v>25658</v>
      </c>
      <c r="I444" s="292">
        <f>IF(BM_MWh!I444=0,0,1)</f>
        <v>0</v>
      </c>
      <c r="J444" s="292">
        <f>IF(BM_MWh!J444=0,0,1)</f>
        <v>0</v>
      </c>
      <c r="K444" s="292">
        <f>IF(BM_MWh!K444=0,0,1)</f>
        <v>1</v>
      </c>
      <c r="L444" s="292">
        <f>IF(BM_MWh!L444=0,0,1)</f>
        <v>0</v>
      </c>
      <c r="M444" s="292">
        <f>IF(BM_MWh!M444=0,0,1)</f>
        <v>0</v>
      </c>
      <c r="N444" s="292">
        <f>IF(BM_MWh!N444=0,0,1)</f>
        <v>0</v>
      </c>
      <c r="O444" s="292">
        <f>IF(BM_MWh!O444=0,0,1)</f>
        <v>0</v>
      </c>
      <c r="P444" s="292">
        <f>IF(BM_MWh!P444=0,0,1)</f>
        <v>0</v>
      </c>
      <c r="Q444" s="292">
        <f>IF(BM_MWh!Q444=0,0,1)</f>
        <v>0</v>
      </c>
      <c r="R444" s="292">
        <f>IF(BM_MWh!R444=0,0,1)</f>
        <v>1</v>
      </c>
      <c r="S444" s="292">
        <f>IF(BM_MWh!S444=0,0,1)</f>
        <v>1</v>
      </c>
      <c r="T444" s="292">
        <f>IF(BM_MWh!T444=0,0,1)</f>
        <v>0</v>
      </c>
      <c r="U444" s="384">
        <f>IF(SUM(BM_MWh!U444)=0,0,1)</f>
        <v>1</v>
      </c>
      <c r="V444" s="382">
        <f>IF(SUM(BM_MWh!V444)=0,0,1)</f>
        <v>1</v>
      </c>
      <c r="W444" s="382">
        <f>IF(SUM(BM_MWh!W444)=0,0,1)</f>
        <v>1</v>
      </c>
      <c r="X444" s="382">
        <f>IF(SUM(BM_MWh!X444)=0,0,1)</f>
        <v>0</v>
      </c>
      <c r="Y444" s="382">
        <f>IF(SUM(BM_MWh!Y444)=0,0,1)</f>
        <v>1</v>
      </c>
      <c r="Z444" s="382">
        <f>IF(SUM(BM_MWh!Z444)=0,0,1)</f>
        <v>0</v>
      </c>
      <c r="AA444" s="382">
        <f>IF(SUM(BM_MWh!AA444)=0,0,1)</f>
        <v>1</v>
      </c>
      <c r="AB444" s="382">
        <f>IF(SUM(BM_MWh!AB444)=0,0,1)</f>
        <v>0</v>
      </c>
      <c r="AC444" s="382">
        <f>IF(SUM(BM_MWh!AC444)=0,0,1)</f>
        <v>0</v>
      </c>
      <c r="AD444" s="382">
        <f>IF(SUM(BM_MWh!AD444)=0,0,1)</f>
        <v>0</v>
      </c>
      <c r="AE444" s="382">
        <f>IF(SUM(BM_MWh!AE444)=0,0,1)</f>
        <v>1</v>
      </c>
      <c r="AF444" s="382">
        <f>IF(SUM(BM_MWh!AF444)=0,0,1)</f>
        <v>0</v>
      </c>
      <c r="AG444" s="382"/>
      <c r="AH444" s="382"/>
      <c r="AI444" s="382"/>
      <c r="AJ444" s="382"/>
      <c r="AK444" s="292"/>
      <c r="AL444" s="292"/>
      <c r="AM444" s="314"/>
      <c r="AN444" s="314"/>
      <c r="AP444" s="382"/>
      <c r="AR444" s="382"/>
      <c r="AS444" s="382"/>
      <c r="AT444" s="382"/>
      <c r="AU444" s="101">
        <f t="shared" si="196"/>
        <v>6</v>
      </c>
      <c r="AV444" s="102">
        <f t="shared" si="197"/>
        <v>3</v>
      </c>
      <c r="AW444" s="167">
        <f t="shared" si="198"/>
        <v>9</v>
      </c>
      <c r="AX444" s="167">
        <f t="shared" si="199"/>
        <v>2067766.6669485499</v>
      </c>
      <c r="AZ444" s="17"/>
      <c r="BA444" s="17"/>
      <c r="BB444" s="17"/>
      <c r="BC444" s="17"/>
      <c r="BD444" s="17"/>
      <c r="BH444" s="23"/>
      <c r="BI444" s="23"/>
      <c r="BJ444" s="23"/>
      <c r="BK444" s="23"/>
      <c r="BL444" s="23"/>
      <c r="BM444" s="23"/>
      <c r="BN444" s="21"/>
      <c r="BO444" s="21"/>
      <c r="BP444" s="21"/>
      <c r="BQ444" s="106"/>
      <c r="BR444" s="106"/>
    </row>
    <row r="445" spans="1:70">
      <c r="A445" s="28">
        <f t="shared" si="202"/>
        <v>2032</v>
      </c>
      <c r="B445" s="28">
        <f t="shared" si="203"/>
        <v>8</v>
      </c>
      <c r="C445" s="383">
        <f t="shared" si="187"/>
        <v>2069066.60369515</v>
      </c>
      <c r="D445" s="383">
        <f>[4]FCST!D442</f>
        <v>1837477.60369515</v>
      </c>
      <c r="E445" s="383">
        <f>[4]FCST!E442</f>
        <v>202293</v>
      </c>
      <c r="F445" s="383">
        <f>[4]FCST!F442</f>
        <v>2065</v>
      </c>
      <c r="G445" s="383">
        <f>[4]FCST!G442</f>
        <v>1508</v>
      </c>
      <c r="H445" s="383">
        <f>[4]FCST!H442</f>
        <v>25714</v>
      </c>
      <c r="I445" s="292">
        <f>IF(BM_MWh!I445=0,0,1)</f>
        <v>0</v>
      </c>
      <c r="J445" s="292">
        <f>IF(BM_MWh!J445=0,0,1)</f>
        <v>0</v>
      </c>
      <c r="K445" s="292">
        <f>IF(BM_MWh!K445=0,0,1)</f>
        <v>1</v>
      </c>
      <c r="L445" s="292">
        <f>IF(BM_MWh!L445=0,0,1)</f>
        <v>0</v>
      </c>
      <c r="M445" s="292">
        <f>IF(BM_MWh!M445=0,0,1)</f>
        <v>0</v>
      </c>
      <c r="N445" s="292">
        <f>IF(BM_MWh!N445=0,0,1)</f>
        <v>0</v>
      </c>
      <c r="O445" s="292">
        <f>IF(BM_MWh!O445=0,0,1)</f>
        <v>0</v>
      </c>
      <c r="P445" s="292">
        <f>IF(BM_MWh!P445=0,0,1)</f>
        <v>0</v>
      </c>
      <c r="Q445" s="292">
        <f>IF(BM_MWh!Q445=0,0,1)</f>
        <v>0</v>
      </c>
      <c r="R445" s="292">
        <f>IF(BM_MWh!R445=0,0,1)</f>
        <v>1</v>
      </c>
      <c r="S445" s="292">
        <f>IF(BM_MWh!S445=0,0,1)</f>
        <v>1</v>
      </c>
      <c r="T445" s="292">
        <f>IF(BM_MWh!T445=0,0,1)</f>
        <v>0</v>
      </c>
      <c r="U445" s="384">
        <f>IF(SUM(BM_MWh!U445)=0,0,1)</f>
        <v>1</v>
      </c>
      <c r="V445" s="382">
        <f>IF(SUM(BM_MWh!V445)=0,0,1)</f>
        <v>1</v>
      </c>
      <c r="W445" s="382">
        <f>IF(SUM(BM_MWh!W445)=0,0,1)</f>
        <v>1</v>
      </c>
      <c r="X445" s="382">
        <f>IF(SUM(BM_MWh!X445)=0,0,1)</f>
        <v>0</v>
      </c>
      <c r="Y445" s="382">
        <f>IF(SUM(BM_MWh!Y445)=0,0,1)</f>
        <v>1</v>
      </c>
      <c r="Z445" s="382">
        <f>IF(SUM(BM_MWh!Z445)=0,0,1)</f>
        <v>0</v>
      </c>
      <c r="AA445" s="382">
        <f>IF(SUM(BM_MWh!AA445)=0,0,1)</f>
        <v>1</v>
      </c>
      <c r="AB445" s="382">
        <f>IF(SUM(BM_MWh!AB445)=0,0,1)</f>
        <v>0</v>
      </c>
      <c r="AC445" s="382">
        <f>IF(SUM(BM_MWh!AC445)=0,0,1)</f>
        <v>0</v>
      </c>
      <c r="AD445" s="382">
        <f>IF(SUM(BM_MWh!AD445)=0,0,1)</f>
        <v>0</v>
      </c>
      <c r="AE445" s="382">
        <f>IF(SUM(BM_MWh!AE445)=0,0,1)</f>
        <v>1</v>
      </c>
      <c r="AF445" s="382">
        <f>IF(SUM(BM_MWh!AF445)=0,0,1)</f>
        <v>0</v>
      </c>
      <c r="AG445" s="382"/>
      <c r="AH445" s="382"/>
      <c r="AI445" s="382"/>
      <c r="AJ445" s="382"/>
      <c r="AK445" s="292"/>
      <c r="AL445" s="292"/>
      <c r="AM445" s="314"/>
      <c r="AN445" s="314"/>
      <c r="AP445" s="382"/>
      <c r="AR445" s="382"/>
      <c r="AS445" s="382"/>
      <c r="AT445" s="382"/>
      <c r="AU445" s="101">
        <f t="shared" si="196"/>
        <v>6</v>
      </c>
      <c r="AV445" s="102">
        <f t="shared" si="197"/>
        <v>3</v>
      </c>
      <c r="AW445" s="167">
        <f t="shared" si="198"/>
        <v>9</v>
      </c>
      <c r="AX445" s="167">
        <f t="shared" si="199"/>
        <v>2069057.60369515</v>
      </c>
      <c r="AZ445" s="17"/>
      <c r="BA445" s="17"/>
      <c r="BB445" s="17"/>
      <c r="BC445" s="17"/>
      <c r="BD445" s="17"/>
      <c r="BH445" s="23"/>
      <c r="BI445" s="23"/>
      <c r="BJ445" s="23"/>
      <c r="BK445" s="23"/>
      <c r="BL445" s="23"/>
      <c r="BM445" s="23"/>
      <c r="BN445" s="21"/>
      <c r="BO445" s="21"/>
      <c r="BP445" s="21"/>
      <c r="BQ445" s="106"/>
      <c r="BR445" s="106"/>
    </row>
    <row r="446" spans="1:70">
      <c r="A446" s="28">
        <f t="shared" si="202"/>
        <v>2032</v>
      </c>
      <c r="B446" s="28">
        <f t="shared" si="203"/>
        <v>9</v>
      </c>
      <c r="C446" s="383">
        <f t="shared" si="187"/>
        <v>2070306.5404417501</v>
      </c>
      <c r="D446" s="383">
        <f>[4]FCST!D443</f>
        <v>1838605.5404417501</v>
      </c>
      <c r="E446" s="383">
        <f>[4]FCST!E443</f>
        <v>202399</v>
      </c>
      <c r="F446" s="383">
        <f>[4]FCST!F443</f>
        <v>2064</v>
      </c>
      <c r="G446" s="383">
        <f>[4]FCST!G443</f>
        <v>1508</v>
      </c>
      <c r="H446" s="383">
        <f>[4]FCST!H443</f>
        <v>25721</v>
      </c>
      <c r="I446" s="292">
        <f>IF(BM_MWh!I446=0,0,1)</f>
        <v>0</v>
      </c>
      <c r="J446" s="292">
        <f>IF(BM_MWh!J446=0,0,1)</f>
        <v>0</v>
      </c>
      <c r="K446" s="292">
        <f>IF(BM_MWh!K446=0,0,1)</f>
        <v>1</v>
      </c>
      <c r="L446" s="292">
        <f>IF(BM_MWh!L446=0,0,1)</f>
        <v>0</v>
      </c>
      <c r="M446" s="292">
        <f>IF(BM_MWh!M446=0,0,1)</f>
        <v>0</v>
      </c>
      <c r="N446" s="292">
        <f>IF(BM_MWh!N446=0,0,1)</f>
        <v>0</v>
      </c>
      <c r="O446" s="292">
        <f>IF(BM_MWh!O446=0,0,1)</f>
        <v>0</v>
      </c>
      <c r="P446" s="292">
        <f>IF(BM_MWh!P446=0,0,1)</f>
        <v>0</v>
      </c>
      <c r="Q446" s="292">
        <f>IF(BM_MWh!Q446=0,0,1)</f>
        <v>0</v>
      </c>
      <c r="R446" s="292">
        <f>IF(BM_MWh!R446=0,0,1)</f>
        <v>1</v>
      </c>
      <c r="S446" s="292">
        <f>IF(BM_MWh!S446=0,0,1)</f>
        <v>1</v>
      </c>
      <c r="T446" s="292">
        <f>IF(BM_MWh!T446=0,0,1)</f>
        <v>0</v>
      </c>
      <c r="U446" s="384">
        <f>IF(SUM(BM_MWh!U446)=0,0,1)</f>
        <v>1</v>
      </c>
      <c r="V446" s="382">
        <f>IF(SUM(BM_MWh!V446)=0,0,1)</f>
        <v>1</v>
      </c>
      <c r="W446" s="382">
        <f>IF(SUM(BM_MWh!W446)=0,0,1)</f>
        <v>1</v>
      </c>
      <c r="X446" s="382">
        <f>IF(SUM(BM_MWh!X446)=0,0,1)</f>
        <v>0</v>
      </c>
      <c r="Y446" s="382">
        <f>IF(SUM(BM_MWh!Y446)=0,0,1)</f>
        <v>1</v>
      </c>
      <c r="Z446" s="382">
        <f>IF(SUM(BM_MWh!Z446)=0,0,1)</f>
        <v>0</v>
      </c>
      <c r="AA446" s="382">
        <f>IF(SUM(BM_MWh!AA446)=0,0,1)</f>
        <v>1</v>
      </c>
      <c r="AB446" s="382">
        <f>IF(SUM(BM_MWh!AB446)=0,0,1)</f>
        <v>0</v>
      </c>
      <c r="AC446" s="382">
        <f>IF(SUM(BM_MWh!AC446)=0,0,1)</f>
        <v>0</v>
      </c>
      <c r="AD446" s="382">
        <f>IF(SUM(BM_MWh!AD446)=0,0,1)</f>
        <v>0</v>
      </c>
      <c r="AE446" s="382">
        <f>IF(SUM(BM_MWh!AE446)=0,0,1)</f>
        <v>1</v>
      </c>
      <c r="AF446" s="382">
        <f>IF(SUM(BM_MWh!AF446)=0,0,1)</f>
        <v>0</v>
      </c>
      <c r="AG446" s="382"/>
      <c r="AH446" s="382"/>
      <c r="AI446" s="382"/>
      <c r="AJ446" s="382"/>
      <c r="AK446" s="292"/>
      <c r="AL446" s="292"/>
      <c r="AM446" s="314"/>
      <c r="AN446" s="314"/>
      <c r="AP446" s="382"/>
      <c r="AR446" s="382"/>
      <c r="AS446" s="382"/>
      <c r="AT446" s="382"/>
      <c r="AU446" s="101">
        <f t="shared" si="196"/>
        <v>6</v>
      </c>
      <c r="AV446" s="102">
        <f t="shared" si="197"/>
        <v>3</v>
      </c>
      <c r="AW446" s="167">
        <f t="shared" si="198"/>
        <v>9</v>
      </c>
      <c r="AX446" s="167">
        <f t="shared" si="199"/>
        <v>2070297.5404417501</v>
      </c>
      <c r="AZ446" s="17"/>
      <c r="BA446" s="17"/>
      <c r="BB446" s="17"/>
      <c r="BC446" s="17"/>
      <c r="BD446" s="17"/>
      <c r="BH446" s="23"/>
      <c r="BI446" s="23"/>
      <c r="BJ446" s="23"/>
      <c r="BK446" s="23"/>
      <c r="BL446" s="23"/>
      <c r="BM446" s="23"/>
      <c r="BN446" s="21"/>
      <c r="BO446" s="21"/>
      <c r="BP446" s="21"/>
      <c r="BQ446" s="106"/>
      <c r="BR446" s="106"/>
    </row>
    <row r="447" spans="1:70">
      <c r="A447" s="28">
        <f t="shared" si="202"/>
        <v>2032</v>
      </c>
      <c r="B447" s="28">
        <f t="shared" si="203"/>
        <v>10</v>
      </c>
      <c r="C447" s="383">
        <f t="shared" si="187"/>
        <v>2071564.4771883499</v>
      </c>
      <c r="D447" s="383">
        <f>[4]FCST!D444</f>
        <v>1839733.4771883499</v>
      </c>
      <c r="E447" s="383">
        <f>[4]FCST!E444</f>
        <v>202505</v>
      </c>
      <c r="F447" s="383">
        <f>[4]FCST!F444</f>
        <v>2064</v>
      </c>
      <c r="G447" s="383">
        <f>[4]FCST!G444</f>
        <v>1508</v>
      </c>
      <c r="H447" s="383">
        <f>[4]FCST!H444</f>
        <v>25745</v>
      </c>
      <c r="I447" s="292">
        <f>IF(BM_MWh!I447=0,0,1)</f>
        <v>0</v>
      </c>
      <c r="J447" s="292">
        <f>IF(BM_MWh!J447=0,0,1)</f>
        <v>0</v>
      </c>
      <c r="K447" s="292">
        <f>IF(BM_MWh!K447=0,0,1)</f>
        <v>1</v>
      </c>
      <c r="L447" s="292">
        <f>IF(BM_MWh!L447=0,0,1)</f>
        <v>0</v>
      </c>
      <c r="M447" s="292">
        <f>IF(BM_MWh!M447=0,0,1)</f>
        <v>0</v>
      </c>
      <c r="N447" s="292">
        <f>IF(BM_MWh!N447=0,0,1)</f>
        <v>0</v>
      </c>
      <c r="O447" s="292">
        <f>IF(BM_MWh!O447=0,0,1)</f>
        <v>0</v>
      </c>
      <c r="P447" s="292">
        <f>IF(BM_MWh!P447=0,0,1)</f>
        <v>0</v>
      </c>
      <c r="Q447" s="292">
        <f>IF(BM_MWh!Q447=0,0,1)</f>
        <v>0</v>
      </c>
      <c r="R447" s="292">
        <f>IF(BM_MWh!R447=0,0,1)</f>
        <v>1</v>
      </c>
      <c r="S447" s="292">
        <f>IF(BM_MWh!S447=0,0,1)</f>
        <v>1</v>
      </c>
      <c r="T447" s="292">
        <f>IF(BM_MWh!T447=0,0,1)</f>
        <v>0</v>
      </c>
      <c r="U447" s="384">
        <f>IF(SUM(BM_MWh!U447)=0,0,1)</f>
        <v>1</v>
      </c>
      <c r="V447" s="382">
        <f>IF(SUM(BM_MWh!V447)=0,0,1)</f>
        <v>1</v>
      </c>
      <c r="W447" s="382">
        <f>IF(SUM(BM_MWh!W447)=0,0,1)</f>
        <v>1</v>
      </c>
      <c r="X447" s="382">
        <f>IF(SUM(BM_MWh!X447)=0,0,1)</f>
        <v>0</v>
      </c>
      <c r="Y447" s="382">
        <f>IF(SUM(BM_MWh!Y447)=0,0,1)</f>
        <v>1</v>
      </c>
      <c r="Z447" s="382">
        <f>IF(SUM(BM_MWh!Z447)=0,0,1)</f>
        <v>0</v>
      </c>
      <c r="AA447" s="382">
        <f>IF(SUM(BM_MWh!AA447)=0,0,1)</f>
        <v>1</v>
      </c>
      <c r="AB447" s="382">
        <f>IF(SUM(BM_MWh!AB447)=0,0,1)</f>
        <v>0</v>
      </c>
      <c r="AC447" s="382">
        <f>IF(SUM(BM_MWh!AC447)=0,0,1)</f>
        <v>0</v>
      </c>
      <c r="AD447" s="382">
        <f>IF(SUM(BM_MWh!AD447)=0,0,1)</f>
        <v>0</v>
      </c>
      <c r="AE447" s="382">
        <f>IF(SUM(BM_MWh!AE447)=0,0,1)</f>
        <v>1</v>
      </c>
      <c r="AF447" s="382">
        <f>IF(SUM(BM_MWh!AF447)=0,0,1)</f>
        <v>0</v>
      </c>
      <c r="AG447" s="382"/>
      <c r="AH447" s="382"/>
      <c r="AI447" s="382"/>
      <c r="AJ447" s="382"/>
      <c r="AK447" s="292"/>
      <c r="AL447" s="292"/>
      <c r="AM447" s="314"/>
      <c r="AN447" s="314"/>
      <c r="AP447" s="382"/>
      <c r="AR447" s="382"/>
      <c r="AS447" s="382"/>
      <c r="AT447" s="382"/>
      <c r="AU447" s="101">
        <f t="shared" si="196"/>
        <v>6</v>
      </c>
      <c r="AV447" s="102">
        <f t="shared" si="197"/>
        <v>3</v>
      </c>
      <c r="AW447" s="167">
        <f t="shared" si="198"/>
        <v>9</v>
      </c>
      <c r="AX447" s="167">
        <f t="shared" si="199"/>
        <v>2071555.4771883499</v>
      </c>
      <c r="AZ447" s="17"/>
      <c r="BA447" s="17"/>
      <c r="BB447" s="17"/>
      <c r="BC447" s="17"/>
      <c r="BD447" s="17"/>
      <c r="BH447" s="23"/>
      <c r="BI447" s="23"/>
      <c r="BJ447" s="23"/>
      <c r="BK447" s="23"/>
      <c r="BL447" s="23"/>
      <c r="BM447" s="23"/>
      <c r="BN447" s="21"/>
      <c r="BO447" s="21"/>
      <c r="BP447" s="21"/>
      <c r="BQ447" s="106"/>
      <c r="BR447" s="106"/>
    </row>
    <row r="448" spans="1:70">
      <c r="A448" s="28">
        <f t="shared" si="202"/>
        <v>2032</v>
      </c>
      <c r="B448" s="28">
        <f t="shared" si="203"/>
        <v>11</v>
      </c>
      <c r="C448" s="383">
        <f t="shared" si="187"/>
        <v>2072832.41393496</v>
      </c>
      <c r="D448" s="383">
        <f>[4]FCST!D445</f>
        <v>1840861.41393496</v>
      </c>
      <c r="E448" s="383">
        <f>[4]FCST!E445</f>
        <v>202611</v>
      </c>
      <c r="F448" s="383">
        <f>[4]FCST!F445</f>
        <v>2063</v>
      </c>
      <c r="G448" s="383">
        <f>[4]FCST!G445</f>
        <v>1508</v>
      </c>
      <c r="H448" s="383">
        <f>[4]FCST!H445</f>
        <v>25780</v>
      </c>
      <c r="I448" s="292">
        <f>IF(BM_MWh!I448=0,0,1)</f>
        <v>0</v>
      </c>
      <c r="J448" s="292">
        <f>IF(BM_MWh!J448=0,0,1)</f>
        <v>0</v>
      </c>
      <c r="K448" s="292">
        <f>IF(BM_MWh!K448=0,0,1)</f>
        <v>1</v>
      </c>
      <c r="L448" s="292">
        <f>IF(BM_MWh!L448=0,0,1)</f>
        <v>0</v>
      </c>
      <c r="M448" s="292">
        <f>IF(BM_MWh!M448=0,0,1)</f>
        <v>0</v>
      </c>
      <c r="N448" s="292">
        <f>IF(BM_MWh!N448=0,0,1)</f>
        <v>0</v>
      </c>
      <c r="O448" s="292">
        <f>IF(BM_MWh!O448=0,0,1)</f>
        <v>0</v>
      </c>
      <c r="P448" s="292">
        <f>IF(BM_MWh!P448=0,0,1)</f>
        <v>0</v>
      </c>
      <c r="Q448" s="292">
        <f>IF(BM_MWh!Q448=0,0,1)</f>
        <v>0</v>
      </c>
      <c r="R448" s="292">
        <f>IF(BM_MWh!R448=0,0,1)</f>
        <v>1</v>
      </c>
      <c r="S448" s="292">
        <f>IF(BM_MWh!S448=0,0,1)</f>
        <v>1</v>
      </c>
      <c r="T448" s="292">
        <f>IF(BM_MWh!T448=0,0,1)</f>
        <v>0</v>
      </c>
      <c r="U448" s="384">
        <f>IF(SUM(BM_MWh!U448)=0,0,1)</f>
        <v>1</v>
      </c>
      <c r="V448" s="382">
        <f>IF(SUM(BM_MWh!V448)=0,0,1)</f>
        <v>1</v>
      </c>
      <c r="W448" s="382">
        <f>IF(SUM(BM_MWh!W448)=0,0,1)</f>
        <v>1</v>
      </c>
      <c r="X448" s="382">
        <f>IF(SUM(BM_MWh!X448)=0,0,1)</f>
        <v>0</v>
      </c>
      <c r="Y448" s="382">
        <f>IF(SUM(BM_MWh!Y448)=0,0,1)</f>
        <v>1</v>
      </c>
      <c r="Z448" s="382">
        <f>IF(SUM(BM_MWh!Z448)=0,0,1)</f>
        <v>0</v>
      </c>
      <c r="AA448" s="382">
        <f>IF(SUM(BM_MWh!AA448)=0,0,1)</f>
        <v>1</v>
      </c>
      <c r="AB448" s="382">
        <f>IF(SUM(BM_MWh!AB448)=0,0,1)</f>
        <v>0</v>
      </c>
      <c r="AC448" s="382">
        <f>IF(SUM(BM_MWh!AC448)=0,0,1)</f>
        <v>0</v>
      </c>
      <c r="AD448" s="382">
        <f>IF(SUM(BM_MWh!AD448)=0,0,1)</f>
        <v>0</v>
      </c>
      <c r="AE448" s="382">
        <f>IF(SUM(BM_MWh!AE448)=0,0,1)</f>
        <v>1</v>
      </c>
      <c r="AF448" s="382">
        <f>IF(SUM(BM_MWh!AF448)=0,0,1)</f>
        <v>0</v>
      </c>
      <c r="AG448" s="382"/>
      <c r="AH448" s="382"/>
      <c r="AI448" s="382"/>
      <c r="AJ448" s="382"/>
      <c r="AK448" s="292"/>
      <c r="AL448" s="292"/>
      <c r="AM448" s="314"/>
      <c r="AN448" s="314"/>
      <c r="AP448" s="382"/>
      <c r="AR448" s="382"/>
      <c r="AS448" s="382"/>
      <c r="AT448" s="382"/>
      <c r="AU448" s="101">
        <f t="shared" si="196"/>
        <v>6</v>
      </c>
      <c r="AV448" s="102">
        <f t="shared" si="197"/>
        <v>3</v>
      </c>
      <c r="AW448" s="167">
        <f t="shared" si="198"/>
        <v>9</v>
      </c>
      <c r="AX448" s="167">
        <f t="shared" si="199"/>
        <v>2072823.41393496</v>
      </c>
      <c r="AZ448" s="17"/>
      <c r="BA448" s="17"/>
      <c r="BB448" s="17"/>
      <c r="BC448" s="17"/>
      <c r="BD448" s="17"/>
      <c r="BH448" s="23"/>
      <c r="BI448" s="23"/>
      <c r="BJ448" s="23"/>
      <c r="BK448" s="23"/>
      <c r="BL448" s="23"/>
      <c r="BM448" s="23"/>
      <c r="BN448" s="21"/>
      <c r="BO448" s="21"/>
      <c r="BP448" s="21"/>
      <c r="BQ448" s="106"/>
      <c r="BR448" s="106"/>
    </row>
    <row r="449" spans="1:70">
      <c r="A449" s="28">
        <f t="shared" si="202"/>
        <v>2032</v>
      </c>
      <c r="B449" s="28">
        <f t="shared" si="203"/>
        <v>12</v>
      </c>
      <c r="C449" s="383">
        <f t="shared" si="187"/>
        <v>2074013.3506815601</v>
      </c>
      <c r="D449" s="383">
        <f>[4]FCST!D446</f>
        <v>1841989.3506815601</v>
      </c>
      <c r="E449" s="383">
        <f>[4]FCST!E446</f>
        <v>202716</v>
      </c>
      <c r="F449" s="383">
        <f>[4]FCST!F446</f>
        <v>2062</v>
      </c>
      <c r="G449" s="383">
        <f>[4]FCST!G446</f>
        <v>1508</v>
      </c>
      <c r="H449" s="383">
        <f>[4]FCST!H446</f>
        <v>25729</v>
      </c>
      <c r="I449" s="292">
        <f>IF(BM_MWh!I449=0,0,1)</f>
        <v>0</v>
      </c>
      <c r="J449" s="292">
        <f>IF(BM_MWh!J449=0,0,1)</f>
        <v>0</v>
      </c>
      <c r="K449" s="292">
        <f>IF(BM_MWh!K449=0,0,1)</f>
        <v>1</v>
      </c>
      <c r="L449" s="292">
        <f>IF(BM_MWh!L449=0,0,1)</f>
        <v>0</v>
      </c>
      <c r="M449" s="292">
        <f>IF(BM_MWh!M449=0,0,1)</f>
        <v>0</v>
      </c>
      <c r="N449" s="292">
        <f>IF(BM_MWh!N449=0,0,1)</f>
        <v>0</v>
      </c>
      <c r="O449" s="292">
        <f>IF(BM_MWh!O449=0,0,1)</f>
        <v>0</v>
      </c>
      <c r="P449" s="292">
        <f>IF(BM_MWh!P449=0,0,1)</f>
        <v>0</v>
      </c>
      <c r="Q449" s="292">
        <f>IF(BM_MWh!Q449=0,0,1)</f>
        <v>0</v>
      </c>
      <c r="R449" s="292">
        <f>IF(BM_MWh!R449=0,0,1)</f>
        <v>1</v>
      </c>
      <c r="S449" s="292">
        <f>IF(BM_MWh!S449=0,0,1)</f>
        <v>1</v>
      </c>
      <c r="T449" s="292">
        <f>IF(BM_MWh!T449=0,0,1)</f>
        <v>0</v>
      </c>
      <c r="U449" s="384">
        <f>IF(SUM(BM_MWh!U449)=0,0,1)</f>
        <v>1</v>
      </c>
      <c r="V449" s="382">
        <f>IF(SUM(BM_MWh!V449)=0,0,1)</f>
        <v>1</v>
      </c>
      <c r="W449" s="382">
        <f>IF(SUM(BM_MWh!W449)=0,0,1)</f>
        <v>1</v>
      </c>
      <c r="X449" s="382">
        <f>IF(SUM(BM_MWh!X449)=0,0,1)</f>
        <v>0</v>
      </c>
      <c r="Y449" s="382">
        <f>IF(SUM(BM_MWh!Y449)=0,0,1)</f>
        <v>1</v>
      </c>
      <c r="Z449" s="382">
        <f>IF(SUM(BM_MWh!Z449)=0,0,1)</f>
        <v>0</v>
      </c>
      <c r="AA449" s="382">
        <f>IF(SUM(BM_MWh!AA449)=0,0,1)</f>
        <v>1</v>
      </c>
      <c r="AB449" s="382">
        <f>IF(SUM(BM_MWh!AB449)=0,0,1)</f>
        <v>0</v>
      </c>
      <c r="AC449" s="382">
        <f>IF(SUM(BM_MWh!AC449)=0,0,1)</f>
        <v>0</v>
      </c>
      <c r="AD449" s="382">
        <f>IF(SUM(BM_MWh!AD449)=0,0,1)</f>
        <v>0</v>
      </c>
      <c r="AE449" s="382">
        <f>IF(SUM(BM_MWh!AE449)=0,0,1)</f>
        <v>1</v>
      </c>
      <c r="AF449" s="382">
        <f>IF(SUM(BM_MWh!AF449)=0,0,1)</f>
        <v>0</v>
      </c>
      <c r="AG449" s="382"/>
      <c r="AH449" s="382"/>
      <c r="AI449" s="382"/>
      <c r="AJ449" s="382"/>
      <c r="AK449" s="292"/>
      <c r="AL449" s="292"/>
      <c r="AM449" s="314"/>
      <c r="AN449" s="314"/>
      <c r="AP449" s="382"/>
      <c r="AR449" s="382"/>
      <c r="AS449" s="382"/>
      <c r="AT449" s="382"/>
      <c r="AU449" s="101">
        <f t="shared" si="196"/>
        <v>6</v>
      </c>
      <c r="AV449" s="102">
        <f t="shared" si="197"/>
        <v>3</v>
      </c>
      <c r="AW449" s="167">
        <f t="shared" si="198"/>
        <v>9</v>
      </c>
      <c r="AX449" s="167">
        <f t="shared" si="199"/>
        <v>2074004.3506815601</v>
      </c>
      <c r="AZ449" s="17"/>
      <c r="BA449" s="17"/>
      <c r="BB449" s="17"/>
      <c r="BC449" s="17"/>
      <c r="BD449" s="17"/>
      <c r="BH449" s="23"/>
      <c r="BI449" s="23"/>
      <c r="BJ449" s="23"/>
      <c r="BK449" s="23"/>
      <c r="BL449" s="23"/>
      <c r="BM449" s="23"/>
      <c r="BN449" s="21"/>
      <c r="BO449" s="21"/>
      <c r="BP449" s="21"/>
      <c r="BQ449" s="106"/>
      <c r="BR449" s="106"/>
    </row>
    <row r="450" spans="1:70">
      <c r="A450" s="28">
        <f t="shared" si="202"/>
        <v>2033</v>
      </c>
      <c r="B450" s="28">
        <f t="shared" si="203"/>
        <v>1</v>
      </c>
      <c r="C450" s="383">
        <f t="shared" si="187"/>
        <v>2075287.28742816</v>
      </c>
      <c r="D450" s="383">
        <f>[4]FCST!D447</f>
        <v>1843117.28742816</v>
      </c>
      <c r="E450" s="383">
        <f>[4]FCST!E447</f>
        <v>202821</v>
      </c>
      <c r="F450" s="383">
        <f>[4]FCST!F447</f>
        <v>2061</v>
      </c>
      <c r="G450" s="383">
        <f>[4]FCST!G447</f>
        <v>1508</v>
      </c>
      <c r="H450" s="383">
        <f>[4]FCST!H447</f>
        <v>25770</v>
      </c>
      <c r="I450" s="292">
        <f>IF(BM_MWh!I450=0,0,1)</f>
        <v>0</v>
      </c>
      <c r="J450" s="292">
        <f>IF(BM_MWh!J450=0,0,1)</f>
        <v>0</v>
      </c>
      <c r="K450" s="292">
        <f>IF(BM_MWh!K450=0,0,1)</f>
        <v>1</v>
      </c>
      <c r="L450" s="292">
        <f>IF(BM_MWh!L450=0,0,1)</f>
        <v>0</v>
      </c>
      <c r="M450" s="292">
        <f>IF(BM_MWh!M450=0,0,1)</f>
        <v>0</v>
      </c>
      <c r="N450" s="292">
        <f>IF(BM_MWh!N450=0,0,1)</f>
        <v>0</v>
      </c>
      <c r="O450" s="292">
        <f>IF(BM_MWh!O450=0,0,1)</f>
        <v>0</v>
      </c>
      <c r="P450" s="292">
        <f>IF(BM_MWh!P450=0,0,1)</f>
        <v>0</v>
      </c>
      <c r="Q450" s="292">
        <f>IF(BM_MWh!Q450=0,0,1)</f>
        <v>1</v>
      </c>
      <c r="R450" s="292">
        <f>IF(BM_MWh!R450=0,0,1)</f>
        <v>1</v>
      </c>
      <c r="S450" s="292">
        <f>IF(BM_MWh!S450=0,0,1)</f>
        <v>1</v>
      </c>
      <c r="T450" s="292">
        <f>IF(BM_MWh!T450=0,0,1)</f>
        <v>0</v>
      </c>
      <c r="U450" s="384">
        <f>IF(SUM(BM_MWh!U450)=0,0,1)</f>
        <v>1</v>
      </c>
      <c r="V450" s="382">
        <f>IF(SUM(BM_MWh!V450)=0,0,1)</f>
        <v>1</v>
      </c>
      <c r="W450" s="382">
        <f>IF(SUM(BM_MWh!W450)=0,0,1)</f>
        <v>1</v>
      </c>
      <c r="X450" s="382">
        <f>IF(SUM(BM_MWh!X450)=0,0,1)</f>
        <v>0</v>
      </c>
      <c r="Y450" s="382">
        <f>IF(SUM(BM_MWh!Y450)=0,0,1)</f>
        <v>1</v>
      </c>
      <c r="Z450" s="382">
        <f>IF(SUM(BM_MWh!Z450)=0,0,1)</f>
        <v>0</v>
      </c>
      <c r="AA450" s="382">
        <f>IF(SUM(BM_MWh!AA450)=0,0,1)</f>
        <v>1</v>
      </c>
      <c r="AB450" s="382">
        <f>IF(SUM(BM_MWh!AB450)=0,0,1)</f>
        <v>0</v>
      </c>
      <c r="AC450" s="382">
        <f>IF(SUM(BM_MWh!AC450)=0,0,1)</f>
        <v>0</v>
      </c>
      <c r="AD450" s="382">
        <f>IF(SUM(BM_MWh!AD450)=0,0,1)</f>
        <v>0</v>
      </c>
      <c r="AE450" s="382">
        <f>IF(SUM(BM_MWh!AE450)=0,0,1)</f>
        <v>1</v>
      </c>
      <c r="AF450" s="382">
        <f>IF(SUM(BM_MWh!AF450)=0,0,1)</f>
        <v>0</v>
      </c>
      <c r="AG450" s="382"/>
      <c r="AH450" s="382"/>
      <c r="AI450" s="382"/>
      <c r="AJ450" s="382"/>
      <c r="AK450" s="292"/>
      <c r="AL450" s="292"/>
      <c r="AM450" s="314"/>
      <c r="AN450" s="314"/>
      <c r="AP450" s="382"/>
      <c r="AR450" s="382"/>
      <c r="AS450" s="382"/>
      <c r="AT450" s="382"/>
      <c r="AU450" s="101">
        <f t="shared" si="196"/>
        <v>6</v>
      </c>
      <c r="AV450" s="102">
        <f t="shared" si="197"/>
        <v>4</v>
      </c>
      <c r="AW450" s="167">
        <f t="shared" si="198"/>
        <v>10</v>
      </c>
      <c r="AX450" s="167">
        <f t="shared" si="199"/>
        <v>2075277.28742816</v>
      </c>
      <c r="AZ450" s="17"/>
      <c r="BA450" s="17"/>
      <c r="BB450" s="17"/>
      <c r="BC450" s="17"/>
      <c r="BD450" s="17"/>
      <c r="BH450" s="23"/>
      <c r="BI450" s="23"/>
      <c r="BJ450" s="23"/>
      <c r="BK450" s="23"/>
      <c r="BL450" s="23"/>
      <c r="BM450" s="23"/>
      <c r="BN450" s="21"/>
      <c r="BO450" s="21"/>
      <c r="BP450" s="21"/>
      <c r="BQ450" s="106"/>
      <c r="BR450" s="106"/>
    </row>
    <row r="451" spans="1:70">
      <c r="A451" s="28">
        <f t="shared" si="202"/>
        <v>2033</v>
      </c>
      <c r="B451" s="28">
        <f t="shared" si="203"/>
        <v>2</v>
      </c>
      <c r="C451" s="383">
        <f t="shared" si="187"/>
        <v>2076525.22417476</v>
      </c>
      <c r="D451" s="383">
        <f>[4]FCST!D448</f>
        <v>1844245.22417476</v>
      </c>
      <c r="E451" s="383">
        <f>[4]FCST!E448</f>
        <v>202927</v>
      </c>
      <c r="F451" s="383">
        <f>[4]FCST!F448</f>
        <v>2061</v>
      </c>
      <c r="G451" s="383">
        <f>[4]FCST!G448</f>
        <v>1508</v>
      </c>
      <c r="H451" s="383">
        <f>[4]FCST!H448</f>
        <v>25774</v>
      </c>
      <c r="I451" s="292">
        <f>IF(BM_MWh!I451=0,0,1)</f>
        <v>0</v>
      </c>
      <c r="J451" s="292">
        <f>IF(BM_MWh!J451=0,0,1)</f>
        <v>0</v>
      </c>
      <c r="K451" s="292">
        <f>IF(BM_MWh!K451=0,0,1)</f>
        <v>1</v>
      </c>
      <c r="L451" s="292">
        <f>IF(BM_MWh!L451=0,0,1)</f>
        <v>0</v>
      </c>
      <c r="M451" s="292">
        <f>IF(BM_MWh!M451=0,0,1)</f>
        <v>0</v>
      </c>
      <c r="N451" s="292">
        <f>IF(BM_MWh!N451=0,0,1)</f>
        <v>0</v>
      </c>
      <c r="O451" s="292">
        <f>IF(BM_MWh!O451=0,0,1)</f>
        <v>0</v>
      </c>
      <c r="P451" s="292">
        <f>IF(BM_MWh!P451=0,0,1)</f>
        <v>0</v>
      </c>
      <c r="Q451" s="292">
        <f>IF(BM_MWh!Q451=0,0,1)</f>
        <v>1</v>
      </c>
      <c r="R451" s="292">
        <f>IF(BM_MWh!R451=0,0,1)</f>
        <v>1</v>
      </c>
      <c r="S451" s="292">
        <f>IF(BM_MWh!S451=0,0,1)</f>
        <v>1</v>
      </c>
      <c r="T451" s="292">
        <f>IF(BM_MWh!T451=0,0,1)</f>
        <v>0</v>
      </c>
      <c r="U451" s="384">
        <f>IF(SUM(BM_MWh!U451)=0,0,1)</f>
        <v>1</v>
      </c>
      <c r="V451" s="382">
        <f>IF(SUM(BM_MWh!V451)=0,0,1)</f>
        <v>1</v>
      </c>
      <c r="W451" s="382">
        <f>IF(SUM(BM_MWh!W451)=0,0,1)</f>
        <v>1</v>
      </c>
      <c r="X451" s="382">
        <f>IF(SUM(BM_MWh!X451)=0,0,1)</f>
        <v>0</v>
      </c>
      <c r="Y451" s="382">
        <f>IF(SUM(BM_MWh!Y451)=0,0,1)</f>
        <v>1</v>
      </c>
      <c r="Z451" s="382">
        <f>IF(SUM(BM_MWh!Z451)=0,0,1)</f>
        <v>0</v>
      </c>
      <c r="AA451" s="382">
        <f>IF(SUM(BM_MWh!AA451)=0,0,1)</f>
        <v>1</v>
      </c>
      <c r="AB451" s="382">
        <f>IF(SUM(BM_MWh!AB451)=0,0,1)</f>
        <v>0</v>
      </c>
      <c r="AC451" s="382">
        <f>IF(SUM(BM_MWh!AC451)=0,0,1)</f>
        <v>0</v>
      </c>
      <c r="AD451" s="382">
        <f>IF(SUM(BM_MWh!AD451)=0,0,1)</f>
        <v>0</v>
      </c>
      <c r="AE451" s="382">
        <f>IF(SUM(BM_MWh!AE451)=0,0,1)</f>
        <v>1</v>
      </c>
      <c r="AF451" s="382">
        <f>IF(SUM(BM_MWh!AF451)=0,0,1)</f>
        <v>0</v>
      </c>
      <c r="AG451" s="382"/>
      <c r="AH451" s="382"/>
      <c r="AI451" s="382"/>
      <c r="AJ451" s="382"/>
      <c r="AK451" s="292"/>
      <c r="AL451" s="292"/>
      <c r="AM451" s="314"/>
      <c r="AN451" s="314"/>
      <c r="AP451" s="382"/>
      <c r="AR451" s="382"/>
      <c r="AS451" s="382"/>
      <c r="AT451" s="382"/>
      <c r="AU451" s="101">
        <f t="shared" si="196"/>
        <v>6</v>
      </c>
      <c r="AV451" s="102">
        <f t="shared" si="197"/>
        <v>4</v>
      </c>
      <c r="AW451" s="167">
        <f t="shared" si="198"/>
        <v>10</v>
      </c>
      <c r="AX451" s="167">
        <f t="shared" si="199"/>
        <v>2076515.22417476</v>
      </c>
      <c r="AZ451" s="17"/>
      <c r="BA451" s="17"/>
      <c r="BB451" s="17"/>
      <c r="BC451" s="17"/>
      <c r="BD451" s="17"/>
      <c r="BH451" s="23"/>
      <c r="BI451" s="23"/>
      <c r="BJ451" s="23"/>
      <c r="BK451" s="23"/>
      <c r="BL451" s="23"/>
      <c r="BM451" s="23"/>
      <c r="BN451" s="21"/>
      <c r="BO451" s="21"/>
      <c r="BP451" s="21"/>
      <c r="BQ451" s="106"/>
      <c r="BR451" s="106"/>
    </row>
    <row r="452" spans="1:70">
      <c r="A452" s="28">
        <f t="shared" si="202"/>
        <v>2033</v>
      </c>
      <c r="B452" s="28">
        <f t="shared" si="203"/>
        <v>3</v>
      </c>
      <c r="C452" s="383">
        <f t="shared" si="187"/>
        <v>2077746.1609213599</v>
      </c>
      <c r="D452" s="383">
        <f>[4]FCST!D449</f>
        <v>1845373.1609213599</v>
      </c>
      <c r="E452" s="383">
        <f>[4]FCST!E449</f>
        <v>203032</v>
      </c>
      <c r="F452" s="383">
        <f>[4]FCST!F449</f>
        <v>2060</v>
      </c>
      <c r="G452" s="383">
        <f>[4]FCST!G449</f>
        <v>1508</v>
      </c>
      <c r="H452" s="383">
        <f>[4]FCST!H449</f>
        <v>25763</v>
      </c>
      <c r="I452" s="292">
        <f>IF(BM_MWh!I452=0,0,1)</f>
        <v>0</v>
      </c>
      <c r="J452" s="292">
        <f>IF(BM_MWh!J452=0,0,1)</f>
        <v>0</v>
      </c>
      <c r="K452" s="292">
        <f>IF(BM_MWh!K452=0,0,1)</f>
        <v>1</v>
      </c>
      <c r="L452" s="292">
        <f>IF(BM_MWh!L452=0,0,1)</f>
        <v>0</v>
      </c>
      <c r="M452" s="292">
        <f>IF(BM_MWh!M452=0,0,1)</f>
        <v>0</v>
      </c>
      <c r="N452" s="292">
        <f>IF(BM_MWh!N452=0,0,1)</f>
        <v>0</v>
      </c>
      <c r="O452" s="292">
        <f>IF(BM_MWh!O452=0,0,1)</f>
        <v>0</v>
      </c>
      <c r="P452" s="292">
        <f>IF(BM_MWh!P452=0,0,1)</f>
        <v>0</v>
      </c>
      <c r="Q452" s="292">
        <f>IF(BM_MWh!Q452=0,0,1)</f>
        <v>1</v>
      </c>
      <c r="R452" s="292">
        <f>IF(BM_MWh!R452=0,0,1)</f>
        <v>1</v>
      </c>
      <c r="S452" s="292">
        <f>IF(BM_MWh!S452=0,0,1)</f>
        <v>1</v>
      </c>
      <c r="T452" s="292">
        <f>IF(BM_MWh!T452=0,0,1)</f>
        <v>0</v>
      </c>
      <c r="U452" s="384">
        <f>IF(SUM(BM_MWh!U452)=0,0,1)</f>
        <v>1</v>
      </c>
      <c r="V452" s="382">
        <f>IF(SUM(BM_MWh!V452)=0,0,1)</f>
        <v>1</v>
      </c>
      <c r="W452" s="382">
        <f>IF(SUM(BM_MWh!W452)=0,0,1)</f>
        <v>1</v>
      </c>
      <c r="X452" s="382">
        <f>IF(SUM(BM_MWh!X452)=0,0,1)</f>
        <v>0</v>
      </c>
      <c r="Y452" s="382">
        <f>IF(SUM(BM_MWh!Y452)=0,0,1)</f>
        <v>1</v>
      </c>
      <c r="Z452" s="382">
        <f>IF(SUM(BM_MWh!Z452)=0,0,1)</f>
        <v>0</v>
      </c>
      <c r="AA452" s="382">
        <f>IF(SUM(BM_MWh!AA452)=0,0,1)</f>
        <v>1</v>
      </c>
      <c r="AB452" s="382">
        <f>IF(SUM(BM_MWh!AB452)=0,0,1)</f>
        <v>0</v>
      </c>
      <c r="AC452" s="382">
        <f>IF(SUM(BM_MWh!AC452)=0,0,1)</f>
        <v>0</v>
      </c>
      <c r="AD452" s="382">
        <f>IF(SUM(BM_MWh!AD452)=0,0,1)</f>
        <v>0</v>
      </c>
      <c r="AE452" s="382">
        <f>IF(SUM(BM_MWh!AE452)=0,0,1)</f>
        <v>1</v>
      </c>
      <c r="AF452" s="382">
        <f>IF(SUM(BM_MWh!AF452)=0,0,1)</f>
        <v>0</v>
      </c>
      <c r="AG452" s="382"/>
      <c r="AH452" s="382"/>
      <c r="AI452" s="382"/>
      <c r="AJ452" s="382"/>
      <c r="AK452" s="292"/>
      <c r="AL452" s="292"/>
      <c r="AM452" s="314"/>
      <c r="AN452" s="314"/>
      <c r="AP452" s="382"/>
      <c r="AR452" s="382"/>
      <c r="AS452" s="382"/>
      <c r="AT452" s="382"/>
      <c r="AU452" s="101">
        <f t="shared" si="196"/>
        <v>6</v>
      </c>
      <c r="AV452" s="102">
        <f t="shared" si="197"/>
        <v>4</v>
      </c>
      <c r="AW452" s="167">
        <f t="shared" si="198"/>
        <v>10</v>
      </c>
      <c r="AX452" s="167">
        <f t="shared" si="199"/>
        <v>2077736.1609213599</v>
      </c>
      <c r="AZ452" s="17"/>
      <c r="BA452" s="17"/>
      <c r="BB452" s="17"/>
      <c r="BC452" s="17"/>
      <c r="BD452" s="17"/>
      <c r="BH452" s="23"/>
      <c r="BI452" s="23"/>
      <c r="BJ452" s="23"/>
      <c r="BK452" s="23"/>
      <c r="BL452" s="23"/>
      <c r="BM452" s="23"/>
      <c r="BN452" s="21"/>
      <c r="BO452" s="21"/>
      <c r="BP452" s="21"/>
      <c r="BQ452" s="106"/>
      <c r="BR452" s="106"/>
    </row>
    <row r="453" spans="1:70">
      <c r="A453" s="28">
        <f t="shared" si="202"/>
        <v>2033</v>
      </c>
      <c r="B453" s="28">
        <f t="shared" si="203"/>
        <v>4</v>
      </c>
      <c r="C453" s="383">
        <f t="shared" si="187"/>
        <v>2078936.09766796</v>
      </c>
      <c r="D453" s="383">
        <f>[4]FCST!D450</f>
        <v>1846501.09766796</v>
      </c>
      <c r="E453" s="383">
        <f>[4]FCST!E450</f>
        <v>203137</v>
      </c>
      <c r="F453" s="383">
        <f>[4]FCST!F450</f>
        <v>2059</v>
      </c>
      <c r="G453" s="383">
        <f>[4]FCST!G450</f>
        <v>1508</v>
      </c>
      <c r="H453" s="383">
        <f>[4]FCST!H450</f>
        <v>25721</v>
      </c>
      <c r="I453" s="292">
        <f>IF(BM_MWh!I453=0,0,1)</f>
        <v>0</v>
      </c>
      <c r="J453" s="292">
        <f>IF(BM_MWh!J453=0,0,1)</f>
        <v>0</v>
      </c>
      <c r="K453" s="292">
        <f>IF(BM_MWh!K453=0,0,1)</f>
        <v>1</v>
      </c>
      <c r="L453" s="292">
        <f>IF(BM_MWh!L453=0,0,1)</f>
        <v>0</v>
      </c>
      <c r="M453" s="292">
        <f>IF(BM_MWh!M453=0,0,1)</f>
        <v>0</v>
      </c>
      <c r="N453" s="292">
        <f>IF(BM_MWh!N453=0,0,1)</f>
        <v>0</v>
      </c>
      <c r="O453" s="292">
        <f>IF(BM_MWh!O453=0,0,1)</f>
        <v>0</v>
      </c>
      <c r="P453" s="292">
        <f>IF(BM_MWh!P453=0,0,1)</f>
        <v>0</v>
      </c>
      <c r="Q453" s="292">
        <f>IF(BM_MWh!Q453=0,0,1)</f>
        <v>1</v>
      </c>
      <c r="R453" s="292">
        <f>IF(BM_MWh!R453=0,0,1)</f>
        <v>1</v>
      </c>
      <c r="S453" s="292">
        <f>IF(BM_MWh!S453=0,0,1)</f>
        <v>1</v>
      </c>
      <c r="T453" s="292">
        <f>IF(BM_MWh!T453=0,0,1)</f>
        <v>0</v>
      </c>
      <c r="U453" s="384">
        <f>IF(SUM(BM_MWh!U453)=0,0,1)</f>
        <v>1</v>
      </c>
      <c r="V453" s="382">
        <f>IF(SUM(BM_MWh!V453)=0,0,1)</f>
        <v>1</v>
      </c>
      <c r="W453" s="382">
        <f>IF(SUM(BM_MWh!W453)=0,0,1)</f>
        <v>1</v>
      </c>
      <c r="X453" s="382">
        <f>IF(SUM(BM_MWh!X453)=0,0,1)</f>
        <v>0</v>
      </c>
      <c r="Y453" s="382">
        <f>IF(SUM(BM_MWh!Y453)=0,0,1)</f>
        <v>1</v>
      </c>
      <c r="Z453" s="382">
        <f>IF(SUM(BM_MWh!Z453)=0,0,1)</f>
        <v>0</v>
      </c>
      <c r="AA453" s="382">
        <f>IF(SUM(BM_MWh!AA453)=0,0,1)</f>
        <v>1</v>
      </c>
      <c r="AB453" s="382">
        <f>IF(SUM(BM_MWh!AB453)=0,0,1)</f>
        <v>0</v>
      </c>
      <c r="AC453" s="382">
        <f>IF(SUM(BM_MWh!AC453)=0,0,1)</f>
        <v>0</v>
      </c>
      <c r="AD453" s="382">
        <f>IF(SUM(BM_MWh!AD453)=0,0,1)</f>
        <v>0</v>
      </c>
      <c r="AE453" s="382">
        <f>IF(SUM(BM_MWh!AE453)=0,0,1)</f>
        <v>1</v>
      </c>
      <c r="AF453" s="382">
        <f>IF(SUM(BM_MWh!AF453)=0,0,1)</f>
        <v>0</v>
      </c>
      <c r="AG453" s="382"/>
      <c r="AH453" s="382"/>
      <c r="AI453" s="382"/>
      <c r="AJ453" s="382"/>
      <c r="AK453" s="292"/>
      <c r="AL453" s="292"/>
      <c r="AM453" s="314"/>
      <c r="AN453" s="314"/>
      <c r="AP453" s="382"/>
      <c r="AR453" s="382"/>
      <c r="AS453" s="382"/>
      <c r="AT453" s="382"/>
      <c r="AU453" s="101">
        <f t="shared" si="196"/>
        <v>6</v>
      </c>
      <c r="AV453" s="102">
        <f t="shared" si="197"/>
        <v>4</v>
      </c>
      <c r="AW453" s="167">
        <f t="shared" si="198"/>
        <v>10</v>
      </c>
      <c r="AX453" s="167">
        <f t="shared" si="199"/>
        <v>2078926.09766796</v>
      </c>
      <c r="AZ453" s="17"/>
      <c r="BA453" s="17"/>
      <c r="BB453" s="17"/>
      <c r="BC453" s="17"/>
      <c r="BD453" s="17"/>
      <c r="BH453" s="23"/>
      <c r="BI453" s="23"/>
      <c r="BJ453" s="23"/>
      <c r="BK453" s="23"/>
      <c r="BL453" s="23"/>
      <c r="BM453" s="23"/>
      <c r="BN453" s="21"/>
      <c r="BO453" s="21"/>
      <c r="BP453" s="21"/>
      <c r="BQ453" s="106"/>
      <c r="BR453" s="106"/>
    </row>
    <row r="454" spans="1:70">
      <c r="A454" s="28">
        <f t="shared" si="202"/>
        <v>2033</v>
      </c>
      <c r="B454" s="28">
        <f t="shared" si="203"/>
        <v>5</v>
      </c>
      <c r="C454" s="383">
        <f t="shared" si="187"/>
        <v>2080201.0344145601</v>
      </c>
      <c r="D454" s="383">
        <f>[4]FCST!D451</f>
        <v>1847629.0344145601</v>
      </c>
      <c r="E454" s="383">
        <f>[4]FCST!E451</f>
        <v>203242</v>
      </c>
      <c r="F454" s="383">
        <f>[4]FCST!F451</f>
        <v>2058</v>
      </c>
      <c r="G454" s="383">
        <f>[4]FCST!G451</f>
        <v>1508</v>
      </c>
      <c r="H454" s="383">
        <f>[4]FCST!H451</f>
        <v>25755</v>
      </c>
      <c r="I454" s="292">
        <f>IF(BM_MWh!I454=0,0,1)</f>
        <v>0</v>
      </c>
      <c r="J454" s="292">
        <f>IF(BM_MWh!J454=0,0,1)</f>
        <v>0</v>
      </c>
      <c r="K454" s="292">
        <f>IF(BM_MWh!K454=0,0,1)</f>
        <v>1</v>
      </c>
      <c r="L454" s="292">
        <f>IF(BM_MWh!L454=0,0,1)</f>
        <v>0</v>
      </c>
      <c r="M454" s="292">
        <f>IF(BM_MWh!M454=0,0,1)</f>
        <v>0</v>
      </c>
      <c r="N454" s="292">
        <f>IF(BM_MWh!N454=0,0,1)</f>
        <v>0</v>
      </c>
      <c r="O454" s="292">
        <f>IF(BM_MWh!O454=0,0,1)</f>
        <v>0</v>
      </c>
      <c r="P454" s="292">
        <f>IF(BM_MWh!P454=0,0,1)</f>
        <v>0</v>
      </c>
      <c r="Q454" s="292">
        <f>IF(BM_MWh!Q454=0,0,1)</f>
        <v>0</v>
      </c>
      <c r="R454" s="292">
        <f>IF(BM_MWh!R454=0,0,1)</f>
        <v>1</v>
      </c>
      <c r="S454" s="292">
        <f>IF(BM_MWh!S454=0,0,1)</f>
        <v>1</v>
      </c>
      <c r="T454" s="292">
        <f>IF(BM_MWh!T454=0,0,1)</f>
        <v>0</v>
      </c>
      <c r="U454" s="384">
        <f>IF(SUM(BM_MWh!U454)=0,0,1)</f>
        <v>1</v>
      </c>
      <c r="V454" s="382">
        <f>IF(SUM(BM_MWh!V454)=0,0,1)</f>
        <v>1</v>
      </c>
      <c r="W454" s="382">
        <f>IF(SUM(BM_MWh!W454)=0,0,1)</f>
        <v>1</v>
      </c>
      <c r="X454" s="382">
        <f>IF(SUM(BM_MWh!X454)=0,0,1)</f>
        <v>0</v>
      </c>
      <c r="Y454" s="382">
        <f>IF(SUM(BM_MWh!Y454)=0,0,1)</f>
        <v>1</v>
      </c>
      <c r="Z454" s="382">
        <f>IF(SUM(BM_MWh!Z454)=0,0,1)</f>
        <v>0</v>
      </c>
      <c r="AA454" s="382">
        <f>IF(SUM(BM_MWh!AA454)=0,0,1)</f>
        <v>1</v>
      </c>
      <c r="AB454" s="382">
        <f>IF(SUM(BM_MWh!AB454)=0,0,1)</f>
        <v>0</v>
      </c>
      <c r="AC454" s="382">
        <f>IF(SUM(BM_MWh!AC454)=0,0,1)</f>
        <v>0</v>
      </c>
      <c r="AD454" s="382">
        <f>IF(SUM(BM_MWh!AD454)=0,0,1)</f>
        <v>0</v>
      </c>
      <c r="AE454" s="382">
        <f>IF(SUM(BM_MWh!AE454)=0,0,1)</f>
        <v>1</v>
      </c>
      <c r="AF454" s="382">
        <f>IF(SUM(BM_MWh!AF454)=0,0,1)</f>
        <v>0</v>
      </c>
      <c r="AG454" s="382"/>
      <c r="AH454" s="382"/>
      <c r="AI454" s="382"/>
      <c r="AJ454" s="382"/>
      <c r="AK454" s="292"/>
      <c r="AL454" s="292"/>
      <c r="AM454" s="314"/>
      <c r="AN454" s="314"/>
      <c r="AP454" s="382"/>
      <c r="AR454" s="382"/>
      <c r="AS454" s="382"/>
      <c r="AT454" s="382"/>
      <c r="AU454" s="101">
        <f t="shared" si="196"/>
        <v>6</v>
      </c>
      <c r="AV454" s="102">
        <f t="shared" si="197"/>
        <v>3</v>
      </c>
      <c r="AW454" s="167">
        <f t="shared" si="198"/>
        <v>9</v>
      </c>
      <c r="AX454" s="167">
        <f t="shared" si="199"/>
        <v>2080192.0344145601</v>
      </c>
      <c r="AZ454" s="17"/>
      <c r="BA454" s="17"/>
      <c r="BB454" s="17"/>
      <c r="BC454" s="17"/>
      <c r="BD454" s="17"/>
      <c r="BH454" s="23"/>
      <c r="BI454" s="23"/>
      <c r="BJ454" s="23"/>
      <c r="BK454" s="23"/>
      <c r="BL454" s="23"/>
      <c r="BM454" s="23"/>
      <c r="BN454" s="21"/>
      <c r="BO454" s="21"/>
      <c r="BP454" s="21"/>
      <c r="BQ454" s="106"/>
      <c r="BR454" s="106"/>
    </row>
    <row r="455" spans="1:70">
      <c r="A455" s="28">
        <f t="shared" si="202"/>
        <v>2033</v>
      </c>
      <c r="B455" s="28">
        <f t="shared" si="203"/>
        <v>6</v>
      </c>
      <c r="C455" s="383">
        <f t="shared" ref="C455:C518" si="204">SUM(D455:AT455)</f>
        <v>2081382.9711611699</v>
      </c>
      <c r="D455" s="383">
        <f>[4]FCST!D452</f>
        <v>1848756.9711611699</v>
      </c>
      <c r="E455" s="383">
        <f>[4]FCST!E452</f>
        <v>203347</v>
      </c>
      <c r="F455" s="383">
        <f>[4]FCST!F452</f>
        <v>2058</v>
      </c>
      <c r="G455" s="383">
        <f>[4]FCST!G452</f>
        <v>1508</v>
      </c>
      <c r="H455" s="383">
        <f>[4]FCST!H452</f>
        <v>25704</v>
      </c>
      <c r="I455" s="292">
        <f>IF(BM_MWh!I455=0,0,1)</f>
        <v>0</v>
      </c>
      <c r="J455" s="292">
        <f>IF(BM_MWh!J455=0,0,1)</f>
        <v>0</v>
      </c>
      <c r="K455" s="292">
        <f>IF(BM_MWh!K455=0,0,1)</f>
        <v>1</v>
      </c>
      <c r="L455" s="292">
        <f>IF(BM_MWh!L455=0,0,1)</f>
        <v>0</v>
      </c>
      <c r="M455" s="292">
        <f>IF(BM_MWh!M455=0,0,1)</f>
        <v>0</v>
      </c>
      <c r="N455" s="292">
        <f>IF(BM_MWh!N455=0,0,1)</f>
        <v>0</v>
      </c>
      <c r="O455" s="292">
        <f>IF(BM_MWh!O455=0,0,1)</f>
        <v>0</v>
      </c>
      <c r="P455" s="292">
        <f>IF(BM_MWh!P455=0,0,1)</f>
        <v>0</v>
      </c>
      <c r="Q455" s="292">
        <f>IF(BM_MWh!Q455=0,0,1)</f>
        <v>0</v>
      </c>
      <c r="R455" s="292">
        <f>IF(BM_MWh!R455=0,0,1)</f>
        <v>1</v>
      </c>
      <c r="S455" s="292">
        <f>IF(BM_MWh!S455=0,0,1)</f>
        <v>1</v>
      </c>
      <c r="T455" s="292">
        <f>IF(BM_MWh!T455=0,0,1)</f>
        <v>0</v>
      </c>
      <c r="U455" s="384">
        <f>IF(SUM(BM_MWh!U455)=0,0,1)</f>
        <v>1</v>
      </c>
      <c r="V455" s="382">
        <f>IF(SUM(BM_MWh!V455)=0,0,1)</f>
        <v>1</v>
      </c>
      <c r="W455" s="382">
        <f>IF(SUM(BM_MWh!W455)=0,0,1)</f>
        <v>1</v>
      </c>
      <c r="X455" s="382">
        <f>IF(SUM(BM_MWh!X455)=0,0,1)</f>
        <v>0</v>
      </c>
      <c r="Y455" s="382">
        <f>IF(SUM(BM_MWh!Y455)=0,0,1)</f>
        <v>1</v>
      </c>
      <c r="Z455" s="382">
        <f>IF(SUM(BM_MWh!Z455)=0,0,1)</f>
        <v>0</v>
      </c>
      <c r="AA455" s="382">
        <f>IF(SUM(BM_MWh!AA455)=0,0,1)</f>
        <v>1</v>
      </c>
      <c r="AB455" s="382">
        <f>IF(SUM(BM_MWh!AB455)=0,0,1)</f>
        <v>0</v>
      </c>
      <c r="AC455" s="382">
        <f>IF(SUM(BM_MWh!AC455)=0,0,1)</f>
        <v>0</v>
      </c>
      <c r="AD455" s="382">
        <f>IF(SUM(BM_MWh!AD455)=0,0,1)</f>
        <v>0</v>
      </c>
      <c r="AE455" s="382">
        <f>IF(SUM(BM_MWh!AE455)=0,0,1)</f>
        <v>1</v>
      </c>
      <c r="AF455" s="382">
        <f>IF(SUM(BM_MWh!AF455)=0,0,1)</f>
        <v>0</v>
      </c>
      <c r="AG455" s="382"/>
      <c r="AH455" s="382"/>
      <c r="AI455" s="382"/>
      <c r="AJ455" s="382"/>
      <c r="AK455" s="292"/>
      <c r="AL455" s="292"/>
      <c r="AM455" s="314"/>
      <c r="AN455" s="314"/>
      <c r="AP455" s="382"/>
      <c r="AR455" s="382"/>
      <c r="AS455" s="382"/>
      <c r="AT455" s="382"/>
      <c r="AU455" s="101">
        <f t="shared" si="196"/>
        <v>6</v>
      </c>
      <c r="AV455" s="102">
        <f t="shared" si="197"/>
        <v>3</v>
      </c>
      <c r="AW455" s="167">
        <f t="shared" si="198"/>
        <v>9</v>
      </c>
      <c r="AX455" s="167">
        <f t="shared" si="199"/>
        <v>2081373.9711611699</v>
      </c>
      <c r="AZ455" s="17"/>
      <c r="BA455" s="17"/>
      <c r="BB455" s="17"/>
      <c r="BC455" s="17"/>
      <c r="BD455" s="17"/>
      <c r="BH455" s="21"/>
      <c r="BI455" s="21"/>
      <c r="BJ455" s="21"/>
      <c r="BK455" s="21"/>
      <c r="BL455" s="21"/>
      <c r="BM455" s="21"/>
      <c r="BN455" s="21"/>
      <c r="BO455" s="21"/>
      <c r="BP455" s="21"/>
      <c r="BQ455" s="106"/>
      <c r="BR455" s="106"/>
    </row>
    <row r="456" spans="1:70">
      <c r="A456" s="28">
        <f t="shared" si="202"/>
        <v>2033</v>
      </c>
      <c r="B456" s="28">
        <f t="shared" si="203"/>
        <v>7</v>
      </c>
      <c r="C456" s="383">
        <f t="shared" si="204"/>
        <v>2082587.90790777</v>
      </c>
      <c r="D456" s="383">
        <f>[4]FCST!D453</f>
        <v>1849884.90790777</v>
      </c>
      <c r="E456" s="383">
        <f>[4]FCST!E453</f>
        <v>203453</v>
      </c>
      <c r="F456" s="383">
        <f>[4]FCST!F453</f>
        <v>2057</v>
      </c>
      <c r="G456" s="383">
        <f>[4]FCST!G453</f>
        <v>1508</v>
      </c>
      <c r="H456" s="383">
        <f>[4]FCST!H453</f>
        <v>25676</v>
      </c>
      <c r="I456" s="292">
        <f>IF(BM_MWh!I456=0,0,1)</f>
        <v>0</v>
      </c>
      <c r="J456" s="292">
        <f>IF(BM_MWh!J456=0,0,1)</f>
        <v>0</v>
      </c>
      <c r="K456" s="292">
        <f>IF(BM_MWh!K456=0,0,1)</f>
        <v>1</v>
      </c>
      <c r="L456" s="292">
        <f>IF(BM_MWh!L456=0,0,1)</f>
        <v>0</v>
      </c>
      <c r="M456" s="292">
        <f>IF(BM_MWh!M456=0,0,1)</f>
        <v>0</v>
      </c>
      <c r="N456" s="292">
        <f>IF(BM_MWh!N456=0,0,1)</f>
        <v>0</v>
      </c>
      <c r="O456" s="292">
        <f>IF(BM_MWh!O456=0,0,1)</f>
        <v>0</v>
      </c>
      <c r="P456" s="292">
        <f>IF(BM_MWh!P456=0,0,1)</f>
        <v>0</v>
      </c>
      <c r="Q456" s="292">
        <f>IF(BM_MWh!Q456=0,0,1)</f>
        <v>0</v>
      </c>
      <c r="R456" s="292">
        <f>IF(BM_MWh!R456=0,0,1)</f>
        <v>1</v>
      </c>
      <c r="S456" s="292">
        <f>IF(BM_MWh!S456=0,0,1)</f>
        <v>1</v>
      </c>
      <c r="T456" s="292">
        <f>IF(BM_MWh!T456=0,0,1)</f>
        <v>0</v>
      </c>
      <c r="U456" s="384">
        <f>IF(SUM(BM_MWh!U456)=0,0,1)</f>
        <v>1</v>
      </c>
      <c r="V456" s="382">
        <f>IF(SUM(BM_MWh!V456)=0,0,1)</f>
        <v>1</v>
      </c>
      <c r="W456" s="382">
        <f>IF(SUM(BM_MWh!W456)=0,0,1)</f>
        <v>1</v>
      </c>
      <c r="X456" s="382">
        <f>IF(SUM(BM_MWh!X456)=0,0,1)</f>
        <v>0</v>
      </c>
      <c r="Y456" s="382">
        <f>IF(SUM(BM_MWh!Y456)=0,0,1)</f>
        <v>1</v>
      </c>
      <c r="Z456" s="382">
        <f>IF(SUM(BM_MWh!Z456)=0,0,1)</f>
        <v>0</v>
      </c>
      <c r="AA456" s="382">
        <f>IF(SUM(BM_MWh!AA456)=0,0,1)</f>
        <v>1</v>
      </c>
      <c r="AB456" s="382">
        <f>IF(SUM(BM_MWh!AB456)=0,0,1)</f>
        <v>0</v>
      </c>
      <c r="AC456" s="382">
        <f>IF(SUM(BM_MWh!AC456)=0,0,1)</f>
        <v>0</v>
      </c>
      <c r="AD456" s="382">
        <f>IF(SUM(BM_MWh!AD456)=0,0,1)</f>
        <v>0</v>
      </c>
      <c r="AE456" s="382">
        <f>IF(SUM(BM_MWh!AE456)=0,0,1)</f>
        <v>1</v>
      </c>
      <c r="AF456" s="382">
        <f>IF(SUM(BM_MWh!AF456)=0,0,1)</f>
        <v>0</v>
      </c>
      <c r="AG456" s="382"/>
      <c r="AH456" s="382"/>
      <c r="AI456" s="382"/>
      <c r="AJ456" s="382"/>
      <c r="AK456" s="292"/>
      <c r="AL456" s="292"/>
      <c r="AM456" s="314"/>
      <c r="AN456" s="314"/>
      <c r="AP456" s="382"/>
      <c r="AR456" s="382"/>
      <c r="AS456" s="382"/>
      <c r="AT456" s="382"/>
      <c r="AU456" s="101">
        <f t="shared" si="196"/>
        <v>6</v>
      </c>
      <c r="AV456" s="102">
        <f t="shared" si="197"/>
        <v>3</v>
      </c>
      <c r="AW456" s="167">
        <f t="shared" si="198"/>
        <v>9</v>
      </c>
      <c r="AX456" s="167">
        <f t="shared" si="199"/>
        <v>2082578.90790777</v>
      </c>
      <c r="AZ456" s="17"/>
      <c r="BA456" s="17"/>
      <c r="BB456" s="17"/>
      <c r="BC456" s="17"/>
      <c r="BD456" s="17"/>
      <c r="BH456" s="21"/>
      <c r="BI456" s="21"/>
      <c r="BJ456" s="21"/>
      <c r="BK456" s="21"/>
      <c r="BL456" s="21"/>
      <c r="BM456" s="21"/>
      <c r="BN456" s="21"/>
      <c r="BO456" s="21"/>
      <c r="BP456" s="21"/>
      <c r="BQ456" s="106"/>
      <c r="BR456" s="106"/>
    </row>
    <row r="457" spans="1:70">
      <c r="A457" s="28">
        <f t="shared" si="202"/>
        <v>2033</v>
      </c>
      <c r="B457" s="28">
        <f t="shared" si="203"/>
        <v>8</v>
      </c>
      <c r="C457" s="383">
        <f t="shared" si="204"/>
        <v>2083845.9514885701</v>
      </c>
      <c r="D457" s="383">
        <f>[4]FCST!D454</f>
        <v>1850984.9514885701</v>
      </c>
      <c r="E457" s="383">
        <f>[4]FCST!E454</f>
        <v>203556</v>
      </c>
      <c r="F457" s="383">
        <f>[4]FCST!F454</f>
        <v>2056</v>
      </c>
      <c r="G457" s="383">
        <f>[4]FCST!G454</f>
        <v>1508</v>
      </c>
      <c r="H457" s="383">
        <f>[4]FCST!H454</f>
        <v>25732</v>
      </c>
      <c r="I457" s="292">
        <f>IF(BM_MWh!I457=0,0,1)</f>
        <v>0</v>
      </c>
      <c r="J457" s="292">
        <f>IF(BM_MWh!J457=0,0,1)</f>
        <v>0</v>
      </c>
      <c r="K457" s="292">
        <f>IF(BM_MWh!K457=0,0,1)</f>
        <v>1</v>
      </c>
      <c r="L457" s="292">
        <f>IF(BM_MWh!L457=0,0,1)</f>
        <v>0</v>
      </c>
      <c r="M457" s="292">
        <f>IF(BM_MWh!M457=0,0,1)</f>
        <v>0</v>
      </c>
      <c r="N457" s="292">
        <f>IF(BM_MWh!N457=0,0,1)</f>
        <v>0</v>
      </c>
      <c r="O457" s="292">
        <f>IF(BM_MWh!O457=0,0,1)</f>
        <v>0</v>
      </c>
      <c r="P457" s="292">
        <f>IF(BM_MWh!P457=0,0,1)</f>
        <v>0</v>
      </c>
      <c r="Q457" s="292">
        <f>IF(BM_MWh!Q457=0,0,1)</f>
        <v>0</v>
      </c>
      <c r="R457" s="292">
        <f>IF(BM_MWh!R457=0,0,1)</f>
        <v>1</v>
      </c>
      <c r="S457" s="292">
        <f>IF(BM_MWh!S457=0,0,1)</f>
        <v>1</v>
      </c>
      <c r="T457" s="292">
        <f>IF(BM_MWh!T457=0,0,1)</f>
        <v>0</v>
      </c>
      <c r="U457" s="384">
        <f>IF(SUM(BM_MWh!U457)=0,0,1)</f>
        <v>1</v>
      </c>
      <c r="V457" s="382">
        <f>IF(SUM(BM_MWh!V457)=0,0,1)</f>
        <v>1</v>
      </c>
      <c r="W457" s="382">
        <f>IF(SUM(BM_MWh!W457)=0,0,1)</f>
        <v>1</v>
      </c>
      <c r="X457" s="382">
        <f>IF(SUM(BM_MWh!X457)=0,0,1)</f>
        <v>0</v>
      </c>
      <c r="Y457" s="382">
        <f>IF(SUM(BM_MWh!Y457)=0,0,1)</f>
        <v>1</v>
      </c>
      <c r="Z457" s="382">
        <f>IF(SUM(BM_MWh!Z457)=0,0,1)</f>
        <v>0</v>
      </c>
      <c r="AA457" s="382">
        <f>IF(SUM(BM_MWh!AA457)=0,0,1)</f>
        <v>1</v>
      </c>
      <c r="AB457" s="382">
        <f>IF(SUM(BM_MWh!AB457)=0,0,1)</f>
        <v>0</v>
      </c>
      <c r="AC457" s="382">
        <f>IF(SUM(BM_MWh!AC457)=0,0,1)</f>
        <v>0</v>
      </c>
      <c r="AD457" s="382">
        <f>IF(SUM(BM_MWh!AD457)=0,0,1)</f>
        <v>0</v>
      </c>
      <c r="AE457" s="382">
        <f>IF(SUM(BM_MWh!AE457)=0,0,1)</f>
        <v>1</v>
      </c>
      <c r="AF457" s="382">
        <f>IF(SUM(BM_MWh!AF457)=0,0,1)</f>
        <v>0</v>
      </c>
      <c r="AG457" s="382"/>
      <c r="AH457" s="382"/>
      <c r="AI457" s="382"/>
      <c r="AJ457" s="382"/>
      <c r="AK457" s="292"/>
      <c r="AL457" s="292"/>
      <c r="AM457" s="314"/>
      <c r="AN457" s="314"/>
      <c r="AP457" s="382"/>
      <c r="AR457" s="382"/>
      <c r="AS457" s="382"/>
      <c r="AT457" s="382"/>
      <c r="AU457" s="101">
        <f t="shared" si="196"/>
        <v>6</v>
      </c>
      <c r="AV457" s="102">
        <f t="shared" si="197"/>
        <v>3</v>
      </c>
      <c r="AW457" s="167">
        <f t="shared" si="198"/>
        <v>9</v>
      </c>
      <c r="AX457" s="167">
        <f t="shared" si="199"/>
        <v>2083836.9514885701</v>
      </c>
      <c r="AZ457" s="17"/>
      <c r="BA457" s="17"/>
      <c r="BB457" s="17"/>
      <c r="BC457" s="17"/>
      <c r="BD457" s="17"/>
      <c r="BH457" s="21"/>
      <c r="BI457" s="21"/>
      <c r="BJ457" s="21"/>
      <c r="BK457" s="21"/>
      <c r="BL457" s="21"/>
      <c r="BM457" s="21"/>
      <c r="BN457" s="21"/>
      <c r="BO457" s="21"/>
      <c r="BP457" s="21"/>
      <c r="BQ457" s="106"/>
      <c r="BR457" s="106"/>
    </row>
    <row r="458" spans="1:70">
      <c r="A458" s="28">
        <f t="shared" si="202"/>
        <v>2033</v>
      </c>
      <c r="B458" s="28">
        <f t="shared" si="203"/>
        <v>9</v>
      </c>
      <c r="C458" s="383">
        <f t="shared" si="204"/>
        <v>2085056.9950693699</v>
      </c>
      <c r="D458" s="383">
        <f>[4]FCST!D455</f>
        <v>1852084.9950693699</v>
      </c>
      <c r="E458" s="383">
        <f>[4]FCST!E455</f>
        <v>203659</v>
      </c>
      <c r="F458" s="383">
        <f>[4]FCST!F455</f>
        <v>2056</v>
      </c>
      <c r="G458" s="383">
        <f>[4]FCST!G455</f>
        <v>1508</v>
      </c>
      <c r="H458" s="383">
        <f>[4]FCST!H455</f>
        <v>25740</v>
      </c>
      <c r="I458" s="292">
        <f>IF(BM_MWh!I458=0,0,1)</f>
        <v>0</v>
      </c>
      <c r="J458" s="292">
        <f>IF(BM_MWh!J458=0,0,1)</f>
        <v>0</v>
      </c>
      <c r="K458" s="292">
        <f>IF(BM_MWh!K458=0,0,1)</f>
        <v>1</v>
      </c>
      <c r="L458" s="292">
        <f>IF(BM_MWh!L458=0,0,1)</f>
        <v>0</v>
      </c>
      <c r="M458" s="292">
        <f>IF(BM_MWh!M458=0,0,1)</f>
        <v>0</v>
      </c>
      <c r="N458" s="292">
        <f>IF(BM_MWh!N458=0,0,1)</f>
        <v>0</v>
      </c>
      <c r="O458" s="292">
        <f>IF(BM_MWh!O458=0,0,1)</f>
        <v>0</v>
      </c>
      <c r="P458" s="292">
        <f>IF(BM_MWh!P458=0,0,1)</f>
        <v>0</v>
      </c>
      <c r="Q458" s="292">
        <f>IF(BM_MWh!Q458=0,0,1)</f>
        <v>0</v>
      </c>
      <c r="R458" s="292">
        <f>IF(BM_MWh!R458=0,0,1)</f>
        <v>1</v>
      </c>
      <c r="S458" s="292">
        <f>IF(BM_MWh!S458=0,0,1)</f>
        <v>1</v>
      </c>
      <c r="T458" s="292">
        <f>IF(BM_MWh!T458=0,0,1)</f>
        <v>0</v>
      </c>
      <c r="U458" s="384">
        <f>IF(SUM(BM_MWh!U458)=0,0,1)</f>
        <v>1</v>
      </c>
      <c r="V458" s="382">
        <f>IF(SUM(BM_MWh!V458)=0,0,1)</f>
        <v>1</v>
      </c>
      <c r="W458" s="382">
        <f>IF(SUM(BM_MWh!W458)=0,0,1)</f>
        <v>1</v>
      </c>
      <c r="X458" s="382">
        <f>IF(SUM(BM_MWh!X458)=0,0,1)</f>
        <v>0</v>
      </c>
      <c r="Y458" s="382">
        <f>IF(SUM(BM_MWh!Y458)=0,0,1)</f>
        <v>1</v>
      </c>
      <c r="Z458" s="382">
        <f>IF(SUM(BM_MWh!Z458)=0,0,1)</f>
        <v>0</v>
      </c>
      <c r="AA458" s="382">
        <f>IF(SUM(BM_MWh!AA458)=0,0,1)</f>
        <v>1</v>
      </c>
      <c r="AB458" s="382">
        <f>IF(SUM(BM_MWh!AB458)=0,0,1)</f>
        <v>0</v>
      </c>
      <c r="AC458" s="382">
        <f>IF(SUM(BM_MWh!AC458)=0,0,1)</f>
        <v>0</v>
      </c>
      <c r="AD458" s="382">
        <f>IF(SUM(BM_MWh!AD458)=0,0,1)</f>
        <v>0</v>
      </c>
      <c r="AE458" s="382">
        <f>IF(SUM(BM_MWh!AE458)=0,0,1)</f>
        <v>1</v>
      </c>
      <c r="AF458" s="382">
        <f>IF(SUM(BM_MWh!AF458)=0,0,1)</f>
        <v>0</v>
      </c>
      <c r="AG458" s="382"/>
      <c r="AH458" s="382"/>
      <c r="AI458" s="382"/>
      <c r="AJ458" s="382"/>
      <c r="AK458" s="292"/>
      <c r="AL458" s="292"/>
      <c r="AM458" s="314"/>
      <c r="AN458" s="314"/>
      <c r="AP458" s="382"/>
      <c r="AR458" s="382"/>
      <c r="AS458" s="382"/>
      <c r="AT458" s="382"/>
      <c r="AU458" s="101">
        <f t="shared" si="196"/>
        <v>6</v>
      </c>
      <c r="AV458" s="102">
        <f t="shared" si="197"/>
        <v>3</v>
      </c>
      <c r="AW458" s="167">
        <f t="shared" si="198"/>
        <v>9</v>
      </c>
      <c r="AX458" s="167">
        <f t="shared" si="199"/>
        <v>2085047.9950693699</v>
      </c>
      <c r="AZ458" s="17"/>
      <c r="BA458" s="17"/>
      <c r="BB458" s="17"/>
      <c r="BC458" s="17"/>
      <c r="BD458" s="17"/>
      <c r="BH458" s="21"/>
      <c r="BI458" s="21"/>
      <c r="BJ458" s="21"/>
      <c r="BK458" s="21"/>
      <c r="BL458" s="21"/>
      <c r="BM458" s="21"/>
      <c r="BN458" s="21"/>
      <c r="BO458" s="21"/>
      <c r="BP458" s="21"/>
      <c r="BQ458" s="106"/>
      <c r="BR458" s="106"/>
    </row>
    <row r="459" spans="1:70">
      <c r="A459" s="28">
        <f t="shared" si="202"/>
        <v>2033</v>
      </c>
      <c r="B459" s="28">
        <f t="shared" si="203"/>
        <v>10</v>
      </c>
      <c r="C459" s="383">
        <f t="shared" si="204"/>
        <v>2086281.03865016</v>
      </c>
      <c r="D459" s="383">
        <f>[4]FCST!D456</f>
        <v>1853185.03865016</v>
      </c>
      <c r="E459" s="383">
        <f>[4]FCST!E456</f>
        <v>203761</v>
      </c>
      <c r="F459" s="383">
        <f>[4]FCST!F456</f>
        <v>2055</v>
      </c>
      <c r="G459" s="383">
        <f>[4]FCST!G456</f>
        <v>1508</v>
      </c>
      <c r="H459" s="383">
        <f>[4]FCST!H456</f>
        <v>25763</v>
      </c>
      <c r="I459" s="292">
        <f>IF(BM_MWh!I459=0,0,1)</f>
        <v>0</v>
      </c>
      <c r="J459" s="292">
        <f>IF(BM_MWh!J459=0,0,1)</f>
        <v>0</v>
      </c>
      <c r="K459" s="292">
        <f>IF(BM_MWh!K459=0,0,1)</f>
        <v>1</v>
      </c>
      <c r="L459" s="292">
        <f>IF(BM_MWh!L459=0,0,1)</f>
        <v>0</v>
      </c>
      <c r="M459" s="292">
        <f>IF(BM_MWh!M459=0,0,1)</f>
        <v>0</v>
      </c>
      <c r="N459" s="292">
        <f>IF(BM_MWh!N459=0,0,1)</f>
        <v>0</v>
      </c>
      <c r="O459" s="292">
        <f>IF(BM_MWh!O459=0,0,1)</f>
        <v>0</v>
      </c>
      <c r="P459" s="292">
        <f>IF(BM_MWh!P459=0,0,1)</f>
        <v>0</v>
      </c>
      <c r="Q459" s="292">
        <f>IF(BM_MWh!Q459=0,0,1)</f>
        <v>0</v>
      </c>
      <c r="R459" s="292">
        <f>IF(BM_MWh!R459=0,0,1)</f>
        <v>1</v>
      </c>
      <c r="S459" s="292">
        <f>IF(BM_MWh!S459=0,0,1)</f>
        <v>1</v>
      </c>
      <c r="T459" s="292">
        <f>IF(BM_MWh!T459=0,0,1)</f>
        <v>0</v>
      </c>
      <c r="U459" s="384">
        <f>IF(SUM(BM_MWh!U459)=0,0,1)</f>
        <v>1</v>
      </c>
      <c r="V459" s="382">
        <f>IF(SUM(BM_MWh!V459)=0,0,1)</f>
        <v>1</v>
      </c>
      <c r="W459" s="382">
        <f>IF(SUM(BM_MWh!W459)=0,0,1)</f>
        <v>1</v>
      </c>
      <c r="X459" s="382">
        <f>IF(SUM(BM_MWh!X459)=0,0,1)</f>
        <v>0</v>
      </c>
      <c r="Y459" s="382">
        <f>IF(SUM(BM_MWh!Y459)=0,0,1)</f>
        <v>1</v>
      </c>
      <c r="Z459" s="382">
        <f>IF(SUM(BM_MWh!Z459)=0,0,1)</f>
        <v>0</v>
      </c>
      <c r="AA459" s="382">
        <f>IF(SUM(BM_MWh!AA459)=0,0,1)</f>
        <v>1</v>
      </c>
      <c r="AB459" s="382">
        <f>IF(SUM(BM_MWh!AB459)=0,0,1)</f>
        <v>0</v>
      </c>
      <c r="AC459" s="382">
        <f>IF(SUM(BM_MWh!AC459)=0,0,1)</f>
        <v>0</v>
      </c>
      <c r="AD459" s="382">
        <f>IF(SUM(BM_MWh!AD459)=0,0,1)</f>
        <v>0</v>
      </c>
      <c r="AE459" s="382">
        <f>IF(SUM(BM_MWh!AE459)=0,0,1)</f>
        <v>1</v>
      </c>
      <c r="AF459" s="382">
        <f>IF(SUM(BM_MWh!AF459)=0,0,1)</f>
        <v>0</v>
      </c>
      <c r="AG459" s="382"/>
      <c r="AH459" s="382"/>
      <c r="AI459" s="382"/>
      <c r="AJ459" s="382"/>
      <c r="AK459" s="292"/>
      <c r="AL459" s="292"/>
      <c r="AM459" s="314"/>
      <c r="AN459" s="314"/>
      <c r="AP459" s="382"/>
      <c r="AR459" s="382"/>
      <c r="AS459" s="382"/>
      <c r="AT459" s="382"/>
      <c r="AU459" s="101">
        <f t="shared" si="196"/>
        <v>6</v>
      </c>
      <c r="AV459" s="102">
        <f t="shared" si="197"/>
        <v>3</v>
      </c>
      <c r="AW459" s="167">
        <f t="shared" si="198"/>
        <v>9</v>
      </c>
      <c r="AX459" s="167">
        <f t="shared" si="199"/>
        <v>2086272.03865016</v>
      </c>
      <c r="AZ459" s="17"/>
      <c r="BA459" s="17"/>
      <c r="BB459" s="17"/>
      <c r="BC459" s="17"/>
      <c r="BD459" s="17"/>
      <c r="BH459" s="21"/>
      <c r="BI459" s="21"/>
      <c r="BJ459" s="21"/>
      <c r="BK459" s="21"/>
      <c r="BL459" s="21"/>
      <c r="BM459" s="21"/>
      <c r="BN459" s="21"/>
      <c r="BO459" s="21"/>
      <c r="BP459" s="21"/>
      <c r="BQ459" s="106"/>
      <c r="BR459" s="106"/>
    </row>
    <row r="460" spans="1:70">
      <c r="A460" s="28">
        <f t="shared" si="202"/>
        <v>2033</v>
      </c>
      <c r="B460" s="28">
        <f t="shared" si="203"/>
        <v>11</v>
      </c>
      <c r="C460" s="383">
        <f t="shared" si="204"/>
        <v>2087516.08223096</v>
      </c>
      <c r="D460" s="383">
        <f>[4]FCST!D457</f>
        <v>1854285.08223096</v>
      </c>
      <c r="E460" s="383">
        <f>[4]FCST!E457</f>
        <v>203862</v>
      </c>
      <c r="F460" s="383">
        <f>[4]FCST!F457</f>
        <v>2054</v>
      </c>
      <c r="G460" s="383">
        <f>[4]FCST!G457</f>
        <v>1508</v>
      </c>
      <c r="H460" s="383">
        <f>[4]FCST!H457</f>
        <v>25798</v>
      </c>
      <c r="I460" s="292">
        <f>IF(BM_MWh!I460=0,0,1)</f>
        <v>0</v>
      </c>
      <c r="J460" s="292">
        <f>IF(BM_MWh!J460=0,0,1)</f>
        <v>0</v>
      </c>
      <c r="K460" s="292">
        <f>IF(BM_MWh!K460=0,0,1)</f>
        <v>1</v>
      </c>
      <c r="L460" s="292">
        <f>IF(BM_MWh!L460=0,0,1)</f>
        <v>0</v>
      </c>
      <c r="M460" s="292">
        <f>IF(BM_MWh!M460=0,0,1)</f>
        <v>0</v>
      </c>
      <c r="N460" s="292">
        <f>IF(BM_MWh!N460=0,0,1)</f>
        <v>0</v>
      </c>
      <c r="O460" s="292">
        <f>IF(BM_MWh!O460=0,0,1)</f>
        <v>0</v>
      </c>
      <c r="P460" s="292">
        <f>IF(BM_MWh!P460=0,0,1)</f>
        <v>0</v>
      </c>
      <c r="Q460" s="292">
        <f>IF(BM_MWh!Q460=0,0,1)</f>
        <v>0</v>
      </c>
      <c r="R460" s="292">
        <f>IF(BM_MWh!R460=0,0,1)</f>
        <v>1</v>
      </c>
      <c r="S460" s="292">
        <f>IF(BM_MWh!S460=0,0,1)</f>
        <v>1</v>
      </c>
      <c r="T460" s="292">
        <f>IF(BM_MWh!T460=0,0,1)</f>
        <v>0</v>
      </c>
      <c r="U460" s="384">
        <f>IF(SUM(BM_MWh!U460)=0,0,1)</f>
        <v>1</v>
      </c>
      <c r="V460" s="382">
        <f>IF(SUM(BM_MWh!V460)=0,0,1)</f>
        <v>1</v>
      </c>
      <c r="W460" s="382">
        <f>IF(SUM(BM_MWh!W460)=0,0,1)</f>
        <v>1</v>
      </c>
      <c r="X460" s="382">
        <f>IF(SUM(BM_MWh!X460)=0,0,1)</f>
        <v>0</v>
      </c>
      <c r="Y460" s="382">
        <f>IF(SUM(BM_MWh!Y460)=0,0,1)</f>
        <v>1</v>
      </c>
      <c r="Z460" s="382">
        <f>IF(SUM(BM_MWh!Z460)=0,0,1)</f>
        <v>0</v>
      </c>
      <c r="AA460" s="382">
        <f>IF(SUM(BM_MWh!AA460)=0,0,1)</f>
        <v>1</v>
      </c>
      <c r="AB460" s="382">
        <f>IF(SUM(BM_MWh!AB460)=0,0,1)</f>
        <v>0</v>
      </c>
      <c r="AC460" s="382">
        <f>IF(SUM(BM_MWh!AC460)=0,0,1)</f>
        <v>0</v>
      </c>
      <c r="AD460" s="382">
        <f>IF(SUM(BM_MWh!AD460)=0,0,1)</f>
        <v>0</v>
      </c>
      <c r="AE460" s="382">
        <f>IF(SUM(BM_MWh!AE460)=0,0,1)</f>
        <v>1</v>
      </c>
      <c r="AF460" s="382">
        <f>IF(SUM(BM_MWh!AF460)=0,0,1)</f>
        <v>0</v>
      </c>
      <c r="AG460" s="382"/>
      <c r="AH460" s="382"/>
      <c r="AI460" s="382"/>
      <c r="AJ460" s="382"/>
      <c r="AK460" s="292"/>
      <c r="AL460" s="292"/>
      <c r="AM460" s="314"/>
      <c r="AN460" s="314"/>
      <c r="AP460" s="382"/>
      <c r="AR460" s="382"/>
      <c r="AS460" s="382"/>
      <c r="AT460" s="382"/>
      <c r="AU460" s="101">
        <f t="shared" si="196"/>
        <v>6</v>
      </c>
      <c r="AV460" s="102">
        <f t="shared" si="197"/>
        <v>3</v>
      </c>
      <c r="AW460" s="167">
        <f t="shared" si="198"/>
        <v>9</v>
      </c>
      <c r="AX460" s="167">
        <f t="shared" si="199"/>
        <v>2087507.08223096</v>
      </c>
      <c r="AZ460" s="17"/>
      <c r="BA460" s="17"/>
      <c r="BB460" s="17"/>
      <c r="BC460" s="17"/>
      <c r="BD460" s="17"/>
      <c r="BH460" s="21"/>
      <c r="BI460" s="21"/>
      <c r="BJ460" s="21"/>
      <c r="BK460" s="21"/>
      <c r="BL460" s="21"/>
      <c r="BM460" s="21"/>
      <c r="BN460" s="21"/>
      <c r="BO460" s="21"/>
      <c r="BP460" s="21"/>
      <c r="BQ460" s="106"/>
      <c r="BR460" s="106"/>
    </row>
    <row r="461" spans="1:70">
      <c r="A461" s="28">
        <f t="shared" si="202"/>
        <v>2033</v>
      </c>
      <c r="B461" s="28">
        <f t="shared" si="203"/>
        <v>12</v>
      </c>
      <c r="C461" s="383">
        <f t="shared" si="204"/>
        <v>2088667.1258117601</v>
      </c>
      <c r="D461" s="383">
        <f>[4]FCST!D458</f>
        <v>1855385.1258117601</v>
      </c>
      <c r="E461" s="383">
        <f>[4]FCST!E458</f>
        <v>203964</v>
      </c>
      <c r="F461" s="383">
        <f>[4]FCST!F458</f>
        <v>2054</v>
      </c>
      <c r="G461" s="383">
        <f>[4]FCST!G458</f>
        <v>1508</v>
      </c>
      <c r="H461" s="383">
        <f>[4]FCST!H458</f>
        <v>25747</v>
      </c>
      <c r="I461" s="292">
        <f>IF(BM_MWh!I461=0,0,1)</f>
        <v>0</v>
      </c>
      <c r="J461" s="292">
        <f>IF(BM_MWh!J461=0,0,1)</f>
        <v>0</v>
      </c>
      <c r="K461" s="292">
        <f>IF(BM_MWh!K461=0,0,1)</f>
        <v>1</v>
      </c>
      <c r="L461" s="292">
        <f>IF(BM_MWh!L461=0,0,1)</f>
        <v>0</v>
      </c>
      <c r="M461" s="292">
        <f>IF(BM_MWh!M461=0,0,1)</f>
        <v>0</v>
      </c>
      <c r="N461" s="292">
        <f>IF(BM_MWh!N461=0,0,1)</f>
        <v>0</v>
      </c>
      <c r="O461" s="292">
        <f>IF(BM_MWh!O461=0,0,1)</f>
        <v>0</v>
      </c>
      <c r="P461" s="292">
        <f>IF(BM_MWh!P461=0,0,1)</f>
        <v>0</v>
      </c>
      <c r="Q461" s="292">
        <f>IF(BM_MWh!Q461=0,0,1)</f>
        <v>0</v>
      </c>
      <c r="R461" s="292">
        <f>IF(BM_MWh!R461=0,0,1)</f>
        <v>1</v>
      </c>
      <c r="S461" s="292">
        <f>IF(BM_MWh!S461=0,0,1)</f>
        <v>1</v>
      </c>
      <c r="T461" s="292">
        <f>IF(BM_MWh!T461=0,0,1)</f>
        <v>0</v>
      </c>
      <c r="U461" s="384">
        <f>IF(SUM(BM_MWh!U461)=0,0,1)</f>
        <v>1</v>
      </c>
      <c r="V461" s="382">
        <f>IF(SUM(BM_MWh!V461)=0,0,1)</f>
        <v>1</v>
      </c>
      <c r="W461" s="382">
        <f>IF(SUM(BM_MWh!W461)=0,0,1)</f>
        <v>1</v>
      </c>
      <c r="X461" s="382">
        <f>IF(SUM(BM_MWh!X461)=0,0,1)</f>
        <v>0</v>
      </c>
      <c r="Y461" s="382">
        <f>IF(SUM(BM_MWh!Y461)=0,0,1)</f>
        <v>1</v>
      </c>
      <c r="Z461" s="382">
        <f>IF(SUM(BM_MWh!Z461)=0,0,1)</f>
        <v>0</v>
      </c>
      <c r="AA461" s="382">
        <f>IF(SUM(BM_MWh!AA461)=0,0,1)</f>
        <v>1</v>
      </c>
      <c r="AB461" s="382">
        <f>IF(SUM(BM_MWh!AB461)=0,0,1)</f>
        <v>0</v>
      </c>
      <c r="AC461" s="382">
        <f>IF(SUM(BM_MWh!AC461)=0,0,1)</f>
        <v>0</v>
      </c>
      <c r="AD461" s="382">
        <f>IF(SUM(BM_MWh!AD461)=0,0,1)</f>
        <v>0</v>
      </c>
      <c r="AE461" s="382">
        <f>IF(SUM(BM_MWh!AE461)=0,0,1)</f>
        <v>1</v>
      </c>
      <c r="AF461" s="382">
        <f>IF(SUM(BM_MWh!AF461)=0,0,1)</f>
        <v>0</v>
      </c>
      <c r="AG461" s="382"/>
      <c r="AH461" s="382"/>
      <c r="AI461" s="382"/>
      <c r="AJ461" s="382"/>
      <c r="AK461" s="292"/>
      <c r="AL461" s="292"/>
      <c r="AM461" s="314"/>
      <c r="AN461" s="314"/>
      <c r="AP461" s="382"/>
      <c r="AR461" s="382"/>
      <c r="AS461" s="382"/>
      <c r="AT461" s="382"/>
      <c r="AU461" s="101">
        <f t="shared" si="196"/>
        <v>6</v>
      </c>
      <c r="AV461" s="102">
        <f t="shared" si="197"/>
        <v>3</v>
      </c>
      <c r="AW461" s="167">
        <f t="shared" si="198"/>
        <v>9</v>
      </c>
      <c r="AX461" s="167">
        <f t="shared" si="199"/>
        <v>2088658.1258117601</v>
      </c>
      <c r="AZ461" s="17"/>
      <c r="BA461" s="17"/>
      <c r="BB461" s="17"/>
      <c r="BC461" s="17"/>
      <c r="BD461" s="17"/>
      <c r="BH461" s="21"/>
      <c r="BI461" s="21"/>
      <c r="BJ461" s="21"/>
      <c r="BK461" s="21"/>
      <c r="BL461" s="21"/>
      <c r="BM461" s="21"/>
      <c r="BN461" s="21"/>
      <c r="BO461" s="21"/>
      <c r="BP461" s="21"/>
      <c r="BQ461" s="106"/>
      <c r="BR461" s="106"/>
    </row>
    <row r="462" spans="1:70">
      <c r="A462" s="28">
        <f t="shared" si="202"/>
        <v>2034</v>
      </c>
      <c r="B462" s="28">
        <f t="shared" si="203"/>
        <v>1</v>
      </c>
      <c r="C462" s="383">
        <f t="shared" si="204"/>
        <v>2089909.1693925599</v>
      </c>
      <c r="D462" s="383">
        <f>[4]FCST!D459</f>
        <v>1856485.1693925599</v>
      </c>
      <c r="E462" s="383">
        <f>[4]FCST!E459</f>
        <v>204065</v>
      </c>
      <c r="F462" s="383">
        <f>[4]FCST!F459</f>
        <v>2053</v>
      </c>
      <c r="G462" s="383">
        <f>[4]FCST!G459</f>
        <v>1508</v>
      </c>
      <c r="H462" s="383">
        <f>[4]FCST!H459</f>
        <v>25788</v>
      </c>
      <c r="I462" s="292">
        <f>IF(BM_MWh!I462=0,0,1)</f>
        <v>0</v>
      </c>
      <c r="J462" s="292">
        <f>IF(BM_MWh!J462=0,0,1)</f>
        <v>0</v>
      </c>
      <c r="K462" s="292">
        <f>IF(BM_MWh!K462=0,0,1)</f>
        <v>1</v>
      </c>
      <c r="L462" s="292">
        <f>IF(BM_MWh!L462=0,0,1)</f>
        <v>0</v>
      </c>
      <c r="M462" s="292">
        <f>IF(BM_MWh!M462=0,0,1)</f>
        <v>0</v>
      </c>
      <c r="N462" s="292">
        <f>IF(BM_MWh!N462=0,0,1)</f>
        <v>0</v>
      </c>
      <c r="O462" s="292">
        <f>IF(BM_MWh!O462=0,0,1)</f>
        <v>0</v>
      </c>
      <c r="P462" s="292">
        <f>IF(BM_MWh!P462=0,0,1)</f>
        <v>0</v>
      </c>
      <c r="Q462" s="292">
        <f>IF(BM_MWh!Q462=0,0,1)</f>
        <v>1</v>
      </c>
      <c r="R462" s="292">
        <f>IF(BM_MWh!R462=0,0,1)</f>
        <v>1</v>
      </c>
      <c r="S462" s="292">
        <f>IF(BM_MWh!S462=0,0,1)</f>
        <v>1</v>
      </c>
      <c r="T462" s="292">
        <f>IF(BM_MWh!T462=0,0,1)</f>
        <v>0</v>
      </c>
      <c r="U462" s="384">
        <f>IF(SUM(BM_MWh!U462)=0,0,1)</f>
        <v>1</v>
      </c>
      <c r="V462" s="382">
        <f>IF(SUM(BM_MWh!V462)=0,0,1)</f>
        <v>1</v>
      </c>
      <c r="W462" s="382">
        <f>IF(SUM(BM_MWh!W462)=0,0,1)</f>
        <v>1</v>
      </c>
      <c r="X462" s="382">
        <f>IF(SUM(BM_MWh!X462)=0,0,1)</f>
        <v>0</v>
      </c>
      <c r="Y462" s="382">
        <f>IF(SUM(BM_MWh!Y462)=0,0,1)</f>
        <v>1</v>
      </c>
      <c r="Z462" s="382">
        <f>IF(SUM(BM_MWh!Z462)=0,0,1)</f>
        <v>0</v>
      </c>
      <c r="AA462" s="382">
        <f>IF(SUM(BM_MWh!AA462)=0,0,1)</f>
        <v>1</v>
      </c>
      <c r="AB462" s="382">
        <f>IF(SUM(BM_MWh!AB462)=0,0,1)</f>
        <v>0</v>
      </c>
      <c r="AC462" s="382">
        <f>IF(SUM(BM_MWh!AC462)=0,0,1)</f>
        <v>0</v>
      </c>
      <c r="AD462" s="382">
        <f>IF(SUM(BM_MWh!AD462)=0,0,1)</f>
        <v>0</v>
      </c>
      <c r="AE462" s="382">
        <f>IF(SUM(BM_MWh!AE462)=0,0,1)</f>
        <v>1</v>
      </c>
      <c r="AF462" s="382">
        <f>IF(SUM(BM_MWh!AF462)=0,0,1)</f>
        <v>0</v>
      </c>
      <c r="AG462" s="382"/>
      <c r="AH462" s="382"/>
      <c r="AI462" s="382"/>
      <c r="AJ462" s="382"/>
      <c r="AK462" s="292"/>
      <c r="AL462" s="292"/>
      <c r="AM462" s="314"/>
      <c r="AN462" s="314"/>
      <c r="AP462" s="382"/>
      <c r="AR462" s="382"/>
      <c r="AS462" s="382"/>
      <c r="AT462" s="382"/>
      <c r="AU462" s="101">
        <f t="shared" si="196"/>
        <v>6</v>
      </c>
      <c r="AV462" s="102">
        <f t="shared" si="197"/>
        <v>4</v>
      </c>
      <c r="AW462" s="167">
        <f t="shared" si="198"/>
        <v>10</v>
      </c>
      <c r="AX462" s="167">
        <f t="shared" si="199"/>
        <v>2089899.1693925599</v>
      </c>
      <c r="AZ462" s="17"/>
      <c r="BA462" s="17"/>
      <c r="BB462" s="17"/>
      <c r="BC462" s="17"/>
      <c r="BD462" s="17"/>
      <c r="BH462" s="21"/>
      <c r="BI462" s="21"/>
      <c r="BJ462" s="21"/>
      <c r="BK462" s="21"/>
      <c r="BL462" s="21"/>
      <c r="BM462" s="21"/>
      <c r="BN462" s="21"/>
      <c r="BO462" s="21"/>
      <c r="BP462" s="21"/>
      <c r="BQ462" s="106"/>
      <c r="BR462" s="106"/>
    </row>
    <row r="463" spans="1:70">
      <c r="A463" s="28">
        <f t="shared" si="202"/>
        <v>2034</v>
      </c>
      <c r="B463" s="28">
        <f t="shared" si="203"/>
        <v>2</v>
      </c>
      <c r="C463" s="383">
        <f t="shared" si="204"/>
        <v>2091113.21297336</v>
      </c>
      <c r="D463" s="383">
        <f>[4]FCST!D460</f>
        <v>1857585.21297336</v>
      </c>
      <c r="E463" s="383">
        <f>[4]FCST!E460</f>
        <v>204167</v>
      </c>
      <c r="F463" s="383">
        <f>[4]FCST!F460</f>
        <v>2052</v>
      </c>
      <c r="G463" s="383">
        <f>[4]FCST!G460</f>
        <v>1508</v>
      </c>
      <c r="H463" s="383">
        <f>[4]FCST!H460</f>
        <v>25791</v>
      </c>
      <c r="I463" s="292">
        <f>IF(BM_MWh!I463=0,0,1)</f>
        <v>0</v>
      </c>
      <c r="J463" s="292">
        <f>IF(BM_MWh!J463=0,0,1)</f>
        <v>0</v>
      </c>
      <c r="K463" s="292">
        <f>IF(BM_MWh!K463=0,0,1)</f>
        <v>1</v>
      </c>
      <c r="L463" s="292">
        <f>IF(BM_MWh!L463=0,0,1)</f>
        <v>0</v>
      </c>
      <c r="M463" s="292">
        <f>IF(BM_MWh!M463=0,0,1)</f>
        <v>0</v>
      </c>
      <c r="N463" s="292">
        <f>IF(BM_MWh!N463=0,0,1)</f>
        <v>0</v>
      </c>
      <c r="O463" s="292">
        <f>IF(BM_MWh!O463=0,0,1)</f>
        <v>0</v>
      </c>
      <c r="P463" s="292">
        <f>IF(BM_MWh!P463=0,0,1)</f>
        <v>0</v>
      </c>
      <c r="Q463" s="292">
        <f>IF(BM_MWh!Q463=0,0,1)</f>
        <v>1</v>
      </c>
      <c r="R463" s="292">
        <f>IF(BM_MWh!R463=0,0,1)</f>
        <v>1</v>
      </c>
      <c r="S463" s="292">
        <f>IF(BM_MWh!S463=0,0,1)</f>
        <v>1</v>
      </c>
      <c r="T463" s="292">
        <f>IF(BM_MWh!T463=0,0,1)</f>
        <v>0</v>
      </c>
      <c r="U463" s="384">
        <f>IF(SUM(BM_MWh!U463)=0,0,1)</f>
        <v>1</v>
      </c>
      <c r="V463" s="382">
        <f>IF(SUM(BM_MWh!V463)=0,0,1)</f>
        <v>1</v>
      </c>
      <c r="W463" s="382">
        <f>IF(SUM(BM_MWh!W463)=0,0,1)</f>
        <v>1</v>
      </c>
      <c r="X463" s="382">
        <f>IF(SUM(BM_MWh!X463)=0,0,1)</f>
        <v>0</v>
      </c>
      <c r="Y463" s="382">
        <f>IF(SUM(BM_MWh!Y463)=0,0,1)</f>
        <v>1</v>
      </c>
      <c r="Z463" s="382">
        <f>IF(SUM(BM_MWh!Z463)=0,0,1)</f>
        <v>0</v>
      </c>
      <c r="AA463" s="382">
        <f>IF(SUM(BM_MWh!AA463)=0,0,1)</f>
        <v>1</v>
      </c>
      <c r="AB463" s="382">
        <f>IF(SUM(BM_MWh!AB463)=0,0,1)</f>
        <v>0</v>
      </c>
      <c r="AC463" s="382">
        <f>IF(SUM(BM_MWh!AC463)=0,0,1)</f>
        <v>0</v>
      </c>
      <c r="AD463" s="382">
        <f>IF(SUM(BM_MWh!AD463)=0,0,1)</f>
        <v>0</v>
      </c>
      <c r="AE463" s="382">
        <f>IF(SUM(BM_MWh!AE463)=0,0,1)</f>
        <v>1</v>
      </c>
      <c r="AF463" s="382">
        <f>IF(SUM(BM_MWh!AF463)=0,0,1)</f>
        <v>0</v>
      </c>
      <c r="AG463" s="382"/>
      <c r="AH463" s="382"/>
      <c r="AI463" s="382"/>
      <c r="AJ463" s="382"/>
      <c r="AK463" s="292"/>
      <c r="AL463" s="292"/>
      <c r="AM463" s="314"/>
      <c r="AN463" s="314"/>
      <c r="AP463" s="382"/>
      <c r="AR463" s="382"/>
      <c r="AS463" s="382"/>
      <c r="AT463" s="382"/>
      <c r="AU463" s="101">
        <f t="shared" si="196"/>
        <v>6</v>
      </c>
      <c r="AV463" s="102">
        <f t="shared" si="197"/>
        <v>4</v>
      </c>
      <c r="AW463" s="167">
        <f t="shared" si="198"/>
        <v>10</v>
      </c>
      <c r="AX463" s="167">
        <f t="shared" si="199"/>
        <v>2091103.21297336</v>
      </c>
      <c r="AZ463" s="17"/>
      <c r="BA463" s="17"/>
      <c r="BB463" s="17"/>
      <c r="BC463" s="17"/>
      <c r="BD463" s="17"/>
      <c r="BH463" s="21"/>
      <c r="BI463" s="21"/>
      <c r="BJ463" s="21"/>
      <c r="BK463" s="21"/>
      <c r="BL463" s="21"/>
      <c r="BM463" s="21"/>
      <c r="BN463" s="21"/>
      <c r="BO463" s="21"/>
      <c r="BP463" s="21"/>
      <c r="BQ463" s="106"/>
      <c r="BR463" s="106"/>
    </row>
    <row r="464" spans="1:70">
      <c r="A464" s="28">
        <f t="shared" si="202"/>
        <v>2034</v>
      </c>
      <c r="B464" s="28">
        <f t="shared" si="203"/>
        <v>3</v>
      </c>
      <c r="C464" s="383">
        <f t="shared" si="204"/>
        <v>2092302.25655416</v>
      </c>
      <c r="D464" s="383">
        <f>[4]FCST!D461</f>
        <v>1858685.25655416</v>
      </c>
      <c r="E464" s="383">
        <f>[4]FCST!E461</f>
        <v>204268</v>
      </c>
      <c r="F464" s="383">
        <f>[4]FCST!F461</f>
        <v>2051</v>
      </c>
      <c r="G464" s="383">
        <f>[4]FCST!G461</f>
        <v>1508</v>
      </c>
      <c r="H464" s="383">
        <f>[4]FCST!H461</f>
        <v>25780</v>
      </c>
      <c r="I464" s="292">
        <f>IF(BM_MWh!I464=0,0,1)</f>
        <v>0</v>
      </c>
      <c r="J464" s="292">
        <f>IF(BM_MWh!J464=0,0,1)</f>
        <v>0</v>
      </c>
      <c r="K464" s="292">
        <f>IF(BM_MWh!K464=0,0,1)</f>
        <v>1</v>
      </c>
      <c r="L464" s="292">
        <f>IF(BM_MWh!L464=0,0,1)</f>
        <v>0</v>
      </c>
      <c r="M464" s="292">
        <f>IF(BM_MWh!M464=0,0,1)</f>
        <v>0</v>
      </c>
      <c r="N464" s="292">
        <f>IF(BM_MWh!N464=0,0,1)</f>
        <v>0</v>
      </c>
      <c r="O464" s="292">
        <f>IF(BM_MWh!O464=0,0,1)</f>
        <v>0</v>
      </c>
      <c r="P464" s="292">
        <f>IF(BM_MWh!P464=0,0,1)</f>
        <v>0</v>
      </c>
      <c r="Q464" s="292">
        <f>IF(BM_MWh!Q464=0,0,1)</f>
        <v>1</v>
      </c>
      <c r="R464" s="292">
        <f>IF(BM_MWh!R464=0,0,1)</f>
        <v>1</v>
      </c>
      <c r="S464" s="292">
        <f>IF(BM_MWh!S464=0,0,1)</f>
        <v>1</v>
      </c>
      <c r="T464" s="292">
        <f>IF(BM_MWh!T464=0,0,1)</f>
        <v>0</v>
      </c>
      <c r="U464" s="384">
        <f>IF(SUM(BM_MWh!U464)=0,0,1)</f>
        <v>1</v>
      </c>
      <c r="V464" s="382">
        <f>IF(SUM(BM_MWh!V464)=0,0,1)</f>
        <v>1</v>
      </c>
      <c r="W464" s="382">
        <f>IF(SUM(BM_MWh!W464)=0,0,1)</f>
        <v>1</v>
      </c>
      <c r="X464" s="382">
        <f>IF(SUM(BM_MWh!X464)=0,0,1)</f>
        <v>0</v>
      </c>
      <c r="Y464" s="382">
        <f>IF(SUM(BM_MWh!Y464)=0,0,1)</f>
        <v>1</v>
      </c>
      <c r="Z464" s="382">
        <f>IF(SUM(BM_MWh!Z464)=0,0,1)</f>
        <v>0</v>
      </c>
      <c r="AA464" s="382">
        <f>IF(SUM(BM_MWh!AA464)=0,0,1)</f>
        <v>1</v>
      </c>
      <c r="AB464" s="382">
        <f>IF(SUM(BM_MWh!AB464)=0,0,1)</f>
        <v>0</v>
      </c>
      <c r="AC464" s="382">
        <f>IF(SUM(BM_MWh!AC464)=0,0,1)</f>
        <v>0</v>
      </c>
      <c r="AD464" s="382">
        <f>IF(SUM(BM_MWh!AD464)=0,0,1)</f>
        <v>0</v>
      </c>
      <c r="AE464" s="382">
        <f>IF(SUM(BM_MWh!AE464)=0,0,1)</f>
        <v>1</v>
      </c>
      <c r="AF464" s="382">
        <f>IF(SUM(BM_MWh!AF464)=0,0,1)</f>
        <v>0</v>
      </c>
      <c r="AG464" s="382"/>
      <c r="AH464" s="382"/>
      <c r="AI464" s="382"/>
      <c r="AJ464" s="382"/>
      <c r="AK464" s="292"/>
      <c r="AL464" s="292"/>
      <c r="AM464" s="314"/>
      <c r="AN464" s="314"/>
      <c r="AP464" s="382"/>
      <c r="AR464" s="382"/>
      <c r="AS464" s="382"/>
      <c r="AT464" s="382"/>
      <c r="AU464" s="101">
        <f t="shared" si="196"/>
        <v>6</v>
      </c>
      <c r="AV464" s="102">
        <f t="shared" si="197"/>
        <v>4</v>
      </c>
      <c r="AW464" s="167">
        <f t="shared" si="198"/>
        <v>10</v>
      </c>
      <c r="AX464" s="167">
        <f t="shared" si="199"/>
        <v>2092292.25655416</v>
      </c>
      <c r="AZ464" s="17"/>
      <c r="BA464" s="17"/>
      <c r="BB464" s="17"/>
      <c r="BC464" s="17"/>
      <c r="BD464" s="17"/>
      <c r="BH464" s="21"/>
      <c r="BI464" s="21"/>
      <c r="BJ464" s="21"/>
      <c r="BK464" s="21"/>
      <c r="BL464" s="21"/>
      <c r="BM464" s="21"/>
      <c r="BN464" s="21"/>
      <c r="BO464" s="21"/>
      <c r="BP464" s="21"/>
      <c r="BQ464" s="106"/>
      <c r="BR464" s="106"/>
    </row>
    <row r="465" spans="1:70">
      <c r="A465" s="28">
        <f t="shared" si="202"/>
        <v>2034</v>
      </c>
      <c r="B465" s="28">
        <f t="shared" si="203"/>
        <v>4</v>
      </c>
      <c r="C465" s="383">
        <f t="shared" si="204"/>
        <v>2093462.3001349601</v>
      </c>
      <c r="D465" s="383">
        <f>[4]FCST!D462</f>
        <v>1859785.3001349601</v>
      </c>
      <c r="E465" s="383">
        <f>[4]FCST!E462</f>
        <v>204369</v>
      </c>
      <c r="F465" s="383">
        <f>[4]FCST!F462</f>
        <v>2051</v>
      </c>
      <c r="G465" s="383">
        <f>[4]FCST!G462</f>
        <v>1508</v>
      </c>
      <c r="H465" s="383">
        <f>[4]FCST!H462</f>
        <v>25739</v>
      </c>
      <c r="I465" s="292">
        <f>IF(BM_MWh!I465=0,0,1)</f>
        <v>0</v>
      </c>
      <c r="J465" s="292">
        <f>IF(BM_MWh!J465=0,0,1)</f>
        <v>0</v>
      </c>
      <c r="K465" s="292">
        <f>IF(BM_MWh!K465=0,0,1)</f>
        <v>1</v>
      </c>
      <c r="L465" s="292">
        <f>IF(BM_MWh!L465=0,0,1)</f>
        <v>0</v>
      </c>
      <c r="M465" s="292">
        <f>IF(BM_MWh!M465=0,0,1)</f>
        <v>0</v>
      </c>
      <c r="N465" s="292">
        <f>IF(BM_MWh!N465=0,0,1)</f>
        <v>0</v>
      </c>
      <c r="O465" s="292">
        <f>IF(BM_MWh!O465=0,0,1)</f>
        <v>0</v>
      </c>
      <c r="P465" s="292">
        <f>IF(BM_MWh!P465=0,0,1)</f>
        <v>0</v>
      </c>
      <c r="Q465" s="292">
        <f>IF(BM_MWh!Q465=0,0,1)</f>
        <v>1</v>
      </c>
      <c r="R465" s="292">
        <f>IF(BM_MWh!R465=0,0,1)</f>
        <v>1</v>
      </c>
      <c r="S465" s="292">
        <f>IF(BM_MWh!S465=0,0,1)</f>
        <v>1</v>
      </c>
      <c r="T465" s="292">
        <f>IF(BM_MWh!T465=0,0,1)</f>
        <v>0</v>
      </c>
      <c r="U465" s="384">
        <f>IF(SUM(BM_MWh!U465)=0,0,1)</f>
        <v>1</v>
      </c>
      <c r="V465" s="382">
        <f>IF(SUM(BM_MWh!V465)=0,0,1)</f>
        <v>1</v>
      </c>
      <c r="W465" s="382">
        <f>IF(SUM(BM_MWh!W465)=0,0,1)</f>
        <v>1</v>
      </c>
      <c r="X465" s="382">
        <f>IF(SUM(BM_MWh!X465)=0,0,1)</f>
        <v>0</v>
      </c>
      <c r="Y465" s="382">
        <f>IF(SUM(BM_MWh!Y465)=0,0,1)</f>
        <v>1</v>
      </c>
      <c r="Z465" s="382">
        <f>IF(SUM(BM_MWh!Z465)=0,0,1)</f>
        <v>0</v>
      </c>
      <c r="AA465" s="382">
        <f>IF(SUM(BM_MWh!AA465)=0,0,1)</f>
        <v>1</v>
      </c>
      <c r="AB465" s="382">
        <f>IF(SUM(BM_MWh!AB465)=0,0,1)</f>
        <v>0</v>
      </c>
      <c r="AC465" s="382">
        <f>IF(SUM(BM_MWh!AC465)=0,0,1)</f>
        <v>0</v>
      </c>
      <c r="AD465" s="382">
        <f>IF(SUM(BM_MWh!AD465)=0,0,1)</f>
        <v>0</v>
      </c>
      <c r="AE465" s="382">
        <f>IF(SUM(BM_MWh!AE465)=0,0,1)</f>
        <v>1</v>
      </c>
      <c r="AF465" s="382">
        <f>IF(SUM(BM_MWh!AF465)=0,0,1)</f>
        <v>0</v>
      </c>
      <c r="AG465" s="382"/>
      <c r="AH465" s="382"/>
      <c r="AI465" s="382"/>
      <c r="AJ465" s="382"/>
      <c r="AK465" s="292"/>
      <c r="AL465" s="292"/>
      <c r="AM465" s="314"/>
      <c r="AN465" s="314"/>
      <c r="AP465" s="382"/>
      <c r="AR465" s="382"/>
      <c r="AS465" s="382"/>
      <c r="AT465" s="382"/>
      <c r="AU465" s="101">
        <f t="shared" si="196"/>
        <v>6</v>
      </c>
      <c r="AV465" s="102">
        <f t="shared" si="197"/>
        <v>4</v>
      </c>
      <c r="AW465" s="167">
        <f t="shared" si="198"/>
        <v>10</v>
      </c>
      <c r="AX465" s="167">
        <f t="shared" si="199"/>
        <v>2093452.3001349601</v>
      </c>
      <c r="AZ465" s="17"/>
      <c r="BA465" s="17"/>
      <c r="BB465" s="17"/>
      <c r="BC465" s="17"/>
      <c r="BD465" s="17"/>
      <c r="BH465" s="21"/>
      <c r="BI465" s="21"/>
      <c r="BJ465" s="21"/>
      <c r="BK465" s="21"/>
      <c r="BL465" s="21"/>
      <c r="BM465" s="21"/>
      <c r="BN465" s="21"/>
      <c r="BO465" s="21"/>
      <c r="BP465" s="21"/>
      <c r="BQ465" s="106"/>
      <c r="BR465" s="106"/>
    </row>
    <row r="466" spans="1:70">
      <c r="A466" s="28">
        <f t="shared" si="202"/>
        <v>2034</v>
      </c>
      <c r="B466" s="28">
        <f t="shared" si="203"/>
        <v>5</v>
      </c>
      <c r="C466" s="383">
        <f t="shared" si="204"/>
        <v>2094694.3437157599</v>
      </c>
      <c r="D466" s="383">
        <f>[4]FCST!D463</f>
        <v>1860885.3437157599</v>
      </c>
      <c r="E466" s="383">
        <f>[4]FCST!E463</f>
        <v>204470</v>
      </c>
      <c r="F466" s="383">
        <f>[4]FCST!F463</f>
        <v>2050</v>
      </c>
      <c r="G466" s="383">
        <f>[4]FCST!G463</f>
        <v>1508</v>
      </c>
      <c r="H466" s="383">
        <f>[4]FCST!H463</f>
        <v>25772</v>
      </c>
      <c r="I466" s="292">
        <f>IF(BM_MWh!I466=0,0,1)</f>
        <v>0</v>
      </c>
      <c r="J466" s="292">
        <f>IF(BM_MWh!J466=0,0,1)</f>
        <v>0</v>
      </c>
      <c r="K466" s="292">
        <f>IF(BM_MWh!K466=0,0,1)</f>
        <v>1</v>
      </c>
      <c r="L466" s="292">
        <f>IF(BM_MWh!L466=0,0,1)</f>
        <v>0</v>
      </c>
      <c r="M466" s="292">
        <f>IF(BM_MWh!M466=0,0,1)</f>
        <v>0</v>
      </c>
      <c r="N466" s="292">
        <f>IF(BM_MWh!N466=0,0,1)</f>
        <v>0</v>
      </c>
      <c r="O466" s="292">
        <f>IF(BM_MWh!O466=0,0,1)</f>
        <v>0</v>
      </c>
      <c r="P466" s="292">
        <f>IF(BM_MWh!P466=0,0,1)</f>
        <v>0</v>
      </c>
      <c r="Q466" s="292">
        <f>IF(BM_MWh!Q466=0,0,1)</f>
        <v>0</v>
      </c>
      <c r="R466" s="292">
        <f>IF(BM_MWh!R466=0,0,1)</f>
        <v>1</v>
      </c>
      <c r="S466" s="292">
        <f>IF(BM_MWh!S466=0,0,1)</f>
        <v>1</v>
      </c>
      <c r="T466" s="292">
        <f>IF(BM_MWh!T466=0,0,1)</f>
        <v>0</v>
      </c>
      <c r="U466" s="384">
        <f>IF(SUM(BM_MWh!U466)=0,0,1)</f>
        <v>1</v>
      </c>
      <c r="V466" s="382">
        <f>IF(SUM(BM_MWh!V466)=0,0,1)</f>
        <v>1</v>
      </c>
      <c r="W466" s="382">
        <f>IF(SUM(BM_MWh!W466)=0,0,1)</f>
        <v>1</v>
      </c>
      <c r="X466" s="382">
        <f>IF(SUM(BM_MWh!X466)=0,0,1)</f>
        <v>0</v>
      </c>
      <c r="Y466" s="382">
        <f>IF(SUM(BM_MWh!Y466)=0,0,1)</f>
        <v>1</v>
      </c>
      <c r="Z466" s="382">
        <f>IF(SUM(BM_MWh!Z466)=0,0,1)</f>
        <v>0</v>
      </c>
      <c r="AA466" s="382">
        <f>IF(SUM(BM_MWh!AA466)=0,0,1)</f>
        <v>1</v>
      </c>
      <c r="AB466" s="382">
        <f>IF(SUM(BM_MWh!AB466)=0,0,1)</f>
        <v>0</v>
      </c>
      <c r="AC466" s="382">
        <f>IF(SUM(BM_MWh!AC466)=0,0,1)</f>
        <v>0</v>
      </c>
      <c r="AD466" s="382">
        <f>IF(SUM(BM_MWh!AD466)=0,0,1)</f>
        <v>0</v>
      </c>
      <c r="AE466" s="382">
        <f>IF(SUM(BM_MWh!AE466)=0,0,1)</f>
        <v>1</v>
      </c>
      <c r="AF466" s="382">
        <f>IF(SUM(BM_MWh!AF466)=0,0,1)</f>
        <v>0</v>
      </c>
      <c r="AG466" s="382"/>
      <c r="AH466" s="382"/>
      <c r="AI466" s="382"/>
      <c r="AJ466" s="382"/>
      <c r="AK466" s="292"/>
      <c r="AL466" s="292"/>
      <c r="AM466" s="314"/>
      <c r="AN466" s="314"/>
      <c r="AP466" s="382"/>
      <c r="AR466" s="382"/>
      <c r="AS466" s="382"/>
      <c r="AT466" s="382"/>
      <c r="AU466" s="101">
        <f t="shared" si="196"/>
        <v>6</v>
      </c>
      <c r="AV466" s="102">
        <f t="shared" si="197"/>
        <v>3</v>
      </c>
      <c r="AW466" s="167">
        <f t="shared" si="198"/>
        <v>9</v>
      </c>
      <c r="AX466" s="167">
        <f t="shared" si="199"/>
        <v>2094685.3437157599</v>
      </c>
      <c r="AZ466" s="17"/>
      <c r="BA466" s="17"/>
      <c r="BB466" s="17"/>
      <c r="BC466" s="17"/>
      <c r="BD466" s="17"/>
      <c r="BH466" s="21"/>
      <c r="BI466" s="21"/>
      <c r="BJ466" s="21"/>
      <c r="BK466" s="21"/>
      <c r="BL466" s="21"/>
      <c r="BM466" s="21"/>
      <c r="BN466" s="21"/>
      <c r="BO466" s="21"/>
      <c r="BP466" s="21"/>
      <c r="BQ466" s="106"/>
      <c r="BR466" s="106"/>
    </row>
    <row r="467" spans="1:70">
      <c r="A467" s="28">
        <f t="shared" si="202"/>
        <v>2034</v>
      </c>
      <c r="B467" s="28">
        <f t="shared" si="203"/>
        <v>6</v>
      </c>
      <c r="C467" s="383">
        <f t="shared" si="204"/>
        <v>2095844.38729656</v>
      </c>
      <c r="D467" s="383">
        <f>[4]FCST!D464</f>
        <v>1861985.38729656</v>
      </c>
      <c r="E467" s="383">
        <f>[4]FCST!E464</f>
        <v>204572</v>
      </c>
      <c r="F467" s="383">
        <f>[4]FCST!F464</f>
        <v>2049</v>
      </c>
      <c r="G467" s="383">
        <f>[4]FCST!G464</f>
        <v>1508</v>
      </c>
      <c r="H467" s="383">
        <f>[4]FCST!H464</f>
        <v>25721</v>
      </c>
      <c r="I467" s="292">
        <f>IF(BM_MWh!I467=0,0,1)</f>
        <v>0</v>
      </c>
      <c r="J467" s="292">
        <f>IF(BM_MWh!J467=0,0,1)</f>
        <v>0</v>
      </c>
      <c r="K467" s="292">
        <f>IF(BM_MWh!K467=0,0,1)</f>
        <v>1</v>
      </c>
      <c r="L467" s="292">
        <f>IF(BM_MWh!L467=0,0,1)</f>
        <v>0</v>
      </c>
      <c r="M467" s="292">
        <f>IF(BM_MWh!M467=0,0,1)</f>
        <v>0</v>
      </c>
      <c r="N467" s="292">
        <f>IF(BM_MWh!N467=0,0,1)</f>
        <v>0</v>
      </c>
      <c r="O467" s="292">
        <f>IF(BM_MWh!O467=0,0,1)</f>
        <v>0</v>
      </c>
      <c r="P467" s="292">
        <f>IF(BM_MWh!P467=0,0,1)</f>
        <v>0</v>
      </c>
      <c r="Q467" s="292">
        <f>IF(BM_MWh!Q467=0,0,1)</f>
        <v>0</v>
      </c>
      <c r="R467" s="292">
        <f>IF(BM_MWh!R467=0,0,1)</f>
        <v>1</v>
      </c>
      <c r="S467" s="292">
        <f>IF(BM_MWh!S467=0,0,1)</f>
        <v>1</v>
      </c>
      <c r="T467" s="292">
        <f>IF(BM_MWh!T467=0,0,1)</f>
        <v>0</v>
      </c>
      <c r="U467" s="384">
        <f>IF(SUM(BM_MWh!U467)=0,0,1)</f>
        <v>1</v>
      </c>
      <c r="V467" s="382">
        <f>IF(SUM(BM_MWh!V467)=0,0,1)</f>
        <v>1</v>
      </c>
      <c r="W467" s="382">
        <f>IF(SUM(BM_MWh!W467)=0,0,1)</f>
        <v>1</v>
      </c>
      <c r="X467" s="382">
        <f>IF(SUM(BM_MWh!X467)=0,0,1)</f>
        <v>0</v>
      </c>
      <c r="Y467" s="382">
        <f>IF(SUM(BM_MWh!Y467)=0,0,1)</f>
        <v>1</v>
      </c>
      <c r="Z467" s="382">
        <f>IF(SUM(BM_MWh!Z467)=0,0,1)</f>
        <v>0</v>
      </c>
      <c r="AA467" s="382">
        <f>IF(SUM(BM_MWh!AA467)=0,0,1)</f>
        <v>1</v>
      </c>
      <c r="AB467" s="382">
        <f>IF(SUM(BM_MWh!AB467)=0,0,1)</f>
        <v>0</v>
      </c>
      <c r="AC467" s="382">
        <f>IF(SUM(BM_MWh!AC467)=0,0,1)</f>
        <v>0</v>
      </c>
      <c r="AD467" s="382">
        <f>IF(SUM(BM_MWh!AD467)=0,0,1)</f>
        <v>0</v>
      </c>
      <c r="AE467" s="382">
        <f>IF(SUM(BM_MWh!AE467)=0,0,1)</f>
        <v>1</v>
      </c>
      <c r="AF467" s="382">
        <f>IF(SUM(BM_MWh!AF467)=0,0,1)</f>
        <v>0</v>
      </c>
      <c r="AG467" s="382"/>
      <c r="AH467" s="382"/>
      <c r="AI467" s="382"/>
      <c r="AJ467" s="382"/>
      <c r="AK467" s="292"/>
      <c r="AL467" s="292"/>
      <c r="AM467" s="314"/>
      <c r="AN467" s="314"/>
      <c r="AP467" s="382"/>
      <c r="AR467" s="382"/>
      <c r="AS467" s="382"/>
      <c r="AT467" s="382"/>
      <c r="AU467" s="101">
        <f t="shared" si="196"/>
        <v>6</v>
      </c>
      <c r="AV467" s="102">
        <f t="shared" si="197"/>
        <v>3</v>
      </c>
      <c r="AW467" s="167">
        <f t="shared" si="198"/>
        <v>9</v>
      </c>
      <c r="AX467" s="167">
        <f t="shared" si="199"/>
        <v>2095835.38729656</v>
      </c>
      <c r="AZ467" s="17"/>
      <c r="BA467" s="17"/>
      <c r="BB467" s="17"/>
      <c r="BC467" s="17"/>
      <c r="BD467" s="17"/>
      <c r="BH467" s="21"/>
      <c r="BI467" s="21"/>
      <c r="BJ467" s="21"/>
      <c r="BK467" s="21"/>
      <c r="BL467" s="21"/>
      <c r="BM467" s="21"/>
      <c r="BN467" s="21"/>
      <c r="BO467" s="21"/>
      <c r="BP467" s="21"/>
      <c r="BQ467" s="106"/>
      <c r="BR467" s="106"/>
    </row>
    <row r="468" spans="1:70">
      <c r="A468" s="28">
        <f t="shared" si="202"/>
        <v>2034</v>
      </c>
      <c r="B468" s="28">
        <f t="shared" si="203"/>
        <v>7</v>
      </c>
      <c r="C468" s="383">
        <f t="shared" si="204"/>
        <v>2097017.43087736</v>
      </c>
      <c r="D468" s="383">
        <f>[4]FCST!D465</f>
        <v>1863085.43087736</v>
      </c>
      <c r="E468" s="383">
        <f>[4]FCST!E465</f>
        <v>204673</v>
      </c>
      <c r="F468" s="383">
        <f>[4]FCST!F465</f>
        <v>2049</v>
      </c>
      <c r="G468" s="383">
        <f>[4]FCST!G465</f>
        <v>1508</v>
      </c>
      <c r="H468" s="383">
        <f>[4]FCST!H465</f>
        <v>25693</v>
      </c>
      <c r="I468" s="292">
        <f>IF(BM_MWh!I468=0,0,1)</f>
        <v>0</v>
      </c>
      <c r="J468" s="292">
        <f>IF(BM_MWh!J468=0,0,1)</f>
        <v>0</v>
      </c>
      <c r="K468" s="292">
        <f>IF(BM_MWh!K468=0,0,1)</f>
        <v>1</v>
      </c>
      <c r="L468" s="292">
        <f>IF(BM_MWh!L468=0,0,1)</f>
        <v>0</v>
      </c>
      <c r="M468" s="292">
        <f>IF(BM_MWh!M468=0,0,1)</f>
        <v>0</v>
      </c>
      <c r="N468" s="292">
        <f>IF(BM_MWh!N468=0,0,1)</f>
        <v>0</v>
      </c>
      <c r="O468" s="292">
        <f>IF(BM_MWh!O468=0,0,1)</f>
        <v>0</v>
      </c>
      <c r="P468" s="292">
        <f>IF(BM_MWh!P468=0,0,1)</f>
        <v>0</v>
      </c>
      <c r="Q468" s="292">
        <f>IF(BM_MWh!Q468=0,0,1)</f>
        <v>0</v>
      </c>
      <c r="R468" s="292">
        <f>IF(BM_MWh!R468=0,0,1)</f>
        <v>1</v>
      </c>
      <c r="S468" s="292">
        <f>IF(BM_MWh!S468=0,0,1)</f>
        <v>1</v>
      </c>
      <c r="T468" s="292">
        <f>IF(BM_MWh!T468=0,0,1)</f>
        <v>0</v>
      </c>
      <c r="U468" s="384">
        <f>IF(SUM(BM_MWh!U468)=0,0,1)</f>
        <v>1</v>
      </c>
      <c r="V468" s="382">
        <f>IF(SUM(BM_MWh!V468)=0,0,1)</f>
        <v>1</v>
      </c>
      <c r="W468" s="382">
        <f>IF(SUM(BM_MWh!W468)=0,0,1)</f>
        <v>1</v>
      </c>
      <c r="X468" s="382">
        <f>IF(SUM(BM_MWh!X468)=0,0,1)</f>
        <v>0</v>
      </c>
      <c r="Y468" s="382">
        <f>IF(SUM(BM_MWh!Y468)=0,0,1)</f>
        <v>1</v>
      </c>
      <c r="Z468" s="382">
        <f>IF(SUM(BM_MWh!Z468)=0,0,1)</f>
        <v>0</v>
      </c>
      <c r="AA468" s="382">
        <f>IF(SUM(BM_MWh!AA468)=0,0,1)</f>
        <v>1</v>
      </c>
      <c r="AB468" s="382">
        <f>IF(SUM(BM_MWh!AB468)=0,0,1)</f>
        <v>0</v>
      </c>
      <c r="AC468" s="382">
        <f>IF(SUM(BM_MWh!AC468)=0,0,1)</f>
        <v>0</v>
      </c>
      <c r="AD468" s="382">
        <f>IF(SUM(BM_MWh!AD468)=0,0,1)</f>
        <v>0</v>
      </c>
      <c r="AE468" s="382">
        <f>IF(SUM(BM_MWh!AE468)=0,0,1)</f>
        <v>1</v>
      </c>
      <c r="AF468" s="382">
        <f>IF(SUM(BM_MWh!AF468)=0,0,1)</f>
        <v>0</v>
      </c>
      <c r="AG468" s="382"/>
      <c r="AH468" s="382"/>
      <c r="AI468" s="382"/>
      <c r="AJ468" s="382"/>
      <c r="AK468" s="292"/>
      <c r="AL468" s="292"/>
      <c r="AM468" s="314"/>
      <c r="AN468" s="314"/>
      <c r="AP468" s="382"/>
      <c r="AR468" s="382"/>
      <c r="AS468" s="382"/>
      <c r="AT468" s="382"/>
      <c r="AU468" s="101">
        <f t="shared" si="196"/>
        <v>6</v>
      </c>
      <c r="AV468" s="102">
        <f t="shared" si="197"/>
        <v>3</v>
      </c>
      <c r="AW468" s="167">
        <f t="shared" si="198"/>
        <v>9</v>
      </c>
      <c r="AX468" s="167">
        <f t="shared" si="199"/>
        <v>2097008.43087736</v>
      </c>
      <c r="AZ468" s="17"/>
      <c r="BA468" s="17"/>
      <c r="BB468" s="17"/>
      <c r="BC468" s="17"/>
      <c r="BD468" s="17"/>
      <c r="BH468" s="21"/>
      <c r="BI468" s="21"/>
      <c r="BJ468" s="21"/>
      <c r="BK468" s="21"/>
      <c r="BL468" s="21"/>
      <c r="BM468" s="21"/>
      <c r="BN468" s="21"/>
      <c r="BO468" s="21"/>
      <c r="BP468" s="21"/>
      <c r="BQ468" s="106"/>
      <c r="BR468" s="106"/>
    </row>
    <row r="469" spans="1:70">
      <c r="A469" s="28">
        <f t="shared" si="202"/>
        <v>2034</v>
      </c>
      <c r="B469" s="28">
        <f t="shared" si="203"/>
        <v>8</v>
      </c>
      <c r="C469" s="383">
        <f t="shared" si="204"/>
        <v>2098245.27587971</v>
      </c>
      <c r="D469" s="383">
        <f>[4]FCST!D466</f>
        <v>1864158.27587971</v>
      </c>
      <c r="E469" s="383">
        <f>[4]FCST!E466</f>
        <v>204773</v>
      </c>
      <c r="F469" s="383">
        <f>[4]FCST!F466</f>
        <v>2048</v>
      </c>
      <c r="G469" s="383">
        <f>[4]FCST!G466</f>
        <v>1508</v>
      </c>
      <c r="H469" s="383">
        <f>[4]FCST!H466</f>
        <v>25749</v>
      </c>
      <c r="I469" s="292">
        <f>IF(BM_MWh!I469=0,0,1)</f>
        <v>0</v>
      </c>
      <c r="J469" s="292">
        <f>IF(BM_MWh!J469=0,0,1)</f>
        <v>0</v>
      </c>
      <c r="K469" s="292">
        <f>IF(BM_MWh!K469=0,0,1)</f>
        <v>1</v>
      </c>
      <c r="L469" s="292">
        <f>IF(BM_MWh!L469=0,0,1)</f>
        <v>0</v>
      </c>
      <c r="M469" s="292">
        <f>IF(BM_MWh!M469=0,0,1)</f>
        <v>0</v>
      </c>
      <c r="N469" s="292">
        <f>IF(BM_MWh!N469=0,0,1)</f>
        <v>0</v>
      </c>
      <c r="O469" s="292">
        <f>IF(BM_MWh!O469=0,0,1)</f>
        <v>0</v>
      </c>
      <c r="P469" s="292">
        <f>IF(BM_MWh!P469=0,0,1)</f>
        <v>0</v>
      </c>
      <c r="Q469" s="292">
        <f>IF(BM_MWh!Q469=0,0,1)</f>
        <v>0</v>
      </c>
      <c r="R469" s="292">
        <f>IF(BM_MWh!R469=0,0,1)</f>
        <v>1</v>
      </c>
      <c r="S469" s="292">
        <f>IF(BM_MWh!S469=0,0,1)</f>
        <v>1</v>
      </c>
      <c r="T469" s="292">
        <f>IF(BM_MWh!T469=0,0,1)</f>
        <v>0</v>
      </c>
      <c r="U469" s="384">
        <f>IF(SUM(BM_MWh!U469)=0,0,1)</f>
        <v>1</v>
      </c>
      <c r="V469" s="382">
        <f>IF(SUM(BM_MWh!V469)=0,0,1)</f>
        <v>1</v>
      </c>
      <c r="W469" s="382">
        <f>IF(SUM(BM_MWh!W469)=0,0,1)</f>
        <v>1</v>
      </c>
      <c r="X469" s="382">
        <f>IF(SUM(BM_MWh!X469)=0,0,1)</f>
        <v>0</v>
      </c>
      <c r="Y469" s="382">
        <f>IF(SUM(BM_MWh!Y469)=0,0,1)</f>
        <v>1</v>
      </c>
      <c r="Z469" s="382">
        <f>IF(SUM(BM_MWh!Z469)=0,0,1)</f>
        <v>0</v>
      </c>
      <c r="AA469" s="382">
        <f>IF(SUM(BM_MWh!AA469)=0,0,1)</f>
        <v>1</v>
      </c>
      <c r="AB469" s="382">
        <f>IF(SUM(BM_MWh!AB469)=0,0,1)</f>
        <v>0</v>
      </c>
      <c r="AC469" s="382">
        <f>IF(SUM(BM_MWh!AC469)=0,0,1)</f>
        <v>0</v>
      </c>
      <c r="AD469" s="382">
        <f>IF(SUM(BM_MWh!AD469)=0,0,1)</f>
        <v>0</v>
      </c>
      <c r="AE469" s="382">
        <f>IF(SUM(BM_MWh!AE469)=0,0,1)</f>
        <v>1</v>
      </c>
      <c r="AF469" s="382">
        <f>IF(SUM(BM_MWh!AF469)=0,0,1)</f>
        <v>0</v>
      </c>
      <c r="AG469" s="382"/>
      <c r="AH469" s="382"/>
      <c r="AI469" s="382"/>
      <c r="AJ469" s="382"/>
      <c r="AK469" s="292"/>
      <c r="AL469" s="292"/>
      <c r="AM469" s="314"/>
      <c r="AN469" s="314"/>
      <c r="AP469" s="382"/>
      <c r="AR469" s="382"/>
      <c r="AS469" s="382"/>
      <c r="AT469" s="382"/>
      <c r="AU469" s="101">
        <f t="shared" si="196"/>
        <v>6</v>
      </c>
      <c r="AV469" s="102">
        <f t="shared" si="197"/>
        <v>3</v>
      </c>
      <c r="AW469" s="167">
        <f t="shared" si="198"/>
        <v>9</v>
      </c>
      <c r="AX469" s="167">
        <f t="shared" si="199"/>
        <v>2098236.27587971</v>
      </c>
      <c r="AZ469" s="17"/>
      <c r="BA469" s="17"/>
      <c r="BB469" s="17"/>
      <c r="BC469" s="17"/>
      <c r="BD469" s="17"/>
      <c r="BH469" s="21"/>
      <c r="BI469" s="21"/>
      <c r="BJ469" s="21"/>
      <c r="BK469" s="21"/>
      <c r="BL469" s="21"/>
      <c r="BM469" s="21"/>
      <c r="BN469" s="21"/>
      <c r="BO469" s="21"/>
      <c r="BP469" s="21"/>
      <c r="BQ469" s="106"/>
      <c r="BR469" s="106"/>
    </row>
    <row r="470" spans="1:70">
      <c r="A470" s="28">
        <f t="shared" si="202"/>
        <v>2034</v>
      </c>
      <c r="B470" s="28">
        <f t="shared" si="203"/>
        <v>9</v>
      </c>
      <c r="C470" s="383">
        <f t="shared" si="204"/>
        <v>2099422.1208820599</v>
      </c>
      <c r="D470" s="383">
        <f>[4]FCST!D467</f>
        <v>1865231.1208820599</v>
      </c>
      <c r="E470" s="383">
        <f>[4]FCST!E467</f>
        <v>204871</v>
      </c>
      <c r="F470" s="383">
        <f>[4]FCST!F467</f>
        <v>2047</v>
      </c>
      <c r="G470" s="383">
        <f>[4]FCST!G467</f>
        <v>1508</v>
      </c>
      <c r="H470" s="383">
        <f>[4]FCST!H467</f>
        <v>25756</v>
      </c>
      <c r="I470" s="292">
        <f>IF(BM_MWh!I470=0,0,1)</f>
        <v>0</v>
      </c>
      <c r="J470" s="292">
        <f>IF(BM_MWh!J470=0,0,1)</f>
        <v>0</v>
      </c>
      <c r="K470" s="292">
        <f>IF(BM_MWh!K470=0,0,1)</f>
        <v>1</v>
      </c>
      <c r="L470" s="292">
        <f>IF(BM_MWh!L470=0,0,1)</f>
        <v>0</v>
      </c>
      <c r="M470" s="292">
        <f>IF(BM_MWh!M470=0,0,1)</f>
        <v>0</v>
      </c>
      <c r="N470" s="292">
        <f>IF(BM_MWh!N470=0,0,1)</f>
        <v>0</v>
      </c>
      <c r="O470" s="292">
        <f>IF(BM_MWh!O470=0,0,1)</f>
        <v>0</v>
      </c>
      <c r="P470" s="292">
        <f>IF(BM_MWh!P470=0,0,1)</f>
        <v>0</v>
      </c>
      <c r="Q470" s="292">
        <f>IF(BM_MWh!Q470=0,0,1)</f>
        <v>0</v>
      </c>
      <c r="R470" s="292">
        <f>IF(BM_MWh!R470=0,0,1)</f>
        <v>1</v>
      </c>
      <c r="S470" s="292">
        <f>IF(BM_MWh!S470=0,0,1)</f>
        <v>1</v>
      </c>
      <c r="T470" s="292">
        <f>IF(BM_MWh!T470=0,0,1)</f>
        <v>0</v>
      </c>
      <c r="U470" s="384">
        <f>IF(SUM(BM_MWh!U470)=0,0,1)</f>
        <v>1</v>
      </c>
      <c r="V470" s="382">
        <f>IF(SUM(BM_MWh!V470)=0,0,1)</f>
        <v>1</v>
      </c>
      <c r="W470" s="382">
        <f>IF(SUM(BM_MWh!W470)=0,0,1)</f>
        <v>1</v>
      </c>
      <c r="X470" s="382">
        <f>IF(SUM(BM_MWh!X470)=0,0,1)</f>
        <v>0</v>
      </c>
      <c r="Y470" s="382">
        <f>IF(SUM(BM_MWh!Y470)=0,0,1)</f>
        <v>1</v>
      </c>
      <c r="Z470" s="382">
        <f>IF(SUM(BM_MWh!Z470)=0,0,1)</f>
        <v>0</v>
      </c>
      <c r="AA470" s="382">
        <f>IF(SUM(BM_MWh!AA470)=0,0,1)</f>
        <v>1</v>
      </c>
      <c r="AB470" s="382">
        <f>IF(SUM(BM_MWh!AB470)=0,0,1)</f>
        <v>0</v>
      </c>
      <c r="AC470" s="382">
        <f>IF(SUM(BM_MWh!AC470)=0,0,1)</f>
        <v>0</v>
      </c>
      <c r="AD470" s="382">
        <f>IF(SUM(BM_MWh!AD470)=0,0,1)</f>
        <v>0</v>
      </c>
      <c r="AE470" s="382">
        <f>IF(SUM(BM_MWh!AE470)=0,0,1)</f>
        <v>1</v>
      </c>
      <c r="AF470" s="382">
        <f>IF(SUM(BM_MWh!AF470)=0,0,1)</f>
        <v>0</v>
      </c>
      <c r="AG470" s="382"/>
      <c r="AH470" s="382"/>
      <c r="AI470" s="382"/>
      <c r="AJ470" s="382"/>
      <c r="AK470" s="292"/>
      <c r="AL470" s="292"/>
      <c r="AM470" s="314"/>
      <c r="AN470" s="314"/>
      <c r="AP470" s="382"/>
      <c r="AR470" s="382"/>
      <c r="AS470" s="382"/>
      <c r="AT470" s="382"/>
      <c r="AU470" s="101">
        <f t="shared" si="196"/>
        <v>6</v>
      </c>
      <c r="AV470" s="102">
        <f t="shared" si="197"/>
        <v>3</v>
      </c>
      <c r="AW470" s="167">
        <f t="shared" si="198"/>
        <v>9</v>
      </c>
      <c r="AX470" s="167">
        <f t="shared" si="199"/>
        <v>2099413.1208820599</v>
      </c>
      <c r="AZ470" s="17"/>
      <c r="BA470" s="17"/>
      <c r="BB470" s="17"/>
      <c r="BC470" s="17"/>
      <c r="BD470" s="17"/>
      <c r="BH470" s="21"/>
      <c r="BI470" s="21"/>
      <c r="BJ470" s="21"/>
      <c r="BK470" s="21"/>
      <c r="BL470" s="21"/>
      <c r="BM470" s="21"/>
      <c r="BN470" s="21"/>
      <c r="BO470" s="21"/>
      <c r="BP470" s="21"/>
      <c r="BQ470" s="106"/>
      <c r="BR470" s="106"/>
    </row>
    <row r="471" spans="1:70">
      <c r="A471" s="28">
        <f t="shared" si="202"/>
        <v>2034</v>
      </c>
      <c r="B471" s="28">
        <f t="shared" si="203"/>
        <v>10</v>
      </c>
      <c r="C471" s="383">
        <f t="shared" si="204"/>
        <v>2100615.9658844098</v>
      </c>
      <c r="D471" s="383">
        <f>[4]FCST!D468</f>
        <v>1866303.9658844101</v>
      </c>
      <c r="E471" s="383">
        <f>[4]FCST!E468</f>
        <v>204969</v>
      </c>
      <c r="F471" s="383">
        <f>[4]FCST!F468</f>
        <v>2047</v>
      </c>
      <c r="G471" s="383">
        <f>[4]FCST!G468</f>
        <v>1508</v>
      </c>
      <c r="H471" s="383">
        <f>[4]FCST!H468</f>
        <v>25779</v>
      </c>
      <c r="I471" s="292">
        <f>IF(BM_MWh!I471=0,0,1)</f>
        <v>0</v>
      </c>
      <c r="J471" s="292">
        <f>IF(BM_MWh!J471=0,0,1)</f>
        <v>0</v>
      </c>
      <c r="K471" s="292">
        <f>IF(BM_MWh!K471=0,0,1)</f>
        <v>1</v>
      </c>
      <c r="L471" s="292">
        <f>IF(BM_MWh!L471=0,0,1)</f>
        <v>0</v>
      </c>
      <c r="M471" s="292">
        <f>IF(BM_MWh!M471=0,0,1)</f>
        <v>0</v>
      </c>
      <c r="N471" s="292">
        <f>IF(BM_MWh!N471=0,0,1)</f>
        <v>0</v>
      </c>
      <c r="O471" s="292">
        <f>IF(BM_MWh!O471=0,0,1)</f>
        <v>0</v>
      </c>
      <c r="P471" s="292">
        <f>IF(BM_MWh!P471=0,0,1)</f>
        <v>0</v>
      </c>
      <c r="Q471" s="292">
        <f>IF(BM_MWh!Q471=0,0,1)</f>
        <v>0</v>
      </c>
      <c r="R471" s="292">
        <f>IF(BM_MWh!R471=0,0,1)</f>
        <v>1</v>
      </c>
      <c r="S471" s="292">
        <f>IF(BM_MWh!S471=0,0,1)</f>
        <v>1</v>
      </c>
      <c r="T471" s="292">
        <f>IF(BM_MWh!T471=0,0,1)</f>
        <v>0</v>
      </c>
      <c r="U471" s="384">
        <f>IF(SUM(BM_MWh!U471)=0,0,1)</f>
        <v>1</v>
      </c>
      <c r="V471" s="382">
        <f>IF(SUM(BM_MWh!V471)=0,0,1)</f>
        <v>1</v>
      </c>
      <c r="W471" s="382">
        <f>IF(SUM(BM_MWh!W471)=0,0,1)</f>
        <v>1</v>
      </c>
      <c r="X471" s="382">
        <f>IF(SUM(BM_MWh!X471)=0,0,1)</f>
        <v>0</v>
      </c>
      <c r="Y471" s="382">
        <f>IF(SUM(BM_MWh!Y471)=0,0,1)</f>
        <v>1</v>
      </c>
      <c r="Z471" s="382">
        <f>IF(SUM(BM_MWh!Z471)=0,0,1)</f>
        <v>0</v>
      </c>
      <c r="AA471" s="382">
        <f>IF(SUM(BM_MWh!AA471)=0,0,1)</f>
        <v>1</v>
      </c>
      <c r="AB471" s="382">
        <f>IF(SUM(BM_MWh!AB471)=0,0,1)</f>
        <v>0</v>
      </c>
      <c r="AC471" s="382">
        <f>IF(SUM(BM_MWh!AC471)=0,0,1)</f>
        <v>0</v>
      </c>
      <c r="AD471" s="382">
        <f>IF(SUM(BM_MWh!AD471)=0,0,1)</f>
        <v>0</v>
      </c>
      <c r="AE471" s="382">
        <f>IF(SUM(BM_MWh!AE471)=0,0,1)</f>
        <v>1</v>
      </c>
      <c r="AF471" s="382">
        <f>IF(SUM(BM_MWh!AF471)=0,0,1)</f>
        <v>0</v>
      </c>
      <c r="AG471" s="382"/>
      <c r="AH471" s="382"/>
      <c r="AI471" s="382"/>
      <c r="AJ471" s="382"/>
      <c r="AK471" s="292"/>
      <c r="AL471" s="292"/>
      <c r="AM471" s="314"/>
      <c r="AN471" s="314"/>
      <c r="AP471" s="382"/>
      <c r="AR471" s="382"/>
      <c r="AS471" s="382"/>
      <c r="AT471" s="382"/>
      <c r="AU471" s="101">
        <f t="shared" si="196"/>
        <v>6</v>
      </c>
      <c r="AV471" s="102">
        <f t="shared" si="197"/>
        <v>3</v>
      </c>
      <c r="AW471" s="167">
        <f t="shared" si="198"/>
        <v>9</v>
      </c>
      <c r="AX471" s="167">
        <f t="shared" si="199"/>
        <v>2100606.9658844098</v>
      </c>
      <c r="AZ471" s="17"/>
      <c r="BA471" s="17"/>
      <c r="BB471" s="17"/>
      <c r="BC471" s="17"/>
      <c r="BD471" s="17"/>
      <c r="BH471" s="21"/>
      <c r="BI471" s="21"/>
      <c r="BJ471" s="21"/>
      <c r="BK471" s="21"/>
      <c r="BL471" s="21"/>
      <c r="BM471" s="21"/>
      <c r="BN471" s="21"/>
      <c r="BO471" s="21"/>
      <c r="BP471" s="21"/>
      <c r="BQ471" s="106"/>
      <c r="BR471" s="106"/>
    </row>
    <row r="472" spans="1:70">
      <c r="A472" s="28">
        <f t="shared" si="202"/>
        <v>2034</v>
      </c>
      <c r="B472" s="28">
        <f t="shared" si="203"/>
        <v>11</v>
      </c>
      <c r="C472" s="383">
        <f t="shared" si="204"/>
        <v>2101820.8108867602</v>
      </c>
      <c r="D472" s="383">
        <f>[4]FCST!D469</f>
        <v>1867376.81088676</v>
      </c>
      <c r="E472" s="383">
        <f>[4]FCST!E469</f>
        <v>205067</v>
      </c>
      <c r="F472" s="383">
        <f>[4]FCST!F469</f>
        <v>2046</v>
      </c>
      <c r="G472" s="383">
        <f>[4]FCST!G469</f>
        <v>1508</v>
      </c>
      <c r="H472" s="383">
        <f>[4]FCST!H469</f>
        <v>25814</v>
      </c>
      <c r="I472" s="292">
        <f>IF(BM_MWh!I472=0,0,1)</f>
        <v>0</v>
      </c>
      <c r="J472" s="292">
        <f>IF(BM_MWh!J472=0,0,1)</f>
        <v>0</v>
      </c>
      <c r="K472" s="292">
        <f>IF(BM_MWh!K472=0,0,1)</f>
        <v>1</v>
      </c>
      <c r="L472" s="292">
        <f>IF(BM_MWh!L472=0,0,1)</f>
        <v>0</v>
      </c>
      <c r="M472" s="292">
        <f>IF(BM_MWh!M472=0,0,1)</f>
        <v>0</v>
      </c>
      <c r="N472" s="292">
        <f>IF(BM_MWh!N472=0,0,1)</f>
        <v>0</v>
      </c>
      <c r="O472" s="292">
        <f>IF(BM_MWh!O472=0,0,1)</f>
        <v>0</v>
      </c>
      <c r="P472" s="292">
        <f>IF(BM_MWh!P472=0,0,1)</f>
        <v>0</v>
      </c>
      <c r="Q472" s="292">
        <f>IF(BM_MWh!Q472=0,0,1)</f>
        <v>0</v>
      </c>
      <c r="R472" s="292">
        <f>IF(BM_MWh!R472=0,0,1)</f>
        <v>1</v>
      </c>
      <c r="S472" s="292">
        <f>IF(BM_MWh!S472=0,0,1)</f>
        <v>1</v>
      </c>
      <c r="T472" s="292">
        <f>IF(BM_MWh!T472=0,0,1)</f>
        <v>0</v>
      </c>
      <c r="U472" s="384">
        <f>IF(SUM(BM_MWh!U472)=0,0,1)</f>
        <v>1</v>
      </c>
      <c r="V472" s="382">
        <f>IF(SUM(BM_MWh!V472)=0,0,1)</f>
        <v>1</v>
      </c>
      <c r="W472" s="382">
        <f>IF(SUM(BM_MWh!W472)=0,0,1)</f>
        <v>1</v>
      </c>
      <c r="X472" s="382">
        <f>IF(SUM(BM_MWh!X472)=0,0,1)</f>
        <v>0</v>
      </c>
      <c r="Y472" s="382">
        <f>IF(SUM(BM_MWh!Y472)=0,0,1)</f>
        <v>1</v>
      </c>
      <c r="Z472" s="382">
        <f>IF(SUM(BM_MWh!Z472)=0,0,1)</f>
        <v>0</v>
      </c>
      <c r="AA472" s="382">
        <f>IF(SUM(BM_MWh!AA472)=0,0,1)</f>
        <v>1</v>
      </c>
      <c r="AB472" s="382">
        <f>IF(SUM(BM_MWh!AB472)=0,0,1)</f>
        <v>0</v>
      </c>
      <c r="AC472" s="382">
        <f>IF(SUM(BM_MWh!AC472)=0,0,1)</f>
        <v>0</v>
      </c>
      <c r="AD472" s="382">
        <f>IF(SUM(BM_MWh!AD472)=0,0,1)</f>
        <v>0</v>
      </c>
      <c r="AE472" s="382">
        <f>IF(SUM(BM_MWh!AE472)=0,0,1)</f>
        <v>1</v>
      </c>
      <c r="AF472" s="382">
        <f>IF(SUM(BM_MWh!AF472)=0,0,1)</f>
        <v>0</v>
      </c>
      <c r="AG472" s="382"/>
      <c r="AH472" s="382"/>
      <c r="AI472" s="382"/>
      <c r="AJ472" s="382"/>
      <c r="AK472" s="292"/>
      <c r="AL472" s="292"/>
      <c r="AM472" s="314"/>
      <c r="AN472" s="314"/>
      <c r="AP472" s="382"/>
      <c r="AR472" s="382"/>
      <c r="AS472" s="382"/>
      <c r="AT472" s="382"/>
      <c r="AU472" s="101">
        <f t="shared" si="196"/>
        <v>6</v>
      </c>
      <c r="AV472" s="102">
        <f t="shared" si="197"/>
        <v>3</v>
      </c>
      <c r="AW472" s="167">
        <f t="shared" si="198"/>
        <v>9</v>
      </c>
      <c r="AX472" s="167">
        <f t="shared" si="199"/>
        <v>2101811.8108867602</v>
      </c>
      <c r="AZ472" s="17"/>
      <c r="BA472" s="17"/>
      <c r="BB472" s="17"/>
      <c r="BC472" s="17"/>
      <c r="BD472" s="17"/>
      <c r="BH472" s="21"/>
      <c r="BI472" s="21"/>
      <c r="BJ472" s="21"/>
      <c r="BK472" s="21"/>
      <c r="BL472" s="21"/>
      <c r="BM472" s="21"/>
      <c r="BN472" s="21"/>
      <c r="BO472" s="21"/>
      <c r="BP472" s="21"/>
      <c r="BQ472" s="106"/>
      <c r="BR472" s="106"/>
    </row>
    <row r="473" spans="1:70">
      <c r="A473" s="28">
        <f t="shared" si="202"/>
        <v>2034</v>
      </c>
      <c r="B473" s="28">
        <f t="shared" si="203"/>
        <v>12</v>
      </c>
      <c r="C473" s="383">
        <f t="shared" si="204"/>
        <v>2102938.6558891097</v>
      </c>
      <c r="D473" s="383">
        <f>[4]FCST!D470</f>
        <v>1868449.6558891099</v>
      </c>
      <c r="E473" s="383">
        <f>[4]FCST!E470</f>
        <v>205164</v>
      </c>
      <c r="F473" s="383">
        <f>[4]FCST!F470</f>
        <v>2045</v>
      </c>
      <c r="G473" s="383">
        <f>[4]FCST!G470</f>
        <v>1508</v>
      </c>
      <c r="H473" s="383">
        <f>[4]FCST!H470</f>
        <v>25763</v>
      </c>
      <c r="I473" s="292">
        <f>IF(BM_MWh!I473=0,0,1)</f>
        <v>0</v>
      </c>
      <c r="J473" s="292">
        <f>IF(BM_MWh!J473=0,0,1)</f>
        <v>0</v>
      </c>
      <c r="K473" s="292">
        <f>IF(BM_MWh!K473=0,0,1)</f>
        <v>1</v>
      </c>
      <c r="L473" s="292">
        <f>IF(BM_MWh!L473=0,0,1)</f>
        <v>0</v>
      </c>
      <c r="M473" s="292">
        <f>IF(BM_MWh!M473=0,0,1)</f>
        <v>0</v>
      </c>
      <c r="N473" s="292">
        <f>IF(BM_MWh!N473=0,0,1)</f>
        <v>0</v>
      </c>
      <c r="O473" s="292">
        <f>IF(BM_MWh!O473=0,0,1)</f>
        <v>0</v>
      </c>
      <c r="P473" s="292">
        <f>IF(BM_MWh!P473=0,0,1)</f>
        <v>0</v>
      </c>
      <c r="Q473" s="292">
        <f>IF(BM_MWh!Q473=0,0,1)</f>
        <v>0</v>
      </c>
      <c r="R473" s="292">
        <f>IF(BM_MWh!R473=0,0,1)</f>
        <v>1</v>
      </c>
      <c r="S473" s="292">
        <f>IF(BM_MWh!S473=0,0,1)</f>
        <v>1</v>
      </c>
      <c r="T473" s="292">
        <f>IF(BM_MWh!T473=0,0,1)</f>
        <v>0</v>
      </c>
      <c r="U473" s="384">
        <f>IF(SUM(BM_MWh!U473)=0,0,1)</f>
        <v>1</v>
      </c>
      <c r="V473" s="382">
        <f>IF(SUM(BM_MWh!V473)=0,0,1)</f>
        <v>1</v>
      </c>
      <c r="W473" s="382">
        <f>IF(SUM(BM_MWh!W473)=0,0,1)</f>
        <v>1</v>
      </c>
      <c r="X473" s="382">
        <f>IF(SUM(BM_MWh!X473)=0,0,1)</f>
        <v>0</v>
      </c>
      <c r="Y473" s="382">
        <f>IF(SUM(BM_MWh!Y473)=0,0,1)</f>
        <v>1</v>
      </c>
      <c r="Z473" s="382">
        <f>IF(SUM(BM_MWh!Z473)=0,0,1)</f>
        <v>0</v>
      </c>
      <c r="AA473" s="382">
        <f>IF(SUM(BM_MWh!AA473)=0,0,1)</f>
        <v>1</v>
      </c>
      <c r="AB473" s="382">
        <f>IF(SUM(BM_MWh!AB473)=0,0,1)</f>
        <v>0</v>
      </c>
      <c r="AC473" s="382">
        <f>IF(SUM(BM_MWh!AC473)=0,0,1)</f>
        <v>0</v>
      </c>
      <c r="AD473" s="382">
        <f>IF(SUM(BM_MWh!AD473)=0,0,1)</f>
        <v>0</v>
      </c>
      <c r="AE473" s="382">
        <f>IF(SUM(BM_MWh!AE473)=0,0,1)</f>
        <v>1</v>
      </c>
      <c r="AF473" s="382">
        <f>IF(SUM(BM_MWh!AF473)=0,0,1)</f>
        <v>0</v>
      </c>
      <c r="AG473" s="382"/>
      <c r="AH473" s="382"/>
      <c r="AI473" s="382"/>
      <c r="AJ473" s="382"/>
      <c r="AK473" s="292"/>
      <c r="AL473" s="292"/>
      <c r="AM473" s="314"/>
      <c r="AN473" s="314"/>
      <c r="AP473" s="382"/>
      <c r="AR473" s="382"/>
      <c r="AS473" s="382"/>
      <c r="AT473" s="382"/>
      <c r="AU473" s="101">
        <f t="shared" si="196"/>
        <v>6</v>
      </c>
      <c r="AV473" s="102">
        <f t="shared" si="197"/>
        <v>3</v>
      </c>
      <c r="AW473" s="167">
        <f t="shared" si="198"/>
        <v>9</v>
      </c>
      <c r="AX473" s="167">
        <f t="shared" si="199"/>
        <v>2102929.6558891097</v>
      </c>
      <c r="AZ473" s="17"/>
      <c r="BA473" s="17"/>
      <c r="BB473" s="17"/>
      <c r="BC473" s="17"/>
      <c r="BD473" s="17"/>
      <c r="BH473" s="21"/>
      <c r="BI473" s="21"/>
      <c r="BJ473" s="21"/>
      <c r="BK473" s="21"/>
      <c r="BL473" s="21"/>
      <c r="BM473" s="21"/>
      <c r="BN473" s="21"/>
      <c r="BO473" s="21"/>
      <c r="BP473" s="21"/>
      <c r="BQ473" s="106"/>
      <c r="BR473" s="106"/>
    </row>
    <row r="474" spans="1:70">
      <c r="A474" s="28">
        <f t="shared" si="202"/>
        <v>2035</v>
      </c>
      <c r="B474" s="28">
        <f t="shared" si="203"/>
        <v>1</v>
      </c>
      <c r="C474" s="383">
        <f t="shared" si="204"/>
        <v>2104151.5008914601</v>
      </c>
      <c r="D474" s="383">
        <f>[4]FCST!D471</f>
        <v>1869522.5008914601</v>
      </c>
      <c r="E474" s="383">
        <f>[4]FCST!E471</f>
        <v>205262</v>
      </c>
      <c r="F474" s="383">
        <f>[4]FCST!F471</f>
        <v>2045</v>
      </c>
      <c r="G474" s="383">
        <f>[4]FCST!G471</f>
        <v>1508</v>
      </c>
      <c r="H474" s="383">
        <f>[4]FCST!H471</f>
        <v>25804</v>
      </c>
      <c r="I474" s="292">
        <f>IF(BM_MWh!I474=0,0,1)</f>
        <v>0</v>
      </c>
      <c r="J474" s="292">
        <f>IF(BM_MWh!J474=0,0,1)</f>
        <v>0</v>
      </c>
      <c r="K474" s="292">
        <f>IF(BM_MWh!K474=0,0,1)</f>
        <v>1</v>
      </c>
      <c r="L474" s="292">
        <f>IF(BM_MWh!L474=0,0,1)</f>
        <v>0</v>
      </c>
      <c r="M474" s="292">
        <f>IF(BM_MWh!M474=0,0,1)</f>
        <v>0</v>
      </c>
      <c r="N474" s="292">
        <f>IF(BM_MWh!N474=0,0,1)</f>
        <v>0</v>
      </c>
      <c r="O474" s="292">
        <f>IF(BM_MWh!O474=0,0,1)</f>
        <v>0</v>
      </c>
      <c r="P474" s="292">
        <f>IF(BM_MWh!P474=0,0,1)</f>
        <v>0</v>
      </c>
      <c r="Q474" s="292">
        <f>IF(BM_MWh!Q474=0,0,1)</f>
        <v>1</v>
      </c>
      <c r="R474" s="292">
        <f>IF(BM_MWh!R474=0,0,1)</f>
        <v>1</v>
      </c>
      <c r="S474" s="292">
        <f>IF(BM_MWh!S474=0,0,1)</f>
        <v>1</v>
      </c>
      <c r="T474" s="292">
        <f>IF(BM_MWh!T474=0,0,1)</f>
        <v>0</v>
      </c>
      <c r="U474" s="384">
        <f>IF(SUM(BM_MWh!U474)=0,0,1)</f>
        <v>1</v>
      </c>
      <c r="V474" s="382">
        <f>IF(SUM(BM_MWh!V474)=0,0,1)</f>
        <v>1</v>
      </c>
      <c r="W474" s="382">
        <f>IF(SUM(BM_MWh!W474)=0,0,1)</f>
        <v>1</v>
      </c>
      <c r="X474" s="382">
        <f>IF(SUM(BM_MWh!X474)=0,0,1)</f>
        <v>0</v>
      </c>
      <c r="Y474" s="382">
        <f>IF(SUM(BM_MWh!Y474)=0,0,1)</f>
        <v>1</v>
      </c>
      <c r="Z474" s="382">
        <f>IF(SUM(BM_MWh!Z474)=0,0,1)</f>
        <v>0</v>
      </c>
      <c r="AA474" s="382">
        <f>IF(SUM(BM_MWh!AA474)=0,0,1)</f>
        <v>1</v>
      </c>
      <c r="AB474" s="382">
        <f>IF(SUM(BM_MWh!AB474)=0,0,1)</f>
        <v>0</v>
      </c>
      <c r="AC474" s="382">
        <f>IF(SUM(BM_MWh!AC474)=0,0,1)</f>
        <v>0</v>
      </c>
      <c r="AD474" s="382">
        <f>IF(SUM(BM_MWh!AD474)=0,0,1)</f>
        <v>0</v>
      </c>
      <c r="AE474" s="382">
        <f>IF(SUM(BM_MWh!AE474)=0,0,1)</f>
        <v>1</v>
      </c>
      <c r="AF474" s="382">
        <f>IF(SUM(BM_MWh!AF474)=0,0,1)</f>
        <v>0</v>
      </c>
      <c r="AG474" s="382"/>
      <c r="AH474" s="382"/>
      <c r="AI474" s="382"/>
      <c r="AJ474" s="382"/>
      <c r="AK474" s="292"/>
      <c r="AL474" s="292"/>
      <c r="AM474" s="314"/>
      <c r="AN474" s="314"/>
      <c r="AP474" s="382"/>
      <c r="AR474" s="382"/>
      <c r="AS474" s="382"/>
      <c r="AT474" s="382"/>
      <c r="AU474" s="101">
        <f t="shared" si="196"/>
        <v>6</v>
      </c>
      <c r="AV474" s="102">
        <f t="shared" si="197"/>
        <v>4</v>
      </c>
      <c r="AW474" s="167">
        <f t="shared" si="198"/>
        <v>10</v>
      </c>
      <c r="AX474" s="167">
        <f t="shared" si="199"/>
        <v>2104141.5008914601</v>
      </c>
      <c r="AZ474" s="17"/>
      <c r="BA474" s="17"/>
      <c r="BB474" s="17"/>
      <c r="BC474" s="17"/>
      <c r="BD474" s="17"/>
      <c r="BH474" s="21"/>
      <c r="BI474" s="21"/>
      <c r="BJ474" s="21"/>
      <c r="BK474" s="21"/>
      <c r="BL474" s="21"/>
      <c r="BM474" s="21"/>
      <c r="BN474" s="21"/>
      <c r="BO474" s="21"/>
      <c r="BP474" s="21"/>
      <c r="BQ474" s="106"/>
      <c r="BR474" s="106"/>
    </row>
    <row r="475" spans="1:70">
      <c r="A475" s="28">
        <f t="shared" si="202"/>
        <v>2035</v>
      </c>
      <c r="B475" s="28">
        <f t="shared" si="203"/>
        <v>2</v>
      </c>
      <c r="C475" s="383">
        <f t="shared" si="204"/>
        <v>2105323.34589381</v>
      </c>
      <c r="D475" s="383">
        <f>[4]FCST!D472</f>
        <v>1870595.34589381</v>
      </c>
      <c r="E475" s="383">
        <f>[4]FCST!E472</f>
        <v>205359</v>
      </c>
      <c r="F475" s="383">
        <f>[4]FCST!F472</f>
        <v>2044</v>
      </c>
      <c r="G475" s="383">
        <f>[4]FCST!G472</f>
        <v>1508</v>
      </c>
      <c r="H475" s="383">
        <f>[4]FCST!H472</f>
        <v>25807</v>
      </c>
      <c r="I475" s="292">
        <f>IF(BM_MWh!I475=0,0,1)</f>
        <v>0</v>
      </c>
      <c r="J475" s="292">
        <f>IF(BM_MWh!J475=0,0,1)</f>
        <v>0</v>
      </c>
      <c r="K475" s="292">
        <f>IF(BM_MWh!K475=0,0,1)</f>
        <v>1</v>
      </c>
      <c r="L475" s="292">
        <f>IF(BM_MWh!L475=0,0,1)</f>
        <v>0</v>
      </c>
      <c r="M475" s="292">
        <f>IF(BM_MWh!M475=0,0,1)</f>
        <v>0</v>
      </c>
      <c r="N475" s="292">
        <f>IF(BM_MWh!N475=0,0,1)</f>
        <v>0</v>
      </c>
      <c r="O475" s="292">
        <f>IF(BM_MWh!O475=0,0,1)</f>
        <v>0</v>
      </c>
      <c r="P475" s="292">
        <f>IF(BM_MWh!P475=0,0,1)</f>
        <v>0</v>
      </c>
      <c r="Q475" s="292">
        <f>IF(BM_MWh!Q475=0,0,1)</f>
        <v>1</v>
      </c>
      <c r="R475" s="292">
        <f>IF(BM_MWh!R475=0,0,1)</f>
        <v>1</v>
      </c>
      <c r="S475" s="292">
        <f>IF(BM_MWh!S475=0,0,1)</f>
        <v>1</v>
      </c>
      <c r="T475" s="292">
        <f>IF(BM_MWh!T475=0,0,1)</f>
        <v>0</v>
      </c>
      <c r="U475" s="384">
        <f>IF(SUM(BM_MWh!U475)=0,0,1)</f>
        <v>1</v>
      </c>
      <c r="V475" s="382">
        <f>IF(SUM(BM_MWh!V475)=0,0,1)</f>
        <v>1</v>
      </c>
      <c r="W475" s="382">
        <f>IF(SUM(BM_MWh!W475)=0,0,1)</f>
        <v>1</v>
      </c>
      <c r="X475" s="382">
        <f>IF(SUM(BM_MWh!X475)=0,0,1)</f>
        <v>0</v>
      </c>
      <c r="Y475" s="382">
        <f>IF(SUM(BM_MWh!Y475)=0,0,1)</f>
        <v>1</v>
      </c>
      <c r="Z475" s="382">
        <f>IF(SUM(BM_MWh!Z475)=0,0,1)</f>
        <v>0</v>
      </c>
      <c r="AA475" s="382">
        <f>IF(SUM(BM_MWh!AA475)=0,0,1)</f>
        <v>1</v>
      </c>
      <c r="AB475" s="382">
        <f>IF(SUM(BM_MWh!AB475)=0,0,1)</f>
        <v>0</v>
      </c>
      <c r="AC475" s="382">
        <f>IF(SUM(BM_MWh!AC475)=0,0,1)</f>
        <v>0</v>
      </c>
      <c r="AD475" s="382">
        <f>IF(SUM(BM_MWh!AD475)=0,0,1)</f>
        <v>0</v>
      </c>
      <c r="AE475" s="382">
        <f>IF(SUM(BM_MWh!AE475)=0,0,1)</f>
        <v>1</v>
      </c>
      <c r="AF475" s="382">
        <f>IF(SUM(BM_MWh!AF475)=0,0,1)</f>
        <v>0</v>
      </c>
      <c r="AG475" s="382"/>
      <c r="AH475" s="382"/>
      <c r="AI475" s="382"/>
      <c r="AJ475" s="382"/>
      <c r="AK475" s="292"/>
      <c r="AL475" s="292"/>
      <c r="AM475" s="314"/>
      <c r="AN475" s="314"/>
      <c r="AP475" s="382"/>
      <c r="AR475" s="382"/>
      <c r="AS475" s="382"/>
      <c r="AT475" s="382"/>
      <c r="AU475" s="101">
        <f t="shared" si="196"/>
        <v>6</v>
      </c>
      <c r="AV475" s="102">
        <f t="shared" si="197"/>
        <v>4</v>
      </c>
      <c r="AW475" s="167">
        <f t="shared" si="198"/>
        <v>10</v>
      </c>
      <c r="AX475" s="167">
        <f t="shared" si="199"/>
        <v>2105313.34589381</v>
      </c>
      <c r="AZ475" s="17"/>
      <c r="BA475" s="17"/>
      <c r="BB475" s="17"/>
      <c r="BC475" s="17"/>
      <c r="BD475" s="17"/>
      <c r="BH475" s="21"/>
      <c r="BI475" s="21"/>
      <c r="BJ475" s="21"/>
      <c r="BK475" s="21"/>
      <c r="BL475" s="21"/>
      <c r="BM475" s="21"/>
      <c r="BN475" s="21"/>
      <c r="BO475" s="21"/>
      <c r="BP475" s="21"/>
      <c r="BQ475" s="106"/>
      <c r="BR475" s="106"/>
    </row>
    <row r="476" spans="1:70">
      <c r="A476" s="28">
        <f t="shared" si="202"/>
        <v>2035</v>
      </c>
      <c r="B476" s="28">
        <f t="shared" si="203"/>
        <v>3</v>
      </c>
      <c r="C476" s="383">
        <f t="shared" si="204"/>
        <v>2106482.19089616</v>
      </c>
      <c r="D476" s="383">
        <f>[4]FCST!D473</f>
        <v>1871668.19089616</v>
      </c>
      <c r="E476" s="383">
        <f>[4]FCST!E473</f>
        <v>205457</v>
      </c>
      <c r="F476" s="383">
        <f>[4]FCST!F473</f>
        <v>2043</v>
      </c>
      <c r="G476" s="383">
        <f>[4]FCST!G473</f>
        <v>1508</v>
      </c>
      <c r="H476" s="383">
        <f>[4]FCST!H473</f>
        <v>25796</v>
      </c>
      <c r="I476" s="292">
        <f>IF(BM_MWh!I476=0,0,1)</f>
        <v>0</v>
      </c>
      <c r="J476" s="292">
        <f>IF(BM_MWh!J476=0,0,1)</f>
        <v>0</v>
      </c>
      <c r="K476" s="292">
        <f>IF(BM_MWh!K476=0,0,1)</f>
        <v>1</v>
      </c>
      <c r="L476" s="292">
        <f>IF(BM_MWh!L476=0,0,1)</f>
        <v>0</v>
      </c>
      <c r="M476" s="292">
        <f>IF(BM_MWh!M476=0,0,1)</f>
        <v>0</v>
      </c>
      <c r="N476" s="292">
        <f>IF(BM_MWh!N476=0,0,1)</f>
        <v>0</v>
      </c>
      <c r="O476" s="292">
        <f>IF(BM_MWh!O476=0,0,1)</f>
        <v>0</v>
      </c>
      <c r="P476" s="292">
        <f>IF(BM_MWh!P476=0,0,1)</f>
        <v>0</v>
      </c>
      <c r="Q476" s="292">
        <f>IF(BM_MWh!Q476=0,0,1)</f>
        <v>1</v>
      </c>
      <c r="R476" s="292">
        <f>IF(BM_MWh!R476=0,0,1)</f>
        <v>1</v>
      </c>
      <c r="S476" s="292">
        <f>IF(BM_MWh!S476=0,0,1)</f>
        <v>1</v>
      </c>
      <c r="T476" s="292">
        <f>IF(BM_MWh!T476=0,0,1)</f>
        <v>0</v>
      </c>
      <c r="U476" s="384">
        <f>IF(SUM(BM_MWh!U476)=0,0,1)</f>
        <v>1</v>
      </c>
      <c r="V476" s="382">
        <f>IF(SUM(BM_MWh!V476)=0,0,1)</f>
        <v>1</v>
      </c>
      <c r="W476" s="382">
        <f>IF(SUM(BM_MWh!W476)=0,0,1)</f>
        <v>1</v>
      </c>
      <c r="X476" s="382">
        <f>IF(SUM(BM_MWh!X476)=0,0,1)</f>
        <v>0</v>
      </c>
      <c r="Y476" s="382">
        <f>IF(SUM(BM_MWh!Y476)=0,0,1)</f>
        <v>1</v>
      </c>
      <c r="Z476" s="382">
        <f>IF(SUM(BM_MWh!Z476)=0,0,1)</f>
        <v>0</v>
      </c>
      <c r="AA476" s="382">
        <f>IF(SUM(BM_MWh!AA476)=0,0,1)</f>
        <v>1</v>
      </c>
      <c r="AB476" s="382">
        <f>IF(SUM(BM_MWh!AB476)=0,0,1)</f>
        <v>0</v>
      </c>
      <c r="AC476" s="382">
        <f>IF(SUM(BM_MWh!AC476)=0,0,1)</f>
        <v>0</v>
      </c>
      <c r="AD476" s="382">
        <f>IF(SUM(BM_MWh!AD476)=0,0,1)</f>
        <v>0</v>
      </c>
      <c r="AE476" s="382">
        <f>IF(SUM(BM_MWh!AE476)=0,0,1)</f>
        <v>1</v>
      </c>
      <c r="AF476" s="382">
        <f>IF(SUM(BM_MWh!AF476)=0,0,1)</f>
        <v>0</v>
      </c>
      <c r="AG476" s="382"/>
      <c r="AH476" s="382"/>
      <c r="AI476" s="382"/>
      <c r="AJ476" s="382"/>
      <c r="AK476" s="292"/>
      <c r="AL476" s="292"/>
      <c r="AM476" s="314"/>
      <c r="AN476" s="314"/>
      <c r="AP476" s="382"/>
      <c r="AR476" s="382"/>
      <c r="AS476" s="382"/>
      <c r="AT476" s="382"/>
      <c r="AU476" s="101">
        <f t="shared" si="196"/>
        <v>6</v>
      </c>
      <c r="AV476" s="102">
        <f t="shared" si="197"/>
        <v>4</v>
      </c>
      <c r="AW476" s="167">
        <f t="shared" si="198"/>
        <v>10</v>
      </c>
      <c r="AX476" s="167">
        <f t="shared" si="199"/>
        <v>2106472.19089616</v>
      </c>
      <c r="AZ476" s="17"/>
      <c r="BA476" s="17"/>
      <c r="BB476" s="17"/>
      <c r="BC476" s="17"/>
      <c r="BD476" s="17"/>
      <c r="BH476" s="21"/>
      <c r="BI476" s="21"/>
      <c r="BJ476" s="21"/>
      <c r="BK476" s="21"/>
      <c r="BL476" s="21"/>
      <c r="BM476" s="21"/>
      <c r="BN476" s="21"/>
      <c r="BO476" s="21"/>
      <c r="BP476" s="21"/>
      <c r="BQ476" s="106"/>
      <c r="BR476" s="106"/>
    </row>
    <row r="477" spans="1:70">
      <c r="A477" s="28">
        <f t="shared" si="202"/>
        <v>2035</v>
      </c>
      <c r="B477" s="28">
        <f t="shared" si="203"/>
        <v>4</v>
      </c>
      <c r="C477" s="383">
        <f t="shared" si="204"/>
        <v>2107610.0358985099</v>
      </c>
      <c r="D477" s="383">
        <f>[4]FCST!D474</f>
        <v>1872741.0358985099</v>
      </c>
      <c r="E477" s="383">
        <f>[4]FCST!E474</f>
        <v>205554</v>
      </c>
      <c r="F477" s="383">
        <f>[4]FCST!F474</f>
        <v>2043</v>
      </c>
      <c r="G477" s="383">
        <f>[4]FCST!G474</f>
        <v>1508</v>
      </c>
      <c r="H477" s="383">
        <f>[4]FCST!H474</f>
        <v>25754</v>
      </c>
      <c r="I477" s="292">
        <f>IF(BM_MWh!I477=0,0,1)</f>
        <v>0</v>
      </c>
      <c r="J477" s="292">
        <f>IF(BM_MWh!J477=0,0,1)</f>
        <v>0</v>
      </c>
      <c r="K477" s="292">
        <f>IF(BM_MWh!K477=0,0,1)</f>
        <v>1</v>
      </c>
      <c r="L477" s="292">
        <f>IF(BM_MWh!L477=0,0,1)</f>
        <v>0</v>
      </c>
      <c r="M477" s="292">
        <f>IF(BM_MWh!M477=0,0,1)</f>
        <v>0</v>
      </c>
      <c r="N477" s="292">
        <f>IF(BM_MWh!N477=0,0,1)</f>
        <v>0</v>
      </c>
      <c r="O477" s="292">
        <f>IF(BM_MWh!O477=0,0,1)</f>
        <v>0</v>
      </c>
      <c r="P477" s="292">
        <f>IF(BM_MWh!P477=0,0,1)</f>
        <v>0</v>
      </c>
      <c r="Q477" s="292">
        <f>IF(BM_MWh!Q477=0,0,1)</f>
        <v>1</v>
      </c>
      <c r="R477" s="292">
        <f>IF(BM_MWh!R477=0,0,1)</f>
        <v>1</v>
      </c>
      <c r="S477" s="292">
        <f>IF(BM_MWh!S477=0,0,1)</f>
        <v>1</v>
      </c>
      <c r="T477" s="292">
        <f>IF(BM_MWh!T477=0,0,1)</f>
        <v>0</v>
      </c>
      <c r="U477" s="384">
        <f>IF(SUM(BM_MWh!U477)=0,0,1)</f>
        <v>1</v>
      </c>
      <c r="V477" s="382">
        <f>IF(SUM(BM_MWh!V477)=0,0,1)</f>
        <v>1</v>
      </c>
      <c r="W477" s="382">
        <f>IF(SUM(BM_MWh!W477)=0,0,1)</f>
        <v>1</v>
      </c>
      <c r="X477" s="382">
        <f>IF(SUM(BM_MWh!X477)=0,0,1)</f>
        <v>0</v>
      </c>
      <c r="Y477" s="382">
        <f>IF(SUM(BM_MWh!Y477)=0,0,1)</f>
        <v>1</v>
      </c>
      <c r="Z477" s="382">
        <f>IF(SUM(BM_MWh!Z477)=0,0,1)</f>
        <v>0</v>
      </c>
      <c r="AA477" s="382">
        <f>IF(SUM(BM_MWh!AA477)=0,0,1)</f>
        <v>1</v>
      </c>
      <c r="AB477" s="382">
        <f>IF(SUM(BM_MWh!AB477)=0,0,1)</f>
        <v>0</v>
      </c>
      <c r="AC477" s="382">
        <f>IF(SUM(BM_MWh!AC477)=0,0,1)</f>
        <v>0</v>
      </c>
      <c r="AD477" s="382">
        <f>IF(SUM(BM_MWh!AD477)=0,0,1)</f>
        <v>0</v>
      </c>
      <c r="AE477" s="382">
        <f>IF(SUM(BM_MWh!AE477)=0,0,1)</f>
        <v>1</v>
      </c>
      <c r="AF477" s="382">
        <f>IF(SUM(BM_MWh!AF477)=0,0,1)</f>
        <v>0</v>
      </c>
      <c r="AG477" s="382"/>
      <c r="AH477" s="382"/>
      <c r="AI477" s="382"/>
      <c r="AJ477" s="382"/>
      <c r="AK477" s="292"/>
      <c r="AL477" s="292"/>
      <c r="AM477" s="314"/>
      <c r="AN477" s="314"/>
      <c r="AP477" s="382"/>
      <c r="AR477" s="382"/>
      <c r="AS477" s="382"/>
      <c r="AT477" s="382"/>
      <c r="AU477" s="101">
        <f t="shared" si="196"/>
        <v>6</v>
      </c>
      <c r="AV477" s="102">
        <f t="shared" si="197"/>
        <v>4</v>
      </c>
      <c r="AW477" s="167">
        <f t="shared" si="198"/>
        <v>10</v>
      </c>
      <c r="AX477" s="167">
        <f t="shared" si="199"/>
        <v>2107600.0358985099</v>
      </c>
      <c r="AZ477" s="17"/>
      <c r="BA477" s="17"/>
      <c r="BB477" s="17"/>
      <c r="BC477" s="17"/>
      <c r="BD477" s="17"/>
      <c r="BH477" s="21"/>
      <c r="BI477" s="21"/>
      <c r="BJ477" s="21"/>
      <c r="BK477" s="21"/>
      <c r="BL477" s="21"/>
      <c r="BM477" s="21"/>
      <c r="BN477" s="21"/>
      <c r="BO477" s="21"/>
      <c r="BP477" s="21"/>
      <c r="BQ477" s="106"/>
      <c r="BR477" s="106"/>
    </row>
    <row r="478" spans="1:70">
      <c r="A478" s="28">
        <f t="shared" si="202"/>
        <v>2035</v>
      </c>
      <c r="B478" s="28">
        <f t="shared" si="203"/>
        <v>5</v>
      </c>
      <c r="C478" s="383">
        <f t="shared" si="204"/>
        <v>2108811.8809008598</v>
      </c>
      <c r="D478" s="383">
        <f>[4]FCST!D475</f>
        <v>1873813.8809008601</v>
      </c>
      <c r="E478" s="383">
        <f>[4]FCST!E475</f>
        <v>205652</v>
      </c>
      <c r="F478" s="383">
        <f>[4]FCST!F475</f>
        <v>2042</v>
      </c>
      <c r="G478" s="383">
        <f>[4]FCST!G475</f>
        <v>1508</v>
      </c>
      <c r="H478" s="383">
        <f>[4]FCST!H475</f>
        <v>25787</v>
      </c>
      <c r="I478" s="292">
        <f>IF(BM_MWh!I478=0,0,1)</f>
        <v>0</v>
      </c>
      <c r="J478" s="292">
        <f>IF(BM_MWh!J478=0,0,1)</f>
        <v>0</v>
      </c>
      <c r="K478" s="292">
        <f>IF(BM_MWh!K478=0,0,1)</f>
        <v>1</v>
      </c>
      <c r="L478" s="292">
        <f>IF(BM_MWh!L478=0,0,1)</f>
        <v>0</v>
      </c>
      <c r="M478" s="292">
        <f>IF(BM_MWh!M478=0,0,1)</f>
        <v>0</v>
      </c>
      <c r="N478" s="292">
        <f>IF(BM_MWh!N478=0,0,1)</f>
        <v>0</v>
      </c>
      <c r="O478" s="292">
        <f>IF(BM_MWh!O478=0,0,1)</f>
        <v>0</v>
      </c>
      <c r="P478" s="292">
        <f>IF(BM_MWh!P478=0,0,1)</f>
        <v>0</v>
      </c>
      <c r="Q478" s="292">
        <f>IF(BM_MWh!Q478=0,0,1)</f>
        <v>0</v>
      </c>
      <c r="R478" s="292">
        <f>IF(BM_MWh!R478=0,0,1)</f>
        <v>1</v>
      </c>
      <c r="S478" s="292">
        <f>IF(BM_MWh!S478=0,0,1)</f>
        <v>1</v>
      </c>
      <c r="T478" s="292">
        <f>IF(BM_MWh!T478=0,0,1)</f>
        <v>0</v>
      </c>
      <c r="U478" s="384">
        <f>IF(SUM(BM_MWh!U478)=0,0,1)</f>
        <v>1</v>
      </c>
      <c r="V478" s="382">
        <f>IF(SUM(BM_MWh!V478)=0,0,1)</f>
        <v>1</v>
      </c>
      <c r="W478" s="382">
        <f>IF(SUM(BM_MWh!W478)=0,0,1)</f>
        <v>1</v>
      </c>
      <c r="X478" s="382">
        <f>IF(SUM(BM_MWh!X478)=0,0,1)</f>
        <v>0</v>
      </c>
      <c r="Y478" s="382">
        <f>IF(SUM(BM_MWh!Y478)=0,0,1)</f>
        <v>1</v>
      </c>
      <c r="Z478" s="382">
        <f>IF(SUM(BM_MWh!Z478)=0,0,1)</f>
        <v>0</v>
      </c>
      <c r="AA478" s="382">
        <f>IF(SUM(BM_MWh!AA478)=0,0,1)</f>
        <v>1</v>
      </c>
      <c r="AB478" s="382">
        <f>IF(SUM(BM_MWh!AB478)=0,0,1)</f>
        <v>0</v>
      </c>
      <c r="AC478" s="382">
        <f>IF(SUM(BM_MWh!AC478)=0,0,1)</f>
        <v>0</v>
      </c>
      <c r="AD478" s="382">
        <f>IF(SUM(BM_MWh!AD478)=0,0,1)</f>
        <v>0</v>
      </c>
      <c r="AE478" s="382">
        <f>IF(SUM(BM_MWh!AE478)=0,0,1)</f>
        <v>1</v>
      </c>
      <c r="AF478" s="382">
        <f>IF(SUM(BM_MWh!AF478)=0,0,1)</f>
        <v>0</v>
      </c>
      <c r="AG478" s="382"/>
      <c r="AH478" s="382"/>
      <c r="AI478" s="382"/>
      <c r="AJ478" s="382"/>
      <c r="AK478" s="292"/>
      <c r="AL478" s="292"/>
      <c r="AM478" s="314"/>
      <c r="AN478" s="314"/>
      <c r="AP478" s="382"/>
      <c r="AR478" s="382"/>
      <c r="AS478" s="382"/>
      <c r="AT478" s="382"/>
      <c r="AU478" s="101">
        <f t="shared" si="196"/>
        <v>6</v>
      </c>
      <c r="AV478" s="102">
        <f t="shared" si="197"/>
        <v>3</v>
      </c>
      <c r="AW478" s="167">
        <f t="shared" si="198"/>
        <v>9</v>
      </c>
      <c r="AX478" s="167">
        <f t="shared" si="199"/>
        <v>2108802.8809008598</v>
      </c>
      <c r="BH478" s="21"/>
      <c r="BI478" s="21"/>
      <c r="BJ478" s="21"/>
      <c r="BK478" s="21"/>
      <c r="BL478" s="21"/>
      <c r="BM478" s="21"/>
      <c r="BN478" s="21"/>
      <c r="BO478" s="21"/>
      <c r="BP478" s="21"/>
      <c r="BQ478" s="106"/>
      <c r="BR478" s="106"/>
    </row>
    <row r="479" spans="1:70">
      <c r="A479" s="28">
        <f t="shared" si="202"/>
        <v>2035</v>
      </c>
      <c r="B479" s="28">
        <f t="shared" si="203"/>
        <v>6</v>
      </c>
      <c r="C479" s="383">
        <f t="shared" si="204"/>
        <v>2109929.7259032102</v>
      </c>
      <c r="D479" s="383">
        <f>[4]FCST!D476</f>
        <v>1874886.72590321</v>
      </c>
      <c r="E479" s="383">
        <f>[4]FCST!E476</f>
        <v>205749</v>
      </c>
      <c r="F479" s="383">
        <f>[4]FCST!F476</f>
        <v>2041</v>
      </c>
      <c r="G479" s="383">
        <f>[4]FCST!G476</f>
        <v>1508</v>
      </c>
      <c r="H479" s="383">
        <f>[4]FCST!H476</f>
        <v>25736</v>
      </c>
      <c r="I479" s="292">
        <f>IF(BM_MWh!I479=0,0,1)</f>
        <v>0</v>
      </c>
      <c r="J479" s="292">
        <f>IF(BM_MWh!J479=0,0,1)</f>
        <v>0</v>
      </c>
      <c r="K479" s="292">
        <f>IF(BM_MWh!K479=0,0,1)</f>
        <v>1</v>
      </c>
      <c r="L479" s="292">
        <f>IF(BM_MWh!L479=0,0,1)</f>
        <v>0</v>
      </c>
      <c r="M479" s="292">
        <f>IF(BM_MWh!M479=0,0,1)</f>
        <v>0</v>
      </c>
      <c r="N479" s="292">
        <f>IF(BM_MWh!N479=0,0,1)</f>
        <v>0</v>
      </c>
      <c r="O479" s="292">
        <f>IF(BM_MWh!O479=0,0,1)</f>
        <v>0</v>
      </c>
      <c r="P479" s="292">
        <f>IF(BM_MWh!P479=0,0,1)</f>
        <v>0</v>
      </c>
      <c r="Q479" s="292">
        <f>IF(BM_MWh!Q479=0,0,1)</f>
        <v>0</v>
      </c>
      <c r="R479" s="292">
        <f>IF(BM_MWh!R479=0,0,1)</f>
        <v>1</v>
      </c>
      <c r="S479" s="292">
        <f>IF(BM_MWh!S479=0,0,1)</f>
        <v>1</v>
      </c>
      <c r="T479" s="292">
        <f>IF(BM_MWh!T479=0,0,1)</f>
        <v>0</v>
      </c>
      <c r="U479" s="384">
        <f>IF(SUM(BM_MWh!U479)=0,0,1)</f>
        <v>1</v>
      </c>
      <c r="V479" s="382">
        <f>IF(SUM(BM_MWh!V479)=0,0,1)</f>
        <v>1</v>
      </c>
      <c r="W479" s="382">
        <f>IF(SUM(BM_MWh!W479)=0,0,1)</f>
        <v>1</v>
      </c>
      <c r="X479" s="382">
        <f>IF(SUM(BM_MWh!X479)=0,0,1)</f>
        <v>0</v>
      </c>
      <c r="Y479" s="382">
        <f>IF(SUM(BM_MWh!Y479)=0,0,1)</f>
        <v>1</v>
      </c>
      <c r="Z479" s="382">
        <f>IF(SUM(BM_MWh!Z479)=0,0,1)</f>
        <v>0</v>
      </c>
      <c r="AA479" s="382">
        <f>IF(SUM(BM_MWh!AA479)=0,0,1)</f>
        <v>1</v>
      </c>
      <c r="AB479" s="382">
        <f>IF(SUM(BM_MWh!AB479)=0,0,1)</f>
        <v>0</v>
      </c>
      <c r="AC479" s="382">
        <f>IF(SUM(BM_MWh!AC479)=0,0,1)</f>
        <v>0</v>
      </c>
      <c r="AD479" s="382">
        <f>IF(SUM(BM_MWh!AD479)=0,0,1)</f>
        <v>0</v>
      </c>
      <c r="AE479" s="382">
        <f>IF(SUM(BM_MWh!AE479)=0,0,1)</f>
        <v>1</v>
      </c>
      <c r="AF479" s="382">
        <f>IF(SUM(BM_MWh!AF479)=0,0,1)</f>
        <v>0</v>
      </c>
      <c r="AG479" s="382"/>
      <c r="AH479" s="382"/>
      <c r="AI479" s="382"/>
      <c r="AJ479" s="382"/>
      <c r="AK479" s="292"/>
      <c r="AL479" s="292"/>
      <c r="AM479" s="314"/>
      <c r="AN479" s="314"/>
      <c r="AP479" s="382"/>
      <c r="AR479" s="382"/>
      <c r="AS479" s="382"/>
      <c r="AT479" s="382"/>
      <c r="AU479" s="101">
        <f t="shared" si="196"/>
        <v>6</v>
      </c>
      <c r="AV479" s="102">
        <f t="shared" si="197"/>
        <v>3</v>
      </c>
      <c r="AW479" s="167">
        <f t="shared" si="198"/>
        <v>9</v>
      </c>
      <c r="AX479" s="167">
        <f t="shared" si="199"/>
        <v>2109920.7259032102</v>
      </c>
      <c r="BH479" s="21"/>
      <c r="BI479" s="21"/>
      <c r="BJ479" s="21"/>
      <c r="BK479" s="21"/>
      <c r="BL479" s="21"/>
      <c r="BM479" s="21"/>
      <c r="BN479" s="21"/>
      <c r="BO479" s="21"/>
      <c r="BP479" s="21"/>
      <c r="BQ479" s="106"/>
      <c r="BR479" s="106"/>
    </row>
    <row r="480" spans="1:70">
      <c r="A480" s="28">
        <f t="shared" si="202"/>
        <v>2035</v>
      </c>
      <c r="B480" s="28">
        <f t="shared" si="203"/>
        <v>7</v>
      </c>
      <c r="C480" s="383">
        <f t="shared" si="204"/>
        <v>2111070.5709055597</v>
      </c>
      <c r="D480" s="383">
        <f>[4]FCST!D477</f>
        <v>1875959.5709055599</v>
      </c>
      <c r="E480" s="383">
        <f>[4]FCST!E477</f>
        <v>205846</v>
      </c>
      <c r="F480" s="383">
        <f>[4]FCST!F477</f>
        <v>2040</v>
      </c>
      <c r="G480" s="383">
        <f>[4]FCST!G477</f>
        <v>1508</v>
      </c>
      <c r="H480" s="383">
        <f>[4]FCST!H477</f>
        <v>25708</v>
      </c>
      <c r="I480" s="292">
        <f>IF(BM_MWh!I480=0,0,1)</f>
        <v>0</v>
      </c>
      <c r="J480" s="292">
        <f>IF(BM_MWh!J480=0,0,1)</f>
        <v>0</v>
      </c>
      <c r="K480" s="292">
        <f>IF(BM_MWh!K480=0,0,1)</f>
        <v>1</v>
      </c>
      <c r="L480" s="292">
        <f>IF(BM_MWh!L480=0,0,1)</f>
        <v>0</v>
      </c>
      <c r="M480" s="292">
        <f>IF(BM_MWh!M480=0,0,1)</f>
        <v>0</v>
      </c>
      <c r="N480" s="292">
        <f>IF(BM_MWh!N480=0,0,1)</f>
        <v>0</v>
      </c>
      <c r="O480" s="292">
        <f>IF(BM_MWh!O480=0,0,1)</f>
        <v>0</v>
      </c>
      <c r="P480" s="292">
        <f>IF(BM_MWh!P480=0,0,1)</f>
        <v>0</v>
      </c>
      <c r="Q480" s="292">
        <f>IF(BM_MWh!Q480=0,0,1)</f>
        <v>0</v>
      </c>
      <c r="R480" s="292">
        <f>IF(BM_MWh!R480=0,0,1)</f>
        <v>1</v>
      </c>
      <c r="S480" s="292">
        <f>IF(BM_MWh!S480=0,0,1)</f>
        <v>1</v>
      </c>
      <c r="T480" s="292">
        <f>IF(BM_MWh!T480=0,0,1)</f>
        <v>0</v>
      </c>
      <c r="U480" s="384">
        <f>IF(SUM(BM_MWh!U480)=0,0,1)</f>
        <v>1</v>
      </c>
      <c r="V480" s="382">
        <f>IF(SUM(BM_MWh!V480)=0,0,1)</f>
        <v>1</v>
      </c>
      <c r="W480" s="382">
        <f>IF(SUM(BM_MWh!W480)=0,0,1)</f>
        <v>1</v>
      </c>
      <c r="X480" s="382">
        <f>IF(SUM(BM_MWh!X480)=0,0,1)</f>
        <v>0</v>
      </c>
      <c r="Y480" s="382">
        <f>IF(SUM(BM_MWh!Y480)=0,0,1)</f>
        <v>1</v>
      </c>
      <c r="Z480" s="382">
        <f>IF(SUM(BM_MWh!Z480)=0,0,1)</f>
        <v>0</v>
      </c>
      <c r="AA480" s="382">
        <f>IF(SUM(BM_MWh!AA480)=0,0,1)</f>
        <v>1</v>
      </c>
      <c r="AB480" s="382">
        <f>IF(SUM(BM_MWh!AB480)=0,0,1)</f>
        <v>0</v>
      </c>
      <c r="AC480" s="382">
        <f>IF(SUM(BM_MWh!AC480)=0,0,1)</f>
        <v>0</v>
      </c>
      <c r="AD480" s="382">
        <f>IF(SUM(BM_MWh!AD480)=0,0,1)</f>
        <v>0</v>
      </c>
      <c r="AE480" s="382">
        <f>IF(SUM(BM_MWh!AE480)=0,0,1)</f>
        <v>1</v>
      </c>
      <c r="AF480" s="382">
        <f>IF(SUM(BM_MWh!AF480)=0,0,1)</f>
        <v>0</v>
      </c>
      <c r="AG480" s="382"/>
      <c r="AH480" s="382"/>
      <c r="AI480" s="382"/>
      <c r="AJ480" s="382"/>
      <c r="AK480" s="292"/>
      <c r="AL480" s="292"/>
      <c r="AM480" s="314"/>
      <c r="AN480" s="314"/>
      <c r="AP480" s="382"/>
      <c r="AR480" s="382"/>
      <c r="AS480" s="382"/>
      <c r="AT480" s="382"/>
      <c r="AU480" s="101">
        <f t="shared" si="196"/>
        <v>6</v>
      </c>
      <c r="AV480" s="102">
        <f t="shared" si="197"/>
        <v>3</v>
      </c>
      <c r="AW480" s="167">
        <f t="shared" si="198"/>
        <v>9</v>
      </c>
      <c r="AX480" s="167">
        <f t="shared" si="199"/>
        <v>2111061.5709055597</v>
      </c>
      <c r="BH480" s="21"/>
      <c r="BI480" s="21"/>
      <c r="BJ480" s="21"/>
      <c r="BK480" s="21"/>
      <c r="BL480" s="21"/>
      <c r="BM480" s="21"/>
      <c r="BN480" s="21"/>
      <c r="BO480" s="21"/>
      <c r="BP480" s="21"/>
      <c r="BQ480" s="106"/>
      <c r="BR480" s="106"/>
    </row>
    <row r="481" spans="1:70">
      <c r="A481" s="28">
        <f t="shared" si="202"/>
        <v>2035</v>
      </c>
      <c r="B481" s="28">
        <f t="shared" si="203"/>
        <v>8</v>
      </c>
      <c r="C481" s="383">
        <f t="shared" si="204"/>
        <v>2112268.6796186203</v>
      </c>
      <c r="D481" s="383">
        <f>[4]FCST!D478</f>
        <v>1877006.6796186201</v>
      </c>
      <c r="E481" s="383">
        <f>[4]FCST!E478</f>
        <v>205942</v>
      </c>
      <c r="F481" s="383">
        <f>[4]FCST!F478</f>
        <v>2040</v>
      </c>
      <c r="G481" s="383">
        <f>[4]FCST!G478</f>
        <v>1508</v>
      </c>
      <c r="H481" s="383">
        <f>[4]FCST!H478</f>
        <v>25763</v>
      </c>
      <c r="I481" s="292">
        <f>IF(BM_MWh!I481=0,0,1)</f>
        <v>0</v>
      </c>
      <c r="J481" s="292">
        <f>IF(BM_MWh!J481=0,0,1)</f>
        <v>0</v>
      </c>
      <c r="K481" s="292">
        <f>IF(BM_MWh!K481=0,0,1)</f>
        <v>1</v>
      </c>
      <c r="L481" s="292">
        <f>IF(BM_MWh!L481=0,0,1)</f>
        <v>0</v>
      </c>
      <c r="M481" s="292">
        <f>IF(BM_MWh!M481=0,0,1)</f>
        <v>0</v>
      </c>
      <c r="N481" s="292">
        <f>IF(BM_MWh!N481=0,0,1)</f>
        <v>0</v>
      </c>
      <c r="O481" s="292">
        <f>IF(BM_MWh!O481=0,0,1)</f>
        <v>0</v>
      </c>
      <c r="P481" s="292">
        <f>IF(BM_MWh!P481=0,0,1)</f>
        <v>0</v>
      </c>
      <c r="Q481" s="292">
        <f>IF(BM_MWh!Q481=0,0,1)</f>
        <v>0</v>
      </c>
      <c r="R481" s="292">
        <f>IF(BM_MWh!R481=0,0,1)</f>
        <v>1</v>
      </c>
      <c r="S481" s="292">
        <f>IF(BM_MWh!S481=0,0,1)</f>
        <v>1</v>
      </c>
      <c r="T481" s="292">
        <f>IF(BM_MWh!T481=0,0,1)</f>
        <v>0</v>
      </c>
      <c r="U481" s="384">
        <f>IF(SUM(BM_MWh!U481)=0,0,1)</f>
        <v>1</v>
      </c>
      <c r="V481" s="382">
        <f>IF(SUM(BM_MWh!V481)=0,0,1)</f>
        <v>1</v>
      </c>
      <c r="W481" s="382">
        <f>IF(SUM(BM_MWh!W481)=0,0,1)</f>
        <v>1</v>
      </c>
      <c r="X481" s="382">
        <f>IF(SUM(BM_MWh!X481)=0,0,1)</f>
        <v>0</v>
      </c>
      <c r="Y481" s="382">
        <f>IF(SUM(BM_MWh!Y481)=0,0,1)</f>
        <v>1</v>
      </c>
      <c r="Z481" s="382">
        <f>IF(SUM(BM_MWh!Z481)=0,0,1)</f>
        <v>0</v>
      </c>
      <c r="AA481" s="382">
        <f>IF(SUM(BM_MWh!AA481)=0,0,1)</f>
        <v>1</v>
      </c>
      <c r="AB481" s="382">
        <f>IF(SUM(BM_MWh!AB481)=0,0,1)</f>
        <v>0</v>
      </c>
      <c r="AC481" s="382">
        <f>IF(SUM(BM_MWh!AC481)=0,0,1)</f>
        <v>0</v>
      </c>
      <c r="AD481" s="382">
        <f>IF(SUM(BM_MWh!AD481)=0,0,1)</f>
        <v>0</v>
      </c>
      <c r="AE481" s="382">
        <f>IF(SUM(BM_MWh!AE481)=0,0,1)</f>
        <v>1</v>
      </c>
      <c r="AF481" s="382">
        <f>IF(SUM(BM_MWh!AF481)=0,0,1)</f>
        <v>0</v>
      </c>
      <c r="AG481" s="382"/>
      <c r="AH481" s="382"/>
      <c r="AI481" s="382"/>
      <c r="AJ481" s="382"/>
      <c r="AK481" s="292"/>
      <c r="AL481" s="292"/>
      <c r="AM481" s="314"/>
      <c r="AN481" s="314"/>
      <c r="AP481" s="382"/>
      <c r="AR481" s="382"/>
      <c r="AS481" s="382"/>
      <c r="AT481" s="382"/>
      <c r="AU481" s="101">
        <f t="shared" si="196"/>
        <v>6</v>
      </c>
      <c r="AV481" s="102">
        <f t="shared" si="197"/>
        <v>3</v>
      </c>
      <c r="AW481" s="167">
        <f t="shared" si="198"/>
        <v>9</v>
      </c>
      <c r="AX481" s="167">
        <f t="shared" si="199"/>
        <v>2112259.6796186203</v>
      </c>
      <c r="BH481" s="21"/>
      <c r="BI481" s="21"/>
      <c r="BJ481" s="21"/>
      <c r="BK481" s="21"/>
      <c r="BL481" s="21"/>
      <c r="BM481" s="21"/>
      <c r="BN481" s="21"/>
      <c r="BO481" s="21"/>
      <c r="BP481" s="21"/>
      <c r="BQ481" s="106"/>
      <c r="BR481" s="106"/>
    </row>
    <row r="482" spans="1:70">
      <c r="A482" s="28">
        <f t="shared" si="202"/>
        <v>2035</v>
      </c>
      <c r="B482" s="28">
        <f t="shared" si="203"/>
        <v>9</v>
      </c>
      <c r="C482" s="383">
        <f t="shared" si="204"/>
        <v>2113416.7883316902</v>
      </c>
      <c r="D482" s="383">
        <f>[4]FCST!D479</f>
        <v>1878053.78833169</v>
      </c>
      <c r="E482" s="383">
        <f>[4]FCST!E479</f>
        <v>206037</v>
      </c>
      <c r="F482" s="383">
        <f>[4]FCST!F479</f>
        <v>2039</v>
      </c>
      <c r="G482" s="383">
        <f>[4]FCST!G479</f>
        <v>1508</v>
      </c>
      <c r="H482" s="383">
        <f>[4]FCST!H479</f>
        <v>25770</v>
      </c>
      <c r="I482" s="292">
        <f>IF(BM_MWh!I482=0,0,1)</f>
        <v>0</v>
      </c>
      <c r="J482" s="292">
        <f>IF(BM_MWh!J482=0,0,1)</f>
        <v>0</v>
      </c>
      <c r="K482" s="292">
        <f>IF(BM_MWh!K482=0,0,1)</f>
        <v>1</v>
      </c>
      <c r="L482" s="292">
        <f>IF(BM_MWh!L482=0,0,1)</f>
        <v>0</v>
      </c>
      <c r="M482" s="292">
        <f>IF(BM_MWh!M482=0,0,1)</f>
        <v>0</v>
      </c>
      <c r="N482" s="292">
        <f>IF(BM_MWh!N482=0,0,1)</f>
        <v>0</v>
      </c>
      <c r="O482" s="292">
        <f>IF(BM_MWh!O482=0,0,1)</f>
        <v>0</v>
      </c>
      <c r="P482" s="292">
        <f>IF(BM_MWh!P482=0,0,1)</f>
        <v>0</v>
      </c>
      <c r="Q482" s="292">
        <f>IF(BM_MWh!Q482=0,0,1)</f>
        <v>0</v>
      </c>
      <c r="R482" s="292">
        <f>IF(BM_MWh!R482=0,0,1)</f>
        <v>1</v>
      </c>
      <c r="S482" s="292">
        <f>IF(BM_MWh!S482=0,0,1)</f>
        <v>1</v>
      </c>
      <c r="T482" s="292">
        <f>IF(BM_MWh!T482=0,0,1)</f>
        <v>0</v>
      </c>
      <c r="U482" s="384">
        <f>IF(SUM(BM_MWh!U482)=0,0,1)</f>
        <v>1</v>
      </c>
      <c r="V482" s="382">
        <f>IF(SUM(BM_MWh!V482)=0,0,1)</f>
        <v>1</v>
      </c>
      <c r="W482" s="382">
        <f>IF(SUM(BM_MWh!W482)=0,0,1)</f>
        <v>1</v>
      </c>
      <c r="X482" s="382">
        <f>IF(SUM(BM_MWh!X482)=0,0,1)</f>
        <v>0</v>
      </c>
      <c r="Y482" s="382">
        <f>IF(SUM(BM_MWh!Y482)=0,0,1)</f>
        <v>1</v>
      </c>
      <c r="Z482" s="382">
        <f>IF(SUM(BM_MWh!Z482)=0,0,1)</f>
        <v>0</v>
      </c>
      <c r="AA482" s="382">
        <f>IF(SUM(BM_MWh!AA482)=0,0,1)</f>
        <v>1</v>
      </c>
      <c r="AB482" s="382">
        <f>IF(SUM(BM_MWh!AB482)=0,0,1)</f>
        <v>0</v>
      </c>
      <c r="AC482" s="382">
        <f>IF(SUM(BM_MWh!AC482)=0,0,1)</f>
        <v>0</v>
      </c>
      <c r="AD482" s="382">
        <f>IF(SUM(BM_MWh!AD482)=0,0,1)</f>
        <v>0</v>
      </c>
      <c r="AE482" s="382">
        <f>IF(SUM(BM_MWh!AE482)=0,0,1)</f>
        <v>1</v>
      </c>
      <c r="AF482" s="382">
        <f>IF(SUM(BM_MWh!AF482)=0,0,1)</f>
        <v>0</v>
      </c>
      <c r="AG482" s="382"/>
      <c r="AH482" s="382"/>
      <c r="AI482" s="382"/>
      <c r="AJ482" s="382"/>
      <c r="AK482" s="292"/>
      <c r="AL482" s="292"/>
      <c r="AM482" s="314"/>
      <c r="AN482" s="314"/>
      <c r="AP482" s="382"/>
      <c r="AR482" s="382"/>
      <c r="AS482" s="382"/>
      <c r="AT482" s="382"/>
      <c r="AU482" s="101">
        <f t="shared" si="196"/>
        <v>6</v>
      </c>
      <c r="AV482" s="102">
        <f t="shared" si="197"/>
        <v>3</v>
      </c>
      <c r="AW482" s="167">
        <f t="shared" si="198"/>
        <v>9</v>
      </c>
      <c r="AX482" s="167">
        <f t="shared" si="199"/>
        <v>2113407.7883316902</v>
      </c>
      <c r="BH482" s="21"/>
      <c r="BI482" s="21"/>
      <c r="BJ482" s="21"/>
      <c r="BK482" s="21"/>
      <c r="BL482" s="21"/>
      <c r="BM482" s="21"/>
      <c r="BN482" s="21"/>
      <c r="BO482" s="21"/>
      <c r="BP482" s="21"/>
      <c r="BQ482" s="106"/>
      <c r="BR482" s="106"/>
    </row>
    <row r="483" spans="1:70">
      <c r="A483" s="28">
        <f t="shared" si="202"/>
        <v>2035</v>
      </c>
      <c r="B483" s="28">
        <f t="shared" si="203"/>
        <v>10</v>
      </c>
      <c r="C483" s="383">
        <f t="shared" si="204"/>
        <v>2114579.8970447499</v>
      </c>
      <c r="D483" s="383">
        <f>[4]FCST!D480</f>
        <v>1879100.8970447499</v>
      </c>
      <c r="E483" s="383">
        <f>[4]FCST!E480</f>
        <v>206131</v>
      </c>
      <c r="F483" s="383">
        <f>[4]FCST!F480</f>
        <v>2038</v>
      </c>
      <c r="G483" s="383">
        <f>[4]FCST!G480</f>
        <v>1508</v>
      </c>
      <c r="H483" s="383">
        <f>[4]FCST!H480</f>
        <v>25793</v>
      </c>
      <c r="I483" s="292">
        <f>IF(BM_MWh!I483=0,0,1)</f>
        <v>0</v>
      </c>
      <c r="J483" s="292">
        <f>IF(BM_MWh!J483=0,0,1)</f>
        <v>0</v>
      </c>
      <c r="K483" s="292">
        <f>IF(BM_MWh!K483=0,0,1)</f>
        <v>1</v>
      </c>
      <c r="L483" s="292">
        <f>IF(BM_MWh!L483=0,0,1)</f>
        <v>0</v>
      </c>
      <c r="M483" s="292">
        <f>IF(BM_MWh!M483=0,0,1)</f>
        <v>0</v>
      </c>
      <c r="N483" s="292">
        <f>IF(BM_MWh!N483=0,0,1)</f>
        <v>0</v>
      </c>
      <c r="O483" s="292">
        <f>IF(BM_MWh!O483=0,0,1)</f>
        <v>0</v>
      </c>
      <c r="P483" s="292">
        <f>IF(BM_MWh!P483=0,0,1)</f>
        <v>0</v>
      </c>
      <c r="Q483" s="292">
        <f>IF(BM_MWh!Q483=0,0,1)</f>
        <v>0</v>
      </c>
      <c r="R483" s="292">
        <f>IF(BM_MWh!R483=0,0,1)</f>
        <v>1</v>
      </c>
      <c r="S483" s="292">
        <f>IF(BM_MWh!S483=0,0,1)</f>
        <v>1</v>
      </c>
      <c r="T483" s="292">
        <f>IF(BM_MWh!T483=0,0,1)</f>
        <v>0</v>
      </c>
      <c r="U483" s="384">
        <f>IF(SUM(BM_MWh!U483)=0,0,1)</f>
        <v>1</v>
      </c>
      <c r="V483" s="382">
        <f>IF(SUM(BM_MWh!V483)=0,0,1)</f>
        <v>1</v>
      </c>
      <c r="W483" s="382">
        <f>IF(SUM(BM_MWh!W483)=0,0,1)</f>
        <v>1</v>
      </c>
      <c r="X483" s="382">
        <f>IF(SUM(BM_MWh!X483)=0,0,1)</f>
        <v>0</v>
      </c>
      <c r="Y483" s="382">
        <f>IF(SUM(BM_MWh!Y483)=0,0,1)</f>
        <v>1</v>
      </c>
      <c r="Z483" s="382">
        <f>IF(SUM(BM_MWh!Z483)=0,0,1)</f>
        <v>0</v>
      </c>
      <c r="AA483" s="382">
        <f>IF(SUM(BM_MWh!AA483)=0,0,1)</f>
        <v>1</v>
      </c>
      <c r="AB483" s="382">
        <f>IF(SUM(BM_MWh!AB483)=0,0,1)</f>
        <v>0</v>
      </c>
      <c r="AC483" s="382">
        <f>IF(SUM(BM_MWh!AC483)=0,0,1)</f>
        <v>0</v>
      </c>
      <c r="AD483" s="382">
        <f>IF(SUM(BM_MWh!AD483)=0,0,1)</f>
        <v>0</v>
      </c>
      <c r="AE483" s="382">
        <f>IF(SUM(BM_MWh!AE483)=0,0,1)</f>
        <v>1</v>
      </c>
      <c r="AF483" s="382">
        <f>IF(SUM(BM_MWh!AF483)=0,0,1)</f>
        <v>0</v>
      </c>
      <c r="AG483" s="382"/>
      <c r="AH483" s="382"/>
      <c r="AI483" s="382"/>
      <c r="AJ483" s="382"/>
      <c r="AK483" s="292"/>
      <c r="AL483" s="292"/>
      <c r="AM483" s="314"/>
      <c r="AN483" s="314"/>
      <c r="AP483" s="382"/>
      <c r="AR483" s="382"/>
      <c r="AS483" s="382"/>
      <c r="AT483" s="382"/>
      <c r="AU483" s="101">
        <f t="shared" si="196"/>
        <v>6</v>
      </c>
      <c r="AV483" s="102">
        <f t="shared" si="197"/>
        <v>3</v>
      </c>
      <c r="AW483" s="167">
        <f t="shared" si="198"/>
        <v>9</v>
      </c>
      <c r="AX483" s="167">
        <f t="shared" si="199"/>
        <v>2114570.8970447499</v>
      </c>
      <c r="BH483" s="21"/>
      <c r="BI483" s="21"/>
      <c r="BJ483" s="21"/>
      <c r="BK483" s="21"/>
      <c r="BL483" s="21"/>
      <c r="BM483" s="21"/>
      <c r="BN483" s="21"/>
      <c r="BO483" s="21"/>
      <c r="BP483" s="21"/>
      <c r="BQ483" s="106"/>
      <c r="BR483" s="106"/>
    </row>
    <row r="484" spans="1:70">
      <c r="A484" s="28">
        <f t="shared" si="202"/>
        <v>2035</v>
      </c>
      <c r="B484" s="28">
        <f t="shared" si="203"/>
        <v>11</v>
      </c>
      <c r="C484" s="383">
        <f t="shared" si="204"/>
        <v>2115756.0057578199</v>
      </c>
      <c r="D484" s="383">
        <f>[4]FCST!D481</f>
        <v>1880148.0057578201</v>
      </c>
      <c r="E484" s="383">
        <f>[4]FCST!E481</f>
        <v>206225</v>
      </c>
      <c r="F484" s="383">
        <f>[4]FCST!F481</f>
        <v>2038</v>
      </c>
      <c r="G484" s="383">
        <f>[4]FCST!G481</f>
        <v>1508</v>
      </c>
      <c r="H484" s="383">
        <f>[4]FCST!H481</f>
        <v>25828</v>
      </c>
      <c r="I484" s="292">
        <f>IF(BM_MWh!I484=0,0,1)</f>
        <v>0</v>
      </c>
      <c r="J484" s="292">
        <f>IF(BM_MWh!J484=0,0,1)</f>
        <v>0</v>
      </c>
      <c r="K484" s="292">
        <f>IF(BM_MWh!K484=0,0,1)</f>
        <v>1</v>
      </c>
      <c r="L484" s="292">
        <f>IF(BM_MWh!L484=0,0,1)</f>
        <v>0</v>
      </c>
      <c r="M484" s="292">
        <f>IF(BM_MWh!M484=0,0,1)</f>
        <v>0</v>
      </c>
      <c r="N484" s="292">
        <f>IF(BM_MWh!N484=0,0,1)</f>
        <v>0</v>
      </c>
      <c r="O484" s="292">
        <f>IF(BM_MWh!O484=0,0,1)</f>
        <v>0</v>
      </c>
      <c r="P484" s="292">
        <f>IF(BM_MWh!P484=0,0,1)</f>
        <v>0</v>
      </c>
      <c r="Q484" s="292">
        <f>IF(BM_MWh!Q484=0,0,1)</f>
        <v>0</v>
      </c>
      <c r="R484" s="292">
        <f>IF(BM_MWh!R484=0,0,1)</f>
        <v>1</v>
      </c>
      <c r="S484" s="292">
        <f>IF(BM_MWh!S484=0,0,1)</f>
        <v>1</v>
      </c>
      <c r="T484" s="292">
        <f>IF(BM_MWh!T484=0,0,1)</f>
        <v>0</v>
      </c>
      <c r="U484" s="384">
        <f>IF(SUM(BM_MWh!U484)=0,0,1)</f>
        <v>1</v>
      </c>
      <c r="V484" s="382">
        <f>IF(SUM(BM_MWh!V484)=0,0,1)</f>
        <v>1</v>
      </c>
      <c r="W484" s="382">
        <f>IF(SUM(BM_MWh!W484)=0,0,1)</f>
        <v>1</v>
      </c>
      <c r="X484" s="382">
        <f>IF(SUM(BM_MWh!X484)=0,0,1)</f>
        <v>0</v>
      </c>
      <c r="Y484" s="382">
        <f>IF(SUM(BM_MWh!Y484)=0,0,1)</f>
        <v>1</v>
      </c>
      <c r="Z484" s="382">
        <f>IF(SUM(BM_MWh!Z484)=0,0,1)</f>
        <v>0</v>
      </c>
      <c r="AA484" s="382">
        <f>IF(SUM(BM_MWh!AA484)=0,0,1)</f>
        <v>1</v>
      </c>
      <c r="AB484" s="382">
        <f>IF(SUM(BM_MWh!AB484)=0,0,1)</f>
        <v>0</v>
      </c>
      <c r="AC484" s="382">
        <f>IF(SUM(BM_MWh!AC484)=0,0,1)</f>
        <v>0</v>
      </c>
      <c r="AD484" s="382">
        <f>IF(SUM(BM_MWh!AD484)=0,0,1)</f>
        <v>0</v>
      </c>
      <c r="AE484" s="382">
        <f>IF(SUM(BM_MWh!AE484)=0,0,1)</f>
        <v>1</v>
      </c>
      <c r="AF484" s="382">
        <f>IF(SUM(BM_MWh!AF484)=0,0,1)</f>
        <v>0</v>
      </c>
      <c r="AG484" s="382"/>
      <c r="AH484" s="382"/>
      <c r="AI484" s="382"/>
      <c r="AJ484" s="382"/>
      <c r="AK484" s="292"/>
      <c r="AL484" s="292"/>
      <c r="AM484" s="314"/>
      <c r="AN484" s="314"/>
      <c r="AP484" s="382"/>
      <c r="AR484" s="382"/>
      <c r="AS484" s="382"/>
      <c r="AT484" s="382"/>
      <c r="AU484" s="101">
        <f t="shared" si="196"/>
        <v>6</v>
      </c>
      <c r="AV484" s="102">
        <f t="shared" si="197"/>
        <v>3</v>
      </c>
      <c r="AW484" s="167">
        <f t="shared" si="198"/>
        <v>9</v>
      </c>
      <c r="AX484" s="167">
        <f t="shared" si="199"/>
        <v>2115747.0057578199</v>
      </c>
      <c r="BH484" s="21"/>
      <c r="BI484" s="21"/>
      <c r="BJ484" s="21"/>
      <c r="BK484" s="21"/>
      <c r="BL484" s="21"/>
      <c r="BM484" s="21"/>
      <c r="BN484" s="21"/>
      <c r="BO484" s="21"/>
      <c r="BP484" s="21"/>
      <c r="BQ484" s="106"/>
      <c r="BR484" s="106"/>
    </row>
    <row r="485" spans="1:70">
      <c r="A485" s="28">
        <f t="shared" si="202"/>
        <v>2035</v>
      </c>
      <c r="B485" s="28">
        <f t="shared" si="203"/>
        <v>12</v>
      </c>
      <c r="C485" s="383">
        <f t="shared" si="204"/>
        <v>2116845.11447088</v>
      </c>
      <c r="D485" s="383">
        <f>[4]FCST!D482</f>
        <v>1881195.11447088</v>
      </c>
      <c r="E485" s="383">
        <f>[4]FCST!E482</f>
        <v>206319</v>
      </c>
      <c r="F485" s="383">
        <f>[4]FCST!F482</f>
        <v>2037</v>
      </c>
      <c r="G485" s="383">
        <f>[4]FCST!G482</f>
        <v>1508</v>
      </c>
      <c r="H485" s="383">
        <f>[4]FCST!H482</f>
        <v>25777</v>
      </c>
      <c r="I485" s="292">
        <f>IF(BM_MWh!I485=0,0,1)</f>
        <v>0</v>
      </c>
      <c r="J485" s="292">
        <f>IF(BM_MWh!J485=0,0,1)</f>
        <v>0</v>
      </c>
      <c r="K485" s="292">
        <f>IF(BM_MWh!K485=0,0,1)</f>
        <v>1</v>
      </c>
      <c r="L485" s="292">
        <f>IF(BM_MWh!L485=0,0,1)</f>
        <v>0</v>
      </c>
      <c r="M485" s="292">
        <f>IF(BM_MWh!M485=0,0,1)</f>
        <v>0</v>
      </c>
      <c r="N485" s="292">
        <f>IF(BM_MWh!N485=0,0,1)</f>
        <v>0</v>
      </c>
      <c r="O485" s="292">
        <f>IF(BM_MWh!O485=0,0,1)</f>
        <v>0</v>
      </c>
      <c r="P485" s="292">
        <f>IF(BM_MWh!P485=0,0,1)</f>
        <v>0</v>
      </c>
      <c r="Q485" s="292">
        <f>IF(BM_MWh!Q485=0,0,1)</f>
        <v>0</v>
      </c>
      <c r="R485" s="292">
        <f>IF(BM_MWh!R485=0,0,1)</f>
        <v>1</v>
      </c>
      <c r="S485" s="292">
        <f>IF(BM_MWh!S485=0,0,1)</f>
        <v>1</v>
      </c>
      <c r="T485" s="292">
        <f>IF(BM_MWh!T485=0,0,1)</f>
        <v>0</v>
      </c>
      <c r="U485" s="384">
        <f>IF(SUM(BM_MWh!U485)=0,0,1)</f>
        <v>1</v>
      </c>
      <c r="V485" s="382">
        <f>IF(SUM(BM_MWh!V485)=0,0,1)</f>
        <v>1</v>
      </c>
      <c r="W485" s="382">
        <f>IF(SUM(BM_MWh!W485)=0,0,1)</f>
        <v>1</v>
      </c>
      <c r="X485" s="382">
        <f>IF(SUM(BM_MWh!X485)=0,0,1)</f>
        <v>0</v>
      </c>
      <c r="Y485" s="382">
        <f>IF(SUM(BM_MWh!Y485)=0,0,1)</f>
        <v>1</v>
      </c>
      <c r="Z485" s="382">
        <f>IF(SUM(BM_MWh!Z485)=0,0,1)</f>
        <v>0</v>
      </c>
      <c r="AA485" s="382">
        <f>IF(SUM(BM_MWh!AA485)=0,0,1)</f>
        <v>1</v>
      </c>
      <c r="AB485" s="382">
        <f>IF(SUM(BM_MWh!AB485)=0,0,1)</f>
        <v>0</v>
      </c>
      <c r="AC485" s="382">
        <f>IF(SUM(BM_MWh!AC485)=0,0,1)</f>
        <v>0</v>
      </c>
      <c r="AD485" s="382">
        <f>IF(SUM(BM_MWh!AD485)=0,0,1)</f>
        <v>0</v>
      </c>
      <c r="AE485" s="382">
        <f>IF(SUM(BM_MWh!AE485)=0,0,1)</f>
        <v>1</v>
      </c>
      <c r="AF485" s="382">
        <f>IF(SUM(BM_MWh!AF485)=0,0,1)</f>
        <v>0</v>
      </c>
      <c r="AG485" s="382"/>
      <c r="AH485" s="382"/>
      <c r="AI485" s="382"/>
      <c r="AJ485" s="382"/>
      <c r="AK485" s="292"/>
      <c r="AL485" s="292"/>
      <c r="AM485" s="314"/>
      <c r="AN485" s="314"/>
      <c r="AP485" s="382"/>
      <c r="AR485" s="382"/>
      <c r="AS485" s="382"/>
      <c r="AT485" s="382"/>
      <c r="AU485" s="101">
        <f t="shared" si="196"/>
        <v>6</v>
      </c>
      <c r="AV485" s="102">
        <f t="shared" si="197"/>
        <v>3</v>
      </c>
      <c r="AW485" s="167">
        <f t="shared" si="198"/>
        <v>9</v>
      </c>
      <c r="AX485" s="167">
        <f t="shared" si="199"/>
        <v>2116836.11447088</v>
      </c>
      <c r="BH485" s="21"/>
      <c r="BI485" s="21"/>
      <c r="BJ485" s="21"/>
      <c r="BK485" s="21"/>
      <c r="BL485" s="21"/>
      <c r="BM485" s="21"/>
      <c r="BN485" s="21"/>
      <c r="BO485" s="21"/>
      <c r="BP485" s="21"/>
      <c r="BQ485" s="106"/>
      <c r="BR485" s="106"/>
    </row>
    <row r="486" spans="1:70">
      <c r="A486" s="28">
        <f t="shared" si="202"/>
        <v>2036</v>
      </c>
      <c r="B486" s="28">
        <f t="shared" si="203"/>
        <v>1</v>
      </c>
      <c r="C486" s="383">
        <f t="shared" si="204"/>
        <v>2118026.2231839499</v>
      </c>
      <c r="D486" s="383">
        <f>[4]FCST!D483</f>
        <v>1882242.2231839499</v>
      </c>
      <c r="E486" s="383">
        <f>[4]FCST!E483</f>
        <v>206413</v>
      </c>
      <c r="F486" s="383">
        <f>[4]FCST!F483</f>
        <v>2036</v>
      </c>
      <c r="G486" s="383">
        <f>[4]FCST!G483</f>
        <v>1508</v>
      </c>
      <c r="H486" s="383">
        <f>[4]FCST!H483</f>
        <v>25817</v>
      </c>
      <c r="I486" s="292">
        <f>IF(BM_MWh!I486=0,0,1)</f>
        <v>0</v>
      </c>
      <c r="J486" s="292">
        <f>IF(BM_MWh!J486=0,0,1)</f>
        <v>0</v>
      </c>
      <c r="K486" s="292">
        <f>IF(BM_MWh!K486=0,0,1)</f>
        <v>1</v>
      </c>
      <c r="L486" s="292">
        <f>IF(BM_MWh!L486=0,0,1)</f>
        <v>0</v>
      </c>
      <c r="M486" s="292">
        <f>IF(BM_MWh!M486=0,0,1)</f>
        <v>0</v>
      </c>
      <c r="N486" s="292">
        <f>IF(BM_MWh!N486=0,0,1)</f>
        <v>0</v>
      </c>
      <c r="O486" s="292">
        <f>IF(BM_MWh!O486=0,0,1)</f>
        <v>0</v>
      </c>
      <c r="P486" s="292">
        <f>IF(BM_MWh!P486=0,0,1)</f>
        <v>0</v>
      </c>
      <c r="Q486" s="292">
        <f>IF(BM_MWh!Q486=0,0,1)</f>
        <v>1</v>
      </c>
      <c r="R486" s="292">
        <f>IF(BM_MWh!R486=0,0,1)</f>
        <v>1</v>
      </c>
      <c r="S486" s="292">
        <f>IF(BM_MWh!S486=0,0,1)</f>
        <v>1</v>
      </c>
      <c r="T486" s="292">
        <f>IF(BM_MWh!T486=0,0,1)</f>
        <v>0</v>
      </c>
      <c r="U486" s="384">
        <f>IF(SUM(BM_MWh!U486)=0,0,1)</f>
        <v>1</v>
      </c>
      <c r="V486" s="382">
        <f>IF(SUM(BM_MWh!V486)=0,0,1)</f>
        <v>1</v>
      </c>
      <c r="W486" s="382">
        <f>IF(SUM(BM_MWh!W486)=0,0,1)</f>
        <v>1</v>
      </c>
      <c r="X486" s="382">
        <f>IF(SUM(BM_MWh!X486)=0,0,1)</f>
        <v>0</v>
      </c>
      <c r="Y486" s="382">
        <f>IF(SUM(BM_MWh!Y486)=0,0,1)</f>
        <v>1</v>
      </c>
      <c r="Z486" s="382">
        <f>IF(SUM(BM_MWh!Z486)=0,0,1)</f>
        <v>0</v>
      </c>
      <c r="AA486" s="382">
        <f>IF(SUM(BM_MWh!AA486)=0,0,1)</f>
        <v>1</v>
      </c>
      <c r="AB486" s="382">
        <f>IF(SUM(BM_MWh!AB486)=0,0,1)</f>
        <v>0</v>
      </c>
      <c r="AC486" s="382">
        <f>IF(SUM(BM_MWh!AC486)=0,0,1)</f>
        <v>0</v>
      </c>
      <c r="AD486" s="382">
        <f>IF(SUM(BM_MWh!AD486)=0,0,1)</f>
        <v>0</v>
      </c>
      <c r="AE486" s="382">
        <f>IF(SUM(BM_MWh!AE486)=0,0,1)</f>
        <v>1</v>
      </c>
      <c r="AF486" s="382">
        <f>IF(SUM(BM_MWh!AF486)=0,0,1)</f>
        <v>0</v>
      </c>
      <c r="AG486" s="382"/>
      <c r="AH486" s="382"/>
      <c r="AI486" s="382"/>
      <c r="AJ486" s="382"/>
      <c r="AK486" s="292"/>
      <c r="AL486" s="292"/>
      <c r="AM486" s="314"/>
      <c r="AN486" s="314"/>
      <c r="AP486" s="382"/>
      <c r="AR486" s="382"/>
      <c r="AS486" s="382"/>
      <c r="AT486" s="382"/>
      <c r="AU486" s="101">
        <f t="shared" si="196"/>
        <v>6</v>
      </c>
      <c r="AV486" s="102">
        <f t="shared" si="197"/>
        <v>4</v>
      </c>
      <c r="AW486" s="167">
        <f t="shared" si="198"/>
        <v>10</v>
      </c>
      <c r="AX486" s="167">
        <f t="shared" si="199"/>
        <v>2118016.2231839499</v>
      </c>
      <c r="BH486" s="21"/>
      <c r="BI486" s="21"/>
      <c r="BJ486" s="21"/>
      <c r="BK486" s="21"/>
      <c r="BL486" s="21"/>
      <c r="BM486" s="21"/>
      <c r="BN486" s="21"/>
      <c r="BO486" s="21"/>
      <c r="BP486" s="21"/>
      <c r="BQ486" s="106"/>
      <c r="BR486" s="106"/>
    </row>
    <row r="487" spans="1:70">
      <c r="A487" s="28">
        <f t="shared" si="202"/>
        <v>2036</v>
      </c>
      <c r="B487" s="28">
        <f t="shared" si="203"/>
        <v>2</v>
      </c>
      <c r="C487" s="383">
        <f t="shared" si="204"/>
        <v>2119169.3318970101</v>
      </c>
      <c r="D487" s="383">
        <f>[4]FCST!D484</f>
        <v>1883289.3318970101</v>
      </c>
      <c r="E487" s="383">
        <f>[4]FCST!E484</f>
        <v>206506</v>
      </c>
      <c r="F487" s="383">
        <f>[4]FCST!F484</f>
        <v>2036</v>
      </c>
      <c r="G487" s="383">
        <f>[4]FCST!G484</f>
        <v>1508</v>
      </c>
      <c r="H487" s="383">
        <f>[4]FCST!H484</f>
        <v>25820</v>
      </c>
      <c r="I487" s="292">
        <f>IF(BM_MWh!I487=0,0,1)</f>
        <v>0</v>
      </c>
      <c r="J487" s="292">
        <f>IF(BM_MWh!J487=0,0,1)</f>
        <v>0</v>
      </c>
      <c r="K487" s="292">
        <f>IF(BM_MWh!K487=0,0,1)</f>
        <v>1</v>
      </c>
      <c r="L487" s="292">
        <f>IF(BM_MWh!L487=0,0,1)</f>
        <v>0</v>
      </c>
      <c r="M487" s="292">
        <f>IF(BM_MWh!M487=0,0,1)</f>
        <v>0</v>
      </c>
      <c r="N487" s="292">
        <f>IF(BM_MWh!N487=0,0,1)</f>
        <v>0</v>
      </c>
      <c r="O487" s="292">
        <f>IF(BM_MWh!O487=0,0,1)</f>
        <v>0</v>
      </c>
      <c r="P487" s="292">
        <f>IF(BM_MWh!P487=0,0,1)</f>
        <v>0</v>
      </c>
      <c r="Q487" s="292">
        <f>IF(BM_MWh!Q487=0,0,1)</f>
        <v>1</v>
      </c>
      <c r="R487" s="292">
        <f>IF(BM_MWh!R487=0,0,1)</f>
        <v>1</v>
      </c>
      <c r="S487" s="292">
        <f>IF(BM_MWh!S487=0,0,1)</f>
        <v>1</v>
      </c>
      <c r="T487" s="292">
        <f>IF(BM_MWh!T487=0,0,1)</f>
        <v>0</v>
      </c>
      <c r="U487" s="384">
        <f>IF(SUM(BM_MWh!U487)=0,0,1)</f>
        <v>1</v>
      </c>
      <c r="V487" s="382">
        <f>IF(SUM(BM_MWh!V487)=0,0,1)</f>
        <v>1</v>
      </c>
      <c r="W487" s="382">
        <f>IF(SUM(BM_MWh!W487)=0,0,1)</f>
        <v>1</v>
      </c>
      <c r="X487" s="382">
        <f>IF(SUM(BM_MWh!X487)=0,0,1)</f>
        <v>0</v>
      </c>
      <c r="Y487" s="382">
        <f>IF(SUM(BM_MWh!Y487)=0,0,1)</f>
        <v>1</v>
      </c>
      <c r="Z487" s="382">
        <f>IF(SUM(BM_MWh!Z487)=0,0,1)</f>
        <v>0</v>
      </c>
      <c r="AA487" s="382">
        <f>IF(SUM(BM_MWh!AA487)=0,0,1)</f>
        <v>1</v>
      </c>
      <c r="AB487" s="382">
        <f>IF(SUM(BM_MWh!AB487)=0,0,1)</f>
        <v>0</v>
      </c>
      <c r="AC487" s="382">
        <f>IF(SUM(BM_MWh!AC487)=0,0,1)</f>
        <v>0</v>
      </c>
      <c r="AD487" s="382">
        <f>IF(SUM(BM_MWh!AD487)=0,0,1)</f>
        <v>0</v>
      </c>
      <c r="AE487" s="382">
        <f>IF(SUM(BM_MWh!AE487)=0,0,1)</f>
        <v>1</v>
      </c>
      <c r="AF487" s="382">
        <f>IF(SUM(BM_MWh!AF487)=0,0,1)</f>
        <v>0</v>
      </c>
      <c r="AG487" s="382"/>
      <c r="AH487" s="382"/>
      <c r="AI487" s="382"/>
      <c r="AJ487" s="382"/>
      <c r="AK487" s="292"/>
      <c r="AL487" s="292"/>
      <c r="AM487" s="314"/>
      <c r="AN487" s="314"/>
      <c r="AP487" s="382"/>
      <c r="AR487" s="382"/>
      <c r="AS487" s="382"/>
      <c r="AT487" s="382"/>
      <c r="AU487" s="101">
        <f t="shared" si="196"/>
        <v>6</v>
      </c>
      <c r="AV487" s="102">
        <f t="shared" si="197"/>
        <v>4</v>
      </c>
      <c r="AW487" s="167">
        <f t="shared" si="198"/>
        <v>10</v>
      </c>
      <c r="AX487" s="167">
        <f t="shared" si="199"/>
        <v>2119159.3318970101</v>
      </c>
      <c r="BH487" s="21"/>
      <c r="BI487" s="21"/>
      <c r="BJ487" s="21"/>
      <c r="BK487" s="21"/>
      <c r="BL487" s="21"/>
      <c r="BM487" s="21"/>
      <c r="BN487" s="21"/>
      <c r="BO487" s="21"/>
      <c r="BP487" s="21"/>
      <c r="BQ487" s="106"/>
      <c r="BR487" s="106"/>
    </row>
    <row r="488" spans="1:70">
      <c r="A488" s="28">
        <f t="shared" si="202"/>
        <v>2036</v>
      </c>
      <c r="B488" s="28">
        <f t="shared" si="203"/>
        <v>3</v>
      </c>
      <c r="C488" s="383">
        <f t="shared" si="204"/>
        <v>2120298.44061008</v>
      </c>
      <c r="D488" s="383">
        <f>[4]FCST!D485</f>
        <v>1884336.44061008</v>
      </c>
      <c r="E488" s="383">
        <f>[4]FCST!E485</f>
        <v>206600</v>
      </c>
      <c r="F488" s="383">
        <f>[4]FCST!F485</f>
        <v>2035</v>
      </c>
      <c r="G488" s="383">
        <f>[4]FCST!G485</f>
        <v>1508</v>
      </c>
      <c r="H488" s="383">
        <f>[4]FCST!H485</f>
        <v>25809</v>
      </c>
      <c r="I488" s="292">
        <f>IF(BM_MWh!I488=0,0,1)</f>
        <v>0</v>
      </c>
      <c r="J488" s="292">
        <f>IF(BM_MWh!J488=0,0,1)</f>
        <v>0</v>
      </c>
      <c r="K488" s="292">
        <f>IF(BM_MWh!K488=0,0,1)</f>
        <v>1</v>
      </c>
      <c r="L488" s="292">
        <f>IF(BM_MWh!L488=0,0,1)</f>
        <v>0</v>
      </c>
      <c r="M488" s="292">
        <f>IF(BM_MWh!M488=0,0,1)</f>
        <v>0</v>
      </c>
      <c r="N488" s="292">
        <f>IF(BM_MWh!N488=0,0,1)</f>
        <v>0</v>
      </c>
      <c r="O488" s="292">
        <f>IF(BM_MWh!O488=0,0,1)</f>
        <v>0</v>
      </c>
      <c r="P488" s="292">
        <f>IF(BM_MWh!P488=0,0,1)</f>
        <v>0</v>
      </c>
      <c r="Q488" s="292">
        <f>IF(BM_MWh!Q488=0,0,1)</f>
        <v>1</v>
      </c>
      <c r="R488" s="292">
        <f>IF(BM_MWh!R488=0,0,1)</f>
        <v>1</v>
      </c>
      <c r="S488" s="292">
        <f>IF(BM_MWh!S488=0,0,1)</f>
        <v>1</v>
      </c>
      <c r="T488" s="292">
        <f>IF(BM_MWh!T488=0,0,1)</f>
        <v>0</v>
      </c>
      <c r="U488" s="384">
        <f>IF(SUM(BM_MWh!U488)=0,0,1)</f>
        <v>1</v>
      </c>
      <c r="V488" s="382">
        <f>IF(SUM(BM_MWh!V488)=0,0,1)</f>
        <v>1</v>
      </c>
      <c r="W488" s="382">
        <f>IF(SUM(BM_MWh!W488)=0,0,1)</f>
        <v>1</v>
      </c>
      <c r="X488" s="382">
        <f>IF(SUM(BM_MWh!X488)=0,0,1)</f>
        <v>0</v>
      </c>
      <c r="Y488" s="382">
        <f>IF(SUM(BM_MWh!Y488)=0,0,1)</f>
        <v>1</v>
      </c>
      <c r="Z488" s="382">
        <f>IF(SUM(BM_MWh!Z488)=0,0,1)</f>
        <v>0</v>
      </c>
      <c r="AA488" s="382">
        <f>IF(SUM(BM_MWh!AA488)=0,0,1)</f>
        <v>1</v>
      </c>
      <c r="AB488" s="382">
        <f>IF(SUM(BM_MWh!AB488)=0,0,1)</f>
        <v>0</v>
      </c>
      <c r="AC488" s="382">
        <f>IF(SUM(BM_MWh!AC488)=0,0,1)</f>
        <v>0</v>
      </c>
      <c r="AD488" s="382">
        <f>IF(SUM(BM_MWh!AD488)=0,0,1)</f>
        <v>0</v>
      </c>
      <c r="AE488" s="382">
        <f>IF(SUM(BM_MWh!AE488)=0,0,1)</f>
        <v>1</v>
      </c>
      <c r="AF488" s="382">
        <f>IF(SUM(BM_MWh!AF488)=0,0,1)</f>
        <v>0</v>
      </c>
      <c r="AG488" s="382"/>
      <c r="AH488" s="382"/>
      <c r="AI488" s="382"/>
      <c r="AJ488" s="382"/>
      <c r="AK488" s="292"/>
      <c r="AL488" s="292"/>
      <c r="AM488" s="314"/>
      <c r="AN488" s="314"/>
      <c r="AP488" s="382"/>
      <c r="AR488" s="382"/>
      <c r="AS488" s="382"/>
      <c r="AT488" s="382"/>
      <c r="AU488" s="101">
        <f t="shared" si="196"/>
        <v>6</v>
      </c>
      <c r="AV488" s="102">
        <f t="shared" si="197"/>
        <v>4</v>
      </c>
      <c r="AW488" s="167">
        <f t="shared" si="198"/>
        <v>10</v>
      </c>
      <c r="AX488" s="167">
        <f t="shared" si="199"/>
        <v>2120288.44061008</v>
      </c>
      <c r="BH488" s="21"/>
      <c r="BI488" s="21"/>
      <c r="BJ488" s="21"/>
      <c r="BK488" s="21"/>
      <c r="BL488" s="21"/>
      <c r="BM488" s="21"/>
      <c r="BN488" s="21"/>
      <c r="BO488" s="21"/>
      <c r="BP488" s="21"/>
      <c r="BQ488" s="106"/>
      <c r="BR488" s="106"/>
    </row>
    <row r="489" spans="1:70">
      <c r="A489" s="28">
        <f t="shared" si="202"/>
        <v>2036</v>
      </c>
      <c r="B489" s="28">
        <f t="shared" si="203"/>
        <v>4</v>
      </c>
      <c r="C489" s="383">
        <f t="shared" si="204"/>
        <v>2121396.5493231397</v>
      </c>
      <c r="D489" s="383">
        <f>[4]FCST!D486</f>
        <v>1885383.5493231399</v>
      </c>
      <c r="E489" s="383">
        <f>[4]FCST!E486</f>
        <v>206694</v>
      </c>
      <c r="F489" s="383">
        <f>[4]FCST!F486</f>
        <v>2034</v>
      </c>
      <c r="G489" s="383">
        <f>[4]FCST!G486</f>
        <v>1508</v>
      </c>
      <c r="H489" s="383">
        <f>[4]FCST!H486</f>
        <v>25767</v>
      </c>
      <c r="I489" s="292">
        <f>IF(BM_MWh!I489=0,0,1)</f>
        <v>0</v>
      </c>
      <c r="J489" s="292">
        <f>IF(BM_MWh!J489=0,0,1)</f>
        <v>0</v>
      </c>
      <c r="K489" s="292">
        <f>IF(BM_MWh!K489=0,0,1)</f>
        <v>1</v>
      </c>
      <c r="L489" s="292">
        <f>IF(BM_MWh!L489=0,0,1)</f>
        <v>0</v>
      </c>
      <c r="M489" s="292">
        <f>IF(BM_MWh!M489=0,0,1)</f>
        <v>0</v>
      </c>
      <c r="N489" s="292">
        <f>IF(BM_MWh!N489=0,0,1)</f>
        <v>0</v>
      </c>
      <c r="O489" s="292">
        <f>IF(BM_MWh!O489=0,0,1)</f>
        <v>0</v>
      </c>
      <c r="P489" s="292">
        <f>IF(BM_MWh!P489=0,0,1)</f>
        <v>0</v>
      </c>
      <c r="Q489" s="292">
        <f>IF(BM_MWh!Q489=0,0,1)</f>
        <v>1</v>
      </c>
      <c r="R489" s="292">
        <f>IF(BM_MWh!R489=0,0,1)</f>
        <v>1</v>
      </c>
      <c r="S489" s="292">
        <f>IF(BM_MWh!S489=0,0,1)</f>
        <v>1</v>
      </c>
      <c r="T489" s="292">
        <f>IF(BM_MWh!T489=0,0,1)</f>
        <v>0</v>
      </c>
      <c r="U489" s="384">
        <f>IF(SUM(BM_MWh!U489)=0,0,1)</f>
        <v>1</v>
      </c>
      <c r="V489" s="382">
        <f>IF(SUM(BM_MWh!V489)=0,0,1)</f>
        <v>1</v>
      </c>
      <c r="W489" s="382">
        <f>IF(SUM(BM_MWh!W489)=0,0,1)</f>
        <v>1</v>
      </c>
      <c r="X489" s="382">
        <f>IF(SUM(BM_MWh!X489)=0,0,1)</f>
        <v>0</v>
      </c>
      <c r="Y489" s="382">
        <f>IF(SUM(BM_MWh!Y489)=0,0,1)</f>
        <v>1</v>
      </c>
      <c r="Z489" s="382">
        <f>IF(SUM(BM_MWh!Z489)=0,0,1)</f>
        <v>0</v>
      </c>
      <c r="AA489" s="382">
        <f>IF(SUM(BM_MWh!AA489)=0,0,1)</f>
        <v>1</v>
      </c>
      <c r="AB489" s="382">
        <f>IF(SUM(BM_MWh!AB489)=0,0,1)</f>
        <v>0</v>
      </c>
      <c r="AC489" s="382">
        <f>IF(SUM(BM_MWh!AC489)=0,0,1)</f>
        <v>0</v>
      </c>
      <c r="AD489" s="382">
        <f>IF(SUM(BM_MWh!AD489)=0,0,1)</f>
        <v>0</v>
      </c>
      <c r="AE489" s="382">
        <f>IF(SUM(BM_MWh!AE489)=0,0,1)</f>
        <v>1</v>
      </c>
      <c r="AF489" s="382">
        <f>IF(SUM(BM_MWh!AF489)=0,0,1)</f>
        <v>0</v>
      </c>
      <c r="AG489" s="382"/>
      <c r="AH489" s="382"/>
      <c r="AI489" s="382"/>
      <c r="AJ489" s="382"/>
      <c r="AK489" s="292"/>
      <c r="AL489" s="292"/>
      <c r="AM489" s="314"/>
      <c r="AN489" s="314"/>
      <c r="AP489" s="382"/>
      <c r="AR489" s="382"/>
      <c r="AS489" s="382"/>
      <c r="AT489" s="382"/>
      <c r="AU489" s="101">
        <f t="shared" si="196"/>
        <v>6</v>
      </c>
      <c r="AV489" s="102">
        <f t="shared" si="197"/>
        <v>4</v>
      </c>
      <c r="AW489" s="167">
        <f t="shared" si="198"/>
        <v>10</v>
      </c>
      <c r="AX489" s="167">
        <f t="shared" si="199"/>
        <v>2121386.5493231397</v>
      </c>
      <c r="BH489" s="21"/>
      <c r="BI489" s="21"/>
      <c r="BJ489" s="21"/>
      <c r="BK489" s="21"/>
      <c r="BL489" s="21"/>
      <c r="BM489" s="21"/>
      <c r="BN489" s="21"/>
      <c r="BO489" s="21"/>
      <c r="BP489" s="21"/>
      <c r="BQ489" s="106"/>
      <c r="BR489" s="106"/>
    </row>
    <row r="490" spans="1:70">
      <c r="A490" s="28">
        <f t="shared" si="202"/>
        <v>2036</v>
      </c>
      <c r="B490" s="28">
        <f t="shared" si="203"/>
        <v>5</v>
      </c>
      <c r="C490" s="383">
        <f t="shared" si="204"/>
        <v>2122568.6580362101</v>
      </c>
      <c r="D490" s="383">
        <f>[4]FCST!D487</f>
        <v>1886430.6580362101</v>
      </c>
      <c r="E490" s="383">
        <f>[4]FCST!E487</f>
        <v>206787</v>
      </c>
      <c r="F490" s="383">
        <f>[4]FCST!F487</f>
        <v>2034</v>
      </c>
      <c r="G490" s="383">
        <f>[4]FCST!G487</f>
        <v>1508</v>
      </c>
      <c r="H490" s="383">
        <f>[4]FCST!H487</f>
        <v>25800</v>
      </c>
      <c r="I490" s="292">
        <f>IF(BM_MWh!I490=0,0,1)</f>
        <v>0</v>
      </c>
      <c r="J490" s="292">
        <f>IF(BM_MWh!J490=0,0,1)</f>
        <v>0</v>
      </c>
      <c r="K490" s="292">
        <f>IF(BM_MWh!K490=0,0,1)</f>
        <v>1</v>
      </c>
      <c r="L490" s="292">
        <f>IF(BM_MWh!L490=0,0,1)</f>
        <v>0</v>
      </c>
      <c r="M490" s="292">
        <f>IF(BM_MWh!M490=0,0,1)</f>
        <v>0</v>
      </c>
      <c r="N490" s="292">
        <f>IF(BM_MWh!N490=0,0,1)</f>
        <v>0</v>
      </c>
      <c r="O490" s="292">
        <f>IF(BM_MWh!O490=0,0,1)</f>
        <v>0</v>
      </c>
      <c r="P490" s="292">
        <f>IF(BM_MWh!P490=0,0,1)</f>
        <v>0</v>
      </c>
      <c r="Q490" s="292">
        <f>IF(BM_MWh!Q490=0,0,1)</f>
        <v>0</v>
      </c>
      <c r="R490" s="292">
        <f>IF(BM_MWh!R490=0,0,1)</f>
        <v>1</v>
      </c>
      <c r="S490" s="292">
        <f>IF(BM_MWh!S490=0,0,1)</f>
        <v>1</v>
      </c>
      <c r="T490" s="292">
        <f>IF(BM_MWh!T490=0,0,1)</f>
        <v>0</v>
      </c>
      <c r="U490" s="384">
        <f>IF(SUM(BM_MWh!U490)=0,0,1)</f>
        <v>1</v>
      </c>
      <c r="V490" s="382">
        <f>IF(SUM(BM_MWh!V490)=0,0,1)</f>
        <v>1</v>
      </c>
      <c r="W490" s="382">
        <f>IF(SUM(BM_MWh!W490)=0,0,1)</f>
        <v>1</v>
      </c>
      <c r="X490" s="382">
        <f>IF(SUM(BM_MWh!X490)=0,0,1)</f>
        <v>0</v>
      </c>
      <c r="Y490" s="382">
        <f>IF(SUM(BM_MWh!Y490)=0,0,1)</f>
        <v>1</v>
      </c>
      <c r="Z490" s="382">
        <f>IF(SUM(BM_MWh!Z490)=0,0,1)</f>
        <v>0</v>
      </c>
      <c r="AA490" s="382">
        <f>IF(SUM(BM_MWh!AA490)=0,0,1)</f>
        <v>1</v>
      </c>
      <c r="AB490" s="382">
        <f>IF(SUM(BM_MWh!AB490)=0,0,1)</f>
        <v>0</v>
      </c>
      <c r="AC490" s="382">
        <f>IF(SUM(BM_MWh!AC490)=0,0,1)</f>
        <v>0</v>
      </c>
      <c r="AD490" s="382">
        <f>IF(SUM(BM_MWh!AD490)=0,0,1)</f>
        <v>0</v>
      </c>
      <c r="AE490" s="382">
        <f>IF(SUM(BM_MWh!AE490)=0,0,1)</f>
        <v>1</v>
      </c>
      <c r="AF490" s="382">
        <f>IF(SUM(BM_MWh!AF490)=0,0,1)</f>
        <v>0</v>
      </c>
      <c r="AG490" s="382"/>
      <c r="AH490" s="382"/>
      <c r="AI490" s="382"/>
      <c r="AJ490" s="382"/>
      <c r="AK490" s="292"/>
      <c r="AL490" s="292"/>
      <c r="AM490" s="314"/>
      <c r="AN490" s="314"/>
      <c r="AP490" s="382"/>
      <c r="AR490" s="382"/>
      <c r="AS490" s="382"/>
      <c r="AT490" s="382"/>
      <c r="AU490" s="101">
        <f t="shared" si="196"/>
        <v>6</v>
      </c>
      <c r="AV490" s="102">
        <f t="shared" si="197"/>
        <v>3</v>
      </c>
      <c r="AW490" s="167">
        <f t="shared" si="198"/>
        <v>9</v>
      </c>
      <c r="AX490" s="167">
        <f t="shared" si="199"/>
        <v>2122559.6580362101</v>
      </c>
      <c r="BH490" s="21"/>
      <c r="BI490" s="21"/>
      <c r="BJ490" s="21"/>
      <c r="BK490" s="21"/>
      <c r="BL490" s="21"/>
      <c r="BM490" s="21"/>
      <c r="BN490" s="21"/>
      <c r="BO490" s="21"/>
      <c r="BP490" s="21"/>
      <c r="BQ490" s="106"/>
      <c r="BR490" s="106"/>
    </row>
    <row r="491" spans="1:70">
      <c r="A491" s="28">
        <f t="shared" si="202"/>
        <v>2036</v>
      </c>
      <c r="B491" s="28">
        <f t="shared" si="203"/>
        <v>6</v>
      </c>
      <c r="C491" s="383">
        <f t="shared" si="204"/>
        <v>2123657.7667492703</v>
      </c>
      <c r="D491" s="383">
        <f>[4]FCST!D488</f>
        <v>1887477.76674927</v>
      </c>
      <c r="E491" s="383">
        <f>[4]FCST!E488</f>
        <v>206881</v>
      </c>
      <c r="F491" s="383">
        <f>[4]FCST!F488</f>
        <v>2033</v>
      </c>
      <c r="G491" s="383">
        <f>[4]FCST!G488</f>
        <v>1508</v>
      </c>
      <c r="H491" s="383">
        <f>[4]FCST!H488</f>
        <v>25749</v>
      </c>
      <c r="I491" s="292">
        <f>IF(BM_MWh!I491=0,0,1)</f>
        <v>0</v>
      </c>
      <c r="J491" s="292">
        <f>IF(BM_MWh!J491=0,0,1)</f>
        <v>0</v>
      </c>
      <c r="K491" s="292">
        <f>IF(BM_MWh!K491=0,0,1)</f>
        <v>1</v>
      </c>
      <c r="L491" s="292">
        <f>IF(BM_MWh!L491=0,0,1)</f>
        <v>0</v>
      </c>
      <c r="M491" s="292">
        <f>IF(BM_MWh!M491=0,0,1)</f>
        <v>0</v>
      </c>
      <c r="N491" s="292">
        <f>IF(BM_MWh!N491=0,0,1)</f>
        <v>0</v>
      </c>
      <c r="O491" s="292">
        <f>IF(BM_MWh!O491=0,0,1)</f>
        <v>0</v>
      </c>
      <c r="P491" s="292">
        <f>IF(BM_MWh!P491=0,0,1)</f>
        <v>0</v>
      </c>
      <c r="Q491" s="292">
        <f>IF(BM_MWh!Q491=0,0,1)</f>
        <v>0</v>
      </c>
      <c r="R491" s="292">
        <f>IF(BM_MWh!R491=0,0,1)</f>
        <v>1</v>
      </c>
      <c r="S491" s="292">
        <f>IF(BM_MWh!S491=0,0,1)</f>
        <v>1</v>
      </c>
      <c r="T491" s="292">
        <f>IF(BM_MWh!T491=0,0,1)</f>
        <v>0</v>
      </c>
      <c r="U491" s="384">
        <f>IF(SUM(BM_MWh!U491)=0,0,1)</f>
        <v>1</v>
      </c>
      <c r="V491" s="382">
        <f>IF(SUM(BM_MWh!V491)=0,0,1)</f>
        <v>1</v>
      </c>
      <c r="W491" s="382">
        <f>IF(SUM(BM_MWh!W491)=0,0,1)</f>
        <v>1</v>
      </c>
      <c r="X491" s="382">
        <f>IF(SUM(BM_MWh!X491)=0,0,1)</f>
        <v>0</v>
      </c>
      <c r="Y491" s="382">
        <f>IF(SUM(BM_MWh!Y491)=0,0,1)</f>
        <v>1</v>
      </c>
      <c r="Z491" s="382">
        <f>IF(SUM(BM_MWh!Z491)=0,0,1)</f>
        <v>0</v>
      </c>
      <c r="AA491" s="382">
        <f>IF(SUM(BM_MWh!AA491)=0,0,1)</f>
        <v>1</v>
      </c>
      <c r="AB491" s="382">
        <f>IF(SUM(BM_MWh!AB491)=0,0,1)</f>
        <v>0</v>
      </c>
      <c r="AC491" s="382">
        <f>IF(SUM(BM_MWh!AC491)=0,0,1)</f>
        <v>0</v>
      </c>
      <c r="AD491" s="382">
        <f>IF(SUM(BM_MWh!AD491)=0,0,1)</f>
        <v>0</v>
      </c>
      <c r="AE491" s="382">
        <f>IF(SUM(BM_MWh!AE491)=0,0,1)</f>
        <v>1</v>
      </c>
      <c r="AF491" s="382">
        <f>IF(SUM(BM_MWh!AF491)=0,0,1)</f>
        <v>0</v>
      </c>
      <c r="AG491" s="382"/>
      <c r="AH491" s="382"/>
      <c r="AI491" s="382"/>
      <c r="AJ491" s="382"/>
      <c r="AK491" s="292"/>
      <c r="AL491" s="292"/>
      <c r="AM491" s="314"/>
      <c r="AN491" s="314"/>
      <c r="AP491" s="382"/>
      <c r="AR491" s="382"/>
      <c r="AS491" s="382"/>
      <c r="AT491" s="382"/>
      <c r="AU491" s="101">
        <f t="shared" si="196"/>
        <v>6</v>
      </c>
      <c r="AV491" s="102">
        <f t="shared" si="197"/>
        <v>3</v>
      </c>
      <c r="AW491" s="167">
        <f t="shared" si="198"/>
        <v>9</v>
      </c>
      <c r="AX491" s="167">
        <f t="shared" si="199"/>
        <v>2123648.7667492703</v>
      </c>
      <c r="BH491" s="21"/>
      <c r="BI491" s="21"/>
      <c r="BJ491" s="21"/>
      <c r="BK491" s="21"/>
      <c r="BL491" s="21"/>
      <c r="BM491" s="21"/>
      <c r="BN491" s="21"/>
      <c r="BO491" s="21"/>
      <c r="BP491" s="21"/>
      <c r="BQ491" s="106"/>
      <c r="BR491" s="106"/>
    </row>
    <row r="492" spans="1:70">
      <c r="A492" s="28">
        <f t="shared" si="202"/>
        <v>2036</v>
      </c>
      <c r="B492" s="28">
        <f t="shared" si="203"/>
        <v>7</v>
      </c>
      <c r="C492" s="383">
        <f t="shared" si="204"/>
        <v>2124768.8754623402</v>
      </c>
      <c r="D492" s="383">
        <f>[4]FCST!D489</f>
        <v>1888524.87546234</v>
      </c>
      <c r="E492" s="383">
        <f>[4]FCST!E489</f>
        <v>206974</v>
      </c>
      <c r="F492" s="383">
        <f>[4]FCST!F489</f>
        <v>2032</v>
      </c>
      <c r="G492" s="383">
        <f>[4]FCST!G489</f>
        <v>1508</v>
      </c>
      <c r="H492" s="383">
        <f>[4]FCST!H489</f>
        <v>25721</v>
      </c>
      <c r="I492" s="292">
        <f>IF(BM_MWh!I492=0,0,1)</f>
        <v>0</v>
      </c>
      <c r="J492" s="292">
        <f>IF(BM_MWh!J492=0,0,1)</f>
        <v>0</v>
      </c>
      <c r="K492" s="292">
        <f>IF(BM_MWh!K492=0,0,1)</f>
        <v>1</v>
      </c>
      <c r="L492" s="292">
        <f>IF(BM_MWh!L492=0,0,1)</f>
        <v>0</v>
      </c>
      <c r="M492" s="292">
        <f>IF(BM_MWh!M492=0,0,1)</f>
        <v>0</v>
      </c>
      <c r="N492" s="292">
        <f>IF(BM_MWh!N492=0,0,1)</f>
        <v>0</v>
      </c>
      <c r="O492" s="292">
        <f>IF(BM_MWh!O492=0,0,1)</f>
        <v>0</v>
      </c>
      <c r="P492" s="292">
        <f>IF(BM_MWh!P492=0,0,1)</f>
        <v>0</v>
      </c>
      <c r="Q492" s="292">
        <f>IF(BM_MWh!Q492=0,0,1)</f>
        <v>0</v>
      </c>
      <c r="R492" s="292">
        <f>IF(BM_MWh!R492=0,0,1)</f>
        <v>1</v>
      </c>
      <c r="S492" s="292">
        <f>IF(BM_MWh!S492=0,0,1)</f>
        <v>1</v>
      </c>
      <c r="T492" s="292">
        <f>IF(BM_MWh!T492=0,0,1)</f>
        <v>0</v>
      </c>
      <c r="U492" s="384">
        <f>IF(SUM(BM_MWh!U492)=0,0,1)</f>
        <v>1</v>
      </c>
      <c r="V492" s="382">
        <f>IF(SUM(BM_MWh!V492)=0,0,1)</f>
        <v>1</v>
      </c>
      <c r="W492" s="382">
        <f>IF(SUM(BM_MWh!W492)=0,0,1)</f>
        <v>1</v>
      </c>
      <c r="X492" s="382">
        <f>IF(SUM(BM_MWh!X492)=0,0,1)</f>
        <v>0</v>
      </c>
      <c r="Y492" s="382">
        <f>IF(SUM(BM_MWh!Y492)=0,0,1)</f>
        <v>1</v>
      </c>
      <c r="Z492" s="382">
        <f>IF(SUM(BM_MWh!Z492)=0,0,1)</f>
        <v>0</v>
      </c>
      <c r="AA492" s="382">
        <f>IF(SUM(BM_MWh!AA492)=0,0,1)</f>
        <v>1</v>
      </c>
      <c r="AB492" s="382">
        <f>IF(SUM(BM_MWh!AB492)=0,0,1)</f>
        <v>0</v>
      </c>
      <c r="AC492" s="382">
        <f>IF(SUM(BM_MWh!AC492)=0,0,1)</f>
        <v>0</v>
      </c>
      <c r="AD492" s="382">
        <f>IF(SUM(BM_MWh!AD492)=0,0,1)</f>
        <v>0</v>
      </c>
      <c r="AE492" s="382">
        <f>IF(SUM(BM_MWh!AE492)=0,0,1)</f>
        <v>1</v>
      </c>
      <c r="AF492" s="382">
        <f>IF(SUM(BM_MWh!AF492)=0,0,1)</f>
        <v>0</v>
      </c>
      <c r="AG492" s="382"/>
      <c r="AH492" s="382"/>
      <c r="AI492" s="382"/>
      <c r="AJ492" s="382"/>
      <c r="AK492" s="292"/>
      <c r="AL492" s="292"/>
      <c r="AM492" s="314"/>
      <c r="AN492" s="314"/>
      <c r="AP492" s="382"/>
      <c r="AR492" s="382"/>
      <c r="AS492" s="382"/>
      <c r="AT492" s="382"/>
      <c r="AU492" s="101">
        <f t="shared" ref="AU492:AU545" si="205">SUM(U492:AT492)</f>
        <v>6</v>
      </c>
      <c r="AV492" s="102">
        <f t="shared" ref="AV492:AV545" si="206">SUM(I492:T492)</f>
        <v>3</v>
      </c>
      <c r="AW492" s="167">
        <f t="shared" ref="AW492:AW545" si="207">AV492+AU492</f>
        <v>9</v>
      </c>
      <c r="AX492" s="167">
        <f t="shared" ref="AX492:AX545" si="208">SUM(D492:H492)</f>
        <v>2124759.8754623402</v>
      </c>
      <c r="BH492" s="21"/>
      <c r="BI492" s="21"/>
      <c r="BJ492" s="21"/>
      <c r="BK492" s="21"/>
      <c r="BL492" s="21"/>
      <c r="BM492" s="21"/>
      <c r="BN492" s="21"/>
      <c r="BO492" s="21"/>
      <c r="BP492" s="21"/>
      <c r="BQ492" s="106"/>
      <c r="BR492" s="106"/>
    </row>
    <row r="493" spans="1:70">
      <c r="A493" s="28">
        <f t="shared" si="202"/>
        <v>2036</v>
      </c>
      <c r="B493" s="28">
        <f t="shared" si="203"/>
        <v>8</v>
      </c>
      <c r="C493" s="383">
        <f t="shared" si="204"/>
        <v>2126052.3217029301</v>
      </c>
      <c r="D493" s="383">
        <f>[4]FCST!D490</f>
        <v>1889656.3217029299</v>
      </c>
      <c r="E493" s="383">
        <f>[4]FCST!E490</f>
        <v>207071</v>
      </c>
      <c r="F493" s="383">
        <f>[4]FCST!F490</f>
        <v>2032</v>
      </c>
      <c r="G493" s="383">
        <f>[4]FCST!G490</f>
        <v>1508</v>
      </c>
      <c r="H493" s="383">
        <f>[4]FCST!H490</f>
        <v>25776</v>
      </c>
      <c r="I493" s="292">
        <f>IF(BM_MWh!I493=0,0,1)</f>
        <v>0</v>
      </c>
      <c r="J493" s="292">
        <f>IF(BM_MWh!J493=0,0,1)</f>
        <v>0</v>
      </c>
      <c r="K493" s="292">
        <f>IF(BM_MWh!K493=0,0,1)</f>
        <v>1</v>
      </c>
      <c r="L493" s="292">
        <f>IF(BM_MWh!L493=0,0,1)</f>
        <v>0</v>
      </c>
      <c r="M493" s="292">
        <f>IF(BM_MWh!M493=0,0,1)</f>
        <v>0</v>
      </c>
      <c r="N493" s="292">
        <f>IF(BM_MWh!N493=0,0,1)</f>
        <v>0</v>
      </c>
      <c r="O493" s="292">
        <f>IF(BM_MWh!O493=0,0,1)</f>
        <v>0</v>
      </c>
      <c r="P493" s="292">
        <f>IF(BM_MWh!P493=0,0,1)</f>
        <v>0</v>
      </c>
      <c r="Q493" s="292">
        <f>IF(BM_MWh!Q493=0,0,1)</f>
        <v>0</v>
      </c>
      <c r="R493" s="292">
        <f>IF(BM_MWh!R493=0,0,1)</f>
        <v>1</v>
      </c>
      <c r="S493" s="292">
        <f>IF(BM_MWh!S493=0,0,1)</f>
        <v>1</v>
      </c>
      <c r="T493" s="292">
        <f>IF(BM_MWh!T493=0,0,1)</f>
        <v>0</v>
      </c>
      <c r="U493" s="384">
        <f>IF(SUM(BM_MWh!U493)=0,0,1)</f>
        <v>1</v>
      </c>
      <c r="V493" s="382">
        <f>IF(SUM(BM_MWh!V493)=0,0,1)</f>
        <v>1</v>
      </c>
      <c r="W493" s="382">
        <f>IF(SUM(BM_MWh!W493)=0,0,1)</f>
        <v>1</v>
      </c>
      <c r="X493" s="382">
        <f>IF(SUM(BM_MWh!X493)=0,0,1)</f>
        <v>0</v>
      </c>
      <c r="Y493" s="382">
        <f>IF(SUM(BM_MWh!Y493)=0,0,1)</f>
        <v>1</v>
      </c>
      <c r="Z493" s="382">
        <f>IF(SUM(BM_MWh!Z493)=0,0,1)</f>
        <v>0</v>
      </c>
      <c r="AA493" s="382">
        <f>IF(SUM(BM_MWh!AA493)=0,0,1)</f>
        <v>1</v>
      </c>
      <c r="AB493" s="382">
        <f>IF(SUM(BM_MWh!AB493)=0,0,1)</f>
        <v>0</v>
      </c>
      <c r="AC493" s="382">
        <f>IF(SUM(BM_MWh!AC493)=0,0,1)</f>
        <v>0</v>
      </c>
      <c r="AD493" s="382">
        <f>IF(SUM(BM_MWh!AD493)=0,0,1)</f>
        <v>0</v>
      </c>
      <c r="AE493" s="382">
        <f>IF(SUM(BM_MWh!AE493)=0,0,1)</f>
        <v>1</v>
      </c>
      <c r="AF493" s="382">
        <f>IF(SUM(BM_MWh!AF493)=0,0,1)</f>
        <v>0</v>
      </c>
      <c r="AG493" s="382"/>
      <c r="AH493" s="382"/>
      <c r="AI493" s="382"/>
      <c r="AJ493" s="382"/>
      <c r="AK493" s="292"/>
      <c r="AL493" s="292"/>
      <c r="AM493" s="314"/>
      <c r="AN493" s="314"/>
      <c r="AP493" s="382"/>
      <c r="AR493" s="382"/>
      <c r="AS493" s="382"/>
      <c r="AT493" s="382"/>
      <c r="AU493" s="101">
        <f t="shared" si="205"/>
        <v>6</v>
      </c>
      <c r="AV493" s="102">
        <f t="shared" si="206"/>
        <v>3</v>
      </c>
      <c r="AW493" s="167">
        <f t="shared" si="207"/>
        <v>9</v>
      </c>
      <c r="AX493" s="167">
        <f t="shared" si="208"/>
        <v>2126043.3217029301</v>
      </c>
      <c r="BH493" s="21"/>
      <c r="BI493" s="21"/>
      <c r="BJ493" s="21"/>
      <c r="BK493" s="21"/>
      <c r="BL493" s="21"/>
      <c r="BM493" s="21"/>
      <c r="BN493" s="21"/>
      <c r="BO493" s="21"/>
      <c r="BP493" s="21"/>
      <c r="BQ493" s="106"/>
      <c r="BR493" s="106"/>
    </row>
    <row r="494" spans="1:70">
      <c r="A494" s="28">
        <f t="shared" ref="A494:A545" si="209">1+A482</f>
        <v>2036</v>
      </c>
      <c r="B494" s="28">
        <f t="shared" si="203"/>
        <v>9</v>
      </c>
      <c r="C494" s="383">
        <f t="shared" si="204"/>
        <v>2127288.7679435303</v>
      </c>
      <c r="D494" s="383">
        <f>[4]FCST!D491</f>
        <v>1890787.7679435301</v>
      </c>
      <c r="E494" s="383">
        <f>[4]FCST!E491</f>
        <v>207170</v>
      </c>
      <c r="F494" s="383">
        <f>[4]FCST!F491</f>
        <v>2031</v>
      </c>
      <c r="G494" s="383">
        <f>[4]FCST!G491</f>
        <v>1508</v>
      </c>
      <c r="H494" s="383">
        <f>[4]FCST!H491</f>
        <v>25783</v>
      </c>
      <c r="I494" s="292">
        <f>IF(BM_MWh!I494=0,0,1)</f>
        <v>0</v>
      </c>
      <c r="J494" s="292">
        <f>IF(BM_MWh!J494=0,0,1)</f>
        <v>0</v>
      </c>
      <c r="K494" s="292">
        <f>IF(BM_MWh!K494=0,0,1)</f>
        <v>1</v>
      </c>
      <c r="L494" s="292">
        <f>IF(BM_MWh!L494=0,0,1)</f>
        <v>0</v>
      </c>
      <c r="M494" s="292">
        <f>IF(BM_MWh!M494=0,0,1)</f>
        <v>0</v>
      </c>
      <c r="N494" s="292">
        <f>IF(BM_MWh!N494=0,0,1)</f>
        <v>0</v>
      </c>
      <c r="O494" s="292">
        <f>IF(BM_MWh!O494=0,0,1)</f>
        <v>0</v>
      </c>
      <c r="P494" s="292">
        <f>IF(BM_MWh!P494=0,0,1)</f>
        <v>0</v>
      </c>
      <c r="Q494" s="292">
        <f>IF(BM_MWh!Q494=0,0,1)</f>
        <v>0</v>
      </c>
      <c r="R494" s="292">
        <f>IF(BM_MWh!R494=0,0,1)</f>
        <v>1</v>
      </c>
      <c r="S494" s="292">
        <f>IF(BM_MWh!S494=0,0,1)</f>
        <v>1</v>
      </c>
      <c r="T494" s="292">
        <f>IF(BM_MWh!T494=0,0,1)</f>
        <v>0</v>
      </c>
      <c r="U494" s="384">
        <f>IF(SUM(BM_MWh!U494)=0,0,1)</f>
        <v>1</v>
      </c>
      <c r="V494" s="382">
        <f>IF(SUM(BM_MWh!V494)=0,0,1)</f>
        <v>1</v>
      </c>
      <c r="W494" s="382">
        <f>IF(SUM(BM_MWh!W494)=0,0,1)</f>
        <v>1</v>
      </c>
      <c r="X494" s="382">
        <f>IF(SUM(BM_MWh!X494)=0,0,1)</f>
        <v>0</v>
      </c>
      <c r="Y494" s="382">
        <f>IF(SUM(BM_MWh!Y494)=0,0,1)</f>
        <v>1</v>
      </c>
      <c r="Z494" s="382">
        <f>IF(SUM(BM_MWh!Z494)=0,0,1)</f>
        <v>0</v>
      </c>
      <c r="AA494" s="382">
        <f>IF(SUM(BM_MWh!AA494)=0,0,1)</f>
        <v>1</v>
      </c>
      <c r="AB494" s="382">
        <f>IF(SUM(BM_MWh!AB494)=0,0,1)</f>
        <v>0</v>
      </c>
      <c r="AC494" s="382">
        <f>IF(SUM(BM_MWh!AC494)=0,0,1)</f>
        <v>0</v>
      </c>
      <c r="AD494" s="382">
        <f>IF(SUM(BM_MWh!AD494)=0,0,1)</f>
        <v>0</v>
      </c>
      <c r="AE494" s="382">
        <f>IF(SUM(BM_MWh!AE494)=0,0,1)</f>
        <v>1</v>
      </c>
      <c r="AF494" s="382">
        <f>IF(SUM(BM_MWh!AF494)=0,0,1)</f>
        <v>0</v>
      </c>
      <c r="AG494" s="382"/>
      <c r="AH494" s="382"/>
      <c r="AI494" s="382"/>
      <c r="AJ494" s="382"/>
      <c r="AK494" s="292"/>
      <c r="AL494" s="292"/>
      <c r="AM494" s="314"/>
      <c r="AN494" s="314"/>
      <c r="AP494" s="382"/>
      <c r="AR494" s="382"/>
      <c r="AS494" s="382"/>
      <c r="AT494" s="382"/>
      <c r="AU494" s="101">
        <f t="shared" si="205"/>
        <v>6</v>
      </c>
      <c r="AV494" s="102">
        <f t="shared" si="206"/>
        <v>3</v>
      </c>
      <c r="AW494" s="167">
        <f t="shared" si="207"/>
        <v>9</v>
      </c>
      <c r="AX494" s="167">
        <f t="shared" si="208"/>
        <v>2127279.7679435303</v>
      </c>
      <c r="BH494" s="21"/>
      <c r="BI494" s="21"/>
      <c r="BJ494" s="21"/>
      <c r="BK494" s="21"/>
      <c r="BL494" s="21"/>
      <c r="BM494" s="21"/>
      <c r="BN494" s="21"/>
      <c r="BO494" s="21"/>
      <c r="BP494" s="21"/>
      <c r="BQ494" s="106"/>
      <c r="BR494" s="106"/>
    </row>
    <row r="495" spans="1:70">
      <c r="A495" s="28">
        <f t="shared" si="209"/>
        <v>2036</v>
      </c>
      <c r="B495" s="28">
        <f t="shared" si="203"/>
        <v>10</v>
      </c>
      <c r="C495" s="383">
        <f t="shared" si="204"/>
        <v>2128545.2141841203</v>
      </c>
      <c r="D495" s="383">
        <f>[4]FCST!D492</f>
        <v>1891919.2141841201</v>
      </c>
      <c r="E495" s="383">
        <f>[4]FCST!E492</f>
        <v>207273</v>
      </c>
      <c r="F495" s="383">
        <f>[4]FCST!F492</f>
        <v>2030</v>
      </c>
      <c r="G495" s="383">
        <f>[4]FCST!G492</f>
        <v>1508</v>
      </c>
      <c r="H495" s="383">
        <f>[4]FCST!H492</f>
        <v>25806</v>
      </c>
      <c r="I495" s="292">
        <f>IF(BM_MWh!I495=0,0,1)</f>
        <v>0</v>
      </c>
      <c r="J495" s="292">
        <f>IF(BM_MWh!J495=0,0,1)</f>
        <v>0</v>
      </c>
      <c r="K495" s="292">
        <f>IF(BM_MWh!K495=0,0,1)</f>
        <v>1</v>
      </c>
      <c r="L495" s="292">
        <f>IF(BM_MWh!L495=0,0,1)</f>
        <v>0</v>
      </c>
      <c r="M495" s="292">
        <f>IF(BM_MWh!M495=0,0,1)</f>
        <v>0</v>
      </c>
      <c r="N495" s="292">
        <f>IF(BM_MWh!N495=0,0,1)</f>
        <v>0</v>
      </c>
      <c r="O495" s="292">
        <f>IF(BM_MWh!O495=0,0,1)</f>
        <v>0</v>
      </c>
      <c r="P495" s="292">
        <f>IF(BM_MWh!P495=0,0,1)</f>
        <v>0</v>
      </c>
      <c r="Q495" s="292">
        <f>IF(BM_MWh!Q495=0,0,1)</f>
        <v>0</v>
      </c>
      <c r="R495" s="292">
        <f>IF(BM_MWh!R495=0,0,1)</f>
        <v>1</v>
      </c>
      <c r="S495" s="292">
        <f>IF(BM_MWh!S495=0,0,1)</f>
        <v>1</v>
      </c>
      <c r="T495" s="292">
        <f>IF(BM_MWh!T495=0,0,1)</f>
        <v>0</v>
      </c>
      <c r="U495" s="384">
        <f>IF(SUM(BM_MWh!U495)=0,0,1)</f>
        <v>1</v>
      </c>
      <c r="V495" s="382">
        <f>IF(SUM(BM_MWh!V495)=0,0,1)</f>
        <v>1</v>
      </c>
      <c r="W495" s="382">
        <f>IF(SUM(BM_MWh!W495)=0,0,1)</f>
        <v>1</v>
      </c>
      <c r="X495" s="382">
        <f>IF(SUM(BM_MWh!X495)=0,0,1)</f>
        <v>0</v>
      </c>
      <c r="Y495" s="382">
        <f>IF(SUM(BM_MWh!Y495)=0,0,1)</f>
        <v>1</v>
      </c>
      <c r="Z495" s="382">
        <f>IF(SUM(BM_MWh!Z495)=0,0,1)</f>
        <v>0</v>
      </c>
      <c r="AA495" s="382">
        <f>IF(SUM(BM_MWh!AA495)=0,0,1)</f>
        <v>1</v>
      </c>
      <c r="AB495" s="382">
        <f>IF(SUM(BM_MWh!AB495)=0,0,1)</f>
        <v>0</v>
      </c>
      <c r="AC495" s="382">
        <f>IF(SUM(BM_MWh!AC495)=0,0,1)</f>
        <v>0</v>
      </c>
      <c r="AD495" s="382">
        <f>IF(SUM(BM_MWh!AD495)=0,0,1)</f>
        <v>0</v>
      </c>
      <c r="AE495" s="382">
        <f>IF(SUM(BM_MWh!AE495)=0,0,1)</f>
        <v>1</v>
      </c>
      <c r="AF495" s="382">
        <f>IF(SUM(BM_MWh!AF495)=0,0,1)</f>
        <v>0</v>
      </c>
      <c r="AG495" s="382"/>
      <c r="AH495" s="382"/>
      <c r="AI495" s="382"/>
      <c r="AJ495" s="382"/>
      <c r="AK495" s="292"/>
      <c r="AL495" s="292"/>
      <c r="AM495" s="314"/>
      <c r="AN495" s="314"/>
      <c r="AP495" s="382"/>
      <c r="AR495" s="382"/>
      <c r="AS495" s="382"/>
      <c r="AT495" s="382"/>
      <c r="AU495" s="101">
        <f t="shared" si="205"/>
        <v>6</v>
      </c>
      <c r="AV495" s="102">
        <f t="shared" si="206"/>
        <v>3</v>
      </c>
      <c r="AW495" s="167">
        <f t="shared" si="207"/>
        <v>9</v>
      </c>
      <c r="AX495" s="167">
        <f t="shared" si="208"/>
        <v>2128536.2141841203</v>
      </c>
      <c r="BH495" s="21"/>
      <c r="BI495" s="21"/>
      <c r="BJ495" s="21"/>
      <c r="BK495" s="21"/>
      <c r="BL495" s="21"/>
      <c r="BM495" s="21"/>
      <c r="BN495" s="21"/>
      <c r="BO495" s="21"/>
      <c r="BP495" s="21"/>
      <c r="BQ495" s="106"/>
      <c r="BR495" s="106"/>
    </row>
    <row r="496" spans="1:70">
      <c r="A496" s="28">
        <f t="shared" si="209"/>
        <v>2036</v>
      </c>
      <c r="B496" s="28">
        <f t="shared" si="203"/>
        <v>11</v>
      </c>
      <c r="C496" s="383">
        <f t="shared" si="204"/>
        <v>2129813.66042472</v>
      </c>
      <c r="D496" s="383">
        <f>[4]FCST!D493</f>
        <v>1893050.66042472</v>
      </c>
      <c r="E496" s="383">
        <f>[4]FCST!E493</f>
        <v>207376</v>
      </c>
      <c r="F496" s="383">
        <f>[4]FCST!F493</f>
        <v>2029</v>
      </c>
      <c r="G496" s="383">
        <f>[4]FCST!G493</f>
        <v>1508</v>
      </c>
      <c r="H496" s="383">
        <f>[4]FCST!H493</f>
        <v>25841</v>
      </c>
      <c r="I496" s="292">
        <f>IF(BM_MWh!I496=0,0,1)</f>
        <v>0</v>
      </c>
      <c r="J496" s="292">
        <f>IF(BM_MWh!J496=0,0,1)</f>
        <v>0</v>
      </c>
      <c r="K496" s="292">
        <f>IF(BM_MWh!K496=0,0,1)</f>
        <v>1</v>
      </c>
      <c r="L496" s="292">
        <f>IF(BM_MWh!L496=0,0,1)</f>
        <v>0</v>
      </c>
      <c r="M496" s="292">
        <f>IF(BM_MWh!M496=0,0,1)</f>
        <v>0</v>
      </c>
      <c r="N496" s="292">
        <f>IF(BM_MWh!N496=0,0,1)</f>
        <v>0</v>
      </c>
      <c r="O496" s="292">
        <f>IF(BM_MWh!O496=0,0,1)</f>
        <v>0</v>
      </c>
      <c r="P496" s="292">
        <f>IF(BM_MWh!P496=0,0,1)</f>
        <v>0</v>
      </c>
      <c r="Q496" s="292">
        <f>IF(BM_MWh!Q496=0,0,1)</f>
        <v>0</v>
      </c>
      <c r="R496" s="292">
        <f>IF(BM_MWh!R496=0,0,1)</f>
        <v>1</v>
      </c>
      <c r="S496" s="292">
        <f>IF(BM_MWh!S496=0,0,1)</f>
        <v>1</v>
      </c>
      <c r="T496" s="292">
        <f>IF(BM_MWh!T496=0,0,1)</f>
        <v>0</v>
      </c>
      <c r="U496" s="384">
        <f>IF(SUM(BM_MWh!U496)=0,0,1)</f>
        <v>1</v>
      </c>
      <c r="V496" s="382">
        <f>IF(SUM(BM_MWh!V496)=0,0,1)</f>
        <v>1</v>
      </c>
      <c r="W496" s="382">
        <f>IF(SUM(BM_MWh!W496)=0,0,1)</f>
        <v>1</v>
      </c>
      <c r="X496" s="382">
        <f>IF(SUM(BM_MWh!X496)=0,0,1)</f>
        <v>0</v>
      </c>
      <c r="Y496" s="382">
        <f>IF(SUM(BM_MWh!Y496)=0,0,1)</f>
        <v>1</v>
      </c>
      <c r="Z496" s="382">
        <f>IF(SUM(BM_MWh!Z496)=0,0,1)</f>
        <v>0</v>
      </c>
      <c r="AA496" s="382">
        <f>IF(SUM(BM_MWh!AA496)=0,0,1)</f>
        <v>1</v>
      </c>
      <c r="AB496" s="382">
        <f>IF(SUM(BM_MWh!AB496)=0,0,1)</f>
        <v>0</v>
      </c>
      <c r="AC496" s="382">
        <f>IF(SUM(BM_MWh!AC496)=0,0,1)</f>
        <v>0</v>
      </c>
      <c r="AD496" s="382">
        <f>IF(SUM(BM_MWh!AD496)=0,0,1)</f>
        <v>0</v>
      </c>
      <c r="AE496" s="382">
        <f>IF(SUM(BM_MWh!AE496)=0,0,1)</f>
        <v>1</v>
      </c>
      <c r="AF496" s="382">
        <f>IF(SUM(BM_MWh!AF496)=0,0,1)</f>
        <v>0</v>
      </c>
      <c r="AG496" s="382"/>
      <c r="AH496" s="382"/>
      <c r="AI496" s="382"/>
      <c r="AJ496" s="382"/>
      <c r="AK496" s="292"/>
      <c r="AL496" s="292"/>
      <c r="AM496" s="314"/>
      <c r="AN496" s="314"/>
      <c r="AP496" s="382"/>
      <c r="AR496" s="382"/>
      <c r="AS496" s="382"/>
      <c r="AT496" s="382"/>
      <c r="AU496" s="101">
        <f t="shared" si="205"/>
        <v>6</v>
      </c>
      <c r="AV496" s="102">
        <f t="shared" si="206"/>
        <v>3</v>
      </c>
      <c r="AW496" s="167">
        <f t="shared" si="207"/>
        <v>9</v>
      </c>
      <c r="AX496" s="167">
        <f t="shared" si="208"/>
        <v>2129804.66042472</v>
      </c>
      <c r="BH496" s="21"/>
      <c r="BI496" s="21"/>
      <c r="BJ496" s="21"/>
      <c r="BK496" s="21"/>
      <c r="BL496" s="21"/>
      <c r="BM496" s="21"/>
      <c r="BN496" s="21"/>
      <c r="BO496" s="21"/>
      <c r="BP496" s="21"/>
      <c r="BQ496" s="106"/>
      <c r="BR496" s="106"/>
    </row>
    <row r="497" spans="1:70">
      <c r="A497" s="28">
        <f t="shared" si="209"/>
        <v>2036</v>
      </c>
      <c r="B497" s="28">
        <f t="shared" si="203"/>
        <v>12</v>
      </c>
      <c r="C497" s="383">
        <f t="shared" si="204"/>
        <v>2130996.10666531</v>
      </c>
      <c r="D497" s="383">
        <f>[4]FCST!D494</f>
        <v>1894182.10666531</v>
      </c>
      <c r="E497" s="383">
        <f>[4]FCST!E494</f>
        <v>207479</v>
      </c>
      <c r="F497" s="383">
        <f>[4]FCST!F494</f>
        <v>2029</v>
      </c>
      <c r="G497" s="383">
        <f>[4]FCST!G494</f>
        <v>1508</v>
      </c>
      <c r="H497" s="383">
        <f>[4]FCST!H494</f>
        <v>25789</v>
      </c>
      <c r="I497" s="292">
        <f>IF(BM_MWh!I497=0,0,1)</f>
        <v>0</v>
      </c>
      <c r="J497" s="292">
        <f>IF(BM_MWh!J497=0,0,1)</f>
        <v>0</v>
      </c>
      <c r="K497" s="292">
        <f>IF(BM_MWh!K497=0,0,1)</f>
        <v>1</v>
      </c>
      <c r="L497" s="292">
        <f>IF(BM_MWh!L497=0,0,1)</f>
        <v>0</v>
      </c>
      <c r="M497" s="292">
        <f>IF(BM_MWh!M497=0,0,1)</f>
        <v>0</v>
      </c>
      <c r="N497" s="292">
        <f>IF(BM_MWh!N497=0,0,1)</f>
        <v>0</v>
      </c>
      <c r="O497" s="292">
        <f>IF(BM_MWh!O497=0,0,1)</f>
        <v>0</v>
      </c>
      <c r="P497" s="292">
        <f>IF(BM_MWh!P497=0,0,1)</f>
        <v>0</v>
      </c>
      <c r="Q497" s="292">
        <f>IF(BM_MWh!Q497=0,0,1)</f>
        <v>0</v>
      </c>
      <c r="R497" s="292">
        <f>IF(BM_MWh!R497=0,0,1)</f>
        <v>1</v>
      </c>
      <c r="S497" s="292">
        <f>IF(BM_MWh!S497=0,0,1)</f>
        <v>1</v>
      </c>
      <c r="T497" s="292">
        <f>IF(BM_MWh!T497=0,0,1)</f>
        <v>0</v>
      </c>
      <c r="U497" s="384">
        <f>IF(SUM(BM_MWh!U497)=0,0,1)</f>
        <v>1</v>
      </c>
      <c r="V497" s="382">
        <f>IF(SUM(BM_MWh!V497)=0,0,1)</f>
        <v>1</v>
      </c>
      <c r="W497" s="382">
        <f>IF(SUM(BM_MWh!W497)=0,0,1)</f>
        <v>1</v>
      </c>
      <c r="X497" s="382">
        <f>IF(SUM(BM_MWh!X497)=0,0,1)</f>
        <v>0</v>
      </c>
      <c r="Y497" s="382">
        <f>IF(SUM(BM_MWh!Y497)=0,0,1)</f>
        <v>1</v>
      </c>
      <c r="Z497" s="382">
        <f>IF(SUM(BM_MWh!Z497)=0,0,1)</f>
        <v>0</v>
      </c>
      <c r="AA497" s="382">
        <f>IF(SUM(BM_MWh!AA497)=0,0,1)</f>
        <v>1</v>
      </c>
      <c r="AB497" s="382">
        <f>IF(SUM(BM_MWh!AB497)=0,0,1)</f>
        <v>0</v>
      </c>
      <c r="AC497" s="382">
        <f>IF(SUM(BM_MWh!AC497)=0,0,1)</f>
        <v>0</v>
      </c>
      <c r="AD497" s="382">
        <f>IF(SUM(BM_MWh!AD497)=0,0,1)</f>
        <v>0</v>
      </c>
      <c r="AE497" s="382">
        <f>IF(SUM(BM_MWh!AE497)=0,0,1)</f>
        <v>1</v>
      </c>
      <c r="AF497" s="382">
        <f>IF(SUM(BM_MWh!AF497)=0,0,1)</f>
        <v>0</v>
      </c>
      <c r="AG497" s="382"/>
      <c r="AH497" s="382"/>
      <c r="AI497" s="382"/>
      <c r="AJ497" s="382"/>
      <c r="AK497" s="292"/>
      <c r="AL497" s="292"/>
      <c r="AM497" s="314"/>
      <c r="AN497" s="314"/>
      <c r="AP497" s="382"/>
      <c r="AR497" s="382"/>
      <c r="AS497" s="382"/>
      <c r="AT497" s="382"/>
      <c r="AU497" s="101">
        <f t="shared" si="205"/>
        <v>6</v>
      </c>
      <c r="AV497" s="102">
        <f t="shared" si="206"/>
        <v>3</v>
      </c>
      <c r="AW497" s="167">
        <f t="shared" si="207"/>
        <v>9</v>
      </c>
      <c r="AX497" s="167">
        <f t="shared" si="208"/>
        <v>2130987.10666531</v>
      </c>
      <c r="BH497" s="21"/>
      <c r="BI497" s="21"/>
      <c r="BJ497" s="21"/>
      <c r="BK497" s="21"/>
      <c r="BL497" s="21"/>
      <c r="BM497" s="21"/>
      <c r="BN497" s="21"/>
      <c r="BO497" s="21"/>
      <c r="BP497" s="21"/>
      <c r="BQ497" s="106"/>
      <c r="BR497" s="106"/>
    </row>
    <row r="498" spans="1:70">
      <c r="A498" s="28">
        <f t="shared" si="209"/>
        <v>2037</v>
      </c>
      <c r="B498" s="28">
        <f t="shared" si="203"/>
        <v>1</v>
      </c>
      <c r="C498" s="383">
        <f t="shared" si="204"/>
        <v>2132270.5529059097</v>
      </c>
      <c r="D498" s="383">
        <f>[4]FCST!D495</f>
        <v>1895313.5529059099</v>
      </c>
      <c r="E498" s="383">
        <f>[4]FCST!E495</f>
        <v>207582</v>
      </c>
      <c r="F498" s="383">
        <f>[4]FCST!F495</f>
        <v>2028</v>
      </c>
      <c r="G498" s="383">
        <f>[4]FCST!G495</f>
        <v>1508</v>
      </c>
      <c r="H498" s="383">
        <f>[4]FCST!H495</f>
        <v>25829</v>
      </c>
      <c r="I498" s="292">
        <f>IF(BM_MWh!I498=0,0,1)</f>
        <v>0</v>
      </c>
      <c r="J498" s="292">
        <f>IF(BM_MWh!J498=0,0,1)</f>
        <v>0</v>
      </c>
      <c r="K498" s="292">
        <f>IF(BM_MWh!K498=0,0,1)</f>
        <v>1</v>
      </c>
      <c r="L498" s="292">
        <f>IF(BM_MWh!L498=0,0,1)</f>
        <v>0</v>
      </c>
      <c r="M498" s="292">
        <f>IF(BM_MWh!M498=0,0,1)</f>
        <v>0</v>
      </c>
      <c r="N498" s="292">
        <f>IF(BM_MWh!N498=0,0,1)</f>
        <v>0</v>
      </c>
      <c r="O498" s="292">
        <f>IF(BM_MWh!O498=0,0,1)</f>
        <v>0</v>
      </c>
      <c r="P498" s="292">
        <f>IF(BM_MWh!P498=0,0,1)</f>
        <v>0</v>
      </c>
      <c r="Q498" s="292">
        <f>IF(BM_MWh!Q498=0,0,1)</f>
        <v>1</v>
      </c>
      <c r="R498" s="292">
        <f>IF(BM_MWh!R498=0,0,1)</f>
        <v>1</v>
      </c>
      <c r="S498" s="292">
        <f>IF(BM_MWh!S498=0,0,1)</f>
        <v>1</v>
      </c>
      <c r="T498" s="292">
        <f>IF(BM_MWh!T498=0,0,1)</f>
        <v>0</v>
      </c>
      <c r="U498" s="384">
        <f>IF(SUM(BM_MWh!U498)=0,0,1)</f>
        <v>1</v>
      </c>
      <c r="V498" s="382">
        <f>IF(SUM(BM_MWh!V498)=0,0,1)</f>
        <v>1</v>
      </c>
      <c r="W498" s="382">
        <f>IF(SUM(BM_MWh!W498)=0,0,1)</f>
        <v>1</v>
      </c>
      <c r="X498" s="382">
        <f>IF(SUM(BM_MWh!X498)=0,0,1)</f>
        <v>0</v>
      </c>
      <c r="Y498" s="382">
        <f>IF(SUM(BM_MWh!Y498)=0,0,1)</f>
        <v>1</v>
      </c>
      <c r="Z498" s="382">
        <f>IF(SUM(BM_MWh!Z498)=0,0,1)</f>
        <v>0</v>
      </c>
      <c r="AA498" s="382">
        <f>IF(SUM(BM_MWh!AA498)=0,0,1)</f>
        <v>1</v>
      </c>
      <c r="AB498" s="382">
        <f>IF(SUM(BM_MWh!AB498)=0,0,1)</f>
        <v>0</v>
      </c>
      <c r="AC498" s="382">
        <f>IF(SUM(BM_MWh!AC498)=0,0,1)</f>
        <v>0</v>
      </c>
      <c r="AD498" s="382">
        <f>IF(SUM(BM_MWh!AD498)=0,0,1)</f>
        <v>0</v>
      </c>
      <c r="AE498" s="382">
        <f>IF(SUM(BM_MWh!AE498)=0,0,1)</f>
        <v>1</v>
      </c>
      <c r="AF498" s="382">
        <f>IF(SUM(BM_MWh!AF498)=0,0,1)</f>
        <v>0</v>
      </c>
      <c r="AG498" s="382"/>
      <c r="AH498" s="382"/>
      <c r="AI498" s="382"/>
      <c r="AJ498" s="382"/>
      <c r="AK498" s="292"/>
      <c r="AL498" s="292"/>
      <c r="AM498" s="314"/>
      <c r="AN498" s="314"/>
      <c r="AP498" s="382"/>
      <c r="AR498" s="382"/>
      <c r="AS498" s="382"/>
      <c r="AT498" s="382"/>
      <c r="AU498" s="101">
        <f t="shared" si="205"/>
        <v>6</v>
      </c>
      <c r="AV498" s="102">
        <f t="shared" si="206"/>
        <v>4</v>
      </c>
      <c r="AW498" s="167">
        <f t="shared" si="207"/>
        <v>10</v>
      </c>
      <c r="AX498" s="167">
        <f t="shared" si="208"/>
        <v>2132260.5529059097</v>
      </c>
      <c r="BH498" s="21"/>
      <c r="BI498" s="21"/>
      <c r="BJ498" s="21"/>
      <c r="BK498" s="21"/>
      <c r="BL498" s="21"/>
      <c r="BM498" s="21"/>
      <c r="BN498" s="21"/>
      <c r="BO498" s="21"/>
      <c r="BP498" s="21"/>
      <c r="BQ498" s="106"/>
      <c r="BR498" s="106"/>
    </row>
    <row r="499" spans="1:70">
      <c r="A499" s="28">
        <f t="shared" si="209"/>
        <v>2037</v>
      </c>
      <c r="B499" s="28">
        <f t="shared" si="203"/>
        <v>2</v>
      </c>
      <c r="C499" s="383">
        <f t="shared" si="204"/>
        <v>2133505.9991464997</v>
      </c>
      <c r="D499" s="383">
        <f>[4]FCST!D496</f>
        <v>1896444.9991464999</v>
      </c>
      <c r="E499" s="383">
        <f>[4]FCST!E496</f>
        <v>207684</v>
      </c>
      <c r="F499" s="383">
        <f>[4]FCST!F496</f>
        <v>2027</v>
      </c>
      <c r="G499" s="383">
        <f>[4]FCST!G496</f>
        <v>1508</v>
      </c>
      <c r="H499" s="383">
        <f>[4]FCST!H496</f>
        <v>25832</v>
      </c>
      <c r="I499" s="292">
        <f>IF(BM_MWh!I499=0,0,1)</f>
        <v>0</v>
      </c>
      <c r="J499" s="292">
        <f>IF(BM_MWh!J499=0,0,1)</f>
        <v>0</v>
      </c>
      <c r="K499" s="292">
        <f>IF(BM_MWh!K499=0,0,1)</f>
        <v>1</v>
      </c>
      <c r="L499" s="292">
        <f>IF(BM_MWh!L499=0,0,1)</f>
        <v>0</v>
      </c>
      <c r="M499" s="292">
        <f>IF(BM_MWh!M499=0,0,1)</f>
        <v>0</v>
      </c>
      <c r="N499" s="292">
        <f>IF(BM_MWh!N499=0,0,1)</f>
        <v>0</v>
      </c>
      <c r="O499" s="292">
        <f>IF(BM_MWh!O499=0,0,1)</f>
        <v>0</v>
      </c>
      <c r="P499" s="292">
        <f>IF(BM_MWh!P499=0,0,1)</f>
        <v>0</v>
      </c>
      <c r="Q499" s="292">
        <f>IF(BM_MWh!Q499=0,0,1)</f>
        <v>1</v>
      </c>
      <c r="R499" s="292">
        <f>IF(BM_MWh!R499=0,0,1)</f>
        <v>1</v>
      </c>
      <c r="S499" s="292">
        <f>IF(BM_MWh!S499=0,0,1)</f>
        <v>1</v>
      </c>
      <c r="T499" s="292">
        <f>IF(BM_MWh!T499=0,0,1)</f>
        <v>0</v>
      </c>
      <c r="U499" s="384">
        <f>IF(SUM(BM_MWh!U499)=0,0,1)</f>
        <v>1</v>
      </c>
      <c r="V499" s="382">
        <f>IF(SUM(BM_MWh!V499)=0,0,1)</f>
        <v>1</v>
      </c>
      <c r="W499" s="382">
        <f>IF(SUM(BM_MWh!W499)=0,0,1)</f>
        <v>1</v>
      </c>
      <c r="X499" s="382">
        <f>IF(SUM(BM_MWh!X499)=0,0,1)</f>
        <v>0</v>
      </c>
      <c r="Y499" s="382">
        <f>IF(SUM(BM_MWh!Y499)=0,0,1)</f>
        <v>1</v>
      </c>
      <c r="Z499" s="382">
        <f>IF(SUM(BM_MWh!Z499)=0,0,1)</f>
        <v>0</v>
      </c>
      <c r="AA499" s="382">
        <f>IF(SUM(BM_MWh!AA499)=0,0,1)</f>
        <v>1</v>
      </c>
      <c r="AB499" s="382">
        <f>IF(SUM(BM_MWh!AB499)=0,0,1)</f>
        <v>0</v>
      </c>
      <c r="AC499" s="382">
        <f>IF(SUM(BM_MWh!AC499)=0,0,1)</f>
        <v>0</v>
      </c>
      <c r="AD499" s="382">
        <f>IF(SUM(BM_MWh!AD499)=0,0,1)</f>
        <v>0</v>
      </c>
      <c r="AE499" s="382">
        <f>IF(SUM(BM_MWh!AE499)=0,0,1)</f>
        <v>1</v>
      </c>
      <c r="AF499" s="382">
        <f>IF(SUM(BM_MWh!AF499)=0,0,1)</f>
        <v>0</v>
      </c>
      <c r="AG499" s="382"/>
      <c r="AH499" s="382"/>
      <c r="AI499" s="382"/>
      <c r="AJ499" s="382"/>
      <c r="AK499" s="292"/>
      <c r="AL499" s="292"/>
      <c r="AM499" s="314"/>
      <c r="AN499" s="314"/>
      <c r="AP499" s="382"/>
      <c r="AR499" s="382"/>
      <c r="AS499" s="382"/>
      <c r="AT499" s="382"/>
      <c r="AU499" s="101">
        <f t="shared" si="205"/>
        <v>6</v>
      </c>
      <c r="AV499" s="102">
        <f t="shared" si="206"/>
        <v>4</v>
      </c>
      <c r="AW499" s="167">
        <f t="shared" si="207"/>
        <v>10</v>
      </c>
      <c r="AX499" s="167">
        <f t="shared" si="208"/>
        <v>2133495.9991464997</v>
      </c>
      <c r="BH499" s="21"/>
      <c r="BI499" s="21"/>
      <c r="BJ499" s="21"/>
      <c r="BK499" s="21"/>
      <c r="BL499" s="21"/>
      <c r="BM499" s="21"/>
      <c r="BN499" s="21"/>
      <c r="BO499" s="21"/>
      <c r="BP499" s="21"/>
      <c r="BQ499" s="106"/>
      <c r="BR499" s="106"/>
    </row>
    <row r="500" spans="1:70">
      <c r="A500" s="28">
        <f t="shared" si="209"/>
        <v>2037</v>
      </c>
      <c r="B500" s="28">
        <f t="shared" si="203"/>
        <v>3</v>
      </c>
      <c r="C500" s="383">
        <f t="shared" si="204"/>
        <v>2134729.4453870999</v>
      </c>
      <c r="D500" s="383">
        <f>[4]FCST!D497</f>
        <v>1897576.4453871001</v>
      </c>
      <c r="E500" s="383">
        <f>[4]FCST!E497</f>
        <v>207787</v>
      </c>
      <c r="F500" s="383">
        <f>[4]FCST!F497</f>
        <v>2027</v>
      </c>
      <c r="G500" s="383">
        <f>[4]FCST!G497</f>
        <v>1508</v>
      </c>
      <c r="H500" s="383">
        <f>[4]FCST!H497</f>
        <v>25821</v>
      </c>
      <c r="I500" s="292">
        <f>IF(BM_MWh!I500=0,0,1)</f>
        <v>0</v>
      </c>
      <c r="J500" s="292">
        <f>IF(BM_MWh!J500=0,0,1)</f>
        <v>0</v>
      </c>
      <c r="K500" s="292">
        <f>IF(BM_MWh!K500=0,0,1)</f>
        <v>1</v>
      </c>
      <c r="L500" s="292">
        <f>IF(BM_MWh!L500=0,0,1)</f>
        <v>0</v>
      </c>
      <c r="M500" s="292">
        <f>IF(BM_MWh!M500=0,0,1)</f>
        <v>0</v>
      </c>
      <c r="N500" s="292">
        <f>IF(BM_MWh!N500=0,0,1)</f>
        <v>0</v>
      </c>
      <c r="O500" s="292">
        <f>IF(BM_MWh!O500=0,0,1)</f>
        <v>0</v>
      </c>
      <c r="P500" s="292">
        <f>IF(BM_MWh!P500=0,0,1)</f>
        <v>0</v>
      </c>
      <c r="Q500" s="292">
        <f>IF(BM_MWh!Q500=0,0,1)</f>
        <v>1</v>
      </c>
      <c r="R500" s="292">
        <f>IF(BM_MWh!R500=0,0,1)</f>
        <v>1</v>
      </c>
      <c r="S500" s="292">
        <f>IF(BM_MWh!S500=0,0,1)</f>
        <v>1</v>
      </c>
      <c r="T500" s="292">
        <f>IF(BM_MWh!T500=0,0,1)</f>
        <v>0</v>
      </c>
      <c r="U500" s="384">
        <f>IF(SUM(BM_MWh!U500)=0,0,1)</f>
        <v>1</v>
      </c>
      <c r="V500" s="382">
        <f>IF(SUM(BM_MWh!V500)=0,0,1)</f>
        <v>1</v>
      </c>
      <c r="W500" s="382">
        <f>IF(SUM(BM_MWh!W500)=0,0,1)</f>
        <v>1</v>
      </c>
      <c r="X500" s="382">
        <f>IF(SUM(BM_MWh!X500)=0,0,1)</f>
        <v>0</v>
      </c>
      <c r="Y500" s="382">
        <f>IF(SUM(BM_MWh!Y500)=0,0,1)</f>
        <v>1</v>
      </c>
      <c r="Z500" s="382">
        <f>IF(SUM(BM_MWh!Z500)=0,0,1)</f>
        <v>0</v>
      </c>
      <c r="AA500" s="382">
        <f>IF(SUM(BM_MWh!AA500)=0,0,1)</f>
        <v>1</v>
      </c>
      <c r="AB500" s="382">
        <f>IF(SUM(BM_MWh!AB500)=0,0,1)</f>
        <v>0</v>
      </c>
      <c r="AC500" s="382">
        <f>IF(SUM(BM_MWh!AC500)=0,0,1)</f>
        <v>0</v>
      </c>
      <c r="AD500" s="382">
        <f>IF(SUM(BM_MWh!AD500)=0,0,1)</f>
        <v>0</v>
      </c>
      <c r="AE500" s="382">
        <f>IF(SUM(BM_MWh!AE500)=0,0,1)</f>
        <v>1</v>
      </c>
      <c r="AF500" s="382">
        <f>IF(SUM(BM_MWh!AF500)=0,0,1)</f>
        <v>0</v>
      </c>
      <c r="AG500" s="382"/>
      <c r="AH500" s="382"/>
      <c r="AI500" s="382"/>
      <c r="AJ500" s="382"/>
      <c r="AK500" s="292"/>
      <c r="AL500" s="292"/>
      <c r="AM500" s="314"/>
      <c r="AN500" s="314"/>
      <c r="AP500" s="382"/>
      <c r="AR500" s="382"/>
      <c r="AS500" s="382"/>
      <c r="AT500" s="382"/>
      <c r="AU500" s="101">
        <f t="shared" si="205"/>
        <v>6</v>
      </c>
      <c r="AV500" s="102">
        <f t="shared" si="206"/>
        <v>4</v>
      </c>
      <c r="AW500" s="167">
        <f t="shared" si="207"/>
        <v>10</v>
      </c>
      <c r="AX500" s="167">
        <f t="shared" si="208"/>
        <v>2134719.4453870999</v>
      </c>
      <c r="BH500" s="21"/>
      <c r="BI500" s="21"/>
      <c r="BJ500" s="21"/>
      <c r="BK500" s="21"/>
      <c r="BL500" s="21"/>
      <c r="BM500" s="21"/>
      <c r="BN500" s="21"/>
      <c r="BO500" s="21"/>
      <c r="BP500" s="21"/>
      <c r="BQ500" s="106"/>
      <c r="BR500" s="106"/>
    </row>
    <row r="501" spans="1:70">
      <c r="A501" s="28">
        <f t="shared" si="209"/>
        <v>2037</v>
      </c>
      <c r="B501" s="28">
        <f t="shared" si="203"/>
        <v>4</v>
      </c>
      <c r="C501" s="383">
        <f t="shared" si="204"/>
        <v>2135919.8916276898</v>
      </c>
      <c r="D501" s="383">
        <f>[4]FCST!D498</f>
        <v>1898707.8916276901</v>
      </c>
      <c r="E501" s="383">
        <f>[4]FCST!E498</f>
        <v>207889</v>
      </c>
      <c r="F501" s="383">
        <f>[4]FCST!F498</f>
        <v>2026</v>
      </c>
      <c r="G501" s="383">
        <f>[4]FCST!G498</f>
        <v>1508</v>
      </c>
      <c r="H501" s="383">
        <f>[4]FCST!H498</f>
        <v>25779</v>
      </c>
      <c r="I501" s="292">
        <f>IF(BM_MWh!I501=0,0,1)</f>
        <v>0</v>
      </c>
      <c r="J501" s="292">
        <f>IF(BM_MWh!J501=0,0,1)</f>
        <v>0</v>
      </c>
      <c r="K501" s="292">
        <f>IF(BM_MWh!K501=0,0,1)</f>
        <v>1</v>
      </c>
      <c r="L501" s="292">
        <f>IF(BM_MWh!L501=0,0,1)</f>
        <v>0</v>
      </c>
      <c r="M501" s="292">
        <f>IF(BM_MWh!M501=0,0,1)</f>
        <v>0</v>
      </c>
      <c r="N501" s="292">
        <f>IF(BM_MWh!N501=0,0,1)</f>
        <v>0</v>
      </c>
      <c r="O501" s="292">
        <f>IF(BM_MWh!O501=0,0,1)</f>
        <v>0</v>
      </c>
      <c r="P501" s="292">
        <f>IF(BM_MWh!P501=0,0,1)</f>
        <v>0</v>
      </c>
      <c r="Q501" s="292">
        <f>IF(BM_MWh!Q501=0,0,1)</f>
        <v>1</v>
      </c>
      <c r="R501" s="292">
        <f>IF(BM_MWh!R501=0,0,1)</f>
        <v>1</v>
      </c>
      <c r="S501" s="292">
        <f>IF(BM_MWh!S501=0,0,1)</f>
        <v>1</v>
      </c>
      <c r="T501" s="292">
        <f>IF(BM_MWh!T501=0,0,1)</f>
        <v>0</v>
      </c>
      <c r="U501" s="384">
        <f>IF(SUM(BM_MWh!U501)=0,0,1)</f>
        <v>1</v>
      </c>
      <c r="V501" s="382">
        <f>IF(SUM(BM_MWh!V501)=0,0,1)</f>
        <v>1</v>
      </c>
      <c r="W501" s="382">
        <f>IF(SUM(BM_MWh!W501)=0,0,1)</f>
        <v>1</v>
      </c>
      <c r="X501" s="382">
        <f>IF(SUM(BM_MWh!X501)=0,0,1)</f>
        <v>0</v>
      </c>
      <c r="Y501" s="382">
        <f>IF(SUM(BM_MWh!Y501)=0,0,1)</f>
        <v>1</v>
      </c>
      <c r="Z501" s="382">
        <f>IF(SUM(BM_MWh!Z501)=0,0,1)</f>
        <v>0</v>
      </c>
      <c r="AA501" s="382">
        <f>IF(SUM(BM_MWh!AA501)=0,0,1)</f>
        <v>1</v>
      </c>
      <c r="AB501" s="382">
        <f>IF(SUM(BM_MWh!AB501)=0,0,1)</f>
        <v>0</v>
      </c>
      <c r="AC501" s="382">
        <f>IF(SUM(BM_MWh!AC501)=0,0,1)</f>
        <v>0</v>
      </c>
      <c r="AD501" s="382">
        <f>IF(SUM(BM_MWh!AD501)=0,0,1)</f>
        <v>0</v>
      </c>
      <c r="AE501" s="382">
        <f>IF(SUM(BM_MWh!AE501)=0,0,1)</f>
        <v>1</v>
      </c>
      <c r="AF501" s="382">
        <f>IF(SUM(BM_MWh!AF501)=0,0,1)</f>
        <v>0</v>
      </c>
      <c r="AG501" s="382"/>
      <c r="AH501" s="382"/>
      <c r="AI501" s="382"/>
      <c r="AJ501" s="382"/>
      <c r="AK501" s="292"/>
      <c r="AL501" s="292"/>
      <c r="AM501" s="314"/>
      <c r="AN501" s="314"/>
      <c r="AP501" s="382"/>
      <c r="AR501" s="382"/>
      <c r="AS501" s="382"/>
      <c r="AT501" s="382"/>
      <c r="AU501" s="101">
        <f t="shared" si="205"/>
        <v>6</v>
      </c>
      <c r="AV501" s="102">
        <f t="shared" si="206"/>
        <v>4</v>
      </c>
      <c r="AW501" s="167">
        <f t="shared" si="207"/>
        <v>10</v>
      </c>
      <c r="AX501" s="167">
        <f t="shared" si="208"/>
        <v>2135909.8916276898</v>
      </c>
      <c r="BH501" s="21"/>
      <c r="BI501" s="21"/>
      <c r="BJ501" s="21"/>
      <c r="BK501" s="21"/>
      <c r="BL501" s="21"/>
      <c r="BM501" s="21"/>
      <c r="BN501" s="21"/>
      <c r="BO501" s="21"/>
      <c r="BP501" s="21"/>
      <c r="BQ501" s="106"/>
      <c r="BR501" s="106"/>
    </row>
    <row r="502" spans="1:70">
      <c r="A502" s="28">
        <f t="shared" si="209"/>
        <v>2037</v>
      </c>
      <c r="B502" s="28">
        <f t="shared" si="203"/>
        <v>5</v>
      </c>
      <c r="C502" s="383">
        <f t="shared" si="204"/>
        <v>2137185.33786829</v>
      </c>
      <c r="D502" s="383">
        <f>[4]FCST!D499</f>
        <v>1899839.33786829</v>
      </c>
      <c r="E502" s="383">
        <f>[4]FCST!E499</f>
        <v>207992</v>
      </c>
      <c r="F502" s="383">
        <f>[4]FCST!F499</f>
        <v>2025</v>
      </c>
      <c r="G502" s="383">
        <f>[4]FCST!G499</f>
        <v>1508</v>
      </c>
      <c r="H502" s="383">
        <f>[4]FCST!H499</f>
        <v>25812</v>
      </c>
      <c r="I502" s="292">
        <f>IF(BM_MWh!I502=0,0,1)</f>
        <v>0</v>
      </c>
      <c r="J502" s="292">
        <f>IF(BM_MWh!J502=0,0,1)</f>
        <v>0</v>
      </c>
      <c r="K502" s="292">
        <f>IF(BM_MWh!K502=0,0,1)</f>
        <v>1</v>
      </c>
      <c r="L502" s="292">
        <f>IF(BM_MWh!L502=0,0,1)</f>
        <v>0</v>
      </c>
      <c r="M502" s="292">
        <f>IF(BM_MWh!M502=0,0,1)</f>
        <v>0</v>
      </c>
      <c r="N502" s="292">
        <f>IF(BM_MWh!N502=0,0,1)</f>
        <v>0</v>
      </c>
      <c r="O502" s="292">
        <f>IF(BM_MWh!O502=0,0,1)</f>
        <v>0</v>
      </c>
      <c r="P502" s="292">
        <f>IF(BM_MWh!P502=0,0,1)</f>
        <v>0</v>
      </c>
      <c r="Q502" s="292">
        <f>IF(BM_MWh!Q502=0,0,1)</f>
        <v>0</v>
      </c>
      <c r="R502" s="292">
        <f>IF(BM_MWh!R502=0,0,1)</f>
        <v>1</v>
      </c>
      <c r="S502" s="292">
        <f>IF(BM_MWh!S502=0,0,1)</f>
        <v>1</v>
      </c>
      <c r="T502" s="292">
        <f>IF(BM_MWh!T502=0,0,1)</f>
        <v>0</v>
      </c>
      <c r="U502" s="384">
        <f>IF(SUM(BM_MWh!U502)=0,0,1)</f>
        <v>1</v>
      </c>
      <c r="V502" s="382">
        <f>IF(SUM(BM_MWh!V502)=0,0,1)</f>
        <v>1</v>
      </c>
      <c r="W502" s="382">
        <f>IF(SUM(BM_MWh!W502)=0,0,1)</f>
        <v>1</v>
      </c>
      <c r="X502" s="382">
        <f>IF(SUM(BM_MWh!X502)=0,0,1)</f>
        <v>0</v>
      </c>
      <c r="Y502" s="382">
        <f>IF(SUM(BM_MWh!Y502)=0,0,1)</f>
        <v>1</v>
      </c>
      <c r="Z502" s="382">
        <f>IF(SUM(BM_MWh!Z502)=0,0,1)</f>
        <v>0</v>
      </c>
      <c r="AA502" s="382">
        <f>IF(SUM(BM_MWh!AA502)=0,0,1)</f>
        <v>1</v>
      </c>
      <c r="AB502" s="382">
        <f>IF(SUM(BM_MWh!AB502)=0,0,1)</f>
        <v>0</v>
      </c>
      <c r="AC502" s="382">
        <f>IF(SUM(BM_MWh!AC502)=0,0,1)</f>
        <v>0</v>
      </c>
      <c r="AD502" s="382">
        <f>IF(SUM(BM_MWh!AD502)=0,0,1)</f>
        <v>0</v>
      </c>
      <c r="AE502" s="382">
        <f>IF(SUM(BM_MWh!AE502)=0,0,1)</f>
        <v>1</v>
      </c>
      <c r="AF502" s="382">
        <f>IF(SUM(BM_MWh!AF502)=0,0,1)</f>
        <v>0</v>
      </c>
      <c r="AG502" s="382"/>
      <c r="AH502" s="382"/>
      <c r="AI502" s="382"/>
      <c r="AJ502" s="382"/>
      <c r="AK502" s="292"/>
      <c r="AL502" s="292"/>
      <c r="AM502" s="314"/>
      <c r="AN502" s="314"/>
      <c r="AP502" s="382"/>
      <c r="AR502" s="382"/>
      <c r="AS502" s="382"/>
      <c r="AT502" s="382"/>
      <c r="AU502" s="101">
        <f t="shared" si="205"/>
        <v>6</v>
      </c>
      <c r="AV502" s="102">
        <f t="shared" si="206"/>
        <v>3</v>
      </c>
      <c r="AW502" s="167">
        <f t="shared" si="207"/>
        <v>9</v>
      </c>
      <c r="AX502" s="167">
        <f t="shared" si="208"/>
        <v>2137176.33786829</v>
      </c>
      <c r="BH502" s="21"/>
      <c r="BI502" s="21"/>
      <c r="BJ502" s="21"/>
      <c r="BK502" s="21"/>
      <c r="BL502" s="21"/>
      <c r="BM502" s="21"/>
      <c r="BN502" s="21"/>
      <c r="BO502" s="21"/>
      <c r="BP502" s="21"/>
      <c r="BQ502" s="106"/>
      <c r="BR502" s="106"/>
    </row>
    <row r="503" spans="1:70">
      <c r="A503" s="28">
        <f t="shared" si="209"/>
        <v>2037</v>
      </c>
      <c r="B503" s="28">
        <f t="shared" si="203"/>
        <v>6</v>
      </c>
      <c r="C503" s="383">
        <f t="shared" si="204"/>
        <v>2138364.78410888</v>
      </c>
      <c r="D503" s="383">
        <f>[4]FCST!D500</f>
        <v>1900970.78410888</v>
      </c>
      <c r="E503" s="383">
        <f>[4]FCST!E500</f>
        <v>208094</v>
      </c>
      <c r="F503" s="383">
        <f>[4]FCST!F500</f>
        <v>2024</v>
      </c>
      <c r="G503" s="383">
        <f>[4]FCST!G500</f>
        <v>1507</v>
      </c>
      <c r="H503" s="383">
        <f>[4]FCST!H500</f>
        <v>25760</v>
      </c>
      <c r="I503" s="292">
        <f>IF(BM_MWh!I503=0,0,1)</f>
        <v>0</v>
      </c>
      <c r="J503" s="292">
        <f>IF(BM_MWh!J503=0,0,1)</f>
        <v>0</v>
      </c>
      <c r="K503" s="292">
        <f>IF(BM_MWh!K503=0,0,1)</f>
        <v>1</v>
      </c>
      <c r="L503" s="292">
        <f>IF(BM_MWh!L503=0,0,1)</f>
        <v>0</v>
      </c>
      <c r="M503" s="292">
        <f>IF(BM_MWh!M503=0,0,1)</f>
        <v>0</v>
      </c>
      <c r="N503" s="292">
        <f>IF(BM_MWh!N503=0,0,1)</f>
        <v>0</v>
      </c>
      <c r="O503" s="292">
        <f>IF(BM_MWh!O503=0,0,1)</f>
        <v>0</v>
      </c>
      <c r="P503" s="292">
        <f>IF(BM_MWh!P503=0,0,1)</f>
        <v>0</v>
      </c>
      <c r="Q503" s="292">
        <f>IF(BM_MWh!Q503=0,0,1)</f>
        <v>0</v>
      </c>
      <c r="R503" s="292">
        <f>IF(BM_MWh!R503=0,0,1)</f>
        <v>1</v>
      </c>
      <c r="S503" s="292">
        <f>IF(BM_MWh!S503=0,0,1)</f>
        <v>1</v>
      </c>
      <c r="T503" s="292">
        <f>IF(BM_MWh!T503=0,0,1)</f>
        <v>0</v>
      </c>
      <c r="U503" s="384">
        <f>IF(SUM(BM_MWh!U503)=0,0,1)</f>
        <v>1</v>
      </c>
      <c r="V503" s="382">
        <f>IF(SUM(BM_MWh!V503)=0,0,1)</f>
        <v>1</v>
      </c>
      <c r="W503" s="382">
        <f>IF(SUM(BM_MWh!W503)=0,0,1)</f>
        <v>1</v>
      </c>
      <c r="X503" s="382">
        <f>IF(SUM(BM_MWh!X503)=0,0,1)</f>
        <v>0</v>
      </c>
      <c r="Y503" s="382">
        <f>IF(SUM(BM_MWh!Y503)=0,0,1)</f>
        <v>1</v>
      </c>
      <c r="Z503" s="382">
        <f>IF(SUM(BM_MWh!Z503)=0,0,1)</f>
        <v>0</v>
      </c>
      <c r="AA503" s="382">
        <f>IF(SUM(BM_MWh!AA503)=0,0,1)</f>
        <v>1</v>
      </c>
      <c r="AB503" s="382">
        <f>IF(SUM(BM_MWh!AB503)=0,0,1)</f>
        <v>0</v>
      </c>
      <c r="AC503" s="382">
        <f>IF(SUM(BM_MWh!AC503)=0,0,1)</f>
        <v>0</v>
      </c>
      <c r="AD503" s="382">
        <f>IF(SUM(BM_MWh!AD503)=0,0,1)</f>
        <v>0</v>
      </c>
      <c r="AE503" s="382">
        <f>IF(SUM(BM_MWh!AE503)=0,0,1)</f>
        <v>1</v>
      </c>
      <c r="AF503" s="382">
        <f>IF(SUM(BM_MWh!AF503)=0,0,1)</f>
        <v>0</v>
      </c>
      <c r="AG503" s="382"/>
      <c r="AH503" s="382"/>
      <c r="AI503" s="382"/>
      <c r="AJ503" s="382"/>
      <c r="AK503" s="292"/>
      <c r="AL503" s="292"/>
      <c r="AM503" s="314"/>
      <c r="AN503" s="314"/>
      <c r="AP503" s="382"/>
      <c r="AR503" s="382"/>
      <c r="AS503" s="382"/>
      <c r="AT503" s="382"/>
      <c r="AU503" s="101">
        <f t="shared" si="205"/>
        <v>6</v>
      </c>
      <c r="AV503" s="102">
        <f t="shared" si="206"/>
        <v>3</v>
      </c>
      <c r="AW503" s="167">
        <f t="shared" si="207"/>
        <v>9</v>
      </c>
      <c r="AX503" s="167">
        <f t="shared" si="208"/>
        <v>2138355.78410888</v>
      </c>
      <c r="BH503" s="21"/>
      <c r="BI503" s="21"/>
      <c r="BJ503" s="21"/>
      <c r="BK503" s="21"/>
      <c r="BL503" s="21"/>
      <c r="BM503" s="21"/>
      <c r="BN503" s="21"/>
      <c r="BO503" s="21"/>
      <c r="BP503" s="21"/>
      <c r="BQ503" s="106"/>
      <c r="BR503" s="106"/>
    </row>
    <row r="504" spans="1:70">
      <c r="A504" s="28">
        <f t="shared" si="209"/>
        <v>2037</v>
      </c>
      <c r="B504" s="28">
        <f t="shared" si="203"/>
        <v>7</v>
      </c>
      <c r="C504" s="383">
        <f t="shared" si="204"/>
        <v>2139570.2303494802</v>
      </c>
      <c r="D504" s="383">
        <f>[4]FCST!D501</f>
        <v>1902102.2303494799</v>
      </c>
      <c r="E504" s="383">
        <f>[4]FCST!E501</f>
        <v>208196</v>
      </c>
      <c r="F504" s="383">
        <f>[4]FCST!F501</f>
        <v>2024</v>
      </c>
      <c r="G504" s="383">
        <f>[4]FCST!G501</f>
        <v>1507</v>
      </c>
      <c r="H504" s="383">
        <f>[4]FCST!H501</f>
        <v>25732</v>
      </c>
      <c r="I504" s="292">
        <f>IF(BM_MWh!I504=0,0,1)</f>
        <v>0</v>
      </c>
      <c r="J504" s="292">
        <f>IF(BM_MWh!J504=0,0,1)</f>
        <v>0</v>
      </c>
      <c r="K504" s="292">
        <f>IF(BM_MWh!K504=0,0,1)</f>
        <v>1</v>
      </c>
      <c r="L504" s="292">
        <f>IF(BM_MWh!L504=0,0,1)</f>
        <v>0</v>
      </c>
      <c r="M504" s="292">
        <f>IF(BM_MWh!M504=0,0,1)</f>
        <v>0</v>
      </c>
      <c r="N504" s="292">
        <f>IF(BM_MWh!N504=0,0,1)</f>
        <v>0</v>
      </c>
      <c r="O504" s="292">
        <f>IF(BM_MWh!O504=0,0,1)</f>
        <v>0</v>
      </c>
      <c r="P504" s="292">
        <f>IF(BM_MWh!P504=0,0,1)</f>
        <v>0</v>
      </c>
      <c r="Q504" s="292">
        <f>IF(BM_MWh!Q504=0,0,1)</f>
        <v>0</v>
      </c>
      <c r="R504" s="292">
        <f>IF(BM_MWh!R504=0,0,1)</f>
        <v>1</v>
      </c>
      <c r="S504" s="292">
        <f>IF(BM_MWh!S504=0,0,1)</f>
        <v>1</v>
      </c>
      <c r="T504" s="292">
        <f>IF(BM_MWh!T504=0,0,1)</f>
        <v>0</v>
      </c>
      <c r="U504" s="384">
        <f>IF(SUM(BM_MWh!U504)=0,0,1)</f>
        <v>1</v>
      </c>
      <c r="V504" s="382">
        <f>IF(SUM(BM_MWh!V504)=0,0,1)</f>
        <v>1</v>
      </c>
      <c r="W504" s="382">
        <f>IF(SUM(BM_MWh!W504)=0,0,1)</f>
        <v>1</v>
      </c>
      <c r="X504" s="382">
        <f>IF(SUM(BM_MWh!X504)=0,0,1)</f>
        <v>0</v>
      </c>
      <c r="Y504" s="382">
        <f>IF(SUM(BM_MWh!Y504)=0,0,1)</f>
        <v>1</v>
      </c>
      <c r="Z504" s="382">
        <f>IF(SUM(BM_MWh!Z504)=0,0,1)</f>
        <v>0</v>
      </c>
      <c r="AA504" s="382">
        <f>IF(SUM(BM_MWh!AA504)=0,0,1)</f>
        <v>1</v>
      </c>
      <c r="AB504" s="382">
        <f>IF(SUM(BM_MWh!AB504)=0,0,1)</f>
        <v>0</v>
      </c>
      <c r="AC504" s="382">
        <f>IF(SUM(BM_MWh!AC504)=0,0,1)</f>
        <v>0</v>
      </c>
      <c r="AD504" s="382">
        <f>IF(SUM(BM_MWh!AD504)=0,0,1)</f>
        <v>0</v>
      </c>
      <c r="AE504" s="382">
        <f>IF(SUM(BM_MWh!AE504)=0,0,1)</f>
        <v>1</v>
      </c>
      <c r="AF504" s="382">
        <f>IF(SUM(BM_MWh!AF504)=0,0,1)</f>
        <v>0</v>
      </c>
      <c r="AG504" s="382"/>
      <c r="AH504" s="382"/>
      <c r="AI504" s="382"/>
      <c r="AJ504" s="382"/>
      <c r="AK504" s="292"/>
      <c r="AL504" s="292"/>
      <c r="AM504" s="314"/>
      <c r="AN504" s="314"/>
      <c r="AP504" s="382"/>
      <c r="AR504" s="382"/>
      <c r="AS504" s="382"/>
      <c r="AT504" s="382"/>
      <c r="AU504" s="101">
        <f t="shared" si="205"/>
        <v>6</v>
      </c>
      <c r="AV504" s="102">
        <f t="shared" si="206"/>
        <v>3</v>
      </c>
      <c r="AW504" s="167">
        <f t="shared" si="207"/>
        <v>9</v>
      </c>
      <c r="AX504" s="167">
        <f t="shared" si="208"/>
        <v>2139561.2303494802</v>
      </c>
      <c r="BH504" s="21"/>
      <c r="BI504" s="21"/>
      <c r="BJ504" s="21"/>
      <c r="BK504" s="21"/>
      <c r="BL504" s="21"/>
      <c r="BM504" s="21"/>
      <c r="BN504" s="21"/>
      <c r="BO504" s="21"/>
      <c r="BP504" s="21"/>
      <c r="BQ504" s="106"/>
      <c r="BR504" s="106"/>
    </row>
    <row r="505" spans="1:70">
      <c r="A505" s="28">
        <f t="shared" si="209"/>
        <v>2037</v>
      </c>
      <c r="B505" s="28">
        <f t="shared" si="203"/>
        <v>8</v>
      </c>
      <c r="C505" s="383">
        <f t="shared" si="204"/>
        <v>2140898.5734818298</v>
      </c>
      <c r="D505" s="383">
        <f>[4]FCST!D502</f>
        <v>1903272.5734818301</v>
      </c>
      <c r="E505" s="383">
        <f>[4]FCST!E502</f>
        <v>208300</v>
      </c>
      <c r="F505" s="383">
        <f>[4]FCST!F502</f>
        <v>2023</v>
      </c>
      <c r="G505" s="383">
        <f>[4]FCST!G502</f>
        <v>1507</v>
      </c>
      <c r="H505" s="383">
        <f>[4]FCST!H502</f>
        <v>25787</v>
      </c>
      <c r="I505" s="292">
        <f>IF(BM_MWh!I505=0,0,1)</f>
        <v>0</v>
      </c>
      <c r="J505" s="292">
        <f>IF(BM_MWh!J505=0,0,1)</f>
        <v>0</v>
      </c>
      <c r="K505" s="292">
        <f>IF(BM_MWh!K505=0,0,1)</f>
        <v>1</v>
      </c>
      <c r="L505" s="292">
        <f>IF(BM_MWh!L505=0,0,1)</f>
        <v>0</v>
      </c>
      <c r="M505" s="292">
        <f>IF(BM_MWh!M505=0,0,1)</f>
        <v>0</v>
      </c>
      <c r="N505" s="292">
        <f>IF(BM_MWh!N505=0,0,1)</f>
        <v>0</v>
      </c>
      <c r="O505" s="292">
        <f>IF(BM_MWh!O505=0,0,1)</f>
        <v>0</v>
      </c>
      <c r="P505" s="292">
        <f>IF(BM_MWh!P505=0,0,1)</f>
        <v>0</v>
      </c>
      <c r="Q505" s="292">
        <f>IF(BM_MWh!Q505=0,0,1)</f>
        <v>0</v>
      </c>
      <c r="R505" s="292">
        <f>IF(BM_MWh!R505=0,0,1)</f>
        <v>1</v>
      </c>
      <c r="S505" s="292">
        <f>IF(BM_MWh!S505=0,0,1)</f>
        <v>1</v>
      </c>
      <c r="T505" s="292">
        <f>IF(BM_MWh!T505=0,0,1)</f>
        <v>0</v>
      </c>
      <c r="U505" s="384">
        <f>IF(SUM(BM_MWh!U505)=0,0,1)</f>
        <v>1</v>
      </c>
      <c r="V505" s="382">
        <f>IF(SUM(BM_MWh!V505)=0,0,1)</f>
        <v>1</v>
      </c>
      <c r="W505" s="382">
        <f>IF(SUM(BM_MWh!W505)=0,0,1)</f>
        <v>1</v>
      </c>
      <c r="X505" s="382">
        <f>IF(SUM(BM_MWh!X505)=0,0,1)</f>
        <v>0</v>
      </c>
      <c r="Y505" s="382">
        <f>IF(SUM(BM_MWh!Y505)=0,0,1)</f>
        <v>1</v>
      </c>
      <c r="Z505" s="382">
        <f>IF(SUM(BM_MWh!Z505)=0,0,1)</f>
        <v>0</v>
      </c>
      <c r="AA505" s="382">
        <f>IF(SUM(BM_MWh!AA505)=0,0,1)</f>
        <v>1</v>
      </c>
      <c r="AB505" s="382">
        <f>IF(SUM(BM_MWh!AB505)=0,0,1)</f>
        <v>0</v>
      </c>
      <c r="AC505" s="382">
        <f>IF(SUM(BM_MWh!AC505)=0,0,1)</f>
        <v>0</v>
      </c>
      <c r="AD505" s="382">
        <f>IF(SUM(BM_MWh!AD505)=0,0,1)</f>
        <v>0</v>
      </c>
      <c r="AE505" s="382">
        <f>IF(SUM(BM_MWh!AE505)=0,0,1)</f>
        <v>1</v>
      </c>
      <c r="AF505" s="382">
        <f>IF(SUM(BM_MWh!AF505)=0,0,1)</f>
        <v>0</v>
      </c>
      <c r="AG505" s="382"/>
      <c r="AH505" s="382"/>
      <c r="AI505" s="382"/>
      <c r="AJ505" s="382"/>
      <c r="AK505" s="292"/>
      <c r="AL505" s="292"/>
      <c r="AM505" s="314"/>
      <c r="AN505" s="314"/>
      <c r="AP505" s="382"/>
      <c r="AR505" s="382"/>
      <c r="AS505" s="382"/>
      <c r="AT505" s="382"/>
      <c r="AU505" s="101">
        <f t="shared" si="205"/>
        <v>6</v>
      </c>
      <c r="AV505" s="102">
        <f t="shared" si="206"/>
        <v>3</v>
      </c>
      <c r="AW505" s="167">
        <f t="shared" si="207"/>
        <v>9</v>
      </c>
      <c r="AX505" s="167">
        <f t="shared" si="208"/>
        <v>2140889.5734818298</v>
      </c>
      <c r="BH505" s="21"/>
      <c r="BI505" s="21"/>
      <c r="BJ505" s="21"/>
      <c r="BK505" s="21"/>
      <c r="BL505" s="21"/>
      <c r="BM505" s="21"/>
      <c r="BN505" s="21"/>
      <c r="BO505" s="21"/>
      <c r="BP505" s="21"/>
      <c r="BQ505" s="106"/>
      <c r="BR505" s="106"/>
    </row>
    <row r="506" spans="1:70">
      <c r="A506" s="28">
        <f t="shared" si="209"/>
        <v>2037</v>
      </c>
      <c r="B506" s="28">
        <f t="shared" ref="B506:B545" si="210">B494</f>
        <v>9</v>
      </c>
      <c r="C506" s="383">
        <f t="shared" si="204"/>
        <v>2142179.9166141897</v>
      </c>
      <c r="D506" s="383">
        <f>[4]FCST!D503</f>
        <v>1904442.91661419</v>
      </c>
      <c r="E506" s="383">
        <f>[4]FCST!E503</f>
        <v>208405</v>
      </c>
      <c r="F506" s="383">
        <f>[4]FCST!F503</f>
        <v>2022</v>
      </c>
      <c r="G506" s="383">
        <f>[4]FCST!G503</f>
        <v>1507</v>
      </c>
      <c r="H506" s="383">
        <f>[4]FCST!H503</f>
        <v>25794</v>
      </c>
      <c r="I506" s="292">
        <f>IF(BM_MWh!I506=0,0,1)</f>
        <v>0</v>
      </c>
      <c r="J506" s="292">
        <f>IF(BM_MWh!J506=0,0,1)</f>
        <v>0</v>
      </c>
      <c r="K506" s="292">
        <f>IF(BM_MWh!K506=0,0,1)</f>
        <v>1</v>
      </c>
      <c r="L506" s="292">
        <f>IF(BM_MWh!L506=0,0,1)</f>
        <v>0</v>
      </c>
      <c r="M506" s="292">
        <f>IF(BM_MWh!M506=0,0,1)</f>
        <v>0</v>
      </c>
      <c r="N506" s="292">
        <f>IF(BM_MWh!N506=0,0,1)</f>
        <v>0</v>
      </c>
      <c r="O506" s="292">
        <f>IF(BM_MWh!O506=0,0,1)</f>
        <v>0</v>
      </c>
      <c r="P506" s="292">
        <f>IF(BM_MWh!P506=0,0,1)</f>
        <v>0</v>
      </c>
      <c r="Q506" s="292">
        <f>IF(BM_MWh!Q506=0,0,1)</f>
        <v>0</v>
      </c>
      <c r="R506" s="292">
        <f>IF(BM_MWh!R506=0,0,1)</f>
        <v>1</v>
      </c>
      <c r="S506" s="292">
        <f>IF(BM_MWh!S506=0,0,1)</f>
        <v>1</v>
      </c>
      <c r="T506" s="292">
        <f>IF(BM_MWh!T506=0,0,1)</f>
        <v>0</v>
      </c>
      <c r="U506" s="384">
        <f>IF(SUM(BM_MWh!U506)=0,0,1)</f>
        <v>1</v>
      </c>
      <c r="V506" s="382">
        <f>IF(SUM(BM_MWh!V506)=0,0,1)</f>
        <v>1</v>
      </c>
      <c r="W506" s="382">
        <f>IF(SUM(BM_MWh!W506)=0,0,1)</f>
        <v>1</v>
      </c>
      <c r="X506" s="382">
        <f>IF(SUM(BM_MWh!X506)=0,0,1)</f>
        <v>0</v>
      </c>
      <c r="Y506" s="382">
        <f>IF(SUM(BM_MWh!Y506)=0,0,1)</f>
        <v>1</v>
      </c>
      <c r="Z506" s="382">
        <f>IF(SUM(BM_MWh!Z506)=0,0,1)</f>
        <v>0</v>
      </c>
      <c r="AA506" s="382">
        <f>IF(SUM(BM_MWh!AA506)=0,0,1)</f>
        <v>1</v>
      </c>
      <c r="AB506" s="382">
        <f>IF(SUM(BM_MWh!AB506)=0,0,1)</f>
        <v>0</v>
      </c>
      <c r="AC506" s="382">
        <f>IF(SUM(BM_MWh!AC506)=0,0,1)</f>
        <v>0</v>
      </c>
      <c r="AD506" s="382">
        <f>IF(SUM(BM_MWh!AD506)=0,0,1)</f>
        <v>0</v>
      </c>
      <c r="AE506" s="382">
        <f>IF(SUM(BM_MWh!AE506)=0,0,1)</f>
        <v>1</v>
      </c>
      <c r="AF506" s="382">
        <f>IF(SUM(BM_MWh!AF506)=0,0,1)</f>
        <v>0</v>
      </c>
      <c r="AG506" s="382"/>
      <c r="AH506" s="382"/>
      <c r="AI506" s="382"/>
      <c r="AJ506" s="382"/>
      <c r="AK506" s="292"/>
      <c r="AL506" s="292"/>
      <c r="AM506" s="314"/>
      <c r="AN506" s="314"/>
      <c r="AP506" s="382"/>
      <c r="AR506" s="382"/>
      <c r="AS506" s="382"/>
      <c r="AT506" s="382"/>
      <c r="AU506" s="101">
        <f t="shared" si="205"/>
        <v>6</v>
      </c>
      <c r="AV506" s="102">
        <f t="shared" si="206"/>
        <v>3</v>
      </c>
      <c r="AW506" s="167">
        <f t="shared" si="207"/>
        <v>9</v>
      </c>
      <c r="AX506" s="167">
        <f t="shared" si="208"/>
        <v>2142170.9166141897</v>
      </c>
      <c r="BH506" s="21"/>
      <c r="BI506" s="21"/>
      <c r="BJ506" s="21"/>
      <c r="BK506" s="21"/>
      <c r="BL506" s="21"/>
      <c r="BM506" s="21"/>
      <c r="BN506" s="21"/>
      <c r="BO506" s="21"/>
      <c r="BP506" s="21"/>
      <c r="BQ506" s="106"/>
      <c r="BR506" s="106"/>
    </row>
    <row r="507" spans="1:70">
      <c r="A507" s="28">
        <f t="shared" si="209"/>
        <v>2037</v>
      </c>
      <c r="B507" s="28">
        <f t="shared" si="210"/>
        <v>10</v>
      </c>
      <c r="C507" s="383">
        <f t="shared" si="204"/>
        <v>2143480.2597465403</v>
      </c>
      <c r="D507" s="383">
        <f>[4]FCST!D504</f>
        <v>1905613.2597465401</v>
      </c>
      <c r="E507" s="383">
        <f>[4]FCST!E504</f>
        <v>208512</v>
      </c>
      <c r="F507" s="383">
        <f>[4]FCST!F504</f>
        <v>2022</v>
      </c>
      <c r="G507" s="383">
        <f>[4]FCST!G504</f>
        <v>1507</v>
      </c>
      <c r="H507" s="383">
        <f>[4]FCST!H504</f>
        <v>25817</v>
      </c>
      <c r="I507" s="292">
        <f>IF(BM_MWh!I507=0,0,1)</f>
        <v>0</v>
      </c>
      <c r="J507" s="292">
        <f>IF(BM_MWh!J507=0,0,1)</f>
        <v>0</v>
      </c>
      <c r="K507" s="292">
        <f>IF(BM_MWh!K507=0,0,1)</f>
        <v>1</v>
      </c>
      <c r="L507" s="292">
        <f>IF(BM_MWh!L507=0,0,1)</f>
        <v>0</v>
      </c>
      <c r="M507" s="292">
        <f>IF(BM_MWh!M507=0,0,1)</f>
        <v>0</v>
      </c>
      <c r="N507" s="292">
        <f>IF(BM_MWh!N507=0,0,1)</f>
        <v>0</v>
      </c>
      <c r="O507" s="292">
        <f>IF(BM_MWh!O507=0,0,1)</f>
        <v>0</v>
      </c>
      <c r="P507" s="292">
        <f>IF(BM_MWh!P507=0,0,1)</f>
        <v>0</v>
      </c>
      <c r="Q507" s="292">
        <f>IF(BM_MWh!Q507=0,0,1)</f>
        <v>0</v>
      </c>
      <c r="R507" s="292">
        <f>IF(BM_MWh!R507=0,0,1)</f>
        <v>1</v>
      </c>
      <c r="S507" s="292">
        <f>IF(BM_MWh!S507=0,0,1)</f>
        <v>1</v>
      </c>
      <c r="T507" s="292">
        <f>IF(BM_MWh!T507=0,0,1)</f>
        <v>0</v>
      </c>
      <c r="U507" s="384">
        <f>IF(SUM(BM_MWh!U507)=0,0,1)</f>
        <v>1</v>
      </c>
      <c r="V507" s="382">
        <f>IF(SUM(BM_MWh!V507)=0,0,1)</f>
        <v>1</v>
      </c>
      <c r="W507" s="382">
        <f>IF(SUM(BM_MWh!W507)=0,0,1)</f>
        <v>1</v>
      </c>
      <c r="X507" s="382">
        <f>IF(SUM(BM_MWh!X507)=0,0,1)</f>
        <v>0</v>
      </c>
      <c r="Y507" s="382">
        <f>IF(SUM(BM_MWh!Y507)=0,0,1)</f>
        <v>1</v>
      </c>
      <c r="Z507" s="382">
        <f>IF(SUM(BM_MWh!Z507)=0,0,1)</f>
        <v>0</v>
      </c>
      <c r="AA507" s="382">
        <f>IF(SUM(BM_MWh!AA507)=0,0,1)</f>
        <v>1</v>
      </c>
      <c r="AB507" s="382">
        <f>IF(SUM(BM_MWh!AB507)=0,0,1)</f>
        <v>0</v>
      </c>
      <c r="AC507" s="382">
        <f>IF(SUM(BM_MWh!AC507)=0,0,1)</f>
        <v>0</v>
      </c>
      <c r="AD507" s="382">
        <f>IF(SUM(BM_MWh!AD507)=0,0,1)</f>
        <v>0</v>
      </c>
      <c r="AE507" s="382">
        <f>IF(SUM(BM_MWh!AE507)=0,0,1)</f>
        <v>1</v>
      </c>
      <c r="AF507" s="382">
        <f>IF(SUM(BM_MWh!AF507)=0,0,1)</f>
        <v>0</v>
      </c>
      <c r="AG507" s="382"/>
      <c r="AH507" s="382"/>
      <c r="AI507" s="382"/>
      <c r="AJ507" s="382"/>
      <c r="AK507" s="292"/>
      <c r="AL507" s="292"/>
      <c r="AM507" s="314"/>
      <c r="AN507" s="314"/>
      <c r="AP507" s="382"/>
      <c r="AR507" s="382"/>
      <c r="AS507" s="382"/>
      <c r="AT507" s="382"/>
      <c r="AU507" s="101">
        <f t="shared" si="205"/>
        <v>6</v>
      </c>
      <c r="AV507" s="102">
        <f t="shared" si="206"/>
        <v>3</v>
      </c>
      <c r="AW507" s="167">
        <f t="shared" si="207"/>
        <v>9</v>
      </c>
      <c r="AX507" s="167">
        <f t="shared" si="208"/>
        <v>2143471.2597465403</v>
      </c>
      <c r="BH507" s="21"/>
      <c r="BI507" s="21"/>
      <c r="BJ507" s="21"/>
      <c r="BK507" s="21"/>
      <c r="BL507" s="21"/>
      <c r="BM507" s="21"/>
      <c r="BN507" s="21"/>
      <c r="BO507" s="21"/>
      <c r="BP507" s="21"/>
      <c r="BQ507" s="106"/>
      <c r="BR507" s="106"/>
    </row>
    <row r="508" spans="1:70">
      <c r="A508" s="28">
        <f t="shared" si="209"/>
        <v>2037</v>
      </c>
      <c r="B508" s="28">
        <f t="shared" si="210"/>
        <v>11</v>
      </c>
      <c r="C508" s="383">
        <f t="shared" si="204"/>
        <v>2144790.6028789002</v>
      </c>
      <c r="D508" s="383">
        <f>[4]FCST!D505</f>
        <v>1906783.6028789</v>
      </c>
      <c r="E508" s="383">
        <f>[4]FCST!E505</f>
        <v>208618</v>
      </c>
      <c r="F508" s="383">
        <f>[4]FCST!F505</f>
        <v>2021</v>
      </c>
      <c r="G508" s="383">
        <f>[4]FCST!G505</f>
        <v>1507</v>
      </c>
      <c r="H508" s="383">
        <f>[4]FCST!H505</f>
        <v>25852</v>
      </c>
      <c r="I508" s="292">
        <f>IF(BM_MWh!I508=0,0,1)</f>
        <v>0</v>
      </c>
      <c r="J508" s="292">
        <f>IF(BM_MWh!J508=0,0,1)</f>
        <v>0</v>
      </c>
      <c r="K508" s="292">
        <f>IF(BM_MWh!K508=0,0,1)</f>
        <v>1</v>
      </c>
      <c r="L508" s="292">
        <f>IF(BM_MWh!L508=0,0,1)</f>
        <v>0</v>
      </c>
      <c r="M508" s="292">
        <f>IF(BM_MWh!M508=0,0,1)</f>
        <v>0</v>
      </c>
      <c r="N508" s="292">
        <f>IF(BM_MWh!N508=0,0,1)</f>
        <v>0</v>
      </c>
      <c r="O508" s="292">
        <f>IF(BM_MWh!O508=0,0,1)</f>
        <v>0</v>
      </c>
      <c r="P508" s="292">
        <f>IF(BM_MWh!P508=0,0,1)</f>
        <v>0</v>
      </c>
      <c r="Q508" s="292">
        <f>IF(BM_MWh!Q508=0,0,1)</f>
        <v>0</v>
      </c>
      <c r="R508" s="292">
        <f>IF(BM_MWh!R508=0,0,1)</f>
        <v>1</v>
      </c>
      <c r="S508" s="292">
        <f>IF(BM_MWh!S508=0,0,1)</f>
        <v>1</v>
      </c>
      <c r="T508" s="292">
        <f>IF(BM_MWh!T508=0,0,1)</f>
        <v>0</v>
      </c>
      <c r="U508" s="384">
        <f>IF(SUM(BM_MWh!U508)=0,0,1)</f>
        <v>1</v>
      </c>
      <c r="V508" s="382">
        <f>IF(SUM(BM_MWh!V508)=0,0,1)</f>
        <v>1</v>
      </c>
      <c r="W508" s="382">
        <f>IF(SUM(BM_MWh!W508)=0,0,1)</f>
        <v>1</v>
      </c>
      <c r="X508" s="382">
        <f>IF(SUM(BM_MWh!X508)=0,0,1)</f>
        <v>0</v>
      </c>
      <c r="Y508" s="382">
        <f>IF(SUM(BM_MWh!Y508)=0,0,1)</f>
        <v>1</v>
      </c>
      <c r="Z508" s="382">
        <f>IF(SUM(BM_MWh!Z508)=0,0,1)</f>
        <v>0</v>
      </c>
      <c r="AA508" s="382">
        <f>IF(SUM(BM_MWh!AA508)=0,0,1)</f>
        <v>1</v>
      </c>
      <c r="AB508" s="382">
        <f>IF(SUM(BM_MWh!AB508)=0,0,1)</f>
        <v>0</v>
      </c>
      <c r="AC508" s="382">
        <f>IF(SUM(BM_MWh!AC508)=0,0,1)</f>
        <v>0</v>
      </c>
      <c r="AD508" s="382">
        <f>IF(SUM(BM_MWh!AD508)=0,0,1)</f>
        <v>0</v>
      </c>
      <c r="AE508" s="382">
        <f>IF(SUM(BM_MWh!AE508)=0,0,1)</f>
        <v>1</v>
      </c>
      <c r="AF508" s="382">
        <f>IF(SUM(BM_MWh!AF508)=0,0,1)</f>
        <v>0</v>
      </c>
      <c r="AG508" s="382"/>
      <c r="AH508" s="382"/>
      <c r="AI508" s="382"/>
      <c r="AJ508" s="382"/>
      <c r="AK508" s="292"/>
      <c r="AL508" s="292"/>
      <c r="AM508" s="314"/>
      <c r="AN508" s="314"/>
      <c r="AP508" s="382"/>
      <c r="AR508" s="382"/>
      <c r="AS508" s="382"/>
      <c r="AT508" s="382"/>
      <c r="AU508" s="101">
        <f t="shared" si="205"/>
        <v>6</v>
      </c>
      <c r="AV508" s="102">
        <f t="shared" si="206"/>
        <v>3</v>
      </c>
      <c r="AW508" s="167">
        <f t="shared" si="207"/>
        <v>9</v>
      </c>
      <c r="AX508" s="167">
        <f t="shared" si="208"/>
        <v>2144781.6028789002</v>
      </c>
      <c r="BH508" s="21"/>
      <c r="BI508" s="21"/>
      <c r="BJ508" s="21"/>
      <c r="BK508" s="21"/>
      <c r="BL508" s="21"/>
      <c r="BM508" s="21"/>
      <c r="BN508" s="21"/>
      <c r="BO508" s="21"/>
      <c r="BP508" s="21"/>
      <c r="BQ508" s="106"/>
      <c r="BR508" s="106"/>
    </row>
    <row r="509" spans="1:70">
      <c r="A509" s="28">
        <f t="shared" si="209"/>
        <v>2037</v>
      </c>
      <c r="B509" s="28">
        <f t="shared" si="210"/>
        <v>12</v>
      </c>
      <c r="C509" s="383">
        <f t="shared" si="204"/>
        <v>2146014.9460112499</v>
      </c>
      <c r="D509" s="383">
        <f>[4]FCST!D506</f>
        <v>1907953.9460112499</v>
      </c>
      <c r="E509" s="383">
        <f>[4]FCST!E506</f>
        <v>208725</v>
      </c>
      <c r="F509" s="383">
        <f>[4]FCST!F506</f>
        <v>2020</v>
      </c>
      <c r="G509" s="383">
        <f>[4]FCST!G506</f>
        <v>1507</v>
      </c>
      <c r="H509" s="383">
        <f>[4]FCST!H506</f>
        <v>25800</v>
      </c>
      <c r="I509" s="292">
        <f>IF(BM_MWh!I509=0,0,1)</f>
        <v>0</v>
      </c>
      <c r="J509" s="292">
        <f>IF(BM_MWh!J509=0,0,1)</f>
        <v>0</v>
      </c>
      <c r="K509" s="292">
        <f>IF(BM_MWh!K509=0,0,1)</f>
        <v>1</v>
      </c>
      <c r="L509" s="292">
        <f>IF(BM_MWh!L509=0,0,1)</f>
        <v>0</v>
      </c>
      <c r="M509" s="292">
        <f>IF(BM_MWh!M509=0,0,1)</f>
        <v>0</v>
      </c>
      <c r="N509" s="292">
        <f>IF(BM_MWh!N509=0,0,1)</f>
        <v>0</v>
      </c>
      <c r="O509" s="292">
        <f>IF(BM_MWh!O509=0,0,1)</f>
        <v>0</v>
      </c>
      <c r="P509" s="292">
        <f>IF(BM_MWh!P509=0,0,1)</f>
        <v>0</v>
      </c>
      <c r="Q509" s="292">
        <f>IF(BM_MWh!Q509=0,0,1)</f>
        <v>0</v>
      </c>
      <c r="R509" s="292">
        <f>IF(BM_MWh!R509=0,0,1)</f>
        <v>1</v>
      </c>
      <c r="S509" s="292">
        <f>IF(BM_MWh!S509=0,0,1)</f>
        <v>1</v>
      </c>
      <c r="T509" s="292">
        <f>IF(BM_MWh!T509=0,0,1)</f>
        <v>0</v>
      </c>
      <c r="U509" s="384">
        <f>IF(SUM(BM_MWh!U509)=0,0,1)</f>
        <v>1</v>
      </c>
      <c r="V509" s="382">
        <f>IF(SUM(BM_MWh!V509)=0,0,1)</f>
        <v>1</v>
      </c>
      <c r="W509" s="382">
        <f>IF(SUM(BM_MWh!W509)=0,0,1)</f>
        <v>1</v>
      </c>
      <c r="X509" s="382">
        <f>IF(SUM(BM_MWh!X509)=0,0,1)</f>
        <v>0</v>
      </c>
      <c r="Y509" s="382">
        <f>IF(SUM(BM_MWh!Y509)=0,0,1)</f>
        <v>1</v>
      </c>
      <c r="Z509" s="382">
        <f>IF(SUM(BM_MWh!Z509)=0,0,1)</f>
        <v>0</v>
      </c>
      <c r="AA509" s="382">
        <f>IF(SUM(BM_MWh!AA509)=0,0,1)</f>
        <v>1</v>
      </c>
      <c r="AB509" s="382">
        <f>IF(SUM(BM_MWh!AB509)=0,0,1)</f>
        <v>0</v>
      </c>
      <c r="AC509" s="382">
        <f>IF(SUM(BM_MWh!AC509)=0,0,1)</f>
        <v>0</v>
      </c>
      <c r="AD509" s="382">
        <f>IF(SUM(BM_MWh!AD509)=0,0,1)</f>
        <v>0</v>
      </c>
      <c r="AE509" s="382">
        <f>IF(SUM(BM_MWh!AE509)=0,0,1)</f>
        <v>1</v>
      </c>
      <c r="AF509" s="382">
        <f>IF(SUM(BM_MWh!AF509)=0,0,1)</f>
        <v>0</v>
      </c>
      <c r="AG509" s="382"/>
      <c r="AH509" s="382"/>
      <c r="AI509" s="382"/>
      <c r="AJ509" s="382"/>
      <c r="AK509" s="292"/>
      <c r="AL509" s="292"/>
      <c r="AM509" s="314"/>
      <c r="AN509" s="314"/>
      <c r="AP509" s="382"/>
      <c r="AR509" s="382"/>
      <c r="AS509" s="382"/>
      <c r="AT509" s="382"/>
      <c r="AU509" s="101">
        <f t="shared" si="205"/>
        <v>6</v>
      </c>
      <c r="AV509" s="102">
        <f t="shared" si="206"/>
        <v>3</v>
      </c>
      <c r="AW509" s="167">
        <f t="shared" si="207"/>
        <v>9</v>
      </c>
      <c r="AX509" s="167">
        <f t="shared" si="208"/>
        <v>2146005.9460112499</v>
      </c>
      <c r="BH509" s="21"/>
      <c r="BI509" s="21"/>
      <c r="BJ509" s="21"/>
      <c r="BK509" s="21"/>
      <c r="BL509" s="21"/>
      <c r="BM509" s="21"/>
      <c r="BN509" s="21"/>
      <c r="BO509" s="21"/>
      <c r="BP509" s="21"/>
      <c r="BQ509" s="106"/>
      <c r="BR509" s="106"/>
    </row>
    <row r="510" spans="1:70">
      <c r="A510" s="28">
        <f t="shared" si="209"/>
        <v>2038</v>
      </c>
      <c r="B510" s="28">
        <f t="shared" si="210"/>
        <v>1</v>
      </c>
      <c r="C510" s="383">
        <f t="shared" si="204"/>
        <v>2147332.2891436098</v>
      </c>
      <c r="D510" s="383">
        <f>[4]FCST!D507</f>
        <v>1909124.28914361</v>
      </c>
      <c r="E510" s="383">
        <f>[4]FCST!E507</f>
        <v>208831</v>
      </c>
      <c r="F510" s="383">
        <f>[4]FCST!F507</f>
        <v>2020</v>
      </c>
      <c r="G510" s="383">
        <f>[4]FCST!G507</f>
        <v>1507</v>
      </c>
      <c r="H510" s="383">
        <f>[4]FCST!H507</f>
        <v>25840</v>
      </c>
      <c r="I510" s="292">
        <f>IF(BM_MWh!I510=0,0,1)</f>
        <v>0</v>
      </c>
      <c r="J510" s="292">
        <f>IF(BM_MWh!J510=0,0,1)</f>
        <v>0</v>
      </c>
      <c r="K510" s="292">
        <f>IF(BM_MWh!K510=0,0,1)</f>
        <v>1</v>
      </c>
      <c r="L510" s="292">
        <f>IF(BM_MWh!L510=0,0,1)</f>
        <v>0</v>
      </c>
      <c r="M510" s="292">
        <f>IF(BM_MWh!M510=0,0,1)</f>
        <v>0</v>
      </c>
      <c r="N510" s="292">
        <f>IF(BM_MWh!N510=0,0,1)</f>
        <v>0</v>
      </c>
      <c r="O510" s="292">
        <f>IF(BM_MWh!O510=0,0,1)</f>
        <v>0</v>
      </c>
      <c r="P510" s="292">
        <f>IF(BM_MWh!P510=0,0,1)</f>
        <v>0</v>
      </c>
      <c r="Q510" s="292">
        <f>IF(BM_MWh!Q510=0,0,1)</f>
        <v>1</v>
      </c>
      <c r="R510" s="292">
        <f>IF(BM_MWh!R510=0,0,1)</f>
        <v>1</v>
      </c>
      <c r="S510" s="292">
        <f>IF(BM_MWh!S510=0,0,1)</f>
        <v>1</v>
      </c>
      <c r="T510" s="292">
        <f>IF(BM_MWh!T510=0,0,1)</f>
        <v>0</v>
      </c>
      <c r="U510" s="384">
        <f>IF(SUM(BM_MWh!U510)=0,0,1)</f>
        <v>1</v>
      </c>
      <c r="V510" s="382">
        <f>IF(SUM(BM_MWh!V510)=0,0,1)</f>
        <v>1</v>
      </c>
      <c r="W510" s="382">
        <f>IF(SUM(BM_MWh!W510)=0,0,1)</f>
        <v>1</v>
      </c>
      <c r="X510" s="382">
        <f>IF(SUM(BM_MWh!X510)=0,0,1)</f>
        <v>0</v>
      </c>
      <c r="Y510" s="382">
        <f>IF(SUM(BM_MWh!Y510)=0,0,1)</f>
        <v>1</v>
      </c>
      <c r="Z510" s="382">
        <f>IF(SUM(BM_MWh!Z510)=0,0,1)</f>
        <v>0</v>
      </c>
      <c r="AA510" s="382">
        <f>IF(SUM(BM_MWh!AA510)=0,0,1)</f>
        <v>1</v>
      </c>
      <c r="AB510" s="382">
        <f>IF(SUM(BM_MWh!AB510)=0,0,1)</f>
        <v>0</v>
      </c>
      <c r="AC510" s="382">
        <f>IF(SUM(BM_MWh!AC510)=0,0,1)</f>
        <v>0</v>
      </c>
      <c r="AD510" s="382">
        <f>IF(SUM(BM_MWh!AD510)=0,0,1)</f>
        <v>0</v>
      </c>
      <c r="AE510" s="382">
        <f>IF(SUM(BM_MWh!AE510)=0,0,1)</f>
        <v>1</v>
      </c>
      <c r="AF510" s="382">
        <f>IF(SUM(BM_MWh!AF510)=0,0,1)</f>
        <v>0</v>
      </c>
      <c r="AG510" s="382"/>
      <c r="AH510" s="382"/>
      <c r="AI510" s="382"/>
      <c r="AJ510" s="382"/>
      <c r="AK510" s="292"/>
      <c r="AL510" s="292"/>
      <c r="AM510" s="314"/>
      <c r="AN510" s="314"/>
      <c r="AP510" s="382"/>
      <c r="AR510" s="382"/>
      <c r="AS510" s="382"/>
      <c r="AT510" s="382"/>
      <c r="AU510" s="101">
        <f t="shared" si="205"/>
        <v>6</v>
      </c>
      <c r="AV510" s="102">
        <f t="shared" si="206"/>
        <v>4</v>
      </c>
      <c r="AW510" s="167">
        <f t="shared" si="207"/>
        <v>10</v>
      </c>
      <c r="AX510" s="167">
        <f t="shared" si="208"/>
        <v>2147322.2891436098</v>
      </c>
      <c r="BH510" s="21"/>
      <c r="BI510" s="21"/>
      <c r="BJ510" s="21"/>
      <c r="BK510" s="21"/>
      <c r="BL510" s="21"/>
      <c r="BM510" s="21"/>
      <c r="BN510" s="21"/>
      <c r="BO510" s="21"/>
      <c r="BP510" s="21"/>
      <c r="BQ510" s="106"/>
      <c r="BR510" s="106"/>
    </row>
    <row r="511" spans="1:70">
      <c r="A511" s="28">
        <f t="shared" si="209"/>
        <v>2038</v>
      </c>
      <c r="B511" s="28">
        <f t="shared" si="210"/>
        <v>2</v>
      </c>
      <c r="C511" s="383">
        <f t="shared" si="204"/>
        <v>2148611.6322759599</v>
      </c>
      <c r="D511" s="383">
        <f>[4]FCST!D508</f>
        <v>1910294.6322759599</v>
      </c>
      <c r="E511" s="383">
        <f>[4]FCST!E508</f>
        <v>208938</v>
      </c>
      <c r="F511" s="383">
        <f>[4]FCST!F508</f>
        <v>2019</v>
      </c>
      <c r="G511" s="383">
        <f>[4]FCST!G508</f>
        <v>1507</v>
      </c>
      <c r="H511" s="383">
        <f>[4]FCST!H508</f>
        <v>25843</v>
      </c>
      <c r="I511" s="292">
        <f>IF(BM_MWh!I511=0,0,1)</f>
        <v>0</v>
      </c>
      <c r="J511" s="292">
        <f>IF(BM_MWh!J511=0,0,1)</f>
        <v>0</v>
      </c>
      <c r="K511" s="292">
        <f>IF(BM_MWh!K511=0,0,1)</f>
        <v>1</v>
      </c>
      <c r="L511" s="292">
        <f>IF(BM_MWh!L511=0,0,1)</f>
        <v>0</v>
      </c>
      <c r="M511" s="292">
        <f>IF(BM_MWh!M511=0,0,1)</f>
        <v>0</v>
      </c>
      <c r="N511" s="292">
        <f>IF(BM_MWh!N511=0,0,1)</f>
        <v>0</v>
      </c>
      <c r="O511" s="292">
        <f>IF(BM_MWh!O511=0,0,1)</f>
        <v>0</v>
      </c>
      <c r="P511" s="292">
        <f>IF(BM_MWh!P511=0,0,1)</f>
        <v>0</v>
      </c>
      <c r="Q511" s="292">
        <f>IF(BM_MWh!Q511=0,0,1)</f>
        <v>1</v>
      </c>
      <c r="R511" s="292">
        <f>IF(BM_MWh!R511=0,0,1)</f>
        <v>1</v>
      </c>
      <c r="S511" s="292">
        <f>IF(BM_MWh!S511=0,0,1)</f>
        <v>1</v>
      </c>
      <c r="T511" s="292">
        <f>IF(BM_MWh!T511=0,0,1)</f>
        <v>0</v>
      </c>
      <c r="U511" s="384">
        <f>IF(SUM(BM_MWh!U511)=0,0,1)</f>
        <v>1</v>
      </c>
      <c r="V511" s="382">
        <f>IF(SUM(BM_MWh!V511)=0,0,1)</f>
        <v>1</v>
      </c>
      <c r="W511" s="382">
        <f>IF(SUM(BM_MWh!W511)=0,0,1)</f>
        <v>1</v>
      </c>
      <c r="X511" s="382">
        <f>IF(SUM(BM_MWh!X511)=0,0,1)</f>
        <v>0</v>
      </c>
      <c r="Y511" s="382">
        <f>IF(SUM(BM_MWh!Y511)=0,0,1)</f>
        <v>1</v>
      </c>
      <c r="Z511" s="382">
        <f>IF(SUM(BM_MWh!Z511)=0,0,1)</f>
        <v>0</v>
      </c>
      <c r="AA511" s="382">
        <f>IF(SUM(BM_MWh!AA511)=0,0,1)</f>
        <v>1</v>
      </c>
      <c r="AB511" s="382">
        <f>IF(SUM(BM_MWh!AB511)=0,0,1)</f>
        <v>0</v>
      </c>
      <c r="AC511" s="382">
        <f>IF(SUM(BM_MWh!AC511)=0,0,1)</f>
        <v>0</v>
      </c>
      <c r="AD511" s="382">
        <f>IF(SUM(BM_MWh!AD511)=0,0,1)</f>
        <v>0</v>
      </c>
      <c r="AE511" s="382">
        <f>IF(SUM(BM_MWh!AE511)=0,0,1)</f>
        <v>1</v>
      </c>
      <c r="AF511" s="382">
        <f>IF(SUM(BM_MWh!AF511)=0,0,1)</f>
        <v>0</v>
      </c>
      <c r="AG511" s="382"/>
      <c r="AH511" s="382"/>
      <c r="AI511" s="382"/>
      <c r="AJ511" s="382"/>
      <c r="AK511" s="292"/>
      <c r="AL511" s="292"/>
      <c r="AM511" s="314"/>
      <c r="AN511" s="314"/>
      <c r="AP511" s="382"/>
      <c r="AR511" s="382"/>
      <c r="AS511" s="382"/>
      <c r="AT511" s="382"/>
      <c r="AU511" s="101">
        <f t="shared" si="205"/>
        <v>6</v>
      </c>
      <c r="AV511" s="102">
        <f t="shared" si="206"/>
        <v>4</v>
      </c>
      <c r="AW511" s="167">
        <f t="shared" si="207"/>
        <v>10</v>
      </c>
      <c r="AX511" s="167">
        <f t="shared" si="208"/>
        <v>2148601.6322759599</v>
      </c>
      <c r="BH511" s="21"/>
      <c r="BI511" s="21"/>
      <c r="BJ511" s="21"/>
      <c r="BK511" s="21"/>
      <c r="BL511" s="21"/>
      <c r="BM511" s="21"/>
      <c r="BN511" s="21"/>
      <c r="BO511" s="21"/>
      <c r="BP511" s="21"/>
      <c r="BQ511" s="106"/>
      <c r="BR511" s="106"/>
    </row>
    <row r="512" spans="1:70">
      <c r="A512" s="28">
        <f t="shared" si="209"/>
        <v>2038</v>
      </c>
      <c r="B512" s="28">
        <f t="shared" si="210"/>
        <v>3</v>
      </c>
      <c r="C512" s="383">
        <f t="shared" si="204"/>
        <v>2149874.9754083203</v>
      </c>
      <c r="D512" s="383">
        <f>[4]FCST!D509</f>
        <v>1911464.9754083201</v>
      </c>
      <c r="E512" s="383">
        <f>[4]FCST!E509</f>
        <v>209044</v>
      </c>
      <c r="F512" s="383">
        <f>[4]FCST!F509</f>
        <v>2018</v>
      </c>
      <c r="G512" s="383">
        <f>[4]FCST!G509</f>
        <v>1507</v>
      </c>
      <c r="H512" s="383">
        <f>[4]FCST!H509</f>
        <v>25831</v>
      </c>
      <c r="I512" s="292">
        <f>IF(BM_MWh!I512=0,0,1)</f>
        <v>0</v>
      </c>
      <c r="J512" s="292">
        <f>IF(BM_MWh!J512=0,0,1)</f>
        <v>0</v>
      </c>
      <c r="K512" s="292">
        <f>IF(BM_MWh!K512=0,0,1)</f>
        <v>1</v>
      </c>
      <c r="L512" s="292">
        <f>IF(BM_MWh!L512=0,0,1)</f>
        <v>0</v>
      </c>
      <c r="M512" s="292">
        <f>IF(BM_MWh!M512=0,0,1)</f>
        <v>0</v>
      </c>
      <c r="N512" s="292">
        <f>IF(BM_MWh!N512=0,0,1)</f>
        <v>0</v>
      </c>
      <c r="O512" s="292">
        <f>IF(BM_MWh!O512=0,0,1)</f>
        <v>0</v>
      </c>
      <c r="P512" s="292">
        <f>IF(BM_MWh!P512=0,0,1)</f>
        <v>0</v>
      </c>
      <c r="Q512" s="292">
        <f>IF(BM_MWh!Q512=0,0,1)</f>
        <v>1</v>
      </c>
      <c r="R512" s="292">
        <f>IF(BM_MWh!R512=0,0,1)</f>
        <v>1</v>
      </c>
      <c r="S512" s="292">
        <f>IF(BM_MWh!S512=0,0,1)</f>
        <v>1</v>
      </c>
      <c r="T512" s="292">
        <f>IF(BM_MWh!T512=0,0,1)</f>
        <v>0</v>
      </c>
      <c r="U512" s="384">
        <f>IF(SUM(BM_MWh!U512)=0,0,1)</f>
        <v>1</v>
      </c>
      <c r="V512" s="382">
        <f>IF(SUM(BM_MWh!V512)=0,0,1)</f>
        <v>1</v>
      </c>
      <c r="W512" s="382">
        <f>IF(SUM(BM_MWh!W512)=0,0,1)</f>
        <v>1</v>
      </c>
      <c r="X512" s="382">
        <f>IF(SUM(BM_MWh!X512)=0,0,1)</f>
        <v>0</v>
      </c>
      <c r="Y512" s="382">
        <f>IF(SUM(BM_MWh!Y512)=0,0,1)</f>
        <v>1</v>
      </c>
      <c r="Z512" s="382">
        <f>IF(SUM(BM_MWh!Z512)=0,0,1)</f>
        <v>0</v>
      </c>
      <c r="AA512" s="382">
        <f>IF(SUM(BM_MWh!AA512)=0,0,1)</f>
        <v>1</v>
      </c>
      <c r="AB512" s="382">
        <f>IF(SUM(BM_MWh!AB512)=0,0,1)</f>
        <v>0</v>
      </c>
      <c r="AC512" s="382">
        <f>IF(SUM(BM_MWh!AC512)=0,0,1)</f>
        <v>0</v>
      </c>
      <c r="AD512" s="382">
        <f>IF(SUM(BM_MWh!AD512)=0,0,1)</f>
        <v>0</v>
      </c>
      <c r="AE512" s="382">
        <f>IF(SUM(BM_MWh!AE512)=0,0,1)</f>
        <v>1</v>
      </c>
      <c r="AF512" s="382">
        <f>IF(SUM(BM_MWh!AF512)=0,0,1)</f>
        <v>0</v>
      </c>
      <c r="AG512" s="382"/>
      <c r="AH512" s="382"/>
      <c r="AI512" s="382"/>
      <c r="AJ512" s="382"/>
      <c r="AK512" s="292"/>
      <c r="AL512" s="292"/>
      <c r="AM512" s="314"/>
      <c r="AN512" s="314"/>
      <c r="AP512" s="382"/>
      <c r="AR512" s="382"/>
      <c r="AS512" s="382"/>
      <c r="AT512" s="382"/>
      <c r="AU512" s="101">
        <f t="shared" si="205"/>
        <v>6</v>
      </c>
      <c r="AV512" s="102">
        <f t="shared" si="206"/>
        <v>4</v>
      </c>
      <c r="AW512" s="167">
        <f t="shared" si="207"/>
        <v>10</v>
      </c>
      <c r="AX512" s="167">
        <f t="shared" si="208"/>
        <v>2149864.9754083203</v>
      </c>
      <c r="BH512" s="21"/>
      <c r="BI512" s="21"/>
      <c r="BJ512" s="21"/>
      <c r="BK512" s="21"/>
      <c r="BL512" s="21"/>
      <c r="BM512" s="21"/>
      <c r="BN512" s="21"/>
      <c r="BO512" s="21"/>
      <c r="BP512" s="21"/>
      <c r="BQ512" s="106"/>
      <c r="BR512" s="106"/>
    </row>
    <row r="513" spans="1:70">
      <c r="A513" s="28">
        <f t="shared" si="209"/>
        <v>2038</v>
      </c>
      <c r="B513" s="28">
        <f t="shared" si="210"/>
        <v>4</v>
      </c>
      <c r="C513" s="383">
        <f t="shared" si="204"/>
        <v>2151109.31854067</v>
      </c>
      <c r="D513" s="383">
        <f>[4]FCST!D510</f>
        <v>1912635.31854067</v>
      </c>
      <c r="E513" s="383">
        <f>[4]FCST!E510</f>
        <v>209150</v>
      </c>
      <c r="F513" s="383">
        <f>[4]FCST!F510</f>
        <v>2018</v>
      </c>
      <c r="G513" s="383">
        <f>[4]FCST!G510</f>
        <v>1507</v>
      </c>
      <c r="H513" s="383">
        <f>[4]FCST!H510</f>
        <v>25789</v>
      </c>
      <c r="I513" s="292">
        <f>IF(BM_MWh!I513=0,0,1)</f>
        <v>0</v>
      </c>
      <c r="J513" s="292">
        <f>IF(BM_MWh!J513=0,0,1)</f>
        <v>0</v>
      </c>
      <c r="K513" s="292">
        <f>IF(BM_MWh!K513=0,0,1)</f>
        <v>1</v>
      </c>
      <c r="L513" s="292">
        <f>IF(BM_MWh!L513=0,0,1)</f>
        <v>0</v>
      </c>
      <c r="M513" s="292">
        <f>IF(BM_MWh!M513=0,0,1)</f>
        <v>0</v>
      </c>
      <c r="N513" s="292">
        <f>IF(BM_MWh!N513=0,0,1)</f>
        <v>0</v>
      </c>
      <c r="O513" s="292">
        <f>IF(BM_MWh!O513=0,0,1)</f>
        <v>0</v>
      </c>
      <c r="P513" s="292">
        <f>IF(BM_MWh!P513=0,0,1)</f>
        <v>0</v>
      </c>
      <c r="Q513" s="292">
        <f>IF(BM_MWh!Q513=0,0,1)</f>
        <v>1</v>
      </c>
      <c r="R513" s="292">
        <f>IF(BM_MWh!R513=0,0,1)</f>
        <v>1</v>
      </c>
      <c r="S513" s="292">
        <f>IF(BM_MWh!S513=0,0,1)</f>
        <v>1</v>
      </c>
      <c r="T513" s="292">
        <f>IF(BM_MWh!T513=0,0,1)</f>
        <v>0</v>
      </c>
      <c r="U513" s="384">
        <f>IF(SUM(BM_MWh!U513)=0,0,1)</f>
        <v>1</v>
      </c>
      <c r="V513" s="382">
        <f>IF(SUM(BM_MWh!V513)=0,0,1)</f>
        <v>1</v>
      </c>
      <c r="W513" s="382">
        <f>IF(SUM(BM_MWh!W513)=0,0,1)</f>
        <v>1</v>
      </c>
      <c r="X513" s="382">
        <f>IF(SUM(BM_MWh!X513)=0,0,1)</f>
        <v>0</v>
      </c>
      <c r="Y513" s="382">
        <f>IF(SUM(BM_MWh!Y513)=0,0,1)</f>
        <v>1</v>
      </c>
      <c r="Z513" s="382">
        <f>IF(SUM(BM_MWh!Z513)=0,0,1)</f>
        <v>0</v>
      </c>
      <c r="AA513" s="382">
        <f>IF(SUM(BM_MWh!AA513)=0,0,1)</f>
        <v>1</v>
      </c>
      <c r="AB513" s="382">
        <f>IF(SUM(BM_MWh!AB513)=0,0,1)</f>
        <v>0</v>
      </c>
      <c r="AC513" s="382">
        <f>IF(SUM(BM_MWh!AC513)=0,0,1)</f>
        <v>0</v>
      </c>
      <c r="AD513" s="382">
        <f>IF(SUM(BM_MWh!AD513)=0,0,1)</f>
        <v>0</v>
      </c>
      <c r="AE513" s="382">
        <f>IF(SUM(BM_MWh!AE513)=0,0,1)</f>
        <v>1</v>
      </c>
      <c r="AF513" s="382">
        <f>IF(SUM(BM_MWh!AF513)=0,0,1)</f>
        <v>0</v>
      </c>
      <c r="AG513" s="382"/>
      <c r="AH513" s="382"/>
      <c r="AI513" s="382"/>
      <c r="AJ513" s="382"/>
      <c r="AK513" s="292"/>
      <c r="AL513" s="292"/>
      <c r="AM513" s="314"/>
      <c r="AN513" s="314"/>
      <c r="AP513" s="382"/>
      <c r="AR513" s="382"/>
      <c r="AS513" s="382"/>
      <c r="AT513" s="382"/>
      <c r="AU513" s="101">
        <f t="shared" si="205"/>
        <v>6</v>
      </c>
      <c r="AV513" s="102">
        <f t="shared" si="206"/>
        <v>4</v>
      </c>
      <c r="AW513" s="167">
        <f t="shared" si="207"/>
        <v>10</v>
      </c>
      <c r="AX513" s="167">
        <f t="shared" si="208"/>
        <v>2151099.31854067</v>
      </c>
      <c r="BH513" s="21"/>
      <c r="BI513" s="21"/>
      <c r="BJ513" s="21"/>
      <c r="BK513" s="21"/>
      <c r="BL513" s="21"/>
      <c r="BM513" s="21"/>
      <c r="BN513" s="21"/>
      <c r="BO513" s="21"/>
      <c r="BP513" s="21"/>
      <c r="BQ513" s="106"/>
      <c r="BR513" s="106"/>
    </row>
    <row r="514" spans="1:70">
      <c r="A514" s="28">
        <f t="shared" si="209"/>
        <v>2038</v>
      </c>
      <c r="B514" s="28">
        <f t="shared" si="210"/>
        <v>5</v>
      </c>
      <c r="C514" s="383">
        <f t="shared" si="204"/>
        <v>2152416.6616730299</v>
      </c>
      <c r="D514" s="383">
        <f>[4]FCST!D511</f>
        <v>1913805.6616730299</v>
      </c>
      <c r="E514" s="383">
        <f>[4]FCST!E511</f>
        <v>209256</v>
      </c>
      <c r="F514" s="383">
        <f>[4]FCST!F511</f>
        <v>2017</v>
      </c>
      <c r="G514" s="383">
        <f>[4]FCST!G511</f>
        <v>1507</v>
      </c>
      <c r="H514" s="383">
        <f>[4]FCST!H511</f>
        <v>25822</v>
      </c>
      <c r="I514" s="292">
        <f>IF(BM_MWh!I514=0,0,1)</f>
        <v>0</v>
      </c>
      <c r="J514" s="292">
        <f>IF(BM_MWh!J514=0,0,1)</f>
        <v>0</v>
      </c>
      <c r="K514" s="292">
        <f>IF(BM_MWh!K514=0,0,1)</f>
        <v>1</v>
      </c>
      <c r="L514" s="292">
        <f>IF(BM_MWh!L514=0,0,1)</f>
        <v>0</v>
      </c>
      <c r="M514" s="292">
        <f>IF(BM_MWh!M514=0,0,1)</f>
        <v>0</v>
      </c>
      <c r="N514" s="292">
        <f>IF(BM_MWh!N514=0,0,1)</f>
        <v>0</v>
      </c>
      <c r="O514" s="292">
        <f>IF(BM_MWh!O514=0,0,1)</f>
        <v>0</v>
      </c>
      <c r="P514" s="292">
        <f>IF(BM_MWh!P514=0,0,1)</f>
        <v>0</v>
      </c>
      <c r="Q514" s="292">
        <f>IF(BM_MWh!Q514=0,0,1)</f>
        <v>0</v>
      </c>
      <c r="R514" s="292">
        <f>IF(BM_MWh!R514=0,0,1)</f>
        <v>1</v>
      </c>
      <c r="S514" s="292">
        <f>IF(BM_MWh!S514=0,0,1)</f>
        <v>1</v>
      </c>
      <c r="T514" s="292">
        <f>IF(BM_MWh!T514=0,0,1)</f>
        <v>0</v>
      </c>
      <c r="U514" s="384">
        <f>IF(SUM(BM_MWh!U514)=0,0,1)</f>
        <v>1</v>
      </c>
      <c r="V514" s="382">
        <f>IF(SUM(BM_MWh!V514)=0,0,1)</f>
        <v>1</v>
      </c>
      <c r="W514" s="382">
        <f>IF(SUM(BM_MWh!W514)=0,0,1)</f>
        <v>1</v>
      </c>
      <c r="X514" s="382">
        <f>IF(SUM(BM_MWh!X514)=0,0,1)</f>
        <v>0</v>
      </c>
      <c r="Y514" s="382">
        <f>IF(SUM(BM_MWh!Y514)=0,0,1)</f>
        <v>1</v>
      </c>
      <c r="Z514" s="382">
        <f>IF(SUM(BM_MWh!Z514)=0,0,1)</f>
        <v>0</v>
      </c>
      <c r="AA514" s="382">
        <f>IF(SUM(BM_MWh!AA514)=0,0,1)</f>
        <v>1</v>
      </c>
      <c r="AB514" s="382">
        <f>IF(SUM(BM_MWh!AB514)=0,0,1)</f>
        <v>0</v>
      </c>
      <c r="AC514" s="382">
        <f>IF(SUM(BM_MWh!AC514)=0,0,1)</f>
        <v>0</v>
      </c>
      <c r="AD514" s="382">
        <f>IF(SUM(BM_MWh!AD514)=0,0,1)</f>
        <v>0</v>
      </c>
      <c r="AE514" s="382">
        <f>IF(SUM(BM_MWh!AE514)=0,0,1)</f>
        <v>1</v>
      </c>
      <c r="AF514" s="382">
        <f>IF(SUM(BM_MWh!AF514)=0,0,1)</f>
        <v>0</v>
      </c>
      <c r="AG514" s="382"/>
      <c r="AH514" s="382"/>
      <c r="AI514" s="382"/>
      <c r="AJ514" s="382"/>
      <c r="AK514" s="292"/>
      <c r="AL514" s="292"/>
      <c r="AM514" s="314"/>
      <c r="AN514" s="314"/>
      <c r="AP514" s="382"/>
      <c r="AR514" s="382"/>
      <c r="AS514" s="382"/>
      <c r="AT514" s="382"/>
      <c r="AU514" s="101">
        <f t="shared" si="205"/>
        <v>6</v>
      </c>
      <c r="AV514" s="102">
        <f t="shared" si="206"/>
        <v>3</v>
      </c>
      <c r="AW514" s="167">
        <f t="shared" si="207"/>
        <v>9</v>
      </c>
      <c r="AX514" s="167">
        <f t="shared" si="208"/>
        <v>2152407.6616730299</v>
      </c>
      <c r="BH514" s="21"/>
      <c r="BI514" s="21"/>
      <c r="BJ514" s="21"/>
      <c r="BK514" s="21"/>
      <c r="BL514" s="21"/>
      <c r="BM514" s="21"/>
      <c r="BN514" s="21"/>
      <c r="BO514" s="21"/>
      <c r="BP514" s="21"/>
      <c r="BQ514" s="106"/>
      <c r="BR514" s="106"/>
    </row>
    <row r="515" spans="1:70">
      <c r="A515" s="28">
        <f t="shared" si="209"/>
        <v>2038</v>
      </c>
      <c r="B515" s="28">
        <f t="shared" si="210"/>
        <v>6</v>
      </c>
      <c r="C515" s="383">
        <f t="shared" si="204"/>
        <v>2153640.0048053898</v>
      </c>
      <c r="D515" s="383">
        <f>[4]FCST!D512</f>
        <v>1914976.00480539</v>
      </c>
      <c r="E515" s="383">
        <f>[4]FCST!E512</f>
        <v>209362</v>
      </c>
      <c r="F515" s="383">
        <f>[4]FCST!F512</f>
        <v>2016</v>
      </c>
      <c r="G515" s="383">
        <f>[4]FCST!G512</f>
        <v>1507</v>
      </c>
      <c r="H515" s="383">
        <f>[4]FCST!H512</f>
        <v>25770</v>
      </c>
      <c r="I515" s="292">
        <f>IF(BM_MWh!I515=0,0,1)</f>
        <v>0</v>
      </c>
      <c r="J515" s="292">
        <f>IF(BM_MWh!J515=0,0,1)</f>
        <v>0</v>
      </c>
      <c r="K515" s="292">
        <f>IF(BM_MWh!K515=0,0,1)</f>
        <v>1</v>
      </c>
      <c r="L515" s="292">
        <f>IF(BM_MWh!L515=0,0,1)</f>
        <v>0</v>
      </c>
      <c r="M515" s="292">
        <f>IF(BM_MWh!M515=0,0,1)</f>
        <v>0</v>
      </c>
      <c r="N515" s="292">
        <f>IF(BM_MWh!N515=0,0,1)</f>
        <v>0</v>
      </c>
      <c r="O515" s="292">
        <f>IF(BM_MWh!O515=0,0,1)</f>
        <v>0</v>
      </c>
      <c r="P515" s="292">
        <f>IF(BM_MWh!P515=0,0,1)</f>
        <v>0</v>
      </c>
      <c r="Q515" s="292">
        <f>IF(BM_MWh!Q515=0,0,1)</f>
        <v>0</v>
      </c>
      <c r="R515" s="292">
        <f>IF(BM_MWh!R515=0,0,1)</f>
        <v>1</v>
      </c>
      <c r="S515" s="292">
        <f>IF(BM_MWh!S515=0,0,1)</f>
        <v>1</v>
      </c>
      <c r="T515" s="292">
        <f>IF(BM_MWh!T515=0,0,1)</f>
        <v>0</v>
      </c>
      <c r="U515" s="384">
        <f>IF(SUM(BM_MWh!U515)=0,0,1)</f>
        <v>1</v>
      </c>
      <c r="V515" s="382">
        <f>IF(SUM(BM_MWh!V515)=0,0,1)</f>
        <v>1</v>
      </c>
      <c r="W515" s="382">
        <f>IF(SUM(BM_MWh!W515)=0,0,1)</f>
        <v>1</v>
      </c>
      <c r="X515" s="382">
        <f>IF(SUM(BM_MWh!X515)=0,0,1)</f>
        <v>0</v>
      </c>
      <c r="Y515" s="382">
        <f>IF(SUM(BM_MWh!Y515)=0,0,1)</f>
        <v>1</v>
      </c>
      <c r="Z515" s="382">
        <f>IF(SUM(BM_MWh!Z515)=0,0,1)</f>
        <v>0</v>
      </c>
      <c r="AA515" s="382">
        <f>IF(SUM(BM_MWh!AA515)=0,0,1)</f>
        <v>1</v>
      </c>
      <c r="AB515" s="382">
        <f>IF(SUM(BM_MWh!AB515)=0,0,1)</f>
        <v>0</v>
      </c>
      <c r="AC515" s="382">
        <f>IF(SUM(BM_MWh!AC515)=0,0,1)</f>
        <v>0</v>
      </c>
      <c r="AD515" s="382">
        <f>IF(SUM(BM_MWh!AD515)=0,0,1)</f>
        <v>0</v>
      </c>
      <c r="AE515" s="382">
        <f>IF(SUM(BM_MWh!AE515)=0,0,1)</f>
        <v>1</v>
      </c>
      <c r="AF515" s="382">
        <f>IF(SUM(BM_MWh!AF515)=0,0,1)</f>
        <v>0</v>
      </c>
      <c r="AG515" s="382"/>
      <c r="AH515" s="382"/>
      <c r="AI515" s="382"/>
      <c r="AJ515" s="382"/>
      <c r="AK515" s="292"/>
      <c r="AL515" s="292"/>
      <c r="AM515" s="314"/>
      <c r="AN515" s="314"/>
      <c r="AP515" s="382"/>
      <c r="AR515" s="382"/>
      <c r="AS515" s="382"/>
      <c r="AT515" s="382"/>
      <c r="AU515" s="101">
        <f t="shared" si="205"/>
        <v>6</v>
      </c>
      <c r="AV515" s="102">
        <f t="shared" si="206"/>
        <v>3</v>
      </c>
      <c r="AW515" s="167">
        <f t="shared" si="207"/>
        <v>9</v>
      </c>
      <c r="AX515" s="167">
        <f t="shared" si="208"/>
        <v>2153631.0048053898</v>
      </c>
      <c r="BH515" s="21"/>
      <c r="BI515" s="21"/>
      <c r="BJ515" s="21"/>
      <c r="BK515" s="21"/>
      <c r="BL515" s="21"/>
      <c r="BM515" s="21"/>
      <c r="BN515" s="21"/>
      <c r="BO515" s="21"/>
      <c r="BP515" s="21"/>
      <c r="BQ515" s="106"/>
      <c r="BR515" s="106"/>
    </row>
    <row r="516" spans="1:70">
      <c r="A516" s="28">
        <f t="shared" si="209"/>
        <v>2038</v>
      </c>
      <c r="B516" s="28">
        <f t="shared" si="210"/>
        <v>7</v>
      </c>
      <c r="C516" s="383">
        <f t="shared" si="204"/>
        <v>2154887.3479377399</v>
      </c>
      <c r="D516" s="383">
        <f>[4]FCST!D513</f>
        <v>1916146.3479377399</v>
      </c>
      <c r="E516" s="383">
        <f>[4]FCST!E513</f>
        <v>209468</v>
      </c>
      <c r="F516" s="383">
        <f>[4]FCST!F513</f>
        <v>2015</v>
      </c>
      <c r="G516" s="383">
        <f>[4]FCST!G513</f>
        <v>1507</v>
      </c>
      <c r="H516" s="383">
        <f>[4]FCST!H513</f>
        <v>25742</v>
      </c>
      <c r="I516" s="292">
        <f>IF(BM_MWh!I516=0,0,1)</f>
        <v>0</v>
      </c>
      <c r="J516" s="292">
        <f>IF(BM_MWh!J516=0,0,1)</f>
        <v>0</v>
      </c>
      <c r="K516" s="292">
        <f>IF(BM_MWh!K516=0,0,1)</f>
        <v>1</v>
      </c>
      <c r="L516" s="292">
        <f>IF(BM_MWh!L516=0,0,1)</f>
        <v>0</v>
      </c>
      <c r="M516" s="292">
        <f>IF(BM_MWh!M516=0,0,1)</f>
        <v>0</v>
      </c>
      <c r="N516" s="292">
        <f>IF(BM_MWh!N516=0,0,1)</f>
        <v>0</v>
      </c>
      <c r="O516" s="292">
        <f>IF(BM_MWh!O516=0,0,1)</f>
        <v>0</v>
      </c>
      <c r="P516" s="292">
        <f>IF(BM_MWh!P516=0,0,1)</f>
        <v>0</v>
      </c>
      <c r="Q516" s="292">
        <f>IF(BM_MWh!Q516=0,0,1)</f>
        <v>0</v>
      </c>
      <c r="R516" s="292">
        <f>IF(BM_MWh!R516=0,0,1)</f>
        <v>1</v>
      </c>
      <c r="S516" s="292">
        <f>IF(BM_MWh!S516=0,0,1)</f>
        <v>1</v>
      </c>
      <c r="T516" s="292">
        <f>IF(BM_MWh!T516=0,0,1)</f>
        <v>0</v>
      </c>
      <c r="U516" s="384">
        <f>IF(SUM(BM_MWh!U516)=0,0,1)</f>
        <v>1</v>
      </c>
      <c r="V516" s="382">
        <f>IF(SUM(BM_MWh!V516)=0,0,1)</f>
        <v>1</v>
      </c>
      <c r="W516" s="382">
        <f>IF(SUM(BM_MWh!W516)=0,0,1)</f>
        <v>1</v>
      </c>
      <c r="X516" s="382">
        <f>IF(SUM(BM_MWh!X516)=0,0,1)</f>
        <v>0</v>
      </c>
      <c r="Y516" s="382">
        <f>IF(SUM(BM_MWh!Y516)=0,0,1)</f>
        <v>1</v>
      </c>
      <c r="Z516" s="382">
        <f>IF(SUM(BM_MWh!Z516)=0,0,1)</f>
        <v>0</v>
      </c>
      <c r="AA516" s="382">
        <f>IF(SUM(BM_MWh!AA516)=0,0,1)</f>
        <v>1</v>
      </c>
      <c r="AB516" s="382">
        <f>IF(SUM(BM_MWh!AB516)=0,0,1)</f>
        <v>0</v>
      </c>
      <c r="AC516" s="382">
        <f>IF(SUM(BM_MWh!AC516)=0,0,1)</f>
        <v>0</v>
      </c>
      <c r="AD516" s="382">
        <f>IF(SUM(BM_MWh!AD516)=0,0,1)</f>
        <v>0</v>
      </c>
      <c r="AE516" s="382">
        <f>IF(SUM(BM_MWh!AE516)=0,0,1)</f>
        <v>1</v>
      </c>
      <c r="AF516" s="382">
        <f>IF(SUM(BM_MWh!AF516)=0,0,1)</f>
        <v>0</v>
      </c>
      <c r="AG516" s="382"/>
      <c r="AH516" s="382"/>
      <c r="AI516" s="382"/>
      <c r="AJ516" s="382"/>
      <c r="AK516" s="292"/>
      <c r="AL516" s="292"/>
      <c r="AM516" s="314"/>
      <c r="AN516" s="314"/>
      <c r="AP516" s="382"/>
      <c r="AR516" s="382"/>
      <c r="AS516" s="382"/>
      <c r="AT516" s="382"/>
      <c r="AU516" s="101">
        <f t="shared" si="205"/>
        <v>6</v>
      </c>
      <c r="AV516" s="102">
        <f t="shared" si="206"/>
        <v>3</v>
      </c>
      <c r="AW516" s="167">
        <f t="shared" si="207"/>
        <v>9</v>
      </c>
      <c r="AX516" s="167">
        <f t="shared" si="208"/>
        <v>2154878.3479377399</v>
      </c>
      <c r="BH516" s="21"/>
      <c r="BI516" s="21"/>
      <c r="BJ516" s="21"/>
      <c r="BK516" s="21"/>
      <c r="BL516" s="21"/>
      <c r="BM516" s="21"/>
      <c r="BN516" s="21"/>
      <c r="BO516" s="21"/>
      <c r="BP516" s="21"/>
      <c r="BQ516" s="106"/>
      <c r="BR516" s="106"/>
    </row>
    <row r="517" spans="1:70">
      <c r="A517" s="28">
        <f t="shared" si="209"/>
        <v>2038</v>
      </c>
      <c r="B517" s="28">
        <f t="shared" si="210"/>
        <v>8</v>
      </c>
      <c r="C517" s="383">
        <f t="shared" si="204"/>
        <v>2156153.4706661701</v>
      </c>
      <c r="D517" s="383">
        <f>[4]FCST!D514</f>
        <v>1917254.4706661699</v>
      </c>
      <c r="E517" s="383">
        <f>[4]FCST!E514</f>
        <v>209571</v>
      </c>
      <c r="F517" s="383">
        <f>[4]FCST!F514</f>
        <v>2015</v>
      </c>
      <c r="G517" s="383">
        <f>[4]FCST!G514</f>
        <v>1507</v>
      </c>
      <c r="H517" s="383">
        <f>[4]FCST!H514</f>
        <v>25797</v>
      </c>
      <c r="I517" s="292">
        <f>IF(BM_MWh!I517=0,0,1)</f>
        <v>0</v>
      </c>
      <c r="J517" s="292">
        <f>IF(BM_MWh!J517=0,0,1)</f>
        <v>0</v>
      </c>
      <c r="K517" s="292">
        <f>IF(BM_MWh!K517=0,0,1)</f>
        <v>1</v>
      </c>
      <c r="L517" s="292">
        <f>IF(BM_MWh!L517=0,0,1)</f>
        <v>0</v>
      </c>
      <c r="M517" s="292">
        <f>IF(BM_MWh!M517=0,0,1)</f>
        <v>0</v>
      </c>
      <c r="N517" s="292">
        <f>IF(BM_MWh!N517=0,0,1)</f>
        <v>0</v>
      </c>
      <c r="O517" s="292">
        <f>IF(BM_MWh!O517=0,0,1)</f>
        <v>0</v>
      </c>
      <c r="P517" s="292">
        <f>IF(BM_MWh!P517=0,0,1)</f>
        <v>0</v>
      </c>
      <c r="Q517" s="292">
        <f>IF(BM_MWh!Q517=0,0,1)</f>
        <v>0</v>
      </c>
      <c r="R517" s="292">
        <f>IF(BM_MWh!R517=0,0,1)</f>
        <v>1</v>
      </c>
      <c r="S517" s="292">
        <f>IF(BM_MWh!S517=0,0,1)</f>
        <v>1</v>
      </c>
      <c r="T517" s="292">
        <f>IF(BM_MWh!T517=0,0,1)</f>
        <v>0</v>
      </c>
      <c r="U517" s="384">
        <f>IF(SUM(BM_MWh!U517)=0,0,1)</f>
        <v>1</v>
      </c>
      <c r="V517" s="382">
        <f>IF(SUM(BM_MWh!V517)=0,0,1)</f>
        <v>1</v>
      </c>
      <c r="W517" s="382">
        <f>IF(SUM(BM_MWh!W517)=0,0,1)</f>
        <v>1</v>
      </c>
      <c r="X517" s="382">
        <f>IF(SUM(BM_MWh!X517)=0,0,1)</f>
        <v>0</v>
      </c>
      <c r="Y517" s="382">
        <f>IF(SUM(BM_MWh!Y517)=0,0,1)</f>
        <v>1</v>
      </c>
      <c r="Z517" s="382">
        <f>IF(SUM(BM_MWh!Z517)=0,0,1)</f>
        <v>0</v>
      </c>
      <c r="AA517" s="382">
        <f>IF(SUM(BM_MWh!AA517)=0,0,1)</f>
        <v>1</v>
      </c>
      <c r="AB517" s="382">
        <f>IF(SUM(BM_MWh!AB517)=0,0,1)</f>
        <v>0</v>
      </c>
      <c r="AC517" s="382">
        <f>IF(SUM(BM_MWh!AC517)=0,0,1)</f>
        <v>0</v>
      </c>
      <c r="AD517" s="382">
        <f>IF(SUM(BM_MWh!AD517)=0,0,1)</f>
        <v>0</v>
      </c>
      <c r="AE517" s="382">
        <f>IF(SUM(BM_MWh!AE517)=0,0,1)</f>
        <v>1</v>
      </c>
      <c r="AF517" s="382">
        <f>IF(SUM(BM_MWh!AF517)=0,0,1)</f>
        <v>0</v>
      </c>
      <c r="AG517" s="382"/>
      <c r="AH517" s="382"/>
      <c r="AI517" s="382"/>
      <c r="AJ517" s="382"/>
      <c r="AK517" s="292"/>
      <c r="AL517" s="292"/>
      <c r="AM517" s="314"/>
      <c r="AN517" s="314"/>
      <c r="AP517" s="382"/>
      <c r="AR517" s="382"/>
      <c r="AS517" s="382"/>
      <c r="AT517" s="382"/>
      <c r="AU517" s="101">
        <f t="shared" si="205"/>
        <v>6</v>
      </c>
      <c r="AV517" s="102">
        <f t="shared" si="206"/>
        <v>3</v>
      </c>
      <c r="AW517" s="167">
        <f t="shared" si="207"/>
        <v>9</v>
      </c>
      <c r="AX517" s="167">
        <f t="shared" si="208"/>
        <v>2156144.4706661701</v>
      </c>
      <c r="BH517" s="21"/>
      <c r="BI517" s="21"/>
      <c r="BJ517" s="21"/>
      <c r="BK517" s="21"/>
      <c r="BL517" s="21"/>
      <c r="BM517" s="21"/>
      <c r="BN517" s="21"/>
      <c r="BO517" s="21"/>
      <c r="BP517" s="21"/>
      <c r="BQ517" s="106"/>
      <c r="BR517" s="106"/>
    </row>
    <row r="518" spans="1:70">
      <c r="A518" s="28">
        <f t="shared" si="209"/>
        <v>2038</v>
      </c>
      <c r="B518" s="28">
        <f t="shared" si="210"/>
        <v>9</v>
      </c>
      <c r="C518" s="383">
        <f t="shared" si="204"/>
        <v>2157368.5933945999</v>
      </c>
      <c r="D518" s="383">
        <f>[4]FCST!D515</f>
        <v>1918362.5933946001</v>
      </c>
      <c r="E518" s="383">
        <f>[4]FCST!E515</f>
        <v>209672</v>
      </c>
      <c r="F518" s="383">
        <f>[4]FCST!F515</f>
        <v>2014</v>
      </c>
      <c r="G518" s="383">
        <f>[4]FCST!G515</f>
        <v>1507</v>
      </c>
      <c r="H518" s="383">
        <f>[4]FCST!H515</f>
        <v>25804</v>
      </c>
      <c r="I518" s="292">
        <f>IF(BM_MWh!I518=0,0,1)</f>
        <v>0</v>
      </c>
      <c r="J518" s="292">
        <f>IF(BM_MWh!J518=0,0,1)</f>
        <v>0</v>
      </c>
      <c r="K518" s="292">
        <f>IF(BM_MWh!K518=0,0,1)</f>
        <v>1</v>
      </c>
      <c r="L518" s="292">
        <f>IF(BM_MWh!L518=0,0,1)</f>
        <v>0</v>
      </c>
      <c r="M518" s="292">
        <f>IF(BM_MWh!M518=0,0,1)</f>
        <v>0</v>
      </c>
      <c r="N518" s="292">
        <f>IF(BM_MWh!N518=0,0,1)</f>
        <v>0</v>
      </c>
      <c r="O518" s="292">
        <f>IF(BM_MWh!O518=0,0,1)</f>
        <v>0</v>
      </c>
      <c r="P518" s="292">
        <f>IF(BM_MWh!P518=0,0,1)</f>
        <v>0</v>
      </c>
      <c r="Q518" s="292">
        <f>IF(BM_MWh!Q518=0,0,1)</f>
        <v>0</v>
      </c>
      <c r="R518" s="292">
        <f>IF(BM_MWh!R518=0,0,1)</f>
        <v>1</v>
      </c>
      <c r="S518" s="292">
        <f>IF(BM_MWh!S518=0,0,1)</f>
        <v>1</v>
      </c>
      <c r="T518" s="292">
        <f>IF(BM_MWh!T518=0,0,1)</f>
        <v>0</v>
      </c>
      <c r="U518" s="384">
        <f>IF(SUM(BM_MWh!U518)=0,0,1)</f>
        <v>1</v>
      </c>
      <c r="V518" s="382">
        <f>IF(SUM(BM_MWh!V518)=0,0,1)</f>
        <v>1</v>
      </c>
      <c r="W518" s="382">
        <f>IF(SUM(BM_MWh!W518)=0,0,1)</f>
        <v>1</v>
      </c>
      <c r="X518" s="382">
        <f>IF(SUM(BM_MWh!X518)=0,0,1)</f>
        <v>0</v>
      </c>
      <c r="Y518" s="382">
        <f>IF(SUM(BM_MWh!Y518)=0,0,1)</f>
        <v>1</v>
      </c>
      <c r="Z518" s="382">
        <f>IF(SUM(BM_MWh!Z518)=0,0,1)</f>
        <v>0</v>
      </c>
      <c r="AA518" s="382">
        <f>IF(SUM(BM_MWh!AA518)=0,0,1)</f>
        <v>1</v>
      </c>
      <c r="AB518" s="382">
        <f>IF(SUM(BM_MWh!AB518)=0,0,1)</f>
        <v>0</v>
      </c>
      <c r="AC518" s="382">
        <f>IF(SUM(BM_MWh!AC518)=0,0,1)</f>
        <v>0</v>
      </c>
      <c r="AD518" s="382">
        <f>IF(SUM(BM_MWh!AD518)=0,0,1)</f>
        <v>0</v>
      </c>
      <c r="AE518" s="382">
        <f>IF(SUM(BM_MWh!AE518)=0,0,1)</f>
        <v>1</v>
      </c>
      <c r="AF518" s="382">
        <f>IF(SUM(BM_MWh!AF518)=0,0,1)</f>
        <v>0</v>
      </c>
      <c r="AG518" s="382"/>
      <c r="AH518" s="382"/>
      <c r="AI518" s="382"/>
      <c r="AJ518" s="382"/>
      <c r="AK518" s="292"/>
      <c r="AL518" s="292"/>
      <c r="AM518" s="314"/>
      <c r="AN518" s="314"/>
      <c r="AP518" s="382"/>
      <c r="AR518" s="382"/>
      <c r="AS518" s="382"/>
      <c r="AT518" s="382"/>
      <c r="AU518" s="101">
        <f t="shared" si="205"/>
        <v>6</v>
      </c>
      <c r="AV518" s="102">
        <f t="shared" si="206"/>
        <v>3</v>
      </c>
      <c r="AW518" s="167">
        <f t="shared" si="207"/>
        <v>9</v>
      </c>
      <c r="AX518" s="167">
        <f t="shared" si="208"/>
        <v>2157359.5933945999</v>
      </c>
      <c r="BH518" s="21"/>
      <c r="BI518" s="21"/>
      <c r="BJ518" s="21"/>
      <c r="BK518" s="21"/>
      <c r="BL518" s="21"/>
      <c r="BM518" s="21"/>
      <c r="BN518" s="21"/>
      <c r="BO518" s="21"/>
      <c r="BP518" s="21"/>
      <c r="BQ518" s="106"/>
      <c r="BR518" s="106"/>
    </row>
    <row r="519" spans="1:70">
      <c r="A519" s="28">
        <f t="shared" si="209"/>
        <v>2038</v>
      </c>
      <c r="B519" s="28">
        <f t="shared" si="210"/>
        <v>10</v>
      </c>
      <c r="C519" s="383">
        <f t="shared" ref="C519:C545" si="211">SUM(D519:AT519)</f>
        <v>2158597.7161230301</v>
      </c>
      <c r="D519" s="383">
        <f>[4]FCST!D516</f>
        <v>1919470.7161230301</v>
      </c>
      <c r="E519" s="383">
        <f>[4]FCST!E516</f>
        <v>209771</v>
      </c>
      <c r="F519" s="383">
        <f>[4]FCST!F516</f>
        <v>2013</v>
      </c>
      <c r="G519" s="383">
        <f>[4]FCST!G516</f>
        <v>1507</v>
      </c>
      <c r="H519" s="383">
        <f>[4]FCST!H516</f>
        <v>25827</v>
      </c>
      <c r="I519" s="292">
        <f>IF(BM_MWh!I519=0,0,1)</f>
        <v>0</v>
      </c>
      <c r="J519" s="292">
        <f>IF(BM_MWh!J519=0,0,1)</f>
        <v>0</v>
      </c>
      <c r="K519" s="292">
        <f>IF(BM_MWh!K519=0,0,1)</f>
        <v>1</v>
      </c>
      <c r="L519" s="292">
        <f>IF(BM_MWh!L519=0,0,1)</f>
        <v>0</v>
      </c>
      <c r="M519" s="292">
        <f>IF(BM_MWh!M519=0,0,1)</f>
        <v>0</v>
      </c>
      <c r="N519" s="292">
        <f>IF(BM_MWh!N519=0,0,1)</f>
        <v>0</v>
      </c>
      <c r="O519" s="292">
        <f>IF(BM_MWh!O519=0,0,1)</f>
        <v>0</v>
      </c>
      <c r="P519" s="292">
        <f>IF(BM_MWh!P519=0,0,1)</f>
        <v>0</v>
      </c>
      <c r="Q519" s="292">
        <f>IF(BM_MWh!Q519=0,0,1)</f>
        <v>0</v>
      </c>
      <c r="R519" s="292">
        <f>IF(BM_MWh!R519=0,0,1)</f>
        <v>1</v>
      </c>
      <c r="S519" s="292">
        <f>IF(BM_MWh!S519=0,0,1)</f>
        <v>1</v>
      </c>
      <c r="T519" s="292">
        <f>IF(BM_MWh!T519=0,0,1)</f>
        <v>0</v>
      </c>
      <c r="U519" s="384">
        <f>IF(SUM(BM_MWh!U519)=0,0,1)</f>
        <v>1</v>
      </c>
      <c r="V519" s="382">
        <f>IF(SUM(BM_MWh!V519)=0,0,1)</f>
        <v>1</v>
      </c>
      <c r="W519" s="382">
        <f>IF(SUM(BM_MWh!W519)=0,0,1)</f>
        <v>1</v>
      </c>
      <c r="X519" s="382">
        <f>IF(SUM(BM_MWh!X519)=0,0,1)</f>
        <v>0</v>
      </c>
      <c r="Y519" s="382">
        <f>IF(SUM(BM_MWh!Y519)=0,0,1)</f>
        <v>1</v>
      </c>
      <c r="Z519" s="382">
        <f>IF(SUM(BM_MWh!Z519)=0,0,1)</f>
        <v>0</v>
      </c>
      <c r="AA519" s="382">
        <f>IF(SUM(BM_MWh!AA519)=0,0,1)</f>
        <v>1</v>
      </c>
      <c r="AB519" s="382">
        <f>IF(SUM(BM_MWh!AB519)=0,0,1)</f>
        <v>0</v>
      </c>
      <c r="AC519" s="382">
        <f>IF(SUM(BM_MWh!AC519)=0,0,1)</f>
        <v>0</v>
      </c>
      <c r="AD519" s="382">
        <f>IF(SUM(BM_MWh!AD519)=0,0,1)</f>
        <v>0</v>
      </c>
      <c r="AE519" s="382">
        <f>IF(SUM(BM_MWh!AE519)=0,0,1)</f>
        <v>1</v>
      </c>
      <c r="AF519" s="382">
        <f>IF(SUM(BM_MWh!AF519)=0,0,1)</f>
        <v>0</v>
      </c>
      <c r="AG519" s="382"/>
      <c r="AH519" s="382"/>
      <c r="AI519" s="382"/>
      <c r="AJ519" s="382"/>
      <c r="AK519" s="292"/>
      <c r="AL519" s="292"/>
      <c r="AM519" s="314"/>
      <c r="AN519" s="314"/>
      <c r="AP519" s="382"/>
      <c r="AR519" s="382"/>
      <c r="AS519" s="382"/>
      <c r="AT519" s="382"/>
      <c r="AU519" s="101">
        <f t="shared" si="205"/>
        <v>6</v>
      </c>
      <c r="AV519" s="102">
        <f t="shared" si="206"/>
        <v>3</v>
      </c>
      <c r="AW519" s="167">
        <f t="shared" si="207"/>
        <v>9</v>
      </c>
      <c r="AX519" s="167">
        <f t="shared" si="208"/>
        <v>2158588.7161230301</v>
      </c>
      <c r="BH519" s="21"/>
      <c r="BI519" s="21"/>
      <c r="BJ519" s="21"/>
      <c r="BK519" s="21"/>
      <c r="BL519" s="21"/>
      <c r="BM519" s="21"/>
      <c r="BN519" s="21"/>
      <c r="BO519" s="21"/>
      <c r="BP519" s="21"/>
      <c r="BQ519" s="106"/>
      <c r="BR519" s="106"/>
    </row>
    <row r="520" spans="1:70">
      <c r="A520" s="28">
        <f t="shared" si="209"/>
        <v>2038</v>
      </c>
      <c r="B520" s="28">
        <f t="shared" si="210"/>
        <v>11</v>
      </c>
      <c r="C520" s="383">
        <f t="shared" si="211"/>
        <v>2159837.8388514603</v>
      </c>
      <c r="D520" s="383">
        <f>[4]FCST!D517</f>
        <v>1920578.83885146</v>
      </c>
      <c r="E520" s="383">
        <f>[4]FCST!E517</f>
        <v>209869</v>
      </c>
      <c r="F520" s="383">
        <f>[4]FCST!F517</f>
        <v>2013</v>
      </c>
      <c r="G520" s="383">
        <f>[4]FCST!G517</f>
        <v>1507</v>
      </c>
      <c r="H520" s="383">
        <f>[4]FCST!H517</f>
        <v>25861</v>
      </c>
      <c r="I520" s="292">
        <f>IF(BM_MWh!I520=0,0,1)</f>
        <v>0</v>
      </c>
      <c r="J520" s="292">
        <f>IF(BM_MWh!J520=0,0,1)</f>
        <v>0</v>
      </c>
      <c r="K520" s="292">
        <f>IF(BM_MWh!K520=0,0,1)</f>
        <v>1</v>
      </c>
      <c r="L520" s="292">
        <f>IF(BM_MWh!L520=0,0,1)</f>
        <v>0</v>
      </c>
      <c r="M520" s="292">
        <f>IF(BM_MWh!M520=0,0,1)</f>
        <v>0</v>
      </c>
      <c r="N520" s="292">
        <f>IF(BM_MWh!N520=0,0,1)</f>
        <v>0</v>
      </c>
      <c r="O520" s="292">
        <f>IF(BM_MWh!O520=0,0,1)</f>
        <v>0</v>
      </c>
      <c r="P520" s="292">
        <f>IF(BM_MWh!P520=0,0,1)</f>
        <v>0</v>
      </c>
      <c r="Q520" s="292">
        <f>IF(BM_MWh!Q520=0,0,1)</f>
        <v>0</v>
      </c>
      <c r="R520" s="292">
        <f>IF(BM_MWh!R520=0,0,1)</f>
        <v>1</v>
      </c>
      <c r="S520" s="292">
        <f>IF(BM_MWh!S520=0,0,1)</f>
        <v>1</v>
      </c>
      <c r="T520" s="292">
        <f>IF(BM_MWh!T520=0,0,1)</f>
        <v>0</v>
      </c>
      <c r="U520" s="384">
        <f>IF(SUM(BM_MWh!U520)=0,0,1)</f>
        <v>1</v>
      </c>
      <c r="V520" s="382">
        <f>IF(SUM(BM_MWh!V520)=0,0,1)</f>
        <v>1</v>
      </c>
      <c r="W520" s="382">
        <f>IF(SUM(BM_MWh!W520)=0,0,1)</f>
        <v>1</v>
      </c>
      <c r="X520" s="382">
        <f>IF(SUM(BM_MWh!X520)=0,0,1)</f>
        <v>0</v>
      </c>
      <c r="Y520" s="382">
        <f>IF(SUM(BM_MWh!Y520)=0,0,1)</f>
        <v>1</v>
      </c>
      <c r="Z520" s="382">
        <f>IF(SUM(BM_MWh!Z520)=0,0,1)</f>
        <v>0</v>
      </c>
      <c r="AA520" s="382">
        <f>IF(SUM(BM_MWh!AA520)=0,0,1)</f>
        <v>1</v>
      </c>
      <c r="AB520" s="382">
        <f>IF(SUM(BM_MWh!AB520)=0,0,1)</f>
        <v>0</v>
      </c>
      <c r="AC520" s="382">
        <f>IF(SUM(BM_MWh!AC520)=0,0,1)</f>
        <v>0</v>
      </c>
      <c r="AD520" s="382">
        <f>IF(SUM(BM_MWh!AD520)=0,0,1)</f>
        <v>0</v>
      </c>
      <c r="AE520" s="382">
        <f>IF(SUM(BM_MWh!AE520)=0,0,1)</f>
        <v>1</v>
      </c>
      <c r="AF520" s="382">
        <f>IF(SUM(BM_MWh!AF520)=0,0,1)</f>
        <v>0</v>
      </c>
      <c r="AG520" s="382"/>
      <c r="AH520" s="382"/>
      <c r="AI520" s="382"/>
      <c r="AJ520" s="382"/>
      <c r="AK520" s="292"/>
      <c r="AL520" s="292"/>
      <c r="AM520" s="314"/>
      <c r="AN520" s="314"/>
      <c r="AP520" s="382"/>
      <c r="AR520" s="382"/>
      <c r="AS520" s="382"/>
      <c r="AT520" s="382"/>
      <c r="AU520" s="101">
        <f t="shared" si="205"/>
        <v>6</v>
      </c>
      <c r="AV520" s="102">
        <f t="shared" si="206"/>
        <v>3</v>
      </c>
      <c r="AW520" s="167">
        <f t="shared" si="207"/>
        <v>9</v>
      </c>
      <c r="AX520" s="167">
        <f t="shared" si="208"/>
        <v>2159828.8388514603</v>
      </c>
      <c r="BH520" s="21"/>
      <c r="BI520" s="21"/>
      <c r="BJ520" s="21"/>
      <c r="BK520" s="21"/>
      <c r="BL520" s="21"/>
      <c r="BM520" s="21"/>
      <c r="BN520" s="21"/>
      <c r="BO520" s="21"/>
      <c r="BP520" s="21"/>
      <c r="BQ520" s="106"/>
      <c r="BR520" s="106"/>
    </row>
    <row r="521" spans="1:70">
      <c r="A521" s="28">
        <f t="shared" si="209"/>
        <v>2038</v>
      </c>
      <c r="B521" s="28">
        <f t="shared" si="210"/>
        <v>12</v>
      </c>
      <c r="C521" s="383">
        <f t="shared" si="211"/>
        <v>2160992.96157989</v>
      </c>
      <c r="D521" s="383">
        <f>[4]FCST!D518</f>
        <v>1921686.96157989</v>
      </c>
      <c r="E521" s="383">
        <f>[4]FCST!E518</f>
        <v>209968</v>
      </c>
      <c r="F521" s="383">
        <f>[4]FCST!F518</f>
        <v>2012</v>
      </c>
      <c r="G521" s="383">
        <f>[4]FCST!G518</f>
        <v>1507</v>
      </c>
      <c r="H521" s="383">
        <f>[4]FCST!H518</f>
        <v>25810</v>
      </c>
      <c r="I521" s="292">
        <f>IF(BM_MWh!I521=0,0,1)</f>
        <v>0</v>
      </c>
      <c r="J521" s="292">
        <f>IF(BM_MWh!J521=0,0,1)</f>
        <v>0</v>
      </c>
      <c r="K521" s="292">
        <f>IF(BM_MWh!K521=0,0,1)</f>
        <v>1</v>
      </c>
      <c r="L521" s="292">
        <f>IF(BM_MWh!L521=0,0,1)</f>
        <v>0</v>
      </c>
      <c r="M521" s="292">
        <f>IF(BM_MWh!M521=0,0,1)</f>
        <v>0</v>
      </c>
      <c r="N521" s="292">
        <f>IF(BM_MWh!N521=0,0,1)</f>
        <v>0</v>
      </c>
      <c r="O521" s="292">
        <f>IF(BM_MWh!O521=0,0,1)</f>
        <v>0</v>
      </c>
      <c r="P521" s="292">
        <f>IF(BM_MWh!P521=0,0,1)</f>
        <v>0</v>
      </c>
      <c r="Q521" s="292">
        <f>IF(BM_MWh!Q521=0,0,1)</f>
        <v>0</v>
      </c>
      <c r="R521" s="292">
        <f>IF(BM_MWh!R521=0,0,1)</f>
        <v>1</v>
      </c>
      <c r="S521" s="292">
        <f>IF(BM_MWh!S521=0,0,1)</f>
        <v>1</v>
      </c>
      <c r="T521" s="292">
        <f>IF(BM_MWh!T521=0,0,1)</f>
        <v>0</v>
      </c>
      <c r="U521" s="384">
        <f>IF(SUM(BM_MWh!U521)=0,0,1)</f>
        <v>1</v>
      </c>
      <c r="V521" s="382">
        <f>IF(SUM(BM_MWh!V521)=0,0,1)</f>
        <v>1</v>
      </c>
      <c r="W521" s="382">
        <f>IF(SUM(BM_MWh!W521)=0,0,1)</f>
        <v>1</v>
      </c>
      <c r="X521" s="382">
        <f>IF(SUM(BM_MWh!X521)=0,0,1)</f>
        <v>0</v>
      </c>
      <c r="Y521" s="382">
        <f>IF(SUM(BM_MWh!Y521)=0,0,1)</f>
        <v>1</v>
      </c>
      <c r="Z521" s="382">
        <f>IF(SUM(BM_MWh!Z521)=0,0,1)</f>
        <v>0</v>
      </c>
      <c r="AA521" s="382">
        <f>IF(SUM(BM_MWh!AA521)=0,0,1)</f>
        <v>1</v>
      </c>
      <c r="AB521" s="382">
        <f>IF(SUM(BM_MWh!AB521)=0,0,1)</f>
        <v>0</v>
      </c>
      <c r="AC521" s="382">
        <f>IF(SUM(BM_MWh!AC521)=0,0,1)</f>
        <v>0</v>
      </c>
      <c r="AD521" s="382">
        <f>IF(SUM(BM_MWh!AD521)=0,0,1)</f>
        <v>0</v>
      </c>
      <c r="AE521" s="382">
        <f>IF(SUM(BM_MWh!AE521)=0,0,1)</f>
        <v>1</v>
      </c>
      <c r="AF521" s="382">
        <f>IF(SUM(BM_MWh!AF521)=0,0,1)</f>
        <v>0</v>
      </c>
      <c r="AG521" s="382"/>
      <c r="AH521" s="382"/>
      <c r="AI521" s="382"/>
      <c r="AJ521" s="382"/>
      <c r="AK521" s="292"/>
      <c r="AL521" s="292"/>
      <c r="AM521" s="314"/>
      <c r="AN521" s="314"/>
      <c r="AP521" s="382"/>
      <c r="AR521" s="382"/>
      <c r="AS521" s="382"/>
      <c r="AT521" s="382"/>
      <c r="AU521" s="101">
        <f t="shared" si="205"/>
        <v>6</v>
      </c>
      <c r="AV521" s="102">
        <f t="shared" si="206"/>
        <v>3</v>
      </c>
      <c r="AW521" s="167">
        <f t="shared" si="207"/>
        <v>9</v>
      </c>
      <c r="AX521" s="167">
        <f t="shared" si="208"/>
        <v>2160983.96157989</v>
      </c>
      <c r="BH521" s="21"/>
      <c r="BI521" s="21"/>
      <c r="BJ521" s="21"/>
      <c r="BK521" s="21"/>
      <c r="BL521" s="21"/>
      <c r="BM521" s="21"/>
      <c r="BN521" s="21"/>
      <c r="BO521" s="21"/>
      <c r="BP521" s="21"/>
      <c r="BQ521" s="106"/>
      <c r="BR521" s="106"/>
    </row>
    <row r="522" spans="1:70">
      <c r="A522" s="28">
        <f t="shared" si="209"/>
        <v>2039</v>
      </c>
      <c r="B522" s="28">
        <f t="shared" si="210"/>
        <v>1</v>
      </c>
      <c r="C522" s="383">
        <f t="shared" si="211"/>
        <v>2162239.0843083197</v>
      </c>
      <c r="D522" s="383">
        <f>[4]FCST!D519</f>
        <v>1922795.08430832</v>
      </c>
      <c r="E522" s="383">
        <f>[4]FCST!E519</f>
        <v>210066</v>
      </c>
      <c r="F522" s="383">
        <f>[4]FCST!F519</f>
        <v>2011</v>
      </c>
      <c r="G522" s="383">
        <f>[4]FCST!G519</f>
        <v>1507</v>
      </c>
      <c r="H522" s="383">
        <f>[4]FCST!H519</f>
        <v>25850</v>
      </c>
      <c r="I522" s="292">
        <f>IF(BM_MWh!I522=0,0,1)</f>
        <v>0</v>
      </c>
      <c r="J522" s="292">
        <f>IF(BM_MWh!J522=0,0,1)</f>
        <v>0</v>
      </c>
      <c r="K522" s="292">
        <f>IF(BM_MWh!K522=0,0,1)</f>
        <v>1</v>
      </c>
      <c r="L522" s="292">
        <f>IF(BM_MWh!L522=0,0,1)</f>
        <v>0</v>
      </c>
      <c r="M522" s="292">
        <f>IF(BM_MWh!M522=0,0,1)</f>
        <v>0</v>
      </c>
      <c r="N522" s="292">
        <f>IF(BM_MWh!N522=0,0,1)</f>
        <v>0</v>
      </c>
      <c r="O522" s="292">
        <f>IF(BM_MWh!O522=0,0,1)</f>
        <v>0</v>
      </c>
      <c r="P522" s="292">
        <f>IF(BM_MWh!P522=0,0,1)</f>
        <v>0</v>
      </c>
      <c r="Q522" s="292">
        <f>IF(BM_MWh!Q522=0,0,1)</f>
        <v>1</v>
      </c>
      <c r="R522" s="292">
        <f>IF(BM_MWh!R522=0,0,1)</f>
        <v>1</v>
      </c>
      <c r="S522" s="292">
        <f>IF(BM_MWh!S522=0,0,1)</f>
        <v>1</v>
      </c>
      <c r="T522" s="292">
        <f>IF(BM_MWh!T522=0,0,1)</f>
        <v>0</v>
      </c>
      <c r="U522" s="384">
        <f>IF(SUM(BM_MWh!U522)=0,0,1)</f>
        <v>1</v>
      </c>
      <c r="V522" s="382">
        <f>IF(SUM(BM_MWh!V522)=0,0,1)</f>
        <v>1</v>
      </c>
      <c r="W522" s="382">
        <f>IF(SUM(BM_MWh!W522)=0,0,1)</f>
        <v>1</v>
      </c>
      <c r="X522" s="382">
        <f>IF(SUM(BM_MWh!X522)=0,0,1)</f>
        <v>0</v>
      </c>
      <c r="Y522" s="382">
        <f>IF(SUM(BM_MWh!Y522)=0,0,1)</f>
        <v>1</v>
      </c>
      <c r="Z522" s="382">
        <f>IF(SUM(BM_MWh!Z522)=0,0,1)</f>
        <v>0</v>
      </c>
      <c r="AA522" s="382">
        <f>IF(SUM(BM_MWh!AA522)=0,0,1)</f>
        <v>1</v>
      </c>
      <c r="AB522" s="382">
        <f>IF(SUM(BM_MWh!AB522)=0,0,1)</f>
        <v>0</v>
      </c>
      <c r="AC522" s="382">
        <f>IF(SUM(BM_MWh!AC522)=0,0,1)</f>
        <v>0</v>
      </c>
      <c r="AD522" s="382">
        <f>IF(SUM(BM_MWh!AD522)=0,0,1)</f>
        <v>0</v>
      </c>
      <c r="AE522" s="382">
        <f>IF(SUM(BM_MWh!AE522)=0,0,1)</f>
        <v>1</v>
      </c>
      <c r="AF522" s="382">
        <f>IF(SUM(BM_MWh!AF522)=0,0,1)</f>
        <v>0</v>
      </c>
      <c r="AG522" s="382"/>
      <c r="AH522" s="382"/>
      <c r="AI522" s="382"/>
      <c r="AJ522" s="382"/>
      <c r="AK522" s="292"/>
      <c r="AL522" s="292"/>
      <c r="AM522" s="314"/>
      <c r="AN522" s="314"/>
      <c r="AP522" s="382"/>
      <c r="AR522" s="382"/>
      <c r="AS522" s="382"/>
      <c r="AT522" s="382"/>
      <c r="AU522" s="101">
        <f t="shared" si="205"/>
        <v>6</v>
      </c>
      <c r="AV522" s="102">
        <f t="shared" si="206"/>
        <v>4</v>
      </c>
      <c r="AW522" s="167">
        <f t="shared" si="207"/>
        <v>10</v>
      </c>
      <c r="AX522" s="167">
        <f t="shared" si="208"/>
        <v>2162229.0843083197</v>
      </c>
      <c r="BH522" s="21"/>
      <c r="BI522" s="21"/>
      <c r="BJ522" s="21"/>
      <c r="BK522" s="21"/>
      <c r="BL522" s="21"/>
      <c r="BM522" s="21"/>
      <c r="BN522" s="21"/>
      <c r="BO522" s="21"/>
      <c r="BP522" s="21"/>
      <c r="BQ522" s="106"/>
      <c r="BR522" s="106"/>
    </row>
    <row r="523" spans="1:70">
      <c r="A523" s="28">
        <f t="shared" si="209"/>
        <v>2039</v>
      </c>
      <c r="B523" s="28">
        <f t="shared" si="210"/>
        <v>2</v>
      </c>
      <c r="C523" s="383">
        <f t="shared" si="211"/>
        <v>2163447.2070367499</v>
      </c>
      <c r="D523" s="383">
        <f>[4]FCST!D520</f>
        <v>1923903.2070367499</v>
      </c>
      <c r="E523" s="383">
        <f>[4]FCST!E520</f>
        <v>210164</v>
      </c>
      <c r="F523" s="383">
        <f>[4]FCST!F520</f>
        <v>2011</v>
      </c>
      <c r="G523" s="383">
        <f>[4]FCST!G520</f>
        <v>1507</v>
      </c>
      <c r="H523" s="383">
        <f>[4]FCST!H520</f>
        <v>25852</v>
      </c>
      <c r="I523" s="292">
        <f>IF(BM_MWh!I523=0,0,1)</f>
        <v>0</v>
      </c>
      <c r="J523" s="292">
        <f>IF(BM_MWh!J523=0,0,1)</f>
        <v>0</v>
      </c>
      <c r="K523" s="292">
        <f>IF(BM_MWh!K523=0,0,1)</f>
        <v>1</v>
      </c>
      <c r="L523" s="292">
        <f>IF(BM_MWh!L523=0,0,1)</f>
        <v>0</v>
      </c>
      <c r="M523" s="292">
        <f>IF(BM_MWh!M523=0,0,1)</f>
        <v>0</v>
      </c>
      <c r="N523" s="292">
        <f>IF(BM_MWh!N523=0,0,1)</f>
        <v>0</v>
      </c>
      <c r="O523" s="292">
        <f>IF(BM_MWh!O523=0,0,1)</f>
        <v>0</v>
      </c>
      <c r="P523" s="292">
        <f>IF(BM_MWh!P523=0,0,1)</f>
        <v>0</v>
      </c>
      <c r="Q523" s="292">
        <f>IF(BM_MWh!Q523=0,0,1)</f>
        <v>1</v>
      </c>
      <c r="R523" s="292">
        <f>IF(BM_MWh!R523=0,0,1)</f>
        <v>1</v>
      </c>
      <c r="S523" s="292">
        <f>IF(BM_MWh!S523=0,0,1)</f>
        <v>1</v>
      </c>
      <c r="T523" s="292">
        <f>IF(BM_MWh!T523=0,0,1)</f>
        <v>0</v>
      </c>
      <c r="U523" s="384">
        <f>IF(SUM(BM_MWh!U523)=0,0,1)</f>
        <v>1</v>
      </c>
      <c r="V523" s="382">
        <f>IF(SUM(BM_MWh!V523)=0,0,1)</f>
        <v>1</v>
      </c>
      <c r="W523" s="382">
        <f>IF(SUM(BM_MWh!W523)=0,0,1)</f>
        <v>1</v>
      </c>
      <c r="X523" s="382">
        <f>IF(SUM(BM_MWh!X523)=0,0,1)</f>
        <v>0</v>
      </c>
      <c r="Y523" s="382">
        <f>IF(SUM(BM_MWh!Y523)=0,0,1)</f>
        <v>1</v>
      </c>
      <c r="Z523" s="382">
        <f>IF(SUM(BM_MWh!Z523)=0,0,1)</f>
        <v>0</v>
      </c>
      <c r="AA523" s="382">
        <f>IF(SUM(BM_MWh!AA523)=0,0,1)</f>
        <v>1</v>
      </c>
      <c r="AB523" s="382">
        <f>IF(SUM(BM_MWh!AB523)=0,0,1)</f>
        <v>0</v>
      </c>
      <c r="AC523" s="382">
        <f>IF(SUM(BM_MWh!AC523)=0,0,1)</f>
        <v>0</v>
      </c>
      <c r="AD523" s="382">
        <f>IF(SUM(BM_MWh!AD523)=0,0,1)</f>
        <v>0</v>
      </c>
      <c r="AE523" s="382">
        <f>IF(SUM(BM_MWh!AE523)=0,0,1)</f>
        <v>1</v>
      </c>
      <c r="AF523" s="382">
        <f>IF(SUM(BM_MWh!AF523)=0,0,1)</f>
        <v>0</v>
      </c>
      <c r="AG523" s="382"/>
      <c r="AH523" s="382"/>
      <c r="AI523" s="382"/>
      <c r="AJ523" s="382"/>
      <c r="AK523" s="292"/>
      <c r="AL523" s="292"/>
      <c r="AM523" s="314"/>
      <c r="AN523" s="314"/>
      <c r="AP523" s="382"/>
      <c r="AR523" s="382"/>
      <c r="AS523" s="382"/>
      <c r="AT523" s="382"/>
      <c r="AU523" s="101">
        <f t="shared" si="205"/>
        <v>6</v>
      </c>
      <c r="AV523" s="102">
        <f t="shared" si="206"/>
        <v>4</v>
      </c>
      <c r="AW523" s="167">
        <f t="shared" si="207"/>
        <v>10</v>
      </c>
      <c r="AX523" s="167">
        <f t="shared" si="208"/>
        <v>2163437.2070367499</v>
      </c>
      <c r="BH523" s="21"/>
      <c r="BI523" s="21"/>
      <c r="BJ523" s="21"/>
      <c r="BK523" s="21"/>
      <c r="BL523" s="21"/>
      <c r="BM523" s="21"/>
      <c r="BN523" s="21"/>
      <c r="BO523" s="21"/>
      <c r="BP523" s="21"/>
      <c r="BQ523" s="106"/>
      <c r="BR523" s="106"/>
    </row>
    <row r="524" spans="1:70">
      <c r="A524" s="28">
        <f t="shared" si="209"/>
        <v>2039</v>
      </c>
      <c r="B524" s="28">
        <f t="shared" si="210"/>
        <v>3</v>
      </c>
      <c r="C524" s="383">
        <f t="shared" si="211"/>
        <v>2164642.3297651801</v>
      </c>
      <c r="D524" s="383">
        <f>[4]FCST!D521</f>
        <v>1925011.3297651799</v>
      </c>
      <c r="E524" s="383">
        <f>[4]FCST!E521</f>
        <v>210263</v>
      </c>
      <c r="F524" s="383">
        <f>[4]FCST!F521</f>
        <v>2010</v>
      </c>
      <c r="G524" s="383">
        <f>[4]FCST!G521</f>
        <v>1507</v>
      </c>
      <c r="H524" s="383">
        <f>[4]FCST!H521</f>
        <v>25841</v>
      </c>
      <c r="I524" s="292">
        <f>IF(BM_MWh!I524=0,0,1)</f>
        <v>0</v>
      </c>
      <c r="J524" s="292">
        <f>IF(BM_MWh!J524=0,0,1)</f>
        <v>0</v>
      </c>
      <c r="K524" s="292">
        <f>IF(BM_MWh!K524=0,0,1)</f>
        <v>1</v>
      </c>
      <c r="L524" s="292">
        <f>IF(BM_MWh!L524=0,0,1)</f>
        <v>0</v>
      </c>
      <c r="M524" s="292">
        <f>IF(BM_MWh!M524=0,0,1)</f>
        <v>0</v>
      </c>
      <c r="N524" s="292">
        <f>IF(BM_MWh!N524=0,0,1)</f>
        <v>0</v>
      </c>
      <c r="O524" s="292">
        <f>IF(BM_MWh!O524=0,0,1)</f>
        <v>0</v>
      </c>
      <c r="P524" s="292">
        <f>IF(BM_MWh!P524=0,0,1)</f>
        <v>0</v>
      </c>
      <c r="Q524" s="292">
        <f>IF(BM_MWh!Q524=0,0,1)</f>
        <v>1</v>
      </c>
      <c r="R524" s="292">
        <f>IF(BM_MWh!R524=0,0,1)</f>
        <v>1</v>
      </c>
      <c r="S524" s="292">
        <f>IF(BM_MWh!S524=0,0,1)</f>
        <v>1</v>
      </c>
      <c r="T524" s="292">
        <f>IF(BM_MWh!T524=0,0,1)</f>
        <v>0</v>
      </c>
      <c r="U524" s="384">
        <f>IF(SUM(BM_MWh!U524)=0,0,1)</f>
        <v>1</v>
      </c>
      <c r="V524" s="382">
        <f>IF(SUM(BM_MWh!V524)=0,0,1)</f>
        <v>1</v>
      </c>
      <c r="W524" s="382">
        <f>IF(SUM(BM_MWh!W524)=0,0,1)</f>
        <v>1</v>
      </c>
      <c r="X524" s="382">
        <f>IF(SUM(BM_MWh!X524)=0,0,1)</f>
        <v>0</v>
      </c>
      <c r="Y524" s="382">
        <f>IF(SUM(BM_MWh!Y524)=0,0,1)</f>
        <v>1</v>
      </c>
      <c r="Z524" s="382">
        <f>IF(SUM(BM_MWh!Z524)=0,0,1)</f>
        <v>0</v>
      </c>
      <c r="AA524" s="382">
        <f>IF(SUM(BM_MWh!AA524)=0,0,1)</f>
        <v>1</v>
      </c>
      <c r="AB524" s="382">
        <f>IF(SUM(BM_MWh!AB524)=0,0,1)</f>
        <v>0</v>
      </c>
      <c r="AC524" s="382">
        <f>IF(SUM(BM_MWh!AC524)=0,0,1)</f>
        <v>0</v>
      </c>
      <c r="AD524" s="382">
        <f>IF(SUM(BM_MWh!AD524)=0,0,1)</f>
        <v>0</v>
      </c>
      <c r="AE524" s="382">
        <f>IF(SUM(BM_MWh!AE524)=0,0,1)</f>
        <v>1</v>
      </c>
      <c r="AF524" s="382">
        <f>IF(SUM(BM_MWh!AF524)=0,0,1)</f>
        <v>0</v>
      </c>
      <c r="AG524" s="382"/>
      <c r="AH524" s="382"/>
      <c r="AI524" s="382"/>
      <c r="AJ524" s="382"/>
      <c r="AK524" s="292"/>
      <c r="AL524" s="292"/>
      <c r="AM524" s="314"/>
      <c r="AN524" s="314"/>
      <c r="AP524" s="382"/>
      <c r="AR524" s="382"/>
      <c r="AS524" s="382"/>
      <c r="AT524" s="382"/>
      <c r="AU524" s="101">
        <f t="shared" si="205"/>
        <v>6</v>
      </c>
      <c r="AV524" s="102">
        <f t="shared" si="206"/>
        <v>4</v>
      </c>
      <c r="AW524" s="167">
        <f t="shared" si="207"/>
        <v>10</v>
      </c>
      <c r="AX524" s="167">
        <f t="shared" si="208"/>
        <v>2164632.3297651801</v>
      </c>
    </row>
    <row r="525" spans="1:70">
      <c r="A525" s="28">
        <f t="shared" si="209"/>
        <v>2039</v>
      </c>
      <c r="B525" s="28">
        <f t="shared" si="210"/>
        <v>4</v>
      </c>
      <c r="C525" s="383">
        <f t="shared" si="211"/>
        <v>2165804.4524936099</v>
      </c>
      <c r="D525" s="383">
        <f>[4]FCST!D522</f>
        <v>1926119.4524936101</v>
      </c>
      <c r="E525" s="383">
        <f>[4]FCST!E522</f>
        <v>210361</v>
      </c>
      <c r="F525" s="383">
        <f>[4]FCST!F522</f>
        <v>2009</v>
      </c>
      <c r="G525" s="383">
        <f>[4]FCST!G522</f>
        <v>1507</v>
      </c>
      <c r="H525" s="383">
        <f>[4]FCST!H522</f>
        <v>25798</v>
      </c>
      <c r="I525" s="292">
        <f>IF(BM_MWh!I525=0,0,1)</f>
        <v>0</v>
      </c>
      <c r="J525" s="292">
        <f>IF(BM_MWh!J525=0,0,1)</f>
        <v>0</v>
      </c>
      <c r="K525" s="292">
        <f>IF(BM_MWh!K525=0,0,1)</f>
        <v>1</v>
      </c>
      <c r="L525" s="292">
        <f>IF(BM_MWh!L525=0,0,1)</f>
        <v>0</v>
      </c>
      <c r="M525" s="292">
        <f>IF(BM_MWh!M525=0,0,1)</f>
        <v>0</v>
      </c>
      <c r="N525" s="292">
        <f>IF(BM_MWh!N525=0,0,1)</f>
        <v>0</v>
      </c>
      <c r="O525" s="292">
        <f>IF(BM_MWh!O525=0,0,1)</f>
        <v>0</v>
      </c>
      <c r="P525" s="292">
        <f>IF(BM_MWh!P525=0,0,1)</f>
        <v>0</v>
      </c>
      <c r="Q525" s="292">
        <f>IF(BM_MWh!Q525=0,0,1)</f>
        <v>1</v>
      </c>
      <c r="R525" s="292">
        <f>IF(BM_MWh!R525=0,0,1)</f>
        <v>1</v>
      </c>
      <c r="S525" s="292">
        <f>IF(BM_MWh!S525=0,0,1)</f>
        <v>1</v>
      </c>
      <c r="T525" s="292">
        <f>IF(BM_MWh!T525=0,0,1)</f>
        <v>0</v>
      </c>
      <c r="U525" s="384">
        <f>IF(SUM(BM_MWh!U525)=0,0,1)</f>
        <v>1</v>
      </c>
      <c r="V525" s="382">
        <f>IF(SUM(BM_MWh!V525)=0,0,1)</f>
        <v>1</v>
      </c>
      <c r="W525" s="382">
        <f>IF(SUM(BM_MWh!W525)=0,0,1)</f>
        <v>1</v>
      </c>
      <c r="X525" s="382">
        <f>IF(SUM(BM_MWh!X525)=0,0,1)</f>
        <v>0</v>
      </c>
      <c r="Y525" s="382">
        <f>IF(SUM(BM_MWh!Y525)=0,0,1)</f>
        <v>1</v>
      </c>
      <c r="Z525" s="382">
        <f>IF(SUM(BM_MWh!Z525)=0,0,1)</f>
        <v>0</v>
      </c>
      <c r="AA525" s="382">
        <f>IF(SUM(BM_MWh!AA525)=0,0,1)</f>
        <v>1</v>
      </c>
      <c r="AB525" s="382">
        <f>IF(SUM(BM_MWh!AB525)=0,0,1)</f>
        <v>0</v>
      </c>
      <c r="AC525" s="382">
        <f>IF(SUM(BM_MWh!AC525)=0,0,1)</f>
        <v>0</v>
      </c>
      <c r="AD525" s="382">
        <f>IF(SUM(BM_MWh!AD525)=0,0,1)</f>
        <v>0</v>
      </c>
      <c r="AE525" s="382">
        <f>IF(SUM(BM_MWh!AE525)=0,0,1)</f>
        <v>1</v>
      </c>
      <c r="AF525" s="382">
        <f>IF(SUM(BM_MWh!AF525)=0,0,1)</f>
        <v>0</v>
      </c>
      <c r="AG525" s="382"/>
      <c r="AH525" s="382"/>
      <c r="AI525" s="382"/>
      <c r="AJ525" s="382"/>
      <c r="AK525" s="292"/>
      <c r="AL525" s="292"/>
      <c r="AM525" s="314"/>
      <c r="AN525" s="314"/>
      <c r="AP525" s="382"/>
      <c r="AR525" s="382"/>
      <c r="AS525" s="382"/>
      <c r="AT525" s="382"/>
      <c r="AU525" s="101">
        <f t="shared" si="205"/>
        <v>6</v>
      </c>
      <c r="AV525" s="102">
        <f t="shared" si="206"/>
        <v>4</v>
      </c>
      <c r="AW525" s="167">
        <f t="shared" si="207"/>
        <v>10</v>
      </c>
      <c r="AX525" s="167">
        <f t="shared" si="208"/>
        <v>2165794.4524936099</v>
      </c>
    </row>
    <row r="526" spans="1:70">
      <c r="A526" s="28">
        <f t="shared" si="209"/>
        <v>2039</v>
      </c>
      <c r="B526" s="28">
        <f t="shared" si="210"/>
        <v>5</v>
      </c>
      <c r="C526" s="383">
        <f t="shared" si="211"/>
        <v>2167042.5752220401</v>
      </c>
      <c r="D526" s="383">
        <f>[4]FCST!D523</f>
        <v>1927227.5752220401</v>
      </c>
      <c r="E526" s="383">
        <f>[4]FCST!E523</f>
        <v>210459</v>
      </c>
      <c r="F526" s="383">
        <f>[4]FCST!F523</f>
        <v>2009</v>
      </c>
      <c r="G526" s="383">
        <f>[4]FCST!G523</f>
        <v>1507</v>
      </c>
      <c r="H526" s="383">
        <f>[4]FCST!H523</f>
        <v>25831</v>
      </c>
      <c r="I526" s="292">
        <f>IF(BM_MWh!I526=0,0,1)</f>
        <v>0</v>
      </c>
      <c r="J526" s="292">
        <f>IF(BM_MWh!J526=0,0,1)</f>
        <v>0</v>
      </c>
      <c r="K526" s="292">
        <f>IF(BM_MWh!K526=0,0,1)</f>
        <v>1</v>
      </c>
      <c r="L526" s="292">
        <f>IF(BM_MWh!L526=0,0,1)</f>
        <v>0</v>
      </c>
      <c r="M526" s="292">
        <f>IF(BM_MWh!M526=0,0,1)</f>
        <v>0</v>
      </c>
      <c r="N526" s="292">
        <f>IF(BM_MWh!N526=0,0,1)</f>
        <v>0</v>
      </c>
      <c r="O526" s="292">
        <f>IF(BM_MWh!O526=0,0,1)</f>
        <v>0</v>
      </c>
      <c r="P526" s="292">
        <f>IF(BM_MWh!P526=0,0,1)</f>
        <v>0</v>
      </c>
      <c r="Q526" s="292">
        <f>IF(BM_MWh!Q526=0,0,1)</f>
        <v>0</v>
      </c>
      <c r="R526" s="292">
        <f>IF(BM_MWh!R526=0,0,1)</f>
        <v>1</v>
      </c>
      <c r="S526" s="292">
        <f>IF(BM_MWh!S526=0,0,1)</f>
        <v>1</v>
      </c>
      <c r="T526" s="292">
        <f>IF(BM_MWh!T526=0,0,1)</f>
        <v>0</v>
      </c>
      <c r="U526" s="384">
        <f>IF(SUM(BM_MWh!U526)=0,0,1)</f>
        <v>1</v>
      </c>
      <c r="V526" s="382">
        <f>IF(SUM(BM_MWh!V526)=0,0,1)</f>
        <v>1</v>
      </c>
      <c r="W526" s="382">
        <f>IF(SUM(BM_MWh!W526)=0,0,1)</f>
        <v>1</v>
      </c>
      <c r="X526" s="382">
        <f>IF(SUM(BM_MWh!X526)=0,0,1)</f>
        <v>0</v>
      </c>
      <c r="Y526" s="382">
        <f>IF(SUM(BM_MWh!Y526)=0,0,1)</f>
        <v>1</v>
      </c>
      <c r="Z526" s="382">
        <f>IF(SUM(BM_MWh!Z526)=0,0,1)</f>
        <v>0</v>
      </c>
      <c r="AA526" s="382">
        <f>IF(SUM(BM_MWh!AA526)=0,0,1)</f>
        <v>1</v>
      </c>
      <c r="AB526" s="382">
        <f>IF(SUM(BM_MWh!AB526)=0,0,1)</f>
        <v>0</v>
      </c>
      <c r="AC526" s="382">
        <f>IF(SUM(BM_MWh!AC526)=0,0,1)</f>
        <v>0</v>
      </c>
      <c r="AD526" s="382">
        <f>IF(SUM(BM_MWh!AD526)=0,0,1)</f>
        <v>0</v>
      </c>
      <c r="AE526" s="382">
        <f>IF(SUM(BM_MWh!AE526)=0,0,1)</f>
        <v>1</v>
      </c>
      <c r="AF526" s="382">
        <f>IF(SUM(BM_MWh!AF526)=0,0,1)</f>
        <v>0</v>
      </c>
      <c r="AG526" s="382"/>
      <c r="AH526" s="382"/>
      <c r="AI526" s="382"/>
      <c r="AJ526" s="382"/>
      <c r="AK526" s="292"/>
      <c r="AL526" s="292"/>
      <c r="AM526" s="314"/>
      <c r="AN526" s="314"/>
      <c r="AP526" s="382"/>
      <c r="AR526" s="382"/>
      <c r="AS526" s="382"/>
      <c r="AT526" s="382"/>
      <c r="AU526" s="101">
        <f t="shared" si="205"/>
        <v>6</v>
      </c>
      <c r="AV526" s="102">
        <f t="shared" si="206"/>
        <v>3</v>
      </c>
      <c r="AW526" s="167">
        <f t="shared" si="207"/>
        <v>9</v>
      </c>
      <c r="AX526" s="167">
        <f t="shared" si="208"/>
        <v>2167033.5752220401</v>
      </c>
    </row>
    <row r="527" spans="1:70">
      <c r="A527" s="28">
        <f t="shared" si="209"/>
        <v>2039</v>
      </c>
      <c r="B527" s="28">
        <f t="shared" si="210"/>
        <v>6</v>
      </c>
      <c r="C527" s="383">
        <f t="shared" si="211"/>
        <v>2168195.6979504703</v>
      </c>
      <c r="D527" s="383">
        <f>[4]FCST!D524</f>
        <v>1928335.69795047</v>
      </c>
      <c r="E527" s="383">
        <f>[4]FCST!E524</f>
        <v>210557</v>
      </c>
      <c r="F527" s="383">
        <f>[4]FCST!F524</f>
        <v>2008</v>
      </c>
      <c r="G527" s="383">
        <f>[4]FCST!G524</f>
        <v>1507</v>
      </c>
      <c r="H527" s="383">
        <f>[4]FCST!H524</f>
        <v>25779</v>
      </c>
      <c r="I527" s="292">
        <f>IF(BM_MWh!I527=0,0,1)</f>
        <v>0</v>
      </c>
      <c r="J527" s="292">
        <f>IF(BM_MWh!J527=0,0,1)</f>
        <v>0</v>
      </c>
      <c r="K527" s="292">
        <f>IF(BM_MWh!K527=0,0,1)</f>
        <v>1</v>
      </c>
      <c r="L527" s="292">
        <f>IF(BM_MWh!L527=0,0,1)</f>
        <v>0</v>
      </c>
      <c r="M527" s="292">
        <f>IF(BM_MWh!M527=0,0,1)</f>
        <v>0</v>
      </c>
      <c r="N527" s="292">
        <f>IF(BM_MWh!N527=0,0,1)</f>
        <v>0</v>
      </c>
      <c r="O527" s="292">
        <f>IF(BM_MWh!O527=0,0,1)</f>
        <v>0</v>
      </c>
      <c r="P527" s="292">
        <f>IF(BM_MWh!P527=0,0,1)</f>
        <v>0</v>
      </c>
      <c r="Q527" s="292">
        <f>IF(BM_MWh!Q527=0,0,1)</f>
        <v>0</v>
      </c>
      <c r="R527" s="292">
        <f>IF(BM_MWh!R527=0,0,1)</f>
        <v>1</v>
      </c>
      <c r="S527" s="292">
        <f>IF(BM_MWh!S527=0,0,1)</f>
        <v>1</v>
      </c>
      <c r="T527" s="292">
        <f>IF(BM_MWh!T527=0,0,1)</f>
        <v>0</v>
      </c>
      <c r="U527" s="384">
        <f>IF(SUM(BM_MWh!U527)=0,0,1)</f>
        <v>1</v>
      </c>
      <c r="V527" s="382">
        <f>IF(SUM(BM_MWh!V527)=0,0,1)</f>
        <v>1</v>
      </c>
      <c r="W527" s="382">
        <f>IF(SUM(BM_MWh!W527)=0,0,1)</f>
        <v>1</v>
      </c>
      <c r="X527" s="382">
        <f>IF(SUM(BM_MWh!X527)=0,0,1)</f>
        <v>0</v>
      </c>
      <c r="Y527" s="382">
        <f>IF(SUM(BM_MWh!Y527)=0,0,1)</f>
        <v>1</v>
      </c>
      <c r="Z527" s="382">
        <f>IF(SUM(BM_MWh!Z527)=0,0,1)</f>
        <v>0</v>
      </c>
      <c r="AA527" s="382">
        <f>IF(SUM(BM_MWh!AA527)=0,0,1)</f>
        <v>1</v>
      </c>
      <c r="AB527" s="382">
        <f>IF(SUM(BM_MWh!AB527)=0,0,1)</f>
        <v>0</v>
      </c>
      <c r="AC527" s="382">
        <f>IF(SUM(BM_MWh!AC527)=0,0,1)</f>
        <v>0</v>
      </c>
      <c r="AD527" s="382">
        <f>IF(SUM(BM_MWh!AD527)=0,0,1)</f>
        <v>0</v>
      </c>
      <c r="AE527" s="382">
        <f>IF(SUM(BM_MWh!AE527)=0,0,1)</f>
        <v>1</v>
      </c>
      <c r="AF527" s="382">
        <f>IF(SUM(BM_MWh!AF527)=0,0,1)</f>
        <v>0</v>
      </c>
      <c r="AG527" s="382"/>
      <c r="AH527" s="382"/>
      <c r="AI527" s="382"/>
      <c r="AJ527" s="382"/>
      <c r="AK527" s="292"/>
      <c r="AL527" s="292"/>
      <c r="AM527" s="314"/>
      <c r="AN527" s="314"/>
      <c r="AP527" s="382"/>
      <c r="AR527" s="382"/>
      <c r="AS527" s="382"/>
      <c r="AT527" s="382"/>
      <c r="AU527" s="101">
        <f t="shared" si="205"/>
        <v>6</v>
      </c>
      <c r="AV527" s="102">
        <f t="shared" si="206"/>
        <v>3</v>
      </c>
      <c r="AW527" s="167">
        <f t="shared" si="207"/>
        <v>9</v>
      </c>
      <c r="AX527" s="167">
        <f t="shared" si="208"/>
        <v>2168186.6979504703</v>
      </c>
    </row>
    <row r="528" spans="1:70">
      <c r="A528" s="28">
        <f t="shared" si="209"/>
        <v>2039</v>
      </c>
      <c r="B528" s="28">
        <f t="shared" si="210"/>
        <v>7</v>
      </c>
      <c r="C528" s="383">
        <f t="shared" si="211"/>
        <v>2169372.8206789</v>
      </c>
      <c r="D528" s="383">
        <f>[4]FCST!D525</f>
        <v>1929443.8206789</v>
      </c>
      <c r="E528" s="383">
        <f>[4]FCST!E525</f>
        <v>210655</v>
      </c>
      <c r="F528" s="383">
        <f>[4]FCST!F525</f>
        <v>2007</v>
      </c>
      <c r="G528" s="383">
        <f>[4]FCST!G525</f>
        <v>1507</v>
      </c>
      <c r="H528" s="383">
        <f>[4]FCST!H525</f>
        <v>25751</v>
      </c>
      <c r="I528" s="292">
        <f>IF(BM_MWh!I528=0,0,1)</f>
        <v>0</v>
      </c>
      <c r="J528" s="292">
        <f>IF(BM_MWh!J528=0,0,1)</f>
        <v>0</v>
      </c>
      <c r="K528" s="292">
        <f>IF(BM_MWh!K528=0,0,1)</f>
        <v>1</v>
      </c>
      <c r="L528" s="292">
        <f>IF(BM_MWh!L528=0,0,1)</f>
        <v>0</v>
      </c>
      <c r="M528" s="292">
        <f>IF(BM_MWh!M528=0,0,1)</f>
        <v>0</v>
      </c>
      <c r="N528" s="292">
        <f>IF(BM_MWh!N528=0,0,1)</f>
        <v>0</v>
      </c>
      <c r="O528" s="292">
        <f>IF(BM_MWh!O528=0,0,1)</f>
        <v>0</v>
      </c>
      <c r="P528" s="292">
        <f>IF(BM_MWh!P528=0,0,1)</f>
        <v>0</v>
      </c>
      <c r="Q528" s="292">
        <f>IF(BM_MWh!Q528=0,0,1)</f>
        <v>0</v>
      </c>
      <c r="R528" s="292">
        <f>IF(BM_MWh!R528=0,0,1)</f>
        <v>1</v>
      </c>
      <c r="S528" s="292">
        <f>IF(BM_MWh!S528=0,0,1)</f>
        <v>1</v>
      </c>
      <c r="T528" s="292">
        <f>IF(BM_MWh!T528=0,0,1)</f>
        <v>0</v>
      </c>
      <c r="U528" s="384">
        <f>IF(SUM(BM_MWh!U528)=0,0,1)</f>
        <v>1</v>
      </c>
      <c r="V528" s="382">
        <f>IF(SUM(BM_MWh!V528)=0,0,1)</f>
        <v>1</v>
      </c>
      <c r="W528" s="382">
        <f>IF(SUM(BM_MWh!W528)=0,0,1)</f>
        <v>1</v>
      </c>
      <c r="X528" s="382">
        <f>IF(SUM(BM_MWh!X528)=0,0,1)</f>
        <v>0</v>
      </c>
      <c r="Y528" s="382">
        <f>IF(SUM(BM_MWh!Y528)=0,0,1)</f>
        <v>1</v>
      </c>
      <c r="Z528" s="382">
        <f>IF(SUM(BM_MWh!Z528)=0,0,1)</f>
        <v>0</v>
      </c>
      <c r="AA528" s="382">
        <f>IF(SUM(BM_MWh!AA528)=0,0,1)</f>
        <v>1</v>
      </c>
      <c r="AB528" s="382">
        <f>IF(SUM(BM_MWh!AB528)=0,0,1)</f>
        <v>0</v>
      </c>
      <c r="AC528" s="382">
        <f>IF(SUM(BM_MWh!AC528)=0,0,1)</f>
        <v>0</v>
      </c>
      <c r="AD528" s="382">
        <f>IF(SUM(BM_MWh!AD528)=0,0,1)</f>
        <v>0</v>
      </c>
      <c r="AE528" s="382">
        <f>IF(SUM(BM_MWh!AE528)=0,0,1)</f>
        <v>1</v>
      </c>
      <c r="AF528" s="382">
        <f>IF(SUM(BM_MWh!AF528)=0,0,1)</f>
        <v>0</v>
      </c>
      <c r="AG528" s="382"/>
      <c r="AH528" s="382"/>
      <c r="AI528" s="382"/>
      <c r="AJ528" s="382"/>
      <c r="AK528" s="292"/>
      <c r="AL528" s="292"/>
      <c r="AM528" s="314"/>
      <c r="AN528" s="314"/>
      <c r="AP528" s="382"/>
      <c r="AR528" s="382"/>
      <c r="AS528" s="382"/>
      <c r="AT528" s="382"/>
      <c r="AU528" s="101">
        <f t="shared" si="205"/>
        <v>6</v>
      </c>
      <c r="AV528" s="102">
        <f t="shared" si="206"/>
        <v>3</v>
      </c>
      <c r="AW528" s="167">
        <f t="shared" si="207"/>
        <v>9</v>
      </c>
      <c r="AX528" s="167">
        <f t="shared" si="208"/>
        <v>2169363.8206789</v>
      </c>
    </row>
    <row r="529" spans="1:50">
      <c r="A529" s="28">
        <f t="shared" si="209"/>
        <v>2039</v>
      </c>
      <c r="B529" s="28">
        <f t="shared" si="210"/>
        <v>8</v>
      </c>
      <c r="C529" s="383">
        <f t="shared" si="211"/>
        <v>2170685.0999256503</v>
      </c>
      <c r="D529" s="383">
        <f>[4]FCST!D526</f>
        <v>1930602.0999256501</v>
      </c>
      <c r="E529" s="383">
        <f>[4]FCST!E526</f>
        <v>210754</v>
      </c>
      <c r="F529" s="383">
        <f>[4]FCST!F526</f>
        <v>2007</v>
      </c>
      <c r="G529" s="383">
        <f>[4]FCST!G526</f>
        <v>1507</v>
      </c>
      <c r="H529" s="383">
        <f>[4]FCST!H526</f>
        <v>25806</v>
      </c>
      <c r="I529" s="292">
        <f>IF(BM_MWh!I529=0,0,1)</f>
        <v>0</v>
      </c>
      <c r="J529" s="292">
        <f>IF(BM_MWh!J529=0,0,1)</f>
        <v>0</v>
      </c>
      <c r="K529" s="292">
        <f>IF(BM_MWh!K529=0,0,1)</f>
        <v>1</v>
      </c>
      <c r="L529" s="292">
        <f>IF(BM_MWh!L529=0,0,1)</f>
        <v>0</v>
      </c>
      <c r="M529" s="292">
        <f>IF(BM_MWh!M529=0,0,1)</f>
        <v>0</v>
      </c>
      <c r="N529" s="292">
        <f>IF(BM_MWh!N529=0,0,1)</f>
        <v>0</v>
      </c>
      <c r="O529" s="292">
        <f>IF(BM_MWh!O529=0,0,1)</f>
        <v>0</v>
      </c>
      <c r="P529" s="292">
        <f>IF(BM_MWh!P529=0,0,1)</f>
        <v>0</v>
      </c>
      <c r="Q529" s="292">
        <f>IF(BM_MWh!Q529=0,0,1)</f>
        <v>0</v>
      </c>
      <c r="R529" s="292">
        <f>IF(BM_MWh!R529=0,0,1)</f>
        <v>1</v>
      </c>
      <c r="S529" s="292">
        <f>IF(BM_MWh!S529=0,0,1)</f>
        <v>1</v>
      </c>
      <c r="T529" s="292">
        <f>IF(BM_MWh!T529=0,0,1)</f>
        <v>0</v>
      </c>
      <c r="U529" s="384">
        <f>IF(SUM(BM_MWh!U529)=0,0,1)</f>
        <v>1</v>
      </c>
      <c r="V529" s="382">
        <f>IF(SUM(BM_MWh!V529)=0,0,1)</f>
        <v>1</v>
      </c>
      <c r="W529" s="382">
        <f>IF(SUM(BM_MWh!W529)=0,0,1)</f>
        <v>1</v>
      </c>
      <c r="X529" s="382">
        <f>IF(SUM(BM_MWh!X529)=0,0,1)</f>
        <v>0</v>
      </c>
      <c r="Y529" s="382">
        <f>IF(SUM(BM_MWh!Y529)=0,0,1)</f>
        <v>1</v>
      </c>
      <c r="Z529" s="382">
        <f>IF(SUM(BM_MWh!Z529)=0,0,1)</f>
        <v>0</v>
      </c>
      <c r="AA529" s="382">
        <f>IF(SUM(BM_MWh!AA529)=0,0,1)</f>
        <v>1</v>
      </c>
      <c r="AB529" s="382">
        <f>IF(SUM(BM_MWh!AB529)=0,0,1)</f>
        <v>0</v>
      </c>
      <c r="AC529" s="382">
        <f>IF(SUM(BM_MWh!AC529)=0,0,1)</f>
        <v>0</v>
      </c>
      <c r="AD529" s="382">
        <f>IF(SUM(BM_MWh!AD529)=0,0,1)</f>
        <v>0</v>
      </c>
      <c r="AE529" s="382">
        <f>IF(SUM(BM_MWh!AE529)=0,0,1)</f>
        <v>1</v>
      </c>
      <c r="AF529" s="382">
        <f>IF(SUM(BM_MWh!AF529)=0,0,1)</f>
        <v>0</v>
      </c>
      <c r="AG529" s="382"/>
      <c r="AH529" s="382"/>
      <c r="AI529" s="382"/>
      <c r="AJ529" s="382"/>
      <c r="AK529" s="292"/>
      <c r="AL529" s="292"/>
      <c r="AM529" s="314"/>
      <c r="AN529" s="314"/>
      <c r="AP529" s="382"/>
      <c r="AR529" s="382"/>
      <c r="AS529" s="382"/>
      <c r="AT529" s="382"/>
      <c r="AU529" s="101">
        <f t="shared" si="205"/>
        <v>6</v>
      </c>
      <c r="AV529" s="102">
        <f t="shared" si="206"/>
        <v>3</v>
      </c>
      <c r="AW529" s="167">
        <f t="shared" si="207"/>
        <v>9</v>
      </c>
      <c r="AX529" s="167">
        <f t="shared" si="208"/>
        <v>2170676.0999256503</v>
      </c>
    </row>
    <row r="530" spans="1:50">
      <c r="A530" s="28">
        <f t="shared" si="209"/>
        <v>2039</v>
      </c>
      <c r="B530" s="28">
        <f t="shared" si="210"/>
        <v>9</v>
      </c>
      <c r="C530" s="383">
        <f t="shared" si="211"/>
        <v>2171951.3791724099</v>
      </c>
      <c r="D530" s="383">
        <f>[4]FCST!D527</f>
        <v>1931760.3791724099</v>
      </c>
      <c r="E530" s="383">
        <f>[4]FCST!E527</f>
        <v>210856</v>
      </c>
      <c r="F530" s="383">
        <f>[4]FCST!F527</f>
        <v>2006</v>
      </c>
      <c r="G530" s="383">
        <f>[4]FCST!G527</f>
        <v>1507</v>
      </c>
      <c r="H530" s="383">
        <f>[4]FCST!H527</f>
        <v>25813</v>
      </c>
      <c r="I530" s="292">
        <f>IF(BM_MWh!I530=0,0,1)</f>
        <v>0</v>
      </c>
      <c r="J530" s="292">
        <f>IF(BM_MWh!J530=0,0,1)</f>
        <v>0</v>
      </c>
      <c r="K530" s="292">
        <f>IF(BM_MWh!K530=0,0,1)</f>
        <v>1</v>
      </c>
      <c r="L530" s="292">
        <f>IF(BM_MWh!L530=0,0,1)</f>
        <v>0</v>
      </c>
      <c r="M530" s="292">
        <f>IF(BM_MWh!M530=0,0,1)</f>
        <v>0</v>
      </c>
      <c r="N530" s="292">
        <f>IF(BM_MWh!N530=0,0,1)</f>
        <v>0</v>
      </c>
      <c r="O530" s="292">
        <f>IF(BM_MWh!O530=0,0,1)</f>
        <v>0</v>
      </c>
      <c r="P530" s="292">
        <f>IF(BM_MWh!P530=0,0,1)</f>
        <v>0</v>
      </c>
      <c r="Q530" s="292">
        <f>IF(BM_MWh!Q530=0,0,1)</f>
        <v>0</v>
      </c>
      <c r="R530" s="292">
        <f>IF(BM_MWh!R530=0,0,1)</f>
        <v>1</v>
      </c>
      <c r="S530" s="292">
        <f>IF(BM_MWh!S530=0,0,1)</f>
        <v>1</v>
      </c>
      <c r="T530" s="292">
        <f>IF(BM_MWh!T530=0,0,1)</f>
        <v>0</v>
      </c>
      <c r="U530" s="384">
        <f>IF(SUM(BM_MWh!U530)=0,0,1)</f>
        <v>1</v>
      </c>
      <c r="V530" s="382">
        <f>IF(SUM(BM_MWh!V530)=0,0,1)</f>
        <v>1</v>
      </c>
      <c r="W530" s="382">
        <f>IF(SUM(BM_MWh!W530)=0,0,1)</f>
        <v>1</v>
      </c>
      <c r="X530" s="382">
        <f>IF(SUM(BM_MWh!X530)=0,0,1)</f>
        <v>0</v>
      </c>
      <c r="Y530" s="382">
        <f>IF(SUM(BM_MWh!Y530)=0,0,1)</f>
        <v>1</v>
      </c>
      <c r="Z530" s="382">
        <f>IF(SUM(BM_MWh!Z530)=0,0,1)</f>
        <v>0</v>
      </c>
      <c r="AA530" s="382">
        <f>IF(SUM(BM_MWh!AA530)=0,0,1)</f>
        <v>1</v>
      </c>
      <c r="AB530" s="382">
        <f>IF(SUM(BM_MWh!AB530)=0,0,1)</f>
        <v>0</v>
      </c>
      <c r="AC530" s="382">
        <f>IF(SUM(BM_MWh!AC530)=0,0,1)</f>
        <v>0</v>
      </c>
      <c r="AD530" s="382">
        <f>IF(SUM(BM_MWh!AD530)=0,0,1)</f>
        <v>0</v>
      </c>
      <c r="AE530" s="382">
        <f>IF(SUM(BM_MWh!AE530)=0,0,1)</f>
        <v>1</v>
      </c>
      <c r="AF530" s="382">
        <f>IF(SUM(BM_MWh!AF530)=0,0,1)</f>
        <v>0</v>
      </c>
      <c r="AG530" s="382"/>
      <c r="AH530" s="382"/>
      <c r="AI530" s="382"/>
      <c r="AJ530" s="382"/>
      <c r="AK530" s="292"/>
      <c r="AL530" s="292"/>
      <c r="AM530" s="314"/>
      <c r="AN530" s="314"/>
      <c r="AP530" s="382"/>
      <c r="AR530" s="382"/>
      <c r="AS530" s="382"/>
      <c r="AT530" s="382"/>
      <c r="AU530" s="101">
        <f t="shared" si="205"/>
        <v>6</v>
      </c>
      <c r="AV530" s="102">
        <f t="shared" si="206"/>
        <v>3</v>
      </c>
      <c r="AW530" s="167">
        <f t="shared" si="207"/>
        <v>9</v>
      </c>
      <c r="AX530" s="167">
        <f t="shared" si="208"/>
        <v>2171942.3791724099</v>
      </c>
    </row>
    <row r="531" spans="1:50">
      <c r="A531" s="28">
        <f t="shared" si="209"/>
        <v>2039</v>
      </c>
      <c r="B531" s="28">
        <f t="shared" si="210"/>
        <v>10</v>
      </c>
      <c r="C531" s="383">
        <f t="shared" si="211"/>
        <v>2173234.6584191602</v>
      </c>
      <c r="D531" s="383">
        <f>[4]FCST!D528</f>
        <v>1932918.6584191599</v>
      </c>
      <c r="E531" s="383">
        <f>[4]FCST!E528</f>
        <v>210960</v>
      </c>
      <c r="F531" s="383">
        <f>[4]FCST!F528</f>
        <v>2005</v>
      </c>
      <c r="G531" s="383">
        <f>[4]FCST!G528</f>
        <v>1507</v>
      </c>
      <c r="H531" s="383">
        <f>[4]FCST!H528</f>
        <v>25835</v>
      </c>
      <c r="I531" s="292">
        <f>IF(BM_MWh!I531=0,0,1)</f>
        <v>0</v>
      </c>
      <c r="J531" s="292">
        <f>IF(BM_MWh!J531=0,0,1)</f>
        <v>0</v>
      </c>
      <c r="K531" s="292">
        <f>IF(BM_MWh!K531=0,0,1)</f>
        <v>1</v>
      </c>
      <c r="L531" s="292">
        <f>IF(BM_MWh!L531=0,0,1)</f>
        <v>0</v>
      </c>
      <c r="M531" s="292">
        <f>IF(BM_MWh!M531=0,0,1)</f>
        <v>0</v>
      </c>
      <c r="N531" s="292">
        <f>IF(BM_MWh!N531=0,0,1)</f>
        <v>0</v>
      </c>
      <c r="O531" s="292">
        <f>IF(BM_MWh!O531=0,0,1)</f>
        <v>0</v>
      </c>
      <c r="P531" s="292">
        <f>IF(BM_MWh!P531=0,0,1)</f>
        <v>0</v>
      </c>
      <c r="Q531" s="292">
        <f>IF(BM_MWh!Q531=0,0,1)</f>
        <v>0</v>
      </c>
      <c r="R531" s="292">
        <f>IF(BM_MWh!R531=0,0,1)</f>
        <v>1</v>
      </c>
      <c r="S531" s="292">
        <f>IF(BM_MWh!S531=0,0,1)</f>
        <v>1</v>
      </c>
      <c r="T531" s="292">
        <f>IF(BM_MWh!T531=0,0,1)</f>
        <v>0</v>
      </c>
      <c r="U531" s="384">
        <f>IF(SUM(BM_MWh!U531)=0,0,1)</f>
        <v>1</v>
      </c>
      <c r="V531" s="382">
        <f>IF(SUM(BM_MWh!V531)=0,0,1)</f>
        <v>1</v>
      </c>
      <c r="W531" s="382">
        <f>IF(SUM(BM_MWh!W531)=0,0,1)</f>
        <v>1</v>
      </c>
      <c r="X531" s="382">
        <f>IF(SUM(BM_MWh!X531)=0,0,1)</f>
        <v>0</v>
      </c>
      <c r="Y531" s="382">
        <f>IF(SUM(BM_MWh!Y531)=0,0,1)</f>
        <v>1</v>
      </c>
      <c r="Z531" s="382">
        <f>IF(SUM(BM_MWh!Z531)=0,0,1)</f>
        <v>0</v>
      </c>
      <c r="AA531" s="382">
        <f>IF(SUM(BM_MWh!AA531)=0,0,1)</f>
        <v>1</v>
      </c>
      <c r="AB531" s="382">
        <f>IF(SUM(BM_MWh!AB531)=0,0,1)</f>
        <v>0</v>
      </c>
      <c r="AC531" s="382">
        <f>IF(SUM(BM_MWh!AC531)=0,0,1)</f>
        <v>0</v>
      </c>
      <c r="AD531" s="382">
        <f>IF(SUM(BM_MWh!AD531)=0,0,1)</f>
        <v>0</v>
      </c>
      <c r="AE531" s="382">
        <f>IF(SUM(BM_MWh!AE531)=0,0,1)</f>
        <v>1</v>
      </c>
      <c r="AF531" s="382">
        <f>IF(SUM(BM_MWh!AF531)=0,0,1)</f>
        <v>0</v>
      </c>
      <c r="AG531" s="382"/>
      <c r="AH531" s="382"/>
      <c r="AI531" s="382"/>
      <c r="AJ531" s="382"/>
      <c r="AK531" s="292"/>
      <c r="AL531" s="292"/>
      <c r="AM531" s="314"/>
      <c r="AN531" s="314"/>
      <c r="AP531" s="382"/>
      <c r="AR531" s="382"/>
      <c r="AS531" s="382"/>
      <c r="AT531" s="382"/>
      <c r="AU531" s="101">
        <f t="shared" si="205"/>
        <v>6</v>
      </c>
      <c r="AV531" s="102">
        <f t="shared" si="206"/>
        <v>3</v>
      </c>
      <c r="AW531" s="167">
        <f t="shared" si="207"/>
        <v>9</v>
      </c>
      <c r="AX531" s="167">
        <f t="shared" si="208"/>
        <v>2173225.6584191602</v>
      </c>
    </row>
    <row r="532" spans="1:50">
      <c r="A532" s="28">
        <f t="shared" si="209"/>
        <v>2039</v>
      </c>
      <c r="B532" s="28">
        <f t="shared" si="210"/>
        <v>11</v>
      </c>
      <c r="C532" s="383">
        <f t="shared" si="211"/>
        <v>2174530.93766591</v>
      </c>
      <c r="D532" s="383">
        <f>[4]FCST!D529</f>
        <v>1934076.93766591</v>
      </c>
      <c r="E532" s="383">
        <f>[4]FCST!E529</f>
        <v>211063</v>
      </c>
      <c r="F532" s="383">
        <f>[4]FCST!F529</f>
        <v>2005</v>
      </c>
      <c r="G532" s="383">
        <f>[4]FCST!G529</f>
        <v>1507</v>
      </c>
      <c r="H532" s="383">
        <f>[4]FCST!H529</f>
        <v>25870</v>
      </c>
      <c r="I532" s="292">
        <f>IF(BM_MWh!I532=0,0,1)</f>
        <v>0</v>
      </c>
      <c r="J532" s="292">
        <f>IF(BM_MWh!J532=0,0,1)</f>
        <v>0</v>
      </c>
      <c r="K532" s="292">
        <f>IF(BM_MWh!K532=0,0,1)</f>
        <v>1</v>
      </c>
      <c r="L532" s="292">
        <f>IF(BM_MWh!L532=0,0,1)</f>
        <v>0</v>
      </c>
      <c r="M532" s="292">
        <f>IF(BM_MWh!M532=0,0,1)</f>
        <v>0</v>
      </c>
      <c r="N532" s="292">
        <f>IF(BM_MWh!N532=0,0,1)</f>
        <v>0</v>
      </c>
      <c r="O532" s="292">
        <f>IF(BM_MWh!O532=0,0,1)</f>
        <v>0</v>
      </c>
      <c r="P532" s="292">
        <f>IF(BM_MWh!P532=0,0,1)</f>
        <v>0</v>
      </c>
      <c r="Q532" s="292">
        <f>IF(BM_MWh!Q532=0,0,1)</f>
        <v>0</v>
      </c>
      <c r="R532" s="292">
        <f>IF(BM_MWh!R532=0,0,1)</f>
        <v>1</v>
      </c>
      <c r="S532" s="292">
        <f>IF(BM_MWh!S532=0,0,1)</f>
        <v>1</v>
      </c>
      <c r="T532" s="292">
        <f>IF(BM_MWh!T532=0,0,1)</f>
        <v>0</v>
      </c>
      <c r="U532" s="384">
        <f>IF(SUM(BM_MWh!U532)=0,0,1)</f>
        <v>1</v>
      </c>
      <c r="V532" s="382">
        <f>IF(SUM(BM_MWh!V532)=0,0,1)</f>
        <v>1</v>
      </c>
      <c r="W532" s="382">
        <f>IF(SUM(BM_MWh!W532)=0,0,1)</f>
        <v>1</v>
      </c>
      <c r="X532" s="382">
        <f>IF(SUM(BM_MWh!X532)=0,0,1)</f>
        <v>0</v>
      </c>
      <c r="Y532" s="382">
        <f>IF(SUM(BM_MWh!Y532)=0,0,1)</f>
        <v>1</v>
      </c>
      <c r="Z532" s="382">
        <f>IF(SUM(BM_MWh!Z532)=0,0,1)</f>
        <v>0</v>
      </c>
      <c r="AA532" s="382">
        <f>IF(SUM(BM_MWh!AA532)=0,0,1)</f>
        <v>1</v>
      </c>
      <c r="AB532" s="382">
        <f>IF(SUM(BM_MWh!AB532)=0,0,1)</f>
        <v>0</v>
      </c>
      <c r="AC532" s="382">
        <f>IF(SUM(BM_MWh!AC532)=0,0,1)</f>
        <v>0</v>
      </c>
      <c r="AD532" s="382">
        <f>IF(SUM(BM_MWh!AD532)=0,0,1)</f>
        <v>0</v>
      </c>
      <c r="AE532" s="382">
        <f>IF(SUM(BM_MWh!AE532)=0,0,1)</f>
        <v>1</v>
      </c>
      <c r="AF532" s="382">
        <f>IF(SUM(BM_MWh!AF532)=0,0,1)</f>
        <v>0</v>
      </c>
      <c r="AG532" s="382"/>
      <c r="AH532" s="382"/>
      <c r="AI532" s="382"/>
      <c r="AJ532" s="382"/>
      <c r="AK532" s="292"/>
      <c r="AL532" s="292"/>
      <c r="AM532" s="314"/>
      <c r="AN532" s="314"/>
      <c r="AP532" s="382"/>
      <c r="AR532" s="382"/>
      <c r="AS532" s="382"/>
      <c r="AT532" s="382"/>
      <c r="AU532" s="101">
        <f t="shared" si="205"/>
        <v>6</v>
      </c>
      <c r="AV532" s="102">
        <f t="shared" si="206"/>
        <v>3</v>
      </c>
      <c r="AW532" s="167">
        <f t="shared" si="207"/>
        <v>9</v>
      </c>
      <c r="AX532" s="167">
        <f t="shared" si="208"/>
        <v>2174521.93766591</v>
      </c>
    </row>
    <row r="533" spans="1:50">
      <c r="A533" s="28">
        <f t="shared" si="209"/>
        <v>2039</v>
      </c>
      <c r="B533" s="28">
        <f t="shared" si="210"/>
        <v>12</v>
      </c>
      <c r="C533" s="383">
        <f t="shared" si="211"/>
        <v>2175739.2169126701</v>
      </c>
      <c r="D533" s="383">
        <f>[4]FCST!D530</f>
        <v>1935235.2169126701</v>
      </c>
      <c r="E533" s="383">
        <f>[4]FCST!E530</f>
        <v>211166</v>
      </c>
      <c r="F533" s="383">
        <f>[4]FCST!F530</f>
        <v>2004</v>
      </c>
      <c r="G533" s="383">
        <f>[4]FCST!G530</f>
        <v>1507</v>
      </c>
      <c r="H533" s="383">
        <f>[4]FCST!H530</f>
        <v>25818</v>
      </c>
      <c r="I533" s="292">
        <f>IF(BM_MWh!I533=0,0,1)</f>
        <v>0</v>
      </c>
      <c r="J533" s="292">
        <f>IF(BM_MWh!J533=0,0,1)</f>
        <v>0</v>
      </c>
      <c r="K533" s="292">
        <f>IF(BM_MWh!K533=0,0,1)</f>
        <v>1</v>
      </c>
      <c r="L533" s="292">
        <f>IF(BM_MWh!L533=0,0,1)</f>
        <v>0</v>
      </c>
      <c r="M533" s="292">
        <f>IF(BM_MWh!M533=0,0,1)</f>
        <v>0</v>
      </c>
      <c r="N533" s="292">
        <f>IF(BM_MWh!N533=0,0,1)</f>
        <v>0</v>
      </c>
      <c r="O533" s="292">
        <f>IF(BM_MWh!O533=0,0,1)</f>
        <v>0</v>
      </c>
      <c r="P533" s="292">
        <f>IF(BM_MWh!P533=0,0,1)</f>
        <v>0</v>
      </c>
      <c r="Q533" s="292">
        <f>IF(BM_MWh!Q533=0,0,1)</f>
        <v>0</v>
      </c>
      <c r="R533" s="292">
        <f>IF(BM_MWh!R533=0,0,1)</f>
        <v>1</v>
      </c>
      <c r="S533" s="292">
        <f>IF(BM_MWh!S533=0,0,1)</f>
        <v>1</v>
      </c>
      <c r="T533" s="292">
        <f>IF(BM_MWh!T533=0,0,1)</f>
        <v>0</v>
      </c>
      <c r="U533" s="384">
        <f>IF(SUM(BM_MWh!U533)=0,0,1)</f>
        <v>1</v>
      </c>
      <c r="V533" s="382">
        <f>IF(SUM(BM_MWh!V533)=0,0,1)</f>
        <v>1</v>
      </c>
      <c r="W533" s="382">
        <f>IF(SUM(BM_MWh!W533)=0,0,1)</f>
        <v>1</v>
      </c>
      <c r="X533" s="382">
        <f>IF(SUM(BM_MWh!X533)=0,0,1)</f>
        <v>0</v>
      </c>
      <c r="Y533" s="382">
        <f>IF(SUM(BM_MWh!Y533)=0,0,1)</f>
        <v>1</v>
      </c>
      <c r="Z533" s="382">
        <f>IF(SUM(BM_MWh!Z533)=0,0,1)</f>
        <v>0</v>
      </c>
      <c r="AA533" s="382">
        <f>IF(SUM(BM_MWh!AA533)=0,0,1)</f>
        <v>1</v>
      </c>
      <c r="AB533" s="382">
        <f>IF(SUM(BM_MWh!AB533)=0,0,1)</f>
        <v>0</v>
      </c>
      <c r="AC533" s="382">
        <f>IF(SUM(BM_MWh!AC533)=0,0,1)</f>
        <v>0</v>
      </c>
      <c r="AD533" s="382">
        <f>IF(SUM(BM_MWh!AD533)=0,0,1)</f>
        <v>0</v>
      </c>
      <c r="AE533" s="382">
        <f>IF(SUM(BM_MWh!AE533)=0,0,1)</f>
        <v>1</v>
      </c>
      <c r="AF533" s="382">
        <f>IF(SUM(BM_MWh!AF533)=0,0,1)</f>
        <v>0</v>
      </c>
      <c r="AG533" s="382"/>
      <c r="AH533" s="382"/>
      <c r="AI533" s="382"/>
      <c r="AJ533" s="382"/>
      <c r="AK533" s="292"/>
      <c r="AL533" s="292"/>
      <c r="AM533" s="314"/>
      <c r="AN533" s="314"/>
      <c r="AP533" s="382"/>
      <c r="AR533" s="382"/>
      <c r="AS533" s="382"/>
      <c r="AT533" s="382"/>
      <c r="AU533" s="101">
        <f t="shared" si="205"/>
        <v>6</v>
      </c>
      <c r="AV533" s="102">
        <f t="shared" si="206"/>
        <v>3</v>
      </c>
      <c r="AW533" s="167">
        <f t="shared" si="207"/>
        <v>9</v>
      </c>
      <c r="AX533" s="167">
        <f t="shared" si="208"/>
        <v>2175730.2169126701</v>
      </c>
    </row>
    <row r="534" spans="1:50">
      <c r="A534" s="28">
        <f t="shared" si="209"/>
        <v>2040</v>
      </c>
      <c r="B534" s="28">
        <f t="shared" si="210"/>
        <v>1</v>
      </c>
      <c r="C534" s="383">
        <f t="shared" si="211"/>
        <v>2177040.4961594203</v>
      </c>
      <c r="D534" s="383">
        <f>[4]FCST!D531</f>
        <v>1936393.4961594201</v>
      </c>
      <c r="E534" s="383">
        <f>[4]FCST!E531</f>
        <v>211269</v>
      </c>
      <c r="F534" s="383">
        <f>[4]FCST!F531</f>
        <v>2003</v>
      </c>
      <c r="G534" s="383">
        <f>[4]FCST!G531</f>
        <v>1507</v>
      </c>
      <c r="H534" s="383">
        <f>[4]FCST!H531</f>
        <v>25858</v>
      </c>
      <c r="I534" s="292">
        <f>IF(BM_MWh!I534=0,0,1)</f>
        <v>0</v>
      </c>
      <c r="J534" s="292">
        <f>IF(BM_MWh!J534=0,0,1)</f>
        <v>0</v>
      </c>
      <c r="K534" s="292">
        <f>IF(BM_MWh!K534=0,0,1)</f>
        <v>1</v>
      </c>
      <c r="L534" s="292">
        <f>IF(BM_MWh!L534=0,0,1)</f>
        <v>0</v>
      </c>
      <c r="M534" s="292">
        <f>IF(BM_MWh!M534=0,0,1)</f>
        <v>0</v>
      </c>
      <c r="N534" s="292">
        <f>IF(BM_MWh!N534=0,0,1)</f>
        <v>0</v>
      </c>
      <c r="O534" s="292">
        <f>IF(BM_MWh!O534=0,0,1)</f>
        <v>0</v>
      </c>
      <c r="P534" s="292">
        <f>IF(BM_MWh!P534=0,0,1)</f>
        <v>0</v>
      </c>
      <c r="Q534" s="292">
        <f>IF(BM_MWh!Q534=0,0,1)</f>
        <v>1</v>
      </c>
      <c r="R534" s="292">
        <f>IF(BM_MWh!R534=0,0,1)</f>
        <v>1</v>
      </c>
      <c r="S534" s="292">
        <f>IF(BM_MWh!S534=0,0,1)</f>
        <v>1</v>
      </c>
      <c r="T534" s="292">
        <f>IF(BM_MWh!T534=0,0,1)</f>
        <v>0</v>
      </c>
      <c r="U534" s="384">
        <f>IF(SUM(BM_MWh!U534)=0,0,1)</f>
        <v>1</v>
      </c>
      <c r="V534" s="382">
        <f>IF(SUM(BM_MWh!V534)=0,0,1)</f>
        <v>1</v>
      </c>
      <c r="W534" s="382">
        <f>IF(SUM(BM_MWh!W534)=0,0,1)</f>
        <v>1</v>
      </c>
      <c r="X534" s="382">
        <f>IF(SUM(BM_MWh!X534)=0,0,1)</f>
        <v>0</v>
      </c>
      <c r="Y534" s="382">
        <f>IF(SUM(BM_MWh!Y534)=0,0,1)</f>
        <v>1</v>
      </c>
      <c r="Z534" s="382">
        <f>IF(SUM(BM_MWh!Z534)=0,0,1)</f>
        <v>0</v>
      </c>
      <c r="AA534" s="382">
        <f>IF(SUM(BM_MWh!AA534)=0,0,1)</f>
        <v>1</v>
      </c>
      <c r="AB534" s="382">
        <f>IF(SUM(BM_MWh!AB534)=0,0,1)</f>
        <v>0</v>
      </c>
      <c r="AC534" s="382">
        <f>IF(SUM(BM_MWh!AC534)=0,0,1)</f>
        <v>0</v>
      </c>
      <c r="AD534" s="382">
        <f>IF(SUM(BM_MWh!AD534)=0,0,1)</f>
        <v>0</v>
      </c>
      <c r="AE534" s="382">
        <f>IF(SUM(BM_MWh!AE534)=0,0,1)</f>
        <v>1</v>
      </c>
      <c r="AF534" s="382">
        <f>IF(SUM(BM_MWh!AF534)=0,0,1)</f>
        <v>0</v>
      </c>
      <c r="AG534" s="382"/>
      <c r="AH534" s="382"/>
      <c r="AI534" s="382"/>
      <c r="AJ534" s="382"/>
      <c r="AK534" s="292"/>
      <c r="AL534" s="292"/>
      <c r="AM534" s="314"/>
      <c r="AN534" s="314"/>
      <c r="AP534" s="382"/>
      <c r="AR534" s="382"/>
      <c r="AS534" s="382"/>
      <c r="AT534" s="382"/>
      <c r="AU534" s="101">
        <f t="shared" si="205"/>
        <v>6</v>
      </c>
      <c r="AV534" s="102">
        <f t="shared" si="206"/>
        <v>4</v>
      </c>
      <c r="AW534" s="167">
        <f t="shared" si="207"/>
        <v>10</v>
      </c>
      <c r="AX534" s="167">
        <f t="shared" si="208"/>
        <v>2177030.4961594203</v>
      </c>
    </row>
    <row r="535" spans="1:50">
      <c r="A535" s="28">
        <f t="shared" si="209"/>
        <v>2040</v>
      </c>
      <c r="B535" s="28">
        <f t="shared" si="210"/>
        <v>2</v>
      </c>
      <c r="C535" s="383">
        <f t="shared" si="211"/>
        <v>2178304.7754061697</v>
      </c>
      <c r="D535" s="383">
        <f>[4]FCST!D532</f>
        <v>1937551.7754061699</v>
      </c>
      <c r="E535" s="383">
        <f>[4]FCST!E532</f>
        <v>211373</v>
      </c>
      <c r="F535" s="383">
        <f>[4]FCST!F532</f>
        <v>2003</v>
      </c>
      <c r="G535" s="383">
        <f>[4]FCST!G532</f>
        <v>1507</v>
      </c>
      <c r="H535" s="383">
        <f>[4]FCST!H532</f>
        <v>25860</v>
      </c>
      <c r="I535" s="292">
        <f>IF(BM_MWh!I535=0,0,1)</f>
        <v>0</v>
      </c>
      <c r="J535" s="292">
        <f>IF(BM_MWh!J535=0,0,1)</f>
        <v>0</v>
      </c>
      <c r="K535" s="292">
        <f>IF(BM_MWh!K535=0,0,1)</f>
        <v>1</v>
      </c>
      <c r="L535" s="292">
        <f>IF(BM_MWh!L535=0,0,1)</f>
        <v>0</v>
      </c>
      <c r="M535" s="292">
        <f>IF(BM_MWh!M535=0,0,1)</f>
        <v>0</v>
      </c>
      <c r="N535" s="292">
        <f>IF(BM_MWh!N535=0,0,1)</f>
        <v>0</v>
      </c>
      <c r="O535" s="292">
        <f>IF(BM_MWh!O535=0,0,1)</f>
        <v>0</v>
      </c>
      <c r="P535" s="292">
        <f>IF(BM_MWh!P535=0,0,1)</f>
        <v>0</v>
      </c>
      <c r="Q535" s="292">
        <f>IF(BM_MWh!Q535=0,0,1)</f>
        <v>1</v>
      </c>
      <c r="R535" s="292">
        <f>IF(BM_MWh!R535=0,0,1)</f>
        <v>1</v>
      </c>
      <c r="S535" s="292">
        <f>IF(BM_MWh!S535=0,0,1)</f>
        <v>1</v>
      </c>
      <c r="T535" s="292">
        <f>IF(BM_MWh!T535=0,0,1)</f>
        <v>0</v>
      </c>
      <c r="U535" s="384">
        <f>IF(SUM(BM_MWh!U535)=0,0,1)</f>
        <v>1</v>
      </c>
      <c r="V535" s="382">
        <f>IF(SUM(BM_MWh!V535)=0,0,1)</f>
        <v>1</v>
      </c>
      <c r="W535" s="382">
        <f>IF(SUM(BM_MWh!W535)=0,0,1)</f>
        <v>1</v>
      </c>
      <c r="X535" s="382">
        <f>IF(SUM(BM_MWh!X535)=0,0,1)</f>
        <v>0</v>
      </c>
      <c r="Y535" s="382">
        <f>IF(SUM(BM_MWh!Y535)=0,0,1)</f>
        <v>1</v>
      </c>
      <c r="Z535" s="382">
        <f>IF(SUM(BM_MWh!Z535)=0,0,1)</f>
        <v>0</v>
      </c>
      <c r="AA535" s="382">
        <f>IF(SUM(BM_MWh!AA535)=0,0,1)</f>
        <v>1</v>
      </c>
      <c r="AB535" s="382">
        <f>IF(SUM(BM_MWh!AB535)=0,0,1)</f>
        <v>0</v>
      </c>
      <c r="AC535" s="382">
        <f>IF(SUM(BM_MWh!AC535)=0,0,1)</f>
        <v>0</v>
      </c>
      <c r="AD535" s="382">
        <f>IF(SUM(BM_MWh!AD535)=0,0,1)</f>
        <v>0</v>
      </c>
      <c r="AE535" s="382">
        <f>IF(SUM(BM_MWh!AE535)=0,0,1)</f>
        <v>1</v>
      </c>
      <c r="AF535" s="382">
        <f>IF(SUM(BM_MWh!AF535)=0,0,1)</f>
        <v>0</v>
      </c>
      <c r="AG535" s="382"/>
      <c r="AH535" s="382"/>
      <c r="AI535" s="382"/>
      <c r="AJ535" s="382"/>
      <c r="AK535" s="292"/>
      <c r="AL535" s="292"/>
      <c r="AM535" s="314"/>
      <c r="AN535" s="314"/>
      <c r="AP535" s="382"/>
      <c r="AR535" s="382"/>
      <c r="AS535" s="382"/>
      <c r="AT535" s="382"/>
      <c r="AU535" s="101">
        <f t="shared" si="205"/>
        <v>6</v>
      </c>
      <c r="AV535" s="102">
        <f t="shared" si="206"/>
        <v>4</v>
      </c>
      <c r="AW535" s="167">
        <f t="shared" si="207"/>
        <v>10</v>
      </c>
      <c r="AX535" s="167">
        <f t="shared" si="208"/>
        <v>2178294.7754061697</v>
      </c>
    </row>
    <row r="536" spans="1:50">
      <c r="A536" s="28">
        <f t="shared" si="209"/>
        <v>2040</v>
      </c>
      <c r="B536" s="28">
        <f t="shared" si="210"/>
        <v>3</v>
      </c>
      <c r="C536" s="383">
        <f t="shared" si="211"/>
        <v>2179554.0546529302</v>
      </c>
      <c r="D536" s="383">
        <f>[4]FCST!D533</f>
        <v>1938710.05465293</v>
      </c>
      <c r="E536" s="383">
        <f>[4]FCST!E533</f>
        <v>211476</v>
      </c>
      <c r="F536" s="383">
        <f>[4]FCST!F533</f>
        <v>2002</v>
      </c>
      <c r="G536" s="383">
        <f>[4]FCST!G533</f>
        <v>1507</v>
      </c>
      <c r="H536" s="383">
        <f>[4]FCST!H533</f>
        <v>25849</v>
      </c>
      <c r="I536" s="292">
        <f>IF(BM_MWh!I536=0,0,1)</f>
        <v>0</v>
      </c>
      <c r="J536" s="292">
        <f>IF(BM_MWh!J536=0,0,1)</f>
        <v>0</v>
      </c>
      <c r="K536" s="292">
        <f>IF(BM_MWh!K536=0,0,1)</f>
        <v>1</v>
      </c>
      <c r="L536" s="292">
        <f>IF(BM_MWh!L536=0,0,1)</f>
        <v>0</v>
      </c>
      <c r="M536" s="292">
        <f>IF(BM_MWh!M536=0,0,1)</f>
        <v>0</v>
      </c>
      <c r="N536" s="292">
        <f>IF(BM_MWh!N536=0,0,1)</f>
        <v>0</v>
      </c>
      <c r="O536" s="292">
        <f>IF(BM_MWh!O536=0,0,1)</f>
        <v>0</v>
      </c>
      <c r="P536" s="292">
        <f>IF(BM_MWh!P536=0,0,1)</f>
        <v>0</v>
      </c>
      <c r="Q536" s="292">
        <f>IF(BM_MWh!Q536=0,0,1)</f>
        <v>1</v>
      </c>
      <c r="R536" s="292">
        <f>IF(BM_MWh!R536=0,0,1)</f>
        <v>1</v>
      </c>
      <c r="S536" s="292">
        <f>IF(BM_MWh!S536=0,0,1)</f>
        <v>1</v>
      </c>
      <c r="T536" s="292">
        <f>IF(BM_MWh!T536=0,0,1)</f>
        <v>0</v>
      </c>
      <c r="U536" s="384">
        <f>IF(SUM(BM_MWh!U536)=0,0,1)</f>
        <v>1</v>
      </c>
      <c r="V536" s="382">
        <f>IF(SUM(BM_MWh!V536)=0,0,1)</f>
        <v>1</v>
      </c>
      <c r="W536" s="382">
        <f>IF(SUM(BM_MWh!W536)=0,0,1)</f>
        <v>1</v>
      </c>
      <c r="X536" s="382">
        <f>IF(SUM(BM_MWh!X536)=0,0,1)</f>
        <v>0</v>
      </c>
      <c r="Y536" s="382">
        <f>IF(SUM(BM_MWh!Y536)=0,0,1)</f>
        <v>1</v>
      </c>
      <c r="Z536" s="382">
        <f>IF(SUM(BM_MWh!Z536)=0,0,1)</f>
        <v>0</v>
      </c>
      <c r="AA536" s="382">
        <f>IF(SUM(BM_MWh!AA536)=0,0,1)</f>
        <v>1</v>
      </c>
      <c r="AB536" s="382">
        <f>IF(SUM(BM_MWh!AB536)=0,0,1)</f>
        <v>0</v>
      </c>
      <c r="AC536" s="382">
        <f>IF(SUM(BM_MWh!AC536)=0,0,1)</f>
        <v>0</v>
      </c>
      <c r="AD536" s="382">
        <f>IF(SUM(BM_MWh!AD536)=0,0,1)</f>
        <v>0</v>
      </c>
      <c r="AE536" s="382">
        <f>IF(SUM(BM_MWh!AE536)=0,0,1)</f>
        <v>1</v>
      </c>
      <c r="AF536" s="382">
        <f>IF(SUM(BM_MWh!AF536)=0,0,1)</f>
        <v>0</v>
      </c>
      <c r="AG536" s="382"/>
      <c r="AH536" s="382"/>
      <c r="AI536" s="382"/>
      <c r="AJ536" s="382"/>
      <c r="AK536" s="292"/>
      <c r="AL536" s="292"/>
      <c r="AM536" s="314"/>
      <c r="AN536" s="314"/>
      <c r="AP536" s="382"/>
      <c r="AR536" s="382"/>
      <c r="AS536" s="382"/>
      <c r="AT536" s="382"/>
      <c r="AU536" s="101">
        <f t="shared" si="205"/>
        <v>6</v>
      </c>
      <c r="AV536" s="102">
        <f t="shared" si="206"/>
        <v>4</v>
      </c>
      <c r="AW536" s="167">
        <f t="shared" si="207"/>
        <v>10</v>
      </c>
      <c r="AX536" s="167">
        <f t="shared" si="208"/>
        <v>2179544.0546529302</v>
      </c>
    </row>
    <row r="537" spans="1:50">
      <c r="A537" s="28">
        <f t="shared" si="209"/>
        <v>2040</v>
      </c>
      <c r="B537" s="28">
        <f t="shared" si="210"/>
        <v>4</v>
      </c>
      <c r="C537" s="383">
        <f t="shared" si="211"/>
        <v>2180771.3338996801</v>
      </c>
      <c r="D537" s="383">
        <f>[4]FCST!D534</f>
        <v>1939868.3338996801</v>
      </c>
      <c r="E537" s="383">
        <f>[4]FCST!E534</f>
        <v>211579</v>
      </c>
      <c r="F537" s="383">
        <f>[4]FCST!F534</f>
        <v>2001</v>
      </c>
      <c r="G537" s="383">
        <f>[4]FCST!G534</f>
        <v>1507</v>
      </c>
      <c r="H537" s="383">
        <f>[4]FCST!H534</f>
        <v>25806</v>
      </c>
      <c r="I537" s="292">
        <f>IF(BM_MWh!I537=0,0,1)</f>
        <v>0</v>
      </c>
      <c r="J537" s="292">
        <f>IF(BM_MWh!J537=0,0,1)</f>
        <v>0</v>
      </c>
      <c r="K537" s="292">
        <f>IF(BM_MWh!K537=0,0,1)</f>
        <v>1</v>
      </c>
      <c r="L537" s="292">
        <f>IF(BM_MWh!L537=0,0,1)</f>
        <v>0</v>
      </c>
      <c r="M537" s="292">
        <f>IF(BM_MWh!M537=0,0,1)</f>
        <v>0</v>
      </c>
      <c r="N537" s="292">
        <f>IF(BM_MWh!N537=0,0,1)</f>
        <v>0</v>
      </c>
      <c r="O537" s="292">
        <f>IF(BM_MWh!O537=0,0,1)</f>
        <v>0</v>
      </c>
      <c r="P537" s="292">
        <f>IF(BM_MWh!P537=0,0,1)</f>
        <v>0</v>
      </c>
      <c r="Q537" s="292">
        <f>IF(BM_MWh!Q537=0,0,1)</f>
        <v>1</v>
      </c>
      <c r="R537" s="292">
        <f>IF(BM_MWh!R537=0,0,1)</f>
        <v>1</v>
      </c>
      <c r="S537" s="292">
        <f>IF(BM_MWh!S537=0,0,1)</f>
        <v>1</v>
      </c>
      <c r="T537" s="292">
        <f>IF(BM_MWh!T537=0,0,1)</f>
        <v>0</v>
      </c>
      <c r="U537" s="384">
        <f>IF(SUM(BM_MWh!U537)=0,0,1)</f>
        <v>1</v>
      </c>
      <c r="V537" s="382">
        <f>IF(SUM(BM_MWh!V537)=0,0,1)</f>
        <v>1</v>
      </c>
      <c r="W537" s="382">
        <f>IF(SUM(BM_MWh!W537)=0,0,1)</f>
        <v>1</v>
      </c>
      <c r="X537" s="382">
        <f>IF(SUM(BM_MWh!X537)=0,0,1)</f>
        <v>0</v>
      </c>
      <c r="Y537" s="382">
        <f>IF(SUM(BM_MWh!Y537)=0,0,1)</f>
        <v>1</v>
      </c>
      <c r="Z537" s="382">
        <f>IF(SUM(BM_MWh!Z537)=0,0,1)</f>
        <v>0</v>
      </c>
      <c r="AA537" s="382">
        <f>IF(SUM(BM_MWh!AA537)=0,0,1)</f>
        <v>1</v>
      </c>
      <c r="AB537" s="382">
        <f>IF(SUM(BM_MWh!AB537)=0,0,1)</f>
        <v>0</v>
      </c>
      <c r="AC537" s="382">
        <f>IF(SUM(BM_MWh!AC537)=0,0,1)</f>
        <v>0</v>
      </c>
      <c r="AD537" s="382">
        <f>IF(SUM(BM_MWh!AD537)=0,0,1)</f>
        <v>0</v>
      </c>
      <c r="AE537" s="382">
        <f>IF(SUM(BM_MWh!AE537)=0,0,1)</f>
        <v>1</v>
      </c>
      <c r="AF537" s="382">
        <f>IF(SUM(BM_MWh!AF537)=0,0,1)</f>
        <v>0</v>
      </c>
      <c r="AG537" s="382"/>
      <c r="AH537" s="382"/>
      <c r="AI537" s="382"/>
      <c r="AJ537" s="382"/>
      <c r="AK537" s="292"/>
      <c r="AL537" s="292"/>
      <c r="AM537" s="314"/>
      <c r="AN537" s="314"/>
      <c r="AP537" s="382"/>
      <c r="AR537" s="382"/>
      <c r="AS537" s="382"/>
      <c r="AT537" s="382"/>
      <c r="AU537" s="101">
        <f t="shared" si="205"/>
        <v>6</v>
      </c>
      <c r="AV537" s="102">
        <f t="shared" si="206"/>
        <v>4</v>
      </c>
      <c r="AW537" s="167">
        <f t="shared" si="207"/>
        <v>10</v>
      </c>
      <c r="AX537" s="167">
        <f t="shared" si="208"/>
        <v>2180761.3338996801</v>
      </c>
    </row>
    <row r="538" spans="1:50">
      <c r="A538" s="28">
        <f t="shared" si="209"/>
        <v>2040</v>
      </c>
      <c r="B538" s="28">
        <f t="shared" si="210"/>
        <v>5</v>
      </c>
      <c r="C538" s="383">
        <f t="shared" si="211"/>
        <v>2182064.6131464299</v>
      </c>
      <c r="D538" s="383">
        <f>[4]FCST!D535</f>
        <v>1941026.6131464301</v>
      </c>
      <c r="E538" s="383">
        <f>[4]FCST!E535</f>
        <v>211682</v>
      </c>
      <c r="F538" s="383">
        <f>[4]FCST!F535</f>
        <v>2001</v>
      </c>
      <c r="G538" s="383">
        <f>[4]FCST!G535</f>
        <v>1507</v>
      </c>
      <c r="H538" s="383">
        <f>[4]FCST!H535</f>
        <v>25839</v>
      </c>
      <c r="I538" s="292">
        <f>IF(BM_MWh!I538=0,0,1)</f>
        <v>0</v>
      </c>
      <c r="J538" s="292">
        <f>IF(BM_MWh!J538=0,0,1)</f>
        <v>0</v>
      </c>
      <c r="K538" s="292">
        <f>IF(BM_MWh!K538=0,0,1)</f>
        <v>1</v>
      </c>
      <c r="L538" s="292">
        <f>IF(BM_MWh!L538=0,0,1)</f>
        <v>0</v>
      </c>
      <c r="M538" s="292">
        <f>IF(BM_MWh!M538=0,0,1)</f>
        <v>0</v>
      </c>
      <c r="N538" s="292">
        <f>IF(BM_MWh!N538=0,0,1)</f>
        <v>0</v>
      </c>
      <c r="O538" s="292">
        <f>IF(BM_MWh!O538=0,0,1)</f>
        <v>0</v>
      </c>
      <c r="P538" s="292">
        <f>IF(BM_MWh!P538=0,0,1)</f>
        <v>0</v>
      </c>
      <c r="Q538" s="292">
        <f>IF(BM_MWh!Q538=0,0,1)</f>
        <v>0</v>
      </c>
      <c r="R538" s="292">
        <f>IF(BM_MWh!R538=0,0,1)</f>
        <v>1</v>
      </c>
      <c r="S538" s="292">
        <f>IF(BM_MWh!S538=0,0,1)</f>
        <v>1</v>
      </c>
      <c r="T538" s="292">
        <f>IF(BM_MWh!T538=0,0,1)</f>
        <v>0</v>
      </c>
      <c r="U538" s="384">
        <f>IF(SUM(BM_MWh!U538)=0,0,1)</f>
        <v>1</v>
      </c>
      <c r="V538" s="382">
        <f>IF(SUM(BM_MWh!V538)=0,0,1)</f>
        <v>1</v>
      </c>
      <c r="W538" s="382">
        <f>IF(SUM(BM_MWh!W538)=0,0,1)</f>
        <v>1</v>
      </c>
      <c r="X538" s="382">
        <f>IF(SUM(BM_MWh!X538)=0,0,1)</f>
        <v>0</v>
      </c>
      <c r="Y538" s="382">
        <f>IF(SUM(BM_MWh!Y538)=0,0,1)</f>
        <v>1</v>
      </c>
      <c r="Z538" s="382">
        <f>IF(SUM(BM_MWh!Z538)=0,0,1)</f>
        <v>0</v>
      </c>
      <c r="AA538" s="382">
        <f>IF(SUM(BM_MWh!AA538)=0,0,1)</f>
        <v>1</v>
      </c>
      <c r="AB538" s="382">
        <f>IF(SUM(BM_MWh!AB538)=0,0,1)</f>
        <v>0</v>
      </c>
      <c r="AC538" s="382">
        <f>IF(SUM(BM_MWh!AC538)=0,0,1)</f>
        <v>0</v>
      </c>
      <c r="AD538" s="382">
        <f>IF(SUM(BM_MWh!AD538)=0,0,1)</f>
        <v>0</v>
      </c>
      <c r="AE538" s="382">
        <f>IF(SUM(BM_MWh!AE538)=0,0,1)</f>
        <v>1</v>
      </c>
      <c r="AF538" s="382">
        <f>IF(SUM(BM_MWh!AF538)=0,0,1)</f>
        <v>0</v>
      </c>
      <c r="AG538" s="382"/>
      <c r="AH538" s="382"/>
      <c r="AI538" s="382"/>
      <c r="AJ538" s="382"/>
      <c r="AK538" s="292"/>
      <c r="AL538" s="292"/>
      <c r="AM538" s="314"/>
      <c r="AN538" s="314"/>
      <c r="AP538" s="382"/>
      <c r="AR538" s="382"/>
      <c r="AS538" s="382"/>
      <c r="AT538" s="382"/>
      <c r="AU538" s="101">
        <f t="shared" si="205"/>
        <v>6</v>
      </c>
      <c r="AV538" s="102">
        <f t="shared" si="206"/>
        <v>3</v>
      </c>
      <c r="AW538" s="167">
        <f t="shared" si="207"/>
        <v>9</v>
      </c>
      <c r="AX538" s="167">
        <f t="shared" si="208"/>
        <v>2182055.6131464299</v>
      </c>
    </row>
    <row r="539" spans="1:50">
      <c r="A539" s="28">
        <f t="shared" si="209"/>
        <v>2040</v>
      </c>
      <c r="B539" s="28">
        <f t="shared" si="210"/>
        <v>6</v>
      </c>
      <c r="C539" s="383">
        <f t="shared" si="211"/>
        <v>2183272.8923931899</v>
      </c>
      <c r="D539" s="383">
        <f>[4]FCST!D536</f>
        <v>1942184.8923931899</v>
      </c>
      <c r="E539" s="383">
        <f>[4]FCST!E536</f>
        <v>211785</v>
      </c>
      <c r="F539" s="383">
        <f>[4]FCST!F536</f>
        <v>2000</v>
      </c>
      <c r="G539" s="383">
        <f>[4]FCST!G536</f>
        <v>1507</v>
      </c>
      <c r="H539" s="383">
        <f>[4]FCST!H536</f>
        <v>25787</v>
      </c>
      <c r="I539" s="292">
        <f>IF(BM_MWh!I539=0,0,1)</f>
        <v>0</v>
      </c>
      <c r="J539" s="292">
        <f>IF(BM_MWh!J539=0,0,1)</f>
        <v>0</v>
      </c>
      <c r="K539" s="292">
        <f>IF(BM_MWh!K539=0,0,1)</f>
        <v>1</v>
      </c>
      <c r="L539" s="292">
        <f>IF(BM_MWh!L539=0,0,1)</f>
        <v>0</v>
      </c>
      <c r="M539" s="292">
        <f>IF(BM_MWh!M539=0,0,1)</f>
        <v>0</v>
      </c>
      <c r="N539" s="292">
        <f>IF(BM_MWh!N539=0,0,1)</f>
        <v>0</v>
      </c>
      <c r="O539" s="292">
        <f>IF(BM_MWh!O539=0,0,1)</f>
        <v>0</v>
      </c>
      <c r="P539" s="292">
        <f>IF(BM_MWh!P539=0,0,1)</f>
        <v>0</v>
      </c>
      <c r="Q539" s="292">
        <f>IF(BM_MWh!Q539=0,0,1)</f>
        <v>0</v>
      </c>
      <c r="R539" s="292">
        <f>IF(BM_MWh!R539=0,0,1)</f>
        <v>1</v>
      </c>
      <c r="S539" s="292">
        <f>IF(BM_MWh!S539=0,0,1)</f>
        <v>1</v>
      </c>
      <c r="T539" s="292">
        <f>IF(BM_MWh!T539=0,0,1)</f>
        <v>0</v>
      </c>
      <c r="U539" s="384">
        <f>IF(SUM(BM_MWh!U539)=0,0,1)</f>
        <v>1</v>
      </c>
      <c r="V539" s="382">
        <f>IF(SUM(BM_MWh!V539)=0,0,1)</f>
        <v>1</v>
      </c>
      <c r="W539" s="382">
        <f>IF(SUM(BM_MWh!W539)=0,0,1)</f>
        <v>1</v>
      </c>
      <c r="X539" s="382">
        <f>IF(SUM(BM_MWh!X539)=0,0,1)</f>
        <v>0</v>
      </c>
      <c r="Y539" s="382">
        <f>IF(SUM(BM_MWh!Y539)=0,0,1)</f>
        <v>1</v>
      </c>
      <c r="Z539" s="382">
        <f>IF(SUM(BM_MWh!Z539)=0,0,1)</f>
        <v>0</v>
      </c>
      <c r="AA539" s="382">
        <f>IF(SUM(BM_MWh!AA539)=0,0,1)</f>
        <v>1</v>
      </c>
      <c r="AB539" s="382">
        <f>IF(SUM(BM_MWh!AB539)=0,0,1)</f>
        <v>0</v>
      </c>
      <c r="AC539" s="382">
        <f>IF(SUM(BM_MWh!AC539)=0,0,1)</f>
        <v>0</v>
      </c>
      <c r="AD539" s="382">
        <f>IF(SUM(BM_MWh!AD539)=0,0,1)</f>
        <v>0</v>
      </c>
      <c r="AE539" s="382">
        <f>IF(SUM(BM_MWh!AE539)=0,0,1)</f>
        <v>1</v>
      </c>
      <c r="AF539" s="382">
        <f>IF(SUM(BM_MWh!AF539)=0,0,1)</f>
        <v>0</v>
      </c>
      <c r="AG539" s="382"/>
      <c r="AH539" s="382"/>
      <c r="AI539" s="382"/>
      <c r="AJ539" s="382"/>
      <c r="AK539" s="292"/>
      <c r="AL539" s="292"/>
      <c r="AM539" s="314"/>
      <c r="AN539" s="314"/>
      <c r="AP539" s="382"/>
      <c r="AR539" s="382"/>
      <c r="AS539" s="382"/>
      <c r="AT539" s="382"/>
      <c r="AU539" s="101">
        <f t="shared" si="205"/>
        <v>6</v>
      </c>
      <c r="AV539" s="102">
        <f t="shared" si="206"/>
        <v>3</v>
      </c>
      <c r="AW539" s="167">
        <f t="shared" si="207"/>
        <v>9</v>
      </c>
      <c r="AX539" s="167">
        <f t="shared" si="208"/>
        <v>2183263.8923931899</v>
      </c>
    </row>
    <row r="540" spans="1:50">
      <c r="A540" s="28">
        <f t="shared" si="209"/>
        <v>2040</v>
      </c>
      <c r="B540" s="28">
        <f t="shared" si="210"/>
        <v>7</v>
      </c>
      <c r="C540" s="383">
        <f t="shared" si="211"/>
        <v>2184504.1716399398</v>
      </c>
      <c r="D540" s="383">
        <f>[4]FCST!D537</f>
        <v>1943343.17163994</v>
      </c>
      <c r="E540" s="383">
        <f>[4]FCST!E537</f>
        <v>211887</v>
      </c>
      <c r="F540" s="383">
        <f>[4]FCST!F537</f>
        <v>1999</v>
      </c>
      <c r="G540" s="383">
        <f>[4]FCST!G537</f>
        <v>1507</v>
      </c>
      <c r="H540" s="383">
        <f>[4]FCST!H537</f>
        <v>25759</v>
      </c>
      <c r="I540" s="292">
        <f>IF(BM_MWh!I540=0,0,1)</f>
        <v>0</v>
      </c>
      <c r="J540" s="292">
        <f>IF(BM_MWh!J540=0,0,1)</f>
        <v>0</v>
      </c>
      <c r="K540" s="292">
        <f>IF(BM_MWh!K540=0,0,1)</f>
        <v>1</v>
      </c>
      <c r="L540" s="292">
        <f>IF(BM_MWh!L540=0,0,1)</f>
        <v>0</v>
      </c>
      <c r="M540" s="292">
        <f>IF(BM_MWh!M540=0,0,1)</f>
        <v>0</v>
      </c>
      <c r="N540" s="292">
        <f>IF(BM_MWh!N540=0,0,1)</f>
        <v>0</v>
      </c>
      <c r="O540" s="292">
        <f>IF(BM_MWh!O540=0,0,1)</f>
        <v>0</v>
      </c>
      <c r="P540" s="292">
        <f>IF(BM_MWh!P540=0,0,1)</f>
        <v>0</v>
      </c>
      <c r="Q540" s="292">
        <f>IF(BM_MWh!Q540=0,0,1)</f>
        <v>0</v>
      </c>
      <c r="R540" s="292">
        <f>IF(BM_MWh!R540=0,0,1)</f>
        <v>1</v>
      </c>
      <c r="S540" s="292">
        <f>IF(BM_MWh!S540=0,0,1)</f>
        <v>1</v>
      </c>
      <c r="T540" s="292">
        <f>IF(BM_MWh!T540=0,0,1)</f>
        <v>0</v>
      </c>
      <c r="U540" s="384">
        <f>IF(SUM(BM_MWh!U540)=0,0,1)</f>
        <v>1</v>
      </c>
      <c r="V540" s="382">
        <f>IF(SUM(BM_MWh!V540)=0,0,1)</f>
        <v>1</v>
      </c>
      <c r="W540" s="382">
        <f>IF(SUM(BM_MWh!W540)=0,0,1)</f>
        <v>1</v>
      </c>
      <c r="X540" s="382">
        <f>IF(SUM(BM_MWh!X540)=0,0,1)</f>
        <v>0</v>
      </c>
      <c r="Y540" s="382">
        <f>IF(SUM(BM_MWh!Y540)=0,0,1)</f>
        <v>1</v>
      </c>
      <c r="Z540" s="382">
        <f>IF(SUM(BM_MWh!Z540)=0,0,1)</f>
        <v>0</v>
      </c>
      <c r="AA540" s="382">
        <f>IF(SUM(BM_MWh!AA540)=0,0,1)</f>
        <v>1</v>
      </c>
      <c r="AB540" s="382">
        <f>IF(SUM(BM_MWh!AB540)=0,0,1)</f>
        <v>0</v>
      </c>
      <c r="AC540" s="382">
        <f>IF(SUM(BM_MWh!AC540)=0,0,1)</f>
        <v>0</v>
      </c>
      <c r="AD540" s="382">
        <f>IF(SUM(BM_MWh!AD540)=0,0,1)</f>
        <v>0</v>
      </c>
      <c r="AE540" s="382">
        <f>IF(SUM(BM_MWh!AE540)=0,0,1)</f>
        <v>1</v>
      </c>
      <c r="AF540" s="382">
        <f>IF(SUM(BM_MWh!AF540)=0,0,1)</f>
        <v>0</v>
      </c>
      <c r="AG540" s="382"/>
      <c r="AH540" s="382"/>
      <c r="AI540" s="382"/>
      <c r="AJ540" s="382"/>
      <c r="AK540" s="292"/>
      <c r="AL540" s="292"/>
      <c r="AM540" s="314"/>
      <c r="AN540" s="314"/>
      <c r="AP540" s="382"/>
      <c r="AR540" s="382"/>
      <c r="AS540" s="382"/>
      <c r="AT540" s="382"/>
      <c r="AU540" s="101">
        <f t="shared" si="205"/>
        <v>6</v>
      </c>
      <c r="AV540" s="102">
        <f t="shared" si="206"/>
        <v>3</v>
      </c>
      <c r="AW540" s="167">
        <f t="shared" si="207"/>
        <v>9</v>
      </c>
      <c r="AX540" s="167">
        <f t="shared" si="208"/>
        <v>2184495.1716399398</v>
      </c>
    </row>
    <row r="541" spans="1:50">
      <c r="A541" s="28">
        <f t="shared" si="209"/>
        <v>2040</v>
      </c>
      <c r="B541" s="28">
        <f t="shared" si="210"/>
        <v>8</v>
      </c>
      <c r="C541" s="383">
        <f t="shared" si="211"/>
        <v>2185215.7291851304</v>
      </c>
      <c r="D541" s="383">
        <f>[4]FCST!D538</f>
        <v>1943949.7291851302</v>
      </c>
      <c r="E541" s="383">
        <f>[4]FCST!E538</f>
        <v>211937</v>
      </c>
      <c r="F541" s="383">
        <f>[4]FCST!F538</f>
        <v>1999</v>
      </c>
      <c r="G541" s="383">
        <f>[4]FCST!G538</f>
        <v>1507</v>
      </c>
      <c r="H541" s="383">
        <f>[4]FCST!H538</f>
        <v>25814</v>
      </c>
      <c r="I541" s="292">
        <f>IF(BM_MWh!I541=0,0,1)</f>
        <v>0</v>
      </c>
      <c r="J541" s="292">
        <f>IF(BM_MWh!J541=0,0,1)</f>
        <v>0</v>
      </c>
      <c r="K541" s="292">
        <f>IF(BM_MWh!K541=0,0,1)</f>
        <v>1</v>
      </c>
      <c r="L541" s="292">
        <f>IF(BM_MWh!L541=0,0,1)</f>
        <v>0</v>
      </c>
      <c r="M541" s="292">
        <f>IF(BM_MWh!M541=0,0,1)</f>
        <v>0</v>
      </c>
      <c r="N541" s="292">
        <f>IF(BM_MWh!N541=0,0,1)</f>
        <v>0</v>
      </c>
      <c r="O541" s="292">
        <f>IF(BM_MWh!O541=0,0,1)</f>
        <v>0</v>
      </c>
      <c r="P541" s="292">
        <f>IF(BM_MWh!P541=0,0,1)</f>
        <v>0</v>
      </c>
      <c r="Q541" s="292">
        <f>IF(BM_MWh!Q541=0,0,1)</f>
        <v>0</v>
      </c>
      <c r="R541" s="292">
        <f>IF(BM_MWh!R541=0,0,1)</f>
        <v>1</v>
      </c>
      <c r="S541" s="292">
        <f>IF(BM_MWh!S541=0,0,1)</f>
        <v>1</v>
      </c>
      <c r="T541" s="292">
        <f>IF(BM_MWh!T541=0,0,1)</f>
        <v>0</v>
      </c>
      <c r="U541" s="384">
        <f>IF(SUM(BM_MWh!U541)=0,0,1)</f>
        <v>1</v>
      </c>
      <c r="V541" s="382">
        <f>IF(SUM(BM_MWh!V541)=0,0,1)</f>
        <v>1</v>
      </c>
      <c r="W541" s="382">
        <f>IF(SUM(BM_MWh!W541)=0,0,1)</f>
        <v>1</v>
      </c>
      <c r="X541" s="382">
        <f>IF(SUM(BM_MWh!X541)=0,0,1)</f>
        <v>0</v>
      </c>
      <c r="Y541" s="382">
        <f>IF(SUM(BM_MWh!Y541)=0,0,1)</f>
        <v>1</v>
      </c>
      <c r="Z541" s="382">
        <f>IF(SUM(BM_MWh!Z541)=0,0,1)</f>
        <v>0</v>
      </c>
      <c r="AA541" s="382">
        <f>IF(SUM(BM_MWh!AA541)=0,0,1)</f>
        <v>1</v>
      </c>
      <c r="AB541" s="382">
        <f>IF(SUM(BM_MWh!AB541)=0,0,1)</f>
        <v>0</v>
      </c>
      <c r="AC541" s="382">
        <f>IF(SUM(BM_MWh!AC541)=0,0,1)</f>
        <v>0</v>
      </c>
      <c r="AD541" s="382">
        <f>IF(SUM(BM_MWh!AD541)=0,0,1)</f>
        <v>0</v>
      </c>
      <c r="AE541" s="382">
        <f>IF(SUM(BM_MWh!AE541)=0,0,1)</f>
        <v>1</v>
      </c>
      <c r="AF541" s="382">
        <f>IF(SUM(BM_MWh!AF541)=0,0,1)</f>
        <v>0</v>
      </c>
      <c r="AG541" s="382"/>
      <c r="AH541" s="382"/>
      <c r="AI541" s="382"/>
      <c r="AJ541" s="382"/>
      <c r="AK541" s="292"/>
      <c r="AL541" s="292"/>
      <c r="AM541" s="314"/>
      <c r="AN541" s="314"/>
      <c r="AP541" s="382"/>
      <c r="AR541" s="382"/>
      <c r="AS541" s="382"/>
      <c r="AT541" s="382"/>
      <c r="AU541" s="101">
        <f t="shared" si="205"/>
        <v>6</v>
      </c>
      <c r="AV541" s="102">
        <f t="shared" si="206"/>
        <v>3</v>
      </c>
      <c r="AW541" s="167">
        <f t="shared" si="207"/>
        <v>9</v>
      </c>
      <c r="AX541" s="167">
        <f t="shared" si="208"/>
        <v>2185206.7291851304</v>
      </c>
    </row>
    <row r="542" spans="1:50">
      <c r="A542" s="28">
        <f t="shared" si="209"/>
        <v>2040</v>
      </c>
      <c r="B542" s="28">
        <f t="shared" si="210"/>
        <v>9</v>
      </c>
      <c r="C542" s="383">
        <f t="shared" si="211"/>
        <v>2186532.1649502199</v>
      </c>
      <c r="D542" s="383">
        <f>[4]FCST!D539</f>
        <v>1945158.1649502197</v>
      </c>
      <c r="E542" s="383">
        <f>[4]FCST!E539</f>
        <v>212040</v>
      </c>
      <c r="F542" s="383">
        <f>[4]FCST!F539</f>
        <v>1998</v>
      </c>
      <c r="G542" s="383">
        <f>[4]FCST!G539</f>
        <v>1507</v>
      </c>
      <c r="H542" s="383">
        <f>[4]FCST!H539</f>
        <v>25820</v>
      </c>
      <c r="I542" s="292">
        <f>IF(BM_MWh!I542=0,0,1)</f>
        <v>0</v>
      </c>
      <c r="J542" s="292">
        <f>IF(BM_MWh!J542=0,0,1)</f>
        <v>0</v>
      </c>
      <c r="K542" s="292">
        <f>IF(BM_MWh!K542=0,0,1)</f>
        <v>1</v>
      </c>
      <c r="L542" s="292">
        <f>IF(BM_MWh!L542=0,0,1)</f>
        <v>0</v>
      </c>
      <c r="M542" s="292">
        <f>IF(BM_MWh!M542=0,0,1)</f>
        <v>0</v>
      </c>
      <c r="N542" s="292">
        <f>IF(BM_MWh!N542=0,0,1)</f>
        <v>0</v>
      </c>
      <c r="O542" s="292">
        <f>IF(BM_MWh!O542=0,0,1)</f>
        <v>0</v>
      </c>
      <c r="P542" s="292">
        <f>IF(BM_MWh!P542=0,0,1)</f>
        <v>0</v>
      </c>
      <c r="Q542" s="292">
        <f>IF(BM_MWh!Q542=0,0,1)</f>
        <v>0</v>
      </c>
      <c r="R542" s="292">
        <f>IF(BM_MWh!R542=0,0,1)</f>
        <v>1</v>
      </c>
      <c r="S542" s="292">
        <f>IF(BM_MWh!S542=0,0,1)</f>
        <v>1</v>
      </c>
      <c r="T542" s="292">
        <f>IF(BM_MWh!T542=0,0,1)</f>
        <v>0</v>
      </c>
      <c r="U542" s="384">
        <f>IF(SUM(BM_MWh!U542)=0,0,1)</f>
        <v>1</v>
      </c>
      <c r="V542" s="382">
        <f>IF(SUM(BM_MWh!V542)=0,0,1)</f>
        <v>1</v>
      </c>
      <c r="W542" s="382">
        <f>IF(SUM(BM_MWh!W542)=0,0,1)</f>
        <v>1</v>
      </c>
      <c r="X542" s="382">
        <f>IF(SUM(BM_MWh!X542)=0,0,1)</f>
        <v>0</v>
      </c>
      <c r="Y542" s="382">
        <f>IF(SUM(BM_MWh!Y542)=0,0,1)</f>
        <v>1</v>
      </c>
      <c r="Z542" s="382">
        <f>IF(SUM(BM_MWh!Z542)=0,0,1)</f>
        <v>0</v>
      </c>
      <c r="AA542" s="382">
        <f>IF(SUM(BM_MWh!AA542)=0,0,1)</f>
        <v>1</v>
      </c>
      <c r="AB542" s="382">
        <f>IF(SUM(BM_MWh!AB542)=0,0,1)</f>
        <v>0</v>
      </c>
      <c r="AC542" s="382">
        <f>IF(SUM(BM_MWh!AC542)=0,0,1)</f>
        <v>0</v>
      </c>
      <c r="AD542" s="382">
        <f>IF(SUM(BM_MWh!AD542)=0,0,1)</f>
        <v>0</v>
      </c>
      <c r="AE542" s="382">
        <f>IF(SUM(BM_MWh!AE542)=0,0,1)</f>
        <v>1</v>
      </c>
      <c r="AF542" s="382">
        <f>IF(SUM(BM_MWh!AF542)=0,0,1)</f>
        <v>0</v>
      </c>
      <c r="AG542" s="382"/>
      <c r="AH542" s="382"/>
      <c r="AI542" s="382"/>
      <c r="AJ542" s="382"/>
      <c r="AK542" s="292"/>
      <c r="AL542" s="292"/>
      <c r="AM542" s="314"/>
      <c r="AN542" s="314"/>
      <c r="AP542" s="382"/>
      <c r="AR542" s="382"/>
      <c r="AS542" s="382"/>
      <c r="AT542" s="382"/>
      <c r="AU542" s="101">
        <f t="shared" si="205"/>
        <v>6</v>
      </c>
      <c r="AV542" s="102">
        <f t="shared" si="206"/>
        <v>3</v>
      </c>
      <c r="AW542" s="167">
        <f t="shared" si="207"/>
        <v>9</v>
      </c>
      <c r="AX542" s="167">
        <f t="shared" si="208"/>
        <v>2186523.1649502199</v>
      </c>
    </row>
    <row r="543" spans="1:50">
      <c r="A543" s="28">
        <f t="shared" si="209"/>
        <v>2040</v>
      </c>
      <c r="B543" s="28">
        <f t="shared" si="210"/>
        <v>10</v>
      </c>
      <c r="C543" s="383">
        <f t="shared" si="211"/>
        <v>2187871.6007152898</v>
      </c>
      <c r="D543" s="383">
        <f>[4]FCST!D540</f>
        <v>1946366.6007152898</v>
      </c>
      <c r="E543" s="383">
        <f>[4]FCST!E540</f>
        <v>212149</v>
      </c>
      <c r="F543" s="383">
        <f>[4]FCST!F540</f>
        <v>1997</v>
      </c>
      <c r="G543" s="383">
        <f>[4]FCST!G540</f>
        <v>1507</v>
      </c>
      <c r="H543" s="383">
        <f>[4]FCST!H540</f>
        <v>25843</v>
      </c>
      <c r="I543" s="292">
        <f>IF(BM_MWh!I543=0,0,1)</f>
        <v>0</v>
      </c>
      <c r="J543" s="292">
        <f>IF(BM_MWh!J543=0,0,1)</f>
        <v>0</v>
      </c>
      <c r="K543" s="292">
        <f>IF(BM_MWh!K543=0,0,1)</f>
        <v>1</v>
      </c>
      <c r="L543" s="292">
        <f>IF(BM_MWh!L543=0,0,1)</f>
        <v>0</v>
      </c>
      <c r="M543" s="292">
        <f>IF(BM_MWh!M543=0,0,1)</f>
        <v>0</v>
      </c>
      <c r="N543" s="292">
        <f>IF(BM_MWh!N543=0,0,1)</f>
        <v>0</v>
      </c>
      <c r="O543" s="292">
        <f>IF(BM_MWh!O543=0,0,1)</f>
        <v>0</v>
      </c>
      <c r="P543" s="292">
        <f>IF(BM_MWh!P543=0,0,1)</f>
        <v>0</v>
      </c>
      <c r="Q543" s="292">
        <f>IF(BM_MWh!Q543=0,0,1)</f>
        <v>0</v>
      </c>
      <c r="R543" s="292">
        <f>IF(BM_MWh!R543=0,0,1)</f>
        <v>1</v>
      </c>
      <c r="S543" s="292">
        <f>IF(BM_MWh!S543=0,0,1)</f>
        <v>1</v>
      </c>
      <c r="T543" s="292">
        <f>IF(BM_MWh!T543=0,0,1)</f>
        <v>0</v>
      </c>
      <c r="U543" s="384">
        <f>IF(SUM(BM_MWh!U543)=0,0,1)</f>
        <v>1</v>
      </c>
      <c r="V543" s="382">
        <f>IF(SUM(BM_MWh!V543)=0,0,1)</f>
        <v>1</v>
      </c>
      <c r="W543" s="382">
        <f>IF(SUM(BM_MWh!W543)=0,0,1)</f>
        <v>1</v>
      </c>
      <c r="X543" s="382">
        <f>IF(SUM(BM_MWh!X543)=0,0,1)</f>
        <v>0</v>
      </c>
      <c r="Y543" s="382">
        <f>IF(SUM(BM_MWh!Y543)=0,0,1)</f>
        <v>1</v>
      </c>
      <c r="Z543" s="382">
        <f>IF(SUM(BM_MWh!Z543)=0,0,1)</f>
        <v>0</v>
      </c>
      <c r="AA543" s="382">
        <f>IF(SUM(BM_MWh!AA543)=0,0,1)</f>
        <v>1</v>
      </c>
      <c r="AB543" s="382">
        <f>IF(SUM(BM_MWh!AB543)=0,0,1)</f>
        <v>0</v>
      </c>
      <c r="AC543" s="382">
        <f>IF(SUM(BM_MWh!AC543)=0,0,1)</f>
        <v>0</v>
      </c>
      <c r="AD543" s="382">
        <f>IF(SUM(BM_MWh!AD543)=0,0,1)</f>
        <v>0</v>
      </c>
      <c r="AE543" s="382">
        <f>IF(SUM(BM_MWh!AE543)=0,0,1)</f>
        <v>1</v>
      </c>
      <c r="AF543" s="382">
        <f>IF(SUM(BM_MWh!AF543)=0,0,1)</f>
        <v>0</v>
      </c>
      <c r="AG543" s="382"/>
      <c r="AH543" s="382"/>
      <c r="AI543" s="382"/>
      <c r="AJ543" s="382"/>
      <c r="AK543" s="292"/>
      <c r="AL543" s="292"/>
      <c r="AM543" s="314"/>
      <c r="AN543" s="314"/>
      <c r="AP543" s="382"/>
      <c r="AR543" s="382"/>
      <c r="AS543" s="382"/>
      <c r="AT543" s="382"/>
      <c r="AU543" s="101">
        <f t="shared" si="205"/>
        <v>6</v>
      </c>
      <c r="AV543" s="102">
        <f t="shared" si="206"/>
        <v>3</v>
      </c>
      <c r="AW543" s="167">
        <f t="shared" si="207"/>
        <v>9</v>
      </c>
      <c r="AX543" s="167">
        <f t="shared" si="208"/>
        <v>2187862.6007152898</v>
      </c>
    </row>
    <row r="544" spans="1:50">
      <c r="A544" s="28">
        <f t="shared" si="209"/>
        <v>2040</v>
      </c>
      <c r="B544" s="28">
        <f t="shared" si="210"/>
        <v>11</v>
      </c>
      <c r="C544" s="383">
        <f t="shared" si="211"/>
        <v>2189222.0364803597</v>
      </c>
      <c r="D544" s="383">
        <f>[4]FCST!D541</f>
        <v>1947575.03648036</v>
      </c>
      <c r="E544" s="383">
        <f>[4]FCST!E541</f>
        <v>212257</v>
      </c>
      <c r="F544" s="383">
        <f>[4]FCST!F541</f>
        <v>1997</v>
      </c>
      <c r="G544" s="383">
        <f>[4]FCST!G541</f>
        <v>1507</v>
      </c>
      <c r="H544" s="383">
        <f>[4]FCST!H541</f>
        <v>25877</v>
      </c>
      <c r="I544" s="292">
        <f>IF(BM_MWh!I544=0,0,1)</f>
        <v>0</v>
      </c>
      <c r="J544" s="292">
        <f>IF(BM_MWh!J544=0,0,1)</f>
        <v>0</v>
      </c>
      <c r="K544" s="292">
        <f>IF(BM_MWh!K544=0,0,1)</f>
        <v>1</v>
      </c>
      <c r="L544" s="292">
        <f>IF(BM_MWh!L544=0,0,1)</f>
        <v>0</v>
      </c>
      <c r="M544" s="292">
        <f>IF(BM_MWh!M544=0,0,1)</f>
        <v>0</v>
      </c>
      <c r="N544" s="292">
        <f>IF(BM_MWh!N544=0,0,1)</f>
        <v>0</v>
      </c>
      <c r="O544" s="292">
        <f>IF(BM_MWh!O544=0,0,1)</f>
        <v>0</v>
      </c>
      <c r="P544" s="292">
        <f>IF(BM_MWh!P544=0,0,1)</f>
        <v>0</v>
      </c>
      <c r="Q544" s="292">
        <f>IF(BM_MWh!Q544=0,0,1)</f>
        <v>0</v>
      </c>
      <c r="R544" s="292">
        <f>IF(BM_MWh!R544=0,0,1)</f>
        <v>1</v>
      </c>
      <c r="S544" s="292">
        <f>IF(BM_MWh!S544=0,0,1)</f>
        <v>1</v>
      </c>
      <c r="T544" s="292">
        <f>IF(BM_MWh!T544=0,0,1)</f>
        <v>0</v>
      </c>
      <c r="U544" s="384">
        <f>IF(SUM(BM_MWh!U544)=0,0,1)</f>
        <v>1</v>
      </c>
      <c r="V544" s="382">
        <f>IF(SUM(BM_MWh!V544)=0,0,1)</f>
        <v>1</v>
      </c>
      <c r="W544" s="382">
        <f>IF(SUM(BM_MWh!W544)=0,0,1)</f>
        <v>1</v>
      </c>
      <c r="X544" s="382">
        <f>IF(SUM(BM_MWh!X544)=0,0,1)</f>
        <v>0</v>
      </c>
      <c r="Y544" s="382">
        <f>IF(SUM(BM_MWh!Y544)=0,0,1)</f>
        <v>1</v>
      </c>
      <c r="Z544" s="382">
        <f>IF(SUM(BM_MWh!Z544)=0,0,1)</f>
        <v>0</v>
      </c>
      <c r="AA544" s="382">
        <f>IF(SUM(BM_MWh!AA544)=0,0,1)</f>
        <v>1</v>
      </c>
      <c r="AB544" s="382">
        <f>IF(SUM(BM_MWh!AB544)=0,0,1)</f>
        <v>0</v>
      </c>
      <c r="AC544" s="382">
        <f>IF(SUM(BM_MWh!AC544)=0,0,1)</f>
        <v>0</v>
      </c>
      <c r="AD544" s="382">
        <f>IF(SUM(BM_MWh!AD544)=0,0,1)</f>
        <v>0</v>
      </c>
      <c r="AE544" s="382">
        <f>IF(SUM(BM_MWh!AE544)=0,0,1)</f>
        <v>1</v>
      </c>
      <c r="AF544" s="382">
        <f>IF(SUM(BM_MWh!AF544)=0,0,1)</f>
        <v>0</v>
      </c>
      <c r="AG544" s="382"/>
      <c r="AH544" s="382"/>
      <c r="AI544" s="382"/>
      <c r="AJ544" s="382"/>
      <c r="AK544" s="292"/>
      <c r="AL544" s="292"/>
      <c r="AM544" s="314"/>
      <c r="AN544" s="314"/>
      <c r="AP544" s="382"/>
      <c r="AR544" s="382"/>
      <c r="AS544" s="382"/>
      <c r="AT544" s="382"/>
      <c r="AU544" s="101">
        <f t="shared" si="205"/>
        <v>6</v>
      </c>
      <c r="AV544" s="102">
        <f t="shared" si="206"/>
        <v>3</v>
      </c>
      <c r="AW544" s="167">
        <f t="shared" si="207"/>
        <v>9</v>
      </c>
      <c r="AX544" s="167">
        <f t="shared" si="208"/>
        <v>2189213.0364803597</v>
      </c>
    </row>
    <row r="545" spans="1:50">
      <c r="A545" s="28">
        <f t="shared" si="209"/>
        <v>2040</v>
      </c>
      <c r="B545" s="28">
        <f t="shared" si="210"/>
        <v>12</v>
      </c>
      <c r="C545" s="383">
        <f t="shared" si="211"/>
        <v>2190484.4722454501</v>
      </c>
      <c r="D545" s="383">
        <f>[4]FCST!D542</f>
        <v>1948783.4722454501</v>
      </c>
      <c r="E545" s="383">
        <f>[4]FCST!E542</f>
        <v>212364</v>
      </c>
      <c r="F545" s="383">
        <f>[4]FCST!F542</f>
        <v>1996</v>
      </c>
      <c r="G545" s="383">
        <f>[4]FCST!G542</f>
        <v>1507</v>
      </c>
      <c r="H545" s="383">
        <f>[4]FCST!H542</f>
        <v>25825</v>
      </c>
      <c r="I545" s="292">
        <f>IF(BM_MWh!I545=0,0,1)</f>
        <v>0</v>
      </c>
      <c r="J545" s="292">
        <f>IF(BM_MWh!J545=0,0,1)</f>
        <v>0</v>
      </c>
      <c r="K545" s="292">
        <f>IF(BM_MWh!K545=0,0,1)</f>
        <v>1</v>
      </c>
      <c r="L545" s="292">
        <f>IF(BM_MWh!L545=0,0,1)</f>
        <v>0</v>
      </c>
      <c r="M545" s="292">
        <f>IF(BM_MWh!M545=0,0,1)</f>
        <v>0</v>
      </c>
      <c r="N545" s="292">
        <f>IF(BM_MWh!N545=0,0,1)</f>
        <v>0</v>
      </c>
      <c r="O545" s="292">
        <f>IF(BM_MWh!O545=0,0,1)</f>
        <v>0</v>
      </c>
      <c r="P545" s="292">
        <f>IF(BM_MWh!P545=0,0,1)</f>
        <v>0</v>
      </c>
      <c r="Q545" s="292">
        <f>IF(BM_MWh!Q545=0,0,1)</f>
        <v>0</v>
      </c>
      <c r="R545" s="292">
        <f>IF(BM_MWh!R545=0,0,1)</f>
        <v>1</v>
      </c>
      <c r="S545" s="292">
        <f>IF(BM_MWh!S545=0,0,1)</f>
        <v>1</v>
      </c>
      <c r="T545" s="292">
        <f>IF(BM_MWh!T545=0,0,1)</f>
        <v>0</v>
      </c>
      <c r="U545" s="384">
        <f>IF(SUM(BM_MWh!U545)=0,0,1)</f>
        <v>1</v>
      </c>
      <c r="V545" s="382">
        <f>IF(SUM(BM_MWh!V545)=0,0,1)</f>
        <v>1</v>
      </c>
      <c r="W545" s="382">
        <f>IF(SUM(BM_MWh!W545)=0,0,1)</f>
        <v>1</v>
      </c>
      <c r="X545" s="382">
        <f>IF(SUM(BM_MWh!X545)=0,0,1)</f>
        <v>0</v>
      </c>
      <c r="Y545" s="382">
        <f>IF(SUM(BM_MWh!Y545)=0,0,1)</f>
        <v>1</v>
      </c>
      <c r="Z545" s="382">
        <f>IF(SUM(BM_MWh!Z545)=0,0,1)</f>
        <v>0</v>
      </c>
      <c r="AA545" s="382">
        <f>IF(SUM(BM_MWh!AA545)=0,0,1)</f>
        <v>1</v>
      </c>
      <c r="AB545" s="382">
        <f>IF(SUM(BM_MWh!AB545)=0,0,1)</f>
        <v>0</v>
      </c>
      <c r="AC545" s="382">
        <f>IF(SUM(BM_MWh!AC545)=0,0,1)</f>
        <v>0</v>
      </c>
      <c r="AD545" s="382">
        <f>IF(SUM(BM_MWh!AD545)=0,0,1)</f>
        <v>0</v>
      </c>
      <c r="AE545" s="382">
        <f>IF(SUM(BM_MWh!AE545)=0,0,1)</f>
        <v>1</v>
      </c>
      <c r="AF545" s="382">
        <f>IF(SUM(BM_MWh!AF545)=0,0,1)</f>
        <v>0</v>
      </c>
      <c r="AG545" s="382"/>
      <c r="AH545" s="382"/>
      <c r="AI545" s="382"/>
      <c r="AJ545" s="382"/>
      <c r="AK545" s="292"/>
      <c r="AL545" s="292"/>
      <c r="AM545" s="314"/>
      <c r="AN545" s="314"/>
      <c r="AP545" s="382"/>
      <c r="AR545" s="382"/>
      <c r="AS545" s="382"/>
      <c r="AT545" s="382"/>
      <c r="AU545" s="101">
        <f t="shared" si="205"/>
        <v>6</v>
      </c>
      <c r="AV545" s="102">
        <f t="shared" si="206"/>
        <v>3</v>
      </c>
      <c r="AW545" s="167">
        <f t="shared" si="207"/>
        <v>9</v>
      </c>
      <c r="AX545" s="167">
        <f t="shared" si="208"/>
        <v>2190475.4722454501</v>
      </c>
    </row>
    <row r="546" spans="1:50">
      <c r="A546" s="28"/>
      <c r="B546" s="28"/>
      <c r="C546" s="387"/>
      <c r="D546" s="387"/>
      <c r="E546" s="387"/>
      <c r="F546" s="387"/>
      <c r="G546" s="387"/>
      <c r="H546" s="387"/>
      <c r="I546" s="387"/>
      <c r="J546" s="387"/>
      <c r="K546" s="387"/>
      <c r="P546" s="17"/>
    </row>
    <row r="547" spans="1:50">
      <c r="A547" s="28"/>
      <c r="B547" s="28"/>
      <c r="C547" s="387"/>
      <c r="D547" s="387"/>
      <c r="E547" s="387"/>
      <c r="F547" s="387"/>
      <c r="G547" s="387"/>
      <c r="H547" s="387"/>
      <c r="I547" s="387"/>
      <c r="J547" s="387"/>
      <c r="K547" s="387"/>
      <c r="P547" s="17"/>
    </row>
    <row r="548" spans="1:50">
      <c r="A548" s="28"/>
      <c r="B548" s="28"/>
      <c r="C548" s="387"/>
      <c r="D548" s="387"/>
      <c r="E548" s="387"/>
      <c r="F548" s="387"/>
      <c r="G548" s="387"/>
      <c r="H548" s="387"/>
      <c r="I548" s="387"/>
      <c r="J548" s="387"/>
      <c r="K548" s="387"/>
      <c r="P548" s="17"/>
    </row>
    <row r="549" spans="1:50">
      <c r="A549" s="28"/>
      <c r="B549" s="28"/>
      <c r="C549" s="387"/>
      <c r="D549" s="387"/>
      <c r="E549" s="387"/>
      <c r="F549" s="387"/>
      <c r="G549" s="387"/>
      <c r="H549" s="387"/>
      <c r="I549" s="387"/>
      <c r="J549" s="387"/>
      <c r="K549" s="387"/>
      <c r="P549" s="17"/>
    </row>
    <row r="550" spans="1:50">
      <c r="A550" s="28"/>
      <c r="B550" s="28"/>
      <c r="C550" s="387"/>
      <c r="D550" s="387"/>
      <c r="E550" s="387"/>
      <c r="F550" s="387"/>
      <c r="G550" s="387"/>
      <c r="H550" s="387"/>
      <c r="I550" s="387"/>
      <c r="J550" s="387"/>
      <c r="K550" s="387"/>
      <c r="P550" s="17"/>
    </row>
    <row r="551" spans="1:50">
      <c r="A551" s="28"/>
      <c r="B551" s="28"/>
      <c r="C551" s="387"/>
      <c r="D551" s="387"/>
      <c r="E551" s="387"/>
      <c r="F551" s="387"/>
      <c r="G551" s="387"/>
      <c r="H551" s="387"/>
      <c r="I551" s="387"/>
      <c r="J551" s="387"/>
      <c r="K551" s="387"/>
      <c r="P551" s="17"/>
    </row>
    <row r="552" spans="1:50">
      <c r="A552" s="28"/>
      <c r="B552" s="28"/>
      <c r="C552" s="387"/>
      <c r="D552" s="387"/>
      <c r="E552" s="387"/>
      <c r="F552" s="387"/>
      <c r="G552" s="387"/>
      <c r="H552" s="387"/>
      <c r="I552" s="387"/>
      <c r="J552" s="387"/>
      <c r="K552" s="387"/>
      <c r="P552" s="17"/>
    </row>
    <row r="553" spans="1:50">
      <c r="A553" s="28"/>
      <c r="B553" s="28"/>
      <c r="C553" s="387"/>
      <c r="D553" s="387"/>
      <c r="E553" s="387"/>
      <c r="F553" s="387"/>
      <c r="G553" s="387"/>
      <c r="H553" s="387"/>
      <c r="I553" s="387"/>
      <c r="J553" s="387"/>
      <c r="K553" s="387"/>
      <c r="P553" s="17"/>
    </row>
    <row r="554" spans="1:50">
      <c r="A554" s="28"/>
      <c r="B554" s="28"/>
      <c r="C554" s="387"/>
      <c r="D554" s="387"/>
      <c r="E554" s="387"/>
      <c r="F554" s="387"/>
      <c r="G554" s="387"/>
      <c r="H554" s="387"/>
      <c r="I554" s="387"/>
      <c r="J554" s="387"/>
      <c r="K554" s="387"/>
      <c r="P554" s="17"/>
    </row>
    <row r="555" spans="1:50">
      <c r="A555" s="28"/>
      <c r="B555" s="28"/>
      <c r="C555" s="387"/>
      <c r="D555" s="387"/>
      <c r="E555" s="387"/>
      <c r="F555" s="387"/>
      <c r="G555" s="387"/>
      <c r="H555" s="387"/>
      <c r="I555" s="387"/>
      <c r="J555" s="387"/>
      <c r="K555" s="387"/>
      <c r="P555" s="17"/>
    </row>
    <row r="556" spans="1:50">
      <c r="A556" s="28"/>
      <c r="B556" s="28"/>
      <c r="C556" s="387"/>
      <c r="D556" s="387"/>
      <c r="E556" s="387"/>
      <c r="F556" s="387"/>
      <c r="G556" s="387"/>
      <c r="H556" s="387"/>
      <c r="I556" s="387"/>
      <c r="J556" s="387"/>
      <c r="K556" s="387"/>
      <c r="P556" s="17"/>
    </row>
    <row r="557" spans="1:50">
      <c r="A557" s="28"/>
      <c r="B557" s="28"/>
      <c r="C557" s="387"/>
      <c r="D557" s="387"/>
      <c r="E557" s="387"/>
      <c r="F557" s="387"/>
      <c r="G557" s="387"/>
      <c r="H557" s="387"/>
      <c r="I557" s="387"/>
      <c r="J557" s="387"/>
      <c r="K557" s="387"/>
      <c r="P557" s="17"/>
    </row>
    <row r="558" spans="1:50">
      <c r="A558" s="28"/>
      <c r="B558" s="28"/>
      <c r="C558" s="387"/>
      <c r="D558" s="387"/>
      <c r="E558" s="387"/>
      <c r="F558" s="387"/>
      <c r="G558" s="387"/>
      <c r="H558" s="387"/>
      <c r="I558" s="387"/>
      <c r="J558" s="387"/>
      <c r="K558" s="387"/>
      <c r="P558" s="17"/>
    </row>
    <row r="559" spans="1:50">
      <c r="A559" s="28"/>
      <c r="B559" s="28"/>
      <c r="C559" s="387"/>
      <c r="D559" s="387"/>
      <c r="E559" s="387"/>
      <c r="F559" s="387"/>
      <c r="G559" s="387"/>
      <c r="H559" s="387"/>
      <c r="I559" s="387"/>
      <c r="J559" s="387"/>
      <c r="K559" s="387"/>
      <c r="P559" s="17"/>
    </row>
    <row r="560" spans="1:50">
      <c r="A560" s="387"/>
      <c r="B560" s="387"/>
      <c r="C560" s="387"/>
      <c r="D560" s="387"/>
      <c r="E560" s="387"/>
      <c r="F560" s="387"/>
      <c r="G560" s="387"/>
      <c r="H560" s="387"/>
      <c r="I560" s="387"/>
      <c r="J560" s="387"/>
      <c r="K560" s="387"/>
      <c r="P560" s="17"/>
    </row>
    <row r="561" spans="1:16">
      <c r="A561" s="387"/>
      <c r="B561" s="387"/>
      <c r="C561" s="387"/>
      <c r="D561" s="387"/>
      <c r="E561" s="387"/>
      <c r="F561" s="387"/>
      <c r="G561" s="387"/>
      <c r="H561" s="387"/>
      <c r="I561" s="387"/>
      <c r="J561" s="387"/>
      <c r="K561" s="387"/>
      <c r="P561" s="17"/>
    </row>
    <row r="562" spans="1:16">
      <c r="A562" s="387"/>
      <c r="B562" s="387"/>
      <c r="C562" s="387"/>
      <c r="D562" s="387"/>
      <c r="E562" s="387"/>
      <c r="F562" s="387"/>
      <c r="G562" s="387"/>
      <c r="H562" s="387"/>
      <c r="I562" s="387"/>
      <c r="J562" s="387"/>
      <c r="K562" s="387"/>
      <c r="P562" s="17"/>
    </row>
    <row r="563" spans="1:16">
      <c r="A563" s="387"/>
      <c r="B563" s="387"/>
      <c r="C563" s="387"/>
      <c r="D563" s="387"/>
      <c r="E563" s="387"/>
      <c r="F563" s="387"/>
      <c r="G563" s="387"/>
      <c r="H563" s="387"/>
      <c r="I563" s="387"/>
      <c r="J563" s="387"/>
      <c r="K563" s="387"/>
      <c r="P563" s="17"/>
    </row>
    <row r="564" spans="1:16">
      <c r="A564" s="387"/>
      <c r="B564" s="387"/>
      <c r="C564" s="387"/>
      <c r="D564" s="387"/>
      <c r="E564" s="387"/>
      <c r="F564" s="387"/>
      <c r="G564" s="387"/>
      <c r="H564" s="387"/>
      <c r="I564" s="387"/>
      <c r="J564" s="387"/>
      <c r="K564" s="387"/>
      <c r="P564" s="17"/>
    </row>
    <row r="565" spans="1:16">
      <c r="A565" s="387"/>
      <c r="B565" s="387"/>
      <c r="C565" s="387"/>
      <c r="D565" s="387"/>
      <c r="E565" s="387"/>
      <c r="F565" s="387"/>
      <c r="G565" s="387"/>
      <c r="H565" s="387"/>
      <c r="I565" s="387"/>
      <c r="J565" s="387"/>
      <c r="K565" s="387"/>
      <c r="P565" s="17"/>
    </row>
    <row r="566" spans="1:16">
      <c r="A566" s="387"/>
      <c r="B566" s="387"/>
      <c r="C566" s="387"/>
      <c r="D566" s="387"/>
      <c r="E566" s="387"/>
      <c r="F566" s="387"/>
      <c r="G566" s="387"/>
      <c r="H566" s="387"/>
      <c r="I566" s="387"/>
      <c r="J566" s="387"/>
      <c r="K566" s="387"/>
      <c r="P566" s="17"/>
    </row>
    <row r="567" spans="1:16">
      <c r="A567" s="387"/>
      <c r="B567" s="387"/>
      <c r="C567" s="387"/>
      <c r="D567" s="387"/>
      <c r="E567" s="387"/>
      <c r="F567" s="387"/>
      <c r="G567" s="387"/>
      <c r="H567" s="387"/>
      <c r="I567" s="387"/>
      <c r="J567" s="387"/>
      <c r="K567" s="387"/>
      <c r="P567" s="17"/>
    </row>
    <row r="568" spans="1:16">
      <c r="A568" s="387"/>
      <c r="B568" s="387"/>
      <c r="C568" s="387"/>
      <c r="D568" s="387"/>
      <c r="E568" s="387"/>
      <c r="F568" s="387"/>
      <c r="G568" s="387"/>
      <c r="H568" s="387"/>
      <c r="I568" s="387"/>
      <c r="J568" s="387"/>
      <c r="K568" s="387"/>
      <c r="P568" s="17"/>
    </row>
    <row r="569" spans="1:16">
      <c r="A569" s="387"/>
      <c r="B569" s="387"/>
      <c r="C569" s="387"/>
      <c r="D569" s="387"/>
      <c r="E569" s="387"/>
      <c r="F569" s="387"/>
      <c r="G569" s="387"/>
      <c r="H569" s="387"/>
      <c r="I569" s="387"/>
      <c r="J569" s="387"/>
      <c r="K569" s="387"/>
      <c r="P569" s="17"/>
    </row>
    <row r="570" spans="1:16">
      <c r="A570" s="387"/>
      <c r="B570" s="387"/>
      <c r="C570" s="387"/>
      <c r="D570" s="387"/>
      <c r="E570" s="387"/>
      <c r="F570" s="387"/>
      <c r="G570" s="387"/>
      <c r="H570" s="387"/>
      <c r="I570" s="387"/>
      <c r="J570" s="387"/>
      <c r="K570" s="387"/>
      <c r="P570" s="17"/>
    </row>
    <row r="571" spans="1:16">
      <c r="A571" s="387"/>
      <c r="B571" s="387"/>
      <c r="C571" s="387"/>
      <c r="D571" s="387"/>
      <c r="E571" s="387"/>
      <c r="F571" s="387"/>
      <c r="G571" s="387"/>
      <c r="H571" s="387"/>
      <c r="I571" s="387"/>
      <c r="J571" s="387"/>
      <c r="K571" s="387"/>
      <c r="P571" s="17"/>
    </row>
    <row r="572" spans="1:16">
      <c r="A572" s="387"/>
      <c r="B572" s="387"/>
      <c r="C572" s="387"/>
      <c r="D572" s="387"/>
      <c r="E572" s="387"/>
      <c r="F572" s="387"/>
      <c r="G572" s="387"/>
      <c r="H572" s="387"/>
      <c r="I572" s="387"/>
      <c r="J572" s="387"/>
      <c r="K572" s="387"/>
      <c r="P572" s="17"/>
    </row>
    <row r="573" spans="1:16">
      <c r="A573" s="387"/>
      <c r="B573" s="387"/>
      <c r="C573" s="387"/>
      <c r="D573" s="387"/>
      <c r="E573" s="387"/>
      <c r="F573" s="387"/>
      <c r="G573" s="387"/>
      <c r="H573" s="387"/>
      <c r="I573" s="387"/>
      <c r="J573" s="387"/>
      <c r="K573" s="387"/>
      <c r="P573" s="17"/>
    </row>
    <row r="574" spans="1:16">
      <c r="A574" s="387"/>
      <c r="B574" s="387"/>
      <c r="C574" s="387"/>
      <c r="D574" s="387"/>
      <c r="E574" s="387"/>
      <c r="F574" s="387"/>
      <c r="G574" s="387"/>
      <c r="H574" s="387"/>
      <c r="I574" s="387"/>
      <c r="J574" s="387"/>
      <c r="K574" s="387"/>
      <c r="P574" s="17"/>
    </row>
    <row r="575" spans="1:16">
      <c r="A575" s="387"/>
      <c r="B575" s="387"/>
      <c r="C575" s="387"/>
      <c r="D575" s="387"/>
      <c r="E575" s="387"/>
      <c r="F575" s="387"/>
      <c r="G575" s="387"/>
      <c r="H575" s="387"/>
      <c r="I575" s="387"/>
      <c r="J575" s="387"/>
      <c r="K575" s="387"/>
      <c r="P575" s="17"/>
    </row>
    <row r="576" spans="1:16">
      <c r="A576" s="387"/>
      <c r="B576" s="387"/>
      <c r="C576" s="387"/>
      <c r="D576" s="387"/>
      <c r="E576" s="387"/>
      <c r="F576" s="387"/>
      <c r="G576" s="387"/>
      <c r="H576" s="387"/>
      <c r="I576" s="387"/>
      <c r="J576" s="387"/>
      <c r="K576" s="387"/>
      <c r="P576" s="17"/>
    </row>
    <row r="577" spans="1:16">
      <c r="A577" s="387"/>
      <c r="B577" s="387"/>
      <c r="C577" s="387"/>
      <c r="D577" s="387"/>
      <c r="E577" s="387"/>
      <c r="F577" s="387"/>
      <c r="G577" s="387"/>
      <c r="H577" s="387"/>
      <c r="I577" s="387"/>
      <c r="J577" s="387"/>
      <c r="K577" s="387"/>
      <c r="P577" s="17"/>
    </row>
    <row r="578" spans="1:16">
      <c r="A578" s="387"/>
      <c r="B578" s="387"/>
      <c r="C578" s="387"/>
      <c r="D578" s="387"/>
      <c r="E578" s="387"/>
      <c r="F578" s="387"/>
      <c r="G578" s="387"/>
      <c r="H578" s="387"/>
      <c r="I578" s="387"/>
      <c r="J578" s="387"/>
      <c r="K578" s="387"/>
      <c r="P578" s="17"/>
    </row>
    <row r="579" spans="1:16">
      <c r="A579" s="387"/>
      <c r="B579" s="387"/>
      <c r="C579" s="387"/>
      <c r="D579" s="387"/>
      <c r="E579" s="387"/>
      <c r="F579" s="387"/>
      <c r="G579" s="387"/>
      <c r="H579" s="387"/>
      <c r="I579" s="387"/>
      <c r="J579" s="387"/>
      <c r="K579" s="387"/>
      <c r="P579" s="17"/>
    </row>
    <row r="580" spans="1:16">
      <c r="A580" s="387"/>
      <c r="B580" s="387"/>
      <c r="C580" s="387"/>
      <c r="D580" s="387"/>
      <c r="E580" s="387"/>
      <c r="F580" s="387"/>
      <c r="G580" s="387"/>
      <c r="H580" s="387"/>
      <c r="I580" s="387"/>
      <c r="J580" s="387"/>
      <c r="K580" s="387"/>
      <c r="P580" s="17"/>
    </row>
    <row r="581" spans="1:16">
      <c r="A581" s="387"/>
      <c r="B581" s="387"/>
      <c r="C581" s="387"/>
      <c r="D581" s="387"/>
      <c r="E581" s="387"/>
      <c r="F581" s="387"/>
      <c r="G581" s="387"/>
      <c r="H581" s="387"/>
      <c r="I581" s="387"/>
      <c r="J581" s="387"/>
      <c r="K581" s="387"/>
      <c r="P581" s="17"/>
    </row>
    <row r="582" spans="1:16">
      <c r="A582" s="387"/>
      <c r="B582" s="387"/>
      <c r="C582" s="387"/>
      <c r="D582" s="387"/>
      <c r="E582" s="387"/>
      <c r="F582" s="387"/>
      <c r="G582" s="387"/>
      <c r="H582" s="387"/>
      <c r="I582" s="387"/>
      <c r="J582" s="387"/>
      <c r="K582" s="387"/>
      <c r="P582" s="17"/>
    </row>
    <row r="583" spans="1:16">
      <c r="A583" s="387"/>
      <c r="B583" s="387"/>
      <c r="C583" s="387"/>
      <c r="D583" s="387"/>
      <c r="E583" s="387"/>
      <c r="F583" s="387"/>
      <c r="G583" s="387"/>
      <c r="H583" s="387"/>
      <c r="I583" s="387"/>
      <c r="J583" s="387"/>
      <c r="K583" s="387"/>
      <c r="P583" s="17"/>
    </row>
    <row r="584" spans="1:16">
      <c r="A584" s="387"/>
      <c r="B584" s="387"/>
      <c r="C584" s="387"/>
      <c r="D584" s="387"/>
      <c r="E584" s="387"/>
      <c r="F584" s="387"/>
      <c r="G584" s="387"/>
      <c r="H584" s="387"/>
      <c r="I584" s="387"/>
      <c r="J584" s="387"/>
      <c r="K584" s="387"/>
      <c r="P584" s="17"/>
    </row>
    <row r="585" spans="1:16">
      <c r="A585" s="387"/>
      <c r="B585" s="387"/>
      <c r="C585" s="387"/>
      <c r="D585" s="387"/>
      <c r="E585" s="387"/>
      <c r="F585" s="387"/>
      <c r="G585" s="387"/>
      <c r="H585" s="387"/>
      <c r="I585" s="387"/>
      <c r="J585" s="387"/>
      <c r="K585" s="387"/>
      <c r="P585" s="17"/>
    </row>
    <row r="586" spans="1:16">
      <c r="A586" s="387"/>
      <c r="B586" s="387"/>
      <c r="C586" s="387"/>
      <c r="D586" s="387"/>
      <c r="E586" s="387"/>
      <c r="F586" s="387"/>
      <c r="G586" s="387"/>
      <c r="H586" s="387"/>
      <c r="I586" s="387"/>
      <c r="J586" s="387"/>
      <c r="K586" s="387"/>
      <c r="P586" s="17"/>
    </row>
    <row r="587" spans="1:16">
      <c r="A587" s="387"/>
      <c r="B587" s="387"/>
      <c r="C587" s="387"/>
      <c r="D587" s="387"/>
      <c r="E587" s="387"/>
      <c r="F587" s="387"/>
      <c r="G587" s="387"/>
      <c r="H587" s="387"/>
      <c r="I587" s="387"/>
      <c r="J587" s="387"/>
      <c r="K587" s="387"/>
      <c r="P587" s="17"/>
    </row>
    <row r="588" spans="1:16">
      <c r="A588" s="387"/>
      <c r="B588" s="387"/>
      <c r="C588" s="387"/>
      <c r="D588" s="387"/>
      <c r="E588" s="387"/>
      <c r="F588" s="387"/>
      <c r="G588" s="387"/>
      <c r="H588" s="387"/>
      <c r="I588" s="387"/>
      <c r="J588" s="387"/>
      <c r="K588" s="387"/>
      <c r="P588" s="17"/>
    </row>
    <row r="589" spans="1:16">
      <c r="A589" s="387"/>
      <c r="B589" s="387"/>
      <c r="C589" s="387"/>
      <c r="D589" s="387"/>
      <c r="E589" s="387"/>
      <c r="F589" s="387"/>
      <c r="G589" s="387"/>
      <c r="H589" s="387"/>
      <c r="I589" s="387"/>
      <c r="J589" s="387"/>
      <c r="K589" s="387"/>
      <c r="P589" s="17"/>
    </row>
    <row r="590" spans="1:16">
      <c r="A590" s="387"/>
      <c r="B590" s="387"/>
      <c r="C590" s="387"/>
      <c r="D590" s="387"/>
      <c r="E590" s="387"/>
      <c r="F590" s="387"/>
      <c r="G590" s="387"/>
      <c r="H590" s="387"/>
      <c r="I590" s="387"/>
      <c r="J590" s="387"/>
      <c r="K590" s="387"/>
      <c r="P590" s="17"/>
    </row>
    <row r="591" spans="1:16">
      <c r="A591" s="387"/>
      <c r="B591" s="387"/>
      <c r="C591" s="387"/>
      <c r="D591" s="387"/>
      <c r="E591" s="387"/>
      <c r="F591" s="387"/>
      <c r="G591" s="387"/>
      <c r="H591" s="387"/>
      <c r="I591" s="387"/>
      <c r="J591" s="387"/>
      <c r="K591" s="387"/>
      <c r="P591" s="17"/>
    </row>
    <row r="592" spans="1:16">
      <c r="A592" s="387"/>
      <c r="B592" s="387"/>
      <c r="C592" s="387"/>
      <c r="D592" s="387"/>
      <c r="E592" s="387"/>
      <c r="F592" s="387"/>
      <c r="G592" s="387"/>
      <c r="H592" s="387"/>
      <c r="I592" s="387"/>
      <c r="J592" s="387"/>
      <c r="K592" s="387"/>
      <c r="P592" s="17"/>
    </row>
    <row r="593" spans="1:16">
      <c r="A593" s="387"/>
      <c r="B593" s="387"/>
      <c r="C593" s="387"/>
      <c r="D593" s="387"/>
      <c r="E593" s="387"/>
      <c r="F593" s="387"/>
      <c r="G593" s="387"/>
      <c r="H593" s="387"/>
      <c r="I593" s="387"/>
      <c r="J593" s="387"/>
      <c r="K593" s="387"/>
      <c r="P593" s="17"/>
    </row>
    <row r="594" spans="1:16">
      <c r="A594" s="387"/>
      <c r="B594" s="387"/>
      <c r="C594" s="387"/>
      <c r="D594" s="387"/>
      <c r="E594" s="387"/>
      <c r="F594" s="387"/>
      <c r="G594" s="387"/>
      <c r="H594" s="387"/>
      <c r="I594" s="387"/>
      <c r="J594" s="387"/>
      <c r="K594" s="387"/>
      <c r="P594" s="17"/>
    </row>
    <row r="595" spans="1:16">
      <c r="A595" s="387"/>
      <c r="B595" s="387"/>
      <c r="C595" s="387"/>
      <c r="D595" s="387"/>
      <c r="E595" s="387"/>
      <c r="F595" s="387"/>
      <c r="G595" s="387"/>
      <c r="H595" s="387"/>
      <c r="I595" s="387"/>
      <c r="J595" s="387"/>
      <c r="K595" s="387"/>
      <c r="P595" s="17"/>
    </row>
    <row r="596" spans="1:16">
      <c r="A596" s="387"/>
      <c r="B596" s="387"/>
      <c r="C596" s="387"/>
      <c r="D596" s="387"/>
      <c r="E596" s="387"/>
      <c r="F596" s="387"/>
      <c r="G596" s="387"/>
      <c r="H596" s="387"/>
      <c r="I596" s="387"/>
      <c r="J596" s="387"/>
      <c r="K596" s="387"/>
      <c r="P596" s="17"/>
    </row>
    <row r="597" spans="1:16">
      <c r="A597" s="387"/>
      <c r="B597" s="387"/>
      <c r="C597" s="387"/>
      <c r="D597" s="387"/>
      <c r="E597" s="387"/>
      <c r="F597" s="387"/>
      <c r="G597" s="387"/>
      <c r="H597" s="387"/>
      <c r="I597" s="387"/>
      <c r="J597" s="387"/>
      <c r="K597" s="387"/>
      <c r="P597" s="17"/>
    </row>
    <row r="598" spans="1:16">
      <c r="A598" s="387"/>
      <c r="B598" s="387"/>
      <c r="C598" s="387"/>
      <c r="D598" s="387"/>
      <c r="E598" s="387"/>
      <c r="F598" s="387"/>
      <c r="G598" s="387"/>
      <c r="H598" s="387"/>
      <c r="I598" s="387"/>
      <c r="J598" s="387"/>
      <c r="K598" s="387"/>
      <c r="P598" s="17"/>
    </row>
    <row r="599" spans="1:16">
      <c r="A599" s="387"/>
      <c r="B599" s="387"/>
      <c r="C599" s="387"/>
      <c r="D599" s="387"/>
      <c r="E599" s="387"/>
      <c r="F599" s="387"/>
      <c r="G599" s="387"/>
      <c r="H599" s="387"/>
      <c r="I599" s="387"/>
      <c r="J599" s="387"/>
      <c r="K599" s="387"/>
      <c r="P599" s="17"/>
    </row>
    <row r="600" spans="1:16">
      <c r="A600" s="387"/>
      <c r="B600" s="387"/>
      <c r="C600" s="387"/>
      <c r="D600" s="387"/>
      <c r="E600" s="387"/>
      <c r="F600" s="387"/>
      <c r="G600" s="387"/>
      <c r="H600" s="387"/>
      <c r="I600" s="387"/>
      <c r="J600" s="387"/>
      <c r="K600" s="387"/>
      <c r="P600" s="17"/>
    </row>
    <row r="601" spans="1:16">
      <c r="A601" s="387"/>
      <c r="B601" s="387"/>
      <c r="C601" s="387"/>
      <c r="D601" s="387"/>
      <c r="E601" s="387"/>
      <c r="F601" s="387"/>
      <c r="G601" s="387"/>
      <c r="H601" s="387"/>
      <c r="I601" s="387"/>
      <c r="J601" s="387"/>
      <c r="K601" s="387"/>
      <c r="P601" s="17"/>
    </row>
    <row r="602" spans="1:16">
      <c r="A602" s="387"/>
      <c r="B602" s="387"/>
      <c r="C602" s="387"/>
      <c r="D602" s="387"/>
      <c r="E602" s="387"/>
      <c r="F602" s="387"/>
      <c r="G602" s="387"/>
      <c r="H602" s="387"/>
      <c r="I602" s="387"/>
      <c r="J602" s="387"/>
      <c r="K602" s="387"/>
      <c r="P602" s="17"/>
    </row>
    <row r="603" spans="1:16">
      <c r="A603" s="387"/>
      <c r="B603" s="387"/>
      <c r="C603" s="387"/>
      <c r="D603" s="387"/>
      <c r="E603" s="387"/>
      <c r="F603" s="387"/>
      <c r="G603" s="387"/>
      <c r="H603" s="387"/>
      <c r="I603" s="387"/>
      <c r="J603" s="387"/>
      <c r="K603" s="387"/>
      <c r="P603" s="17"/>
    </row>
    <row r="604" spans="1:16">
      <c r="A604" s="387"/>
      <c r="B604" s="387"/>
      <c r="C604" s="387"/>
      <c r="D604" s="387"/>
      <c r="E604" s="387"/>
      <c r="F604" s="387"/>
      <c r="G604" s="387"/>
      <c r="H604" s="387"/>
      <c r="I604" s="387"/>
      <c r="J604" s="387"/>
      <c r="K604" s="387"/>
      <c r="P604" s="17"/>
    </row>
    <row r="605" spans="1:16">
      <c r="A605" s="387"/>
      <c r="B605" s="387"/>
      <c r="C605" s="387"/>
      <c r="D605" s="387"/>
      <c r="E605" s="387"/>
      <c r="F605" s="387"/>
      <c r="G605" s="387"/>
      <c r="H605" s="387"/>
      <c r="I605" s="387"/>
      <c r="J605" s="387"/>
      <c r="K605" s="387"/>
      <c r="P605" s="17"/>
    </row>
    <row r="606" spans="1:16">
      <c r="A606" s="387"/>
      <c r="B606" s="387"/>
      <c r="C606" s="387"/>
      <c r="D606" s="387"/>
      <c r="E606" s="387"/>
      <c r="F606" s="387"/>
      <c r="G606" s="387"/>
      <c r="H606" s="387"/>
      <c r="I606" s="387"/>
      <c r="J606" s="387"/>
      <c r="K606" s="387"/>
      <c r="P606" s="17"/>
    </row>
    <row r="607" spans="1:16">
      <c r="A607" s="387"/>
      <c r="B607" s="387"/>
      <c r="C607" s="387"/>
      <c r="D607" s="387"/>
      <c r="E607" s="387"/>
      <c r="F607" s="387"/>
      <c r="G607" s="387"/>
      <c r="H607" s="387"/>
      <c r="I607" s="387"/>
      <c r="J607" s="387"/>
      <c r="K607" s="387"/>
      <c r="P607" s="17"/>
    </row>
    <row r="608" spans="1:16">
      <c r="A608" s="387"/>
      <c r="B608" s="387"/>
      <c r="C608" s="387"/>
      <c r="D608" s="387"/>
      <c r="E608" s="387"/>
      <c r="F608" s="387"/>
      <c r="G608" s="387"/>
      <c r="H608" s="387"/>
      <c r="I608" s="387"/>
      <c r="J608" s="387"/>
      <c r="K608" s="387"/>
      <c r="P608" s="17"/>
    </row>
    <row r="609" spans="1:16">
      <c r="A609" s="387"/>
      <c r="B609" s="387"/>
      <c r="C609" s="387"/>
      <c r="D609" s="387"/>
      <c r="E609" s="387"/>
      <c r="F609" s="387"/>
      <c r="G609" s="387"/>
      <c r="H609" s="387"/>
      <c r="I609" s="387"/>
      <c r="J609" s="387"/>
      <c r="K609" s="387"/>
      <c r="P609" s="17"/>
    </row>
    <row r="610" spans="1:16">
      <c r="A610" s="387"/>
      <c r="B610" s="387"/>
      <c r="C610" s="387"/>
      <c r="D610" s="387"/>
      <c r="E610" s="387"/>
      <c r="F610" s="387"/>
      <c r="G610" s="387"/>
      <c r="H610" s="387"/>
      <c r="I610" s="387"/>
      <c r="J610" s="387"/>
      <c r="K610" s="387"/>
      <c r="P610" s="17"/>
    </row>
    <row r="611" spans="1:16">
      <c r="A611" s="387"/>
      <c r="B611" s="387"/>
      <c r="C611" s="387"/>
      <c r="D611" s="387"/>
      <c r="E611" s="387"/>
      <c r="F611" s="387"/>
      <c r="G611" s="387"/>
      <c r="H611" s="387"/>
      <c r="I611" s="387"/>
      <c r="J611" s="387"/>
      <c r="K611" s="387"/>
      <c r="P611" s="17"/>
    </row>
    <row r="612" spans="1:16">
      <c r="A612" s="387"/>
      <c r="B612" s="387"/>
      <c r="C612" s="387"/>
      <c r="D612" s="387"/>
      <c r="E612" s="387"/>
      <c r="F612" s="387"/>
      <c r="G612" s="387"/>
      <c r="H612" s="387"/>
      <c r="I612" s="387"/>
      <c r="J612" s="387"/>
      <c r="K612" s="387"/>
      <c r="P612" s="17"/>
    </row>
    <row r="613" spans="1:16">
      <c r="A613" s="387"/>
      <c r="B613" s="387"/>
      <c r="C613" s="387"/>
      <c r="D613" s="387"/>
      <c r="E613" s="387"/>
      <c r="F613" s="387"/>
      <c r="G613" s="387"/>
      <c r="H613" s="387"/>
      <c r="I613" s="387"/>
      <c r="J613" s="387"/>
      <c r="K613" s="387"/>
      <c r="P613" s="17"/>
    </row>
    <row r="614" spans="1:16">
      <c r="A614" s="387"/>
      <c r="B614" s="387"/>
      <c r="C614" s="387"/>
      <c r="D614" s="387"/>
      <c r="E614" s="387"/>
      <c r="F614" s="387"/>
      <c r="G614" s="387"/>
      <c r="H614" s="387"/>
      <c r="I614" s="387"/>
      <c r="J614" s="387"/>
      <c r="K614" s="387"/>
      <c r="P614" s="17"/>
    </row>
    <row r="615" spans="1:16">
      <c r="A615" s="387"/>
      <c r="B615" s="387"/>
      <c r="C615" s="387"/>
      <c r="D615" s="387"/>
      <c r="E615" s="387"/>
      <c r="F615" s="387"/>
      <c r="G615" s="387"/>
      <c r="H615" s="387"/>
      <c r="I615" s="387"/>
      <c r="J615" s="387"/>
      <c r="K615" s="387"/>
      <c r="P615" s="17"/>
    </row>
    <row r="616" spans="1:16">
      <c r="A616" s="387"/>
      <c r="B616" s="387"/>
      <c r="C616" s="387"/>
      <c r="D616" s="387"/>
      <c r="E616" s="387"/>
      <c r="F616" s="387"/>
      <c r="G616" s="387"/>
      <c r="H616" s="387"/>
      <c r="I616" s="387"/>
      <c r="J616" s="387"/>
      <c r="K616" s="387"/>
      <c r="P616" s="17"/>
    </row>
    <row r="617" spans="1:16">
      <c r="A617" s="387"/>
      <c r="B617" s="387"/>
      <c r="C617" s="387"/>
      <c r="D617" s="387"/>
      <c r="E617" s="387"/>
      <c r="F617" s="387"/>
      <c r="G617" s="387"/>
      <c r="H617" s="387"/>
      <c r="I617" s="387"/>
      <c r="J617" s="387"/>
      <c r="K617" s="387"/>
      <c r="P617" s="17"/>
    </row>
    <row r="618" spans="1:16">
      <c r="A618" s="387"/>
      <c r="B618" s="387"/>
      <c r="C618" s="387"/>
      <c r="D618" s="387"/>
      <c r="E618" s="387"/>
      <c r="F618" s="387"/>
      <c r="G618" s="387"/>
      <c r="H618" s="387"/>
      <c r="I618" s="387"/>
      <c r="J618" s="387"/>
      <c r="K618" s="387"/>
      <c r="P618" s="17"/>
    </row>
    <row r="619" spans="1:16">
      <c r="A619" s="387"/>
      <c r="B619" s="387"/>
      <c r="C619" s="387"/>
      <c r="D619" s="387"/>
      <c r="E619" s="387"/>
      <c r="F619" s="387"/>
      <c r="G619" s="387"/>
      <c r="H619" s="387"/>
      <c r="I619" s="387"/>
      <c r="J619" s="387"/>
      <c r="K619" s="387"/>
      <c r="P619" s="17"/>
    </row>
    <row r="620" spans="1:16">
      <c r="A620" s="387"/>
      <c r="B620" s="387"/>
      <c r="C620" s="387"/>
      <c r="D620" s="387"/>
      <c r="E620" s="387"/>
      <c r="F620" s="387"/>
      <c r="G620" s="387"/>
      <c r="H620" s="387"/>
      <c r="I620" s="387"/>
      <c r="J620" s="387"/>
      <c r="K620" s="387"/>
      <c r="P620" s="17"/>
    </row>
    <row r="621" spans="1:16">
      <c r="A621" s="387"/>
      <c r="B621" s="387"/>
      <c r="C621" s="387"/>
      <c r="D621" s="387"/>
      <c r="E621" s="387"/>
      <c r="F621" s="387"/>
      <c r="G621" s="387"/>
      <c r="H621" s="387"/>
      <c r="I621" s="387"/>
      <c r="J621" s="387"/>
      <c r="K621" s="387"/>
      <c r="P621" s="17"/>
    </row>
    <row r="622" spans="1:16">
      <c r="A622" s="387"/>
      <c r="B622" s="387"/>
      <c r="C622" s="387"/>
      <c r="D622" s="387"/>
      <c r="E622" s="387"/>
      <c r="F622" s="387"/>
      <c r="G622" s="387"/>
      <c r="H622" s="387"/>
      <c r="I622" s="387"/>
      <c r="J622" s="387"/>
      <c r="K622" s="387"/>
      <c r="P622" s="17"/>
    </row>
    <row r="623" spans="1:16">
      <c r="A623" s="387"/>
      <c r="B623" s="387"/>
      <c r="C623" s="387"/>
      <c r="D623" s="387"/>
      <c r="E623" s="387"/>
      <c r="F623" s="387"/>
      <c r="G623" s="387"/>
      <c r="H623" s="387"/>
      <c r="I623" s="387"/>
      <c r="J623" s="387"/>
      <c r="K623" s="387"/>
      <c r="P623" s="17"/>
    </row>
    <row r="624" spans="1:16">
      <c r="A624" s="387"/>
      <c r="B624" s="387"/>
      <c r="C624" s="387"/>
      <c r="D624" s="387"/>
      <c r="E624" s="387"/>
      <c r="F624" s="387"/>
      <c r="G624" s="387"/>
      <c r="H624" s="387"/>
      <c r="I624" s="387"/>
      <c r="J624" s="387"/>
      <c r="K624" s="387"/>
      <c r="P624" s="17"/>
    </row>
    <row r="625" spans="1:16">
      <c r="A625" s="387"/>
      <c r="B625" s="387"/>
      <c r="C625" s="387"/>
      <c r="D625" s="387"/>
      <c r="E625" s="387"/>
      <c r="F625" s="387"/>
      <c r="G625" s="387"/>
      <c r="H625" s="387"/>
      <c r="I625" s="387"/>
      <c r="J625" s="387"/>
      <c r="K625" s="387"/>
      <c r="P625" s="17"/>
    </row>
    <row r="626" spans="1:16">
      <c r="A626" s="387"/>
      <c r="B626" s="387"/>
      <c r="C626" s="387"/>
      <c r="D626" s="387"/>
      <c r="E626" s="387"/>
      <c r="F626" s="387"/>
      <c r="G626" s="387"/>
      <c r="H626" s="387"/>
      <c r="I626" s="387"/>
      <c r="J626" s="387"/>
      <c r="K626" s="387"/>
      <c r="P626" s="17"/>
    </row>
    <row r="627" spans="1:16">
      <c r="A627" s="387"/>
      <c r="B627" s="387"/>
      <c r="C627" s="387"/>
      <c r="D627" s="387"/>
      <c r="E627" s="387"/>
      <c r="F627" s="387"/>
      <c r="G627" s="387"/>
      <c r="H627" s="387"/>
      <c r="I627" s="387"/>
      <c r="J627" s="387"/>
      <c r="K627" s="387"/>
      <c r="P627" s="17"/>
    </row>
    <row r="628" spans="1:16">
      <c r="A628" s="387"/>
      <c r="B628" s="387"/>
      <c r="C628" s="387"/>
      <c r="D628" s="387"/>
      <c r="E628" s="387"/>
      <c r="F628" s="387"/>
      <c r="G628" s="387"/>
      <c r="H628" s="387"/>
      <c r="I628" s="387"/>
      <c r="J628" s="387"/>
      <c r="K628" s="387"/>
      <c r="P628" s="17"/>
    </row>
    <row r="629" spans="1:16">
      <c r="A629" s="387"/>
      <c r="B629" s="387"/>
      <c r="C629" s="387"/>
      <c r="D629" s="387"/>
      <c r="E629" s="387"/>
      <c r="F629" s="387"/>
      <c r="G629" s="387"/>
      <c r="H629" s="387"/>
      <c r="I629" s="387"/>
      <c r="J629" s="387"/>
      <c r="K629" s="387"/>
      <c r="P629" s="17"/>
    </row>
    <row r="630" spans="1:16">
      <c r="A630" s="387"/>
      <c r="B630" s="387"/>
      <c r="C630" s="387"/>
      <c r="D630" s="387"/>
      <c r="E630" s="387"/>
      <c r="F630" s="387"/>
      <c r="G630" s="387"/>
      <c r="H630" s="387"/>
      <c r="I630" s="387"/>
      <c r="J630" s="387"/>
      <c r="K630" s="387"/>
      <c r="P630" s="17"/>
    </row>
    <row r="631" spans="1:16">
      <c r="A631" s="387"/>
      <c r="B631" s="387"/>
      <c r="C631" s="387"/>
      <c r="D631" s="387"/>
      <c r="E631" s="387"/>
      <c r="F631" s="387"/>
      <c r="G631" s="387"/>
      <c r="H631" s="387"/>
      <c r="I631" s="387"/>
      <c r="J631" s="387"/>
      <c r="K631" s="387"/>
      <c r="P631" s="17"/>
    </row>
    <row r="632" spans="1:16">
      <c r="A632" s="387"/>
      <c r="B632" s="387"/>
      <c r="C632" s="387"/>
      <c r="D632" s="387"/>
      <c r="E632" s="387"/>
      <c r="F632" s="387"/>
      <c r="G632" s="387"/>
      <c r="H632" s="387"/>
      <c r="I632" s="387"/>
      <c r="J632" s="387"/>
      <c r="K632" s="387"/>
      <c r="P632" s="17"/>
    </row>
    <row r="633" spans="1:16">
      <c r="A633" s="387"/>
      <c r="B633" s="387"/>
      <c r="C633" s="387"/>
      <c r="D633" s="387"/>
      <c r="E633" s="387"/>
      <c r="F633" s="387"/>
      <c r="G633" s="387"/>
      <c r="H633" s="387"/>
      <c r="I633" s="387"/>
      <c r="J633" s="387"/>
      <c r="K633" s="387"/>
      <c r="P633" s="17"/>
    </row>
    <row r="634" spans="1:16">
      <c r="A634" s="387"/>
      <c r="B634" s="387"/>
      <c r="C634" s="387"/>
      <c r="D634" s="387"/>
      <c r="E634" s="387"/>
      <c r="F634" s="387"/>
      <c r="G634" s="387"/>
      <c r="H634" s="387"/>
      <c r="I634" s="387"/>
      <c r="J634" s="387"/>
      <c r="K634" s="387"/>
      <c r="P634" s="17"/>
    </row>
    <row r="635" spans="1:16">
      <c r="A635" s="387"/>
      <c r="B635" s="387"/>
      <c r="C635" s="387"/>
      <c r="D635" s="387"/>
      <c r="E635" s="387"/>
      <c r="F635" s="387"/>
      <c r="G635" s="387"/>
      <c r="H635" s="387"/>
      <c r="I635" s="387"/>
      <c r="J635" s="387"/>
      <c r="K635" s="387"/>
      <c r="P635" s="17"/>
    </row>
    <row r="636" spans="1:16">
      <c r="A636" s="387"/>
      <c r="B636" s="387"/>
      <c r="C636" s="387"/>
      <c r="D636" s="387"/>
      <c r="E636" s="387"/>
      <c r="F636" s="387"/>
      <c r="G636" s="387"/>
      <c r="H636" s="387"/>
      <c r="I636" s="387"/>
      <c r="J636" s="387"/>
      <c r="K636" s="387"/>
      <c r="P636" s="17"/>
    </row>
    <row r="637" spans="1:16">
      <c r="A637" s="387"/>
      <c r="B637" s="387"/>
      <c r="C637" s="387"/>
      <c r="D637" s="387"/>
      <c r="E637" s="387"/>
      <c r="F637" s="387"/>
      <c r="G637" s="387"/>
      <c r="H637" s="387"/>
      <c r="I637" s="387"/>
      <c r="J637" s="387"/>
      <c r="K637" s="387"/>
      <c r="P637" s="17"/>
    </row>
    <row r="638" spans="1:16">
      <c r="A638" s="387"/>
      <c r="B638" s="387"/>
      <c r="C638" s="387"/>
      <c r="D638" s="387"/>
      <c r="E638" s="387"/>
      <c r="F638" s="387"/>
      <c r="G638" s="387"/>
      <c r="H638" s="387"/>
      <c r="I638" s="387"/>
      <c r="J638" s="387"/>
      <c r="K638" s="387"/>
      <c r="P638" s="17"/>
    </row>
    <row r="639" spans="1:16">
      <c r="A639" s="387"/>
      <c r="B639" s="387"/>
      <c r="C639" s="387"/>
      <c r="D639" s="387"/>
      <c r="E639" s="387"/>
      <c r="F639" s="387"/>
      <c r="G639" s="387"/>
      <c r="H639" s="387"/>
      <c r="I639" s="387"/>
      <c r="J639" s="387"/>
      <c r="K639" s="387"/>
      <c r="P639" s="17"/>
    </row>
    <row r="640" spans="1:16">
      <c r="A640" s="387"/>
      <c r="B640" s="387"/>
      <c r="C640" s="387"/>
      <c r="D640" s="387"/>
      <c r="E640" s="387"/>
      <c r="F640" s="387"/>
      <c r="G640" s="387"/>
      <c r="H640" s="387"/>
      <c r="I640" s="387"/>
      <c r="J640" s="387"/>
      <c r="K640" s="387"/>
      <c r="P640" s="17"/>
    </row>
    <row r="641" spans="1:16">
      <c r="A641" s="387"/>
      <c r="B641" s="387"/>
      <c r="C641" s="387"/>
      <c r="D641" s="387"/>
      <c r="E641" s="387"/>
      <c r="F641" s="387"/>
      <c r="G641" s="387"/>
      <c r="H641" s="387"/>
      <c r="I641" s="387"/>
      <c r="J641" s="387"/>
      <c r="K641" s="387"/>
      <c r="P641" s="17"/>
    </row>
    <row r="642" spans="1:16">
      <c r="A642" s="387"/>
      <c r="B642" s="387"/>
      <c r="C642" s="387"/>
      <c r="D642" s="387"/>
      <c r="E642" s="387"/>
      <c r="F642" s="387"/>
      <c r="G642" s="387"/>
      <c r="H642" s="387"/>
      <c r="I642" s="387"/>
      <c r="J642" s="387"/>
      <c r="K642" s="387"/>
      <c r="P642" s="17"/>
    </row>
    <row r="643" spans="1:16">
      <c r="A643" s="387"/>
      <c r="B643" s="387"/>
      <c r="C643" s="387"/>
      <c r="D643" s="387"/>
      <c r="E643" s="387"/>
      <c r="F643" s="387"/>
      <c r="G643" s="387"/>
      <c r="H643" s="387"/>
      <c r="I643" s="387"/>
      <c r="J643" s="387"/>
      <c r="K643" s="387"/>
      <c r="P643" s="17"/>
    </row>
    <row r="644" spans="1:16">
      <c r="A644" s="387"/>
      <c r="B644" s="387"/>
      <c r="C644" s="387"/>
      <c r="D644" s="387"/>
      <c r="E644" s="387"/>
      <c r="F644" s="387"/>
      <c r="G644" s="387"/>
      <c r="H644" s="387"/>
      <c r="I644" s="387"/>
      <c r="J644" s="387"/>
      <c r="K644" s="387"/>
      <c r="P644" s="17"/>
    </row>
    <row r="645" spans="1:16">
      <c r="P645" s="17"/>
    </row>
    <row r="646" spans="1:16">
      <c r="P646" s="17"/>
    </row>
    <row r="647" spans="1:16">
      <c r="P647" s="17"/>
    </row>
    <row r="648" spans="1:16">
      <c r="P648" s="17"/>
    </row>
    <row r="649" spans="1:16">
      <c r="P649" s="17"/>
    </row>
    <row r="650" spans="1:16">
      <c r="P650" s="17"/>
    </row>
    <row r="651" spans="1:16">
      <c r="P651" s="17"/>
    </row>
    <row r="652" spans="1:16">
      <c r="P652" s="17"/>
    </row>
    <row r="653" spans="1:16">
      <c r="P653" s="17"/>
    </row>
    <row r="654" spans="1:16">
      <c r="P654" s="17"/>
    </row>
    <row r="655" spans="1:16">
      <c r="P655" s="17"/>
    </row>
    <row r="656" spans="1:16">
      <c r="P656" s="17"/>
    </row>
    <row r="657" spans="16:16">
      <c r="P657" s="17"/>
    </row>
    <row r="658" spans="16:16">
      <c r="P658" s="17"/>
    </row>
    <row r="659" spans="16:16">
      <c r="P659" s="17"/>
    </row>
    <row r="660" spans="16:16">
      <c r="P660" s="17"/>
    </row>
    <row r="661" spans="16:16">
      <c r="P661" s="17"/>
    </row>
    <row r="662" spans="16:16">
      <c r="P662" s="17"/>
    </row>
    <row r="663" spans="16:16">
      <c r="P663" s="17"/>
    </row>
    <row r="664" spans="16:16">
      <c r="P664" s="17"/>
    </row>
    <row r="665" spans="16:16">
      <c r="P665" s="17"/>
    </row>
    <row r="666" spans="16:16">
      <c r="P666" s="17"/>
    </row>
    <row r="667" spans="16:16">
      <c r="P667" s="17"/>
    </row>
    <row r="668" spans="16:16">
      <c r="P668" s="17"/>
    </row>
    <row r="669" spans="16:16">
      <c r="P669" s="17"/>
    </row>
    <row r="670" spans="16:16">
      <c r="P670" s="17"/>
    </row>
    <row r="671" spans="16:16">
      <c r="P671" s="17"/>
    </row>
    <row r="672" spans="16:16">
      <c r="P672" s="17"/>
    </row>
    <row r="673" spans="16:16">
      <c r="P673" s="17"/>
    </row>
    <row r="674" spans="16:16">
      <c r="P674" s="17"/>
    </row>
    <row r="675" spans="16:16">
      <c r="P675" s="17"/>
    </row>
    <row r="676" spans="16:16">
      <c r="P676" s="17"/>
    </row>
    <row r="677" spans="16:16">
      <c r="P677" s="17"/>
    </row>
    <row r="678" spans="16:16">
      <c r="P678" s="17"/>
    </row>
    <row r="679" spans="16:16">
      <c r="P679" s="17"/>
    </row>
    <row r="680" spans="16:16">
      <c r="P680" s="17"/>
    </row>
    <row r="681" spans="16:16">
      <c r="P681" s="17"/>
    </row>
    <row r="682" spans="16:16">
      <c r="P682" s="17"/>
    </row>
    <row r="683" spans="16:16">
      <c r="P683" s="17"/>
    </row>
    <row r="684" spans="16:16">
      <c r="P684" s="17"/>
    </row>
    <row r="685" spans="16:16">
      <c r="P685" s="17"/>
    </row>
    <row r="686" spans="16:16">
      <c r="P686" s="17"/>
    </row>
    <row r="687" spans="16:16">
      <c r="P687" s="17"/>
    </row>
    <row r="688" spans="16:16">
      <c r="P688" s="17"/>
    </row>
    <row r="689" spans="16:16">
      <c r="P689" s="17"/>
    </row>
    <row r="690" spans="16:16">
      <c r="P690" s="17"/>
    </row>
    <row r="691" spans="16:16">
      <c r="P691" s="17"/>
    </row>
    <row r="692" spans="16:16">
      <c r="P692" s="17"/>
    </row>
    <row r="693" spans="16:16">
      <c r="P693" s="17"/>
    </row>
    <row r="694" spans="16:16">
      <c r="P694" s="17"/>
    </row>
    <row r="695" spans="16:16">
      <c r="P695" s="17"/>
    </row>
    <row r="696" spans="16:16">
      <c r="P696" s="17"/>
    </row>
    <row r="697" spans="16:16">
      <c r="P697" s="17"/>
    </row>
    <row r="698" spans="16:16">
      <c r="P698" s="17"/>
    </row>
    <row r="699" spans="16:16">
      <c r="P699" s="17"/>
    </row>
    <row r="700" spans="16:16">
      <c r="P700" s="17"/>
    </row>
    <row r="701" spans="16:16">
      <c r="P701" s="17"/>
    </row>
    <row r="702" spans="16:16">
      <c r="P702" s="17"/>
    </row>
    <row r="703" spans="16:16">
      <c r="P703" s="17"/>
    </row>
    <row r="704" spans="16:16">
      <c r="P704" s="17"/>
    </row>
    <row r="705" spans="16:16">
      <c r="P705" s="17"/>
    </row>
    <row r="706" spans="16:16">
      <c r="P706" s="17"/>
    </row>
    <row r="707" spans="16:16">
      <c r="P707" s="17"/>
    </row>
    <row r="708" spans="16:16">
      <c r="P708" s="17"/>
    </row>
    <row r="709" spans="16:16">
      <c r="P709" s="17"/>
    </row>
    <row r="710" spans="16:16">
      <c r="P710" s="17"/>
    </row>
    <row r="711" spans="16:16">
      <c r="P711" s="17"/>
    </row>
    <row r="712" spans="16:16">
      <c r="P712" s="17"/>
    </row>
    <row r="713" spans="16:16">
      <c r="P713" s="17"/>
    </row>
    <row r="714" spans="16:16">
      <c r="P714" s="17"/>
    </row>
    <row r="715" spans="16:16">
      <c r="P715" s="17"/>
    </row>
    <row r="716" spans="16:16">
      <c r="P716" s="17"/>
    </row>
    <row r="717" spans="16:16">
      <c r="P717" s="17"/>
    </row>
    <row r="718" spans="16:16">
      <c r="P718" s="17"/>
    </row>
    <row r="719" spans="16:16">
      <c r="P719" s="17"/>
    </row>
    <row r="720" spans="16:16">
      <c r="P720" s="17"/>
    </row>
    <row r="721" spans="16:16">
      <c r="P721" s="17"/>
    </row>
    <row r="722" spans="16:16">
      <c r="P722" s="17"/>
    </row>
    <row r="723" spans="16:16">
      <c r="P723" s="17"/>
    </row>
    <row r="724" spans="16:16">
      <c r="P724" s="17"/>
    </row>
    <row r="725" spans="16:16">
      <c r="P725" s="17"/>
    </row>
    <row r="726" spans="16:16">
      <c r="P726" s="17"/>
    </row>
    <row r="727" spans="16:16">
      <c r="P727" s="17"/>
    </row>
    <row r="728" spans="16:16">
      <c r="P728" s="17"/>
    </row>
    <row r="729" spans="16:16">
      <c r="P729" s="17"/>
    </row>
    <row r="730" spans="16:16">
      <c r="P730" s="17"/>
    </row>
    <row r="731" spans="16:16">
      <c r="P731" s="17"/>
    </row>
    <row r="732" spans="16:16">
      <c r="P732" s="17"/>
    </row>
    <row r="733" spans="16:16">
      <c r="P733" s="17"/>
    </row>
    <row r="734" spans="16:16">
      <c r="P734" s="17"/>
    </row>
    <row r="735" spans="16:16">
      <c r="P735" s="17"/>
    </row>
    <row r="736" spans="16:16">
      <c r="P736" s="17"/>
    </row>
    <row r="737" spans="16:16">
      <c r="P737" s="17"/>
    </row>
    <row r="738" spans="16:16">
      <c r="P738" s="17"/>
    </row>
    <row r="739" spans="16:16">
      <c r="P739" s="17"/>
    </row>
    <row r="740" spans="16:16">
      <c r="P740" s="17"/>
    </row>
    <row r="741" spans="16:16">
      <c r="P741" s="17"/>
    </row>
    <row r="742" spans="16:16">
      <c r="P742" s="17"/>
    </row>
    <row r="743" spans="16:16">
      <c r="P743" s="17"/>
    </row>
    <row r="744" spans="16:16">
      <c r="P744" s="17"/>
    </row>
    <row r="745" spans="16:16">
      <c r="P745" s="17"/>
    </row>
    <row r="746" spans="16:16">
      <c r="P746" s="17"/>
    </row>
    <row r="747" spans="16:16">
      <c r="P747" s="17"/>
    </row>
    <row r="748" spans="16:16">
      <c r="P748" s="17"/>
    </row>
    <row r="749" spans="16:16">
      <c r="P749" s="17"/>
    </row>
    <row r="750" spans="16:16">
      <c r="P750" s="17"/>
    </row>
    <row r="751" spans="16:16">
      <c r="P751" s="17"/>
    </row>
    <row r="752" spans="16:16">
      <c r="P752" s="17"/>
    </row>
    <row r="753" spans="16:16">
      <c r="P753" s="17"/>
    </row>
    <row r="754" spans="16:16">
      <c r="P754" s="17"/>
    </row>
    <row r="755" spans="16:16">
      <c r="P755" s="17"/>
    </row>
    <row r="756" spans="16:16">
      <c r="P756" s="17"/>
    </row>
    <row r="757" spans="16:16">
      <c r="P757" s="17"/>
    </row>
    <row r="758" spans="16:16">
      <c r="P758" s="17"/>
    </row>
    <row r="759" spans="16:16">
      <c r="P759" s="17"/>
    </row>
    <row r="760" spans="16:16">
      <c r="P760" s="17"/>
    </row>
    <row r="761" spans="16:16">
      <c r="P761" s="17"/>
    </row>
    <row r="762" spans="16:16">
      <c r="P762" s="17"/>
    </row>
    <row r="763" spans="16:16">
      <c r="P763" s="17"/>
    </row>
    <row r="764" spans="16:16">
      <c r="P764" s="17"/>
    </row>
    <row r="765" spans="16:16">
      <c r="P765" s="17"/>
    </row>
    <row r="766" spans="16:16">
      <c r="P766" s="17"/>
    </row>
    <row r="767" spans="16:16">
      <c r="P767" s="17"/>
    </row>
    <row r="768" spans="16:16">
      <c r="P768" s="17"/>
    </row>
    <row r="769" spans="16:16">
      <c r="P769" s="17"/>
    </row>
    <row r="770" spans="16:16">
      <c r="P770" s="17"/>
    </row>
    <row r="771" spans="16:16">
      <c r="P771" s="17"/>
    </row>
    <row r="772" spans="16:16">
      <c r="P772" s="17"/>
    </row>
    <row r="773" spans="16:16">
      <c r="P773" s="17"/>
    </row>
    <row r="774" spans="16:16">
      <c r="P774" s="17"/>
    </row>
    <row r="775" spans="16:16">
      <c r="P775" s="17"/>
    </row>
    <row r="776" spans="16:16">
      <c r="P776" s="17"/>
    </row>
    <row r="777" spans="16:16">
      <c r="P777" s="17"/>
    </row>
    <row r="778" spans="16:16">
      <c r="P778" s="17"/>
    </row>
    <row r="779" spans="16:16">
      <c r="P779" s="17"/>
    </row>
    <row r="780" spans="16:16">
      <c r="P780" s="17"/>
    </row>
    <row r="781" spans="16:16">
      <c r="P781" s="17"/>
    </row>
    <row r="782" spans="16:16">
      <c r="P782" s="17"/>
    </row>
    <row r="783" spans="16:16">
      <c r="P783" s="17"/>
    </row>
    <row r="784" spans="16:16">
      <c r="P784" s="17"/>
    </row>
    <row r="785" spans="16:16">
      <c r="P785" s="17"/>
    </row>
    <row r="786" spans="16:16">
      <c r="P786" s="17"/>
    </row>
    <row r="787" spans="16:16">
      <c r="P787" s="17"/>
    </row>
    <row r="788" spans="16:16">
      <c r="P788" s="17"/>
    </row>
    <row r="789" spans="16:16">
      <c r="P789" s="17"/>
    </row>
    <row r="790" spans="16:16">
      <c r="P790" s="17"/>
    </row>
    <row r="791" spans="16:16">
      <c r="P791" s="17"/>
    </row>
    <row r="792" spans="16:16">
      <c r="P792" s="17"/>
    </row>
    <row r="793" spans="16:16">
      <c r="P793" s="17"/>
    </row>
    <row r="794" spans="16:16">
      <c r="P794" s="17"/>
    </row>
    <row r="795" spans="16:16">
      <c r="P795" s="17"/>
    </row>
    <row r="796" spans="16:16">
      <c r="P796" s="17"/>
    </row>
    <row r="797" spans="16:16">
      <c r="P797" s="17"/>
    </row>
    <row r="798" spans="16:16">
      <c r="P798" s="17"/>
    </row>
    <row r="799" spans="16:16">
      <c r="P799" s="17"/>
    </row>
    <row r="800" spans="16:16">
      <c r="P800" s="17"/>
    </row>
    <row r="801" spans="16:16">
      <c r="P801" s="17"/>
    </row>
    <row r="802" spans="16:16">
      <c r="P802" s="17"/>
    </row>
    <row r="803" spans="16:16">
      <c r="P803" s="17"/>
    </row>
    <row r="804" spans="16:16">
      <c r="P804" s="17"/>
    </row>
    <row r="805" spans="16:16">
      <c r="P805" s="17"/>
    </row>
    <row r="806" spans="16:16">
      <c r="P806" s="17"/>
    </row>
    <row r="807" spans="16:16">
      <c r="P807" s="17"/>
    </row>
    <row r="808" spans="16:16">
      <c r="P808" s="17"/>
    </row>
    <row r="809" spans="16:16">
      <c r="P809" s="17"/>
    </row>
    <row r="810" spans="16:16">
      <c r="P810" s="17"/>
    </row>
    <row r="811" spans="16:16">
      <c r="P811" s="17"/>
    </row>
    <row r="812" spans="16:16">
      <c r="P812" s="17"/>
    </row>
    <row r="813" spans="16:16">
      <c r="P813" s="17"/>
    </row>
    <row r="814" spans="16:16">
      <c r="P814" s="17"/>
    </row>
    <row r="815" spans="16:16">
      <c r="P815" s="17"/>
    </row>
    <row r="816" spans="16:16">
      <c r="P816" s="17"/>
    </row>
    <row r="817" spans="16:16">
      <c r="P817" s="17"/>
    </row>
    <row r="818" spans="16:16">
      <c r="P818" s="17"/>
    </row>
    <row r="819" spans="16:16">
      <c r="P819" s="17"/>
    </row>
    <row r="820" spans="16:16">
      <c r="P820" s="17"/>
    </row>
    <row r="821" spans="16:16">
      <c r="P821" s="17"/>
    </row>
    <row r="822" spans="16:16">
      <c r="P822" s="17"/>
    </row>
    <row r="823" spans="16:16">
      <c r="P823" s="17"/>
    </row>
    <row r="824" spans="16:16">
      <c r="P824" s="17"/>
    </row>
    <row r="825" spans="16:16">
      <c r="P825" s="17"/>
    </row>
    <row r="826" spans="16:16">
      <c r="P826" s="17"/>
    </row>
    <row r="827" spans="16:16">
      <c r="P827" s="17"/>
    </row>
    <row r="828" spans="16:16">
      <c r="P828" s="17"/>
    </row>
    <row r="829" spans="16:16">
      <c r="P829" s="17"/>
    </row>
    <row r="830" spans="16:16">
      <c r="P830" s="17"/>
    </row>
    <row r="831" spans="16:16">
      <c r="P831" s="17"/>
    </row>
    <row r="832" spans="16:16">
      <c r="P832" s="17"/>
    </row>
    <row r="833" spans="16:16">
      <c r="P833" s="17"/>
    </row>
    <row r="834" spans="16:16">
      <c r="P834" s="17"/>
    </row>
    <row r="835" spans="16:16">
      <c r="P835" s="17"/>
    </row>
    <row r="836" spans="16:16">
      <c r="P836" s="17"/>
    </row>
    <row r="837" spans="16:16">
      <c r="P837" s="17"/>
    </row>
    <row r="838" spans="16:16">
      <c r="P838" s="17"/>
    </row>
    <row r="839" spans="16:16">
      <c r="P839" s="17"/>
    </row>
    <row r="840" spans="16:16">
      <c r="P840" s="17"/>
    </row>
    <row r="841" spans="16:16">
      <c r="P841" s="17"/>
    </row>
    <row r="842" spans="16:16">
      <c r="P842" s="17"/>
    </row>
    <row r="843" spans="16:16">
      <c r="P843" s="17"/>
    </row>
    <row r="844" spans="16:16">
      <c r="P844" s="17"/>
    </row>
    <row r="845" spans="16:16">
      <c r="P845" s="17"/>
    </row>
    <row r="846" spans="16:16">
      <c r="P846" s="17"/>
    </row>
    <row r="847" spans="16:16">
      <c r="P847" s="17"/>
    </row>
    <row r="848" spans="16:16">
      <c r="P848" s="17"/>
    </row>
    <row r="849" spans="16:16">
      <c r="P849" s="17"/>
    </row>
    <row r="850" spans="16:16">
      <c r="P850" s="17"/>
    </row>
    <row r="851" spans="16:16">
      <c r="P851" s="17"/>
    </row>
    <row r="852" spans="16:16">
      <c r="P852" s="17"/>
    </row>
    <row r="853" spans="16:16">
      <c r="P853" s="17"/>
    </row>
    <row r="854" spans="16:16">
      <c r="P854" s="17"/>
    </row>
    <row r="855" spans="16:16">
      <c r="P855" s="17"/>
    </row>
    <row r="856" spans="16:16">
      <c r="P856" s="17"/>
    </row>
    <row r="857" spans="16:16">
      <c r="P857" s="17"/>
    </row>
    <row r="858" spans="16:16">
      <c r="P858" s="17"/>
    </row>
    <row r="859" spans="16:16">
      <c r="P859" s="17"/>
    </row>
    <row r="860" spans="16:16">
      <c r="P860" s="17"/>
    </row>
    <row r="861" spans="16:16">
      <c r="P861" s="17"/>
    </row>
    <row r="862" spans="16:16">
      <c r="P862" s="17"/>
    </row>
    <row r="863" spans="16:16">
      <c r="P863" s="17"/>
    </row>
    <row r="864" spans="16:16">
      <c r="P864" s="17"/>
    </row>
    <row r="865" spans="16:16">
      <c r="P865" s="17"/>
    </row>
    <row r="866" spans="16:16">
      <c r="P866" s="17"/>
    </row>
    <row r="867" spans="16:16">
      <c r="P867" s="17"/>
    </row>
    <row r="868" spans="16:16">
      <c r="P868" s="17"/>
    </row>
    <row r="869" spans="16:16">
      <c r="P869" s="17"/>
    </row>
    <row r="870" spans="16:16">
      <c r="P870" s="17"/>
    </row>
    <row r="871" spans="16:16">
      <c r="P871" s="17"/>
    </row>
    <row r="872" spans="16:16">
      <c r="P872" s="17"/>
    </row>
    <row r="873" spans="16:16">
      <c r="P873" s="17"/>
    </row>
    <row r="874" spans="16:16">
      <c r="P874" s="17"/>
    </row>
    <row r="875" spans="16:16">
      <c r="P875" s="17"/>
    </row>
    <row r="876" spans="16:16">
      <c r="P876" s="17"/>
    </row>
    <row r="877" spans="16:16">
      <c r="P877" s="17"/>
    </row>
    <row r="878" spans="16:16">
      <c r="P878" s="17"/>
    </row>
    <row r="879" spans="16:16">
      <c r="P879" s="17"/>
    </row>
    <row r="880" spans="16:16">
      <c r="P880" s="17"/>
    </row>
    <row r="881" spans="16:16">
      <c r="P881" s="17"/>
    </row>
    <row r="882" spans="16:16">
      <c r="P882" s="17"/>
    </row>
    <row r="883" spans="16:16">
      <c r="P883" s="17"/>
    </row>
    <row r="884" spans="16:16">
      <c r="P884" s="17"/>
    </row>
    <row r="885" spans="16:16">
      <c r="P885" s="17"/>
    </row>
    <row r="886" spans="16:16">
      <c r="P886" s="17"/>
    </row>
    <row r="887" spans="16:16">
      <c r="P887" s="17"/>
    </row>
    <row r="888" spans="16:16">
      <c r="P888" s="17"/>
    </row>
    <row r="889" spans="16:16">
      <c r="P889" s="17"/>
    </row>
    <row r="890" spans="16:16">
      <c r="P890" s="17"/>
    </row>
    <row r="891" spans="16:16">
      <c r="P891" s="17"/>
    </row>
    <row r="892" spans="16:16">
      <c r="P892" s="17"/>
    </row>
    <row r="893" spans="16:16">
      <c r="P893" s="17"/>
    </row>
    <row r="894" spans="16:16">
      <c r="P894" s="17"/>
    </row>
    <row r="895" spans="16:16">
      <c r="P895" s="17"/>
    </row>
    <row r="896" spans="16:16">
      <c r="P896" s="17"/>
    </row>
    <row r="897" spans="16:16">
      <c r="P897" s="17"/>
    </row>
    <row r="898" spans="16:16">
      <c r="P898" s="17"/>
    </row>
    <row r="899" spans="16:16">
      <c r="P899" s="17"/>
    </row>
    <row r="900" spans="16:16">
      <c r="P900" s="17"/>
    </row>
    <row r="901" spans="16:16">
      <c r="P901" s="17"/>
    </row>
    <row r="902" spans="16:16">
      <c r="P902" s="17"/>
    </row>
    <row r="903" spans="16:16">
      <c r="P903" s="17"/>
    </row>
    <row r="904" spans="16:16">
      <c r="P904" s="17"/>
    </row>
    <row r="905" spans="16:16">
      <c r="P905" s="17"/>
    </row>
    <row r="906" spans="16:16">
      <c r="P906" s="17"/>
    </row>
    <row r="907" spans="16:16">
      <c r="P907" s="17"/>
    </row>
    <row r="908" spans="16:16">
      <c r="P908" s="17"/>
    </row>
    <row r="909" spans="16:16">
      <c r="P909" s="17"/>
    </row>
    <row r="910" spans="16:16">
      <c r="P910" s="17"/>
    </row>
    <row r="911" spans="16:16">
      <c r="P911" s="17"/>
    </row>
    <row r="912" spans="16:16">
      <c r="P912" s="17"/>
    </row>
    <row r="913" spans="16:16">
      <c r="P913" s="17"/>
    </row>
    <row r="914" spans="16:16">
      <c r="P914" s="17"/>
    </row>
    <row r="915" spans="16:16">
      <c r="P915" s="17"/>
    </row>
    <row r="916" spans="16:16">
      <c r="P916" s="17"/>
    </row>
    <row r="917" spans="16:16">
      <c r="P917" s="17"/>
    </row>
    <row r="918" spans="16:16">
      <c r="P918" s="17"/>
    </row>
    <row r="919" spans="16:16">
      <c r="P919" s="17"/>
    </row>
    <row r="920" spans="16:16">
      <c r="P920" s="17"/>
    </row>
    <row r="921" spans="16:16">
      <c r="P921" s="17"/>
    </row>
    <row r="922" spans="16:16">
      <c r="P922" s="17"/>
    </row>
    <row r="923" spans="16:16">
      <c r="P923" s="17"/>
    </row>
    <row r="924" spans="16:16">
      <c r="P924" s="17"/>
    </row>
    <row r="925" spans="16:16">
      <c r="P925" s="17"/>
    </row>
    <row r="926" spans="16:16">
      <c r="P926" s="17"/>
    </row>
    <row r="927" spans="16:16">
      <c r="P927" s="17"/>
    </row>
    <row r="928" spans="16:16">
      <c r="P928" s="17"/>
    </row>
    <row r="929" spans="16:16">
      <c r="P929" s="17"/>
    </row>
    <row r="930" spans="16:16">
      <c r="P930" s="17"/>
    </row>
    <row r="931" spans="16:16">
      <c r="P931" s="17"/>
    </row>
    <row r="932" spans="16:16">
      <c r="P932" s="17"/>
    </row>
    <row r="933" spans="16:16">
      <c r="P933" s="17"/>
    </row>
    <row r="934" spans="16:16">
      <c r="P934" s="17"/>
    </row>
    <row r="935" spans="16:16">
      <c r="P935" s="17"/>
    </row>
    <row r="936" spans="16:16">
      <c r="P936" s="17"/>
    </row>
    <row r="937" spans="16:16">
      <c r="P937" s="17"/>
    </row>
    <row r="938" spans="16:16">
      <c r="P938" s="17"/>
    </row>
    <row r="939" spans="16:16">
      <c r="P939" s="17"/>
    </row>
    <row r="940" spans="16:16">
      <c r="P940" s="17"/>
    </row>
    <row r="941" spans="16:16">
      <c r="P941" s="17"/>
    </row>
    <row r="942" spans="16:16">
      <c r="P942" s="17"/>
    </row>
    <row r="943" spans="16:16">
      <c r="P943" s="17"/>
    </row>
    <row r="944" spans="16:16">
      <c r="P944" s="17"/>
    </row>
    <row r="945" spans="16:16">
      <c r="P945" s="17"/>
    </row>
    <row r="946" spans="16:16">
      <c r="P946" s="17"/>
    </row>
    <row r="947" spans="16:16">
      <c r="P947" s="17"/>
    </row>
    <row r="948" spans="16:16">
      <c r="P948" s="17"/>
    </row>
    <row r="949" spans="16:16">
      <c r="P949" s="17"/>
    </row>
    <row r="950" spans="16:16">
      <c r="P950" s="17"/>
    </row>
    <row r="951" spans="16:16">
      <c r="P951" s="17"/>
    </row>
    <row r="952" spans="16:16">
      <c r="P952" s="17"/>
    </row>
    <row r="953" spans="16:16">
      <c r="P953" s="17"/>
    </row>
    <row r="954" spans="16:16">
      <c r="P954" s="17"/>
    </row>
    <row r="955" spans="16:16">
      <c r="P955" s="17"/>
    </row>
    <row r="956" spans="16:16">
      <c r="P956" s="17"/>
    </row>
    <row r="957" spans="16:16">
      <c r="P957" s="17"/>
    </row>
    <row r="958" spans="16:16">
      <c r="P958" s="17"/>
    </row>
    <row r="959" spans="16:16">
      <c r="P959" s="17"/>
    </row>
    <row r="960" spans="16:16">
      <c r="P960" s="17"/>
    </row>
    <row r="961" spans="16:16">
      <c r="P961" s="17"/>
    </row>
    <row r="962" spans="16:16">
      <c r="P962" s="17"/>
    </row>
    <row r="963" spans="16:16">
      <c r="P963" s="17"/>
    </row>
    <row r="964" spans="16:16">
      <c r="P964" s="17"/>
    </row>
    <row r="965" spans="16:16">
      <c r="P965" s="17"/>
    </row>
    <row r="966" spans="16:16">
      <c r="P966" s="17"/>
    </row>
    <row r="967" spans="16:16">
      <c r="P967" s="17"/>
    </row>
    <row r="968" spans="16:16">
      <c r="P968" s="17"/>
    </row>
    <row r="969" spans="16:16">
      <c r="P969" s="17"/>
    </row>
    <row r="970" spans="16:16">
      <c r="P970" s="17"/>
    </row>
    <row r="971" spans="16:16">
      <c r="P971" s="17"/>
    </row>
    <row r="972" spans="16:16">
      <c r="P972" s="17"/>
    </row>
    <row r="973" spans="16:16">
      <c r="P973" s="17"/>
    </row>
    <row r="974" spans="16:16">
      <c r="P974" s="17"/>
    </row>
    <row r="975" spans="16:16">
      <c r="P975" s="17"/>
    </row>
    <row r="976" spans="16:16">
      <c r="P976" s="17"/>
    </row>
    <row r="977" spans="16:16">
      <c r="P977" s="17"/>
    </row>
    <row r="978" spans="16:16">
      <c r="P978" s="17"/>
    </row>
    <row r="979" spans="16:16">
      <c r="P979" s="17"/>
    </row>
    <row r="980" spans="16:16">
      <c r="P980" s="17"/>
    </row>
    <row r="981" spans="16:16">
      <c r="P981" s="17"/>
    </row>
    <row r="982" spans="16:16">
      <c r="P982" s="17"/>
    </row>
    <row r="983" spans="16:16">
      <c r="P983" s="17"/>
    </row>
    <row r="984" spans="16:16">
      <c r="P984" s="17"/>
    </row>
    <row r="985" spans="16:16">
      <c r="P985" s="17"/>
    </row>
    <row r="986" spans="16:16">
      <c r="P986" s="17"/>
    </row>
    <row r="987" spans="16:16">
      <c r="P987" s="17"/>
    </row>
    <row r="988" spans="16:16">
      <c r="P988" s="17"/>
    </row>
    <row r="989" spans="16:16">
      <c r="P989" s="17"/>
    </row>
    <row r="990" spans="16:16">
      <c r="P990" s="17"/>
    </row>
    <row r="991" spans="16:16">
      <c r="P991" s="17"/>
    </row>
    <row r="992" spans="16:16">
      <c r="P992" s="17"/>
    </row>
    <row r="993" spans="16:16">
      <c r="P993" s="17"/>
    </row>
    <row r="994" spans="16:16">
      <c r="P994" s="17"/>
    </row>
    <row r="995" spans="16:16">
      <c r="P995" s="17"/>
    </row>
    <row r="996" spans="16:16">
      <c r="P996" s="17"/>
    </row>
    <row r="997" spans="16:16">
      <c r="P997" s="17"/>
    </row>
    <row r="998" spans="16:16">
      <c r="P998" s="17"/>
    </row>
    <row r="999" spans="16:16">
      <c r="P999" s="17"/>
    </row>
    <row r="1000" spans="16:16">
      <c r="P1000" s="17"/>
    </row>
    <row r="1001" spans="16:16">
      <c r="P1001" s="17"/>
    </row>
    <row r="1002" spans="16:16">
      <c r="P1002" s="17"/>
    </row>
    <row r="1003" spans="16:16">
      <c r="P1003" s="17"/>
    </row>
    <row r="1004" spans="16:16">
      <c r="P1004" s="17"/>
    </row>
    <row r="1005" spans="16:16">
      <c r="P1005" s="17"/>
    </row>
    <row r="1006" spans="16:16">
      <c r="P1006" s="17"/>
    </row>
    <row r="1007" spans="16:16">
      <c r="P1007" s="17"/>
    </row>
    <row r="1008" spans="16:16">
      <c r="P1008" s="17"/>
    </row>
    <row r="1009" spans="16:16">
      <c r="P1009" s="17"/>
    </row>
    <row r="1010" spans="16:16">
      <c r="P1010" s="17"/>
    </row>
    <row r="1011" spans="16:16">
      <c r="P1011" s="17"/>
    </row>
    <row r="1012" spans="16:16">
      <c r="P1012" s="17"/>
    </row>
    <row r="1013" spans="16:16">
      <c r="P1013" s="17"/>
    </row>
    <row r="1014" spans="16:16">
      <c r="P1014" s="17"/>
    </row>
    <row r="1015" spans="16:16">
      <c r="P1015" s="17"/>
    </row>
    <row r="1016" spans="16:16">
      <c r="P1016" s="17"/>
    </row>
    <row r="1017" spans="16:16">
      <c r="P1017" s="17"/>
    </row>
    <row r="1018" spans="16:16">
      <c r="P1018" s="17"/>
    </row>
    <row r="1019" spans="16:16">
      <c r="P1019" s="17"/>
    </row>
    <row r="1020" spans="16:16">
      <c r="P1020" s="17"/>
    </row>
    <row r="1021" spans="16:16">
      <c r="P1021" s="17"/>
    </row>
    <row r="1022" spans="16:16">
      <c r="P1022" s="17"/>
    </row>
    <row r="1023" spans="16:16">
      <c r="P1023" s="17"/>
    </row>
    <row r="1024" spans="16:16">
      <c r="P1024" s="17"/>
    </row>
    <row r="1025" spans="16:16">
      <c r="P1025" s="17"/>
    </row>
    <row r="1026" spans="16:16">
      <c r="P1026" s="17"/>
    </row>
    <row r="1027" spans="16:16">
      <c r="P1027" s="17"/>
    </row>
    <row r="1028" spans="16:16">
      <c r="P1028" s="17"/>
    </row>
    <row r="1029" spans="16:16">
      <c r="P1029" s="17"/>
    </row>
    <row r="1030" spans="16:16">
      <c r="P1030" s="17"/>
    </row>
    <row r="1031" spans="16:16">
      <c r="P1031" s="17"/>
    </row>
    <row r="1032" spans="16:16">
      <c r="P1032" s="17"/>
    </row>
    <row r="1033" spans="16:16">
      <c r="P1033" s="17"/>
    </row>
    <row r="1034" spans="16:16">
      <c r="P1034" s="17"/>
    </row>
    <row r="1035" spans="16:16">
      <c r="P1035" s="17"/>
    </row>
    <row r="1036" spans="16:16">
      <c r="P1036" s="17"/>
    </row>
    <row r="1037" spans="16:16">
      <c r="P1037" s="17"/>
    </row>
    <row r="1038" spans="16:16">
      <c r="P1038" s="17"/>
    </row>
    <row r="1039" spans="16:16">
      <c r="P1039" s="17"/>
    </row>
    <row r="1040" spans="16:16">
      <c r="P1040" s="17"/>
    </row>
    <row r="1041" spans="16:16">
      <c r="P1041" s="17"/>
    </row>
    <row r="1042" spans="16:16">
      <c r="P1042" s="17"/>
    </row>
    <row r="1043" spans="16:16">
      <c r="P1043" s="17"/>
    </row>
    <row r="1044" spans="16:16">
      <c r="P1044" s="17"/>
    </row>
    <row r="1045" spans="16:16">
      <c r="P1045" s="17"/>
    </row>
    <row r="1046" spans="16:16">
      <c r="P1046" s="17"/>
    </row>
    <row r="1047" spans="16:16">
      <c r="P1047" s="17"/>
    </row>
    <row r="1048" spans="16:16">
      <c r="P1048" s="17"/>
    </row>
    <row r="1049" spans="16:16">
      <c r="P1049" s="17"/>
    </row>
    <row r="1050" spans="16:16">
      <c r="P1050" s="17"/>
    </row>
    <row r="1051" spans="16:16">
      <c r="P1051" s="17"/>
    </row>
    <row r="1052" spans="16:16">
      <c r="P1052" s="17"/>
    </row>
    <row r="1053" spans="16:16">
      <c r="P1053" s="17"/>
    </row>
    <row r="1054" spans="16:16">
      <c r="P1054" s="17"/>
    </row>
    <row r="1055" spans="16:16">
      <c r="P1055" s="17"/>
    </row>
    <row r="1056" spans="16:16">
      <c r="P1056" s="17"/>
    </row>
    <row r="1057" spans="16:16">
      <c r="P1057" s="17"/>
    </row>
    <row r="1058" spans="16:16">
      <c r="P1058" s="17"/>
    </row>
    <row r="1059" spans="16:16">
      <c r="P1059" s="17"/>
    </row>
    <row r="1060" spans="16:16">
      <c r="P1060" s="17"/>
    </row>
    <row r="1061" spans="16:16">
      <c r="P1061" s="17"/>
    </row>
    <row r="1062" spans="16:16">
      <c r="P1062" s="17"/>
    </row>
    <row r="1063" spans="16:16">
      <c r="P1063" s="17"/>
    </row>
    <row r="1064" spans="16:16">
      <c r="P1064" s="17"/>
    </row>
    <row r="1065" spans="16:16">
      <c r="P1065" s="17"/>
    </row>
    <row r="1066" spans="16:16">
      <c r="P1066" s="17"/>
    </row>
    <row r="1067" spans="16:16">
      <c r="P1067" s="17"/>
    </row>
    <row r="1068" spans="16:16">
      <c r="P1068" s="17"/>
    </row>
    <row r="1069" spans="16:16">
      <c r="P1069" s="17"/>
    </row>
    <row r="1070" spans="16:16">
      <c r="P1070" s="17"/>
    </row>
    <row r="1071" spans="16:16">
      <c r="P1071" s="17"/>
    </row>
    <row r="1072" spans="16:16">
      <c r="P1072" s="17"/>
    </row>
    <row r="1073" spans="16:16">
      <c r="P1073" s="17"/>
    </row>
    <row r="1074" spans="16:16">
      <c r="P1074" s="17"/>
    </row>
    <row r="1075" spans="16:16">
      <c r="P1075" s="17"/>
    </row>
    <row r="1076" spans="16:16">
      <c r="P1076" s="17"/>
    </row>
    <row r="1077" spans="16:16">
      <c r="P1077" s="17"/>
    </row>
    <row r="1078" spans="16:16">
      <c r="P1078" s="17"/>
    </row>
    <row r="1079" spans="16:16">
      <c r="P1079" s="17"/>
    </row>
    <row r="1080" spans="16:16">
      <c r="P1080" s="17"/>
    </row>
    <row r="1081" spans="16:16">
      <c r="P1081" s="17"/>
    </row>
    <row r="1082" spans="16:16">
      <c r="P1082" s="17"/>
    </row>
    <row r="1083" spans="16:16">
      <c r="P1083" s="17"/>
    </row>
    <row r="1084" spans="16:16">
      <c r="P1084" s="17"/>
    </row>
    <row r="1085" spans="16:16">
      <c r="P1085" s="17"/>
    </row>
    <row r="1086" spans="16:16">
      <c r="P1086" s="17"/>
    </row>
    <row r="1087" spans="16:16">
      <c r="P1087" s="17"/>
    </row>
    <row r="1088" spans="16:16">
      <c r="P1088" s="17"/>
    </row>
    <row r="1089" spans="16:16">
      <c r="P1089" s="17"/>
    </row>
    <row r="1090" spans="16:16">
      <c r="P1090" s="17"/>
    </row>
    <row r="1091" spans="16:16">
      <c r="P1091" s="17"/>
    </row>
    <row r="1092" spans="16:16">
      <c r="P1092" s="17"/>
    </row>
    <row r="1093" spans="16:16">
      <c r="P1093" s="17"/>
    </row>
    <row r="1094" spans="16:16">
      <c r="P1094" s="17"/>
    </row>
    <row r="1095" spans="16:16">
      <c r="P1095" s="17"/>
    </row>
    <row r="1096" spans="16:16">
      <c r="P1096" s="17"/>
    </row>
    <row r="1097" spans="16:16">
      <c r="P1097" s="17"/>
    </row>
    <row r="1098" spans="16:16">
      <c r="P1098" s="17"/>
    </row>
    <row r="1099" spans="16:16">
      <c r="P1099" s="17"/>
    </row>
    <row r="1100" spans="16:16">
      <c r="P1100" s="17"/>
    </row>
    <row r="1101" spans="16:16">
      <c r="P1101" s="17"/>
    </row>
    <row r="1102" spans="16:16">
      <c r="P1102" s="17"/>
    </row>
    <row r="1103" spans="16:16">
      <c r="P1103" s="17"/>
    </row>
    <row r="1104" spans="16:16">
      <c r="P1104" s="17"/>
    </row>
    <row r="1105" spans="16:16">
      <c r="P1105" s="17"/>
    </row>
    <row r="1106" spans="16:16">
      <c r="P1106" s="17"/>
    </row>
    <row r="1107" spans="16:16">
      <c r="P1107" s="17"/>
    </row>
    <row r="1108" spans="16:16">
      <c r="P1108" s="17"/>
    </row>
    <row r="1109" spans="16:16">
      <c r="P1109" s="17"/>
    </row>
    <row r="1110" spans="16:16">
      <c r="P1110" s="17"/>
    </row>
    <row r="1111" spans="16:16">
      <c r="P1111" s="17"/>
    </row>
    <row r="1112" spans="16:16">
      <c r="P1112" s="17"/>
    </row>
    <row r="1113" spans="16:16">
      <c r="P1113" s="17"/>
    </row>
    <row r="1114" spans="16:16">
      <c r="P1114" s="17"/>
    </row>
    <row r="1115" spans="16:16">
      <c r="P1115" s="17"/>
    </row>
    <row r="1116" spans="16:16">
      <c r="P1116" s="17"/>
    </row>
    <row r="1117" spans="16:16">
      <c r="P1117" s="17"/>
    </row>
    <row r="1118" spans="16:16">
      <c r="P1118" s="17"/>
    </row>
    <row r="1119" spans="16:16">
      <c r="P1119" s="17"/>
    </row>
    <row r="1120" spans="16:16">
      <c r="P1120" s="17"/>
    </row>
    <row r="1121" spans="16:16">
      <c r="P1121" s="17"/>
    </row>
    <row r="1122" spans="16:16">
      <c r="P1122" s="17"/>
    </row>
    <row r="1123" spans="16:16">
      <c r="P1123" s="17"/>
    </row>
    <row r="1124" spans="16:16">
      <c r="P1124" s="17"/>
    </row>
    <row r="1125" spans="16:16">
      <c r="P1125" s="17"/>
    </row>
    <row r="1126" spans="16:16">
      <c r="P1126" s="17"/>
    </row>
    <row r="1127" spans="16:16">
      <c r="P1127" s="17"/>
    </row>
    <row r="1128" spans="16:16">
      <c r="P1128" s="17"/>
    </row>
    <row r="1129" spans="16:16">
      <c r="P1129" s="17"/>
    </row>
    <row r="1130" spans="16:16">
      <c r="P1130" s="17"/>
    </row>
    <row r="1131" spans="16:16">
      <c r="P1131" s="17"/>
    </row>
    <row r="1132" spans="16:16">
      <c r="P1132" s="17"/>
    </row>
    <row r="1133" spans="16:16">
      <c r="P1133" s="17"/>
    </row>
  </sheetData>
  <phoneticPr fontId="6" type="noConversion"/>
  <printOptions horizontalCentered="1" gridLinesSet="0"/>
  <pageMargins left="0.15" right="0" top="0.69" bottom="0.5" header="0" footer="0"/>
  <pageSetup orientation="landscape" horizontalDpi="4294967293" verticalDpi="300" r:id="rId1"/>
  <headerFooter alignWithMargins="0">
    <oddHeader>&amp;A</oddHeader>
    <oddFooter xml:space="preserve">&amp;L&amp;10File: \&amp;F;   Tab: &amp;A&amp;R&amp;10 14LGBRA-NRGPOD1-6-DOC 37
14BGBRA-STAFFROG1-19A-DOC 37
</oddFooter>
  </headerFooter>
  <ignoredErrors>
    <ignoredError sqref="D218:H545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>
    <pageSetUpPr fitToPage="1"/>
  </sheetPr>
  <dimension ref="A1:DH530"/>
  <sheetViews>
    <sheetView showGridLines="0" zoomScale="60" zoomScaleNormal="60" workbookViewId="0">
      <pane xSplit="2" ySplit="5" topLeftCell="C237" activePane="bottomRight" state="frozen"/>
      <selection pane="topRight"/>
      <selection pane="bottomLeft"/>
      <selection pane="bottomRight" activeCell="C247" sqref="C247"/>
    </sheetView>
  </sheetViews>
  <sheetFormatPr defaultColWidth="8.77734375" defaultRowHeight="12.75"/>
  <cols>
    <col min="1" max="1" width="6.33203125" style="2" customWidth="1"/>
    <col min="2" max="2" width="5.77734375" style="2" customWidth="1"/>
    <col min="3" max="3" width="10.88671875" style="2" customWidth="1"/>
    <col min="4" max="4" width="10.33203125" style="2" customWidth="1"/>
    <col min="5" max="5" width="11" style="2" bestFit="1" customWidth="1"/>
    <col min="6" max="7" width="9" style="2" bestFit="1" customWidth="1"/>
    <col min="8" max="8" width="10" style="389" bestFit="1" customWidth="1"/>
    <col min="9" max="9" width="9.21875" style="17" bestFit="1" customWidth="1"/>
    <col min="10" max="10" width="6.44140625" style="2" bestFit="1" customWidth="1"/>
    <col min="11" max="11" width="6.77734375" style="2" bestFit="1" customWidth="1"/>
    <col min="12" max="12" width="7.88671875" style="2" bestFit="1" customWidth="1"/>
    <col min="13" max="13" width="9" style="2" bestFit="1" customWidth="1"/>
    <col min="14" max="14" width="6.33203125" style="17" bestFit="1" customWidth="1"/>
    <col min="15" max="15" width="5.6640625" style="17" bestFit="1" customWidth="1"/>
    <col min="16" max="16" width="7.109375" style="17" bestFit="1" customWidth="1"/>
    <col min="17" max="17" width="9.5546875" style="17" customWidth="1"/>
    <col min="18" max="19" width="10.21875" style="17" customWidth="1"/>
    <col min="20" max="20" width="7.77734375" style="17" customWidth="1"/>
    <col min="21" max="21" width="5.21875" style="38" bestFit="1" customWidth="1"/>
    <col min="22" max="22" width="8.5546875" style="2" bestFit="1" customWidth="1"/>
    <col min="23" max="23" width="9" style="2" bestFit="1" customWidth="1"/>
    <col min="24" max="24" width="6.6640625" style="2" bestFit="1" customWidth="1"/>
    <col min="25" max="25" width="7.77734375" style="2" bestFit="1" customWidth="1"/>
    <col min="26" max="26" width="8.6640625" style="2" bestFit="1" customWidth="1"/>
    <col min="27" max="27" width="7.44140625" style="2" bestFit="1" customWidth="1"/>
    <col min="28" max="28" width="8.33203125" style="2" bestFit="1" customWidth="1"/>
    <col min="29" max="29" width="7.5546875" style="2" customWidth="1"/>
    <col min="30" max="30" width="6.6640625" style="2" bestFit="1" customWidth="1"/>
    <col min="31" max="32" width="6.6640625" style="2" customWidth="1"/>
    <col min="33" max="33" width="10.6640625" style="38" customWidth="1"/>
    <col min="34" max="34" width="7.88671875" style="2" bestFit="1" customWidth="1"/>
    <col min="35" max="35" width="7.109375" style="2" bestFit="1" customWidth="1"/>
    <col min="36" max="36" width="8.109375" style="17" bestFit="1" customWidth="1"/>
    <col min="37" max="37" width="8.109375" style="2" bestFit="1" customWidth="1"/>
    <col min="38" max="38" width="7.6640625" style="2" bestFit="1" customWidth="1"/>
    <col min="39" max="39" width="4.33203125" style="2" bestFit="1" customWidth="1"/>
    <col min="40" max="40" width="4.21875" style="2" bestFit="1" customWidth="1"/>
    <col min="41" max="41" width="7.6640625" style="2" bestFit="1" customWidth="1"/>
    <col min="42" max="42" width="7.33203125" style="2" bestFit="1" customWidth="1"/>
    <col min="43" max="43" width="7.6640625" style="17" bestFit="1" customWidth="1"/>
    <col min="44" max="44" width="6.21875" style="17" customWidth="1"/>
    <col min="45" max="45" width="5.21875" style="17" bestFit="1" customWidth="1"/>
    <col min="46" max="46" width="6.88671875" style="17" bestFit="1" customWidth="1"/>
    <col min="47" max="49" width="6.21875" style="17" customWidth="1"/>
    <col min="50" max="50" width="11" style="2" customWidth="1"/>
    <col min="51" max="55" width="8.77734375" style="2"/>
    <col min="56" max="56" width="4.5546875" style="2" bestFit="1" customWidth="1"/>
    <col min="57" max="57" width="6.44140625" style="38" customWidth="1"/>
    <col min="58" max="58" width="6.77734375" style="2" bestFit="1" customWidth="1"/>
    <col min="59" max="59" width="9.44140625" style="2" customWidth="1"/>
    <col min="60" max="60" width="9.6640625" style="2" customWidth="1"/>
    <col min="61" max="64" width="8.77734375" style="2"/>
    <col min="65" max="65" width="10.21875" style="2" bestFit="1" customWidth="1"/>
    <col min="66" max="66" width="7.88671875" style="2" bestFit="1" customWidth="1"/>
    <col min="67" max="67" width="10.6640625" style="2" bestFit="1" customWidth="1"/>
    <col min="68" max="68" width="7.109375" style="2" bestFit="1" customWidth="1"/>
    <col min="69" max="69" width="6.44140625" style="2" bestFit="1" customWidth="1"/>
    <col min="70" max="70" width="7.109375" style="2" bestFit="1" customWidth="1"/>
    <col min="71" max="71" width="11.44140625" style="2" customWidth="1"/>
    <col min="72" max="72" width="8.21875" style="39" customWidth="1"/>
    <col min="73" max="73" width="11.109375" style="2" customWidth="1"/>
    <col min="74" max="74" width="10.6640625" style="2" customWidth="1"/>
    <col min="75" max="75" width="10.88671875" style="2" customWidth="1"/>
    <col min="76" max="76" width="9.88671875" style="2" customWidth="1"/>
    <col min="77" max="77" width="8.44140625" style="2" customWidth="1"/>
    <col min="78" max="78" width="9.88671875" style="2" customWidth="1"/>
    <col min="79" max="79" width="10.109375" style="2" customWidth="1"/>
    <col min="80" max="80" width="8.77734375" style="2"/>
    <col min="81" max="83" width="8.109375" style="2" customWidth="1"/>
    <col min="84" max="84" width="10.5546875" style="2" bestFit="1" customWidth="1"/>
    <col min="85" max="86" width="8.109375" style="2" customWidth="1"/>
    <col min="87" max="87" width="8.77734375" style="2"/>
    <col min="88" max="88" width="10.33203125" style="2" customWidth="1"/>
    <col min="89" max="90" width="9.6640625" style="2" customWidth="1"/>
    <col min="91" max="91" width="8.21875" style="2" customWidth="1"/>
    <col min="92" max="92" width="9.6640625" style="2" customWidth="1"/>
    <col min="93" max="99" width="9" style="2" customWidth="1"/>
    <col min="100" max="100" width="5.109375" style="2" bestFit="1" customWidth="1"/>
    <col min="101" max="101" width="4.77734375" style="2" bestFit="1" customWidth="1"/>
    <col min="102" max="102" width="8.6640625" style="2" bestFit="1" customWidth="1"/>
    <col min="103" max="103" width="8.21875" style="2" bestFit="1" customWidth="1"/>
    <col min="104" max="104" width="8.77734375" style="2"/>
    <col min="105" max="105" width="5.33203125" style="2" bestFit="1" customWidth="1"/>
    <col min="106" max="106" width="4.88671875" style="2" bestFit="1" customWidth="1"/>
    <col min="107" max="107" width="9.33203125" style="2" bestFit="1" customWidth="1"/>
    <col min="108" max="108" width="6.21875" style="2" bestFit="1" customWidth="1"/>
    <col min="109" max="109" width="8.21875" style="17" bestFit="1" customWidth="1"/>
    <col min="110" max="110" width="10.109375" style="2" bestFit="1" customWidth="1"/>
    <col min="111" max="16384" width="8.77734375" style="2"/>
  </cols>
  <sheetData>
    <row r="1" spans="1:112">
      <c r="A1" s="388" t="str">
        <f>cust_BM!A1</f>
        <v>FALL 2013 Forecast - ITRON Results</v>
      </c>
      <c r="V1" s="17"/>
      <c r="W1" s="17"/>
      <c r="X1" s="17"/>
      <c r="Y1" s="17"/>
      <c r="Z1" s="17"/>
      <c r="AA1" s="233"/>
      <c r="AB1" s="233"/>
      <c r="AC1" s="233"/>
      <c r="AD1" s="17"/>
      <c r="AE1" s="17"/>
      <c r="AF1" s="389"/>
      <c r="AG1" s="81" t="s">
        <v>48</v>
      </c>
      <c r="AH1" s="81" t="s">
        <v>48</v>
      </c>
      <c r="AI1" s="81" t="s">
        <v>48</v>
      </c>
      <c r="AJ1" s="81" t="s">
        <v>48</v>
      </c>
      <c r="AK1" s="81" t="s">
        <v>48</v>
      </c>
      <c r="AL1" s="81" t="s">
        <v>48</v>
      </c>
      <c r="AM1" s="81" t="s">
        <v>48</v>
      </c>
      <c r="AN1" s="81" t="s">
        <v>48</v>
      </c>
      <c r="AO1" s="81" t="s">
        <v>48</v>
      </c>
      <c r="AP1" s="81" t="s">
        <v>48</v>
      </c>
      <c r="AQ1" s="81" t="s">
        <v>48</v>
      </c>
      <c r="AR1" s="81" t="s">
        <v>48</v>
      </c>
      <c r="AS1" s="81" t="s">
        <v>48</v>
      </c>
      <c r="AT1" s="81" t="s">
        <v>48</v>
      </c>
      <c r="AX1" s="17"/>
      <c r="AY1" s="17"/>
      <c r="AZ1" s="17"/>
      <c r="BT1" s="26" t="str">
        <f>A1</f>
        <v>FALL 2013 Forecast - ITRON Results</v>
      </c>
      <c r="BY1" s="27"/>
      <c r="CC1" s="28"/>
      <c r="CI1" s="29">
        <f>H1</f>
        <v>0</v>
      </c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28"/>
      <c r="CX1" s="28"/>
      <c r="CY1" s="28"/>
      <c r="CZ1" s="28"/>
      <c r="DA1" s="28"/>
      <c r="DB1" s="30"/>
      <c r="DC1" s="30"/>
      <c r="DD1" s="30"/>
      <c r="DE1" s="31"/>
      <c r="DF1" s="28"/>
      <c r="DG1" s="28"/>
    </row>
    <row r="2" spans="1:112" ht="26.25" customHeight="1">
      <c r="A2" s="420" t="s">
        <v>107</v>
      </c>
      <c r="V2" s="17"/>
      <c r="W2" s="17"/>
      <c r="X2" s="17"/>
      <c r="Y2" s="17"/>
      <c r="Z2" s="17"/>
      <c r="AA2" s="233"/>
      <c r="AB2" s="233"/>
      <c r="AC2" s="233"/>
      <c r="AD2" s="17"/>
      <c r="AE2" s="17"/>
      <c r="AF2" s="389"/>
      <c r="AG2" s="17"/>
      <c r="AH2" s="17"/>
      <c r="AI2" s="17"/>
      <c r="AK2" s="17"/>
      <c r="AL2" s="17"/>
      <c r="AM2" s="17"/>
      <c r="AN2" s="17"/>
      <c r="AO2" s="17"/>
      <c r="AP2" s="17"/>
      <c r="AX2" s="17"/>
      <c r="AY2" s="17"/>
      <c r="AZ2" s="17"/>
      <c r="BT2" s="26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DB2" s="9"/>
      <c r="DC2" s="9"/>
      <c r="DD2" s="9"/>
      <c r="DE2" s="31"/>
    </row>
    <row r="3" spans="1:112">
      <c r="A3" s="419"/>
      <c r="B3" s="419"/>
      <c r="C3" s="28"/>
      <c r="D3" s="28"/>
      <c r="E3" s="388"/>
      <c r="G3" s="28"/>
      <c r="I3" s="18" t="str">
        <f>BM_MWh!I3</f>
        <v>10.3</v>
      </c>
      <c r="J3" s="18" t="str">
        <f>BM_MWh!J3</f>
        <v>490</v>
      </c>
      <c r="K3" s="18">
        <f>BM_MWh!K3</f>
        <v>504</v>
      </c>
      <c r="L3" s="18">
        <f>BM_MWh!L3</f>
        <v>520</v>
      </c>
      <c r="M3" s="18">
        <f>BM_MWh!M3</f>
        <v>532</v>
      </c>
      <c r="N3" s="18">
        <f>BM_MWh!N3</f>
        <v>533</v>
      </c>
      <c r="O3" s="18">
        <f>BM_MWh!O3</f>
        <v>534</v>
      </c>
      <c r="P3" s="18">
        <f>BM_MWh!P3</f>
        <v>535</v>
      </c>
      <c r="Q3" s="18">
        <f>BM_MWh!Q3</f>
        <v>536</v>
      </c>
      <c r="R3" s="18">
        <f>BM_MWh!R3</f>
        <v>537</v>
      </c>
      <c r="S3" s="18">
        <f>BM_MWh!S3</f>
        <v>538</v>
      </c>
      <c r="T3" s="18">
        <f>BM_MWh!T3</f>
        <v>555</v>
      </c>
      <c r="U3" s="82" t="str">
        <f>CM_MWh!U3</f>
        <v>009</v>
      </c>
      <c r="V3" s="81" t="str">
        <f>CM_MWh!V3</f>
        <v>514</v>
      </c>
      <c r="W3" s="81" t="str">
        <f>CM_MWh!W3</f>
        <v>496</v>
      </c>
      <c r="X3" s="81">
        <f>CM_MWh!X3</f>
        <v>500</v>
      </c>
      <c r="Y3" s="81">
        <f>CM_MWh!Y3</f>
        <v>502</v>
      </c>
      <c r="Z3" s="81">
        <f>CM_MWh!Z3</f>
        <v>510</v>
      </c>
      <c r="AA3" s="81">
        <f>CM_MWh!AA3</f>
        <v>512</v>
      </c>
      <c r="AB3" s="81">
        <f>CM_MWh!AB3</f>
        <v>519</v>
      </c>
      <c r="AC3" s="81">
        <f>CM_MWh!AC3</f>
        <v>499</v>
      </c>
      <c r="AD3" s="81">
        <f>CM_MWh!AD3</f>
        <v>540</v>
      </c>
      <c r="AE3" s="81" t="str">
        <f>CM_MWh!AE3</f>
        <v>559</v>
      </c>
      <c r="AF3" s="69" t="str">
        <f>CM_MWh!AF3</f>
        <v>560</v>
      </c>
      <c r="AG3" s="81">
        <f>CM_MWh!AG3</f>
        <v>570</v>
      </c>
      <c r="AH3" s="81">
        <f>CM_MWh!AH3</f>
        <v>562</v>
      </c>
      <c r="AI3" s="81">
        <f>CM_MWh!AI3</f>
        <v>493</v>
      </c>
      <c r="AJ3" s="81" t="str">
        <f>CM_MWh!AJ3</f>
        <v>495</v>
      </c>
      <c r="AK3" s="81" t="str">
        <f>CM_MWh!AK3</f>
        <v>039</v>
      </c>
      <c r="AL3" s="81" t="str">
        <f>CM_MWh!AL3</f>
        <v>039.4</v>
      </c>
      <c r="AM3" s="81" t="str">
        <f>CM_MWh!AM3</f>
        <v>011</v>
      </c>
      <c r="AN3" s="81" t="str">
        <f>CM_MWh!AN3</f>
        <v>012</v>
      </c>
      <c r="AO3" s="81"/>
      <c r="AP3" s="81"/>
      <c r="AQ3" s="81"/>
      <c r="AR3" s="81"/>
      <c r="AS3" s="81">
        <f>CM_MWh!AS3</f>
        <v>518</v>
      </c>
      <c r="AT3" s="81"/>
      <c r="AU3" s="361"/>
      <c r="AV3" s="361"/>
      <c r="AW3" s="361"/>
      <c r="AX3" s="361"/>
      <c r="AY3" s="361"/>
      <c r="AZ3" s="361"/>
      <c r="BA3" s="11"/>
      <c r="BB3" s="11"/>
      <c r="BD3" s="28"/>
      <c r="BE3" s="350" t="str">
        <f>A1</f>
        <v>FALL 2013 Forecast - ITRON Results</v>
      </c>
      <c r="BF3" s="28"/>
      <c r="BG3" s="28"/>
      <c r="BH3" s="28"/>
      <c r="BI3" s="28"/>
      <c r="BJ3" s="28"/>
      <c r="BN3" s="29"/>
      <c r="BQ3" s="52"/>
      <c r="BS3" s="52"/>
      <c r="BT3" s="350">
        <f t="shared" ref="BT3" si="0">A3</f>
        <v>0</v>
      </c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DB3" s="9"/>
      <c r="DC3" s="9"/>
      <c r="DD3" s="9"/>
      <c r="DE3" s="31"/>
      <c r="DH3" s="28"/>
    </row>
    <row r="4" spans="1:112">
      <c r="C4" s="48"/>
      <c r="D4" s="48"/>
      <c r="E4" s="48"/>
      <c r="F4" s="29"/>
      <c r="G4" s="237"/>
      <c r="H4" s="390"/>
      <c r="I4" s="18" t="str">
        <f>BM_MWh!I4</f>
        <v>83 Agreemt</v>
      </c>
      <c r="J4" s="18" t="str">
        <f>BM_MWh!J4</f>
        <v>Orig '95</v>
      </c>
      <c r="K4" s="18" t="str">
        <f>BM_MWh!K4</f>
        <v xml:space="preserve">TALQ/  </v>
      </c>
      <c r="L4" s="18" t="str">
        <f>BM_MWh!L4</f>
        <v>VDP</v>
      </c>
      <c r="M4" s="18" t="str">
        <f>BM_MWh!M4</f>
        <v>New 150</v>
      </c>
      <c r="N4" s="18">
        <f>BM_MWh!N4</f>
        <v>0</v>
      </c>
      <c r="O4" s="18">
        <f>BM_MWh!O4</f>
        <v>0</v>
      </c>
      <c r="P4" s="18">
        <f>BM_MWh!P4</f>
        <v>0</v>
      </c>
      <c r="Q4" s="18" t="str">
        <f>BM_MWh!Q4</f>
        <v>SECI</v>
      </c>
      <c r="R4" s="18" t="str">
        <f>BM_MWh!R4</f>
        <v>2014 SEC</v>
      </c>
      <c r="S4" s="18" t="str">
        <f>BM_MWh!S4</f>
        <v>Hines</v>
      </c>
      <c r="T4" s="18" t="str">
        <f>BM_MWh!T4</f>
        <v>Clay-Haile</v>
      </c>
      <c r="U4" s="82">
        <f>CM_MWh!U4</f>
        <v>2</v>
      </c>
      <c r="V4" s="81">
        <f>CM_MWh!V4</f>
        <v>1</v>
      </c>
      <c r="W4" s="81">
        <f>CM_MWh!W4</f>
        <v>1</v>
      </c>
      <c r="X4" s="81">
        <f>CM_MWh!X4</f>
        <v>1</v>
      </c>
      <c r="Y4" s="81">
        <f>CM_MWh!Y4</f>
        <v>2</v>
      </c>
      <c r="Z4" s="81">
        <f>CM_MWh!Z4</f>
        <v>1</v>
      </c>
      <c r="AA4" s="81">
        <f>CM_MWh!AA4</f>
        <v>1</v>
      </c>
      <c r="AB4" s="81">
        <f>CM_MWh!AB4</f>
        <v>1</v>
      </c>
      <c r="AC4" s="81" t="str">
        <f>CM_MWh!AC4</f>
        <v>HinesCC</v>
      </c>
      <c r="AD4" s="81">
        <f>CM_MWh!AD4</f>
        <v>0</v>
      </c>
      <c r="AE4" s="81">
        <f>CM_MWh!AE4</f>
        <v>1</v>
      </c>
      <c r="AF4" s="69">
        <f>CM_MWh!AF4</f>
        <v>1</v>
      </c>
      <c r="AG4" s="81">
        <f>CM_MWh!AG4</f>
        <v>1</v>
      </c>
      <c r="AH4" s="81" t="str">
        <f>CM_MWh!AH4</f>
        <v>OLD</v>
      </c>
      <c r="AI4" s="81" t="str">
        <f>CM_MWh!AI4</f>
        <v>OLD</v>
      </c>
      <c r="AJ4" s="81" t="str">
        <f>CM_MWh!AJ4</f>
        <v>OLD</v>
      </c>
      <c r="AK4" s="81" t="str">
        <f>CM_MWh!AK4</f>
        <v>OLD 2</v>
      </c>
      <c r="AL4" s="81" t="str">
        <f>CM_MWh!AL4</f>
        <v>OLD 2</v>
      </c>
      <c r="AM4" s="81" t="str">
        <f>CM_MWh!AM4</f>
        <v>OLD</v>
      </c>
      <c r="AN4" s="81" t="str">
        <f>CM_MWh!AN4</f>
        <v>OLD</v>
      </c>
      <c r="AO4" s="81" t="str">
        <f>CM_MWh!AO4</f>
        <v>OLD</v>
      </c>
      <c r="AP4" s="81" t="str">
        <f>CM_MWh!AP4</f>
        <v>OLD</v>
      </c>
      <c r="AQ4" s="81" t="str">
        <f>CM_MWh!AQ4</f>
        <v>OLD</v>
      </c>
      <c r="AR4" s="81" t="str">
        <f>CM_MWh!AR4</f>
        <v>OLD</v>
      </c>
      <c r="AS4" s="81" t="str">
        <f>CM_MWh!AS4</f>
        <v>OLD</v>
      </c>
      <c r="AT4" s="81" t="str">
        <f>CM_MWh!AT4</f>
        <v>OLD</v>
      </c>
      <c r="AU4" s="361" t="s">
        <v>39</v>
      </c>
      <c r="AV4" s="361" t="s">
        <v>39</v>
      </c>
      <c r="AW4" s="361" t="s">
        <v>39</v>
      </c>
      <c r="AX4" s="361" t="s">
        <v>39</v>
      </c>
      <c r="AY4" s="361"/>
      <c r="AZ4" s="361"/>
      <c r="BA4" s="11"/>
      <c r="BB4" s="11"/>
      <c r="BC4" s="48"/>
      <c r="BD4" s="48"/>
      <c r="BE4" s="104" t="str">
        <f>BM_MWh!H1</f>
        <v>(Retail actuals through AUG '13)</v>
      </c>
      <c r="BF4" s="48"/>
      <c r="BG4" s="48"/>
      <c r="BH4" s="63"/>
      <c r="BJ4" s="63"/>
      <c r="BK4" s="63"/>
      <c r="BL4" s="63"/>
      <c r="BM4" s="25" t="s">
        <v>39</v>
      </c>
      <c r="BN4" s="25" t="s">
        <v>39</v>
      </c>
      <c r="BO4" s="25"/>
      <c r="BP4" s="64" t="s">
        <v>86</v>
      </c>
      <c r="BQ4" s="65" t="str">
        <f>AU4</f>
        <v>Total</v>
      </c>
      <c r="BR4" s="65" t="str">
        <f>AV4</f>
        <v>Total</v>
      </c>
      <c r="BS4" s="52"/>
      <c r="BU4" s="48"/>
      <c r="BV4" s="48"/>
      <c r="BW4" s="48"/>
      <c r="BX4" s="48"/>
      <c r="BY4" s="48"/>
      <c r="BZ4" s="48"/>
      <c r="CA4" s="67" t="str">
        <f>BN4</f>
        <v>Total</v>
      </c>
      <c r="CB4" s="68"/>
      <c r="CC4" s="69" t="s">
        <v>87</v>
      </c>
      <c r="CD4" s="9"/>
      <c r="CE4" s="9"/>
      <c r="CF4" s="9"/>
      <c r="CG4" s="9"/>
      <c r="CH4" s="9"/>
      <c r="CI4" s="9"/>
      <c r="CJ4" s="52"/>
      <c r="CK4" s="9"/>
      <c r="CL4" s="52"/>
      <c r="CM4" s="9"/>
      <c r="CN4" s="9"/>
      <c r="CO4" s="52"/>
      <c r="CP4" s="52"/>
      <c r="CQ4" s="52"/>
      <c r="CR4" s="52"/>
      <c r="CS4" s="52"/>
      <c r="CT4" s="52"/>
      <c r="CU4" s="52"/>
      <c r="CV4" s="52"/>
      <c r="CW4" s="48"/>
      <c r="CX4" s="48"/>
      <c r="CY4" s="48"/>
      <c r="CZ4" s="48"/>
      <c r="DA4" s="48"/>
      <c r="DB4" s="9"/>
      <c r="DC4" s="9"/>
      <c r="DD4" s="9"/>
      <c r="DE4" s="61"/>
      <c r="DF4" s="48"/>
      <c r="DG4" s="48"/>
      <c r="DH4" s="48"/>
    </row>
    <row r="5" spans="1:112">
      <c r="A5" s="358" t="s">
        <v>1</v>
      </c>
      <c r="B5" s="359" t="s">
        <v>20</v>
      </c>
      <c r="C5" s="358" t="s">
        <v>3</v>
      </c>
      <c r="D5" s="358" t="s">
        <v>21</v>
      </c>
      <c r="E5" s="358" t="s">
        <v>22</v>
      </c>
      <c r="F5" s="358" t="s">
        <v>23</v>
      </c>
      <c r="G5" s="358" t="s">
        <v>7</v>
      </c>
      <c r="H5" s="391" t="s">
        <v>8</v>
      </c>
      <c r="I5" s="18" t="str">
        <f>BM_MWh!I5</f>
        <v>Peaking</v>
      </c>
      <c r="J5" s="18" t="str">
        <f>BM_MWh!J5</f>
        <v>Intermed</v>
      </c>
      <c r="K5" s="18" t="str">
        <f>BM_MWh!K5</f>
        <v>Tri-Cnty</v>
      </c>
      <c r="L5" s="18" t="str">
        <f>BM_MWh!L5</f>
        <v>FR-150</v>
      </c>
      <c r="M5" s="18" t="str">
        <f>BM_MWh!M5</f>
        <v>95SysCC</v>
      </c>
      <c r="N5" s="18" t="str">
        <f>BM_MWh!N5</f>
        <v>Base 150</v>
      </c>
      <c r="O5" s="18" t="str">
        <f>BM_MWh!O5</f>
        <v>Base 250</v>
      </c>
      <c r="P5" s="18" t="str">
        <f>BM_MWh!P5</f>
        <v>AVG 150</v>
      </c>
      <c r="Q5" s="18" t="str">
        <f>BM_MWh!Q5</f>
        <v>Wtr Pkg</v>
      </c>
      <c r="R5" s="18" t="str">
        <f>BM_MWh!R5</f>
        <v>150 Interm</v>
      </c>
      <c r="S5" s="18" t="str">
        <f>BM_MWh!S5</f>
        <v>250/500</v>
      </c>
      <c r="T5" s="18" t="str">
        <f>BM_MWh!T5</f>
        <v>IST-1</v>
      </c>
      <c r="U5" s="82" t="str">
        <f>CM_MWh!U5</f>
        <v>SEPA</v>
      </c>
      <c r="V5" s="81" t="str">
        <f>CM_MWh!V5</f>
        <v>NSB PR</v>
      </c>
      <c r="W5" s="81" t="str">
        <f>CM_MWh!W5</f>
        <v>WILLISTON</v>
      </c>
      <c r="X5" s="81" t="str">
        <f>CM_MWh!X5</f>
        <v>RCU-A</v>
      </c>
      <c r="Y5" s="81" t="str">
        <f>CM_MWh!Y5</f>
        <v>CHATTA</v>
      </c>
      <c r="Z5" s="81" t="str">
        <f>CM_MWh!Z5</f>
        <v>Tall-CR3</v>
      </c>
      <c r="AA5" s="81" t="str">
        <f>CM_MWh!AA5</f>
        <v>Hmst-B</v>
      </c>
      <c r="AB5" s="81" t="str">
        <f>CM_MWh!AB5</f>
        <v>GRU</v>
      </c>
      <c r="AC5" s="81" t="str">
        <f>CM_MWh!AC5</f>
        <v>RC-B</v>
      </c>
      <c r="AD5" s="81" t="str">
        <f>CM_MWh!AD5</f>
        <v>WPark</v>
      </c>
      <c r="AE5" s="81" t="str">
        <f>CM_MWh!AE5</f>
        <v>Hmst-I</v>
      </c>
      <c r="AF5" s="69" t="str">
        <f>CM_MWh!AF5</f>
        <v>Mt Dora</v>
      </c>
      <c r="AG5" s="81" t="str">
        <f>CM_MWh!AG5</f>
        <v>NSB-Pk</v>
      </c>
      <c r="AH5" s="81" t="str">
        <f>CM_MWh!AH5</f>
        <v>TE/FMPP</v>
      </c>
      <c r="AI5" s="81" t="str">
        <f>CM_MWh!AI5</f>
        <v>QUINCY</v>
      </c>
      <c r="AJ5" s="81" t="str">
        <f>CM_MWh!AJ5</f>
        <v>BARTOW</v>
      </c>
      <c r="AK5" s="81" t="str">
        <f>CM_MWh!AK5</f>
        <v>FMPA PR</v>
      </c>
      <c r="AL5" s="81" t="str">
        <f>CM_MWh!AL5</f>
        <v>FMPA LS</v>
      </c>
      <c r="AM5" s="81" t="str">
        <f>CM_MWh!AM5</f>
        <v>KISS</v>
      </c>
      <c r="AN5" s="81" t="str">
        <f>CM_MWh!AN5</f>
        <v>STC</v>
      </c>
      <c r="AO5" s="81" t="str">
        <f>CM_MWh!AO5</f>
        <v>Newberry</v>
      </c>
      <c r="AP5" s="81" t="str">
        <f>CM_MWh!AP5</f>
        <v>Alach-old</v>
      </c>
      <c r="AQ5" s="81" t="str">
        <f>CM_MWh!AQ5</f>
        <v>Havanna</v>
      </c>
      <c r="AR5" s="81" t="str">
        <f>CM_MWh!AR5</f>
        <v>NSBI</v>
      </c>
      <c r="AS5" s="81" t="str">
        <f>CM_MWh!AS5</f>
        <v>TE</v>
      </c>
      <c r="AT5" s="81" t="str">
        <f>CM_MWh!AT5</f>
        <v>FPL</v>
      </c>
      <c r="AU5" s="361" t="s">
        <v>76</v>
      </c>
      <c r="AV5" s="361" t="s">
        <v>24</v>
      </c>
      <c r="AW5" s="361" t="s">
        <v>51</v>
      </c>
      <c r="AX5" s="361" t="s">
        <v>38</v>
      </c>
      <c r="AY5" s="361"/>
      <c r="AZ5" s="361"/>
      <c r="BA5" s="11"/>
      <c r="BB5" s="11"/>
      <c r="BC5" s="358"/>
      <c r="BD5" s="358"/>
      <c r="BE5" s="86" t="s">
        <v>1</v>
      </c>
      <c r="BF5" s="358" t="s">
        <v>25</v>
      </c>
      <c r="BG5" s="358" t="s">
        <v>3</v>
      </c>
      <c r="BH5" s="83" t="s">
        <v>4</v>
      </c>
      <c r="BI5" s="83" t="s">
        <v>5</v>
      </c>
      <c r="BJ5" s="83" t="s">
        <v>6</v>
      </c>
      <c r="BK5" s="83" t="s">
        <v>7</v>
      </c>
      <c r="BL5" s="83" t="s">
        <v>8</v>
      </c>
      <c r="BM5" s="84" t="s">
        <v>89</v>
      </c>
      <c r="BN5" s="25" t="s">
        <v>17</v>
      </c>
      <c r="BO5" s="85" t="s">
        <v>19</v>
      </c>
      <c r="BP5" s="85" t="s">
        <v>78</v>
      </c>
      <c r="BQ5" s="65" t="str">
        <f>AU5</f>
        <v>Muni</v>
      </c>
      <c r="BR5" s="65" t="s">
        <v>78</v>
      </c>
      <c r="BS5" s="52"/>
      <c r="BT5" s="392" t="s">
        <v>1</v>
      </c>
      <c r="BU5" s="52" t="s">
        <v>3</v>
      </c>
      <c r="BV5" s="52" t="s">
        <v>4</v>
      </c>
      <c r="BW5" s="52" t="s">
        <v>5</v>
      </c>
      <c r="BX5" s="52" t="s">
        <v>6</v>
      </c>
      <c r="BY5" s="52" t="s">
        <v>7</v>
      </c>
      <c r="BZ5" s="52" t="s">
        <v>8</v>
      </c>
      <c r="CA5" s="67" t="str">
        <f>BN5</f>
        <v>REA</v>
      </c>
      <c r="CB5" s="87" t="s">
        <v>19</v>
      </c>
      <c r="CC5" s="69" t="s">
        <v>18</v>
      </c>
      <c r="CD5" s="52" t="str">
        <f>U5</f>
        <v>SEPA</v>
      </c>
      <c r="CE5" s="52" t="str">
        <f t="shared" ref="CE5:DA5" si="1">V5</f>
        <v>NSB PR</v>
      </c>
      <c r="CF5" s="52" t="str">
        <f t="shared" si="1"/>
        <v>WILLISTON</v>
      </c>
      <c r="CG5" s="52" t="str">
        <f t="shared" si="1"/>
        <v>RCU-A</v>
      </c>
      <c r="CH5" s="52" t="str">
        <f t="shared" si="1"/>
        <v>CHATTA</v>
      </c>
      <c r="CI5" s="52" t="str">
        <f t="shared" si="1"/>
        <v>Tall-CR3</v>
      </c>
      <c r="CJ5" s="52" t="str">
        <f t="shared" si="1"/>
        <v>Hmst-B</v>
      </c>
      <c r="CK5" s="52" t="str">
        <f t="shared" si="1"/>
        <v>GRU</v>
      </c>
      <c r="CL5" s="52" t="str">
        <f t="shared" si="1"/>
        <v>RC-B</v>
      </c>
      <c r="CM5" s="52" t="str">
        <f t="shared" si="1"/>
        <v>WPark</v>
      </c>
      <c r="CN5" s="52" t="str">
        <f t="shared" si="1"/>
        <v>Hmst-I</v>
      </c>
      <c r="CO5" s="52" t="str">
        <f t="shared" si="1"/>
        <v>Mt Dora</v>
      </c>
      <c r="CP5" s="52" t="str">
        <f t="shared" si="1"/>
        <v>NSB-Pk</v>
      </c>
      <c r="CQ5" s="52" t="str">
        <f t="shared" si="1"/>
        <v>TE/FMPP</v>
      </c>
      <c r="CR5" s="52" t="str">
        <f t="shared" si="1"/>
        <v>QUINCY</v>
      </c>
      <c r="CS5" s="52" t="str">
        <f t="shared" si="1"/>
        <v>BARTOW</v>
      </c>
      <c r="CT5" s="52" t="str">
        <f t="shared" si="1"/>
        <v>FMPA PR</v>
      </c>
      <c r="CU5" s="52" t="str">
        <f t="shared" si="1"/>
        <v>FMPA LS</v>
      </c>
      <c r="CV5" s="52" t="str">
        <f t="shared" si="1"/>
        <v>KISS</v>
      </c>
      <c r="CW5" s="52" t="str">
        <f t="shared" si="1"/>
        <v>STC</v>
      </c>
      <c r="CX5" s="52" t="str">
        <f t="shared" si="1"/>
        <v>Newberry</v>
      </c>
      <c r="CY5" s="52" t="str">
        <f t="shared" si="1"/>
        <v>Alach-old</v>
      </c>
      <c r="CZ5" s="52" t="str">
        <f t="shared" si="1"/>
        <v>Havanna</v>
      </c>
      <c r="DA5" s="52" t="str">
        <f t="shared" si="1"/>
        <v>NSBI</v>
      </c>
      <c r="DB5" s="52" t="str">
        <f>AG5</f>
        <v>NSB-Pk</v>
      </c>
      <c r="DC5" s="52" t="str">
        <f>AH5</f>
        <v>TE/FMPP</v>
      </c>
      <c r="DD5" s="88" t="str">
        <f>BQ5</f>
        <v>Muni</v>
      </c>
      <c r="DE5" s="81" t="s">
        <v>54</v>
      </c>
      <c r="DF5" s="52" t="s">
        <v>55</v>
      </c>
      <c r="DG5" s="52" t="s">
        <v>56</v>
      </c>
      <c r="DH5" s="86" t="s">
        <v>1</v>
      </c>
    </row>
    <row r="6" spans="1:112">
      <c r="A6" s="28">
        <v>1996</v>
      </c>
      <c r="B6" s="28">
        <v>1</v>
      </c>
      <c r="C6" s="379"/>
      <c r="D6" s="366"/>
      <c r="E6" s="366"/>
      <c r="F6" s="366"/>
      <c r="G6" s="366"/>
      <c r="H6" s="393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364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394"/>
      <c r="AG6" s="261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103"/>
      <c r="AX6" s="28"/>
      <c r="AY6" s="379"/>
      <c r="AZ6" s="366"/>
      <c r="BA6" s="366"/>
      <c r="BB6" s="366"/>
      <c r="BC6" s="366"/>
      <c r="BD6" s="264"/>
      <c r="BE6" s="104"/>
      <c r="BF6" s="28"/>
      <c r="BG6" s="365"/>
      <c r="BH6" s="105"/>
      <c r="BI6" s="105"/>
      <c r="BJ6" s="105"/>
      <c r="BK6" s="105"/>
      <c r="BL6" s="105"/>
      <c r="BM6" s="105"/>
      <c r="BN6" s="21"/>
      <c r="BO6" s="21"/>
      <c r="BP6" s="21"/>
      <c r="BQ6" s="21"/>
      <c r="BR6" s="106"/>
      <c r="BS6" s="264"/>
      <c r="BT6" s="392">
        <v>1996</v>
      </c>
      <c r="BU6" s="107"/>
      <c r="BV6" s="107"/>
      <c r="BW6" s="107"/>
      <c r="BX6" s="107"/>
      <c r="BY6" s="107"/>
      <c r="BZ6" s="107"/>
      <c r="CA6" s="108"/>
      <c r="CB6" s="108"/>
      <c r="CC6" s="109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07"/>
      <c r="DG6" s="107"/>
      <c r="DH6" s="265">
        <f>BT6</f>
        <v>1996</v>
      </c>
    </row>
    <row r="7" spans="1:112">
      <c r="A7" s="28">
        <v>1996</v>
      </c>
      <c r="B7" s="28">
        <v>2</v>
      </c>
      <c r="C7" s="379"/>
      <c r="D7" s="366"/>
      <c r="E7" s="366"/>
      <c r="F7" s="366"/>
      <c r="G7" s="366"/>
      <c r="H7" s="393"/>
      <c r="I7" s="261"/>
      <c r="J7" s="260"/>
      <c r="K7" s="260"/>
      <c r="L7" s="260"/>
      <c r="M7" s="260"/>
      <c r="N7" s="261"/>
      <c r="O7" s="261"/>
      <c r="P7" s="261"/>
      <c r="Q7" s="261"/>
      <c r="R7" s="261"/>
      <c r="S7" s="261"/>
      <c r="T7" s="261"/>
      <c r="U7" s="364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364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103"/>
      <c r="AX7" s="28"/>
      <c r="AY7" s="379"/>
      <c r="AZ7" s="366"/>
      <c r="BA7" s="366"/>
      <c r="BB7" s="366"/>
      <c r="BC7" s="366"/>
      <c r="BD7" s="264"/>
      <c r="BE7" s="104"/>
      <c r="BF7" s="28"/>
      <c r="BG7" s="365"/>
      <c r="BH7" s="112"/>
      <c r="BI7" s="112"/>
      <c r="BJ7" s="112"/>
      <c r="BK7" s="112"/>
      <c r="BL7" s="112"/>
      <c r="BM7" s="112"/>
      <c r="BN7" s="21"/>
      <c r="BO7" s="21"/>
      <c r="BP7" s="21"/>
      <c r="BQ7" s="21"/>
      <c r="BR7" s="106"/>
      <c r="BS7" s="264"/>
      <c r="BT7" s="392">
        <v>1997</v>
      </c>
      <c r="BU7" s="107">
        <f t="shared" ref="BU7:BU40" si="2">SUM(BV7:CA7,CD7:DC7)</f>
        <v>1314507.6666666667</v>
      </c>
      <c r="BV7" s="107">
        <f>AVERAGE(D18:D29)</f>
        <v>1160610.6666666667</v>
      </c>
      <c r="BW7" s="107">
        <f>AVERAGE(E18:E29)</f>
        <v>132504.16666666666</v>
      </c>
      <c r="BX7" s="107">
        <f>AVERAGE(F18:F29)</f>
        <v>2829.8333333333335</v>
      </c>
      <c r="BY7" s="107">
        <f>AVERAGE(G18:G29)</f>
        <v>2215.5833333333335</v>
      </c>
      <c r="BZ7" s="107">
        <f>AVERAGE(H18:H29)</f>
        <v>16331.416666666666</v>
      </c>
      <c r="CA7" s="108">
        <f>AVERAGE(BN18:BN29)</f>
        <v>2.9166666666666665</v>
      </c>
      <c r="CB7" s="108">
        <f>AVERAGE(BO18:BO29)</f>
        <v>8.75</v>
      </c>
      <c r="CC7" s="109">
        <f>AVERAGE(AK18:AL29)</f>
        <v>1</v>
      </c>
      <c r="CD7" s="110">
        <f t="shared" ref="CD7:DD7" si="3">AVERAGE(U18:U29)</f>
        <v>0.75</v>
      </c>
      <c r="CE7" s="110">
        <f t="shared" si="3"/>
        <v>1</v>
      </c>
      <c r="CF7" s="110">
        <f t="shared" si="3"/>
        <v>1</v>
      </c>
      <c r="CG7" s="110">
        <f t="shared" si="3"/>
        <v>0</v>
      </c>
      <c r="CH7" s="110">
        <f t="shared" si="3"/>
        <v>1</v>
      </c>
      <c r="CI7" s="110">
        <f t="shared" si="3"/>
        <v>0</v>
      </c>
      <c r="CJ7" s="110">
        <f t="shared" si="3"/>
        <v>0</v>
      </c>
      <c r="CK7" s="110">
        <f t="shared" si="3"/>
        <v>0.16666666666666666</v>
      </c>
      <c r="CL7" s="110">
        <f t="shared" si="3"/>
        <v>1</v>
      </c>
      <c r="CM7" s="110">
        <f t="shared" si="3"/>
        <v>0</v>
      </c>
      <c r="CN7" s="110">
        <f t="shared" si="3"/>
        <v>0</v>
      </c>
      <c r="CO7" s="110">
        <f t="shared" si="3"/>
        <v>1</v>
      </c>
      <c r="CP7" s="110">
        <f t="shared" si="3"/>
        <v>0</v>
      </c>
      <c r="CQ7" s="110">
        <f t="shared" si="3"/>
        <v>0</v>
      </c>
      <c r="CR7" s="110">
        <f t="shared" si="3"/>
        <v>1</v>
      </c>
      <c r="CS7" s="110">
        <f t="shared" si="3"/>
        <v>1</v>
      </c>
      <c r="CT7" s="110">
        <f t="shared" si="3"/>
        <v>1</v>
      </c>
      <c r="CU7" s="110">
        <f t="shared" si="3"/>
        <v>1</v>
      </c>
      <c r="CV7" s="110">
        <f t="shared" si="3"/>
        <v>8.3333333333333329E-2</v>
      </c>
      <c r="CW7" s="110">
        <f t="shared" si="3"/>
        <v>8.3333333333333329E-2</v>
      </c>
      <c r="CX7" s="110">
        <f t="shared" si="3"/>
        <v>1</v>
      </c>
      <c r="CY7" s="110">
        <f t="shared" si="3"/>
        <v>1</v>
      </c>
      <c r="CZ7" s="110">
        <f t="shared" si="3"/>
        <v>1</v>
      </c>
      <c r="DA7" s="110">
        <f t="shared" si="3"/>
        <v>0</v>
      </c>
      <c r="DB7" s="110">
        <f t="shared" si="3"/>
        <v>0</v>
      </c>
      <c r="DC7" s="110">
        <f t="shared" si="3"/>
        <v>0</v>
      </c>
      <c r="DD7" s="110">
        <f t="shared" si="3"/>
        <v>13.083333333333334</v>
      </c>
      <c r="DE7" s="110">
        <f>AVERAGE(AW18:AW29)</f>
        <v>16</v>
      </c>
      <c r="DF7" s="107">
        <f t="shared" ref="DF7:DF40" si="4">SUM(BV7:BZ7)</f>
        <v>1314491.6666666667</v>
      </c>
      <c r="DG7" s="107">
        <f t="shared" ref="DG7:DG40" si="5">BU7-DF7-DE7</f>
        <v>0</v>
      </c>
      <c r="DH7" s="265">
        <f t="shared" ref="DH7:DH40" si="6">BT7</f>
        <v>1997</v>
      </c>
    </row>
    <row r="8" spans="1:112">
      <c r="A8" s="28">
        <v>1996</v>
      </c>
      <c r="B8" s="28">
        <v>3</v>
      </c>
      <c r="C8" s="379"/>
      <c r="D8" s="366"/>
      <c r="E8" s="366"/>
      <c r="F8" s="366"/>
      <c r="G8" s="366"/>
      <c r="H8" s="393"/>
      <c r="I8" s="261"/>
      <c r="J8" s="260"/>
      <c r="K8" s="260"/>
      <c r="L8" s="260"/>
      <c r="M8" s="260"/>
      <c r="N8" s="261"/>
      <c r="O8" s="261"/>
      <c r="P8" s="261"/>
      <c r="Q8" s="261"/>
      <c r="R8" s="261"/>
      <c r="S8" s="261"/>
      <c r="T8" s="261"/>
      <c r="U8" s="364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364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103"/>
      <c r="AX8" s="28"/>
      <c r="AY8" s="379"/>
      <c r="AZ8" s="366"/>
      <c r="BA8" s="366"/>
      <c r="BB8" s="366"/>
      <c r="BC8" s="366"/>
      <c r="BD8" s="264"/>
      <c r="BE8" s="104"/>
      <c r="BF8" s="28"/>
      <c r="BG8" s="365"/>
      <c r="BH8" s="112"/>
      <c r="BI8" s="112"/>
      <c r="BJ8" s="112"/>
      <c r="BK8" s="112"/>
      <c r="BL8" s="112"/>
      <c r="BM8" s="112"/>
      <c r="BN8" s="21"/>
      <c r="BO8" s="21"/>
      <c r="BP8" s="21"/>
      <c r="BQ8" s="21"/>
      <c r="BR8" s="106"/>
      <c r="BS8" s="264"/>
      <c r="BT8" s="392">
        <v>1998</v>
      </c>
      <c r="BU8" s="107">
        <f t="shared" si="2"/>
        <v>1340852.25</v>
      </c>
      <c r="BV8" s="110">
        <f>AVERAGE(D30:D41)</f>
        <v>1182785.8333333333</v>
      </c>
      <c r="BW8" s="110">
        <f>AVERAGE(E30:E41)</f>
        <v>136345.33333333334</v>
      </c>
      <c r="BX8" s="110">
        <f>AVERAGE(F30:F41)</f>
        <v>2707.1666666666665</v>
      </c>
      <c r="BY8" s="110">
        <f>AVERAGE(G30:G41)</f>
        <v>2126.5833333333335</v>
      </c>
      <c r="BZ8" s="110">
        <f>AVERAGE(H30:H41)</f>
        <v>16870.416666666668</v>
      </c>
      <c r="CA8" s="108">
        <f>AVERAGE(BN30:BN41)</f>
        <v>3.1666666666666665</v>
      </c>
      <c r="CB8" s="108">
        <f>AVERAGE(BO30:BO41)</f>
        <v>8.75</v>
      </c>
      <c r="CC8" s="109">
        <f>AVERAGE(AK30:AL41)</f>
        <v>1</v>
      </c>
      <c r="CD8" s="110">
        <f t="shared" ref="CD8:CU8" si="7">AVERAGE(U30:U41)</f>
        <v>0.91666666666666663</v>
      </c>
      <c r="CE8" s="110">
        <f t="shared" si="7"/>
        <v>1</v>
      </c>
      <c r="CF8" s="110">
        <f t="shared" si="7"/>
        <v>1</v>
      </c>
      <c r="CG8" s="110">
        <f t="shared" si="7"/>
        <v>0</v>
      </c>
      <c r="CH8" s="110">
        <f t="shared" si="7"/>
        <v>1</v>
      </c>
      <c r="CI8" s="110">
        <f t="shared" si="7"/>
        <v>0</v>
      </c>
      <c r="CJ8" s="110">
        <f t="shared" si="7"/>
        <v>0.41666666666666669</v>
      </c>
      <c r="CK8" s="110">
        <f t="shared" si="7"/>
        <v>0.33333333333333331</v>
      </c>
      <c r="CL8" s="110">
        <f t="shared" si="7"/>
        <v>1</v>
      </c>
      <c r="CM8" s="110">
        <f t="shared" si="7"/>
        <v>0</v>
      </c>
      <c r="CN8" s="110">
        <f t="shared" si="7"/>
        <v>0</v>
      </c>
      <c r="CO8" s="110">
        <f t="shared" si="7"/>
        <v>1</v>
      </c>
      <c r="CP8" s="110">
        <f t="shared" si="7"/>
        <v>0</v>
      </c>
      <c r="CQ8" s="110">
        <f t="shared" si="7"/>
        <v>0</v>
      </c>
      <c r="CR8" s="110">
        <f t="shared" si="7"/>
        <v>1</v>
      </c>
      <c r="CS8" s="110">
        <f t="shared" si="7"/>
        <v>1</v>
      </c>
      <c r="CT8" s="110">
        <f t="shared" si="7"/>
        <v>1</v>
      </c>
      <c r="CU8" s="110">
        <f t="shared" si="7"/>
        <v>1</v>
      </c>
      <c r="CV8" s="110"/>
      <c r="CW8" s="110"/>
      <c r="CX8" s="110">
        <f t="shared" ref="CX8:DD8" si="8">AVERAGE(AO30:AO41)</f>
        <v>1</v>
      </c>
      <c r="CY8" s="110">
        <f t="shared" si="8"/>
        <v>0.83333333333333337</v>
      </c>
      <c r="CZ8" s="110">
        <f t="shared" si="8"/>
        <v>1</v>
      </c>
      <c r="DA8" s="110">
        <f t="shared" si="8"/>
        <v>0.25</v>
      </c>
      <c r="DB8" s="110">
        <f t="shared" si="8"/>
        <v>0</v>
      </c>
      <c r="DC8" s="110">
        <f t="shared" si="8"/>
        <v>0</v>
      </c>
      <c r="DD8" s="110">
        <f t="shared" si="8"/>
        <v>14.166666666666666</v>
      </c>
      <c r="DE8" s="110">
        <f>AVERAGE(AW30:AW41)</f>
        <v>17.333333333333332</v>
      </c>
      <c r="DF8" s="107">
        <f t="shared" si="4"/>
        <v>1340835.3333333333</v>
      </c>
      <c r="DG8" s="107">
        <f t="shared" si="5"/>
        <v>-0.41666666658905527</v>
      </c>
      <c r="DH8" s="265">
        <f t="shared" si="6"/>
        <v>1998</v>
      </c>
    </row>
    <row r="9" spans="1:112">
      <c r="A9" s="28">
        <v>1996</v>
      </c>
      <c r="B9" s="28">
        <v>4</v>
      </c>
      <c r="C9" s="379"/>
      <c r="D9" s="366"/>
      <c r="E9" s="366"/>
      <c r="F9" s="366"/>
      <c r="G9" s="366"/>
      <c r="H9" s="393"/>
      <c r="I9" s="261"/>
      <c r="J9" s="260"/>
      <c r="K9" s="260"/>
      <c r="L9" s="260"/>
      <c r="M9" s="260"/>
      <c r="N9" s="261"/>
      <c r="O9" s="261"/>
      <c r="P9" s="261"/>
      <c r="Q9" s="261"/>
      <c r="R9" s="261"/>
      <c r="S9" s="261"/>
      <c r="T9" s="261"/>
      <c r="U9" s="364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364"/>
      <c r="AH9" s="260"/>
      <c r="AI9" s="260"/>
      <c r="AJ9" s="260"/>
      <c r="AK9" s="260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103"/>
      <c r="AX9" s="28"/>
      <c r="AY9" s="379"/>
      <c r="AZ9" s="366"/>
      <c r="BA9" s="366"/>
      <c r="BB9" s="366"/>
      <c r="BC9" s="366"/>
      <c r="BD9" s="264"/>
      <c r="BE9" s="104"/>
      <c r="BF9" s="28"/>
      <c r="BG9" s="365"/>
      <c r="BH9" s="112"/>
      <c r="BI9" s="112"/>
      <c r="BJ9" s="112"/>
      <c r="BK9" s="112"/>
      <c r="BL9" s="112"/>
      <c r="BM9" s="112"/>
      <c r="BN9" s="21"/>
      <c r="BO9" s="21"/>
      <c r="BP9" s="21"/>
      <c r="BQ9" s="21"/>
      <c r="BR9" s="106"/>
      <c r="BS9" s="264"/>
      <c r="BT9" s="392">
        <v>1999</v>
      </c>
      <c r="BU9" s="110">
        <f t="shared" si="2"/>
        <v>1376597.6666666665</v>
      </c>
      <c r="BV9" s="110">
        <f>AVERAGE(D42:D53)</f>
        <v>1213470.3333333333</v>
      </c>
      <c r="BW9" s="110">
        <f>AVERAGE(E42:E53)</f>
        <v>140897.41666666666</v>
      </c>
      <c r="BX9" s="110">
        <f>AVERAGE(F42:F53)</f>
        <v>2629.4166666666665</v>
      </c>
      <c r="BY9" s="110">
        <f>AVERAGE(G42:G53)</f>
        <v>2079.4166666666665</v>
      </c>
      <c r="BZ9" s="110">
        <f>AVERAGE(H42:H53)</f>
        <v>17502.75</v>
      </c>
      <c r="CA9" s="108">
        <f>AVERAGE(BN42:BN53)</f>
        <v>4.916666666666667</v>
      </c>
      <c r="CB9" s="108">
        <f>AVERAGE(BO42:BO53)</f>
        <v>7.833333333333333</v>
      </c>
      <c r="CC9" s="109">
        <f>AVERAGE(AK42:AL53)</f>
        <v>0.91666666666666663</v>
      </c>
      <c r="CD9" s="110">
        <f t="shared" ref="CD9:CU9" si="9">AVERAGE(U42:U53)</f>
        <v>0.83333333333333337</v>
      </c>
      <c r="CE9" s="110">
        <f t="shared" si="9"/>
        <v>1</v>
      </c>
      <c r="CF9" s="110">
        <f t="shared" si="9"/>
        <v>1</v>
      </c>
      <c r="CG9" s="110">
        <f t="shared" si="9"/>
        <v>0</v>
      </c>
      <c r="CH9" s="110">
        <f t="shared" si="9"/>
        <v>1</v>
      </c>
      <c r="CI9" s="110">
        <f t="shared" si="9"/>
        <v>0.25</v>
      </c>
      <c r="CJ9" s="110">
        <f t="shared" si="9"/>
        <v>0.33333333333333331</v>
      </c>
      <c r="CK9" s="110">
        <f t="shared" si="9"/>
        <v>0.33333333333333331</v>
      </c>
      <c r="CL9" s="110">
        <f t="shared" si="9"/>
        <v>1</v>
      </c>
      <c r="CM9" s="110">
        <f t="shared" si="9"/>
        <v>0</v>
      </c>
      <c r="CN9" s="110">
        <f t="shared" si="9"/>
        <v>0</v>
      </c>
      <c r="CO9" s="110">
        <f t="shared" si="9"/>
        <v>1</v>
      </c>
      <c r="CP9" s="110">
        <f t="shared" si="9"/>
        <v>0</v>
      </c>
      <c r="CQ9" s="110">
        <f t="shared" si="9"/>
        <v>0</v>
      </c>
      <c r="CR9" s="110">
        <f t="shared" si="9"/>
        <v>1</v>
      </c>
      <c r="CS9" s="110">
        <f t="shared" si="9"/>
        <v>1</v>
      </c>
      <c r="CT9" s="110">
        <f t="shared" si="9"/>
        <v>1</v>
      </c>
      <c r="CU9" s="110">
        <f t="shared" si="9"/>
        <v>0.83333333333333337</v>
      </c>
      <c r="CV9" s="110"/>
      <c r="CW9" s="110"/>
      <c r="CX9" s="110">
        <f t="shared" ref="CX9:DD9" si="10">AVERAGE(AO42:AO53)</f>
        <v>1</v>
      </c>
      <c r="CY9" s="110">
        <f t="shared" si="10"/>
        <v>0</v>
      </c>
      <c r="CZ9" s="110">
        <f t="shared" si="10"/>
        <v>1</v>
      </c>
      <c r="DA9" s="110">
        <f t="shared" si="10"/>
        <v>0.83333333333333337</v>
      </c>
      <c r="DB9" s="110">
        <f t="shared" si="10"/>
        <v>0</v>
      </c>
      <c r="DC9" s="110">
        <f t="shared" si="10"/>
        <v>0</v>
      </c>
      <c r="DD9" s="110">
        <f t="shared" si="10"/>
        <v>13.416666666666666</v>
      </c>
      <c r="DE9" s="110">
        <f>AVERAGE(AW42:AW53)</f>
        <v>18.333333333333332</v>
      </c>
      <c r="DF9" s="107">
        <f t="shared" si="4"/>
        <v>1376579.3333333335</v>
      </c>
      <c r="DG9" s="107">
        <f t="shared" si="5"/>
        <v>-3.1043967396726657E-10</v>
      </c>
      <c r="DH9" s="265">
        <f t="shared" si="6"/>
        <v>1999</v>
      </c>
    </row>
    <row r="10" spans="1:112">
      <c r="A10" s="28">
        <v>1996</v>
      </c>
      <c r="B10" s="28">
        <v>5</v>
      </c>
      <c r="C10" s="379"/>
      <c r="D10" s="366"/>
      <c r="E10" s="366"/>
      <c r="F10" s="366"/>
      <c r="G10" s="366"/>
      <c r="H10" s="393"/>
      <c r="I10" s="261"/>
      <c r="J10" s="260"/>
      <c r="K10" s="260"/>
      <c r="L10" s="260"/>
      <c r="M10" s="260"/>
      <c r="N10" s="261"/>
      <c r="O10" s="261"/>
      <c r="P10" s="261"/>
      <c r="Q10" s="261"/>
      <c r="R10" s="261"/>
      <c r="S10" s="261"/>
      <c r="T10" s="261"/>
      <c r="U10" s="364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364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103"/>
      <c r="AX10" s="28"/>
      <c r="AY10" s="379"/>
      <c r="AZ10" s="366"/>
      <c r="BA10" s="366"/>
      <c r="BB10" s="366"/>
      <c r="BC10" s="366"/>
      <c r="BD10" s="264"/>
      <c r="BE10" s="104"/>
      <c r="BF10" s="28"/>
      <c r="BG10" s="365"/>
      <c r="BH10" s="112"/>
      <c r="BI10" s="112"/>
      <c r="BJ10" s="112"/>
      <c r="BK10" s="112"/>
      <c r="BL10" s="112"/>
      <c r="BM10" s="112"/>
      <c r="BN10" s="21"/>
      <c r="BO10" s="21"/>
      <c r="BP10" s="21"/>
      <c r="BQ10" s="21"/>
      <c r="BR10" s="106"/>
      <c r="BS10" s="264"/>
      <c r="BT10" s="392">
        <v>2000</v>
      </c>
      <c r="BU10" s="110">
        <f t="shared" si="2"/>
        <v>1400299.7499999998</v>
      </c>
      <c r="BV10" s="110">
        <f>AVERAGE(D54:D65)</f>
        <v>1234285.9166666667</v>
      </c>
      <c r="BW10" s="110">
        <f>AVERAGE(E54:E65)</f>
        <v>143474.83333333334</v>
      </c>
      <c r="BX10" s="110">
        <f>AVERAGE(F54:F65)</f>
        <v>2534.75</v>
      </c>
      <c r="BY10" s="110">
        <f>AVERAGE(G54:G65)</f>
        <v>2070.1666666666665</v>
      </c>
      <c r="BZ10" s="110">
        <f>AVERAGE(H54:H65)</f>
        <v>17915.5</v>
      </c>
      <c r="CA10" s="108">
        <f>AVERAGE(BN54:BN65)</f>
        <v>6.833333333333333</v>
      </c>
      <c r="CB10" s="108">
        <f>AVERAGE(BO54:BO65)</f>
        <v>7.666666666666667</v>
      </c>
      <c r="CC10" s="109">
        <f>AVERAGE(AK54:AL65)</f>
        <v>0.95833333333333337</v>
      </c>
      <c r="CD10" s="110">
        <f t="shared" ref="CD10:CU10" si="11">AVERAGE(U54:U65)</f>
        <v>0.83333333333333337</v>
      </c>
      <c r="CE10" s="110">
        <f t="shared" si="11"/>
        <v>1</v>
      </c>
      <c r="CF10" s="110">
        <f t="shared" si="11"/>
        <v>1</v>
      </c>
      <c r="CG10" s="110">
        <f t="shared" si="11"/>
        <v>0</v>
      </c>
      <c r="CH10" s="110">
        <f t="shared" si="11"/>
        <v>1</v>
      </c>
      <c r="CI10" s="110">
        <f t="shared" si="11"/>
        <v>1</v>
      </c>
      <c r="CJ10" s="110">
        <f t="shared" si="11"/>
        <v>0</v>
      </c>
      <c r="CK10" s="110">
        <f t="shared" si="11"/>
        <v>0</v>
      </c>
      <c r="CL10" s="110">
        <f t="shared" si="11"/>
        <v>8.3333333333333329E-2</v>
      </c>
      <c r="CM10" s="110">
        <f t="shared" si="11"/>
        <v>0</v>
      </c>
      <c r="CN10" s="110">
        <f t="shared" si="11"/>
        <v>0</v>
      </c>
      <c r="CO10" s="110">
        <f t="shared" si="11"/>
        <v>0.83333333333333337</v>
      </c>
      <c r="CP10" s="110">
        <f t="shared" si="11"/>
        <v>0</v>
      </c>
      <c r="CQ10" s="110">
        <f t="shared" si="11"/>
        <v>0</v>
      </c>
      <c r="CR10" s="110">
        <f t="shared" si="11"/>
        <v>1</v>
      </c>
      <c r="CS10" s="110">
        <f t="shared" si="11"/>
        <v>1</v>
      </c>
      <c r="CT10" s="110">
        <f t="shared" si="11"/>
        <v>1</v>
      </c>
      <c r="CU10" s="110">
        <f t="shared" si="11"/>
        <v>0.91666666666666663</v>
      </c>
      <c r="CV10" s="110"/>
      <c r="CW10" s="110"/>
      <c r="CX10" s="110">
        <f t="shared" ref="CX10:DD10" si="12">AVERAGE(AO54:AO65)</f>
        <v>1</v>
      </c>
      <c r="CY10" s="110">
        <f t="shared" si="12"/>
        <v>0</v>
      </c>
      <c r="CZ10" s="110">
        <f t="shared" si="12"/>
        <v>1</v>
      </c>
      <c r="DA10" s="110">
        <f t="shared" si="12"/>
        <v>8.3333333333333329E-2</v>
      </c>
      <c r="DB10" s="110">
        <f t="shared" si="12"/>
        <v>0</v>
      </c>
      <c r="DC10" s="110">
        <f t="shared" si="12"/>
        <v>0</v>
      </c>
      <c r="DD10" s="110">
        <f t="shared" si="12"/>
        <v>11.75</v>
      </c>
      <c r="DE10" s="110">
        <f>AVERAGE(AW54:AW65)</f>
        <v>18.583333333333332</v>
      </c>
      <c r="DF10" s="107">
        <f t="shared" si="4"/>
        <v>1400281.1666666667</v>
      </c>
      <c r="DG10" s="107">
        <f t="shared" si="5"/>
        <v>-3.1043967396726657E-10</v>
      </c>
      <c r="DH10" s="265">
        <f t="shared" si="6"/>
        <v>2000</v>
      </c>
    </row>
    <row r="11" spans="1:112">
      <c r="A11" s="28">
        <v>1996</v>
      </c>
      <c r="B11" s="28">
        <v>6</v>
      </c>
      <c r="C11" s="379"/>
      <c r="D11" s="366"/>
      <c r="E11" s="366"/>
      <c r="F11" s="366"/>
      <c r="G11" s="366"/>
      <c r="H11" s="393"/>
      <c r="I11" s="261"/>
      <c r="J11" s="260"/>
      <c r="K11" s="260"/>
      <c r="L11" s="260"/>
      <c r="M11" s="260"/>
      <c r="N11" s="261"/>
      <c r="O11" s="261"/>
      <c r="P11" s="261"/>
      <c r="Q11" s="261"/>
      <c r="R11" s="261"/>
      <c r="S11" s="261"/>
      <c r="T11" s="261"/>
      <c r="U11" s="364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364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103"/>
      <c r="AX11" s="28"/>
      <c r="AY11" s="379"/>
      <c r="AZ11" s="366"/>
      <c r="BA11" s="366"/>
      <c r="BB11" s="366"/>
      <c r="BC11" s="366"/>
      <c r="BD11" s="264"/>
      <c r="BE11" s="104"/>
      <c r="BF11" s="28"/>
      <c r="BG11" s="365"/>
      <c r="BH11" s="112"/>
      <c r="BI11" s="112"/>
      <c r="BJ11" s="112"/>
      <c r="BK11" s="112"/>
      <c r="BL11" s="112"/>
      <c r="BM11" s="112"/>
      <c r="BN11" s="21"/>
      <c r="BO11" s="21"/>
      <c r="BP11" s="21"/>
      <c r="BQ11" s="21"/>
      <c r="BR11" s="106"/>
      <c r="BS11" s="264"/>
      <c r="BT11" s="392">
        <v>2001</v>
      </c>
      <c r="BU11" s="110">
        <f t="shared" si="2"/>
        <v>1444957.3333333333</v>
      </c>
      <c r="BV11" s="110">
        <f>AVERAGE(D66:D77)</f>
        <v>1274671.8333333333</v>
      </c>
      <c r="BW11" s="110">
        <f>AVERAGE(E66:E77)</f>
        <v>146982.75</v>
      </c>
      <c r="BX11" s="110">
        <f>AVERAGE(F66:F77)</f>
        <v>2551.3333333333335</v>
      </c>
      <c r="BY11" s="110">
        <f>AVERAGE(G66:G77)</f>
        <v>2015</v>
      </c>
      <c r="BZ11" s="110">
        <f>AVERAGE(H66:H77)</f>
        <v>18716.916666666668</v>
      </c>
      <c r="CA11" s="108">
        <f>AVERAGE(BN66:BN77)</f>
        <v>6.75</v>
      </c>
      <c r="CB11" s="108">
        <f>AVERAGE(BO66:BO77)</f>
        <v>7.75</v>
      </c>
      <c r="CC11" s="109">
        <f>AVERAGE(AK66:AL77)</f>
        <v>0.91666666666666663</v>
      </c>
      <c r="CD11" s="110">
        <f t="shared" ref="CD11:CU11" si="13">AVERAGE(U66:U77)</f>
        <v>0.83333333333333337</v>
      </c>
      <c r="CE11" s="110">
        <f t="shared" si="13"/>
        <v>1</v>
      </c>
      <c r="CF11" s="110">
        <f t="shared" si="13"/>
        <v>1</v>
      </c>
      <c r="CG11" s="110">
        <f t="shared" si="13"/>
        <v>0</v>
      </c>
      <c r="CH11" s="110">
        <f t="shared" si="13"/>
        <v>1</v>
      </c>
      <c r="CI11" s="110">
        <f t="shared" si="13"/>
        <v>1</v>
      </c>
      <c r="CJ11" s="110">
        <f t="shared" si="13"/>
        <v>0.5</v>
      </c>
      <c r="CK11" s="110">
        <f t="shared" si="13"/>
        <v>0.66666666666666663</v>
      </c>
      <c r="CL11" s="110">
        <f t="shared" si="13"/>
        <v>0</v>
      </c>
      <c r="CM11" s="110">
        <f t="shared" si="13"/>
        <v>0</v>
      </c>
      <c r="CN11" s="110">
        <f t="shared" si="13"/>
        <v>0</v>
      </c>
      <c r="CO11" s="110">
        <f t="shared" si="13"/>
        <v>0.91666666666666663</v>
      </c>
      <c r="CP11" s="110">
        <f t="shared" si="13"/>
        <v>0</v>
      </c>
      <c r="CQ11" s="110">
        <f t="shared" si="13"/>
        <v>0</v>
      </c>
      <c r="CR11" s="110">
        <f t="shared" si="13"/>
        <v>1</v>
      </c>
      <c r="CS11" s="110">
        <f t="shared" si="13"/>
        <v>1</v>
      </c>
      <c r="CT11" s="110">
        <f t="shared" si="13"/>
        <v>1</v>
      </c>
      <c r="CU11" s="110">
        <f t="shared" si="13"/>
        <v>0.83333333333333337</v>
      </c>
      <c r="CV11" s="110"/>
      <c r="CW11" s="110"/>
      <c r="CX11" s="110">
        <f t="shared" ref="CX11:DD11" si="14">AVERAGE(AO66:AO77)</f>
        <v>1</v>
      </c>
      <c r="CY11" s="110">
        <f t="shared" si="14"/>
        <v>0</v>
      </c>
      <c r="CZ11" s="110">
        <f t="shared" si="14"/>
        <v>1</v>
      </c>
      <c r="DA11" s="110">
        <f t="shared" si="14"/>
        <v>0</v>
      </c>
      <c r="DB11" s="110">
        <f t="shared" si="14"/>
        <v>0</v>
      </c>
      <c r="DC11" s="110">
        <f t="shared" si="14"/>
        <v>0</v>
      </c>
      <c r="DD11" s="110">
        <f t="shared" si="14"/>
        <v>12.75</v>
      </c>
      <c r="DE11" s="110">
        <f>AVERAGE(AW66:AW77)</f>
        <v>19.5</v>
      </c>
      <c r="DF11" s="107">
        <f t="shared" si="4"/>
        <v>1444937.8333333333</v>
      </c>
      <c r="DG11" s="107">
        <f t="shared" si="5"/>
        <v>0</v>
      </c>
      <c r="DH11" s="265">
        <f t="shared" si="6"/>
        <v>2001</v>
      </c>
    </row>
    <row r="12" spans="1:112">
      <c r="A12" s="28">
        <v>1996</v>
      </c>
      <c r="B12" s="28">
        <v>7</v>
      </c>
      <c r="C12" s="379"/>
      <c r="D12" s="366"/>
      <c r="E12" s="366"/>
      <c r="F12" s="366"/>
      <c r="G12" s="366"/>
      <c r="H12" s="393"/>
      <c r="I12" s="261"/>
      <c r="J12" s="260"/>
      <c r="K12" s="260"/>
      <c r="L12" s="260"/>
      <c r="M12" s="260"/>
      <c r="N12" s="261"/>
      <c r="O12" s="261"/>
      <c r="P12" s="261"/>
      <c r="Q12" s="261"/>
      <c r="R12" s="261"/>
      <c r="S12" s="261"/>
      <c r="T12" s="261"/>
      <c r="U12" s="364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364"/>
      <c r="AH12" s="260"/>
      <c r="AI12" s="260"/>
      <c r="AJ12" s="260"/>
      <c r="AK12" s="260"/>
      <c r="AL12" s="260"/>
      <c r="AM12" s="260"/>
      <c r="AN12" s="260"/>
      <c r="AO12" s="260"/>
      <c r="AP12" s="260"/>
      <c r="AQ12" s="260"/>
      <c r="AR12" s="260"/>
      <c r="AS12" s="260"/>
      <c r="AT12" s="260"/>
      <c r="AU12" s="260"/>
      <c r="AV12" s="260"/>
      <c r="AW12" s="103"/>
      <c r="AX12" s="28"/>
      <c r="AY12" s="379"/>
      <c r="AZ12" s="366"/>
      <c r="BA12" s="366"/>
      <c r="BB12" s="366"/>
      <c r="BC12" s="366"/>
      <c r="BD12" s="264"/>
      <c r="BE12" s="104"/>
      <c r="BF12" s="28"/>
      <c r="BG12" s="365"/>
      <c r="BH12" s="112"/>
      <c r="BI12" s="112"/>
      <c r="BJ12" s="112"/>
      <c r="BK12" s="112"/>
      <c r="BL12" s="112"/>
      <c r="BM12" s="112"/>
      <c r="BN12" s="21"/>
      <c r="BO12" s="21"/>
      <c r="BP12" s="21"/>
      <c r="BQ12" s="21"/>
      <c r="BR12" s="106"/>
      <c r="BS12" s="264"/>
      <c r="BT12" s="392">
        <v>2002</v>
      </c>
      <c r="BU12" s="110">
        <f t="shared" si="2"/>
        <v>1475780.8333333335</v>
      </c>
      <c r="BV12" s="110">
        <f>AVERAGE(D78:D89)</f>
        <v>1301515.4166666667</v>
      </c>
      <c r="BW12" s="110">
        <f>AVERAGE(E78:E89)</f>
        <v>150576.83333333334</v>
      </c>
      <c r="BX12" s="110">
        <f>AVERAGE(F78:F89)</f>
        <v>2534.5</v>
      </c>
      <c r="BY12" s="110">
        <f>AVERAGE(G78:G89)</f>
        <v>1964.6666666666667</v>
      </c>
      <c r="BZ12" s="110">
        <f>AVERAGE(H78:H89)</f>
        <v>19169</v>
      </c>
      <c r="CA12" s="108">
        <f>AVERAGE(BN78:BN89)</f>
        <v>6</v>
      </c>
      <c r="CB12" s="108">
        <f>AVERAGE(BO78:BO89)</f>
        <v>7.75</v>
      </c>
      <c r="CC12" s="109">
        <f>AVERAGE(AK78:AL89)</f>
        <v>0.83333333333333337</v>
      </c>
      <c r="CD12" s="110">
        <f t="shared" ref="CD12:CU12" si="15">AVERAGE(U78:U89)</f>
        <v>1</v>
      </c>
      <c r="CE12" s="110">
        <f t="shared" si="15"/>
        <v>1</v>
      </c>
      <c r="CF12" s="110">
        <f t="shared" si="15"/>
        <v>1</v>
      </c>
      <c r="CG12" s="110">
        <f t="shared" si="15"/>
        <v>0</v>
      </c>
      <c r="CH12" s="110">
        <f t="shared" si="15"/>
        <v>1</v>
      </c>
      <c r="CI12" s="110">
        <f t="shared" si="15"/>
        <v>1</v>
      </c>
      <c r="CJ12" s="110">
        <f t="shared" si="15"/>
        <v>1</v>
      </c>
      <c r="CK12" s="110">
        <f t="shared" si="15"/>
        <v>1</v>
      </c>
      <c r="CL12" s="110">
        <f t="shared" si="15"/>
        <v>0</v>
      </c>
      <c r="CM12" s="110">
        <f t="shared" si="15"/>
        <v>0</v>
      </c>
      <c r="CN12" s="110">
        <f t="shared" si="15"/>
        <v>0</v>
      </c>
      <c r="CO12" s="110">
        <f t="shared" si="15"/>
        <v>0.75</v>
      </c>
      <c r="CP12" s="110">
        <f t="shared" si="15"/>
        <v>0</v>
      </c>
      <c r="CQ12" s="110">
        <f t="shared" si="15"/>
        <v>1</v>
      </c>
      <c r="CR12" s="110">
        <f t="shared" si="15"/>
        <v>1</v>
      </c>
      <c r="CS12" s="110">
        <f t="shared" si="15"/>
        <v>1</v>
      </c>
      <c r="CT12" s="110">
        <f t="shared" si="15"/>
        <v>0.91666666666666663</v>
      </c>
      <c r="CU12" s="110">
        <f t="shared" si="15"/>
        <v>0.75</v>
      </c>
      <c r="CV12" s="110"/>
      <c r="CW12" s="110"/>
      <c r="CX12" s="110">
        <f t="shared" ref="CX12:DD12" si="16">AVERAGE(AO78:AO89)</f>
        <v>1</v>
      </c>
      <c r="CY12" s="110">
        <f t="shared" si="16"/>
        <v>0</v>
      </c>
      <c r="CZ12" s="110">
        <f t="shared" si="16"/>
        <v>1</v>
      </c>
      <c r="DA12" s="110">
        <f t="shared" si="16"/>
        <v>0</v>
      </c>
      <c r="DB12" s="110">
        <f t="shared" si="16"/>
        <v>0</v>
      </c>
      <c r="DC12" s="110">
        <f t="shared" si="16"/>
        <v>0</v>
      </c>
      <c r="DD12" s="110">
        <f t="shared" si="16"/>
        <v>14.416666666666666</v>
      </c>
      <c r="DE12" s="110">
        <f>AVERAGE(AW78:AW89)</f>
        <v>20.416666666666668</v>
      </c>
      <c r="DF12" s="107">
        <f t="shared" si="4"/>
        <v>1475760.4166666667</v>
      </c>
      <c r="DG12" s="107">
        <f t="shared" si="5"/>
        <v>7.7609030313396943E-11</v>
      </c>
      <c r="DH12" s="265">
        <f t="shared" si="6"/>
        <v>2002</v>
      </c>
    </row>
    <row r="13" spans="1:112">
      <c r="A13" s="28">
        <v>1996</v>
      </c>
      <c r="B13" s="28">
        <v>8</v>
      </c>
      <c r="C13" s="379"/>
      <c r="D13" s="366"/>
      <c r="E13" s="366"/>
      <c r="F13" s="366"/>
      <c r="G13" s="366"/>
      <c r="H13" s="393"/>
      <c r="I13" s="261"/>
      <c r="J13" s="260"/>
      <c r="K13" s="260"/>
      <c r="L13" s="260"/>
      <c r="M13" s="260"/>
      <c r="N13" s="261"/>
      <c r="O13" s="261"/>
      <c r="P13" s="261"/>
      <c r="Q13" s="261"/>
      <c r="R13" s="261"/>
      <c r="S13" s="261"/>
      <c r="T13" s="261"/>
      <c r="U13" s="364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364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103"/>
      <c r="AX13" s="28"/>
      <c r="AY13" s="379"/>
      <c r="AZ13" s="366"/>
      <c r="BA13" s="366"/>
      <c r="BB13" s="366"/>
      <c r="BC13" s="366"/>
      <c r="BD13" s="264"/>
      <c r="BE13" s="104"/>
      <c r="BF13" s="28"/>
      <c r="BG13" s="365"/>
      <c r="BH13" s="112"/>
      <c r="BI13" s="112"/>
      <c r="BJ13" s="112"/>
      <c r="BK13" s="112"/>
      <c r="BL13" s="112"/>
      <c r="BM13" s="112"/>
      <c r="BN13" s="21"/>
      <c r="BO13" s="21"/>
      <c r="BP13" s="21"/>
      <c r="BQ13" s="21"/>
      <c r="BR13" s="106"/>
      <c r="BS13" s="264"/>
      <c r="BT13" s="392">
        <v>2003</v>
      </c>
      <c r="BU13" s="110">
        <f t="shared" si="2"/>
        <v>1510513.9166666667</v>
      </c>
      <c r="BV13" s="110">
        <f>AVERAGE(D90:D101)</f>
        <v>1331914</v>
      </c>
      <c r="BW13" s="110">
        <f>AVERAGE(E90:E101)</f>
        <v>154293.91666666666</v>
      </c>
      <c r="BX13" s="110">
        <f>AVERAGE(F90:F101)</f>
        <v>2643.25</v>
      </c>
      <c r="BY13" s="110">
        <f>AVERAGE(G90:G101)</f>
        <v>1917.4166666666667</v>
      </c>
      <c r="BZ13" s="110">
        <f>AVERAGE(H90:H101)</f>
        <v>19725.583333333332</v>
      </c>
      <c r="CA13" s="108">
        <f>AVERAGE(BN90:BN101)</f>
        <v>5.666666666666667</v>
      </c>
      <c r="CB13" s="108">
        <f>AVERAGE(BO90:BO101)</f>
        <v>6.916666666666667</v>
      </c>
      <c r="CC13" s="109">
        <f>AVERAGE(AK90:AL101)</f>
        <v>0.95833333333333337</v>
      </c>
      <c r="CD13" s="110">
        <f t="shared" ref="CD13:CU13" si="17">AVERAGE(U90:U101)</f>
        <v>0.83333333333333337</v>
      </c>
      <c r="CE13" s="110">
        <f t="shared" si="17"/>
        <v>1</v>
      </c>
      <c r="CF13" s="110">
        <f t="shared" si="17"/>
        <v>1</v>
      </c>
      <c r="CG13" s="110">
        <f t="shared" si="17"/>
        <v>0</v>
      </c>
      <c r="CH13" s="110">
        <f t="shared" si="17"/>
        <v>0.91666666666666663</v>
      </c>
      <c r="CI13" s="110">
        <f t="shared" si="17"/>
        <v>1</v>
      </c>
      <c r="CJ13" s="110">
        <f t="shared" si="17"/>
        <v>1</v>
      </c>
      <c r="CK13" s="110">
        <f t="shared" si="17"/>
        <v>1</v>
      </c>
      <c r="CL13" s="110">
        <f t="shared" si="17"/>
        <v>0</v>
      </c>
      <c r="CM13" s="110">
        <f t="shared" si="17"/>
        <v>0</v>
      </c>
      <c r="CN13" s="110">
        <f t="shared" si="17"/>
        <v>0</v>
      </c>
      <c r="CO13" s="110">
        <f t="shared" si="17"/>
        <v>0.83333333333333337</v>
      </c>
      <c r="CP13" s="110">
        <f t="shared" si="17"/>
        <v>0</v>
      </c>
      <c r="CQ13" s="110">
        <f t="shared" si="17"/>
        <v>0.41666666666666669</v>
      </c>
      <c r="CR13" s="110">
        <f t="shared" si="17"/>
        <v>1</v>
      </c>
      <c r="CS13" s="110">
        <f t="shared" si="17"/>
        <v>1</v>
      </c>
      <c r="CT13" s="110">
        <f t="shared" si="17"/>
        <v>1</v>
      </c>
      <c r="CU13" s="110">
        <f t="shared" si="17"/>
        <v>0.91666666666666663</v>
      </c>
      <c r="CV13" s="110"/>
      <c r="CW13" s="110"/>
      <c r="CX13" s="110">
        <f t="shared" ref="CX13:DD13" si="18">AVERAGE(AO90:AO101)</f>
        <v>1</v>
      </c>
      <c r="CY13" s="110">
        <f t="shared" si="18"/>
        <v>0</v>
      </c>
      <c r="CZ13" s="110">
        <f t="shared" si="18"/>
        <v>0.33333333333333331</v>
      </c>
      <c r="DA13" s="110">
        <f t="shared" si="18"/>
        <v>0</v>
      </c>
      <c r="DB13" s="110">
        <f t="shared" si="18"/>
        <v>0</v>
      </c>
      <c r="DC13" s="110">
        <f t="shared" si="18"/>
        <v>0.83333333333333337</v>
      </c>
      <c r="DD13" s="110">
        <f t="shared" si="18"/>
        <v>14.083333333333334</v>
      </c>
      <c r="DE13" s="110">
        <f>AVERAGE(AW90:AW101)</f>
        <v>19.75</v>
      </c>
      <c r="DF13" s="107">
        <f t="shared" si="4"/>
        <v>1510494.1666666667</v>
      </c>
      <c r="DG13" s="107">
        <f t="shared" si="5"/>
        <v>0</v>
      </c>
      <c r="DH13" s="265">
        <f t="shared" si="6"/>
        <v>2003</v>
      </c>
    </row>
    <row r="14" spans="1:112">
      <c r="A14" s="28">
        <v>1996</v>
      </c>
      <c r="B14" s="28">
        <v>9</v>
      </c>
      <c r="C14" s="379"/>
      <c r="D14" s="366"/>
      <c r="E14" s="366"/>
      <c r="F14" s="366"/>
      <c r="G14" s="366"/>
      <c r="H14" s="393"/>
      <c r="I14" s="261"/>
      <c r="J14" s="260"/>
      <c r="K14" s="260"/>
      <c r="L14" s="260"/>
      <c r="M14" s="260"/>
      <c r="N14" s="261"/>
      <c r="O14" s="261"/>
      <c r="P14" s="261"/>
      <c r="Q14" s="261"/>
      <c r="R14" s="261"/>
      <c r="S14" s="261"/>
      <c r="T14" s="261"/>
      <c r="U14" s="364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364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103"/>
      <c r="AX14" s="28"/>
      <c r="AY14" s="379"/>
      <c r="AZ14" s="366"/>
      <c r="BA14" s="366"/>
      <c r="BB14" s="366"/>
      <c r="BC14" s="366"/>
      <c r="BD14" s="264"/>
      <c r="BE14" s="104"/>
      <c r="BF14" s="28"/>
      <c r="BG14" s="365"/>
      <c r="BH14" s="112"/>
      <c r="BI14" s="112"/>
      <c r="BJ14" s="112"/>
      <c r="BK14" s="112"/>
      <c r="BL14" s="112"/>
      <c r="BM14" s="112"/>
      <c r="BN14" s="21"/>
      <c r="BO14" s="21"/>
      <c r="BP14" s="21"/>
      <c r="BQ14" s="21"/>
      <c r="BR14" s="106"/>
      <c r="BS14" s="264"/>
      <c r="BT14" s="392">
        <v>2004</v>
      </c>
      <c r="BU14" s="110">
        <f t="shared" si="2"/>
        <v>1548624.2499999998</v>
      </c>
      <c r="BV14" s="110">
        <f>AVERAGE(D102:D113)</f>
        <v>1364677</v>
      </c>
      <c r="BW14" s="110">
        <f>AVERAGE(E102:E113)</f>
        <v>158780.08333333334</v>
      </c>
      <c r="BX14" s="110">
        <f>AVERAGE(F102:F113)</f>
        <v>2732.8333333333335</v>
      </c>
      <c r="BY14" s="110">
        <f>AVERAGE(G102:G113)</f>
        <v>1855.75</v>
      </c>
      <c r="BZ14" s="110">
        <f>AVERAGE(H102:H113)</f>
        <v>20556.833333333332</v>
      </c>
      <c r="CA14" s="108">
        <f>AVERAGE(BN102:BN113)</f>
        <v>6.166666666666667</v>
      </c>
      <c r="CB14" s="108">
        <f>AVERAGE(BO102:BO113)</f>
        <v>6.5</v>
      </c>
      <c r="CC14" s="109">
        <f>AVERAGE(AK102:AL113)</f>
        <v>1</v>
      </c>
      <c r="CD14" s="110">
        <f t="shared" ref="CD14:CU14" si="19">AVERAGE(U102:U113)</f>
        <v>0.58333333333333337</v>
      </c>
      <c r="CE14" s="110">
        <f t="shared" si="19"/>
        <v>1</v>
      </c>
      <c r="CF14" s="110">
        <f t="shared" si="19"/>
        <v>1</v>
      </c>
      <c r="CG14" s="110">
        <f t="shared" si="19"/>
        <v>0</v>
      </c>
      <c r="CH14" s="110">
        <f t="shared" si="19"/>
        <v>0.91666666666666663</v>
      </c>
      <c r="CI14" s="110">
        <f t="shared" si="19"/>
        <v>1</v>
      </c>
      <c r="CJ14" s="110">
        <f t="shared" si="19"/>
        <v>1</v>
      </c>
      <c r="CK14" s="110">
        <f t="shared" si="19"/>
        <v>1</v>
      </c>
      <c r="CL14" s="110">
        <f t="shared" si="19"/>
        <v>0</v>
      </c>
      <c r="CM14" s="110">
        <f t="shared" si="19"/>
        <v>0</v>
      </c>
      <c r="CN14" s="110">
        <f t="shared" si="19"/>
        <v>0</v>
      </c>
      <c r="CO14" s="110">
        <f t="shared" si="19"/>
        <v>1</v>
      </c>
      <c r="CP14" s="110">
        <f t="shared" si="19"/>
        <v>0.58333333333333337</v>
      </c>
      <c r="CQ14" s="110">
        <f t="shared" si="19"/>
        <v>0.58333333333333337</v>
      </c>
      <c r="CR14" s="110">
        <f t="shared" si="19"/>
        <v>1</v>
      </c>
      <c r="CS14" s="110">
        <f t="shared" si="19"/>
        <v>1</v>
      </c>
      <c r="CT14" s="110">
        <f t="shared" si="19"/>
        <v>1</v>
      </c>
      <c r="CU14" s="110">
        <f t="shared" si="19"/>
        <v>1</v>
      </c>
      <c r="CV14" s="110"/>
      <c r="CW14" s="110"/>
      <c r="CX14" s="110">
        <f t="shared" ref="CX14:DD14" si="20">AVERAGE(AO102:AO113)</f>
        <v>1</v>
      </c>
      <c r="CY14" s="110">
        <f t="shared" si="20"/>
        <v>0</v>
      </c>
      <c r="CZ14" s="110">
        <f t="shared" si="20"/>
        <v>0</v>
      </c>
      <c r="DA14" s="110">
        <f t="shared" si="20"/>
        <v>0.91666666666666663</v>
      </c>
      <c r="DB14" s="110">
        <f t="shared" si="20"/>
        <v>0</v>
      </c>
      <c r="DC14" s="110">
        <f t="shared" si="20"/>
        <v>1</v>
      </c>
      <c r="DD14" s="110">
        <f t="shared" si="20"/>
        <v>15.583333333333334</v>
      </c>
      <c r="DE14" s="110">
        <f>AVERAGE(AW102:AW113)</f>
        <v>21.75</v>
      </c>
      <c r="DF14" s="107">
        <f t="shared" si="4"/>
        <v>1548602.4999999998</v>
      </c>
      <c r="DG14" s="107">
        <f t="shared" si="5"/>
        <v>0</v>
      </c>
      <c r="DH14" s="265">
        <f t="shared" si="6"/>
        <v>2004</v>
      </c>
    </row>
    <row r="15" spans="1:112">
      <c r="A15" s="28">
        <v>1996</v>
      </c>
      <c r="B15" s="28">
        <v>10</v>
      </c>
      <c r="C15" s="379"/>
      <c r="D15" s="366"/>
      <c r="E15" s="366"/>
      <c r="F15" s="366"/>
      <c r="G15" s="366"/>
      <c r="H15" s="393"/>
      <c r="I15" s="261"/>
      <c r="J15" s="260"/>
      <c r="K15" s="260"/>
      <c r="L15" s="260"/>
      <c r="M15" s="260"/>
      <c r="N15" s="261"/>
      <c r="O15" s="261"/>
      <c r="P15" s="261"/>
      <c r="Q15" s="261"/>
      <c r="R15" s="261"/>
      <c r="S15" s="261"/>
      <c r="T15" s="261"/>
      <c r="U15" s="364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364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103"/>
      <c r="AX15" s="28"/>
      <c r="AY15" s="379"/>
      <c r="AZ15" s="366"/>
      <c r="BA15" s="366"/>
      <c r="BB15" s="366"/>
      <c r="BC15" s="366"/>
      <c r="BD15" s="264"/>
      <c r="BE15" s="104"/>
      <c r="BF15" s="28"/>
      <c r="BG15" s="365"/>
      <c r="BH15" s="112"/>
      <c r="BI15" s="112"/>
      <c r="BJ15" s="112"/>
      <c r="BK15" s="112"/>
      <c r="BL15" s="112"/>
      <c r="BM15" s="112"/>
      <c r="BN15" s="21"/>
      <c r="BO15" s="21"/>
      <c r="BP15" s="21"/>
      <c r="BQ15" s="21"/>
      <c r="BR15" s="106"/>
      <c r="BS15" s="264"/>
      <c r="BT15" s="392">
        <v>2005</v>
      </c>
      <c r="BU15" s="110">
        <f t="shared" si="2"/>
        <v>1583413.8333333335</v>
      </c>
      <c r="BV15" s="110">
        <f>AVERAGE(D114:D125)</f>
        <v>1397012.3333333333</v>
      </c>
      <c r="BW15" s="110">
        <f>AVERAGE(E114:E125)</f>
        <v>161001.16666666666</v>
      </c>
      <c r="BX15" s="110">
        <f>AVERAGE(F114:F125)</f>
        <v>2703.1666666666665</v>
      </c>
      <c r="BY15" s="110">
        <f>AVERAGE(G114:G125)</f>
        <v>1794.75</v>
      </c>
      <c r="BZ15" s="110">
        <f>AVERAGE(H114:H125)</f>
        <v>20879.166666666668</v>
      </c>
      <c r="CA15" s="108">
        <f>AVERAGE(BN114:BN125)</f>
        <v>7.75</v>
      </c>
      <c r="CB15" s="108">
        <f>AVERAGE(BO114:BO125)</f>
        <v>7.166666666666667</v>
      </c>
      <c r="CC15" s="109">
        <f>AVERAGE(AK114:AL125)</f>
        <v>1</v>
      </c>
      <c r="CD15" s="110">
        <f t="shared" ref="CD15:CU15" si="21">AVERAGE(U114:U125)</f>
        <v>0.66666666666666663</v>
      </c>
      <c r="CE15" s="110">
        <f t="shared" si="21"/>
        <v>1</v>
      </c>
      <c r="CF15" s="110">
        <f t="shared" si="21"/>
        <v>1</v>
      </c>
      <c r="CG15" s="110">
        <f t="shared" si="21"/>
        <v>0</v>
      </c>
      <c r="CH15" s="110">
        <f t="shared" si="21"/>
        <v>1</v>
      </c>
      <c r="CI15" s="110">
        <f t="shared" si="21"/>
        <v>1</v>
      </c>
      <c r="CJ15" s="110">
        <f t="shared" si="21"/>
        <v>1</v>
      </c>
      <c r="CK15" s="110">
        <f t="shared" si="21"/>
        <v>0</v>
      </c>
      <c r="CL15" s="110">
        <f t="shared" si="21"/>
        <v>0</v>
      </c>
      <c r="CM15" s="110">
        <f t="shared" si="21"/>
        <v>0.58333333333333337</v>
      </c>
      <c r="CN15" s="110">
        <f t="shared" si="21"/>
        <v>0</v>
      </c>
      <c r="CO15" s="110">
        <f t="shared" si="21"/>
        <v>1</v>
      </c>
      <c r="CP15" s="110">
        <f t="shared" si="21"/>
        <v>1</v>
      </c>
      <c r="CQ15" s="110">
        <f t="shared" si="21"/>
        <v>1</v>
      </c>
      <c r="CR15" s="110">
        <f t="shared" si="21"/>
        <v>1</v>
      </c>
      <c r="CS15" s="110">
        <f t="shared" si="21"/>
        <v>1</v>
      </c>
      <c r="CT15" s="110">
        <f t="shared" si="21"/>
        <v>1</v>
      </c>
      <c r="CU15" s="110">
        <f t="shared" si="21"/>
        <v>1</v>
      </c>
      <c r="CV15" s="110"/>
      <c r="CW15" s="110"/>
      <c r="CX15" s="110">
        <f t="shared" ref="CX15:DD15" si="22">AVERAGE(AO114:AO125)</f>
        <v>0.91666666666666663</v>
      </c>
      <c r="CY15" s="110">
        <f t="shared" si="22"/>
        <v>0</v>
      </c>
      <c r="CZ15" s="110">
        <f t="shared" si="22"/>
        <v>0</v>
      </c>
      <c r="DA15" s="110">
        <f t="shared" si="22"/>
        <v>0.91666666666666663</v>
      </c>
      <c r="DB15" s="110">
        <f t="shared" si="22"/>
        <v>8.3333333333333329E-2</v>
      </c>
      <c r="DC15" s="110">
        <f t="shared" si="22"/>
        <v>0.33333333333333331</v>
      </c>
      <c r="DD15" s="110">
        <f t="shared" si="22"/>
        <v>15.5</v>
      </c>
      <c r="DE15" s="110">
        <f>AVERAGE(AW114:AW125)</f>
        <v>23.25</v>
      </c>
      <c r="DF15" s="107">
        <f t="shared" si="4"/>
        <v>1583390.5833333335</v>
      </c>
      <c r="DG15" s="107">
        <f t="shared" si="5"/>
        <v>0</v>
      </c>
      <c r="DH15" s="265">
        <f t="shared" si="6"/>
        <v>2005</v>
      </c>
    </row>
    <row r="16" spans="1:112">
      <c r="A16" s="28">
        <v>1996</v>
      </c>
      <c r="B16" s="28">
        <v>11</v>
      </c>
      <c r="C16" s="379"/>
      <c r="D16" s="366"/>
      <c r="E16" s="366"/>
      <c r="F16" s="366"/>
      <c r="G16" s="366"/>
      <c r="H16" s="393"/>
      <c r="I16" s="261"/>
      <c r="J16" s="260"/>
      <c r="K16" s="260"/>
      <c r="L16" s="260"/>
      <c r="M16" s="260"/>
      <c r="N16" s="261"/>
      <c r="O16" s="261"/>
      <c r="P16" s="261"/>
      <c r="Q16" s="261"/>
      <c r="R16" s="261"/>
      <c r="S16" s="261"/>
      <c r="T16" s="261"/>
      <c r="U16" s="364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364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103"/>
      <c r="AX16" s="28"/>
      <c r="AY16" s="379"/>
      <c r="AZ16" s="366"/>
      <c r="BA16" s="366"/>
      <c r="BB16" s="366"/>
      <c r="BC16" s="366"/>
      <c r="BD16" s="264"/>
      <c r="BE16" s="104"/>
      <c r="BF16" s="28"/>
      <c r="BG16" s="365"/>
      <c r="BH16" s="112"/>
      <c r="BI16" s="112"/>
      <c r="BJ16" s="112"/>
      <c r="BK16" s="112"/>
      <c r="BL16" s="112"/>
      <c r="BM16" s="112"/>
      <c r="BN16" s="21"/>
      <c r="BO16" s="21"/>
      <c r="BP16" s="21"/>
      <c r="BQ16" s="21"/>
      <c r="BR16" s="106"/>
      <c r="BS16" s="264"/>
      <c r="BT16" s="392">
        <v>2006</v>
      </c>
      <c r="BU16" s="110">
        <f t="shared" si="2"/>
        <v>1620393.4166666667</v>
      </c>
      <c r="BV16" s="110">
        <f>AVERAGE(D126:D137)</f>
        <v>1431742.6666666667</v>
      </c>
      <c r="BW16" s="110">
        <f>AVERAGE(E126:E137)</f>
        <v>162774</v>
      </c>
      <c r="BX16" s="110">
        <f>AVERAGE(F126:F137)</f>
        <v>2696.9166666666665</v>
      </c>
      <c r="BY16" s="110">
        <f>AVERAGE(G126:G137)</f>
        <v>1747.5</v>
      </c>
      <c r="BZ16" s="110">
        <f>AVERAGE(H126:H137)</f>
        <v>21412.333333333332</v>
      </c>
      <c r="CA16" s="108">
        <f>AVERAGE(BN126:BN137)</f>
        <v>6.083333333333333</v>
      </c>
      <c r="CB16" s="108">
        <f>AVERAGE(BO126:BO137)</f>
        <v>7</v>
      </c>
      <c r="CC16" s="109">
        <f>AVERAGE(AK126:AL137)</f>
        <v>1</v>
      </c>
      <c r="CD16" s="110">
        <f t="shared" ref="CD16:CU16" si="23">AVERAGE(U126:U137)</f>
        <v>1</v>
      </c>
      <c r="CE16" s="110">
        <f t="shared" si="23"/>
        <v>1</v>
      </c>
      <c r="CF16" s="110">
        <f t="shared" si="23"/>
        <v>1</v>
      </c>
      <c r="CG16" s="110">
        <f t="shared" si="23"/>
        <v>1</v>
      </c>
      <c r="CH16" s="110">
        <f t="shared" si="23"/>
        <v>1</v>
      </c>
      <c r="CI16" s="110">
        <f t="shared" si="23"/>
        <v>1</v>
      </c>
      <c r="CJ16" s="110">
        <f t="shared" si="23"/>
        <v>0.91666666666666663</v>
      </c>
      <c r="CK16" s="110">
        <f t="shared" si="23"/>
        <v>0</v>
      </c>
      <c r="CL16" s="110">
        <f t="shared" si="23"/>
        <v>0</v>
      </c>
      <c r="CM16" s="110">
        <f t="shared" si="23"/>
        <v>1</v>
      </c>
      <c r="CN16" s="110">
        <f t="shared" si="23"/>
        <v>0</v>
      </c>
      <c r="CO16" s="110">
        <f t="shared" si="23"/>
        <v>1</v>
      </c>
      <c r="CP16" s="110">
        <f t="shared" si="23"/>
        <v>0</v>
      </c>
      <c r="CQ16" s="110">
        <f t="shared" si="23"/>
        <v>0</v>
      </c>
      <c r="CR16" s="110">
        <f t="shared" si="23"/>
        <v>1</v>
      </c>
      <c r="CS16" s="110">
        <f t="shared" si="23"/>
        <v>1</v>
      </c>
      <c r="CT16" s="110">
        <f t="shared" si="23"/>
        <v>1</v>
      </c>
      <c r="CU16" s="110">
        <f t="shared" si="23"/>
        <v>1</v>
      </c>
      <c r="CV16" s="110"/>
      <c r="CW16" s="110"/>
      <c r="CX16" s="110">
        <f t="shared" ref="CX16:DD16" si="24">AVERAGE(AO126:AO137)</f>
        <v>0</v>
      </c>
      <c r="CY16" s="110">
        <f t="shared" si="24"/>
        <v>0</v>
      </c>
      <c r="CZ16" s="110">
        <f t="shared" si="24"/>
        <v>0</v>
      </c>
      <c r="DA16" s="110">
        <f t="shared" si="24"/>
        <v>0</v>
      </c>
      <c r="DB16" s="110">
        <f t="shared" si="24"/>
        <v>1</v>
      </c>
      <c r="DC16" s="110">
        <f t="shared" si="24"/>
        <v>0</v>
      </c>
      <c r="DD16" s="110">
        <f t="shared" si="24"/>
        <v>13.916666666666666</v>
      </c>
      <c r="DE16" s="110">
        <f>AVERAGE(AW126:AW137)</f>
        <v>20</v>
      </c>
      <c r="DF16" s="107">
        <f t="shared" si="4"/>
        <v>1620373.4166666667</v>
      </c>
      <c r="DG16" s="107">
        <f t="shared" si="5"/>
        <v>0</v>
      </c>
      <c r="DH16" s="265">
        <f t="shared" si="6"/>
        <v>2006</v>
      </c>
    </row>
    <row r="17" spans="1:112">
      <c r="A17" s="28">
        <v>1996</v>
      </c>
      <c r="B17" s="28">
        <v>12</v>
      </c>
      <c r="C17" s="379"/>
      <c r="D17" s="366"/>
      <c r="E17" s="366"/>
      <c r="F17" s="366"/>
      <c r="G17" s="366"/>
      <c r="H17" s="393"/>
      <c r="I17" s="261"/>
      <c r="J17" s="260"/>
      <c r="K17" s="260"/>
      <c r="L17" s="260"/>
      <c r="M17" s="260"/>
      <c r="N17" s="261"/>
      <c r="O17" s="261"/>
      <c r="P17" s="261"/>
      <c r="Q17" s="261"/>
      <c r="R17" s="261"/>
      <c r="S17" s="261"/>
      <c r="T17" s="261"/>
      <c r="U17" s="364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364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103"/>
      <c r="AX17" s="28"/>
      <c r="AY17" s="379"/>
      <c r="AZ17" s="366"/>
      <c r="BA17" s="366"/>
      <c r="BB17" s="366"/>
      <c r="BC17" s="366"/>
      <c r="BD17" s="264"/>
      <c r="BE17" s="104"/>
      <c r="BF17" s="28"/>
      <c r="BG17" s="365"/>
      <c r="BH17" s="112"/>
      <c r="BI17" s="112"/>
      <c r="BJ17" s="112"/>
      <c r="BK17" s="112"/>
      <c r="BL17" s="112"/>
      <c r="BM17" s="112"/>
      <c r="BN17" s="21"/>
      <c r="BO17" s="21"/>
      <c r="BP17" s="21"/>
      <c r="BQ17" s="21"/>
      <c r="BR17" s="106"/>
      <c r="BS17" s="264"/>
      <c r="BT17" s="392">
        <f t="shared" ref="BT17:BT40" si="25">BT16+1</f>
        <v>2007</v>
      </c>
      <c r="BU17" s="110">
        <f t="shared" si="2"/>
        <v>1632366.8333333333</v>
      </c>
      <c r="BV17" s="110">
        <f>AVERAGE(D138:D149)</f>
        <v>1442853.3333333333</v>
      </c>
      <c r="BW17" s="110">
        <f>AVERAGE(E138:E149)</f>
        <v>162837.16666666666</v>
      </c>
      <c r="BX17" s="110">
        <f>AVERAGE(F138:F149)</f>
        <v>2668.4166666666665</v>
      </c>
      <c r="BY17" s="110">
        <f>AVERAGE(G138:G149)</f>
        <v>1691.5833333333333</v>
      </c>
      <c r="BZ17" s="110">
        <f>AVERAGE(H138:H149)</f>
        <v>22296</v>
      </c>
      <c r="CA17" s="108">
        <f>AVERAGE(BN138:BN149)</f>
        <v>5.5</v>
      </c>
      <c r="CB17" s="108">
        <f>AVERAGE(BO138:BO149)</f>
        <v>6.833333333333333</v>
      </c>
      <c r="CC17" s="109">
        <f>AVERAGE(AK138:AL149)</f>
        <v>1</v>
      </c>
      <c r="CD17" s="110">
        <f t="shared" ref="CD17:CU17" si="26">AVERAGE(U138:U149)</f>
        <v>0.83333333333333337</v>
      </c>
      <c r="CE17" s="110">
        <f t="shared" si="26"/>
        <v>1</v>
      </c>
      <c r="CF17" s="110">
        <f t="shared" si="26"/>
        <v>1</v>
      </c>
      <c r="CG17" s="110">
        <f t="shared" si="26"/>
        <v>1</v>
      </c>
      <c r="CH17" s="110">
        <f t="shared" si="26"/>
        <v>1</v>
      </c>
      <c r="CI17" s="110">
        <f t="shared" si="26"/>
        <v>1</v>
      </c>
      <c r="CJ17" s="110">
        <f t="shared" si="26"/>
        <v>1</v>
      </c>
      <c r="CK17" s="110">
        <f t="shared" si="26"/>
        <v>0</v>
      </c>
      <c r="CL17" s="110">
        <f t="shared" si="26"/>
        <v>0</v>
      </c>
      <c r="CM17" s="110">
        <f t="shared" si="26"/>
        <v>1</v>
      </c>
      <c r="CN17" s="110">
        <f t="shared" si="26"/>
        <v>1</v>
      </c>
      <c r="CO17" s="110">
        <f t="shared" si="26"/>
        <v>1</v>
      </c>
      <c r="CP17" s="110">
        <f t="shared" si="26"/>
        <v>0</v>
      </c>
      <c r="CQ17" s="110">
        <f t="shared" si="26"/>
        <v>0</v>
      </c>
      <c r="CR17" s="110">
        <f t="shared" si="26"/>
        <v>1</v>
      </c>
      <c r="CS17" s="110">
        <f t="shared" si="26"/>
        <v>1</v>
      </c>
      <c r="CT17" s="110">
        <f t="shared" si="26"/>
        <v>1</v>
      </c>
      <c r="CU17" s="110">
        <f t="shared" si="26"/>
        <v>1</v>
      </c>
      <c r="CV17" s="110"/>
      <c r="CW17" s="110"/>
      <c r="CX17" s="110">
        <f t="shared" ref="CX17:DD17" si="27">AVERAGE(AO138:AO149)</f>
        <v>0</v>
      </c>
      <c r="CY17" s="110">
        <f t="shared" si="27"/>
        <v>0</v>
      </c>
      <c r="CZ17" s="110">
        <f t="shared" si="27"/>
        <v>0</v>
      </c>
      <c r="DA17" s="110">
        <f t="shared" si="27"/>
        <v>0</v>
      </c>
      <c r="DB17" s="110">
        <f t="shared" si="27"/>
        <v>1</v>
      </c>
      <c r="DC17" s="110">
        <f t="shared" si="27"/>
        <v>0</v>
      </c>
      <c r="DD17" s="110">
        <f t="shared" si="27"/>
        <v>14.833333333333334</v>
      </c>
      <c r="DE17" s="110">
        <f>AVERAGE(AW138:AW149)</f>
        <v>20.333333333333332</v>
      </c>
      <c r="DF17" s="107">
        <f t="shared" si="4"/>
        <v>1632346.5</v>
      </c>
      <c r="DG17" s="107">
        <f t="shared" si="5"/>
        <v>-7.7609030313396943E-11</v>
      </c>
      <c r="DH17" s="265">
        <f t="shared" si="6"/>
        <v>2007</v>
      </c>
    </row>
    <row r="18" spans="1:112">
      <c r="A18" s="28">
        <f t="shared" ref="A18:A81" si="28">1+A6</f>
        <v>1997</v>
      </c>
      <c r="B18" s="28">
        <v>1</v>
      </c>
      <c r="C18" s="280">
        <f t="shared" ref="C18:C81" si="29">SUM(D18:AT18)</f>
        <v>1317219</v>
      </c>
      <c r="D18" s="280">
        <f>ROUND(cust_BM!D18,0)</f>
        <v>1165838</v>
      </c>
      <c r="E18" s="280">
        <f>ROUND(cust_BM!E18,0)</f>
        <v>130339</v>
      </c>
      <c r="F18" s="280">
        <f>ROUND(cust_BM!F18,0)</f>
        <v>2852</v>
      </c>
      <c r="G18" s="280">
        <f>ROUND(cust_BM!G18,0)</f>
        <v>2253</v>
      </c>
      <c r="H18" s="395">
        <f>ROUND(cust_BM!H18,0)</f>
        <v>15921</v>
      </c>
      <c r="I18" s="260">
        <f>IF(CM_MWh!I18&gt;0,1,0)</f>
        <v>1</v>
      </c>
      <c r="J18" s="260">
        <f>IF(CM_MWh!J18&gt;0,1,0)</f>
        <v>0</v>
      </c>
      <c r="K18" s="260">
        <f>IF(CM_MWh!K18&gt;0,1,0)</f>
        <v>1</v>
      </c>
      <c r="L18" s="260">
        <f>IF(CM_MWh!L18&gt;0,1,0)</f>
        <v>0</v>
      </c>
      <c r="M18" s="260">
        <f>IF(CM_MWh!N18&gt;0,1,0)</f>
        <v>0</v>
      </c>
      <c r="N18" s="261">
        <f>IF(CM_MWh!K18&gt;0,1,0)</f>
        <v>1</v>
      </c>
      <c r="O18" s="261">
        <f>IF(CM_MWh!M18&gt;0,1,0)</f>
        <v>0</v>
      </c>
      <c r="P18" s="261">
        <f>IF(CM_MWh!P18&gt;0,1,0)</f>
        <v>0</v>
      </c>
      <c r="Q18" s="261">
        <f>IF(CM_MWh!Q18&gt;0,1,0)</f>
        <v>0</v>
      </c>
      <c r="R18" s="261">
        <f>IF(CM_MWh!R18&gt;0,1,0)</f>
        <v>0</v>
      </c>
      <c r="S18" s="261">
        <f>IF(CM_MWh!S18&gt;0,1,0)</f>
        <v>0</v>
      </c>
      <c r="T18" s="261">
        <f>IF(CM_MWh!T18&gt;0,1,0)</f>
        <v>0</v>
      </c>
      <c r="U18" s="364">
        <f>IF(CM_MWh!U18&gt;0,1,0)</f>
        <v>1</v>
      </c>
      <c r="V18" s="260">
        <f>IF(CM_MWh!V18&gt;0,1,0)</f>
        <v>1</v>
      </c>
      <c r="W18" s="260">
        <f>IF(CM_MWh!W18&gt;0,1,0)</f>
        <v>1</v>
      </c>
      <c r="X18" s="260">
        <f>IF(CM_MWh!X18&gt;0,1,0)</f>
        <v>0</v>
      </c>
      <c r="Y18" s="260">
        <f>IF(CM_MWh!Y18&gt;0,1,0)</f>
        <v>1</v>
      </c>
      <c r="Z18" s="260">
        <f>IF(CM_MWh!Z18&gt;0,1,0)</f>
        <v>0</v>
      </c>
      <c r="AA18" s="260">
        <f>IF(CM_MWh!AA18&gt;0,1,0)</f>
        <v>0</v>
      </c>
      <c r="AB18" s="260">
        <f>IF(CM_MWh!AB18&gt;0,1,0)</f>
        <v>0</v>
      </c>
      <c r="AC18" s="260">
        <f>IF(CM_MWh!AC18&gt;0,1,0)</f>
        <v>1</v>
      </c>
      <c r="AD18" s="260">
        <f>IF(CM_MWh!AD18&gt;0,1,0)</f>
        <v>0</v>
      </c>
      <c r="AE18" s="260">
        <f>IF(CM_MWh!AE18&gt;0,1,0)</f>
        <v>0</v>
      </c>
      <c r="AF18" s="260">
        <f>IF(CM_MWh!AF18&gt;0,1,0)</f>
        <v>1</v>
      </c>
      <c r="AG18" s="364">
        <f>IF(CM_MWh!AG18&gt;0,1,0)</f>
        <v>0</v>
      </c>
      <c r="AH18" s="260">
        <f>IF(CM_MWh!AH18&gt;0,1,0)</f>
        <v>0</v>
      </c>
      <c r="AI18" s="260">
        <f>IF(CM_MWh!AI18&gt;0,1,0)</f>
        <v>1</v>
      </c>
      <c r="AJ18" s="260">
        <f>IF(CM_MWh!AJ18&gt;0,1,0)</f>
        <v>1</v>
      </c>
      <c r="AK18" s="260">
        <f>IF(CM_MWh!AK18&gt;0,1,0)</f>
        <v>1</v>
      </c>
      <c r="AL18" s="260">
        <f>IF(CM_MWh!AL18&gt;0,1,0)</f>
        <v>1</v>
      </c>
      <c r="AM18" s="260">
        <f>IF(CM_MWh!AM18&gt;0,1,0)</f>
        <v>0</v>
      </c>
      <c r="AN18" s="260">
        <f>IF(CM_MWh!AN18&gt;0,1,0)</f>
        <v>0</v>
      </c>
      <c r="AO18" s="260">
        <f>IF(CM_MWh!AO18&gt;0,1,0)</f>
        <v>1</v>
      </c>
      <c r="AP18" s="260">
        <f>IF(CM_MWh!AP18&gt;0,1,0)</f>
        <v>1</v>
      </c>
      <c r="AQ18" s="260">
        <f>IF(CM_MWh!AQ18&gt;0,1,0)</f>
        <v>1</v>
      </c>
      <c r="AR18" s="260">
        <f>IF(CM_MWh!AR18&gt;0,1,0)</f>
        <v>0</v>
      </c>
      <c r="AS18" s="260">
        <f>IF(CM_MWh!AS18&gt;0,1,0)</f>
        <v>0</v>
      </c>
      <c r="AT18" s="260">
        <f>IF(CM_MWh!AT18&gt;0,1,0)</f>
        <v>0</v>
      </c>
      <c r="AU18" s="260">
        <f t="shared" ref="AU18:AU70" si="30">SUM(U18:AT18)</f>
        <v>13</v>
      </c>
      <c r="AV18" s="260">
        <f t="shared" ref="AV18:AV70" si="31">SUM(I18:T18)</f>
        <v>3</v>
      </c>
      <c r="AW18" s="103">
        <f t="shared" ref="AW18:AW70" si="32">AV18+AU18</f>
        <v>16</v>
      </c>
      <c r="AX18" s="152">
        <f t="shared" ref="AX18:AX70" si="33">SUM(D18:H18)</f>
        <v>1317203</v>
      </c>
      <c r="AY18" s="379"/>
      <c r="AZ18" s="366"/>
      <c r="BA18" s="366"/>
      <c r="BB18" s="366"/>
      <c r="BC18" s="366"/>
      <c r="BD18" s="264"/>
      <c r="BE18" s="104">
        <v>1997</v>
      </c>
      <c r="BF18" s="28">
        <v>1</v>
      </c>
      <c r="BG18" s="365">
        <f t="shared" ref="BG18:BG69" si="34">SUM(BH18:CE18)</f>
        <v>5914320.166666666</v>
      </c>
      <c r="BH18" s="112">
        <f t="shared" ref="BH18:BL57" si="35">D18</f>
        <v>1165838</v>
      </c>
      <c r="BI18" s="112">
        <f t="shared" si="35"/>
        <v>130339</v>
      </c>
      <c r="BJ18" s="112">
        <f t="shared" si="35"/>
        <v>2852</v>
      </c>
      <c r="BK18" s="112">
        <f t="shared" si="35"/>
        <v>2253</v>
      </c>
      <c r="BL18" s="112">
        <f t="shared" si="35"/>
        <v>15921</v>
      </c>
      <c r="BM18" s="112">
        <f t="shared" ref="BM18:BM70" si="36">SUM(BH18:BL18)</f>
        <v>1317203</v>
      </c>
      <c r="BN18" s="134">
        <f t="shared" ref="BN18:BN70" si="37">SUM(I18:T18)</f>
        <v>3</v>
      </c>
      <c r="BO18" s="21">
        <f t="shared" ref="BO18:BO70" si="38">SUM(U18,W18,Y18,AD18,AF18,AI18:AJ18,AO18:AQ18)</f>
        <v>9</v>
      </c>
      <c r="BP18" s="21">
        <f t="shared" ref="BP18:BP70" si="39">AU18-BO18</f>
        <v>4</v>
      </c>
      <c r="BQ18" s="21">
        <f t="shared" ref="BQ18:BQ69" si="40">AU18</f>
        <v>13</v>
      </c>
      <c r="BR18" s="106">
        <f t="shared" ref="BR18:BR70" si="41">BQ18+BN18</f>
        <v>16</v>
      </c>
      <c r="BS18" s="264"/>
      <c r="BT18" s="392">
        <f t="shared" si="25"/>
        <v>2008</v>
      </c>
      <c r="BU18" s="110">
        <f t="shared" si="2"/>
        <v>1638933.8333333333</v>
      </c>
      <c r="BV18" s="110">
        <f>AVERAGE(D150:D161)</f>
        <v>1449041</v>
      </c>
      <c r="BW18" s="110">
        <f>AVERAGE(E150:E161)</f>
        <v>162568.58333333334</v>
      </c>
      <c r="BX18" s="110">
        <f>AVERAGE(F150:F161)</f>
        <v>2587.0833333333335</v>
      </c>
      <c r="BY18" s="110">
        <f>AVERAGE(G150:G161)</f>
        <v>1652</v>
      </c>
      <c r="BZ18" s="110">
        <f>AVERAGE(H150:H161)</f>
        <v>23061.916666666668</v>
      </c>
      <c r="CA18" s="108">
        <f>AVERAGE(BN150:BN161)</f>
        <v>6.75</v>
      </c>
      <c r="CB18" s="108">
        <f>AVERAGE(BO150:BO161)</f>
        <v>7</v>
      </c>
      <c r="CC18" s="109">
        <f>AVERAGE(AK150:AL161)</f>
        <v>1</v>
      </c>
      <c r="CD18" s="110">
        <f t="shared" ref="CD18:CU18" si="42">AVERAGE(U150:U161)</f>
        <v>1</v>
      </c>
      <c r="CE18" s="110">
        <f t="shared" si="42"/>
        <v>1</v>
      </c>
      <c r="CF18" s="110">
        <f t="shared" si="42"/>
        <v>1</v>
      </c>
      <c r="CG18" s="110">
        <f t="shared" si="42"/>
        <v>1</v>
      </c>
      <c r="CH18" s="110">
        <f t="shared" si="42"/>
        <v>1</v>
      </c>
      <c r="CI18" s="110">
        <f t="shared" si="42"/>
        <v>1</v>
      </c>
      <c r="CJ18" s="110">
        <f t="shared" si="42"/>
        <v>1</v>
      </c>
      <c r="CK18" s="110">
        <f t="shared" si="42"/>
        <v>0.83333333333333337</v>
      </c>
      <c r="CL18" s="110">
        <f t="shared" si="42"/>
        <v>0</v>
      </c>
      <c r="CM18" s="110">
        <f t="shared" si="42"/>
        <v>1</v>
      </c>
      <c r="CN18" s="110">
        <f t="shared" si="42"/>
        <v>1</v>
      </c>
      <c r="CO18" s="110">
        <f t="shared" si="42"/>
        <v>1</v>
      </c>
      <c r="CP18" s="110">
        <f t="shared" si="42"/>
        <v>0</v>
      </c>
      <c r="CQ18" s="110">
        <f t="shared" si="42"/>
        <v>0.66666666666666663</v>
      </c>
      <c r="CR18" s="110">
        <f t="shared" si="42"/>
        <v>1</v>
      </c>
      <c r="CS18" s="110">
        <f t="shared" si="42"/>
        <v>1</v>
      </c>
      <c r="CT18" s="110">
        <f t="shared" si="42"/>
        <v>1</v>
      </c>
      <c r="CU18" s="110">
        <f t="shared" si="42"/>
        <v>1</v>
      </c>
      <c r="CV18" s="110"/>
      <c r="CW18" s="110"/>
      <c r="CX18" s="110">
        <f t="shared" ref="CX18:DD18" si="43">AVERAGE(AO150:AO161)</f>
        <v>0</v>
      </c>
      <c r="CY18" s="110">
        <f t="shared" si="43"/>
        <v>0</v>
      </c>
      <c r="CZ18" s="110">
        <f t="shared" si="43"/>
        <v>0</v>
      </c>
      <c r="DA18" s="110">
        <f t="shared" si="43"/>
        <v>0</v>
      </c>
      <c r="DB18" s="110">
        <f t="shared" si="43"/>
        <v>1</v>
      </c>
      <c r="DC18" s="110">
        <f t="shared" si="43"/>
        <v>0</v>
      </c>
      <c r="DD18" s="110">
        <f t="shared" si="43"/>
        <v>16.5</v>
      </c>
      <c r="DE18" s="110">
        <f>AVERAGE(AW150:AW161)</f>
        <v>23.25</v>
      </c>
      <c r="DF18" s="107">
        <f t="shared" si="4"/>
        <v>1638910.5833333333</v>
      </c>
      <c r="DG18" s="107">
        <f t="shared" si="5"/>
        <v>0</v>
      </c>
      <c r="DH18" s="265">
        <f t="shared" si="6"/>
        <v>2008</v>
      </c>
    </row>
    <row r="19" spans="1:112">
      <c r="A19" s="28">
        <f t="shared" si="28"/>
        <v>1997</v>
      </c>
      <c r="B19" s="28">
        <v>2</v>
      </c>
      <c r="C19" s="280">
        <f t="shared" si="29"/>
        <v>1318594</v>
      </c>
      <c r="D19" s="280">
        <f>ROUND(cust_BM!D19,0)</f>
        <v>1166077</v>
      </c>
      <c r="E19" s="280">
        <f>ROUND(cust_BM!E19,0)</f>
        <v>131374</v>
      </c>
      <c r="F19" s="280">
        <f>ROUND(cust_BM!F19,0)</f>
        <v>2847</v>
      </c>
      <c r="G19" s="280">
        <f>ROUND(cust_BM!G19,0)</f>
        <v>2261</v>
      </c>
      <c r="H19" s="395">
        <f>ROUND(cust_BM!H19,0)</f>
        <v>16019</v>
      </c>
      <c r="I19" s="260">
        <f>IF(CM_MWh!I19&gt;0,1,0)</f>
        <v>1</v>
      </c>
      <c r="J19" s="260">
        <f>IF(CM_MWh!J19&gt;0,1,0)</f>
        <v>0</v>
      </c>
      <c r="K19" s="260">
        <f>IF(CM_MWh!K19&gt;0,1,0)</f>
        <v>1</v>
      </c>
      <c r="L19" s="260">
        <f>IF(CM_MWh!L19&gt;0,1,0)</f>
        <v>0</v>
      </c>
      <c r="M19" s="260">
        <f>IF(CM_MWh!N19&gt;0,1,0)</f>
        <v>0</v>
      </c>
      <c r="N19" s="261">
        <f>IF(CM_MWh!K19&gt;0,1,0)</f>
        <v>1</v>
      </c>
      <c r="O19" s="261">
        <f>IF(CM_MWh!M19&gt;0,1,0)</f>
        <v>0</v>
      </c>
      <c r="P19" s="261">
        <f>IF(CM_MWh!P19&gt;0,1,0)</f>
        <v>0</v>
      </c>
      <c r="Q19" s="261">
        <f>IF(CM_MWh!Q19&gt;0,1,0)</f>
        <v>0</v>
      </c>
      <c r="R19" s="261">
        <f>IF(CM_MWh!R19&gt;0,1,0)</f>
        <v>0</v>
      </c>
      <c r="S19" s="261">
        <f>IF(CM_MWh!S19&gt;0,1,0)</f>
        <v>0</v>
      </c>
      <c r="T19" s="261">
        <f>IF(CM_MWh!T19&gt;0,1,0)</f>
        <v>0</v>
      </c>
      <c r="U19" s="364">
        <f>IF(CM_MWh!U19&gt;0,1,0)</f>
        <v>1</v>
      </c>
      <c r="V19" s="260">
        <f>IF(CM_MWh!V19&gt;0,1,0)</f>
        <v>1</v>
      </c>
      <c r="W19" s="260">
        <f>IF(CM_MWh!W19&gt;0,1,0)</f>
        <v>1</v>
      </c>
      <c r="X19" s="260">
        <f>IF(CM_MWh!X19&gt;0,1,0)</f>
        <v>0</v>
      </c>
      <c r="Y19" s="260">
        <f>IF(CM_MWh!Y19&gt;0,1,0)</f>
        <v>1</v>
      </c>
      <c r="Z19" s="260">
        <f>IF(CM_MWh!Z19&gt;0,1,0)</f>
        <v>0</v>
      </c>
      <c r="AA19" s="260">
        <f>IF(CM_MWh!AA19&gt;0,1,0)</f>
        <v>0</v>
      </c>
      <c r="AB19" s="260">
        <f>IF(CM_MWh!AB19&gt;0,1,0)</f>
        <v>0</v>
      </c>
      <c r="AC19" s="260">
        <f>IF(CM_MWh!AC19&gt;0,1,0)</f>
        <v>1</v>
      </c>
      <c r="AD19" s="260">
        <f>IF(CM_MWh!AD19&gt;0,1,0)</f>
        <v>0</v>
      </c>
      <c r="AE19" s="260">
        <f>IF(CM_MWh!AE19&gt;0,1,0)</f>
        <v>0</v>
      </c>
      <c r="AF19" s="260">
        <f>IF(CM_MWh!AF19&gt;0,1,0)</f>
        <v>1</v>
      </c>
      <c r="AG19" s="364">
        <f>IF(CM_MWh!AG19&gt;0,1,0)</f>
        <v>0</v>
      </c>
      <c r="AH19" s="260">
        <f>IF(CM_MWh!AH19&gt;0,1,0)</f>
        <v>0</v>
      </c>
      <c r="AI19" s="260">
        <f>IF(CM_MWh!AI19&gt;0,1,0)</f>
        <v>1</v>
      </c>
      <c r="AJ19" s="260">
        <f>IF(CM_MWh!AJ19&gt;0,1,0)</f>
        <v>1</v>
      </c>
      <c r="AK19" s="260">
        <f>IF(CM_MWh!AK19&gt;0,1,0)</f>
        <v>1</v>
      </c>
      <c r="AL19" s="260">
        <f>IF(CM_MWh!AL19&gt;0,1,0)</f>
        <v>1</v>
      </c>
      <c r="AM19" s="260">
        <f>IF(CM_MWh!AM19&gt;0,1,0)</f>
        <v>0</v>
      </c>
      <c r="AN19" s="260">
        <f>IF(CM_MWh!AN19&gt;0,1,0)</f>
        <v>0</v>
      </c>
      <c r="AO19" s="260">
        <f>IF(CM_MWh!AO19&gt;0,1,0)</f>
        <v>1</v>
      </c>
      <c r="AP19" s="260">
        <f>IF(CM_MWh!AP19&gt;0,1,0)</f>
        <v>1</v>
      </c>
      <c r="AQ19" s="260">
        <f>IF(CM_MWh!AQ19&gt;0,1,0)</f>
        <v>1</v>
      </c>
      <c r="AR19" s="260">
        <f>IF(CM_MWh!AR19&gt;0,1,0)</f>
        <v>0</v>
      </c>
      <c r="AS19" s="260">
        <f>IF(CM_MWh!AS19&gt;0,1,0)</f>
        <v>0</v>
      </c>
      <c r="AT19" s="260">
        <f>IF(CM_MWh!AT19&gt;0,1,0)</f>
        <v>0</v>
      </c>
      <c r="AU19" s="260">
        <f t="shared" si="30"/>
        <v>13</v>
      </c>
      <c r="AV19" s="260">
        <f t="shared" si="31"/>
        <v>3</v>
      </c>
      <c r="AW19" s="103">
        <f t="shared" si="32"/>
        <v>16</v>
      </c>
      <c r="AX19" s="152">
        <f t="shared" si="33"/>
        <v>1318578</v>
      </c>
      <c r="AY19" s="379"/>
      <c r="AZ19" s="366"/>
      <c r="BA19" s="366"/>
      <c r="BB19" s="366"/>
      <c r="BC19" s="366"/>
      <c r="BD19" s="264"/>
      <c r="BE19" s="104">
        <v>1997</v>
      </c>
      <c r="BF19" s="28">
        <v>2</v>
      </c>
      <c r="BG19" s="365">
        <f t="shared" si="34"/>
        <v>5899590.041666667</v>
      </c>
      <c r="BH19" s="112">
        <f t="shared" si="35"/>
        <v>1166077</v>
      </c>
      <c r="BI19" s="112">
        <f t="shared" si="35"/>
        <v>131374</v>
      </c>
      <c r="BJ19" s="112">
        <f t="shared" si="35"/>
        <v>2847</v>
      </c>
      <c r="BK19" s="112">
        <f t="shared" si="35"/>
        <v>2261</v>
      </c>
      <c r="BL19" s="112">
        <f t="shared" si="35"/>
        <v>16019</v>
      </c>
      <c r="BM19" s="112">
        <f t="shared" si="36"/>
        <v>1318578</v>
      </c>
      <c r="BN19" s="134">
        <f t="shared" si="37"/>
        <v>3</v>
      </c>
      <c r="BO19" s="21">
        <f t="shared" si="38"/>
        <v>9</v>
      </c>
      <c r="BP19" s="21">
        <f t="shared" si="39"/>
        <v>4</v>
      </c>
      <c r="BQ19" s="21">
        <f t="shared" si="40"/>
        <v>13</v>
      </c>
      <c r="BR19" s="106">
        <f t="shared" si="41"/>
        <v>16</v>
      </c>
      <c r="BS19" s="264"/>
      <c r="BT19" s="392">
        <f t="shared" si="25"/>
        <v>2009</v>
      </c>
      <c r="BU19" s="110">
        <f t="shared" si="2"/>
        <v>1630193.0000000002</v>
      </c>
      <c r="BV19" s="110">
        <f>AVERAGE(D162:D173)</f>
        <v>1441324.6666666667</v>
      </c>
      <c r="BW19" s="110">
        <f>AVERAGE(E162:E173)</f>
        <v>161390.41666666666</v>
      </c>
      <c r="BX19" s="110">
        <f>AVERAGE(F162:F173)</f>
        <v>2486.5833333333335</v>
      </c>
      <c r="BY19" s="110">
        <f>AVERAGE(G162:G173)</f>
        <v>1624</v>
      </c>
      <c r="BZ19" s="110">
        <f>AVERAGE(H162:H173)</f>
        <v>23346</v>
      </c>
      <c r="CA19" s="108">
        <f>AVERAGE(BN162:BN173)</f>
        <v>5.416666666666667</v>
      </c>
      <c r="CB19" s="108">
        <f>AVERAGE(BO162:BO173)</f>
        <v>7</v>
      </c>
      <c r="CC19" s="109">
        <f>AVERAGE(AK162:AL173)</f>
        <v>0.95833333333333337</v>
      </c>
      <c r="CD19" s="110">
        <f t="shared" ref="CD19:CU19" si="44">AVERAGE(U162:U173)</f>
        <v>1</v>
      </c>
      <c r="CE19" s="110">
        <f t="shared" si="44"/>
        <v>1</v>
      </c>
      <c r="CF19" s="110">
        <f t="shared" si="44"/>
        <v>1</v>
      </c>
      <c r="CG19" s="110">
        <f t="shared" si="44"/>
        <v>1</v>
      </c>
      <c r="CH19" s="110">
        <f t="shared" si="44"/>
        <v>1</v>
      </c>
      <c r="CI19" s="110">
        <f t="shared" si="44"/>
        <v>1</v>
      </c>
      <c r="CJ19" s="110">
        <f t="shared" si="44"/>
        <v>1</v>
      </c>
      <c r="CK19" s="110">
        <f t="shared" si="44"/>
        <v>1</v>
      </c>
      <c r="CL19" s="110">
        <f t="shared" si="44"/>
        <v>0</v>
      </c>
      <c r="CM19" s="110">
        <f t="shared" si="44"/>
        <v>1</v>
      </c>
      <c r="CN19" s="110">
        <f t="shared" si="44"/>
        <v>0.33333333333333331</v>
      </c>
      <c r="CO19" s="110">
        <f t="shared" si="44"/>
        <v>1</v>
      </c>
      <c r="CP19" s="110">
        <f t="shared" si="44"/>
        <v>0</v>
      </c>
      <c r="CQ19" s="110">
        <f t="shared" si="44"/>
        <v>1</v>
      </c>
      <c r="CR19" s="110">
        <f t="shared" si="44"/>
        <v>1</v>
      </c>
      <c r="CS19" s="110">
        <f t="shared" si="44"/>
        <v>1</v>
      </c>
      <c r="CT19" s="110">
        <f t="shared" si="44"/>
        <v>0.91666666666666663</v>
      </c>
      <c r="CU19" s="110">
        <f t="shared" si="44"/>
        <v>1</v>
      </c>
      <c r="CV19" s="110"/>
      <c r="CW19" s="110"/>
      <c r="CX19" s="110">
        <f t="shared" ref="CX19:DD19" si="45">AVERAGE(AO162:AO173)</f>
        <v>0</v>
      </c>
      <c r="CY19" s="110">
        <f t="shared" si="45"/>
        <v>0</v>
      </c>
      <c r="CZ19" s="110">
        <f t="shared" si="45"/>
        <v>0</v>
      </c>
      <c r="DA19" s="110">
        <f t="shared" si="45"/>
        <v>0</v>
      </c>
      <c r="DB19" s="110">
        <f t="shared" si="45"/>
        <v>0.66666666666666663</v>
      </c>
      <c r="DC19" s="110">
        <f t="shared" si="45"/>
        <v>0</v>
      </c>
      <c r="DD19" s="110">
        <f t="shared" si="45"/>
        <v>15.916666666666666</v>
      </c>
      <c r="DE19" s="110">
        <f>AVERAGE(AW162:AW173)</f>
        <v>21.333333333333332</v>
      </c>
      <c r="DF19" s="107">
        <f t="shared" si="4"/>
        <v>1630171.6666666667</v>
      </c>
      <c r="DG19" s="107">
        <f t="shared" si="5"/>
        <v>1.5522161334047269E-10</v>
      </c>
      <c r="DH19" s="265">
        <f t="shared" si="6"/>
        <v>2009</v>
      </c>
    </row>
    <row r="20" spans="1:112">
      <c r="A20" s="28">
        <f t="shared" si="28"/>
        <v>1997</v>
      </c>
      <c r="B20" s="28">
        <v>3</v>
      </c>
      <c r="C20" s="280">
        <f t="shared" si="29"/>
        <v>1328887</v>
      </c>
      <c r="D20" s="280">
        <f>ROUND(cust_BM!D20,0)</f>
        <v>1176603</v>
      </c>
      <c r="E20" s="280">
        <f>ROUND(cust_BM!E20,0)</f>
        <v>130956</v>
      </c>
      <c r="F20" s="280">
        <f>ROUND(cust_BM!F20,0)</f>
        <v>2858</v>
      </c>
      <c r="G20" s="280">
        <f>ROUND(cust_BM!G20,0)</f>
        <v>2254</v>
      </c>
      <c r="H20" s="395">
        <f>ROUND(cust_BM!H20,0)</f>
        <v>16202</v>
      </c>
      <c r="I20" s="260">
        <f>IF(CM_MWh!I20&gt;0,1,0)</f>
        <v>0</v>
      </c>
      <c r="J20" s="260">
        <f>IF(CM_MWh!J20&gt;0,1,0)</f>
        <v>0</v>
      </c>
      <c r="K20" s="260">
        <f>IF(CM_MWh!K20&gt;0,1,0)</f>
        <v>1</v>
      </c>
      <c r="L20" s="260">
        <f>IF(CM_MWh!L20&gt;0,1,0)</f>
        <v>0</v>
      </c>
      <c r="M20" s="260">
        <f>IF(CM_MWh!N20&gt;0,1,0)</f>
        <v>0</v>
      </c>
      <c r="N20" s="261">
        <f>IF(CM_MWh!K20&gt;0,1,0)</f>
        <v>1</v>
      </c>
      <c r="O20" s="261">
        <f>IF(CM_MWh!M20&gt;0,1,0)</f>
        <v>0</v>
      </c>
      <c r="P20" s="261">
        <f>IF(CM_MWh!P20&gt;0,1,0)</f>
        <v>0</v>
      </c>
      <c r="Q20" s="261">
        <f>IF(CM_MWh!Q20&gt;0,1,0)</f>
        <v>0</v>
      </c>
      <c r="R20" s="261">
        <f>IF(CM_MWh!R20&gt;0,1,0)</f>
        <v>0</v>
      </c>
      <c r="S20" s="261">
        <f>IF(CM_MWh!S20&gt;0,1,0)</f>
        <v>0</v>
      </c>
      <c r="T20" s="261">
        <f>IF(CM_MWh!T20&gt;0,1,0)</f>
        <v>0</v>
      </c>
      <c r="U20" s="364">
        <f>IF(CM_MWh!U20&gt;0,1,0)</f>
        <v>0</v>
      </c>
      <c r="V20" s="260">
        <f>IF(CM_MWh!V20&gt;0,1,0)</f>
        <v>1</v>
      </c>
      <c r="W20" s="260">
        <f>IF(CM_MWh!W20&gt;0,1,0)</f>
        <v>1</v>
      </c>
      <c r="X20" s="260">
        <f>IF(CM_MWh!X20&gt;0,1,0)</f>
        <v>0</v>
      </c>
      <c r="Y20" s="260">
        <f>IF(CM_MWh!Y20&gt;0,1,0)</f>
        <v>1</v>
      </c>
      <c r="Z20" s="260">
        <f>IF(CM_MWh!Z20&gt;0,1,0)</f>
        <v>0</v>
      </c>
      <c r="AA20" s="260">
        <f>IF(CM_MWh!AA20&gt;0,1,0)</f>
        <v>0</v>
      </c>
      <c r="AB20" s="260">
        <f>IF(CM_MWh!AB20&gt;0,1,0)</f>
        <v>0</v>
      </c>
      <c r="AC20" s="260">
        <f>IF(CM_MWh!AC20&gt;0,1,0)</f>
        <v>1</v>
      </c>
      <c r="AD20" s="260">
        <f>IF(CM_MWh!AD20&gt;0,1,0)</f>
        <v>0</v>
      </c>
      <c r="AE20" s="260">
        <f>IF(CM_MWh!AE20&gt;0,1,0)</f>
        <v>0</v>
      </c>
      <c r="AF20" s="260">
        <f>IF(CM_MWh!AF20&gt;0,1,0)</f>
        <v>1</v>
      </c>
      <c r="AG20" s="364">
        <f>IF(CM_MWh!AG20&gt;0,1,0)</f>
        <v>0</v>
      </c>
      <c r="AH20" s="260">
        <f>IF(CM_MWh!AH20&gt;0,1,0)</f>
        <v>0</v>
      </c>
      <c r="AI20" s="260">
        <f>IF(CM_MWh!AI20&gt;0,1,0)</f>
        <v>1</v>
      </c>
      <c r="AJ20" s="260">
        <f>IF(CM_MWh!AJ20&gt;0,1,0)</f>
        <v>1</v>
      </c>
      <c r="AK20" s="260">
        <f>IF(CM_MWh!AK20&gt;0,1,0)</f>
        <v>1</v>
      </c>
      <c r="AL20" s="260">
        <f>IF(CM_MWh!AL20&gt;0,1,0)</f>
        <v>1</v>
      </c>
      <c r="AM20" s="260">
        <f>IF(CM_MWh!AM20&gt;0,1,0)</f>
        <v>0</v>
      </c>
      <c r="AN20" s="260">
        <f>IF(CM_MWh!AN20&gt;0,1,0)</f>
        <v>0</v>
      </c>
      <c r="AO20" s="260">
        <f>IF(CM_MWh!AO20&gt;0,1,0)</f>
        <v>1</v>
      </c>
      <c r="AP20" s="260">
        <f>IF(CM_MWh!AP20&gt;0,1,0)</f>
        <v>1</v>
      </c>
      <c r="AQ20" s="260">
        <f>IF(CM_MWh!AQ20&gt;0,1,0)</f>
        <v>1</v>
      </c>
      <c r="AR20" s="260">
        <f>IF(CM_MWh!AR20&gt;0,1,0)</f>
        <v>0</v>
      </c>
      <c r="AS20" s="260">
        <f>IF(CM_MWh!AS20&gt;0,1,0)</f>
        <v>0</v>
      </c>
      <c r="AT20" s="260">
        <f>IF(CM_MWh!AT20&gt;0,1,0)</f>
        <v>0</v>
      </c>
      <c r="AU20" s="260">
        <f t="shared" si="30"/>
        <v>12</v>
      </c>
      <c r="AV20" s="260">
        <f t="shared" si="31"/>
        <v>2</v>
      </c>
      <c r="AW20" s="103">
        <f t="shared" si="32"/>
        <v>14</v>
      </c>
      <c r="AX20" s="152">
        <f t="shared" si="33"/>
        <v>1328873</v>
      </c>
      <c r="AY20" s="379"/>
      <c r="AZ20" s="366"/>
      <c r="BA20" s="366"/>
      <c r="BB20" s="366"/>
      <c r="BC20" s="366"/>
      <c r="BD20" s="264"/>
      <c r="BE20" s="104">
        <v>1997</v>
      </c>
      <c r="BF20" s="28">
        <v>3</v>
      </c>
      <c r="BG20" s="365">
        <f t="shared" si="34"/>
        <v>5941457.5</v>
      </c>
      <c r="BH20" s="112">
        <f t="shared" si="35"/>
        <v>1176603</v>
      </c>
      <c r="BI20" s="112">
        <f t="shared" si="35"/>
        <v>130956</v>
      </c>
      <c r="BJ20" s="112">
        <f t="shared" si="35"/>
        <v>2858</v>
      </c>
      <c r="BK20" s="112">
        <f t="shared" si="35"/>
        <v>2254</v>
      </c>
      <c r="BL20" s="112">
        <f t="shared" si="35"/>
        <v>16202</v>
      </c>
      <c r="BM20" s="112">
        <f t="shared" si="36"/>
        <v>1328873</v>
      </c>
      <c r="BN20" s="134">
        <f t="shared" si="37"/>
        <v>2</v>
      </c>
      <c r="BO20" s="21">
        <f t="shared" si="38"/>
        <v>8</v>
      </c>
      <c r="BP20" s="21">
        <f t="shared" si="39"/>
        <v>4</v>
      </c>
      <c r="BQ20" s="21">
        <f t="shared" si="40"/>
        <v>12</v>
      </c>
      <c r="BR20" s="106">
        <f t="shared" si="41"/>
        <v>14</v>
      </c>
      <c r="BS20" s="264"/>
      <c r="BT20" s="392">
        <f t="shared" si="25"/>
        <v>2010</v>
      </c>
      <c r="BU20" s="110">
        <f t="shared" si="2"/>
        <v>1640832.75</v>
      </c>
      <c r="BV20" s="110">
        <f>AVERAGE(D174:D185)</f>
        <v>1451466.25</v>
      </c>
      <c r="BW20" s="110">
        <f>AVERAGE(E174:E185)</f>
        <v>161673.83333333334</v>
      </c>
      <c r="BX20" s="110">
        <f>AVERAGE(F174:F185)</f>
        <v>2480.75</v>
      </c>
      <c r="BY20" s="110">
        <f>AVERAGE(G174:G185)</f>
        <v>1621.0833333333333</v>
      </c>
      <c r="BZ20" s="110">
        <f>AVERAGE(H174:H185)</f>
        <v>23571.416666666668</v>
      </c>
      <c r="CA20" s="108">
        <f>AVERAGE(BN174:BN185)</f>
        <v>5.5</v>
      </c>
      <c r="CB20" s="108">
        <f>AVERAGE(BO174:BO185)</f>
        <v>7</v>
      </c>
      <c r="CC20" s="109">
        <f>AVERAGE(AK174:AL185)</f>
        <v>1</v>
      </c>
      <c r="CD20" s="110">
        <f t="shared" ref="CD20:CU20" si="46">AVERAGE(U174:U185)</f>
        <v>1</v>
      </c>
      <c r="CE20" s="110">
        <f t="shared" si="46"/>
        <v>0.91666666666666663</v>
      </c>
      <c r="CF20" s="110">
        <f t="shared" si="46"/>
        <v>1</v>
      </c>
      <c r="CG20" s="110">
        <f t="shared" si="46"/>
        <v>1</v>
      </c>
      <c r="CH20" s="110">
        <f t="shared" si="46"/>
        <v>1</v>
      </c>
      <c r="CI20" s="110">
        <f t="shared" si="46"/>
        <v>1</v>
      </c>
      <c r="CJ20" s="110">
        <f t="shared" si="46"/>
        <v>1</v>
      </c>
      <c r="CK20" s="110">
        <f t="shared" si="46"/>
        <v>1</v>
      </c>
      <c r="CL20" s="110">
        <f t="shared" si="46"/>
        <v>0</v>
      </c>
      <c r="CM20" s="110">
        <f t="shared" si="46"/>
        <v>1</v>
      </c>
      <c r="CN20" s="110">
        <f t="shared" si="46"/>
        <v>0</v>
      </c>
      <c r="CO20" s="110">
        <f t="shared" si="46"/>
        <v>1</v>
      </c>
      <c r="CP20" s="110">
        <f t="shared" si="46"/>
        <v>0</v>
      </c>
      <c r="CQ20" s="110">
        <f t="shared" si="46"/>
        <v>0</v>
      </c>
      <c r="CR20" s="110">
        <f t="shared" si="46"/>
        <v>1</v>
      </c>
      <c r="CS20" s="110">
        <f t="shared" si="46"/>
        <v>1</v>
      </c>
      <c r="CT20" s="110">
        <f t="shared" si="46"/>
        <v>1</v>
      </c>
      <c r="CU20" s="110">
        <f t="shared" si="46"/>
        <v>1</v>
      </c>
      <c r="CV20" s="110"/>
      <c r="CW20" s="110"/>
      <c r="CX20" s="110"/>
      <c r="CY20" s="110"/>
      <c r="CZ20" s="110"/>
      <c r="DA20" s="110"/>
      <c r="DB20" s="110"/>
      <c r="DC20" s="110"/>
      <c r="DD20" s="110">
        <f>AVERAGE(AU174:AU185)</f>
        <v>13.916666666666666</v>
      </c>
      <c r="DE20" s="110">
        <f>AVERAGE(AW174:AW185)</f>
        <v>19.416666666666668</v>
      </c>
      <c r="DF20" s="110">
        <f t="shared" si="4"/>
        <v>1640813.3333333333</v>
      </c>
      <c r="DG20" s="110">
        <f t="shared" si="5"/>
        <v>7.7609030313396943E-11</v>
      </c>
      <c r="DH20" s="265">
        <f t="shared" si="6"/>
        <v>2010</v>
      </c>
    </row>
    <row r="21" spans="1:112">
      <c r="A21" s="28">
        <f t="shared" si="28"/>
        <v>1997</v>
      </c>
      <c r="B21" s="28">
        <v>4</v>
      </c>
      <c r="C21" s="280">
        <f t="shared" si="29"/>
        <v>1303835</v>
      </c>
      <c r="D21" s="280">
        <f>ROUND(cust_BM!D21,0)</f>
        <v>1151977</v>
      </c>
      <c r="E21" s="280">
        <f>ROUND(cust_BM!E21,0)</f>
        <v>130604</v>
      </c>
      <c r="F21" s="280">
        <f>ROUND(cust_BM!F21,0)</f>
        <v>2857</v>
      </c>
      <c r="G21" s="280">
        <f>ROUND(cust_BM!G21,0)</f>
        <v>2242</v>
      </c>
      <c r="H21" s="395">
        <f>ROUND(cust_BM!H21,0)</f>
        <v>16140</v>
      </c>
      <c r="I21" s="260">
        <f>IF(CM_MWh!I21&gt;0,1,0)</f>
        <v>0</v>
      </c>
      <c r="J21" s="260">
        <f>IF(CM_MWh!J21&gt;0,1,0)</f>
        <v>0</v>
      </c>
      <c r="K21" s="260">
        <f>IF(CM_MWh!K21&gt;0,1,0)</f>
        <v>1</v>
      </c>
      <c r="L21" s="260">
        <f>IF(CM_MWh!L21&gt;0,1,0)</f>
        <v>0</v>
      </c>
      <c r="M21" s="260">
        <f>IF(CM_MWh!N21&gt;0,1,0)</f>
        <v>0</v>
      </c>
      <c r="N21" s="261">
        <f>IF(CM_MWh!K21&gt;0,1,0)</f>
        <v>1</v>
      </c>
      <c r="O21" s="261">
        <f>IF(CM_MWh!M21&gt;0,1,0)</f>
        <v>0</v>
      </c>
      <c r="P21" s="261">
        <f>IF(CM_MWh!P21&gt;0,1,0)</f>
        <v>0</v>
      </c>
      <c r="Q21" s="261">
        <f>IF(CM_MWh!Q21&gt;0,1,0)</f>
        <v>0</v>
      </c>
      <c r="R21" s="261">
        <f>IF(CM_MWh!R21&gt;0,1,0)</f>
        <v>0</v>
      </c>
      <c r="S21" s="261">
        <f>IF(CM_MWh!S21&gt;0,1,0)</f>
        <v>0</v>
      </c>
      <c r="T21" s="261">
        <f>IF(CM_MWh!T21&gt;0,1,0)</f>
        <v>0</v>
      </c>
      <c r="U21" s="364">
        <f>IF(CM_MWh!U21&gt;0,1,0)</f>
        <v>1</v>
      </c>
      <c r="V21" s="260">
        <f>IF(CM_MWh!V21&gt;0,1,0)</f>
        <v>1</v>
      </c>
      <c r="W21" s="260">
        <f>IF(CM_MWh!W21&gt;0,1,0)</f>
        <v>1</v>
      </c>
      <c r="X21" s="260">
        <f>IF(CM_MWh!X21&gt;0,1,0)</f>
        <v>0</v>
      </c>
      <c r="Y21" s="260">
        <f>IF(CM_MWh!Y21&gt;0,1,0)</f>
        <v>1</v>
      </c>
      <c r="Z21" s="260">
        <f>IF(CM_MWh!Z21&gt;0,1,0)</f>
        <v>0</v>
      </c>
      <c r="AA21" s="260">
        <f>IF(CM_MWh!AA21&gt;0,1,0)</f>
        <v>0</v>
      </c>
      <c r="AB21" s="260">
        <f>IF(CM_MWh!AB21&gt;0,1,0)</f>
        <v>0</v>
      </c>
      <c r="AC21" s="260">
        <f>IF(CM_MWh!AC21&gt;0,1,0)</f>
        <v>1</v>
      </c>
      <c r="AD21" s="260">
        <f>IF(CM_MWh!AD21&gt;0,1,0)</f>
        <v>0</v>
      </c>
      <c r="AE21" s="260">
        <f>IF(CM_MWh!AE21&gt;0,1,0)</f>
        <v>0</v>
      </c>
      <c r="AF21" s="260">
        <f>IF(CM_MWh!AF21&gt;0,1,0)</f>
        <v>1</v>
      </c>
      <c r="AG21" s="364">
        <f>IF(CM_MWh!AG21&gt;0,1,0)</f>
        <v>0</v>
      </c>
      <c r="AH21" s="260">
        <f>IF(CM_MWh!AH21&gt;0,1,0)</f>
        <v>0</v>
      </c>
      <c r="AI21" s="260">
        <f>IF(CM_MWh!AI21&gt;0,1,0)</f>
        <v>1</v>
      </c>
      <c r="AJ21" s="260">
        <f>IF(CM_MWh!AJ21&gt;0,1,0)</f>
        <v>1</v>
      </c>
      <c r="AK21" s="260">
        <f>IF(CM_MWh!AK21&gt;0,1,0)</f>
        <v>1</v>
      </c>
      <c r="AL21" s="260">
        <f>IF(CM_MWh!AL21&gt;0,1,0)</f>
        <v>1</v>
      </c>
      <c r="AM21" s="260">
        <f>IF(CM_MWh!AM21&gt;0,1,0)</f>
        <v>0</v>
      </c>
      <c r="AN21" s="260">
        <f>IF(CM_MWh!AN21&gt;0,1,0)</f>
        <v>0</v>
      </c>
      <c r="AO21" s="260">
        <f>IF(CM_MWh!AO21&gt;0,1,0)</f>
        <v>1</v>
      </c>
      <c r="AP21" s="260">
        <f>IF(CM_MWh!AP21&gt;0,1,0)</f>
        <v>1</v>
      </c>
      <c r="AQ21" s="260">
        <f>IF(CM_MWh!AQ21&gt;0,1,0)</f>
        <v>1</v>
      </c>
      <c r="AR21" s="260">
        <f>IF(CM_MWh!AR21&gt;0,1,0)</f>
        <v>0</v>
      </c>
      <c r="AS21" s="260">
        <f>IF(CM_MWh!AS21&gt;0,1,0)</f>
        <v>0</v>
      </c>
      <c r="AT21" s="260">
        <f>IF(CM_MWh!AT21&gt;0,1,0)</f>
        <v>0</v>
      </c>
      <c r="AU21" s="260">
        <f t="shared" si="30"/>
        <v>13</v>
      </c>
      <c r="AV21" s="260">
        <f t="shared" si="31"/>
        <v>2</v>
      </c>
      <c r="AW21" s="103">
        <f t="shared" si="32"/>
        <v>15</v>
      </c>
      <c r="AX21" s="152">
        <f t="shared" si="33"/>
        <v>1303820</v>
      </c>
      <c r="AY21" s="379"/>
      <c r="AZ21" s="366"/>
      <c r="BA21" s="366"/>
      <c r="BB21" s="366"/>
      <c r="BC21" s="366"/>
      <c r="BD21" s="264"/>
      <c r="BE21" s="104">
        <v>1997</v>
      </c>
      <c r="BF21" s="28">
        <v>4</v>
      </c>
      <c r="BG21" s="365">
        <f t="shared" si="34"/>
        <v>5894013.2500000009</v>
      </c>
      <c r="BH21" s="112">
        <f t="shared" si="35"/>
        <v>1151977</v>
      </c>
      <c r="BI21" s="112">
        <f t="shared" si="35"/>
        <v>130604</v>
      </c>
      <c r="BJ21" s="112">
        <f t="shared" si="35"/>
        <v>2857</v>
      </c>
      <c r="BK21" s="112">
        <f t="shared" si="35"/>
        <v>2242</v>
      </c>
      <c r="BL21" s="112">
        <f t="shared" si="35"/>
        <v>16140</v>
      </c>
      <c r="BM21" s="112">
        <f t="shared" si="36"/>
        <v>1303820</v>
      </c>
      <c r="BN21" s="134">
        <f t="shared" si="37"/>
        <v>2</v>
      </c>
      <c r="BO21" s="21">
        <f t="shared" si="38"/>
        <v>9</v>
      </c>
      <c r="BP21" s="21">
        <f t="shared" si="39"/>
        <v>4</v>
      </c>
      <c r="BQ21" s="21">
        <f t="shared" si="40"/>
        <v>13</v>
      </c>
      <c r="BR21" s="106">
        <f t="shared" si="41"/>
        <v>15</v>
      </c>
      <c r="BS21" s="264"/>
      <c r="BT21" s="392">
        <f t="shared" si="25"/>
        <v>2011</v>
      </c>
      <c r="BU21" s="110">
        <f>SUM(BV21:CA21,CD21:DC21)</f>
        <v>1642162.0833333335</v>
      </c>
      <c r="BV21" s="110">
        <f>AVERAGE(D186:D197)</f>
        <v>1452454.25</v>
      </c>
      <c r="BW21" s="110">
        <f>AVERAGE(E186:E197)</f>
        <v>162071.16666666666</v>
      </c>
      <c r="BX21" s="110">
        <f>AVERAGE(F186:F197)</f>
        <v>2408.25</v>
      </c>
      <c r="BY21" s="110">
        <f>AVERAGE(G186:G197)</f>
        <v>1571.5</v>
      </c>
      <c r="BZ21" s="110">
        <f>AVERAGE(H186:H197)</f>
        <v>23640</v>
      </c>
      <c r="CA21" s="108">
        <f>AVERAGE(BN186:BN197)</f>
        <v>5.916666666666667</v>
      </c>
      <c r="CB21" s="108">
        <f>AVERAGE(BO186:BO197)</f>
        <v>4.083333333333333</v>
      </c>
      <c r="CC21" s="109">
        <v>0</v>
      </c>
      <c r="CD21" s="110">
        <f t="shared" ref="CD21:CO21" si="47">AVERAGE(U186:U197)</f>
        <v>1</v>
      </c>
      <c r="CE21" s="110">
        <f t="shared" si="47"/>
        <v>1</v>
      </c>
      <c r="CF21" s="110">
        <f t="shared" si="47"/>
        <v>1</v>
      </c>
      <c r="CG21" s="110">
        <f t="shared" si="47"/>
        <v>1</v>
      </c>
      <c r="CH21" s="110">
        <f t="shared" si="47"/>
        <v>1</v>
      </c>
      <c r="CI21" s="110">
        <f t="shared" si="47"/>
        <v>1</v>
      </c>
      <c r="CJ21" s="110">
        <f t="shared" si="47"/>
        <v>1</v>
      </c>
      <c r="CK21" s="110">
        <f t="shared" si="47"/>
        <v>1</v>
      </c>
      <c r="CL21" s="110">
        <f t="shared" si="47"/>
        <v>1</v>
      </c>
      <c r="CM21" s="110">
        <f t="shared" si="47"/>
        <v>1</v>
      </c>
      <c r="CN21" s="110">
        <f t="shared" si="47"/>
        <v>0</v>
      </c>
      <c r="CO21" s="110">
        <f t="shared" si="47"/>
        <v>1</v>
      </c>
      <c r="CP21" s="110">
        <f t="shared" ref="CP21:CQ21" si="48">AVERAGE(AG186:AG197)</f>
        <v>0</v>
      </c>
      <c r="CQ21" s="110">
        <f t="shared" si="48"/>
        <v>0</v>
      </c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>
        <f>AVERAGE(AU186:AU197)</f>
        <v>11</v>
      </c>
      <c r="DE21" s="110">
        <f>AVERAGE(AW186:AW197)</f>
        <v>16.916666666666668</v>
      </c>
      <c r="DF21" s="110">
        <f t="shared" si="4"/>
        <v>1642145.1666666667</v>
      </c>
      <c r="DG21" s="110">
        <f t="shared" si="5"/>
        <v>7.7609030313396943E-11</v>
      </c>
      <c r="DH21" s="265">
        <f t="shared" si="6"/>
        <v>2011</v>
      </c>
    </row>
    <row r="22" spans="1:112">
      <c r="A22" s="28">
        <f t="shared" si="28"/>
        <v>1997</v>
      </c>
      <c r="B22" s="28">
        <v>5</v>
      </c>
      <c r="C22" s="280">
        <f t="shared" si="29"/>
        <v>1313782</v>
      </c>
      <c r="D22" s="280">
        <f>ROUND(cust_BM!D22,0)</f>
        <v>1159480</v>
      </c>
      <c r="E22" s="280">
        <f>ROUND(cust_BM!E22,0)</f>
        <v>132816</v>
      </c>
      <c r="F22" s="280">
        <f>ROUND(cust_BM!F22,0)</f>
        <v>2828</v>
      </c>
      <c r="G22" s="280">
        <f>ROUND(cust_BM!G22,0)</f>
        <v>2216</v>
      </c>
      <c r="H22" s="395">
        <f>ROUND(cust_BM!H22,0)</f>
        <v>16425</v>
      </c>
      <c r="I22" s="260">
        <f>IF(CM_MWh!I22&gt;0,1,0)</f>
        <v>1</v>
      </c>
      <c r="J22" s="260">
        <f>IF(CM_MWh!J22&gt;0,1,0)</f>
        <v>0</v>
      </c>
      <c r="K22" s="260">
        <f>IF(CM_MWh!K22&gt;0,1,0)</f>
        <v>1</v>
      </c>
      <c r="L22" s="260">
        <f>IF(CM_MWh!L22&gt;0,1,0)</f>
        <v>0</v>
      </c>
      <c r="M22" s="260">
        <f>IF(CM_MWh!N22&gt;0,1,0)</f>
        <v>0</v>
      </c>
      <c r="N22" s="261">
        <f>IF(CM_MWh!K22&gt;0,1,0)</f>
        <v>1</v>
      </c>
      <c r="O22" s="261">
        <f>IF(CM_MWh!M22&gt;0,1,0)</f>
        <v>0</v>
      </c>
      <c r="P22" s="261">
        <f>IF(CM_MWh!P22&gt;0,1,0)</f>
        <v>0</v>
      </c>
      <c r="Q22" s="261">
        <f>IF(CM_MWh!Q22&gt;0,1,0)</f>
        <v>0</v>
      </c>
      <c r="R22" s="261">
        <f>IF(CM_MWh!R22&gt;0,1,0)</f>
        <v>0</v>
      </c>
      <c r="S22" s="261">
        <f>IF(CM_MWh!S22&gt;0,1,0)</f>
        <v>0</v>
      </c>
      <c r="T22" s="261">
        <f>IF(CM_MWh!T22&gt;0,1,0)</f>
        <v>1</v>
      </c>
      <c r="U22" s="364">
        <f>IF(CM_MWh!U22&gt;0,1,0)</f>
        <v>1</v>
      </c>
      <c r="V22" s="260">
        <f>IF(CM_MWh!V22&gt;0,1,0)</f>
        <v>1</v>
      </c>
      <c r="W22" s="260">
        <f>IF(CM_MWh!W22&gt;0,1,0)</f>
        <v>1</v>
      </c>
      <c r="X22" s="260">
        <f>IF(CM_MWh!X22&gt;0,1,0)</f>
        <v>0</v>
      </c>
      <c r="Y22" s="260">
        <f>IF(CM_MWh!Y22&gt;0,1,0)</f>
        <v>1</v>
      </c>
      <c r="Z22" s="260">
        <f>IF(CM_MWh!Z22&gt;0,1,0)</f>
        <v>0</v>
      </c>
      <c r="AA22" s="260">
        <f>IF(CM_MWh!AA22&gt;0,1,0)</f>
        <v>0</v>
      </c>
      <c r="AB22" s="260">
        <f>IF(CM_MWh!AB22&gt;0,1,0)</f>
        <v>0</v>
      </c>
      <c r="AC22" s="260">
        <f>IF(CM_MWh!AC22&gt;0,1,0)</f>
        <v>1</v>
      </c>
      <c r="AD22" s="260">
        <f>IF(CM_MWh!AD22&gt;0,1,0)</f>
        <v>0</v>
      </c>
      <c r="AE22" s="260">
        <f>IF(CM_MWh!AE22&gt;0,1,0)</f>
        <v>0</v>
      </c>
      <c r="AF22" s="260">
        <f>IF(CM_MWh!AF22&gt;0,1,0)</f>
        <v>1</v>
      </c>
      <c r="AG22" s="364">
        <f>IF(CM_MWh!AG22&gt;0,1,0)</f>
        <v>0</v>
      </c>
      <c r="AH22" s="260">
        <f>IF(CM_MWh!AH22&gt;0,1,0)</f>
        <v>0</v>
      </c>
      <c r="AI22" s="260">
        <f>IF(CM_MWh!AI22&gt;0,1,0)</f>
        <v>1</v>
      </c>
      <c r="AJ22" s="260">
        <f>IF(CM_MWh!AJ22&gt;0,1,0)</f>
        <v>1</v>
      </c>
      <c r="AK22" s="260">
        <f>IF(CM_MWh!AK22&gt;0,1,0)</f>
        <v>1</v>
      </c>
      <c r="AL22" s="260">
        <f>IF(CM_MWh!AL22&gt;0,1,0)</f>
        <v>1</v>
      </c>
      <c r="AM22" s="260">
        <f>IF(CM_MWh!AM22&gt;0,1,0)</f>
        <v>0</v>
      </c>
      <c r="AN22" s="260">
        <f>IF(CM_MWh!AN22&gt;0,1,0)</f>
        <v>0</v>
      </c>
      <c r="AO22" s="260">
        <f>IF(CM_MWh!AO22&gt;0,1,0)</f>
        <v>1</v>
      </c>
      <c r="AP22" s="260">
        <f>IF(CM_MWh!AP22&gt;0,1,0)</f>
        <v>1</v>
      </c>
      <c r="AQ22" s="260">
        <f>IF(CM_MWh!AQ22&gt;0,1,0)</f>
        <v>1</v>
      </c>
      <c r="AR22" s="260">
        <f>IF(CM_MWh!AR22&gt;0,1,0)</f>
        <v>0</v>
      </c>
      <c r="AS22" s="260">
        <f>IF(CM_MWh!AS22&gt;0,1,0)</f>
        <v>0</v>
      </c>
      <c r="AT22" s="260">
        <f>IF(CM_MWh!AT22&gt;0,1,0)</f>
        <v>0</v>
      </c>
      <c r="AU22" s="260">
        <f t="shared" si="30"/>
        <v>13</v>
      </c>
      <c r="AV22" s="260">
        <f t="shared" si="31"/>
        <v>4</v>
      </c>
      <c r="AW22" s="103">
        <f t="shared" si="32"/>
        <v>17</v>
      </c>
      <c r="AX22" s="152">
        <f t="shared" si="33"/>
        <v>1313765</v>
      </c>
      <c r="AY22" s="379"/>
      <c r="AZ22" s="366"/>
      <c r="BA22" s="366"/>
      <c r="BB22" s="366"/>
      <c r="BC22" s="366"/>
      <c r="BD22" s="264"/>
      <c r="BE22" s="104">
        <v>1997</v>
      </c>
      <c r="BF22" s="28">
        <v>5</v>
      </c>
      <c r="BG22" s="365">
        <f t="shared" si="34"/>
        <v>5929263.583333334</v>
      </c>
      <c r="BH22" s="112">
        <f t="shared" si="35"/>
        <v>1159480</v>
      </c>
      <c r="BI22" s="112">
        <f t="shared" si="35"/>
        <v>132816</v>
      </c>
      <c r="BJ22" s="112">
        <f t="shared" si="35"/>
        <v>2828</v>
      </c>
      <c r="BK22" s="112">
        <f t="shared" si="35"/>
        <v>2216</v>
      </c>
      <c r="BL22" s="112">
        <f t="shared" si="35"/>
        <v>16425</v>
      </c>
      <c r="BM22" s="112">
        <f t="shared" si="36"/>
        <v>1313765</v>
      </c>
      <c r="BN22" s="134">
        <f t="shared" si="37"/>
        <v>4</v>
      </c>
      <c r="BO22" s="21">
        <f t="shared" si="38"/>
        <v>9</v>
      </c>
      <c r="BP22" s="21">
        <f t="shared" si="39"/>
        <v>4</v>
      </c>
      <c r="BQ22" s="21">
        <f t="shared" si="40"/>
        <v>13</v>
      </c>
      <c r="BR22" s="106">
        <f t="shared" si="41"/>
        <v>17</v>
      </c>
      <c r="BS22" s="264"/>
      <c r="BT22" s="392">
        <f t="shared" si="25"/>
        <v>2012</v>
      </c>
      <c r="BU22" s="110">
        <f t="shared" si="2"/>
        <v>1649839.7500000002</v>
      </c>
      <c r="BV22" s="110">
        <f>AVERAGE(D198:D209)</f>
        <v>1458689.5833333333</v>
      </c>
      <c r="BW22" s="110">
        <f>AVERAGE(E198:E209)</f>
        <v>163297</v>
      </c>
      <c r="BX22" s="110">
        <f>AVERAGE(F198:F209)</f>
        <v>2371.6666666666665</v>
      </c>
      <c r="BY22" s="110">
        <f>AVERAGE(G198:G209)</f>
        <v>1560.75</v>
      </c>
      <c r="BZ22" s="110">
        <f>AVERAGE(H198:H209)</f>
        <v>23904.416666666668</v>
      </c>
      <c r="CA22" s="108">
        <f>AVERAGE(BN198:BN209)</f>
        <v>5.416666666666667</v>
      </c>
      <c r="CB22" s="108">
        <f>AVERAGE(BO198:BO209)</f>
        <v>4</v>
      </c>
      <c r="CC22" s="109"/>
      <c r="CD22" s="110">
        <f t="shared" ref="CD22:CQ22" si="49">AVERAGE(U198:U209)</f>
        <v>1</v>
      </c>
      <c r="CE22" s="110">
        <f t="shared" si="49"/>
        <v>1</v>
      </c>
      <c r="CF22" s="110">
        <f t="shared" si="49"/>
        <v>1</v>
      </c>
      <c r="CG22" s="110">
        <f t="shared" si="49"/>
        <v>1</v>
      </c>
      <c r="CH22" s="110">
        <f t="shared" si="49"/>
        <v>1</v>
      </c>
      <c r="CI22" s="110">
        <f t="shared" si="49"/>
        <v>1</v>
      </c>
      <c r="CJ22" s="110">
        <f t="shared" si="49"/>
        <v>1</v>
      </c>
      <c r="CK22" s="110">
        <f t="shared" si="49"/>
        <v>0.91666666666666663</v>
      </c>
      <c r="CL22" s="110">
        <f t="shared" si="49"/>
        <v>1</v>
      </c>
      <c r="CM22" s="110">
        <f t="shared" si="49"/>
        <v>1</v>
      </c>
      <c r="CN22" s="110">
        <f t="shared" si="49"/>
        <v>0</v>
      </c>
      <c r="CO22" s="110">
        <f t="shared" si="49"/>
        <v>1</v>
      </c>
      <c r="CP22" s="110">
        <f t="shared" si="49"/>
        <v>0</v>
      </c>
      <c r="CQ22" s="110">
        <f t="shared" si="49"/>
        <v>0</v>
      </c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35"/>
      <c r="DD22" s="135">
        <f>AVERAGE(AU198:AU209)</f>
        <v>10.916666666666666</v>
      </c>
      <c r="DE22" s="135">
        <f>AVERAGE(AW198:AW209)</f>
        <v>16.333333333333332</v>
      </c>
      <c r="DF22" s="139">
        <f t="shared" si="4"/>
        <v>1649823.4166666667</v>
      </c>
      <c r="DG22" s="139">
        <f t="shared" si="5"/>
        <v>1.5522161334047269E-10</v>
      </c>
      <c r="DH22" s="374">
        <f t="shared" si="6"/>
        <v>2012</v>
      </c>
    </row>
    <row r="23" spans="1:112">
      <c r="A23" s="28">
        <f t="shared" si="28"/>
        <v>1997</v>
      </c>
      <c r="B23" s="28">
        <v>6</v>
      </c>
      <c r="C23" s="280">
        <f t="shared" si="29"/>
        <v>1300265</v>
      </c>
      <c r="D23" s="280">
        <f>ROUND(cust_BM!D23,0)</f>
        <v>1147094</v>
      </c>
      <c r="E23" s="280">
        <f>ROUND(cust_BM!E23,0)</f>
        <v>131782</v>
      </c>
      <c r="F23" s="280">
        <f>ROUND(cust_BM!F23,0)</f>
        <v>2856</v>
      </c>
      <c r="G23" s="280">
        <f>ROUND(cust_BM!G23,0)</f>
        <v>2204</v>
      </c>
      <c r="H23" s="395">
        <f>ROUND(cust_BM!H23,0)</f>
        <v>16311</v>
      </c>
      <c r="I23" s="260">
        <f>IF(CM_MWh!I23&gt;0,1,0)</f>
        <v>1</v>
      </c>
      <c r="J23" s="260">
        <f>IF(CM_MWh!J23&gt;0,1,0)</f>
        <v>0</v>
      </c>
      <c r="K23" s="260">
        <f>IF(CM_MWh!K23&gt;0,1,0)</f>
        <v>1</v>
      </c>
      <c r="L23" s="260">
        <f>IF(CM_MWh!L23&gt;0,1,0)</f>
        <v>0</v>
      </c>
      <c r="M23" s="260">
        <f>IF(CM_MWh!N23&gt;0,1,0)</f>
        <v>0</v>
      </c>
      <c r="N23" s="261">
        <f>IF(CM_MWh!K23&gt;0,1,0)</f>
        <v>1</v>
      </c>
      <c r="O23" s="261">
        <f>IF(CM_MWh!M23&gt;0,1,0)</f>
        <v>0</v>
      </c>
      <c r="P23" s="261">
        <f>IF(CM_MWh!P23&gt;0,1,0)</f>
        <v>0</v>
      </c>
      <c r="Q23" s="261">
        <f>IF(CM_MWh!Q23&gt;0,1,0)</f>
        <v>0</v>
      </c>
      <c r="R23" s="261">
        <f>IF(CM_MWh!R23&gt;0,1,0)</f>
        <v>0</v>
      </c>
      <c r="S23" s="261">
        <f>IF(CM_MWh!S23&gt;0,1,0)</f>
        <v>0</v>
      </c>
      <c r="T23" s="261">
        <f>IF(CM_MWh!T23&gt;0,1,0)</f>
        <v>1</v>
      </c>
      <c r="U23" s="364">
        <f>IF(CM_MWh!U23&gt;0,1,0)</f>
        <v>0</v>
      </c>
      <c r="V23" s="260">
        <f>IF(CM_MWh!V23&gt;0,1,0)</f>
        <v>1</v>
      </c>
      <c r="W23" s="260">
        <f>IF(CM_MWh!W23&gt;0,1,0)</f>
        <v>1</v>
      </c>
      <c r="X23" s="260">
        <f>IF(CM_MWh!X23&gt;0,1,0)</f>
        <v>0</v>
      </c>
      <c r="Y23" s="260">
        <f>IF(CM_MWh!Y23&gt;0,1,0)</f>
        <v>1</v>
      </c>
      <c r="Z23" s="260">
        <f>IF(CM_MWh!Z23&gt;0,1,0)</f>
        <v>0</v>
      </c>
      <c r="AA23" s="260">
        <f>IF(CM_MWh!AA23&gt;0,1,0)</f>
        <v>0</v>
      </c>
      <c r="AB23" s="260">
        <f>IF(CM_MWh!AB23&gt;0,1,0)</f>
        <v>0</v>
      </c>
      <c r="AC23" s="260">
        <f>IF(CM_MWh!AC23&gt;0,1,0)</f>
        <v>1</v>
      </c>
      <c r="AD23" s="260">
        <f>IF(CM_MWh!AD23&gt;0,1,0)</f>
        <v>0</v>
      </c>
      <c r="AE23" s="260">
        <f>IF(CM_MWh!AE23&gt;0,1,0)</f>
        <v>0</v>
      </c>
      <c r="AF23" s="260">
        <f>IF(CM_MWh!AF23&gt;0,1,0)</f>
        <v>1</v>
      </c>
      <c r="AG23" s="364">
        <f>IF(CM_MWh!AG23&gt;0,1,0)</f>
        <v>0</v>
      </c>
      <c r="AH23" s="260">
        <f>IF(CM_MWh!AH23&gt;0,1,0)</f>
        <v>0</v>
      </c>
      <c r="AI23" s="260">
        <f>IF(CM_MWh!AI23&gt;0,1,0)</f>
        <v>1</v>
      </c>
      <c r="AJ23" s="260">
        <f>IF(CM_MWh!AJ23&gt;0,1,0)</f>
        <v>1</v>
      </c>
      <c r="AK23" s="260">
        <f>IF(CM_MWh!AK23&gt;0,1,0)</f>
        <v>1</v>
      </c>
      <c r="AL23" s="260">
        <f>IF(CM_MWh!AL23&gt;0,1,0)</f>
        <v>1</v>
      </c>
      <c r="AM23" s="260">
        <f>IF(CM_MWh!AM23&gt;0,1,0)</f>
        <v>1</v>
      </c>
      <c r="AN23" s="260">
        <f>IF(CM_MWh!AN23&gt;0,1,0)</f>
        <v>1</v>
      </c>
      <c r="AO23" s="260">
        <f>IF(CM_MWh!AO23&gt;0,1,0)</f>
        <v>1</v>
      </c>
      <c r="AP23" s="260">
        <f>IF(CM_MWh!AP23&gt;0,1,0)</f>
        <v>1</v>
      </c>
      <c r="AQ23" s="260">
        <f>IF(CM_MWh!AQ23&gt;0,1,0)</f>
        <v>1</v>
      </c>
      <c r="AR23" s="260">
        <f>IF(CM_MWh!AR23&gt;0,1,0)</f>
        <v>0</v>
      </c>
      <c r="AS23" s="260">
        <f>IF(CM_MWh!AS23&gt;0,1,0)</f>
        <v>0</v>
      </c>
      <c r="AT23" s="260">
        <f>IF(CM_MWh!AT23&gt;0,1,0)</f>
        <v>0</v>
      </c>
      <c r="AU23" s="260">
        <f t="shared" si="30"/>
        <v>14</v>
      </c>
      <c r="AV23" s="260">
        <f t="shared" si="31"/>
        <v>4</v>
      </c>
      <c r="AW23" s="103">
        <f t="shared" si="32"/>
        <v>18</v>
      </c>
      <c r="AX23" s="152">
        <f t="shared" si="33"/>
        <v>1300247</v>
      </c>
      <c r="AY23" s="379"/>
      <c r="AZ23" s="366"/>
      <c r="BA23" s="366"/>
      <c r="BB23" s="366"/>
      <c r="BC23" s="366"/>
      <c r="BD23" s="264"/>
      <c r="BE23" s="104">
        <v>1997</v>
      </c>
      <c r="BF23" s="28">
        <v>6</v>
      </c>
      <c r="BG23" s="365">
        <f t="shared" si="34"/>
        <v>5919199.0833333321</v>
      </c>
      <c r="BH23" s="112">
        <f t="shared" si="35"/>
        <v>1147094</v>
      </c>
      <c r="BI23" s="112">
        <f t="shared" si="35"/>
        <v>131782</v>
      </c>
      <c r="BJ23" s="112">
        <f t="shared" si="35"/>
        <v>2856</v>
      </c>
      <c r="BK23" s="112">
        <f t="shared" si="35"/>
        <v>2204</v>
      </c>
      <c r="BL23" s="112">
        <f t="shared" si="35"/>
        <v>16311</v>
      </c>
      <c r="BM23" s="112">
        <f t="shared" si="36"/>
        <v>1300247</v>
      </c>
      <c r="BN23" s="134">
        <f t="shared" si="37"/>
        <v>4</v>
      </c>
      <c r="BO23" s="21">
        <f t="shared" si="38"/>
        <v>8</v>
      </c>
      <c r="BP23" s="21">
        <f t="shared" si="39"/>
        <v>6</v>
      </c>
      <c r="BQ23" s="21">
        <f t="shared" si="40"/>
        <v>14</v>
      </c>
      <c r="BR23" s="106">
        <f t="shared" si="41"/>
        <v>18</v>
      </c>
      <c r="BS23" s="264"/>
      <c r="BT23" s="392">
        <f t="shared" si="25"/>
        <v>2013</v>
      </c>
      <c r="BU23" s="135">
        <f>SUM(BV23:CA23,CD23:DC23)</f>
        <v>1658323.583333333</v>
      </c>
      <c r="BV23" s="136">
        <f>AVERAGE(D210:D221)</f>
        <v>1466087.5833333333</v>
      </c>
      <c r="BW23" s="136">
        <f>AVERAGE(E210:E221)</f>
        <v>164312.66666666666</v>
      </c>
      <c r="BX23" s="136">
        <f>AVERAGE(F210:F221)</f>
        <v>2340.5</v>
      </c>
      <c r="BY23" s="136">
        <f>AVERAGE(G210:G221)</f>
        <v>1563.0833333333333</v>
      </c>
      <c r="BZ23" s="136">
        <f>AVERAGE(H210:H221)</f>
        <v>24003.666666666668</v>
      </c>
      <c r="CA23" s="137">
        <f>AVERAGE(BN210:BN221)</f>
        <v>5.333333333333333</v>
      </c>
      <c r="CB23" s="137">
        <f>AVERAGE(BO210:BO221)</f>
        <v>3.8333333333333335</v>
      </c>
      <c r="CC23" s="138"/>
      <c r="CD23" s="135">
        <f t="shared" ref="CD23:CQ23" si="50">AVERAGE(U210:U221)</f>
        <v>0.83333333333333337</v>
      </c>
      <c r="CE23" s="135">
        <f t="shared" si="50"/>
        <v>1</v>
      </c>
      <c r="CF23" s="135">
        <f t="shared" si="50"/>
        <v>1</v>
      </c>
      <c r="CG23" s="135">
        <f t="shared" si="50"/>
        <v>0.75</v>
      </c>
      <c r="CH23" s="135">
        <f t="shared" si="50"/>
        <v>1</v>
      </c>
      <c r="CI23" s="135">
        <f t="shared" si="50"/>
        <v>0</v>
      </c>
      <c r="CJ23" s="135">
        <f t="shared" si="50"/>
        <v>1</v>
      </c>
      <c r="CK23" s="135">
        <f t="shared" si="50"/>
        <v>1</v>
      </c>
      <c r="CL23" s="135">
        <f t="shared" si="50"/>
        <v>1</v>
      </c>
      <c r="CM23" s="135">
        <f t="shared" si="50"/>
        <v>1</v>
      </c>
      <c r="CN23" s="135">
        <f t="shared" si="50"/>
        <v>0.83333333333333337</v>
      </c>
      <c r="CO23" s="135">
        <f t="shared" si="50"/>
        <v>1</v>
      </c>
      <c r="CP23" s="135">
        <f t="shared" si="50"/>
        <v>0.33333333333333331</v>
      </c>
      <c r="CQ23" s="135">
        <f t="shared" si="50"/>
        <v>0</v>
      </c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>
        <f>AVERAGE(AU210:AU221)</f>
        <v>10.75</v>
      </c>
      <c r="DE23" s="135">
        <f>AVERAGE(AW210:AW221)</f>
        <v>16.083333333333332</v>
      </c>
      <c r="DF23" s="139">
        <f t="shared" si="4"/>
        <v>1658307.5</v>
      </c>
      <c r="DG23" s="139">
        <f t="shared" si="5"/>
        <v>-3.1043967396726657E-10</v>
      </c>
      <c r="DH23" s="374">
        <f t="shared" si="6"/>
        <v>2013</v>
      </c>
    </row>
    <row r="24" spans="1:112">
      <c r="A24" s="28">
        <f t="shared" si="28"/>
        <v>1997</v>
      </c>
      <c r="B24" s="28">
        <v>7</v>
      </c>
      <c r="C24" s="280">
        <f t="shared" si="29"/>
        <v>1292198</v>
      </c>
      <c r="D24" s="280">
        <f>ROUND(cust_BM!D24,0)</f>
        <v>1139049</v>
      </c>
      <c r="E24" s="280">
        <f>ROUND(cust_BM!E24,0)</f>
        <v>131950</v>
      </c>
      <c r="F24" s="280">
        <f>ROUND(cust_BM!F24,0)</f>
        <v>2820</v>
      </c>
      <c r="G24" s="280">
        <f>ROUND(cust_BM!G24,0)</f>
        <v>2186</v>
      </c>
      <c r="H24" s="395">
        <f>ROUND(cust_BM!H24,0)</f>
        <v>16176</v>
      </c>
      <c r="I24" s="260">
        <f>IF(CM_MWh!I24&gt;0,1,0)</f>
        <v>1</v>
      </c>
      <c r="J24" s="260">
        <f>IF(CM_MWh!J24&gt;0,1,0)</f>
        <v>0</v>
      </c>
      <c r="K24" s="260">
        <f>IF(CM_MWh!K24&gt;0,1,0)</f>
        <v>1</v>
      </c>
      <c r="L24" s="260">
        <f>IF(CM_MWh!L24&gt;0,1,0)</f>
        <v>0</v>
      </c>
      <c r="M24" s="260">
        <f>IF(CM_MWh!N24&gt;0,1,0)</f>
        <v>0</v>
      </c>
      <c r="N24" s="261">
        <f>IF(CM_MWh!K24&gt;0,1,0)</f>
        <v>1</v>
      </c>
      <c r="O24" s="261">
        <f>IF(CM_MWh!M24&gt;0,1,0)</f>
        <v>0</v>
      </c>
      <c r="P24" s="261">
        <f>IF(CM_MWh!P24&gt;0,1,0)</f>
        <v>0</v>
      </c>
      <c r="Q24" s="261">
        <f>IF(CM_MWh!Q24&gt;0,1,0)</f>
        <v>0</v>
      </c>
      <c r="R24" s="261">
        <f>IF(CM_MWh!R24&gt;0,1,0)</f>
        <v>0</v>
      </c>
      <c r="S24" s="261">
        <f>IF(CM_MWh!S24&gt;0,1,0)</f>
        <v>0</v>
      </c>
      <c r="T24" s="261">
        <f>IF(CM_MWh!T24&gt;0,1,0)</f>
        <v>0</v>
      </c>
      <c r="U24" s="364">
        <f>IF(CM_MWh!U24&gt;0,1,0)</f>
        <v>1</v>
      </c>
      <c r="V24" s="260">
        <f>IF(CM_MWh!V24&gt;0,1,0)</f>
        <v>1</v>
      </c>
      <c r="W24" s="260">
        <f>IF(CM_MWh!W24&gt;0,1,0)</f>
        <v>1</v>
      </c>
      <c r="X24" s="260">
        <f>IF(CM_MWh!X24&gt;0,1,0)</f>
        <v>0</v>
      </c>
      <c r="Y24" s="260">
        <f>IF(CM_MWh!Y24&gt;0,1,0)</f>
        <v>1</v>
      </c>
      <c r="Z24" s="260">
        <f>IF(CM_MWh!Z24&gt;0,1,0)</f>
        <v>0</v>
      </c>
      <c r="AA24" s="260">
        <f>IF(CM_MWh!AA24&gt;0,1,0)</f>
        <v>0</v>
      </c>
      <c r="AB24" s="260">
        <f>IF(CM_MWh!AB24&gt;0,1,0)</f>
        <v>1</v>
      </c>
      <c r="AC24" s="260">
        <f>IF(CM_MWh!AC24&gt;0,1,0)</f>
        <v>1</v>
      </c>
      <c r="AD24" s="260">
        <f>IF(CM_MWh!AD24&gt;0,1,0)</f>
        <v>0</v>
      </c>
      <c r="AE24" s="260">
        <f>IF(CM_MWh!AE24&gt;0,1,0)</f>
        <v>0</v>
      </c>
      <c r="AF24" s="260">
        <f>IF(CM_MWh!AF24&gt;0,1,0)</f>
        <v>1</v>
      </c>
      <c r="AG24" s="364">
        <f>IF(CM_MWh!AG24&gt;0,1,0)</f>
        <v>0</v>
      </c>
      <c r="AH24" s="260">
        <f>IF(CM_MWh!AH24&gt;0,1,0)</f>
        <v>0</v>
      </c>
      <c r="AI24" s="260">
        <f>IF(CM_MWh!AI24&gt;0,1,0)</f>
        <v>1</v>
      </c>
      <c r="AJ24" s="260">
        <f>IF(CM_MWh!AJ24&gt;0,1,0)</f>
        <v>1</v>
      </c>
      <c r="AK24" s="260">
        <f>IF(CM_MWh!AK24&gt;0,1,0)</f>
        <v>1</v>
      </c>
      <c r="AL24" s="260">
        <f>IF(CM_MWh!AL24&gt;0,1,0)</f>
        <v>1</v>
      </c>
      <c r="AM24" s="260">
        <f>IF(CM_MWh!AM24&gt;0,1,0)</f>
        <v>0</v>
      </c>
      <c r="AN24" s="260">
        <f>IF(CM_MWh!AN24&gt;0,1,0)</f>
        <v>0</v>
      </c>
      <c r="AO24" s="260">
        <f>IF(CM_MWh!AO24&gt;0,1,0)</f>
        <v>1</v>
      </c>
      <c r="AP24" s="260">
        <f>IF(CM_MWh!AP24&gt;0,1,0)</f>
        <v>1</v>
      </c>
      <c r="AQ24" s="260">
        <f>IF(CM_MWh!AQ24&gt;0,1,0)</f>
        <v>1</v>
      </c>
      <c r="AR24" s="260">
        <f>IF(CM_MWh!AR24&gt;0,1,0)</f>
        <v>0</v>
      </c>
      <c r="AS24" s="260">
        <f>IF(CM_MWh!AS24&gt;0,1,0)</f>
        <v>0</v>
      </c>
      <c r="AT24" s="260">
        <f>IF(CM_MWh!AT24&gt;0,1,0)</f>
        <v>0</v>
      </c>
      <c r="AU24" s="260">
        <f t="shared" si="30"/>
        <v>14</v>
      </c>
      <c r="AV24" s="260">
        <f t="shared" si="31"/>
        <v>3</v>
      </c>
      <c r="AW24" s="103">
        <f t="shared" si="32"/>
        <v>17</v>
      </c>
      <c r="AX24" s="152">
        <f t="shared" si="33"/>
        <v>1292181</v>
      </c>
      <c r="AY24" s="379"/>
      <c r="AZ24" s="366"/>
      <c r="BA24" s="366"/>
      <c r="BB24" s="366"/>
      <c r="BC24" s="366"/>
      <c r="BD24" s="264"/>
      <c r="BE24" s="104">
        <v>1997</v>
      </c>
      <c r="BF24" s="28">
        <v>7</v>
      </c>
      <c r="BG24" s="365">
        <f t="shared" si="34"/>
        <v>5971648.833333333</v>
      </c>
      <c r="BH24" s="112">
        <f t="shared" si="35"/>
        <v>1139049</v>
      </c>
      <c r="BI24" s="112">
        <f t="shared" si="35"/>
        <v>131950</v>
      </c>
      <c r="BJ24" s="112">
        <f t="shared" si="35"/>
        <v>2820</v>
      </c>
      <c r="BK24" s="112">
        <f t="shared" si="35"/>
        <v>2186</v>
      </c>
      <c r="BL24" s="112">
        <f t="shared" si="35"/>
        <v>16176</v>
      </c>
      <c r="BM24" s="112">
        <f t="shared" si="36"/>
        <v>1292181</v>
      </c>
      <c r="BN24" s="134">
        <f t="shared" si="37"/>
        <v>3</v>
      </c>
      <c r="BO24" s="21">
        <f t="shared" si="38"/>
        <v>9</v>
      </c>
      <c r="BP24" s="21">
        <f t="shared" si="39"/>
        <v>5</v>
      </c>
      <c r="BQ24" s="21">
        <f t="shared" si="40"/>
        <v>14</v>
      </c>
      <c r="BR24" s="106">
        <f t="shared" si="41"/>
        <v>17</v>
      </c>
      <c r="BS24" s="264"/>
      <c r="BT24" s="392">
        <f t="shared" si="25"/>
        <v>2014</v>
      </c>
      <c r="BU24" s="135">
        <f t="shared" si="2"/>
        <v>1692614</v>
      </c>
      <c r="BV24" s="136">
        <f>AVERAGE(D222:D233)</f>
        <v>1497279.9166666667</v>
      </c>
      <c r="BW24" s="136">
        <f>AVERAGE(E222:E233)</f>
        <v>167106.16666666666</v>
      </c>
      <c r="BX24" s="136">
        <f>AVERAGE(F222:F233)</f>
        <v>2323.75</v>
      </c>
      <c r="BY24" s="136">
        <f>AVERAGE(G222:G233)</f>
        <v>1552.3333333333333</v>
      </c>
      <c r="BZ24" s="136">
        <f>AVERAGE(H222:H233)</f>
        <v>24338.333333333332</v>
      </c>
      <c r="CA24" s="137">
        <f>AVERAGE(BN222:BN233)</f>
        <v>4.333333333333333</v>
      </c>
      <c r="CB24" s="137">
        <f>AVERAGE(BO222:BO233)</f>
        <v>4</v>
      </c>
      <c r="CC24" s="138"/>
      <c r="CD24" s="135">
        <f t="shared" ref="CD24:CQ24" si="51">AVERAGE(U222:U233)</f>
        <v>1</v>
      </c>
      <c r="CE24" s="135">
        <f t="shared" si="51"/>
        <v>1</v>
      </c>
      <c r="CF24" s="135">
        <f t="shared" si="51"/>
        <v>1</v>
      </c>
      <c r="CG24" s="135">
        <f t="shared" si="51"/>
        <v>1</v>
      </c>
      <c r="CH24" s="135">
        <f t="shared" si="51"/>
        <v>1</v>
      </c>
      <c r="CI24" s="135">
        <f t="shared" si="51"/>
        <v>0</v>
      </c>
      <c r="CJ24" s="135">
        <f t="shared" si="51"/>
        <v>1</v>
      </c>
      <c r="CK24" s="135">
        <f t="shared" si="51"/>
        <v>0</v>
      </c>
      <c r="CL24" s="135">
        <f t="shared" si="51"/>
        <v>1</v>
      </c>
      <c r="CM24" s="135">
        <f t="shared" si="51"/>
        <v>0</v>
      </c>
      <c r="CN24" s="135">
        <f t="shared" si="51"/>
        <v>1</v>
      </c>
      <c r="CO24" s="135">
        <f t="shared" si="51"/>
        <v>1</v>
      </c>
      <c r="CP24" s="135">
        <f t="shared" si="51"/>
        <v>0.16666666666666666</v>
      </c>
      <c r="CQ24" s="135">
        <f t="shared" si="51"/>
        <v>0</v>
      </c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>
        <f>AVERAGE(AU222:AU233)</f>
        <v>9.1666666666666661</v>
      </c>
      <c r="DE24" s="135">
        <f>AVERAGE(AW222:AW233)</f>
        <v>13.5</v>
      </c>
      <c r="DF24" s="139">
        <f t="shared" si="4"/>
        <v>1692600.5</v>
      </c>
      <c r="DG24" s="139">
        <f t="shared" si="5"/>
        <v>0</v>
      </c>
      <c r="DH24" s="374">
        <f t="shared" si="6"/>
        <v>2014</v>
      </c>
    </row>
    <row r="25" spans="1:112">
      <c r="A25" s="28">
        <f t="shared" si="28"/>
        <v>1997</v>
      </c>
      <c r="B25" s="28">
        <v>8</v>
      </c>
      <c r="C25" s="280">
        <f t="shared" si="29"/>
        <v>1308515</v>
      </c>
      <c r="D25" s="280">
        <f>ROUND(cust_BM!D25,0)</f>
        <v>1154151</v>
      </c>
      <c r="E25" s="280">
        <f>ROUND(cust_BM!E25,0)</f>
        <v>132796</v>
      </c>
      <c r="F25" s="280">
        <f>ROUND(cust_BM!F25,0)</f>
        <v>2797</v>
      </c>
      <c r="G25" s="280">
        <f>ROUND(cust_BM!G25,0)</f>
        <v>2203</v>
      </c>
      <c r="H25" s="395">
        <f>ROUND(cust_BM!H25,0)</f>
        <v>16551</v>
      </c>
      <c r="I25" s="260">
        <f>IF(CM_MWh!I25&gt;0,1,0)</f>
        <v>1</v>
      </c>
      <c r="J25" s="260">
        <f>IF(CM_MWh!J25&gt;0,1,0)</f>
        <v>0</v>
      </c>
      <c r="K25" s="260">
        <f>IF(CM_MWh!K25&gt;0,1,0)</f>
        <v>1</v>
      </c>
      <c r="L25" s="260">
        <f>IF(CM_MWh!L25&gt;0,1,0)</f>
        <v>0</v>
      </c>
      <c r="M25" s="260">
        <f>IF(CM_MWh!N25&gt;0,1,0)</f>
        <v>0</v>
      </c>
      <c r="N25" s="261">
        <f>IF(CM_MWh!K25&gt;0,1,0)</f>
        <v>1</v>
      </c>
      <c r="O25" s="261">
        <f>IF(CM_MWh!M25&gt;0,1,0)</f>
        <v>0</v>
      </c>
      <c r="P25" s="261">
        <f>IF(CM_MWh!P25&gt;0,1,0)</f>
        <v>0</v>
      </c>
      <c r="Q25" s="261">
        <f>IF(CM_MWh!Q25&gt;0,1,0)</f>
        <v>0</v>
      </c>
      <c r="R25" s="261">
        <f>IF(CM_MWh!R25&gt;0,1,0)</f>
        <v>0</v>
      </c>
      <c r="S25" s="261">
        <f>IF(CM_MWh!S25&gt;0,1,0)</f>
        <v>0</v>
      </c>
      <c r="T25" s="261">
        <f>IF(CM_MWh!T25&gt;0,1,0)</f>
        <v>0</v>
      </c>
      <c r="U25" s="364">
        <f>IF(CM_MWh!U25&gt;0,1,0)</f>
        <v>1</v>
      </c>
      <c r="V25" s="260">
        <f>IF(CM_MWh!V25&gt;0,1,0)</f>
        <v>1</v>
      </c>
      <c r="W25" s="260">
        <f>IF(CM_MWh!W25&gt;0,1,0)</f>
        <v>1</v>
      </c>
      <c r="X25" s="260">
        <f>IF(CM_MWh!X25&gt;0,1,0)</f>
        <v>0</v>
      </c>
      <c r="Y25" s="260">
        <f>IF(CM_MWh!Y25&gt;0,1,0)</f>
        <v>1</v>
      </c>
      <c r="Z25" s="260">
        <f>IF(CM_MWh!Z25&gt;0,1,0)</f>
        <v>0</v>
      </c>
      <c r="AA25" s="260">
        <f>IF(CM_MWh!AA25&gt;0,1,0)</f>
        <v>0</v>
      </c>
      <c r="AB25" s="260">
        <f>IF(CM_MWh!AB25&gt;0,1,0)</f>
        <v>1</v>
      </c>
      <c r="AC25" s="260">
        <f>IF(CM_MWh!AC25&gt;0,1,0)</f>
        <v>1</v>
      </c>
      <c r="AD25" s="260">
        <f>IF(CM_MWh!AD25&gt;0,1,0)</f>
        <v>0</v>
      </c>
      <c r="AE25" s="260">
        <f>IF(CM_MWh!AE25&gt;0,1,0)</f>
        <v>0</v>
      </c>
      <c r="AF25" s="260">
        <f>IF(CM_MWh!AF25&gt;0,1,0)</f>
        <v>1</v>
      </c>
      <c r="AG25" s="364">
        <f>IF(CM_MWh!AG25&gt;0,1,0)</f>
        <v>0</v>
      </c>
      <c r="AH25" s="260">
        <f>IF(CM_MWh!AH25&gt;0,1,0)</f>
        <v>0</v>
      </c>
      <c r="AI25" s="260">
        <f>IF(CM_MWh!AI25&gt;0,1,0)</f>
        <v>1</v>
      </c>
      <c r="AJ25" s="260">
        <f>IF(CM_MWh!AJ25&gt;0,1,0)</f>
        <v>1</v>
      </c>
      <c r="AK25" s="260">
        <f>IF(CM_MWh!AK25&gt;0,1,0)</f>
        <v>1</v>
      </c>
      <c r="AL25" s="260">
        <f>IF(CM_MWh!AL25&gt;0,1,0)</f>
        <v>1</v>
      </c>
      <c r="AM25" s="260">
        <f>IF(CM_MWh!AM25&gt;0,1,0)</f>
        <v>0</v>
      </c>
      <c r="AN25" s="260">
        <f>IF(CM_MWh!AN25&gt;0,1,0)</f>
        <v>0</v>
      </c>
      <c r="AO25" s="260">
        <f>IF(CM_MWh!AO25&gt;0,1,0)</f>
        <v>1</v>
      </c>
      <c r="AP25" s="260">
        <f>IF(CM_MWh!AP25&gt;0,1,0)</f>
        <v>1</v>
      </c>
      <c r="AQ25" s="260">
        <f>IF(CM_MWh!AQ25&gt;0,1,0)</f>
        <v>1</v>
      </c>
      <c r="AR25" s="260">
        <f>IF(CM_MWh!AR25&gt;0,1,0)</f>
        <v>0</v>
      </c>
      <c r="AS25" s="260">
        <f>IF(CM_MWh!AS25&gt;0,1,0)</f>
        <v>0</v>
      </c>
      <c r="AT25" s="260">
        <f>IF(CM_MWh!AT25&gt;0,1,0)</f>
        <v>0</v>
      </c>
      <c r="AU25" s="260">
        <f t="shared" si="30"/>
        <v>14</v>
      </c>
      <c r="AV25" s="260">
        <f t="shared" si="31"/>
        <v>3</v>
      </c>
      <c r="AW25" s="103">
        <f t="shared" si="32"/>
        <v>17</v>
      </c>
      <c r="AX25" s="152">
        <f t="shared" si="33"/>
        <v>1308498</v>
      </c>
      <c r="AY25" s="379"/>
      <c r="AZ25" s="366"/>
      <c r="BA25" s="366"/>
      <c r="BB25" s="366"/>
      <c r="BC25" s="366"/>
      <c r="BD25" s="264"/>
      <c r="BE25" s="104">
        <v>1997</v>
      </c>
      <c r="BF25" s="28">
        <v>8</v>
      </c>
      <c r="BG25" s="365">
        <f t="shared" si="34"/>
        <v>6056916.166666666</v>
      </c>
      <c r="BH25" s="112">
        <f t="shared" si="35"/>
        <v>1154151</v>
      </c>
      <c r="BI25" s="112">
        <f t="shared" si="35"/>
        <v>132796</v>
      </c>
      <c r="BJ25" s="112">
        <f t="shared" si="35"/>
        <v>2797</v>
      </c>
      <c r="BK25" s="112">
        <f t="shared" si="35"/>
        <v>2203</v>
      </c>
      <c r="BL25" s="112">
        <f t="shared" si="35"/>
        <v>16551</v>
      </c>
      <c r="BM25" s="112">
        <f t="shared" si="36"/>
        <v>1308498</v>
      </c>
      <c r="BN25" s="134">
        <f t="shared" si="37"/>
        <v>3</v>
      </c>
      <c r="BO25" s="21">
        <f t="shared" si="38"/>
        <v>9</v>
      </c>
      <c r="BP25" s="21">
        <f t="shared" si="39"/>
        <v>5</v>
      </c>
      <c r="BQ25" s="21">
        <f t="shared" si="40"/>
        <v>14</v>
      </c>
      <c r="BR25" s="106">
        <f t="shared" si="41"/>
        <v>17</v>
      </c>
      <c r="BS25" s="264"/>
      <c r="BT25" s="392">
        <f t="shared" si="25"/>
        <v>2015</v>
      </c>
      <c r="BU25" s="135">
        <f t="shared" si="2"/>
        <v>1718930.0833333333</v>
      </c>
      <c r="BV25" s="136">
        <f>AVERAGE(D234:D245)</f>
        <v>1520915.6666666667</v>
      </c>
      <c r="BW25" s="136">
        <f>AVERAGE(E234:E245)</f>
        <v>169628.41666666666</v>
      </c>
      <c r="BX25" s="136">
        <f>AVERAGE(F234:F245)</f>
        <v>2307.0833333333335</v>
      </c>
      <c r="BY25" s="136">
        <f>AVERAGE(G234:G245)</f>
        <v>1543.75</v>
      </c>
      <c r="BZ25" s="136">
        <f>AVERAGE(H234:H245)</f>
        <v>24521.833333333332</v>
      </c>
      <c r="CA25" s="137">
        <f>AVERAGE(BN234:BN245)</f>
        <v>4.333333333333333</v>
      </c>
      <c r="CB25" s="137">
        <f>AVERAGE(BO234:BO245)</f>
        <v>4</v>
      </c>
      <c r="CC25" s="138"/>
      <c r="CD25" s="135">
        <f t="shared" ref="CD25:CQ25" si="52">AVERAGE(U234:U245)</f>
        <v>1</v>
      </c>
      <c r="CE25" s="135">
        <f t="shared" si="52"/>
        <v>1</v>
      </c>
      <c r="CF25" s="135">
        <f t="shared" si="52"/>
        <v>1</v>
      </c>
      <c r="CG25" s="135">
        <f t="shared" si="52"/>
        <v>1</v>
      </c>
      <c r="CH25" s="135">
        <f t="shared" si="52"/>
        <v>1</v>
      </c>
      <c r="CI25" s="135">
        <f t="shared" si="52"/>
        <v>0</v>
      </c>
      <c r="CJ25" s="135">
        <f t="shared" si="52"/>
        <v>1</v>
      </c>
      <c r="CK25" s="135">
        <f t="shared" si="52"/>
        <v>0</v>
      </c>
      <c r="CL25" s="135">
        <f t="shared" si="52"/>
        <v>1</v>
      </c>
      <c r="CM25" s="135">
        <f t="shared" si="52"/>
        <v>0</v>
      </c>
      <c r="CN25" s="135">
        <f t="shared" si="52"/>
        <v>1</v>
      </c>
      <c r="CO25" s="135">
        <f t="shared" si="52"/>
        <v>1</v>
      </c>
      <c r="CP25" s="135">
        <f t="shared" si="52"/>
        <v>0</v>
      </c>
      <c r="CQ25" s="135">
        <f t="shared" si="52"/>
        <v>0</v>
      </c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>
        <f>AVERAGE(AU234:AU245)</f>
        <v>9</v>
      </c>
      <c r="DE25" s="135">
        <f>AVERAGE(AW234:AW245)</f>
        <v>13.333333333333334</v>
      </c>
      <c r="DF25" s="139">
        <f t="shared" si="4"/>
        <v>1718916.75</v>
      </c>
      <c r="DG25" s="139">
        <f t="shared" si="5"/>
        <v>-7.7610806670236343E-11</v>
      </c>
      <c r="DH25" s="374">
        <f t="shared" si="6"/>
        <v>2015</v>
      </c>
    </row>
    <row r="26" spans="1:112">
      <c r="A26" s="28">
        <f t="shared" si="28"/>
        <v>1997</v>
      </c>
      <c r="B26" s="28">
        <v>9</v>
      </c>
      <c r="C26" s="280">
        <f t="shared" si="29"/>
        <v>1289771</v>
      </c>
      <c r="D26" s="280">
        <f>ROUND(cust_BM!D26,0)</f>
        <v>1136127</v>
      </c>
      <c r="E26" s="280">
        <f>ROUND(cust_BM!E26,0)</f>
        <v>132275</v>
      </c>
      <c r="F26" s="280">
        <f>ROUND(cust_BM!F26,0)</f>
        <v>2819</v>
      </c>
      <c r="G26" s="280">
        <f>ROUND(cust_BM!G26,0)</f>
        <v>2206</v>
      </c>
      <c r="H26" s="395">
        <f>ROUND(cust_BM!H26,0)</f>
        <v>16328</v>
      </c>
      <c r="I26" s="260">
        <f>IF(CM_MWh!I26&gt;0,1,0)</f>
        <v>1</v>
      </c>
      <c r="J26" s="260">
        <f>IF(CM_MWh!J26&gt;0,1,0)</f>
        <v>0</v>
      </c>
      <c r="K26" s="260">
        <f>IF(CM_MWh!K26&gt;0,1,0)</f>
        <v>1</v>
      </c>
      <c r="L26" s="260">
        <f>IF(CM_MWh!L26&gt;0,1,0)</f>
        <v>0</v>
      </c>
      <c r="M26" s="260">
        <f>IF(CM_MWh!N26&gt;0,1,0)</f>
        <v>0</v>
      </c>
      <c r="N26" s="261">
        <f>IF(CM_MWh!K26&gt;0,1,0)</f>
        <v>1</v>
      </c>
      <c r="O26" s="261">
        <f>IF(CM_MWh!M26&gt;0,1,0)</f>
        <v>0</v>
      </c>
      <c r="P26" s="261">
        <f>IF(CM_MWh!P26&gt;0,1,0)</f>
        <v>0</v>
      </c>
      <c r="Q26" s="261">
        <f>IF(CM_MWh!Q26&gt;0,1,0)</f>
        <v>0</v>
      </c>
      <c r="R26" s="261">
        <f>IF(CM_MWh!R26&gt;0,1,0)</f>
        <v>0</v>
      </c>
      <c r="S26" s="261">
        <f>IF(CM_MWh!S26&gt;0,1,0)</f>
        <v>0</v>
      </c>
      <c r="T26" s="261">
        <f>IF(CM_MWh!T26&gt;0,1,0)</f>
        <v>0</v>
      </c>
      <c r="U26" s="364">
        <f>IF(CM_MWh!U26&gt;0,1,0)</f>
        <v>1</v>
      </c>
      <c r="V26" s="260">
        <f>IF(CM_MWh!V26&gt;0,1,0)</f>
        <v>1</v>
      </c>
      <c r="W26" s="260">
        <f>IF(CM_MWh!W26&gt;0,1,0)</f>
        <v>1</v>
      </c>
      <c r="X26" s="260">
        <f>IF(CM_MWh!X26&gt;0,1,0)</f>
        <v>0</v>
      </c>
      <c r="Y26" s="260">
        <f>IF(CM_MWh!Y26&gt;0,1,0)</f>
        <v>1</v>
      </c>
      <c r="Z26" s="260">
        <f>IF(CM_MWh!Z26&gt;0,1,0)</f>
        <v>0</v>
      </c>
      <c r="AA26" s="260">
        <f>IF(CM_MWh!AA26&gt;0,1,0)</f>
        <v>0</v>
      </c>
      <c r="AB26" s="260">
        <f>IF(CM_MWh!AB26&gt;0,1,0)</f>
        <v>0</v>
      </c>
      <c r="AC26" s="260">
        <f>IF(CM_MWh!AC26&gt;0,1,0)</f>
        <v>1</v>
      </c>
      <c r="AD26" s="260">
        <f>IF(CM_MWh!AD26&gt;0,1,0)</f>
        <v>0</v>
      </c>
      <c r="AE26" s="260">
        <f>IF(CM_MWh!AE26&gt;0,1,0)</f>
        <v>0</v>
      </c>
      <c r="AF26" s="260">
        <f>IF(CM_MWh!AF26&gt;0,1,0)</f>
        <v>1</v>
      </c>
      <c r="AG26" s="364">
        <f>IF(CM_MWh!AG26&gt;0,1,0)</f>
        <v>0</v>
      </c>
      <c r="AH26" s="260">
        <f>IF(CM_MWh!AH26&gt;0,1,0)</f>
        <v>0</v>
      </c>
      <c r="AI26" s="260">
        <f>IF(CM_MWh!AI26&gt;0,1,0)</f>
        <v>1</v>
      </c>
      <c r="AJ26" s="260">
        <f>IF(CM_MWh!AJ26&gt;0,1,0)</f>
        <v>1</v>
      </c>
      <c r="AK26" s="260">
        <f>IF(CM_MWh!AK26&gt;0,1,0)</f>
        <v>1</v>
      </c>
      <c r="AL26" s="260">
        <f>IF(CM_MWh!AL26&gt;0,1,0)</f>
        <v>1</v>
      </c>
      <c r="AM26" s="260">
        <f>IF(CM_MWh!AM26&gt;0,1,0)</f>
        <v>0</v>
      </c>
      <c r="AN26" s="260">
        <f>IF(CM_MWh!AN26&gt;0,1,0)</f>
        <v>0</v>
      </c>
      <c r="AO26" s="260">
        <f>IF(CM_MWh!AO26&gt;0,1,0)</f>
        <v>1</v>
      </c>
      <c r="AP26" s="260">
        <f>IF(CM_MWh!AP26&gt;0,1,0)</f>
        <v>1</v>
      </c>
      <c r="AQ26" s="260">
        <f>IF(CM_MWh!AQ26&gt;0,1,0)</f>
        <v>1</v>
      </c>
      <c r="AR26" s="260">
        <f>IF(CM_MWh!AR26&gt;0,1,0)</f>
        <v>0</v>
      </c>
      <c r="AS26" s="260">
        <f>IF(CM_MWh!AS26&gt;0,1,0)</f>
        <v>0</v>
      </c>
      <c r="AT26" s="260">
        <f>IF(CM_MWh!AT26&gt;0,1,0)</f>
        <v>0</v>
      </c>
      <c r="AU26" s="260">
        <f t="shared" si="30"/>
        <v>13</v>
      </c>
      <c r="AV26" s="260">
        <f t="shared" si="31"/>
        <v>3</v>
      </c>
      <c r="AW26" s="103">
        <f t="shared" si="32"/>
        <v>16</v>
      </c>
      <c r="AX26" s="152">
        <f t="shared" si="33"/>
        <v>1289755</v>
      </c>
      <c r="AY26" s="379"/>
      <c r="AZ26" s="366"/>
      <c r="BA26" s="366"/>
      <c r="BB26" s="366"/>
      <c r="BC26" s="366"/>
      <c r="BD26" s="264"/>
      <c r="BE26" s="104">
        <v>1997</v>
      </c>
      <c r="BF26" s="28">
        <v>9</v>
      </c>
      <c r="BG26" s="365">
        <f t="shared" si="34"/>
        <v>6072232.8333333321</v>
      </c>
      <c r="BH26" s="112">
        <f t="shared" si="35"/>
        <v>1136127</v>
      </c>
      <c r="BI26" s="112">
        <f t="shared" si="35"/>
        <v>132275</v>
      </c>
      <c r="BJ26" s="112">
        <f t="shared" si="35"/>
        <v>2819</v>
      </c>
      <c r="BK26" s="112">
        <f t="shared" si="35"/>
        <v>2206</v>
      </c>
      <c r="BL26" s="112">
        <f t="shared" si="35"/>
        <v>16328</v>
      </c>
      <c r="BM26" s="112">
        <f t="shared" si="36"/>
        <v>1289755</v>
      </c>
      <c r="BN26" s="134">
        <f t="shared" si="37"/>
        <v>3</v>
      </c>
      <c r="BO26" s="21">
        <f t="shared" si="38"/>
        <v>9</v>
      </c>
      <c r="BP26" s="21">
        <f t="shared" si="39"/>
        <v>4</v>
      </c>
      <c r="BQ26" s="21">
        <f t="shared" si="40"/>
        <v>13</v>
      </c>
      <c r="BR26" s="106">
        <f t="shared" si="41"/>
        <v>16</v>
      </c>
      <c r="BS26" s="264"/>
      <c r="BT26" s="392">
        <f t="shared" si="25"/>
        <v>2016</v>
      </c>
      <c r="BU26" s="135">
        <f t="shared" si="2"/>
        <v>1745332.4166666665</v>
      </c>
      <c r="BV26" s="136">
        <f>AVERAGE(D246:D257)</f>
        <v>1544619.8333333333</v>
      </c>
      <c r="BW26" s="136">
        <f>AVERAGE(E246:E257)</f>
        <v>172185.66666666666</v>
      </c>
      <c r="BX26" s="136">
        <f>AVERAGE(F246:F257)</f>
        <v>2293.0833333333335</v>
      </c>
      <c r="BY26" s="136">
        <f>AVERAGE(G246:G257)</f>
        <v>1537</v>
      </c>
      <c r="BZ26" s="136">
        <f>AVERAGE(H246:H257)</f>
        <v>24683.5</v>
      </c>
      <c r="CA26" s="137">
        <f>AVERAGE(BN246:BN257)</f>
        <v>4.333333333333333</v>
      </c>
      <c r="CB26" s="137">
        <f>AVERAGE(BO246:BO257)</f>
        <v>4</v>
      </c>
      <c r="CC26" s="138"/>
      <c r="CD26" s="135">
        <f t="shared" ref="CD26:CQ26" si="53">AVERAGE(U246:U257)</f>
        <v>1</v>
      </c>
      <c r="CE26" s="135">
        <f t="shared" si="53"/>
        <v>1</v>
      </c>
      <c r="CF26" s="135">
        <f t="shared" si="53"/>
        <v>1</v>
      </c>
      <c r="CG26" s="135">
        <f t="shared" si="53"/>
        <v>1</v>
      </c>
      <c r="CH26" s="135">
        <f t="shared" si="53"/>
        <v>1</v>
      </c>
      <c r="CI26" s="135">
        <f t="shared" si="53"/>
        <v>0</v>
      </c>
      <c r="CJ26" s="135">
        <f t="shared" si="53"/>
        <v>1</v>
      </c>
      <c r="CK26" s="135">
        <f t="shared" si="53"/>
        <v>0</v>
      </c>
      <c r="CL26" s="135">
        <f t="shared" si="53"/>
        <v>1</v>
      </c>
      <c r="CM26" s="135">
        <f t="shared" si="53"/>
        <v>0</v>
      </c>
      <c r="CN26" s="135">
        <f t="shared" si="53"/>
        <v>1</v>
      </c>
      <c r="CO26" s="135">
        <f t="shared" si="53"/>
        <v>1</v>
      </c>
      <c r="CP26" s="135">
        <f t="shared" si="53"/>
        <v>0</v>
      </c>
      <c r="CQ26" s="135">
        <f t="shared" si="53"/>
        <v>0</v>
      </c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>
        <f>AVERAGE(AU246:AU257)</f>
        <v>9</v>
      </c>
      <c r="DE26" s="135">
        <f>AVERAGE(AW246:AW257)</f>
        <v>13.333333333333334</v>
      </c>
      <c r="DF26" s="139">
        <f t="shared" si="4"/>
        <v>1745319.0833333333</v>
      </c>
      <c r="DG26" s="139">
        <f t="shared" si="5"/>
        <v>-7.7610806670236343E-11</v>
      </c>
      <c r="DH26" s="374">
        <f t="shared" si="6"/>
        <v>2016</v>
      </c>
    </row>
    <row r="27" spans="1:112">
      <c r="A27" s="28">
        <f t="shared" si="28"/>
        <v>1997</v>
      </c>
      <c r="B27" s="28">
        <v>10</v>
      </c>
      <c r="C27" s="280">
        <f t="shared" si="29"/>
        <v>1320047</v>
      </c>
      <c r="D27" s="280">
        <f>ROUND(cust_BM!D27,0)</f>
        <v>1164489</v>
      </c>
      <c r="E27" s="280">
        <f>ROUND(cust_BM!E27,0)</f>
        <v>134112</v>
      </c>
      <c r="F27" s="280">
        <f>ROUND(cust_BM!F27,0)</f>
        <v>2815</v>
      </c>
      <c r="G27" s="280">
        <f>ROUND(cust_BM!G27,0)</f>
        <v>2197</v>
      </c>
      <c r="H27" s="395">
        <f>ROUND(cust_BM!H27,0)</f>
        <v>16420</v>
      </c>
      <c r="I27" s="260">
        <f>IF(CM_MWh!I27&gt;0,1,0)</f>
        <v>0</v>
      </c>
      <c r="J27" s="260">
        <f>IF(CM_MWh!J27&gt;0,1,0)</f>
        <v>0</v>
      </c>
      <c r="K27" s="260">
        <f>IF(CM_MWh!K27&gt;0,1,0)</f>
        <v>1</v>
      </c>
      <c r="L27" s="260">
        <f>IF(CM_MWh!L27&gt;0,1,0)</f>
        <v>0</v>
      </c>
      <c r="M27" s="260">
        <f>IF(CM_MWh!N27&gt;0,1,0)</f>
        <v>0</v>
      </c>
      <c r="N27" s="261">
        <f>IF(CM_MWh!K27&gt;0,1,0)</f>
        <v>1</v>
      </c>
      <c r="O27" s="261">
        <f>IF(CM_MWh!M27&gt;0,1,0)</f>
        <v>0</v>
      </c>
      <c r="P27" s="261">
        <f>IF(CM_MWh!P27&gt;0,1,0)</f>
        <v>0</v>
      </c>
      <c r="Q27" s="261">
        <f>IF(CM_MWh!Q27&gt;0,1,0)</f>
        <v>0</v>
      </c>
      <c r="R27" s="261">
        <f>IF(CM_MWh!R27&gt;0,1,0)</f>
        <v>0</v>
      </c>
      <c r="S27" s="261">
        <f>IF(CM_MWh!S27&gt;0,1,0)</f>
        <v>0</v>
      </c>
      <c r="T27" s="261">
        <f>IF(CM_MWh!T27&gt;0,1,0)</f>
        <v>0</v>
      </c>
      <c r="U27" s="364">
        <f>IF(CM_MWh!U27&gt;0,1,0)</f>
        <v>0</v>
      </c>
      <c r="V27" s="260">
        <f>IF(CM_MWh!V27&gt;0,1,0)</f>
        <v>1</v>
      </c>
      <c r="W27" s="260">
        <f>IF(CM_MWh!W27&gt;0,1,0)</f>
        <v>1</v>
      </c>
      <c r="X27" s="260">
        <f>IF(CM_MWh!X27&gt;0,1,0)</f>
        <v>0</v>
      </c>
      <c r="Y27" s="260">
        <f>IF(CM_MWh!Y27&gt;0,1,0)</f>
        <v>1</v>
      </c>
      <c r="Z27" s="260">
        <f>IF(CM_MWh!Z27&gt;0,1,0)</f>
        <v>0</v>
      </c>
      <c r="AA27" s="260">
        <f>IF(CM_MWh!AA27&gt;0,1,0)</f>
        <v>0</v>
      </c>
      <c r="AB27" s="260">
        <f>IF(CM_MWh!AB27&gt;0,1,0)</f>
        <v>0</v>
      </c>
      <c r="AC27" s="260">
        <f>IF(CM_MWh!AC27&gt;0,1,0)</f>
        <v>1</v>
      </c>
      <c r="AD27" s="260">
        <f>IF(CM_MWh!AD27&gt;0,1,0)</f>
        <v>0</v>
      </c>
      <c r="AE27" s="260">
        <f>IF(CM_MWh!AE27&gt;0,1,0)</f>
        <v>0</v>
      </c>
      <c r="AF27" s="260">
        <f>IF(CM_MWh!AF27&gt;0,1,0)</f>
        <v>1</v>
      </c>
      <c r="AG27" s="364">
        <f>IF(CM_MWh!AG27&gt;0,1,0)</f>
        <v>0</v>
      </c>
      <c r="AH27" s="260">
        <f>IF(CM_MWh!AH27&gt;0,1,0)</f>
        <v>0</v>
      </c>
      <c r="AI27" s="260">
        <f>IF(CM_MWh!AI27&gt;0,1,0)</f>
        <v>1</v>
      </c>
      <c r="AJ27" s="260">
        <f>IF(CM_MWh!AJ27&gt;0,1,0)</f>
        <v>1</v>
      </c>
      <c r="AK27" s="260">
        <f>IF(CM_MWh!AK27&gt;0,1,0)</f>
        <v>1</v>
      </c>
      <c r="AL27" s="260">
        <f>IF(CM_MWh!AL27&gt;0,1,0)</f>
        <v>1</v>
      </c>
      <c r="AM27" s="260">
        <f>IF(CM_MWh!AM27&gt;0,1,0)</f>
        <v>0</v>
      </c>
      <c r="AN27" s="260">
        <f>IF(CM_MWh!AN27&gt;0,1,0)</f>
        <v>0</v>
      </c>
      <c r="AO27" s="260">
        <f>IF(CM_MWh!AO27&gt;0,1,0)</f>
        <v>1</v>
      </c>
      <c r="AP27" s="260">
        <f>IF(CM_MWh!AP27&gt;0,1,0)</f>
        <v>1</v>
      </c>
      <c r="AQ27" s="260">
        <f>IF(CM_MWh!AQ27&gt;0,1,0)</f>
        <v>1</v>
      </c>
      <c r="AR27" s="260">
        <f>IF(CM_MWh!AR27&gt;0,1,0)</f>
        <v>0</v>
      </c>
      <c r="AS27" s="260">
        <f>IF(CM_MWh!AS27&gt;0,1,0)</f>
        <v>0</v>
      </c>
      <c r="AT27" s="260">
        <f>IF(CM_MWh!AT27&gt;0,1,0)</f>
        <v>0</v>
      </c>
      <c r="AU27" s="260">
        <f t="shared" si="30"/>
        <v>12</v>
      </c>
      <c r="AV27" s="260">
        <f t="shared" si="31"/>
        <v>2</v>
      </c>
      <c r="AW27" s="103">
        <f t="shared" si="32"/>
        <v>14</v>
      </c>
      <c r="AX27" s="152">
        <f t="shared" si="33"/>
        <v>1320033</v>
      </c>
      <c r="AY27" s="379"/>
      <c r="AZ27" s="366"/>
      <c r="BA27" s="366"/>
      <c r="BB27" s="366"/>
      <c r="BC27" s="366"/>
      <c r="BD27" s="264"/>
      <c r="BE27" s="104">
        <v>1997</v>
      </c>
      <c r="BF27" s="28">
        <v>10</v>
      </c>
      <c r="BG27" s="365">
        <f t="shared" si="34"/>
        <v>6185817.6666666679</v>
      </c>
      <c r="BH27" s="112">
        <f t="shared" si="35"/>
        <v>1164489</v>
      </c>
      <c r="BI27" s="112">
        <f t="shared" si="35"/>
        <v>134112</v>
      </c>
      <c r="BJ27" s="112">
        <f t="shared" si="35"/>
        <v>2815</v>
      </c>
      <c r="BK27" s="112">
        <f t="shared" si="35"/>
        <v>2197</v>
      </c>
      <c r="BL27" s="112">
        <f t="shared" si="35"/>
        <v>16420</v>
      </c>
      <c r="BM27" s="112">
        <f t="shared" si="36"/>
        <v>1320033</v>
      </c>
      <c r="BN27" s="134">
        <f t="shared" si="37"/>
        <v>2</v>
      </c>
      <c r="BO27" s="21">
        <f t="shared" si="38"/>
        <v>8</v>
      </c>
      <c r="BP27" s="21">
        <f t="shared" si="39"/>
        <v>4</v>
      </c>
      <c r="BQ27" s="21">
        <f t="shared" si="40"/>
        <v>12</v>
      </c>
      <c r="BR27" s="106">
        <f t="shared" si="41"/>
        <v>14</v>
      </c>
      <c r="BS27" s="264"/>
      <c r="BT27" s="392">
        <f t="shared" si="25"/>
        <v>2017</v>
      </c>
      <c r="BU27" s="135">
        <f t="shared" si="2"/>
        <v>1771847.8333333335</v>
      </c>
      <c r="BV27" s="136">
        <f>AVERAGE(D258:D269)</f>
        <v>1568452.25</v>
      </c>
      <c r="BW27" s="136">
        <f>AVERAGE(E258:E269)</f>
        <v>174750.25</v>
      </c>
      <c r="BX27" s="136">
        <f>AVERAGE(F258:F269)</f>
        <v>2277.3333333333335</v>
      </c>
      <c r="BY27" s="136">
        <f>AVERAGE(G258:G269)</f>
        <v>1531.4166666666667</v>
      </c>
      <c r="BZ27" s="136">
        <f>AVERAGE(H258:H269)</f>
        <v>24825.916666666668</v>
      </c>
      <c r="CA27" s="137">
        <f>AVERAGE(BN258:BN269)</f>
        <v>4.666666666666667</v>
      </c>
      <c r="CB27" s="137">
        <f>AVERAGE(BO258:BO269)</f>
        <v>3</v>
      </c>
      <c r="CC27" s="138"/>
      <c r="CD27" s="135">
        <f t="shared" ref="CD27:CQ27" si="54">AVERAGE(U258:U269)</f>
        <v>1</v>
      </c>
      <c r="CE27" s="135">
        <f t="shared" si="54"/>
        <v>1</v>
      </c>
      <c r="CF27" s="135">
        <f t="shared" si="54"/>
        <v>1</v>
      </c>
      <c r="CG27" s="135">
        <f t="shared" si="54"/>
        <v>0</v>
      </c>
      <c r="CH27" s="135">
        <f t="shared" si="54"/>
        <v>1</v>
      </c>
      <c r="CI27" s="135">
        <f t="shared" si="54"/>
        <v>0</v>
      </c>
      <c r="CJ27" s="135">
        <f t="shared" si="54"/>
        <v>1</v>
      </c>
      <c r="CK27" s="135">
        <f t="shared" si="54"/>
        <v>0</v>
      </c>
      <c r="CL27" s="135">
        <f t="shared" si="54"/>
        <v>0</v>
      </c>
      <c r="CM27" s="135">
        <f t="shared" si="54"/>
        <v>0</v>
      </c>
      <c r="CN27" s="135">
        <f t="shared" si="54"/>
        <v>1</v>
      </c>
      <c r="CO27" s="135">
        <f t="shared" si="54"/>
        <v>0</v>
      </c>
      <c r="CP27" s="135">
        <f t="shared" si="54"/>
        <v>0</v>
      </c>
      <c r="CQ27" s="135">
        <f t="shared" si="54"/>
        <v>0</v>
      </c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>
        <f>AVERAGE(AU258:AU269)</f>
        <v>6</v>
      </c>
      <c r="DE27" s="135">
        <f>AVERAGE(AW258:AW269)</f>
        <v>10.666666666666666</v>
      </c>
      <c r="DF27" s="139">
        <f t="shared" si="4"/>
        <v>1771837.1666666667</v>
      </c>
      <c r="DG27" s="139">
        <f t="shared" si="5"/>
        <v>7.7610806670236343E-11</v>
      </c>
      <c r="DH27" s="374">
        <f t="shared" si="6"/>
        <v>2017</v>
      </c>
    </row>
    <row r="28" spans="1:112">
      <c r="A28" s="28">
        <f t="shared" si="28"/>
        <v>1997</v>
      </c>
      <c r="B28" s="28">
        <v>11</v>
      </c>
      <c r="C28" s="280">
        <f t="shared" si="29"/>
        <v>1360901</v>
      </c>
      <c r="D28" s="280">
        <f>ROUND(cust_BM!D28,0)</f>
        <v>1200705</v>
      </c>
      <c r="E28" s="280">
        <f>ROUND(cust_BM!E28,0)</f>
        <v>138179</v>
      </c>
      <c r="F28" s="280">
        <f>ROUND(cust_BM!F28,0)</f>
        <v>2870</v>
      </c>
      <c r="G28" s="280">
        <f>ROUND(cust_BM!G28,0)</f>
        <v>2183</v>
      </c>
      <c r="H28" s="395">
        <f>ROUND(cust_BM!H28,0)</f>
        <v>16948</v>
      </c>
      <c r="I28" s="260">
        <f>IF(CM_MWh!I28&gt;0,1,0)</f>
        <v>1</v>
      </c>
      <c r="J28" s="260">
        <f>IF(CM_MWh!J28&gt;0,1,0)</f>
        <v>0</v>
      </c>
      <c r="K28" s="260">
        <f>IF(CM_MWh!K28&gt;0,1,0)</f>
        <v>1</v>
      </c>
      <c r="L28" s="260">
        <f>IF(CM_MWh!L28&gt;0,1,0)</f>
        <v>0</v>
      </c>
      <c r="M28" s="260">
        <f>IF(CM_MWh!N28&gt;0,1,0)</f>
        <v>0</v>
      </c>
      <c r="N28" s="261">
        <f>IF(CM_MWh!K28&gt;0,1,0)</f>
        <v>1</v>
      </c>
      <c r="O28" s="261">
        <f>IF(CM_MWh!M28&gt;0,1,0)</f>
        <v>0</v>
      </c>
      <c r="P28" s="261">
        <f>IF(CM_MWh!P28&gt;0,1,0)</f>
        <v>0</v>
      </c>
      <c r="Q28" s="261">
        <f>IF(CM_MWh!Q28&gt;0,1,0)</f>
        <v>0</v>
      </c>
      <c r="R28" s="261">
        <f>IF(CM_MWh!R28&gt;0,1,0)</f>
        <v>0</v>
      </c>
      <c r="S28" s="261">
        <f>IF(CM_MWh!S28&gt;0,1,0)</f>
        <v>0</v>
      </c>
      <c r="T28" s="261">
        <f>IF(CM_MWh!T28&gt;0,1,0)</f>
        <v>0</v>
      </c>
      <c r="U28" s="364">
        <f>IF(CM_MWh!U28&gt;0,1,0)</f>
        <v>1</v>
      </c>
      <c r="V28" s="260">
        <f>IF(CM_MWh!V28&gt;0,1,0)</f>
        <v>1</v>
      </c>
      <c r="W28" s="260">
        <f>IF(CM_MWh!W28&gt;0,1,0)</f>
        <v>1</v>
      </c>
      <c r="X28" s="260">
        <f>IF(CM_MWh!X28&gt;0,1,0)</f>
        <v>0</v>
      </c>
      <c r="Y28" s="260">
        <f>IF(CM_MWh!Y28&gt;0,1,0)</f>
        <v>1</v>
      </c>
      <c r="Z28" s="260">
        <f>IF(CM_MWh!Z28&gt;0,1,0)</f>
        <v>0</v>
      </c>
      <c r="AA28" s="260">
        <f>IF(CM_MWh!AA28&gt;0,1,0)</f>
        <v>0</v>
      </c>
      <c r="AB28" s="260">
        <f>IF(CM_MWh!AB28&gt;0,1,0)</f>
        <v>0</v>
      </c>
      <c r="AC28" s="260">
        <f>IF(CM_MWh!AC28&gt;0,1,0)</f>
        <v>1</v>
      </c>
      <c r="AD28" s="260">
        <f>IF(CM_MWh!AD28&gt;0,1,0)</f>
        <v>0</v>
      </c>
      <c r="AE28" s="260">
        <f>IF(CM_MWh!AE28&gt;0,1,0)</f>
        <v>0</v>
      </c>
      <c r="AF28" s="260">
        <f>IF(CM_MWh!AF28&gt;0,1,0)</f>
        <v>1</v>
      </c>
      <c r="AG28" s="364">
        <f>IF(CM_MWh!AG28&gt;0,1,0)</f>
        <v>0</v>
      </c>
      <c r="AH28" s="260">
        <f>IF(CM_MWh!AH28&gt;0,1,0)</f>
        <v>0</v>
      </c>
      <c r="AI28" s="260">
        <f>IF(CM_MWh!AI28&gt;0,1,0)</f>
        <v>1</v>
      </c>
      <c r="AJ28" s="260">
        <f>IF(CM_MWh!AJ28&gt;0,1,0)</f>
        <v>1</v>
      </c>
      <c r="AK28" s="260">
        <f>IF(CM_MWh!AK28&gt;0,1,0)</f>
        <v>1</v>
      </c>
      <c r="AL28" s="260">
        <f>IF(CM_MWh!AL28&gt;0,1,0)</f>
        <v>1</v>
      </c>
      <c r="AM28" s="260">
        <f>IF(CM_MWh!AM28&gt;0,1,0)</f>
        <v>0</v>
      </c>
      <c r="AN28" s="260">
        <f>IF(CM_MWh!AN28&gt;0,1,0)</f>
        <v>0</v>
      </c>
      <c r="AO28" s="260">
        <f>IF(CM_MWh!AO28&gt;0,1,0)</f>
        <v>1</v>
      </c>
      <c r="AP28" s="260">
        <f>IF(CM_MWh!AP28&gt;0,1,0)</f>
        <v>1</v>
      </c>
      <c r="AQ28" s="260">
        <f>IF(CM_MWh!AQ28&gt;0,1,0)</f>
        <v>1</v>
      </c>
      <c r="AR28" s="260">
        <f>IF(CM_MWh!AR28&gt;0,1,0)</f>
        <v>0</v>
      </c>
      <c r="AS28" s="260">
        <f>IF(CM_MWh!AS28&gt;0,1,0)</f>
        <v>0</v>
      </c>
      <c r="AT28" s="260">
        <f>IF(CM_MWh!AT28&gt;0,1,0)</f>
        <v>0</v>
      </c>
      <c r="AU28" s="260">
        <f t="shared" si="30"/>
        <v>13</v>
      </c>
      <c r="AV28" s="260">
        <f t="shared" si="31"/>
        <v>3</v>
      </c>
      <c r="AW28" s="103">
        <f t="shared" si="32"/>
        <v>16</v>
      </c>
      <c r="AX28" s="152">
        <f t="shared" si="33"/>
        <v>1360885</v>
      </c>
      <c r="AY28" s="379"/>
      <c r="AZ28" s="366"/>
      <c r="BA28" s="366"/>
      <c r="BB28" s="366"/>
      <c r="BC28" s="366"/>
      <c r="BD28" s="264"/>
      <c r="BE28" s="104">
        <v>1997</v>
      </c>
      <c r="BF28" s="28">
        <v>11</v>
      </c>
      <c r="BG28" s="365">
        <f t="shared" si="34"/>
        <v>6318394.3333333321</v>
      </c>
      <c r="BH28" s="112">
        <f t="shared" si="35"/>
        <v>1200705</v>
      </c>
      <c r="BI28" s="112">
        <f t="shared" si="35"/>
        <v>138179</v>
      </c>
      <c r="BJ28" s="112">
        <f t="shared" si="35"/>
        <v>2870</v>
      </c>
      <c r="BK28" s="112">
        <f t="shared" si="35"/>
        <v>2183</v>
      </c>
      <c r="BL28" s="112">
        <f t="shared" si="35"/>
        <v>16948</v>
      </c>
      <c r="BM28" s="112">
        <f t="shared" si="36"/>
        <v>1360885</v>
      </c>
      <c r="BN28" s="134">
        <f t="shared" si="37"/>
        <v>3</v>
      </c>
      <c r="BO28" s="21">
        <f t="shared" si="38"/>
        <v>9</v>
      </c>
      <c r="BP28" s="21">
        <f t="shared" si="39"/>
        <v>4</v>
      </c>
      <c r="BQ28" s="21">
        <f t="shared" si="40"/>
        <v>13</v>
      </c>
      <c r="BR28" s="106">
        <f t="shared" si="41"/>
        <v>16</v>
      </c>
      <c r="BS28" s="264"/>
      <c r="BT28" s="392">
        <f t="shared" si="25"/>
        <v>2018</v>
      </c>
      <c r="BU28" s="135">
        <f t="shared" si="2"/>
        <v>1797281.1666666665</v>
      </c>
      <c r="BV28" s="136">
        <f>AVERAGE(D270:D281)</f>
        <v>1591323.75</v>
      </c>
      <c r="BW28" s="136">
        <f>AVERAGE(E270:E281)</f>
        <v>177209.33333333334</v>
      </c>
      <c r="BX28" s="136">
        <f>AVERAGE(F270:F281)</f>
        <v>2259</v>
      </c>
      <c r="BY28" s="136">
        <f>AVERAGE(G270:G281)</f>
        <v>1526.8333333333333</v>
      </c>
      <c r="BZ28" s="136">
        <f>AVERAGE(H270:H281)</f>
        <v>24951.583333333332</v>
      </c>
      <c r="CA28" s="137">
        <f>AVERAGE(BN270:BN281)</f>
        <v>4.666666666666667</v>
      </c>
      <c r="CB28" s="137">
        <f>AVERAGE(BO270:BO281)</f>
        <v>3</v>
      </c>
      <c r="CC28" s="138"/>
      <c r="CD28" s="135">
        <f t="shared" ref="CD28:CQ28" si="55">AVERAGE(U270:U281)</f>
        <v>1</v>
      </c>
      <c r="CE28" s="135">
        <f t="shared" si="55"/>
        <v>1</v>
      </c>
      <c r="CF28" s="135">
        <f t="shared" si="55"/>
        <v>1</v>
      </c>
      <c r="CG28" s="135">
        <f t="shared" si="55"/>
        <v>0</v>
      </c>
      <c r="CH28" s="135">
        <f t="shared" si="55"/>
        <v>1</v>
      </c>
      <c r="CI28" s="135">
        <f t="shared" si="55"/>
        <v>0</v>
      </c>
      <c r="CJ28" s="135">
        <f t="shared" si="55"/>
        <v>1</v>
      </c>
      <c r="CK28" s="135">
        <f t="shared" si="55"/>
        <v>0</v>
      </c>
      <c r="CL28" s="135">
        <f t="shared" si="55"/>
        <v>0</v>
      </c>
      <c r="CM28" s="135">
        <f t="shared" si="55"/>
        <v>0</v>
      </c>
      <c r="CN28" s="135">
        <f t="shared" si="55"/>
        <v>1</v>
      </c>
      <c r="CO28" s="135">
        <f t="shared" si="55"/>
        <v>0</v>
      </c>
      <c r="CP28" s="135">
        <f t="shared" si="55"/>
        <v>0</v>
      </c>
      <c r="CQ28" s="135">
        <f t="shared" si="55"/>
        <v>0</v>
      </c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>
        <f>AVERAGE(AU270:AU281)</f>
        <v>6</v>
      </c>
      <c r="DE28" s="135">
        <f>AVERAGE(AW270:AW281)</f>
        <v>10.666666666666666</v>
      </c>
      <c r="DF28" s="139">
        <f t="shared" si="4"/>
        <v>1797270.4999999998</v>
      </c>
      <c r="DG28" s="139">
        <f t="shared" si="5"/>
        <v>7.7610806670236343E-11</v>
      </c>
      <c r="DH28" s="374">
        <f t="shared" si="6"/>
        <v>2018</v>
      </c>
    </row>
    <row r="29" spans="1:112">
      <c r="A29" s="28">
        <f t="shared" si="28"/>
        <v>1997</v>
      </c>
      <c r="B29" s="28">
        <v>12</v>
      </c>
      <c r="C29" s="280">
        <f t="shared" si="29"/>
        <v>1320078</v>
      </c>
      <c r="D29" s="280">
        <f>ROUND(cust_BM!D29,0)</f>
        <v>1165738</v>
      </c>
      <c r="E29" s="280">
        <f>ROUND(cust_BM!E29,0)</f>
        <v>132867</v>
      </c>
      <c r="F29" s="280">
        <f>ROUND(cust_BM!F29,0)</f>
        <v>2739</v>
      </c>
      <c r="G29" s="280">
        <f>ROUND(cust_BM!G29,0)</f>
        <v>2182</v>
      </c>
      <c r="H29" s="395">
        <f>ROUND(cust_BM!H29,0)</f>
        <v>16536</v>
      </c>
      <c r="I29" s="260">
        <f>IF(CM_MWh!I29&gt;0,1,0)</f>
        <v>1</v>
      </c>
      <c r="J29" s="260">
        <f>IF(CM_MWh!J29&gt;0,1,0)</f>
        <v>0</v>
      </c>
      <c r="K29" s="260">
        <f>IF(CM_MWh!K29&gt;0,1,0)</f>
        <v>1</v>
      </c>
      <c r="L29" s="260">
        <f>IF(CM_MWh!L29&gt;0,1,0)</f>
        <v>0</v>
      </c>
      <c r="M29" s="260">
        <f>IF(CM_MWh!N29&gt;0,1,0)</f>
        <v>0</v>
      </c>
      <c r="N29" s="261">
        <f>IF(CM_MWh!K29&gt;0,1,0)</f>
        <v>1</v>
      </c>
      <c r="O29" s="261">
        <f>IF(CM_MWh!M29&gt;0,1,0)</f>
        <v>0</v>
      </c>
      <c r="P29" s="261">
        <f>IF(CM_MWh!P29&gt;0,1,0)</f>
        <v>0</v>
      </c>
      <c r="Q29" s="261">
        <f>IF(CM_MWh!Q29&gt;0,1,0)</f>
        <v>0</v>
      </c>
      <c r="R29" s="261">
        <f>IF(CM_MWh!R29&gt;0,1,0)</f>
        <v>0</v>
      </c>
      <c r="S29" s="261">
        <f>IF(CM_MWh!S29&gt;0,1,0)</f>
        <v>0</v>
      </c>
      <c r="T29" s="261">
        <f>IF(CM_MWh!T29&gt;0,1,0)</f>
        <v>0</v>
      </c>
      <c r="U29" s="364">
        <f>IF(CM_MWh!U29&gt;0,1,0)</f>
        <v>1</v>
      </c>
      <c r="V29" s="260">
        <f>IF(CM_MWh!V29&gt;0,1,0)</f>
        <v>1</v>
      </c>
      <c r="W29" s="260">
        <f>IF(CM_MWh!W29&gt;0,1,0)</f>
        <v>1</v>
      </c>
      <c r="X29" s="260">
        <f>IF(CM_MWh!X29&gt;0,1,0)</f>
        <v>0</v>
      </c>
      <c r="Y29" s="260">
        <f>IF(CM_MWh!Y29&gt;0,1,0)</f>
        <v>1</v>
      </c>
      <c r="Z29" s="260">
        <f>IF(CM_MWh!Z29&gt;0,1,0)</f>
        <v>0</v>
      </c>
      <c r="AA29" s="260">
        <f>IF(CM_MWh!AA29&gt;0,1,0)</f>
        <v>0</v>
      </c>
      <c r="AB29" s="260">
        <f>IF(CM_MWh!AB29&gt;0,1,0)</f>
        <v>0</v>
      </c>
      <c r="AC29" s="260">
        <f>IF(CM_MWh!AC29&gt;0,1,0)</f>
        <v>1</v>
      </c>
      <c r="AD29" s="260">
        <f>IF(CM_MWh!AD29&gt;0,1,0)</f>
        <v>0</v>
      </c>
      <c r="AE29" s="260">
        <f>IF(CM_MWh!AE29&gt;0,1,0)</f>
        <v>0</v>
      </c>
      <c r="AF29" s="260">
        <f>IF(CM_MWh!AF29&gt;0,1,0)</f>
        <v>1</v>
      </c>
      <c r="AG29" s="364">
        <f>IF(CM_MWh!AG29&gt;0,1,0)</f>
        <v>0</v>
      </c>
      <c r="AH29" s="260">
        <f>IF(CM_MWh!AH29&gt;0,1,0)</f>
        <v>0</v>
      </c>
      <c r="AI29" s="260">
        <f>IF(CM_MWh!AI29&gt;0,1,0)</f>
        <v>1</v>
      </c>
      <c r="AJ29" s="260">
        <f>IF(CM_MWh!AJ29&gt;0,1,0)</f>
        <v>1</v>
      </c>
      <c r="AK29" s="260">
        <f>IF(CM_MWh!AK29&gt;0,1,0)</f>
        <v>1</v>
      </c>
      <c r="AL29" s="260">
        <f>IF(CM_MWh!AL29&gt;0,1,0)</f>
        <v>1</v>
      </c>
      <c r="AM29" s="260">
        <f>IF(CM_MWh!AM29&gt;0,1,0)</f>
        <v>0</v>
      </c>
      <c r="AN29" s="260">
        <f>IF(CM_MWh!AN29&gt;0,1,0)</f>
        <v>0</v>
      </c>
      <c r="AO29" s="260">
        <f>IF(CM_MWh!AO29&gt;0,1,0)</f>
        <v>1</v>
      </c>
      <c r="AP29" s="260">
        <f>IF(CM_MWh!AP29&gt;0,1,0)</f>
        <v>1</v>
      </c>
      <c r="AQ29" s="260">
        <f>IF(CM_MWh!AQ29&gt;0,1,0)</f>
        <v>1</v>
      </c>
      <c r="AR29" s="260">
        <f>IF(CM_MWh!AR29&gt;0,1,0)</f>
        <v>0</v>
      </c>
      <c r="AS29" s="260">
        <f>IF(CM_MWh!AS29&gt;0,1,0)</f>
        <v>0</v>
      </c>
      <c r="AT29" s="260">
        <f>IF(CM_MWh!AT29&gt;0,1,0)</f>
        <v>0</v>
      </c>
      <c r="AU29" s="260">
        <f t="shared" si="30"/>
        <v>13</v>
      </c>
      <c r="AV29" s="260">
        <f t="shared" si="31"/>
        <v>3</v>
      </c>
      <c r="AW29" s="103">
        <f t="shared" si="32"/>
        <v>16</v>
      </c>
      <c r="AX29" s="152">
        <f t="shared" si="33"/>
        <v>1320062</v>
      </c>
      <c r="AY29" s="379"/>
      <c r="AZ29" s="366"/>
      <c r="BA29" s="366"/>
      <c r="BB29" s="366"/>
      <c r="BC29" s="366"/>
      <c r="BD29" s="264"/>
      <c r="BE29" s="104">
        <v>1997</v>
      </c>
      <c r="BF29" s="28">
        <v>12</v>
      </c>
      <c r="BG29" s="365">
        <f t="shared" si="34"/>
        <v>6284700</v>
      </c>
      <c r="BH29" s="112">
        <f t="shared" si="35"/>
        <v>1165738</v>
      </c>
      <c r="BI29" s="112">
        <f t="shared" si="35"/>
        <v>132867</v>
      </c>
      <c r="BJ29" s="112">
        <f t="shared" si="35"/>
        <v>2739</v>
      </c>
      <c r="BK29" s="112">
        <f t="shared" si="35"/>
        <v>2182</v>
      </c>
      <c r="BL29" s="112">
        <f t="shared" si="35"/>
        <v>16536</v>
      </c>
      <c r="BM29" s="112">
        <f t="shared" si="36"/>
        <v>1320062</v>
      </c>
      <c r="BN29" s="134">
        <f t="shared" si="37"/>
        <v>3</v>
      </c>
      <c r="BO29" s="21">
        <f t="shared" si="38"/>
        <v>9</v>
      </c>
      <c r="BP29" s="21">
        <f t="shared" si="39"/>
        <v>4</v>
      </c>
      <c r="BQ29" s="21">
        <f t="shared" si="40"/>
        <v>13</v>
      </c>
      <c r="BR29" s="106">
        <f t="shared" si="41"/>
        <v>16</v>
      </c>
      <c r="BS29" s="264"/>
      <c r="BT29" s="392">
        <f t="shared" si="25"/>
        <v>2019</v>
      </c>
      <c r="BU29" s="135">
        <f t="shared" si="2"/>
        <v>1821256.5</v>
      </c>
      <c r="BV29" s="136">
        <f>AVERAGE(D282:D293)</f>
        <v>1612908.0833333333</v>
      </c>
      <c r="BW29" s="136">
        <f>AVERAGE(E282:E293)</f>
        <v>179511.25</v>
      </c>
      <c r="BX29" s="136">
        <f>AVERAGE(F282:F293)</f>
        <v>2241</v>
      </c>
      <c r="BY29" s="136">
        <f>AVERAGE(G282:G293)</f>
        <v>1523.1666666666667</v>
      </c>
      <c r="BZ29" s="136">
        <f>AVERAGE(H282:H293)</f>
        <v>25062.333333333332</v>
      </c>
      <c r="CA29" s="137">
        <f>AVERAGE(BN282:BN293)</f>
        <v>4.666666666666667</v>
      </c>
      <c r="CB29" s="137">
        <f>AVERAGE(BO282:BO293)</f>
        <v>3</v>
      </c>
      <c r="CC29" s="138"/>
      <c r="CD29" s="135">
        <f t="shared" ref="CD29:CQ29" si="56">AVERAGE(U282:U293)</f>
        <v>1</v>
      </c>
      <c r="CE29" s="135">
        <f t="shared" si="56"/>
        <v>1</v>
      </c>
      <c r="CF29" s="135">
        <f t="shared" si="56"/>
        <v>1</v>
      </c>
      <c r="CG29" s="135">
        <f t="shared" si="56"/>
        <v>0</v>
      </c>
      <c r="CH29" s="135">
        <f t="shared" si="56"/>
        <v>1</v>
      </c>
      <c r="CI29" s="135">
        <f t="shared" si="56"/>
        <v>0</v>
      </c>
      <c r="CJ29" s="135">
        <f t="shared" si="56"/>
        <v>1</v>
      </c>
      <c r="CK29" s="135">
        <f t="shared" si="56"/>
        <v>0</v>
      </c>
      <c r="CL29" s="135">
        <f t="shared" si="56"/>
        <v>0</v>
      </c>
      <c r="CM29" s="135">
        <f t="shared" si="56"/>
        <v>0</v>
      </c>
      <c r="CN29" s="135">
        <f t="shared" si="56"/>
        <v>1</v>
      </c>
      <c r="CO29" s="135">
        <f t="shared" si="56"/>
        <v>0</v>
      </c>
      <c r="CP29" s="135">
        <f t="shared" si="56"/>
        <v>0</v>
      </c>
      <c r="CQ29" s="135">
        <f t="shared" si="56"/>
        <v>0</v>
      </c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>
        <f>AVERAGE(AU282:AU293)</f>
        <v>6</v>
      </c>
      <c r="DE29" s="135">
        <f>AVERAGE(AW282:AW293)</f>
        <v>10.666666666666666</v>
      </c>
      <c r="DF29" s="139">
        <f t="shared" si="4"/>
        <v>1821245.8333333333</v>
      </c>
      <c r="DG29" s="139">
        <f t="shared" si="5"/>
        <v>7.7610806670236343E-11</v>
      </c>
      <c r="DH29" s="374">
        <f t="shared" si="6"/>
        <v>2019</v>
      </c>
    </row>
    <row r="30" spans="1:112">
      <c r="A30" s="28">
        <f t="shared" si="28"/>
        <v>1998</v>
      </c>
      <c r="B30" s="28">
        <v>1</v>
      </c>
      <c r="C30" s="280">
        <f t="shared" si="29"/>
        <v>1332712</v>
      </c>
      <c r="D30" s="280">
        <f>ROUND(cust_BM!D30,0)</f>
        <v>1177765</v>
      </c>
      <c r="E30" s="280">
        <f>ROUND(cust_BM!E30,0)</f>
        <v>133555</v>
      </c>
      <c r="F30" s="280">
        <f>ROUND(cust_BM!F30,0)</f>
        <v>2736</v>
      </c>
      <c r="G30" s="280">
        <f>ROUND(cust_BM!G30,0)</f>
        <v>2170</v>
      </c>
      <c r="H30" s="395">
        <f>ROUND(cust_BM!H30,0)</f>
        <v>16470</v>
      </c>
      <c r="I30" s="260">
        <f>IF(CM_MWh!I30&gt;0,1,0)</f>
        <v>1</v>
      </c>
      <c r="J30" s="260">
        <f>IF(CM_MWh!J30&gt;0,1,0)</f>
        <v>0</v>
      </c>
      <c r="K30" s="260">
        <f>IF(CM_MWh!K30&gt;0,1,0)</f>
        <v>1</v>
      </c>
      <c r="L30" s="260">
        <f>IF(CM_MWh!L30&gt;0,1,0)</f>
        <v>0</v>
      </c>
      <c r="M30" s="260">
        <f>IF(CM_MWh!N30&gt;0,1,0)</f>
        <v>0</v>
      </c>
      <c r="N30" s="261">
        <f>IF(CM_MWh!K30&gt;0,1,0)</f>
        <v>1</v>
      </c>
      <c r="O30" s="261">
        <f>IF(CM_MWh!M30&gt;0,1,0)</f>
        <v>0</v>
      </c>
      <c r="P30" s="261">
        <f>IF(CM_MWh!P30&gt;0,1,0)</f>
        <v>0</v>
      </c>
      <c r="Q30" s="261">
        <f>IF(CM_MWh!Q30&gt;0,1,0)</f>
        <v>0</v>
      </c>
      <c r="R30" s="261">
        <f>IF(CM_MWh!R30&gt;0,1,0)</f>
        <v>0</v>
      </c>
      <c r="S30" s="261">
        <f>IF(CM_MWh!S30&gt;0,1,0)</f>
        <v>0</v>
      </c>
      <c r="T30" s="261">
        <f>IF(CM_MWh!T30&gt;0,1,0)</f>
        <v>0</v>
      </c>
      <c r="U30" s="364">
        <f>IF(CM_MWh!U30&gt;0,1,0)</f>
        <v>1</v>
      </c>
      <c r="V30" s="260">
        <f>IF(CM_MWh!V30&gt;0,1,0)</f>
        <v>1</v>
      </c>
      <c r="W30" s="260">
        <f>IF(CM_MWh!W30&gt;0,1,0)</f>
        <v>1</v>
      </c>
      <c r="X30" s="260">
        <f>IF(CM_MWh!X30&gt;0,1,0)</f>
        <v>0</v>
      </c>
      <c r="Y30" s="260">
        <f>IF(CM_MWh!Y30&gt;0,1,0)</f>
        <v>1</v>
      </c>
      <c r="Z30" s="260">
        <f>IF(CM_MWh!Z30&gt;0,1,0)</f>
        <v>0</v>
      </c>
      <c r="AA30" s="260">
        <f>IF(CM_MWh!AA30&gt;0,1,0)</f>
        <v>0</v>
      </c>
      <c r="AB30" s="260">
        <f>IF(CM_MWh!AB30&gt;0,1,0)</f>
        <v>0</v>
      </c>
      <c r="AC30" s="260">
        <f>IF(CM_MWh!AC30&gt;0,1,0)</f>
        <v>1</v>
      </c>
      <c r="AD30" s="260">
        <f>IF(CM_MWh!AD30&gt;0,1,0)</f>
        <v>0</v>
      </c>
      <c r="AE30" s="260">
        <f>IF(CM_MWh!AE30&gt;0,1,0)</f>
        <v>0</v>
      </c>
      <c r="AF30" s="260">
        <f>IF(CM_MWh!AF30&gt;0,1,0)</f>
        <v>1</v>
      </c>
      <c r="AG30" s="364">
        <f>IF(CM_MWh!AG30&gt;0,1,0)</f>
        <v>0</v>
      </c>
      <c r="AH30" s="260">
        <f>IF(CM_MWh!AH30&gt;0,1,0)</f>
        <v>0</v>
      </c>
      <c r="AI30" s="260">
        <f>IF(CM_MWh!AI30&gt;0,1,0)</f>
        <v>1</v>
      </c>
      <c r="AJ30" s="260">
        <f>IF(CM_MWh!AJ30&gt;0,1,0)</f>
        <v>1</v>
      </c>
      <c r="AK30" s="260">
        <f>IF(CM_MWh!AK30&gt;0,1,0)</f>
        <v>1</v>
      </c>
      <c r="AL30" s="260">
        <f>IF(CM_MWh!AL30&gt;0,1,0)</f>
        <v>1</v>
      </c>
      <c r="AM30" s="260">
        <f>IF(CM_MWh!AM30&gt;0,1,0)</f>
        <v>0</v>
      </c>
      <c r="AN30" s="260">
        <f>IF(CM_MWh!AN30&gt;0,1,0)</f>
        <v>0</v>
      </c>
      <c r="AO30" s="260">
        <f>IF(CM_MWh!AO30&gt;0,1,0)</f>
        <v>1</v>
      </c>
      <c r="AP30" s="260">
        <f>IF(CM_MWh!AP30&gt;0,1,0)</f>
        <v>1</v>
      </c>
      <c r="AQ30" s="260">
        <f>IF(CM_MWh!AQ30&gt;0,1,0)</f>
        <v>1</v>
      </c>
      <c r="AR30" s="260">
        <f>IF(CM_MWh!AR30&gt;0,1,0)</f>
        <v>0</v>
      </c>
      <c r="AS30" s="260">
        <f>IF(CM_MWh!AS30&gt;0,1,0)</f>
        <v>0</v>
      </c>
      <c r="AT30" s="260">
        <f>IF(CM_MWh!AT30&gt;0,1,0)</f>
        <v>0</v>
      </c>
      <c r="AU30" s="260">
        <f t="shared" si="30"/>
        <v>13</v>
      </c>
      <c r="AV30" s="260">
        <f t="shared" si="31"/>
        <v>3</v>
      </c>
      <c r="AW30" s="103">
        <f t="shared" si="32"/>
        <v>16</v>
      </c>
      <c r="AX30" s="152">
        <f t="shared" si="33"/>
        <v>1332696</v>
      </c>
      <c r="AY30" s="379"/>
      <c r="AZ30" s="366"/>
      <c r="BA30" s="366"/>
      <c r="BB30" s="366"/>
      <c r="BC30" s="366"/>
      <c r="BD30" s="264"/>
      <c r="BE30" s="104">
        <f t="shared" ref="BE30:BE81" si="57">1+BE18</f>
        <v>1998</v>
      </c>
      <c r="BF30" s="28">
        <v>1</v>
      </c>
      <c r="BG30" s="365">
        <f t="shared" si="34"/>
        <v>6356912.833333334</v>
      </c>
      <c r="BH30" s="112">
        <f t="shared" si="35"/>
        <v>1177765</v>
      </c>
      <c r="BI30" s="112">
        <f t="shared" si="35"/>
        <v>133555</v>
      </c>
      <c r="BJ30" s="112">
        <f t="shared" si="35"/>
        <v>2736</v>
      </c>
      <c r="BK30" s="112">
        <f t="shared" si="35"/>
        <v>2170</v>
      </c>
      <c r="BL30" s="112">
        <f t="shared" si="35"/>
        <v>16470</v>
      </c>
      <c r="BM30" s="112">
        <f t="shared" si="36"/>
        <v>1332696</v>
      </c>
      <c r="BN30" s="134">
        <f t="shared" si="37"/>
        <v>3</v>
      </c>
      <c r="BO30" s="21">
        <f t="shared" si="38"/>
        <v>9</v>
      </c>
      <c r="BP30" s="21">
        <f t="shared" si="39"/>
        <v>4</v>
      </c>
      <c r="BQ30" s="134">
        <f t="shared" si="40"/>
        <v>13</v>
      </c>
      <c r="BR30" s="106">
        <f t="shared" si="41"/>
        <v>16</v>
      </c>
      <c r="BS30" s="264"/>
      <c r="BT30" s="392">
        <f t="shared" si="25"/>
        <v>2020</v>
      </c>
      <c r="BU30" s="135">
        <f t="shared" si="2"/>
        <v>1844728.4166666667</v>
      </c>
      <c r="BV30" s="136">
        <f>AVERAGE(D294:D305)</f>
        <v>1634061.0833333333</v>
      </c>
      <c r="BW30" s="136">
        <f>AVERAGE(E294:E305)</f>
        <v>181752.66666666666</v>
      </c>
      <c r="BX30" s="136">
        <f>AVERAGE(F294:F305)</f>
        <v>2223.9166666666665</v>
      </c>
      <c r="BY30" s="136">
        <f>AVERAGE(G294:G305)</f>
        <v>1520.0833333333333</v>
      </c>
      <c r="BZ30" s="136">
        <f>AVERAGE(H294:H305)</f>
        <v>25160</v>
      </c>
      <c r="CA30" s="137">
        <f>AVERAGE(BN294:BN305)</f>
        <v>4.666666666666667</v>
      </c>
      <c r="CB30" s="137">
        <f>AVERAGE(BO294:BO305)</f>
        <v>3</v>
      </c>
      <c r="CC30" s="138"/>
      <c r="CD30" s="135">
        <f t="shared" ref="CD30:CQ30" si="58">AVERAGE(U294:U305)</f>
        <v>1</v>
      </c>
      <c r="CE30" s="135">
        <f t="shared" si="58"/>
        <v>1</v>
      </c>
      <c r="CF30" s="135">
        <f t="shared" si="58"/>
        <v>1</v>
      </c>
      <c r="CG30" s="135">
        <f t="shared" si="58"/>
        <v>0</v>
      </c>
      <c r="CH30" s="135">
        <f t="shared" si="58"/>
        <v>1</v>
      </c>
      <c r="CI30" s="135">
        <f t="shared" si="58"/>
        <v>0</v>
      </c>
      <c r="CJ30" s="135">
        <f t="shared" si="58"/>
        <v>1</v>
      </c>
      <c r="CK30" s="135">
        <f t="shared" si="58"/>
        <v>0</v>
      </c>
      <c r="CL30" s="135">
        <f t="shared" si="58"/>
        <v>0</v>
      </c>
      <c r="CM30" s="135">
        <f t="shared" si="58"/>
        <v>0</v>
      </c>
      <c r="CN30" s="135">
        <f t="shared" si="58"/>
        <v>1</v>
      </c>
      <c r="CO30" s="135">
        <f t="shared" si="58"/>
        <v>0</v>
      </c>
      <c r="CP30" s="135">
        <f t="shared" si="58"/>
        <v>0</v>
      </c>
      <c r="CQ30" s="135">
        <f t="shared" si="58"/>
        <v>0</v>
      </c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>
        <f>AVERAGE(AU294:AU305)</f>
        <v>6</v>
      </c>
      <c r="DE30" s="135">
        <f>AVERAGE(AW294:AW305)</f>
        <v>10.666666666666666</v>
      </c>
      <c r="DF30" s="139">
        <f t="shared" si="4"/>
        <v>1844717.75</v>
      </c>
      <c r="DG30" s="139">
        <f t="shared" si="5"/>
        <v>7.7610806670236343E-11</v>
      </c>
      <c r="DH30" s="374">
        <f t="shared" si="6"/>
        <v>2020</v>
      </c>
    </row>
    <row r="31" spans="1:112">
      <c r="A31" s="28">
        <f t="shared" si="28"/>
        <v>1998</v>
      </c>
      <c r="B31" s="28">
        <v>2</v>
      </c>
      <c r="C31" s="280">
        <f t="shared" si="29"/>
        <v>1358722</v>
      </c>
      <c r="D31" s="280">
        <f>ROUND(cust_BM!D31,0)</f>
        <v>1201153</v>
      </c>
      <c r="E31" s="280">
        <f>ROUND(cust_BM!E31,0)</f>
        <v>135969</v>
      </c>
      <c r="F31" s="280">
        <f>ROUND(cust_BM!F31,0)</f>
        <v>2744</v>
      </c>
      <c r="G31" s="280">
        <f>ROUND(cust_BM!G31,0)</f>
        <v>2160</v>
      </c>
      <c r="H31" s="395">
        <f>ROUND(cust_BM!H31,0)</f>
        <v>16680</v>
      </c>
      <c r="I31" s="260">
        <f>IF(CM_MWh!I31&gt;0,1,0)</f>
        <v>1</v>
      </c>
      <c r="J31" s="260">
        <f>IF(CM_MWh!J31&gt;0,1,0)</f>
        <v>0</v>
      </c>
      <c r="K31" s="260">
        <f>IF(CM_MWh!K31&gt;0,1,0)</f>
        <v>1</v>
      </c>
      <c r="L31" s="260">
        <f>IF(CM_MWh!L31&gt;0,1,0)</f>
        <v>0</v>
      </c>
      <c r="M31" s="260">
        <f>IF(CM_MWh!N31&gt;0,1,0)</f>
        <v>0</v>
      </c>
      <c r="N31" s="261">
        <f>IF(CM_MWh!K31&gt;0,1,0)</f>
        <v>1</v>
      </c>
      <c r="O31" s="261">
        <f>IF(CM_MWh!M31&gt;0,1,0)</f>
        <v>0</v>
      </c>
      <c r="P31" s="261">
        <f>IF(CM_MWh!P31&gt;0,1,0)</f>
        <v>0</v>
      </c>
      <c r="Q31" s="261">
        <f>IF(CM_MWh!Q31&gt;0,1,0)</f>
        <v>0</v>
      </c>
      <c r="R31" s="261">
        <f>IF(CM_MWh!R31&gt;0,1,0)</f>
        <v>0</v>
      </c>
      <c r="S31" s="261">
        <f>IF(CM_MWh!S31&gt;0,1,0)</f>
        <v>0</v>
      </c>
      <c r="T31" s="261">
        <f>IF(CM_MWh!T31&gt;0,1,0)</f>
        <v>0</v>
      </c>
      <c r="U31" s="364">
        <f>IF(CM_MWh!U31&gt;0,1,0)</f>
        <v>1</v>
      </c>
      <c r="V31" s="260">
        <f>IF(CM_MWh!V31&gt;0,1,0)</f>
        <v>1</v>
      </c>
      <c r="W31" s="260">
        <f>IF(CM_MWh!W31&gt;0,1,0)</f>
        <v>1</v>
      </c>
      <c r="X31" s="260">
        <f>IF(CM_MWh!X31&gt;0,1,0)</f>
        <v>0</v>
      </c>
      <c r="Y31" s="260">
        <f>IF(CM_MWh!Y31&gt;0,1,0)</f>
        <v>1</v>
      </c>
      <c r="Z31" s="260">
        <f>IF(CM_MWh!Z31&gt;0,1,0)</f>
        <v>0</v>
      </c>
      <c r="AA31" s="260">
        <f>IF(CM_MWh!AA31&gt;0,1,0)</f>
        <v>0</v>
      </c>
      <c r="AB31" s="260">
        <f>IF(CM_MWh!AB31&gt;0,1,0)</f>
        <v>0</v>
      </c>
      <c r="AC31" s="260">
        <f>IF(CM_MWh!AC31&gt;0,1,0)</f>
        <v>1</v>
      </c>
      <c r="AD31" s="260">
        <f>IF(CM_MWh!AD31&gt;0,1,0)</f>
        <v>0</v>
      </c>
      <c r="AE31" s="260">
        <f>IF(CM_MWh!AE31&gt;0,1,0)</f>
        <v>0</v>
      </c>
      <c r="AF31" s="260">
        <f>IF(CM_MWh!AF31&gt;0,1,0)</f>
        <v>1</v>
      </c>
      <c r="AG31" s="364">
        <f>IF(CM_MWh!AG31&gt;0,1,0)</f>
        <v>0</v>
      </c>
      <c r="AH31" s="260">
        <f>IF(CM_MWh!AH31&gt;0,1,0)</f>
        <v>0</v>
      </c>
      <c r="AI31" s="260">
        <f>IF(CM_MWh!AI31&gt;0,1,0)</f>
        <v>1</v>
      </c>
      <c r="AJ31" s="260">
        <f>IF(CM_MWh!AJ31&gt;0,1,0)</f>
        <v>1</v>
      </c>
      <c r="AK31" s="260">
        <f>IF(CM_MWh!AK31&gt;0,1,0)</f>
        <v>1</v>
      </c>
      <c r="AL31" s="260">
        <f>IF(CM_MWh!AL31&gt;0,1,0)</f>
        <v>1</v>
      </c>
      <c r="AM31" s="260">
        <f>IF(CM_MWh!AM31&gt;0,1,0)</f>
        <v>0</v>
      </c>
      <c r="AN31" s="260">
        <f>IF(CM_MWh!AN31&gt;0,1,0)</f>
        <v>0</v>
      </c>
      <c r="AO31" s="260">
        <f>IF(CM_MWh!AO31&gt;0,1,0)</f>
        <v>1</v>
      </c>
      <c r="AP31" s="260">
        <f>IF(CM_MWh!AP31&gt;0,1,0)</f>
        <v>1</v>
      </c>
      <c r="AQ31" s="260">
        <f>IF(CM_MWh!AQ31&gt;0,1,0)</f>
        <v>1</v>
      </c>
      <c r="AR31" s="260">
        <f>IF(CM_MWh!AR31&gt;0,1,0)</f>
        <v>0</v>
      </c>
      <c r="AS31" s="260">
        <f>IF(CM_MWh!AS31&gt;0,1,0)</f>
        <v>0</v>
      </c>
      <c r="AT31" s="260">
        <f>IF(CM_MWh!AT31&gt;0,1,0)</f>
        <v>0</v>
      </c>
      <c r="AU31" s="260">
        <f t="shared" si="30"/>
        <v>13</v>
      </c>
      <c r="AV31" s="260">
        <f t="shared" si="31"/>
        <v>3</v>
      </c>
      <c r="AW31" s="103">
        <f t="shared" si="32"/>
        <v>16</v>
      </c>
      <c r="AX31" s="152">
        <f t="shared" si="33"/>
        <v>1358706</v>
      </c>
      <c r="AY31" s="379"/>
      <c r="AZ31" s="366"/>
      <c r="BA31" s="366"/>
      <c r="BB31" s="366"/>
      <c r="BC31" s="366"/>
      <c r="BD31" s="264"/>
      <c r="BE31" s="104">
        <f t="shared" si="57"/>
        <v>1998</v>
      </c>
      <c r="BF31" s="28">
        <v>2</v>
      </c>
      <c r="BG31" s="365">
        <f t="shared" si="34"/>
        <v>6454275.833333334</v>
      </c>
      <c r="BH31" s="112">
        <f t="shared" si="35"/>
        <v>1201153</v>
      </c>
      <c r="BI31" s="112">
        <f t="shared" si="35"/>
        <v>135969</v>
      </c>
      <c r="BJ31" s="112">
        <f t="shared" si="35"/>
        <v>2744</v>
      </c>
      <c r="BK31" s="112">
        <f t="shared" si="35"/>
        <v>2160</v>
      </c>
      <c r="BL31" s="112">
        <f t="shared" si="35"/>
        <v>16680</v>
      </c>
      <c r="BM31" s="112">
        <f t="shared" si="36"/>
        <v>1358706</v>
      </c>
      <c r="BN31" s="134">
        <f t="shared" si="37"/>
        <v>3</v>
      </c>
      <c r="BO31" s="21">
        <f t="shared" si="38"/>
        <v>9</v>
      </c>
      <c r="BP31" s="21">
        <f t="shared" si="39"/>
        <v>4</v>
      </c>
      <c r="BQ31" s="134">
        <f t="shared" si="40"/>
        <v>13</v>
      </c>
      <c r="BR31" s="106">
        <f t="shared" si="41"/>
        <v>16</v>
      </c>
      <c r="BS31" s="264"/>
      <c r="BT31" s="392">
        <f t="shared" si="25"/>
        <v>2021</v>
      </c>
      <c r="BU31" s="135">
        <f t="shared" si="2"/>
        <v>1867399.4166666667</v>
      </c>
      <c r="BV31" s="136">
        <f>AVERAGE(D306:D317)</f>
        <v>1654508.75</v>
      </c>
      <c r="BW31" s="136">
        <f>AVERAGE(E306:E317)</f>
        <v>183908.91666666666</v>
      </c>
      <c r="BX31" s="136">
        <f>AVERAGE(F306:F317)</f>
        <v>2207.6666666666665</v>
      </c>
      <c r="BY31" s="136">
        <f>AVERAGE(G306:G317)</f>
        <v>1517.75</v>
      </c>
      <c r="BZ31" s="136">
        <f>AVERAGE(H306:H317)</f>
        <v>25246</v>
      </c>
      <c r="CA31" s="137">
        <f>AVERAGE(BN306:BN317)</f>
        <v>4.333333333333333</v>
      </c>
      <c r="CB31" s="137">
        <f>AVERAGE(BO306:BO317)</f>
        <v>3</v>
      </c>
      <c r="CC31" s="138"/>
      <c r="CD31" s="135">
        <f t="shared" ref="CD31:CQ31" si="59">AVERAGE(U306:U317)</f>
        <v>1</v>
      </c>
      <c r="CE31" s="135">
        <f t="shared" si="59"/>
        <v>1</v>
      </c>
      <c r="CF31" s="135">
        <f t="shared" si="59"/>
        <v>1</v>
      </c>
      <c r="CG31" s="135">
        <f t="shared" si="59"/>
        <v>0</v>
      </c>
      <c r="CH31" s="135">
        <f t="shared" si="59"/>
        <v>1</v>
      </c>
      <c r="CI31" s="135">
        <f t="shared" si="59"/>
        <v>0</v>
      </c>
      <c r="CJ31" s="135">
        <f t="shared" si="59"/>
        <v>1</v>
      </c>
      <c r="CK31" s="135">
        <f t="shared" si="59"/>
        <v>0</v>
      </c>
      <c r="CL31" s="135">
        <f t="shared" si="59"/>
        <v>0</v>
      </c>
      <c r="CM31" s="135">
        <f t="shared" si="59"/>
        <v>0</v>
      </c>
      <c r="CN31" s="135">
        <f t="shared" si="59"/>
        <v>1</v>
      </c>
      <c r="CO31" s="135">
        <f t="shared" si="59"/>
        <v>0</v>
      </c>
      <c r="CP31" s="135">
        <f t="shared" si="59"/>
        <v>0</v>
      </c>
      <c r="CQ31" s="135">
        <f t="shared" si="59"/>
        <v>0</v>
      </c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>
        <f>AVERAGE(AU306:AU317)</f>
        <v>6</v>
      </c>
      <c r="DE31" s="135">
        <f>AVERAGE(AW306:AW317)</f>
        <v>10.333333333333334</v>
      </c>
      <c r="DF31" s="139">
        <f t="shared" si="4"/>
        <v>1867389.0833333335</v>
      </c>
      <c r="DG31" s="139">
        <f t="shared" si="5"/>
        <v>-7.7610806670236343E-11</v>
      </c>
      <c r="DH31" s="374">
        <f t="shared" si="6"/>
        <v>2021</v>
      </c>
    </row>
    <row r="32" spans="1:112">
      <c r="A32" s="28">
        <f t="shared" si="28"/>
        <v>1998</v>
      </c>
      <c r="B32" s="28">
        <v>3</v>
      </c>
      <c r="C32" s="280">
        <f t="shared" si="29"/>
        <v>1337062</v>
      </c>
      <c r="D32" s="280">
        <f>ROUND(cust_BM!D32,0)</f>
        <v>1181995</v>
      </c>
      <c r="E32" s="280">
        <f>ROUND(cust_BM!E32,0)</f>
        <v>133618</v>
      </c>
      <c r="F32" s="280">
        <f>ROUND(cust_BM!F32,0)</f>
        <v>2739</v>
      </c>
      <c r="G32" s="280">
        <f>ROUND(cust_BM!G32,0)</f>
        <v>2157</v>
      </c>
      <c r="H32" s="395">
        <f>ROUND(cust_BM!H32,0)</f>
        <v>16537</v>
      </c>
      <c r="I32" s="260">
        <f>IF(CM_MWh!I32&gt;0,1,0)</f>
        <v>1</v>
      </c>
      <c r="J32" s="260">
        <f>IF(CM_MWh!J32&gt;0,1,0)</f>
        <v>0</v>
      </c>
      <c r="K32" s="260">
        <f>IF(CM_MWh!K32&gt;0,1,0)</f>
        <v>1</v>
      </c>
      <c r="L32" s="260">
        <f>IF(CM_MWh!L32&gt;0,1,0)</f>
        <v>0</v>
      </c>
      <c r="M32" s="260">
        <f>IF(CM_MWh!N32&gt;0,1,0)</f>
        <v>0</v>
      </c>
      <c r="N32" s="261">
        <f>IF(CM_MWh!K32&gt;0,1,0)</f>
        <v>1</v>
      </c>
      <c r="O32" s="261">
        <f>IF(CM_MWh!M32&gt;0,1,0)</f>
        <v>0</v>
      </c>
      <c r="P32" s="261">
        <f>IF(CM_MWh!P32&gt;0,1,0)</f>
        <v>0</v>
      </c>
      <c r="Q32" s="261">
        <f>IF(CM_MWh!Q32&gt;0,1,0)</f>
        <v>0</v>
      </c>
      <c r="R32" s="261">
        <f>IF(CM_MWh!R32&gt;0,1,0)</f>
        <v>0</v>
      </c>
      <c r="S32" s="261">
        <f>IF(CM_MWh!S32&gt;0,1,0)</f>
        <v>0</v>
      </c>
      <c r="T32" s="261">
        <f>IF(CM_MWh!T32&gt;0,1,0)</f>
        <v>0</v>
      </c>
      <c r="U32" s="364">
        <f>IF(CM_MWh!U32&gt;0,1,0)</f>
        <v>1</v>
      </c>
      <c r="V32" s="260">
        <f>IF(CM_MWh!V32&gt;0,1,0)</f>
        <v>1</v>
      </c>
      <c r="W32" s="260">
        <f>IF(CM_MWh!W32&gt;0,1,0)</f>
        <v>1</v>
      </c>
      <c r="X32" s="260">
        <f>IF(CM_MWh!X32&gt;0,1,0)</f>
        <v>0</v>
      </c>
      <c r="Y32" s="260">
        <f>IF(CM_MWh!Y32&gt;0,1,0)</f>
        <v>1</v>
      </c>
      <c r="Z32" s="260">
        <f>IF(CM_MWh!Z32&gt;0,1,0)</f>
        <v>0</v>
      </c>
      <c r="AA32" s="260">
        <f>IF(CM_MWh!AA32&gt;0,1,0)</f>
        <v>0</v>
      </c>
      <c r="AB32" s="260">
        <f>IF(CM_MWh!AB32&gt;0,1,0)</f>
        <v>0</v>
      </c>
      <c r="AC32" s="260">
        <f>IF(CM_MWh!AC32&gt;0,1,0)</f>
        <v>1</v>
      </c>
      <c r="AD32" s="260">
        <f>IF(CM_MWh!AD32&gt;0,1,0)</f>
        <v>0</v>
      </c>
      <c r="AE32" s="260">
        <f>IF(CM_MWh!AE32&gt;0,1,0)</f>
        <v>0</v>
      </c>
      <c r="AF32" s="260">
        <f>IF(CM_MWh!AF32&gt;0,1,0)</f>
        <v>1</v>
      </c>
      <c r="AG32" s="364">
        <f>IF(CM_MWh!AG32&gt;0,1,0)</f>
        <v>0</v>
      </c>
      <c r="AH32" s="260">
        <f>IF(CM_MWh!AH32&gt;0,1,0)</f>
        <v>0</v>
      </c>
      <c r="AI32" s="260">
        <f>IF(CM_MWh!AI32&gt;0,1,0)</f>
        <v>1</v>
      </c>
      <c r="AJ32" s="260">
        <f>IF(CM_MWh!AJ32&gt;0,1,0)</f>
        <v>1</v>
      </c>
      <c r="AK32" s="260">
        <f>IF(CM_MWh!AK32&gt;0,1,0)</f>
        <v>1</v>
      </c>
      <c r="AL32" s="260">
        <f>IF(CM_MWh!AL32&gt;0,1,0)</f>
        <v>1</v>
      </c>
      <c r="AM32" s="260">
        <f>IF(CM_MWh!AM32&gt;0,1,0)</f>
        <v>0</v>
      </c>
      <c r="AN32" s="260">
        <f>IF(CM_MWh!AN32&gt;0,1,0)</f>
        <v>0</v>
      </c>
      <c r="AO32" s="260">
        <f>IF(CM_MWh!AO32&gt;0,1,0)</f>
        <v>1</v>
      </c>
      <c r="AP32" s="260">
        <f>IF(CM_MWh!AP32&gt;0,1,0)</f>
        <v>1</v>
      </c>
      <c r="AQ32" s="260">
        <f>IF(CM_MWh!AQ32&gt;0,1,0)</f>
        <v>1</v>
      </c>
      <c r="AR32" s="260">
        <f>IF(CM_MWh!AR32&gt;0,1,0)</f>
        <v>0</v>
      </c>
      <c r="AS32" s="260">
        <f>IF(CM_MWh!AS32&gt;0,1,0)</f>
        <v>0</v>
      </c>
      <c r="AT32" s="260">
        <f>IF(CM_MWh!AT32&gt;0,1,0)</f>
        <v>0</v>
      </c>
      <c r="AU32" s="260">
        <f t="shared" si="30"/>
        <v>13</v>
      </c>
      <c r="AV32" s="260">
        <f t="shared" si="31"/>
        <v>3</v>
      </c>
      <c r="AW32" s="103">
        <f t="shared" si="32"/>
        <v>16</v>
      </c>
      <c r="AX32" s="152">
        <f t="shared" si="33"/>
        <v>1337046</v>
      </c>
      <c r="AY32" s="379"/>
      <c r="AZ32" s="366"/>
      <c r="BA32" s="366"/>
      <c r="BB32" s="366"/>
      <c r="BC32" s="366"/>
      <c r="BD32" s="264"/>
      <c r="BE32" s="104">
        <f t="shared" si="57"/>
        <v>1998</v>
      </c>
      <c r="BF32" s="28">
        <v>3</v>
      </c>
      <c r="BG32" s="365">
        <f t="shared" si="34"/>
        <v>6455067.166666666</v>
      </c>
      <c r="BH32" s="112">
        <f t="shared" si="35"/>
        <v>1181995</v>
      </c>
      <c r="BI32" s="112">
        <f t="shared" si="35"/>
        <v>133618</v>
      </c>
      <c r="BJ32" s="112">
        <f t="shared" si="35"/>
        <v>2739</v>
      </c>
      <c r="BK32" s="112">
        <f t="shared" si="35"/>
        <v>2157</v>
      </c>
      <c r="BL32" s="112">
        <f t="shared" si="35"/>
        <v>16537</v>
      </c>
      <c r="BM32" s="112">
        <f t="shared" si="36"/>
        <v>1337046</v>
      </c>
      <c r="BN32" s="134">
        <f t="shared" si="37"/>
        <v>3</v>
      </c>
      <c r="BO32" s="21">
        <f t="shared" si="38"/>
        <v>9</v>
      </c>
      <c r="BP32" s="21">
        <f t="shared" si="39"/>
        <v>4</v>
      </c>
      <c r="BQ32" s="134">
        <f t="shared" si="40"/>
        <v>13</v>
      </c>
      <c r="BR32" s="106">
        <f t="shared" si="41"/>
        <v>16</v>
      </c>
      <c r="BS32" s="264"/>
      <c r="BT32" s="392">
        <f t="shared" si="25"/>
        <v>2022</v>
      </c>
      <c r="BU32" s="135">
        <f t="shared" si="2"/>
        <v>1889454.5833333333</v>
      </c>
      <c r="BV32" s="136">
        <f>AVERAGE(D318:D329)</f>
        <v>1674417.1666666667</v>
      </c>
      <c r="BW32" s="136">
        <f>AVERAGE(E318:E329)</f>
        <v>185997.58333333334</v>
      </c>
      <c r="BX32" s="136">
        <f>AVERAGE(F318:F329)</f>
        <v>2191.75</v>
      </c>
      <c r="BY32" s="136">
        <f>AVERAGE(G318:G329)</f>
        <v>1515.6666666666667</v>
      </c>
      <c r="BZ32" s="136">
        <f>AVERAGE(H318:H329)</f>
        <v>25322.083333333332</v>
      </c>
      <c r="CA32" s="137">
        <f>AVERAGE(BN318:BN329)</f>
        <v>4.333333333333333</v>
      </c>
      <c r="CB32" s="137">
        <f>AVERAGE(BO318:BO329)</f>
        <v>3</v>
      </c>
      <c r="CC32" s="138"/>
      <c r="CD32" s="135">
        <f t="shared" ref="CD32:CQ32" si="60">AVERAGE(U318:U329)</f>
        <v>1</v>
      </c>
      <c r="CE32" s="135">
        <f t="shared" si="60"/>
        <v>1</v>
      </c>
      <c r="CF32" s="135">
        <f t="shared" si="60"/>
        <v>1</v>
      </c>
      <c r="CG32" s="135">
        <f t="shared" si="60"/>
        <v>0</v>
      </c>
      <c r="CH32" s="135">
        <f t="shared" si="60"/>
        <v>1</v>
      </c>
      <c r="CI32" s="135">
        <f t="shared" si="60"/>
        <v>0</v>
      </c>
      <c r="CJ32" s="135">
        <f t="shared" si="60"/>
        <v>1</v>
      </c>
      <c r="CK32" s="135">
        <f t="shared" si="60"/>
        <v>0</v>
      </c>
      <c r="CL32" s="135">
        <f t="shared" si="60"/>
        <v>0</v>
      </c>
      <c r="CM32" s="135">
        <f t="shared" si="60"/>
        <v>0</v>
      </c>
      <c r="CN32" s="135">
        <f t="shared" si="60"/>
        <v>1</v>
      </c>
      <c r="CO32" s="135">
        <f t="shared" si="60"/>
        <v>0</v>
      </c>
      <c r="CP32" s="135">
        <f t="shared" si="60"/>
        <v>0</v>
      </c>
      <c r="CQ32" s="135">
        <f t="shared" si="60"/>
        <v>0</v>
      </c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>
        <f>AVERAGE(AU318:AU329)</f>
        <v>6</v>
      </c>
      <c r="DE32" s="135">
        <f>AVERAGE(AW318:AW329)</f>
        <v>10.333333333333334</v>
      </c>
      <c r="DF32" s="139">
        <f t="shared" si="4"/>
        <v>1889444.25</v>
      </c>
      <c r="DG32" s="139">
        <f t="shared" si="5"/>
        <v>-7.7610806670236343E-11</v>
      </c>
      <c r="DH32" s="374">
        <f t="shared" si="6"/>
        <v>2022</v>
      </c>
    </row>
    <row r="33" spans="1:112">
      <c r="A33" s="28">
        <f t="shared" si="28"/>
        <v>1998</v>
      </c>
      <c r="B33" s="28">
        <v>4</v>
      </c>
      <c r="C33" s="280">
        <f t="shared" si="29"/>
        <v>1360322</v>
      </c>
      <c r="D33" s="280">
        <f>ROUND(cust_BM!D33,0)</f>
        <v>1200264</v>
      </c>
      <c r="E33" s="280">
        <f>ROUND(cust_BM!E33,0)</f>
        <v>138143</v>
      </c>
      <c r="F33" s="280">
        <f>ROUND(cust_BM!F33,0)</f>
        <v>2764</v>
      </c>
      <c r="G33" s="280">
        <f>ROUND(cust_BM!G33,0)</f>
        <v>2157</v>
      </c>
      <c r="H33" s="395">
        <f>ROUND(cust_BM!H33,0)</f>
        <v>16979</v>
      </c>
      <c r="I33" s="260">
        <f>IF(CM_MWh!I33&gt;0,1,0)</f>
        <v>0</v>
      </c>
      <c r="J33" s="260">
        <f>IF(CM_MWh!J33&gt;0,1,0)</f>
        <v>0</v>
      </c>
      <c r="K33" s="260">
        <f>IF(CM_MWh!K33&gt;0,1,0)</f>
        <v>1</v>
      </c>
      <c r="L33" s="260">
        <f>IF(CM_MWh!L33&gt;0,1,0)</f>
        <v>0</v>
      </c>
      <c r="M33" s="260">
        <f>IF(CM_MWh!N33&gt;0,1,0)</f>
        <v>0</v>
      </c>
      <c r="N33" s="261">
        <f>IF(CM_MWh!K33&gt;0,1,0)</f>
        <v>1</v>
      </c>
      <c r="O33" s="261">
        <f>IF(CM_MWh!M33&gt;0,1,0)</f>
        <v>0</v>
      </c>
      <c r="P33" s="261">
        <f>IF(CM_MWh!P33&gt;0,1,0)</f>
        <v>0</v>
      </c>
      <c r="Q33" s="261">
        <f>IF(CM_MWh!Q33&gt;0,1,0)</f>
        <v>0</v>
      </c>
      <c r="R33" s="261">
        <f>IF(CM_MWh!R33&gt;0,1,0)</f>
        <v>0</v>
      </c>
      <c r="S33" s="261">
        <f>IF(CM_MWh!S33&gt;0,1,0)</f>
        <v>0</v>
      </c>
      <c r="T33" s="261">
        <f>IF(CM_MWh!T33&gt;0,1,0)</f>
        <v>0</v>
      </c>
      <c r="U33" s="364">
        <f>IF(CM_MWh!U33&gt;0,1,0)</f>
        <v>0</v>
      </c>
      <c r="V33" s="260">
        <f>IF(CM_MWh!V33&gt;0,1,0)</f>
        <v>1</v>
      </c>
      <c r="W33" s="260">
        <f>IF(CM_MWh!W33&gt;0,1,0)</f>
        <v>1</v>
      </c>
      <c r="X33" s="260">
        <f>IF(CM_MWh!X33&gt;0,1,0)</f>
        <v>0</v>
      </c>
      <c r="Y33" s="260">
        <f>IF(CM_MWh!Y33&gt;0,1,0)</f>
        <v>1</v>
      </c>
      <c r="Z33" s="260">
        <f>IF(CM_MWh!Z33&gt;0,1,0)</f>
        <v>0</v>
      </c>
      <c r="AA33" s="260">
        <f>IF(CM_MWh!AA33&gt;0,1,0)</f>
        <v>0</v>
      </c>
      <c r="AB33" s="260">
        <f>IF(CM_MWh!AB33&gt;0,1,0)</f>
        <v>0</v>
      </c>
      <c r="AC33" s="260">
        <f>IF(CM_MWh!AC33&gt;0,1,0)</f>
        <v>1</v>
      </c>
      <c r="AD33" s="260">
        <f>IF(CM_MWh!AD33&gt;0,1,0)</f>
        <v>0</v>
      </c>
      <c r="AE33" s="260">
        <f>IF(CM_MWh!AE33&gt;0,1,0)</f>
        <v>0</v>
      </c>
      <c r="AF33" s="260">
        <f>IF(CM_MWh!AF33&gt;0,1,0)</f>
        <v>1</v>
      </c>
      <c r="AG33" s="364">
        <f>IF(CM_MWh!AG33&gt;0,1,0)</f>
        <v>0</v>
      </c>
      <c r="AH33" s="260">
        <f>IF(CM_MWh!AH33&gt;0,1,0)</f>
        <v>0</v>
      </c>
      <c r="AI33" s="260">
        <f>IF(CM_MWh!AI33&gt;0,1,0)</f>
        <v>1</v>
      </c>
      <c r="AJ33" s="260">
        <f>IF(CM_MWh!AJ33&gt;0,1,0)</f>
        <v>1</v>
      </c>
      <c r="AK33" s="260">
        <f>IF(CM_MWh!AK33&gt;0,1,0)</f>
        <v>1</v>
      </c>
      <c r="AL33" s="260">
        <f>IF(CM_MWh!AL33&gt;0,1,0)</f>
        <v>1</v>
      </c>
      <c r="AM33" s="260">
        <f>IF(CM_MWh!AM33&gt;0,1,0)</f>
        <v>0</v>
      </c>
      <c r="AN33" s="260">
        <f>IF(CM_MWh!AN33&gt;0,1,0)</f>
        <v>1</v>
      </c>
      <c r="AO33" s="260">
        <f>IF(CM_MWh!AO33&gt;0,1,0)</f>
        <v>1</v>
      </c>
      <c r="AP33" s="260">
        <f>IF(CM_MWh!AP33&gt;0,1,0)</f>
        <v>1</v>
      </c>
      <c r="AQ33" s="260">
        <f>IF(CM_MWh!AQ33&gt;0,1,0)</f>
        <v>1</v>
      </c>
      <c r="AR33" s="260">
        <f>IF(CM_MWh!AR33&gt;0,1,0)</f>
        <v>0</v>
      </c>
      <c r="AS33" s="260">
        <f>IF(CM_MWh!AS33&gt;0,1,0)</f>
        <v>0</v>
      </c>
      <c r="AT33" s="260">
        <f>IF(CM_MWh!AT33&gt;0,1,0)</f>
        <v>0</v>
      </c>
      <c r="AU33" s="260">
        <f t="shared" si="30"/>
        <v>13</v>
      </c>
      <c r="AV33" s="260">
        <f t="shared" si="31"/>
        <v>2</v>
      </c>
      <c r="AW33" s="103">
        <f t="shared" si="32"/>
        <v>15</v>
      </c>
      <c r="AX33" s="152">
        <f t="shared" si="33"/>
        <v>1360307</v>
      </c>
      <c r="AY33" s="379"/>
      <c r="AZ33" s="366"/>
      <c r="BA33" s="366"/>
      <c r="BB33" s="366"/>
      <c r="BC33" s="366"/>
      <c r="BD33" s="264"/>
      <c r="BE33" s="104">
        <f t="shared" si="57"/>
        <v>1998</v>
      </c>
      <c r="BF33" s="28">
        <v>4</v>
      </c>
      <c r="BG33" s="365">
        <f t="shared" si="34"/>
        <v>6543092.0000000009</v>
      </c>
      <c r="BH33" s="112">
        <f t="shared" si="35"/>
        <v>1200264</v>
      </c>
      <c r="BI33" s="112">
        <f t="shared" si="35"/>
        <v>138143</v>
      </c>
      <c r="BJ33" s="112">
        <f t="shared" si="35"/>
        <v>2764</v>
      </c>
      <c r="BK33" s="112">
        <f t="shared" si="35"/>
        <v>2157</v>
      </c>
      <c r="BL33" s="112">
        <f t="shared" si="35"/>
        <v>16979</v>
      </c>
      <c r="BM33" s="112">
        <f t="shared" si="36"/>
        <v>1360307</v>
      </c>
      <c r="BN33" s="134">
        <f t="shared" si="37"/>
        <v>2</v>
      </c>
      <c r="BO33" s="21">
        <f t="shared" si="38"/>
        <v>8</v>
      </c>
      <c r="BP33" s="21">
        <f t="shared" si="39"/>
        <v>5</v>
      </c>
      <c r="BQ33" s="134">
        <f t="shared" si="40"/>
        <v>13</v>
      </c>
      <c r="BR33" s="106">
        <f t="shared" si="41"/>
        <v>15</v>
      </c>
      <c r="BS33" s="264"/>
      <c r="BT33" s="392">
        <f t="shared" si="25"/>
        <v>2023</v>
      </c>
      <c r="BU33" s="135">
        <f t="shared" si="2"/>
        <v>1910206.5000000002</v>
      </c>
      <c r="BV33" s="136">
        <f>AVERAGE(D330:D341)</f>
        <v>1693168</v>
      </c>
      <c r="BW33" s="136">
        <f>AVERAGE(E330:E341)</f>
        <v>187948.91666666666</v>
      </c>
      <c r="BX33" s="136">
        <f>AVERAGE(F330:F341)</f>
        <v>2176.1666666666665</v>
      </c>
      <c r="BY33" s="136">
        <f>AVERAGE(G330:G341)</f>
        <v>1514.1666666666667</v>
      </c>
      <c r="BZ33" s="136">
        <f>AVERAGE(H330:H341)</f>
        <v>25388.916666666668</v>
      </c>
      <c r="CA33" s="137">
        <f>AVERAGE(BN330:BN341)</f>
        <v>4.333333333333333</v>
      </c>
      <c r="CB33" s="137">
        <f>AVERAGE(BO330:BO341)</f>
        <v>3</v>
      </c>
      <c r="CC33" s="138"/>
      <c r="CD33" s="135">
        <f t="shared" ref="CD33:CQ33" si="61">AVERAGE(U330:U341)</f>
        <v>1</v>
      </c>
      <c r="CE33" s="135">
        <f t="shared" si="61"/>
        <v>1</v>
      </c>
      <c r="CF33" s="135">
        <f t="shared" si="61"/>
        <v>1</v>
      </c>
      <c r="CG33" s="135">
        <f t="shared" si="61"/>
        <v>0</v>
      </c>
      <c r="CH33" s="135">
        <f t="shared" si="61"/>
        <v>1</v>
      </c>
      <c r="CI33" s="135">
        <f t="shared" si="61"/>
        <v>0</v>
      </c>
      <c r="CJ33" s="135">
        <f t="shared" si="61"/>
        <v>1</v>
      </c>
      <c r="CK33" s="135">
        <f t="shared" si="61"/>
        <v>0</v>
      </c>
      <c r="CL33" s="135">
        <f t="shared" si="61"/>
        <v>0</v>
      </c>
      <c r="CM33" s="135">
        <f t="shared" si="61"/>
        <v>0</v>
      </c>
      <c r="CN33" s="135">
        <f t="shared" si="61"/>
        <v>1</v>
      </c>
      <c r="CO33" s="135">
        <f t="shared" si="61"/>
        <v>0</v>
      </c>
      <c r="CP33" s="135">
        <f t="shared" si="61"/>
        <v>0</v>
      </c>
      <c r="CQ33" s="135">
        <f t="shared" si="61"/>
        <v>0</v>
      </c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>
        <f>AVERAGE(AU330:AU341)</f>
        <v>6</v>
      </c>
      <c r="DE33" s="135">
        <f>AVERAGE(AW330:AW341)</f>
        <v>10.333333333333334</v>
      </c>
      <c r="DF33" s="139">
        <f t="shared" si="4"/>
        <v>1910196.166666667</v>
      </c>
      <c r="DG33" s="139">
        <f t="shared" si="5"/>
        <v>-7.7610806670236343E-11</v>
      </c>
      <c r="DH33" s="374">
        <f t="shared" si="6"/>
        <v>2023</v>
      </c>
    </row>
    <row r="34" spans="1:112">
      <c r="A34" s="28">
        <f t="shared" si="28"/>
        <v>1998</v>
      </c>
      <c r="B34" s="28">
        <v>5</v>
      </c>
      <c r="C34" s="280">
        <f t="shared" si="29"/>
        <v>1317805</v>
      </c>
      <c r="D34" s="280">
        <f>ROUND(cust_BM!D34,0)</f>
        <v>1161098</v>
      </c>
      <c r="E34" s="280">
        <f>ROUND(cust_BM!E34,0)</f>
        <v>135212</v>
      </c>
      <c r="F34" s="280">
        <f>ROUND(cust_BM!F34,0)</f>
        <v>2675</v>
      </c>
      <c r="G34" s="280">
        <f>ROUND(cust_BM!G34,0)</f>
        <v>2149</v>
      </c>
      <c r="H34" s="395">
        <f>ROUND(cust_BM!H34,0)</f>
        <v>16651</v>
      </c>
      <c r="I34" s="260">
        <f>IF(CM_MWh!I34&gt;0,1,0)</f>
        <v>1</v>
      </c>
      <c r="J34" s="260">
        <f>IF(CM_MWh!J34&gt;0,1,0)</f>
        <v>0</v>
      </c>
      <c r="K34" s="260">
        <f>IF(CM_MWh!K34&gt;0,1,0)</f>
        <v>1</v>
      </c>
      <c r="L34" s="260">
        <f>IF(CM_MWh!L34&gt;0,1,0)</f>
        <v>0</v>
      </c>
      <c r="M34" s="260">
        <f>IF(CM_MWh!N34&gt;0,1,0)</f>
        <v>0</v>
      </c>
      <c r="N34" s="261">
        <f>IF(CM_MWh!K34&gt;0,1,0)</f>
        <v>1</v>
      </c>
      <c r="O34" s="261">
        <f>IF(CM_MWh!M34&gt;0,1,0)</f>
        <v>0</v>
      </c>
      <c r="P34" s="261">
        <f>IF(CM_MWh!P34&gt;0,1,0)</f>
        <v>0</v>
      </c>
      <c r="Q34" s="261">
        <f>IF(CM_MWh!Q34&gt;0,1,0)</f>
        <v>0</v>
      </c>
      <c r="R34" s="261">
        <f>IF(CM_MWh!R34&gt;0,1,0)</f>
        <v>0</v>
      </c>
      <c r="S34" s="261">
        <f>IF(CM_MWh!S34&gt;0,1,0)</f>
        <v>0</v>
      </c>
      <c r="T34" s="261">
        <f>IF(CM_MWh!T34&gt;0,1,0)</f>
        <v>1</v>
      </c>
      <c r="U34" s="364">
        <f>IF(CM_MWh!U34&gt;0,1,0)</f>
        <v>1</v>
      </c>
      <c r="V34" s="260">
        <f>IF(CM_MWh!V34&gt;0,1,0)</f>
        <v>1</v>
      </c>
      <c r="W34" s="260">
        <f>IF(CM_MWh!W34&gt;0,1,0)</f>
        <v>1</v>
      </c>
      <c r="X34" s="260">
        <f>IF(CM_MWh!X34&gt;0,1,0)</f>
        <v>0</v>
      </c>
      <c r="Y34" s="260">
        <f>IF(CM_MWh!Y34&gt;0,1,0)</f>
        <v>1</v>
      </c>
      <c r="Z34" s="260">
        <f>IF(CM_MWh!Z34&gt;0,1,0)</f>
        <v>0</v>
      </c>
      <c r="AA34" s="260">
        <f>IF(CM_MWh!AA34&gt;0,1,0)</f>
        <v>1</v>
      </c>
      <c r="AB34" s="260">
        <f>IF(CM_MWh!AB34&gt;0,1,0)</f>
        <v>0</v>
      </c>
      <c r="AC34" s="260">
        <f>IF(CM_MWh!AC34&gt;0,1,0)</f>
        <v>1</v>
      </c>
      <c r="AD34" s="260">
        <f>IF(CM_MWh!AD34&gt;0,1,0)</f>
        <v>0</v>
      </c>
      <c r="AE34" s="260">
        <f>IF(CM_MWh!AE34&gt;0,1,0)</f>
        <v>0</v>
      </c>
      <c r="AF34" s="260">
        <f>IF(CM_MWh!AF34&gt;0,1,0)</f>
        <v>1</v>
      </c>
      <c r="AG34" s="364">
        <f>IF(CM_MWh!AG34&gt;0,1,0)</f>
        <v>0</v>
      </c>
      <c r="AH34" s="260">
        <f>IF(CM_MWh!AH34&gt;0,1,0)</f>
        <v>0</v>
      </c>
      <c r="AI34" s="260">
        <f>IF(CM_MWh!AI34&gt;0,1,0)</f>
        <v>1</v>
      </c>
      <c r="AJ34" s="260">
        <f>IF(CM_MWh!AJ34&gt;0,1,0)</f>
        <v>1</v>
      </c>
      <c r="AK34" s="260">
        <f>IF(CM_MWh!AK34&gt;0,1,0)</f>
        <v>1</v>
      </c>
      <c r="AL34" s="260">
        <f>IF(CM_MWh!AL34&gt;0,1,0)</f>
        <v>1</v>
      </c>
      <c r="AM34" s="260">
        <f>IF(CM_MWh!AM34&gt;0,1,0)</f>
        <v>0</v>
      </c>
      <c r="AN34" s="260">
        <f>IF(CM_MWh!AN34&gt;0,1,0)</f>
        <v>1</v>
      </c>
      <c r="AO34" s="260">
        <f>IF(CM_MWh!AO34&gt;0,1,0)</f>
        <v>1</v>
      </c>
      <c r="AP34" s="260">
        <f>IF(CM_MWh!AP34&gt;0,1,0)</f>
        <v>1</v>
      </c>
      <c r="AQ34" s="260">
        <f>IF(CM_MWh!AQ34&gt;0,1,0)</f>
        <v>1</v>
      </c>
      <c r="AR34" s="260">
        <f>IF(CM_MWh!AR34&gt;0,1,0)</f>
        <v>1</v>
      </c>
      <c r="AS34" s="260">
        <f>IF(CM_MWh!AS34&gt;0,1,0)</f>
        <v>0</v>
      </c>
      <c r="AT34" s="260">
        <f>IF(CM_MWh!AT34&gt;0,1,0)</f>
        <v>0</v>
      </c>
      <c r="AU34" s="260">
        <f t="shared" si="30"/>
        <v>16</v>
      </c>
      <c r="AV34" s="260">
        <f t="shared" si="31"/>
        <v>4</v>
      </c>
      <c r="AW34" s="103">
        <f t="shared" si="32"/>
        <v>20</v>
      </c>
      <c r="AX34" s="152">
        <f t="shared" si="33"/>
        <v>1317785</v>
      </c>
      <c r="AY34" s="379"/>
      <c r="AZ34" s="366"/>
      <c r="BA34" s="366"/>
      <c r="BB34" s="366"/>
      <c r="BC34" s="366"/>
      <c r="BD34" s="264"/>
      <c r="BE34" s="104">
        <f t="shared" si="57"/>
        <v>1998</v>
      </c>
      <c r="BF34" s="28">
        <v>5</v>
      </c>
      <c r="BG34" s="365">
        <f t="shared" si="34"/>
        <v>6498302.666666666</v>
      </c>
      <c r="BH34" s="112">
        <f t="shared" si="35"/>
        <v>1161098</v>
      </c>
      <c r="BI34" s="112">
        <f t="shared" si="35"/>
        <v>135212</v>
      </c>
      <c r="BJ34" s="112">
        <f t="shared" si="35"/>
        <v>2675</v>
      </c>
      <c r="BK34" s="112">
        <f t="shared" si="35"/>
        <v>2149</v>
      </c>
      <c r="BL34" s="112">
        <f t="shared" si="35"/>
        <v>16651</v>
      </c>
      <c r="BM34" s="112">
        <f t="shared" si="36"/>
        <v>1317785</v>
      </c>
      <c r="BN34" s="134">
        <f t="shared" si="37"/>
        <v>4</v>
      </c>
      <c r="BO34" s="21">
        <f t="shared" si="38"/>
        <v>9</v>
      </c>
      <c r="BP34" s="21">
        <f t="shared" si="39"/>
        <v>7</v>
      </c>
      <c r="BQ34" s="134">
        <f t="shared" si="40"/>
        <v>16</v>
      </c>
      <c r="BR34" s="106">
        <f t="shared" si="41"/>
        <v>20</v>
      </c>
      <c r="BS34" s="264"/>
      <c r="BT34" s="392">
        <f t="shared" si="25"/>
        <v>2024</v>
      </c>
      <c r="BU34" s="135">
        <f t="shared" si="2"/>
        <v>1930326.8333333333</v>
      </c>
      <c r="BV34" s="136">
        <f>AVERAGE(D342:D353)</f>
        <v>1711369.1666666667</v>
      </c>
      <c r="BW34" s="136">
        <f>AVERAGE(E342:E353)</f>
        <v>189825.58333333334</v>
      </c>
      <c r="BX34" s="136">
        <f>AVERAGE(F342:F353)</f>
        <v>2161.1666666666665</v>
      </c>
      <c r="BY34" s="136">
        <f>AVERAGE(G342:G353)</f>
        <v>1512.75</v>
      </c>
      <c r="BZ34" s="136">
        <f>AVERAGE(H342:H353)</f>
        <v>25447.833333333332</v>
      </c>
      <c r="CA34" s="137">
        <f>AVERAGE(BN342:BN353)</f>
        <v>4.333333333333333</v>
      </c>
      <c r="CB34" s="137">
        <f>AVERAGE(BO342:BO353)</f>
        <v>3</v>
      </c>
      <c r="CC34" s="138"/>
      <c r="CD34" s="135">
        <f t="shared" ref="CD34:CQ34" si="62">AVERAGE(U342:U353)</f>
        <v>1</v>
      </c>
      <c r="CE34" s="135">
        <f t="shared" si="62"/>
        <v>1</v>
      </c>
      <c r="CF34" s="135">
        <f t="shared" si="62"/>
        <v>1</v>
      </c>
      <c r="CG34" s="135">
        <f t="shared" si="62"/>
        <v>0</v>
      </c>
      <c r="CH34" s="135">
        <f t="shared" si="62"/>
        <v>1</v>
      </c>
      <c r="CI34" s="135">
        <f t="shared" si="62"/>
        <v>0</v>
      </c>
      <c r="CJ34" s="135">
        <f t="shared" si="62"/>
        <v>1</v>
      </c>
      <c r="CK34" s="135">
        <f t="shared" si="62"/>
        <v>0</v>
      </c>
      <c r="CL34" s="135">
        <f t="shared" si="62"/>
        <v>0</v>
      </c>
      <c r="CM34" s="135">
        <f t="shared" si="62"/>
        <v>0</v>
      </c>
      <c r="CN34" s="135">
        <f t="shared" si="62"/>
        <v>1</v>
      </c>
      <c r="CO34" s="135">
        <f t="shared" si="62"/>
        <v>0</v>
      </c>
      <c r="CP34" s="135">
        <f t="shared" si="62"/>
        <v>0</v>
      </c>
      <c r="CQ34" s="135">
        <f t="shared" si="62"/>
        <v>0</v>
      </c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>
        <f>AVERAGE(AU342:AU353)</f>
        <v>6</v>
      </c>
      <c r="DE34" s="135">
        <f>AVERAGE(AW342:AW353)</f>
        <v>10.333333333333334</v>
      </c>
      <c r="DF34" s="139">
        <f t="shared" si="4"/>
        <v>1930316.5</v>
      </c>
      <c r="DG34" s="139">
        <f t="shared" si="5"/>
        <v>-7.7610806670236343E-11</v>
      </c>
      <c r="DH34" s="374">
        <f t="shared" si="6"/>
        <v>2024</v>
      </c>
    </row>
    <row r="35" spans="1:112">
      <c r="A35" s="28">
        <f t="shared" si="28"/>
        <v>1998</v>
      </c>
      <c r="B35" s="28">
        <v>6</v>
      </c>
      <c r="C35" s="280">
        <f t="shared" si="29"/>
        <v>1324454</v>
      </c>
      <c r="D35" s="280">
        <f>ROUND(cust_BM!D35,0)</f>
        <v>1167586</v>
      </c>
      <c r="E35" s="280">
        <f>ROUND(cust_BM!E35,0)</f>
        <v>135329</v>
      </c>
      <c r="F35" s="280">
        <f>ROUND(cust_BM!F35,0)</f>
        <v>2690</v>
      </c>
      <c r="G35" s="280">
        <f>ROUND(cust_BM!G35,0)</f>
        <v>2138</v>
      </c>
      <c r="H35" s="395">
        <f>ROUND(cust_BM!H35,0)</f>
        <v>16690</v>
      </c>
      <c r="I35" s="260">
        <f>IF(CM_MWh!I35&gt;0,1,0)</f>
        <v>1</v>
      </c>
      <c r="J35" s="260">
        <f>IF(CM_MWh!J35&gt;0,1,0)</f>
        <v>0</v>
      </c>
      <c r="K35" s="260">
        <f>IF(CM_MWh!K35&gt;0,1,0)</f>
        <v>1</v>
      </c>
      <c r="L35" s="260">
        <f>IF(CM_MWh!L35&gt;0,1,0)</f>
        <v>0</v>
      </c>
      <c r="M35" s="260">
        <f>IF(CM_MWh!N35&gt;0,1,0)</f>
        <v>0</v>
      </c>
      <c r="N35" s="261">
        <f>IF(CM_MWh!K35&gt;0,1,0)</f>
        <v>1</v>
      </c>
      <c r="O35" s="261">
        <f>IF(CM_MWh!M35&gt;0,1,0)</f>
        <v>0</v>
      </c>
      <c r="P35" s="261">
        <f>IF(CM_MWh!P35&gt;0,1,0)</f>
        <v>0</v>
      </c>
      <c r="Q35" s="261">
        <f>IF(CM_MWh!Q35&gt;0,1,0)</f>
        <v>0</v>
      </c>
      <c r="R35" s="261">
        <f>IF(CM_MWh!R35&gt;0,1,0)</f>
        <v>0</v>
      </c>
      <c r="S35" s="261">
        <f>IF(CM_MWh!S35&gt;0,1,0)</f>
        <v>0</v>
      </c>
      <c r="T35" s="261">
        <f>IF(CM_MWh!T35&gt;0,1,0)</f>
        <v>1</v>
      </c>
      <c r="U35" s="364">
        <f>IF(CM_MWh!U35&gt;0,1,0)</f>
        <v>1</v>
      </c>
      <c r="V35" s="260">
        <f>IF(CM_MWh!V35&gt;0,1,0)</f>
        <v>1</v>
      </c>
      <c r="W35" s="260">
        <f>IF(CM_MWh!W35&gt;0,1,0)</f>
        <v>1</v>
      </c>
      <c r="X35" s="260">
        <f>IF(CM_MWh!X35&gt;0,1,0)</f>
        <v>0</v>
      </c>
      <c r="Y35" s="260">
        <f>IF(CM_MWh!Y35&gt;0,1,0)</f>
        <v>1</v>
      </c>
      <c r="Z35" s="260">
        <f>IF(CM_MWh!Z35&gt;0,1,0)</f>
        <v>0</v>
      </c>
      <c r="AA35" s="260">
        <f>IF(CM_MWh!AA35&gt;0,1,0)</f>
        <v>1</v>
      </c>
      <c r="AB35" s="260">
        <f>IF(CM_MWh!AB35&gt;0,1,0)</f>
        <v>1</v>
      </c>
      <c r="AC35" s="260">
        <f>IF(CM_MWh!AC35&gt;0,1,0)</f>
        <v>1</v>
      </c>
      <c r="AD35" s="260">
        <f>IF(CM_MWh!AD35&gt;0,1,0)</f>
        <v>0</v>
      </c>
      <c r="AE35" s="260">
        <f>IF(CM_MWh!AE35&gt;0,1,0)</f>
        <v>0</v>
      </c>
      <c r="AF35" s="260">
        <f>IF(CM_MWh!AF35&gt;0,1,0)</f>
        <v>1</v>
      </c>
      <c r="AG35" s="364">
        <f>IF(CM_MWh!AG35&gt;0,1,0)</f>
        <v>0</v>
      </c>
      <c r="AH35" s="260">
        <f>IF(CM_MWh!AH35&gt;0,1,0)</f>
        <v>0</v>
      </c>
      <c r="AI35" s="260">
        <f>IF(CM_MWh!AI35&gt;0,1,0)</f>
        <v>1</v>
      </c>
      <c r="AJ35" s="260">
        <f>IF(CM_MWh!AJ35&gt;0,1,0)</f>
        <v>1</v>
      </c>
      <c r="AK35" s="260">
        <f>IF(CM_MWh!AK35&gt;0,1,0)</f>
        <v>1</v>
      </c>
      <c r="AL35" s="260">
        <f>IF(CM_MWh!AL35&gt;0,1,0)</f>
        <v>1</v>
      </c>
      <c r="AM35" s="260">
        <f>IF(CM_MWh!AM35&gt;0,1,0)</f>
        <v>0</v>
      </c>
      <c r="AN35" s="260">
        <f>IF(CM_MWh!AN35&gt;0,1,0)</f>
        <v>1</v>
      </c>
      <c r="AO35" s="260">
        <f>IF(CM_MWh!AO35&gt;0,1,0)</f>
        <v>1</v>
      </c>
      <c r="AP35" s="260">
        <f>IF(CM_MWh!AP35&gt;0,1,0)</f>
        <v>1</v>
      </c>
      <c r="AQ35" s="260">
        <f>IF(CM_MWh!AQ35&gt;0,1,0)</f>
        <v>1</v>
      </c>
      <c r="AR35" s="260">
        <f>IF(CM_MWh!AR35&gt;0,1,0)</f>
        <v>1</v>
      </c>
      <c r="AS35" s="260">
        <f>IF(CM_MWh!AS35&gt;0,1,0)</f>
        <v>0</v>
      </c>
      <c r="AT35" s="260">
        <f>IF(CM_MWh!AT35&gt;0,1,0)</f>
        <v>0</v>
      </c>
      <c r="AU35" s="260">
        <f t="shared" si="30"/>
        <v>17</v>
      </c>
      <c r="AV35" s="260">
        <f t="shared" si="31"/>
        <v>4</v>
      </c>
      <c r="AW35" s="103">
        <f t="shared" si="32"/>
        <v>21</v>
      </c>
      <c r="AX35" s="152">
        <f t="shared" si="33"/>
        <v>1324433</v>
      </c>
      <c r="AY35" s="379"/>
      <c r="AZ35" s="366"/>
      <c r="BA35" s="366"/>
      <c r="BB35" s="366"/>
      <c r="BC35" s="366"/>
      <c r="BD35" s="264"/>
      <c r="BE35" s="104">
        <f t="shared" si="57"/>
        <v>1998</v>
      </c>
      <c r="BF35" s="28">
        <v>6</v>
      </c>
      <c r="BG35" s="365">
        <f t="shared" si="34"/>
        <v>6550053.666666666</v>
      </c>
      <c r="BH35" s="112">
        <f t="shared" si="35"/>
        <v>1167586</v>
      </c>
      <c r="BI35" s="112">
        <f t="shared" si="35"/>
        <v>135329</v>
      </c>
      <c r="BJ35" s="112">
        <f t="shared" si="35"/>
        <v>2690</v>
      </c>
      <c r="BK35" s="112">
        <f t="shared" si="35"/>
        <v>2138</v>
      </c>
      <c r="BL35" s="112">
        <f t="shared" si="35"/>
        <v>16690</v>
      </c>
      <c r="BM35" s="112">
        <f t="shared" si="36"/>
        <v>1324433</v>
      </c>
      <c r="BN35" s="134">
        <f t="shared" si="37"/>
        <v>4</v>
      </c>
      <c r="BO35" s="21">
        <f t="shared" si="38"/>
        <v>9</v>
      </c>
      <c r="BP35" s="21">
        <f t="shared" si="39"/>
        <v>8</v>
      </c>
      <c r="BQ35" s="134">
        <f t="shared" si="40"/>
        <v>17</v>
      </c>
      <c r="BR35" s="106">
        <f t="shared" si="41"/>
        <v>21</v>
      </c>
      <c r="BS35" s="264"/>
      <c r="BT35" s="392">
        <f t="shared" si="25"/>
        <v>2025</v>
      </c>
      <c r="BU35" s="135">
        <f t="shared" si="2"/>
        <v>1949552.3333333333</v>
      </c>
      <c r="BV35" s="136">
        <f>AVERAGE(D354:D365)</f>
        <v>1728776.3333333333</v>
      </c>
      <c r="BW35" s="136">
        <f>AVERAGE(E354:E365)</f>
        <v>191607.33333333334</v>
      </c>
      <c r="BX35" s="136">
        <f>AVERAGE(F354:F365)</f>
        <v>2146.9166666666665</v>
      </c>
      <c r="BY35" s="136">
        <f>AVERAGE(G354:G365)</f>
        <v>1511.75</v>
      </c>
      <c r="BZ35" s="136">
        <f>AVERAGE(H354:H365)</f>
        <v>25499.666666666668</v>
      </c>
      <c r="CA35" s="137">
        <f>AVERAGE(BN354:BN365)</f>
        <v>4.333333333333333</v>
      </c>
      <c r="CB35" s="137">
        <f>AVERAGE(BO354:BO365)</f>
        <v>3</v>
      </c>
      <c r="CC35" s="138"/>
      <c r="CD35" s="135">
        <f t="shared" ref="CD35:CQ35" si="63">AVERAGE(U354:U365)</f>
        <v>1</v>
      </c>
      <c r="CE35" s="135">
        <f t="shared" si="63"/>
        <v>1</v>
      </c>
      <c r="CF35" s="135">
        <f t="shared" si="63"/>
        <v>1</v>
      </c>
      <c r="CG35" s="135">
        <f t="shared" si="63"/>
        <v>0</v>
      </c>
      <c r="CH35" s="135">
        <f t="shared" si="63"/>
        <v>1</v>
      </c>
      <c r="CI35" s="135">
        <f t="shared" si="63"/>
        <v>0</v>
      </c>
      <c r="CJ35" s="135">
        <f t="shared" si="63"/>
        <v>1</v>
      </c>
      <c r="CK35" s="135">
        <f t="shared" si="63"/>
        <v>0</v>
      </c>
      <c r="CL35" s="135">
        <f t="shared" si="63"/>
        <v>0</v>
      </c>
      <c r="CM35" s="135">
        <f t="shared" si="63"/>
        <v>0</v>
      </c>
      <c r="CN35" s="135">
        <f t="shared" si="63"/>
        <v>1</v>
      </c>
      <c r="CO35" s="135">
        <f t="shared" si="63"/>
        <v>0</v>
      </c>
      <c r="CP35" s="135">
        <f t="shared" si="63"/>
        <v>0</v>
      </c>
      <c r="CQ35" s="135">
        <f t="shared" si="63"/>
        <v>0</v>
      </c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>
        <f>AVERAGE(AU354:AU365)</f>
        <v>6</v>
      </c>
      <c r="DE35" s="135">
        <f>AVERAGE(AW354:AW365)</f>
        <v>10.333333333333334</v>
      </c>
      <c r="DF35" s="139">
        <f t="shared" si="4"/>
        <v>1949542</v>
      </c>
      <c r="DG35" s="139">
        <f t="shared" si="5"/>
        <v>-7.7610806670236343E-11</v>
      </c>
      <c r="DH35" s="374">
        <f t="shared" si="6"/>
        <v>2025</v>
      </c>
    </row>
    <row r="36" spans="1:112">
      <c r="A36" s="28">
        <f t="shared" si="28"/>
        <v>1998</v>
      </c>
      <c r="B36" s="28">
        <v>7</v>
      </c>
      <c r="C36" s="280">
        <f t="shared" si="29"/>
        <v>1317169</v>
      </c>
      <c r="D36" s="280">
        <f>ROUND(cust_BM!D36,0)</f>
        <v>1160442</v>
      </c>
      <c r="E36" s="280">
        <f>ROUND(cust_BM!E36,0)</f>
        <v>135175</v>
      </c>
      <c r="F36" s="280">
        <f>ROUND(cust_BM!F36,0)</f>
        <v>2665</v>
      </c>
      <c r="G36" s="280">
        <f>ROUND(cust_BM!G36,0)</f>
        <v>2125</v>
      </c>
      <c r="H36" s="395">
        <f>ROUND(cust_BM!H36,0)</f>
        <v>16741</v>
      </c>
      <c r="I36" s="260">
        <f>IF(CM_MWh!I36&gt;0,1,0)</f>
        <v>1</v>
      </c>
      <c r="J36" s="260">
        <f>IF(CM_MWh!J36&gt;0,1,0)</f>
        <v>0</v>
      </c>
      <c r="K36" s="260">
        <f>IF(CM_MWh!K36&gt;0,1,0)</f>
        <v>1</v>
      </c>
      <c r="L36" s="260">
        <f>IF(CM_MWh!L36&gt;0,1,0)</f>
        <v>0</v>
      </c>
      <c r="M36" s="260">
        <f>IF(CM_MWh!N36&gt;0,1,0)</f>
        <v>0</v>
      </c>
      <c r="N36" s="261">
        <f>IF(CM_MWh!K36&gt;0,1,0)</f>
        <v>1</v>
      </c>
      <c r="O36" s="261">
        <f>IF(CM_MWh!M36&gt;0,1,0)</f>
        <v>0</v>
      </c>
      <c r="P36" s="261">
        <f>IF(CM_MWh!P36&gt;0,1,0)</f>
        <v>0</v>
      </c>
      <c r="Q36" s="261">
        <f>IF(CM_MWh!Q36&gt;0,1,0)</f>
        <v>0</v>
      </c>
      <c r="R36" s="261">
        <f>IF(CM_MWh!R36&gt;0,1,0)</f>
        <v>0</v>
      </c>
      <c r="S36" s="261">
        <f>IF(CM_MWh!S36&gt;0,1,0)</f>
        <v>0</v>
      </c>
      <c r="T36" s="261">
        <f>IF(CM_MWh!T36&gt;0,1,0)</f>
        <v>1</v>
      </c>
      <c r="U36" s="364">
        <f>IF(CM_MWh!U36&gt;0,1,0)</f>
        <v>1</v>
      </c>
      <c r="V36" s="260">
        <f>IF(CM_MWh!V36&gt;0,1,0)</f>
        <v>1</v>
      </c>
      <c r="W36" s="260">
        <f>IF(CM_MWh!W36&gt;0,1,0)</f>
        <v>1</v>
      </c>
      <c r="X36" s="260">
        <f>IF(CM_MWh!X36&gt;0,1,0)</f>
        <v>0</v>
      </c>
      <c r="Y36" s="260">
        <f>IF(CM_MWh!Y36&gt;0,1,0)</f>
        <v>1</v>
      </c>
      <c r="Z36" s="260">
        <f>IF(CM_MWh!Z36&gt;0,1,0)</f>
        <v>0</v>
      </c>
      <c r="AA36" s="260">
        <f>IF(CM_MWh!AA36&gt;0,1,0)</f>
        <v>1</v>
      </c>
      <c r="AB36" s="260">
        <f>IF(CM_MWh!AB36&gt;0,1,0)</f>
        <v>1</v>
      </c>
      <c r="AC36" s="260">
        <f>IF(CM_MWh!AC36&gt;0,1,0)</f>
        <v>1</v>
      </c>
      <c r="AD36" s="260">
        <f>IF(CM_MWh!AD36&gt;0,1,0)</f>
        <v>0</v>
      </c>
      <c r="AE36" s="260">
        <f>IF(CM_MWh!AE36&gt;0,1,0)</f>
        <v>0</v>
      </c>
      <c r="AF36" s="260">
        <f>IF(CM_MWh!AF36&gt;0,1,0)</f>
        <v>1</v>
      </c>
      <c r="AG36" s="364">
        <f>IF(CM_MWh!AG36&gt;0,1,0)</f>
        <v>0</v>
      </c>
      <c r="AH36" s="260">
        <f>IF(CM_MWh!AH36&gt;0,1,0)</f>
        <v>0</v>
      </c>
      <c r="AI36" s="260">
        <f>IF(CM_MWh!AI36&gt;0,1,0)</f>
        <v>1</v>
      </c>
      <c r="AJ36" s="260">
        <f>IF(CM_MWh!AJ36&gt;0,1,0)</f>
        <v>1</v>
      </c>
      <c r="AK36" s="260">
        <f>IF(CM_MWh!AK36&gt;0,1,0)</f>
        <v>1</v>
      </c>
      <c r="AL36" s="260">
        <f>IF(CM_MWh!AL36&gt;0,1,0)</f>
        <v>1</v>
      </c>
      <c r="AM36" s="260">
        <f>IF(CM_MWh!AM36&gt;0,1,0)</f>
        <v>0</v>
      </c>
      <c r="AN36" s="260">
        <f>IF(CM_MWh!AN36&gt;0,1,0)</f>
        <v>1</v>
      </c>
      <c r="AO36" s="260">
        <f>IF(CM_MWh!AO36&gt;0,1,0)</f>
        <v>1</v>
      </c>
      <c r="AP36" s="260">
        <f>IF(CM_MWh!AP36&gt;0,1,0)</f>
        <v>1</v>
      </c>
      <c r="AQ36" s="260">
        <f>IF(CM_MWh!AQ36&gt;0,1,0)</f>
        <v>1</v>
      </c>
      <c r="AR36" s="260">
        <f>IF(CM_MWh!AR36&gt;0,1,0)</f>
        <v>1</v>
      </c>
      <c r="AS36" s="260">
        <f>IF(CM_MWh!AS36&gt;0,1,0)</f>
        <v>0</v>
      </c>
      <c r="AT36" s="260">
        <f>IF(CM_MWh!AT36&gt;0,1,0)</f>
        <v>0</v>
      </c>
      <c r="AU36" s="260">
        <f t="shared" si="30"/>
        <v>17</v>
      </c>
      <c r="AV36" s="260">
        <f t="shared" si="31"/>
        <v>4</v>
      </c>
      <c r="AW36" s="103">
        <f t="shared" si="32"/>
        <v>21</v>
      </c>
      <c r="AX36" s="152">
        <f t="shared" si="33"/>
        <v>1317148</v>
      </c>
      <c r="AY36" s="379"/>
      <c r="AZ36" s="366"/>
      <c r="BA36" s="366"/>
      <c r="BB36" s="366"/>
      <c r="BC36" s="366"/>
      <c r="BD36" s="264"/>
      <c r="BE36" s="104">
        <f t="shared" si="57"/>
        <v>1998</v>
      </c>
      <c r="BF36" s="28">
        <v>7</v>
      </c>
      <c r="BG36" s="365">
        <f t="shared" si="34"/>
        <v>6572090.4999999991</v>
      </c>
      <c r="BH36" s="112">
        <f t="shared" si="35"/>
        <v>1160442</v>
      </c>
      <c r="BI36" s="112">
        <f t="shared" si="35"/>
        <v>135175</v>
      </c>
      <c r="BJ36" s="112">
        <f t="shared" si="35"/>
        <v>2665</v>
      </c>
      <c r="BK36" s="112">
        <f t="shared" si="35"/>
        <v>2125</v>
      </c>
      <c r="BL36" s="112">
        <f t="shared" si="35"/>
        <v>16741</v>
      </c>
      <c r="BM36" s="112">
        <f t="shared" si="36"/>
        <v>1317148</v>
      </c>
      <c r="BN36" s="134">
        <f t="shared" si="37"/>
        <v>4</v>
      </c>
      <c r="BO36" s="21">
        <f t="shared" si="38"/>
        <v>9</v>
      </c>
      <c r="BP36" s="21">
        <f t="shared" si="39"/>
        <v>8</v>
      </c>
      <c r="BQ36" s="134">
        <f t="shared" si="40"/>
        <v>17</v>
      </c>
      <c r="BR36" s="106">
        <f t="shared" si="41"/>
        <v>21</v>
      </c>
      <c r="BS36" s="264"/>
      <c r="BT36" s="392">
        <f t="shared" si="25"/>
        <v>2026</v>
      </c>
      <c r="BU36" s="135">
        <f t="shared" si="2"/>
        <v>1967855.2499999998</v>
      </c>
      <c r="BV36" s="136">
        <f>AVERAGE(D366:D377)</f>
        <v>1745369</v>
      </c>
      <c r="BW36" s="136">
        <f>AVERAGE(E366:E377)</f>
        <v>193286</v>
      </c>
      <c r="BX36" s="136">
        <f>AVERAGE(F366:F377)</f>
        <v>2133.3333333333335</v>
      </c>
      <c r="BY36" s="136">
        <f>AVERAGE(G366:G377)</f>
        <v>1511</v>
      </c>
      <c r="BZ36" s="136">
        <f>AVERAGE(H366:H377)</f>
        <v>25545.583333333332</v>
      </c>
      <c r="CA36" s="137">
        <f>AVERAGE(BN366:BN377)</f>
        <v>4.333333333333333</v>
      </c>
      <c r="CB36" s="137">
        <f>AVERAGE(BO366:BO377)</f>
        <v>3</v>
      </c>
      <c r="CC36" s="138"/>
      <c r="CD36" s="135">
        <f t="shared" ref="CD36:CQ36" si="64">AVERAGE(U366:U377)</f>
        <v>1</v>
      </c>
      <c r="CE36" s="135">
        <f t="shared" si="64"/>
        <v>1</v>
      </c>
      <c r="CF36" s="135">
        <f t="shared" si="64"/>
        <v>1</v>
      </c>
      <c r="CG36" s="135">
        <f t="shared" si="64"/>
        <v>0</v>
      </c>
      <c r="CH36" s="135">
        <f t="shared" si="64"/>
        <v>1</v>
      </c>
      <c r="CI36" s="135">
        <f t="shared" si="64"/>
        <v>0</v>
      </c>
      <c r="CJ36" s="135">
        <f t="shared" si="64"/>
        <v>1</v>
      </c>
      <c r="CK36" s="135">
        <f t="shared" si="64"/>
        <v>0</v>
      </c>
      <c r="CL36" s="135">
        <f t="shared" si="64"/>
        <v>0</v>
      </c>
      <c r="CM36" s="135">
        <f t="shared" si="64"/>
        <v>0</v>
      </c>
      <c r="CN36" s="135">
        <f t="shared" si="64"/>
        <v>1</v>
      </c>
      <c r="CO36" s="135">
        <f t="shared" si="64"/>
        <v>0</v>
      </c>
      <c r="CP36" s="135">
        <f t="shared" si="64"/>
        <v>0</v>
      </c>
      <c r="CQ36" s="135">
        <f t="shared" si="64"/>
        <v>0</v>
      </c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>
        <f>AVERAGE(AU366:AU377)</f>
        <v>6</v>
      </c>
      <c r="DE36" s="135">
        <f>AVERAGE(AW366:AW377)</f>
        <v>10.333333333333334</v>
      </c>
      <c r="DF36" s="139">
        <f t="shared" si="4"/>
        <v>1967844.9166666665</v>
      </c>
      <c r="DG36" s="139">
        <f t="shared" si="5"/>
        <v>-7.7610806670236343E-11</v>
      </c>
      <c r="DH36" s="374">
        <f t="shared" si="6"/>
        <v>2026</v>
      </c>
    </row>
    <row r="37" spans="1:112">
      <c r="A37" s="28">
        <f t="shared" si="28"/>
        <v>1998</v>
      </c>
      <c r="B37" s="28">
        <v>8</v>
      </c>
      <c r="C37" s="280">
        <f t="shared" si="29"/>
        <v>1367477</v>
      </c>
      <c r="D37" s="280">
        <f>ROUND(cust_BM!D37,0)</f>
        <v>1204879</v>
      </c>
      <c r="E37" s="280">
        <f>ROUND(cust_BM!E37,0)</f>
        <v>140391</v>
      </c>
      <c r="F37" s="280">
        <f>ROUND(cust_BM!F37,0)</f>
        <v>2720</v>
      </c>
      <c r="G37" s="280">
        <f>ROUND(cust_BM!G37,0)</f>
        <v>2101</v>
      </c>
      <c r="H37" s="395">
        <f>ROUND(cust_BM!H37,0)</f>
        <v>17367</v>
      </c>
      <c r="I37" s="260">
        <f>IF(CM_MWh!I37&gt;0,1,0)</f>
        <v>1</v>
      </c>
      <c r="J37" s="260">
        <f>IF(CM_MWh!J37&gt;0,1,0)</f>
        <v>0</v>
      </c>
      <c r="K37" s="260">
        <f>IF(CM_MWh!K37&gt;0,1,0)</f>
        <v>1</v>
      </c>
      <c r="L37" s="260">
        <f>IF(CM_MWh!L37&gt;0,1,0)</f>
        <v>0</v>
      </c>
      <c r="M37" s="260">
        <f>IF(CM_MWh!N37&gt;0,1,0)</f>
        <v>0</v>
      </c>
      <c r="N37" s="261">
        <f>IF(CM_MWh!K37&gt;0,1,0)</f>
        <v>1</v>
      </c>
      <c r="O37" s="261">
        <f>IF(CM_MWh!M37&gt;0,1,0)</f>
        <v>0</v>
      </c>
      <c r="P37" s="261">
        <f>IF(CM_MWh!P37&gt;0,1,0)</f>
        <v>0</v>
      </c>
      <c r="Q37" s="261">
        <f>IF(CM_MWh!Q37&gt;0,1,0)</f>
        <v>0</v>
      </c>
      <c r="R37" s="261">
        <f>IF(CM_MWh!R37&gt;0,1,0)</f>
        <v>0</v>
      </c>
      <c r="S37" s="261">
        <f>IF(CM_MWh!S37&gt;0,1,0)</f>
        <v>0</v>
      </c>
      <c r="T37" s="261">
        <f>IF(CM_MWh!T37&gt;0,1,0)</f>
        <v>1</v>
      </c>
      <c r="U37" s="364">
        <f>IF(CM_MWh!U37&gt;0,1,0)</f>
        <v>1</v>
      </c>
      <c r="V37" s="260">
        <f>IF(CM_MWh!V37&gt;0,1,0)</f>
        <v>1</v>
      </c>
      <c r="W37" s="260">
        <f>IF(CM_MWh!W37&gt;0,1,0)</f>
        <v>1</v>
      </c>
      <c r="X37" s="260">
        <f>IF(CM_MWh!X37&gt;0,1,0)</f>
        <v>0</v>
      </c>
      <c r="Y37" s="260">
        <f>IF(CM_MWh!Y37&gt;0,1,0)</f>
        <v>1</v>
      </c>
      <c r="Z37" s="260">
        <f>IF(CM_MWh!Z37&gt;0,1,0)</f>
        <v>0</v>
      </c>
      <c r="AA37" s="260">
        <f>IF(CM_MWh!AA37&gt;0,1,0)</f>
        <v>1</v>
      </c>
      <c r="AB37" s="260">
        <f>IF(CM_MWh!AB37&gt;0,1,0)</f>
        <v>1</v>
      </c>
      <c r="AC37" s="260">
        <f>IF(CM_MWh!AC37&gt;0,1,0)</f>
        <v>1</v>
      </c>
      <c r="AD37" s="260">
        <f>IF(CM_MWh!AD37&gt;0,1,0)</f>
        <v>0</v>
      </c>
      <c r="AE37" s="260">
        <f>IF(CM_MWh!AE37&gt;0,1,0)</f>
        <v>0</v>
      </c>
      <c r="AF37" s="260">
        <f>IF(CM_MWh!AF37&gt;0,1,0)</f>
        <v>1</v>
      </c>
      <c r="AG37" s="364">
        <f>IF(CM_MWh!AG37&gt;0,1,0)</f>
        <v>0</v>
      </c>
      <c r="AH37" s="260">
        <f>IF(CM_MWh!AH37&gt;0,1,0)</f>
        <v>0</v>
      </c>
      <c r="AI37" s="260">
        <f>IF(CM_MWh!AI37&gt;0,1,0)</f>
        <v>1</v>
      </c>
      <c r="AJ37" s="260">
        <f>IF(CM_MWh!AJ37&gt;0,1,0)</f>
        <v>1</v>
      </c>
      <c r="AK37" s="260">
        <f>IF(CM_MWh!AK37&gt;0,1,0)</f>
        <v>1</v>
      </c>
      <c r="AL37" s="260">
        <f>IF(CM_MWh!AL37&gt;0,1,0)</f>
        <v>1</v>
      </c>
      <c r="AM37" s="260">
        <f>IF(CM_MWh!AM37&gt;0,1,0)</f>
        <v>0</v>
      </c>
      <c r="AN37" s="260">
        <f>IF(CM_MWh!AN37&gt;0,1,0)</f>
        <v>0</v>
      </c>
      <c r="AO37" s="260">
        <f>IF(CM_MWh!AO37&gt;0,1,0)</f>
        <v>1</v>
      </c>
      <c r="AP37" s="260">
        <f>IF(CM_MWh!AP37&gt;0,1,0)</f>
        <v>1</v>
      </c>
      <c r="AQ37" s="260">
        <f>IF(CM_MWh!AQ37&gt;0,1,0)</f>
        <v>1</v>
      </c>
      <c r="AR37" s="260">
        <f>IF(CM_MWh!AR37&gt;0,1,0)</f>
        <v>0</v>
      </c>
      <c r="AS37" s="260">
        <f>IF(CM_MWh!AS37&gt;0,1,0)</f>
        <v>0</v>
      </c>
      <c r="AT37" s="260">
        <f>IF(CM_MWh!AT37&gt;0,1,0)</f>
        <v>0</v>
      </c>
      <c r="AU37" s="260">
        <f t="shared" si="30"/>
        <v>15</v>
      </c>
      <c r="AV37" s="260">
        <f t="shared" si="31"/>
        <v>4</v>
      </c>
      <c r="AW37" s="103">
        <f t="shared" si="32"/>
        <v>19</v>
      </c>
      <c r="AX37" s="152">
        <f t="shared" si="33"/>
        <v>1367458</v>
      </c>
      <c r="AY37" s="379"/>
      <c r="AZ37" s="366"/>
      <c r="BA37" s="366"/>
      <c r="BB37" s="366"/>
      <c r="BC37" s="366"/>
      <c r="BD37" s="264"/>
      <c r="BE37" s="104">
        <f t="shared" si="57"/>
        <v>1998</v>
      </c>
      <c r="BF37" s="28">
        <v>8</v>
      </c>
      <c r="BG37" s="365">
        <f t="shared" si="34"/>
        <v>6708391.4999999991</v>
      </c>
      <c r="BH37" s="112">
        <f t="shared" si="35"/>
        <v>1204879</v>
      </c>
      <c r="BI37" s="112">
        <f t="shared" si="35"/>
        <v>140391</v>
      </c>
      <c r="BJ37" s="112">
        <f t="shared" si="35"/>
        <v>2720</v>
      </c>
      <c r="BK37" s="112">
        <f t="shared" si="35"/>
        <v>2101</v>
      </c>
      <c r="BL37" s="112">
        <f t="shared" si="35"/>
        <v>17367</v>
      </c>
      <c r="BM37" s="112">
        <f t="shared" si="36"/>
        <v>1367458</v>
      </c>
      <c r="BN37" s="134">
        <f t="shared" si="37"/>
        <v>4</v>
      </c>
      <c r="BO37" s="21">
        <f t="shared" si="38"/>
        <v>9</v>
      </c>
      <c r="BP37" s="21">
        <f t="shared" si="39"/>
        <v>6</v>
      </c>
      <c r="BQ37" s="134">
        <f t="shared" si="40"/>
        <v>15</v>
      </c>
      <c r="BR37" s="106">
        <f t="shared" si="41"/>
        <v>19</v>
      </c>
      <c r="BS37" s="264"/>
      <c r="BT37" s="392">
        <f t="shared" si="25"/>
        <v>2027</v>
      </c>
      <c r="BU37" s="135">
        <f t="shared" si="2"/>
        <v>1985698.2499999998</v>
      </c>
      <c r="BV37" s="136">
        <f>AVERAGE(D378:D389)</f>
        <v>1761563.25</v>
      </c>
      <c r="BW37" s="136">
        <f>AVERAGE(E378:E389)</f>
        <v>194908.33333333334</v>
      </c>
      <c r="BX37" s="136">
        <f>AVERAGE(F378:F389)</f>
        <v>2120.5</v>
      </c>
      <c r="BY37" s="136">
        <f>AVERAGE(G378:G389)</f>
        <v>1510</v>
      </c>
      <c r="BZ37" s="136">
        <f>AVERAGE(H378:H389)</f>
        <v>25585.833333333332</v>
      </c>
      <c r="CA37" s="137">
        <f>AVERAGE(BN378:BN389)</f>
        <v>4.333333333333333</v>
      </c>
      <c r="CB37" s="137">
        <f>AVERAGE(BO378:BO389)</f>
        <v>3</v>
      </c>
      <c r="CC37" s="138"/>
      <c r="CD37" s="135">
        <f t="shared" ref="CD37:CQ37" si="65">AVERAGE(U378:U389)</f>
        <v>1</v>
      </c>
      <c r="CE37" s="135">
        <f t="shared" si="65"/>
        <v>1</v>
      </c>
      <c r="CF37" s="135">
        <f t="shared" si="65"/>
        <v>1</v>
      </c>
      <c r="CG37" s="135">
        <f t="shared" si="65"/>
        <v>0</v>
      </c>
      <c r="CH37" s="135">
        <f t="shared" si="65"/>
        <v>1</v>
      </c>
      <c r="CI37" s="135">
        <f t="shared" si="65"/>
        <v>0</v>
      </c>
      <c r="CJ37" s="135">
        <f t="shared" si="65"/>
        <v>1</v>
      </c>
      <c r="CK37" s="135">
        <f t="shared" si="65"/>
        <v>0</v>
      </c>
      <c r="CL37" s="135">
        <f t="shared" si="65"/>
        <v>0</v>
      </c>
      <c r="CM37" s="135">
        <f t="shared" si="65"/>
        <v>0</v>
      </c>
      <c r="CN37" s="135">
        <f t="shared" si="65"/>
        <v>1</v>
      </c>
      <c r="CO37" s="135">
        <f t="shared" si="65"/>
        <v>0</v>
      </c>
      <c r="CP37" s="135">
        <f t="shared" si="65"/>
        <v>0</v>
      </c>
      <c r="CQ37" s="135">
        <f t="shared" si="65"/>
        <v>0</v>
      </c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>
        <f>AVERAGE(AU378:AU389)</f>
        <v>6</v>
      </c>
      <c r="DE37" s="135">
        <f>AVERAGE(AW378:AW389)</f>
        <v>10.333333333333334</v>
      </c>
      <c r="DF37" s="139">
        <f t="shared" si="4"/>
        <v>1985687.9166666665</v>
      </c>
      <c r="DG37" s="139">
        <f t="shared" si="5"/>
        <v>-7.7610806670236343E-11</v>
      </c>
      <c r="DH37" s="374">
        <f t="shared" si="6"/>
        <v>2027</v>
      </c>
    </row>
    <row r="38" spans="1:112">
      <c r="A38" s="28">
        <f t="shared" si="28"/>
        <v>1998</v>
      </c>
      <c r="B38" s="28">
        <v>9</v>
      </c>
      <c r="C38" s="280">
        <f t="shared" si="29"/>
        <v>1289183</v>
      </c>
      <c r="D38" s="280">
        <f>ROUND(cust_BM!D38,0)</f>
        <v>1136265</v>
      </c>
      <c r="E38" s="280">
        <f>ROUND(cust_BM!E38,0)</f>
        <v>131660</v>
      </c>
      <c r="F38" s="280">
        <f>ROUND(cust_BM!F38,0)</f>
        <v>2631</v>
      </c>
      <c r="G38" s="280">
        <f>ROUND(cust_BM!G38,0)</f>
        <v>2093</v>
      </c>
      <c r="H38" s="395">
        <f>ROUND(cust_BM!H38,0)</f>
        <v>16515</v>
      </c>
      <c r="I38" s="260">
        <f>IF(CM_MWh!I38&gt;0,1,0)</f>
        <v>1</v>
      </c>
      <c r="J38" s="260">
        <f>IF(CM_MWh!J38&gt;0,1,0)</f>
        <v>0</v>
      </c>
      <c r="K38" s="260">
        <f>IF(CM_MWh!K38&gt;0,1,0)</f>
        <v>1</v>
      </c>
      <c r="L38" s="260">
        <f>IF(CM_MWh!L38&gt;0,1,0)</f>
        <v>0</v>
      </c>
      <c r="M38" s="260">
        <f>IF(CM_MWh!N38&gt;0,1,0)</f>
        <v>0</v>
      </c>
      <c r="N38" s="261">
        <f>IF(CM_MWh!K38&gt;0,1,0)</f>
        <v>1</v>
      </c>
      <c r="O38" s="261">
        <f>IF(CM_MWh!M38&gt;0,1,0)</f>
        <v>0</v>
      </c>
      <c r="P38" s="261">
        <f>IF(CM_MWh!P38&gt;0,1,0)</f>
        <v>0</v>
      </c>
      <c r="Q38" s="261">
        <f>IF(CM_MWh!Q38&gt;0,1,0)</f>
        <v>0</v>
      </c>
      <c r="R38" s="261">
        <f>IF(CM_MWh!R38&gt;0,1,0)</f>
        <v>0</v>
      </c>
      <c r="S38" s="261">
        <f>IF(CM_MWh!S38&gt;0,1,0)</f>
        <v>0</v>
      </c>
      <c r="T38" s="261">
        <f>IF(CM_MWh!T38&gt;0,1,0)</f>
        <v>0</v>
      </c>
      <c r="U38" s="364">
        <f>IF(CM_MWh!U38&gt;0,1,0)</f>
        <v>1</v>
      </c>
      <c r="V38" s="260">
        <f>IF(CM_MWh!V38&gt;0,1,0)</f>
        <v>1</v>
      </c>
      <c r="W38" s="260">
        <f>IF(CM_MWh!W38&gt;0,1,0)</f>
        <v>1</v>
      </c>
      <c r="X38" s="260">
        <f>IF(CM_MWh!X38&gt;0,1,0)</f>
        <v>0</v>
      </c>
      <c r="Y38" s="260">
        <f>IF(CM_MWh!Y38&gt;0,1,0)</f>
        <v>1</v>
      </c>
      <c r="Z38" s="260">
        <f>IF(CM_MWh!Z38&gt;0,1,0)</f>
        <v>0</v>
      </c>
      <c r="AA38" s="260">
        <f>IF(CM_MWh!AA38&gt;0,1,0)</f>
        <v>1</v>
      </c>
      <c r="AB38" s="260">
        <f>IF(CM_MWh!AB38&gt;0,1,0)</f>
        <v>1</v>
      </c>
      <c r="AC38" s="260">
        <f>IF(CM_MWh!AC38&gt;0,1,0)</f>
        <v>1</v>
      </c>
      <c r="AD38" s="260">
        <f>IF(CM_MWh!AD38&gt;0,1,0)</f>
        <v>0</v>
      </c>
      <c r="AE38" s="260">
        <f>IF(CM_MWh!AE38&gt;0,1,0)</f>
        <v>0</v>
      </c>
      <c r="AF38" s="260">
        <f>IF(CM_MWh!AF38&gt;0,1,0)</f>
        <v>1</v>
      </c>
      <c r="AG38" s="364">
        <f>IF(CM_MWh!AG38&gt;0,1,0)</f>
        <v>0</v>
      </c>
      <c r="AH38" s="260">
        <f>IF(CM_MWh!AH38&gt;0,1,0)</f>
        <v>0</v>
      </c>
      <c r="AI38" s="260">
        <f>IF(CM_MWh!AI38&gt;0,1,0)</f>
        <v>1</v>
      </c>
      <c r="AJ38" s="260">
        <f>IF(CM_MWh!AJ38&gt;0,1,0)</f>
        <v>1</v>
      </c>
      <c r="AK38" s="260">
        <f>IF(CM_MWh!AK38&gt;0,1,0)</f>
        <v>1</v>
      </c>
      <c r="AL38" s="260">
        <f>IF(CM_MWh!AL38&gt;0,1,0)</f>
        <v>1</v>
      </c>
      <c r="AM38" s="260">
        <f>IF(CM_MWh!AM38&gt;0,1,0)</f>
        <v>0</v>
      </c>
      <c r="AN38" s="260">
        <f>IF(CM_MWh!AN38&gt;0,1,0)</f>
        <v>1</v>
      </c>
      <c r="AO38" s="260">
        <f>IF(CM_MWh!AO38&gt;0,1,0)</f>
        <v>1</v>
      </c>
      <c r="AP38" s="260">
        <f>IF(CM_MWh!AP38&gt;0,1,0)</f>
        <v>1</v>
      </c>
      <c r="AQ38" s="260">
        <f>IF(CM_MWh!AQ38&gt;0,1,0)</f>
        <v>1</v>
      </c>
      <c r="AR38" s="260">
        <f>IF(CM_MWh!AR38&gt;0,1,0)</f>
        <v>0</v>
      </c>
      <c r="AS38" s="260">
        <f>IF(CM_MWh!AS38&gt;0,1,0)</f>
        <v>0</v>
      </c>
      <c r="AT38" s="260">
        <f>IF(CM_MWh!AT38&gt;0,1,0)</f>
        <v>0</v>
      </c>
      <c r="AU38" s="260">
        <f t="shared" si="30"/>
        <v>16</v>
      </c>
      <c r="AV38" s="260">
        <f t="shared" si="31"/>
        <v>3</v>
      </c>
      <c r="AW38" s="103">
        <f t="shared" si="32"/>
        <v>19</v>
      </c>
      <c r="AX38" s="152">
        <f t="shared" si="33"/>
        <v>1289164</v>
      </c>
      <c r="AY38" s="379"/>
      <c r="AZ38" s="366"/>
      <c r="BA38" s="366"/>
      <c r="BB38" s="366"/>
      <c r="BC38" s="366"/>
      <c r="BD38" s="264"/>
      <c r="BE38" s="104">
        <f t="shared" si="57"/>
        <v>1998</v>
      </c>
      <c r="BF38" s="28">
        <v>9</v>
      </c>
      <c r="BG38" s="365">
        <f t="shared" si="34"/>
        <v>6586746.166666666</v>
      </c>
      <c r="BH38" s="112">
        <f t="shared" si="35"/>
        <v>1136265</v>
      </c>
      <c r="BI38" s="112">
        <f t="shared" si="35"/>
        <v>131660</v>
      </c>
      <c r="BJ38" s="112">
        <f t="shared" si="35"/>
        <v>2631</v>
      </c>
      <c r="BK38" s="112">
        <f t="shared" si="35"/>
        <v>2093</v>
      </c>
      <c r="BL38" s="112">
        <f t="shared" si="35"/>
        <v>16515</v>
      </c>
      <c r="BM38" s="112">
        <f t="shared" si="36"/>
        <v>1289164</v>
      </c>
      <c r="BN38" s="134">
        <f t="shared" si="37"/>
        <v>3</v>
      </c>
      <c r="BO38" s="21">
        <f t="shared" si="38"/>
        <v>9</v>
      </c>
      <c r="BP38" s="21">
        <f t="shared" si="39"/>
        <v>7</v>
      </c>
      <c r="BQ38" s="134">
        <f t="shared" si="40"/>
        <v>16</v>
      </c>
      <c r="BR38" s="106">
        <f t="shared" si="41"/>
        <v>19</v>
      </c>
      <c r="BS38" s="264"/>
      <c r="BT38" s="392">
        <f t="shared" si="25"/>
        <v>2028</v>
      </c>
      <c r="BU38" s="135">
        <f t="shared" si="2"/>
        <v>2003168.5833333333</v>
      </c>
      <c r="BV38" s="136">
        <f>AVERAGE(D390:D401)</f>
        <v>1777433.5833333333</v>
      </c>
      <c r="BW38" s="136">
        <f>AVERAGE(E390:E401)</f>
        <v>196486</v>
      </c>
      <c r="BX38" s="136">
        <f>AVERAGE(F390:F401)</f>
        <v>2107.5</v>
      </c>
      <c r="BY38" s="136">
        <f>AVERAGE(G390:G401)</f>
        <v>1509.6666666666667</v>
      </c>
      <c r="BZ38" s="136">
        <f>AVERAGE(H390:H401)</f>
        <v>25621.5</v>
      </c>
      <c r="CA38" s="137">
        <f>AVERAGE(BN390:BN401)</f>
        <v>4.333333333333333</v>
      </c>
      <c r="CB38" s="137">
        <f>AVERAGE(BO390:BO401)</f>
        <v>3</v>
      </c>
      <c r="CC38" s="138"/>
      <c r="CD38" s="135">
        <f t="shared" ref="CD38:CQ38" si="66">AVERAGE(U390:U401)</f>
        <v>1</v>
      </c>
      <c r="CE38" s="135">
        <f t="shared" si="66"/>
        <v>1</v>
      </c>
      <c r="CF38" s="135">
        <f t="shared" si="66"/>
        <v>1</v>
      </c>
      <c r="CG38" s="135">
        <f t="shared" si="66"/>
        <v>0</v>
      </c>
      <c r="CH38" s="135">
        <f t="shared" si="66"/>
        <v>1</v>
      </c>
      <c r="CI38" s="135">
        <f t="shared" si="66"/>
        <v>0</v>
      </c>
      <c r="CJ38" s="135">
        <f t="shared" si="66"/>
        <v>1</v>
      </c>
      <c r="CK38" s="135">
        <f t="shared" si="66"/>
        <v>0</v>
      </c>
      <c r="CL38" s="135">
        <f t="shared" si="66"/>
        <v>0</v>
      </c>
      <c r="CM38" s="135">
        <f t="shared" si="66"/>
        <v>0</v>
      </c>
      <c r="CN38" s="135">
        <f t="shared" si="66"/>
        <v>1</v>
      </c>
      <c r="CO38" s="135">
        <f t="shared" si="66"/>
        <v>0</v>
      </c>
      <c r="CP38" s="135">
        <f t="shared" si="66"/>
        <v>0</v>
      </c>
      <c r="CQ38" s="135">
        <f t="shared" si="66"/>
        <v>0</v>
      </c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>
        <f>AVERAGE(AU390:AU401)</f>
        <v>6</v>
      </c>
      <c r="DE38" s="135">
        <f>AVERAGE(AW390:AW401)</f>
        <v>10.333333333333334</v>
      </c>
      <c r="DF38" s="139">
        <f t="shared" si="4"/>
        <v>2003158.25</v>
      </c>
      <c r="DG38" s="139">
        <f t="shared" si="5"/>
        <v>-7.7610806670236343E-11</v>
      </c>
      <c r="DH38" s="374">
        <f t="shared" si="6"/>
        <v>2028</v>
      </c>
    </row>
    <row r="39" spans="1:112">
      <c r="A39" s="28">
        <f t="shared" si="28"/>
        <v>1998</v>
      </c>
      <c r="B39" s="28">
        <v>10</v>
      </c>
      <c r="C39" s="280">
        <f t="shared" si="29"/>
        <v>1377103</v>
      </c>
      <c r="D39" s="280">
        <f>ROUND(cust_BM!D39,0)</f>
        <v>1213255</v>
      </c>
      <c r="E39" s="280">
        <f>ROUND(cust_BM!E39,0)</f>
        <v>141369</v>
      </c>
      <c r="F39" s="280">
        <f>ROUND(cust_BM!F39,0)</f>
        <v>2756</v>
      </c>
      <c r="G39" s="280">
        <f>ROUND(cust_BM!G39,0)</f>
        <v>2090</v>
      </c>
      <c r="H39" s="395">
        <f>ROUND(cust_BM!H39,0)</f>
        <v>17618</v>
      </c>
      <c r="I39" s="260">
        <f>IF(CM_MWh!I39&gt;0,1,0)</f>
        <v>1</v>
      </c>
      <c r="J39" s="260">
        <f>IF(CM_MWh!J39&gt;0,1,0)</f>
        <v>0</v>
      </c>
      <c r="K39" s="260">
        <f>IF(CM_MWh!K39&gt;0,1,0)</f>
        <v>1</v>
      </c>
      <c r="L39" s="260">
        <f>IF(CM_MWh!L39&gt;0,1,0)</f>
        <v>0</v>
      </c>
      <c r="M39" s="260">
        <f>IF(CM_MWh!N39&gt;0,1,0)</f>
        <v>0</v>
      </c>
      <c r="N39" s="261">
        <f>IF(CM_MWh!K39&gt;0,1,0)</f>
        <v>1</v>
      </c>
      <c r="O39" s="261">
        <f>IF(CM_MWh!M39&gt;0,1,0)</f>
        <v>0</v>
      </c>
      <c r="P39" s="261">
        <f>IF(CM_MWh!P39&gt;0,1,0)</f>
        <v>0</v>
      </c>
      <c r="Q39" s="261">
        <f>IF(CM_MWh!Q39&gt;0,1,0)</f>
        <v>0</v>
      </c>
      <c r="R39" s="261">
        <f>IF(CM_MWh!R39&gt;0,1,0)</f>
        <v>0</v>
      </c>
      <c r="S39" s="261">
        <f>IF(CM_MWh!S39&gt;0,1,0)</f>
        <v>0</v>
      </c>
      <c r="T39" s="261">
        <f>IF(CM_MWh!T39&gt;0,1,0)</f>
        <v>0</v>
      </c>
      <c r="U39" s="364">
        <f>IF(CM_MWh!U39&gt;0,1,0)</f>
        <v>1</v>
      </c>
      <c r="V39" s="260">
        <f>IF(CM_MWh!V39&gt;0,1,0)</f>
        <v>1</v>
      </c>
      <c r="W39" s="260">
        <f>IF(CM_MWh!W39&gt;0,1,0)</f>
        <v>1</v>
      </c>
      <c r="X39" s="260">
        <f>IF(CM_MWh!X39&gt;0,1,0)</f>
        <v>0</v>
      </c>
      <c r="Y39" s="260">
        <f>IF(CM_MWh!Y39&gt;0,1,0)</f>
        <v>1</v>
      </c>
      <c r="Z39" s="260">
        <f>IF(CM_MWh!Z39&gt;0,1,0)</f>
        <v>0</v>
      </c>
      <c r="AA39" s="260">
        <f>IF(CM_MWh!AA39&gt;0,1,0)</f>
        <v>0</v>
      </c>
      <c r="AB39" s="260">
        <f>IF(CM_MWh!AB39&gt;0,1,0)</f>
        <v>0</v>
      </c>
      <c r="AC39" s="260">
        <f>IF(CM_MWh!AC39&gt;0,1,0)</f>
        <v>1</v>
      </c>
      <c r="AD39" s="260">
        <f>IF(CM_MWh!AD39&gt;0,1,0)</f>
        <v>0</v>
      </c>
      <c r="AE39" s="260">
        <f>IF(CM_MWh!AE39&gt;0,1,0)</f>
        <v>0</v>
      </c>
      <c r="AF39" s="260">
        <f>IF(CM_MWh!AF39&gt;0,1,0)</f>
        <v>1</v>
      </c>
      <c r="AG39" s="364">
        <f>IF(CM_MWh!AG39&gt;0,1,0)</f>
        <v>0</v>
      </c>
      <c r="AH39" s="260">
        <f>IF(CM_MWh!AH39&gt;0,1,0)</f>
        <v>0</v>
      </c>
      <c r="AI39" s="260">
        <f>IF(CM_MWh!AI39&gt;0,1,0)</f>
        <v>1</v>
      </c>
      <c r="AJ39" s="260">
        <f>IF(CM_MWh!AJ39&gt;0,1,0)</f>
        <v>1</v>
      </c>
      <c r="AK39" s="260">
        <f>IF(CM_MWh!AK39&gt;0,1,0)</f>
        <v>1</v>
      </c>
      <c r="AL39" s="260">
        <f>IF(CM_MWh!AL39&gt;0,1,0)</f>
        <v>1</v>
      </c>
      <c r="AM39" s="260">
        <f>IF(CM_MWh!AM39&gt;0,1,0)</f>
        <v>0</v>
      </c>
      <c r="AN39" s="260">
        <f>IF(CM_MWh!AN39&gt;0,1,0)</f>
        <v>0</v>
      </c>
      <c r="AO39" s="260">
        <f>IF(CM_MWh!AO39&gt;0,1,0)</f>
        <v>1</v>
      </c>
      <c r="AP39" s="260">
        <f>IF(CM_MWh!AP39&gt;0,1,0)</f>
        <v>0</v>
      </c>
      <c r="AQ39" s="260">
        <f>IF(CM_MWh!AQ39&gt;0,1,0)</f>
        <v>1</v>
      </c>
      <c r="AR39" s="260">
        <f>IF(CM_MWh!AR39&gt;0,1,0)</f>
        <v>0</v>
      </c>
      <c r="AS39" s="260">
        <f>IF(CM_MWh!AS39&gt;0,1,0)</f>
        <v>0</v>
      </c>
      <c r="AT39" s="260">
        <f>IF(CM_MWh!AT39&gt;0,1,0)</f>
        <v>0</v>
      </c>
      <c r="AU39" s="260">
        <f t="shared" si="30"/>
        <v>12</v>
      </c>
      <c r="AV39" s="260">
        <f t="shared" si="31"/>
        <v>3</v>
      </c>
      <c r="AW39" s="103">
        <f t="shared" si="32"/>
        <v>15</v>
      </c>
      <c r="AX39" s="152">
        <f t="shared" si="33"/>
        <v>1377088</v>
      </c>
      <c r="AY39" s="379"/>
      <c r="AZ39" s="366"/>
      <c r="BA39" s="366"/>
      <c r="BB39" s="366"/>
      <c r="BC39" s="366"/>
      <c r="BD39" s="264"/>
      <c r="BE39" s="104">
        <f t="shared" si="57"/>
        <v>1998</v>
      </c>
      <c r="BF39" s="28">
        <v>10</v>
      </c>
      <c r="BG39" s="365">
        <f t="shared" si="34"/>
        <v>6796627.166666666</v>
      </c>
      <c r="BH39" s="112">
        <f t="shared" si="35"/>
        <v>1213255</v>
      </c>
      <c r="BI39" s="112">
        <f t="shared" si="35"/>
        <v>141369</v>
      </c>
      <c r="BJ39" s="112">
        <f t="shared" si="35"/>
        <v>2756</v>
      </c>
      <c r="BK39" s="112">
        <f t="shared" si="35"/>
        <v>2090</v>
      </c>
      <c r="BL39" s="112">
        <f t="shared" si="35"/>
        <v>17618</v>
      </c>
      <c r="BM39" s="112">
        <f t="shared" si="36"/>
        <v>1377088</v>
      </c>
      <c r="BN39" s="134">
        <f t="shared" si="37"/>
        <v>3</v>
      </c>
      <c r="BO39" s="21">
        <f t="shared" si="38"/>
        <v>8</v>
      </c>
      <c r="BP39" s="21">
        <f t="shared" si="39"/>
        <v>4</v>
      </c>
      <c r="BQ39" s="134">
        <f t="shared" si="40"/>
        <v>12</v>
      </c>
      <c r="BR39" s="106">
        <f t="shared" si="41"/>
        <v>15</v>
      </c>
      <c r="BS39" s="264"/>
      <c r="BT39" s="392">
        <f t="shared" si="25"/>
        <v>2029</v>
      </c>
      <c r="BU39" s="135">
        <f t="shared" si="2"/>
        <v>2020190.5833333333</v>
      </c>
      <c r="BV39" s="136">
        <f>AVERAGE(D402:D413)</f>
        <v>1792909.4166666667</v>
      </c>
      <c r="BW39" s="136">
        <f>AVERAGE(E402:E413)</f>
        <v>198012.58333333334</v>
      </c>
      <c r="BX39" s="136">
        <f>AVERAGE(F402:F413)</f>
        <v>2096.3333333333335</v>
      </c>
      <c r="BY39" s="136">
        <f>AVERAGE(G402:G413)</f>
        <v>1509</v>
      </c>
      <c r="BZ39" s="136">
        <f>AVERAGE(H402:H413)</f>
        <v>25652.916666666668</v>
      </c>
      <c r="CA39" s="137">
        <f>AVERAGE(BN402:BN413)</f>
        <v>4.333333333333333</v>
      </c>
      <c r="CB39" s="137">
        <f>AVERAGE(BO402:BO413)</f>
        <v>3</v>
      </c>
      <c r="CC39" s="138"/>
      <c r="CD39" s="135">
        <f t="shared" ref="CD39:CQ39" si="67">AVERAGE(U402:U413)</f>
        <v>1</v>
      </c>
      <c r="CE39" s="135">
        <f t="shared" si="67"/>
        <v>1</v>
      </c>
      <c r="CF39" s="135">
        <f t="shared" si="67"/>
        <v>1</v>
      </c>
      <c r="CG39" s="135">
        <f t="shared" si="67"/>
        <v>0</v>
      </c>
      <c r="CH39" s="135">
        <f t="shared" si="67"/>
        <v>1</v>
      </c>
      <c r="CI39" s="135">
        <f t="shared" si="67"/>
        <v>0</v>
      </c>
      <c r="CJ39" s="135">
        <f t="shared" si="67"/>
        <v>1</v>
      </c>
      <c r="CK39" s="135">
        <f t="shared" si="67"/>
        <v>0</v>
      </c>
      <c r="CL39" s="135">
        <f t="shared" si="67"/>
        <v>0</v>
      </c>
      <c r="CM39" s="135">
        <f t="shared" si="67"/>
        <v>0</v>
      </c>
      <c r="CN39" s="135">
        <f t="shared" si="67"/>
        <v>1</v>
      </c>
      <c r="CO39" s="135">
        <f t="shared" si="67"/>
        <v>0</v>
      </c>
      <c r="CP39" s="135">
        <f t="shared" si="67"/>
        <v>0</v>
      </c>
      <c r="CQ39" s="135">
        <f t="shared" si="67"/>
        <v>0</v>
      </c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>
        <f>AVERAGE(AU402:AU413)</f>
        <v>6</v>
      </c>
      <c r="DE39" s="135">
        <f>AVERAGE(AW402:AW413)</f>
        <v>10.333333333333334</v>
      </c>
      <c r="DF39" s="139">
        <f t="shared" si="4"/>
        <v>2020180.25</v>
      </c>
      <c r="DG39" s="139">
        <f t="shared" si="5"/>
        <v>-7.7610806670236343E-11</v>
      </c>
      <c r="DH39" s="374">
        <f t="shared" si="6"/>
        <v>2029</v>
      </c>
    </row>
    <row r="40" spans="1:112">
      <c r="A40" s="28">
        <f t="shared" si="28"/>
        <v>1998</v>
      </c>
      <c r="B40" s="28">
        <v>11</v>
      </c>
      <c r="C40" s="280">
        <f t="shared" si="29"/>
        <v>1359248</v>
      </c>
      <c r="D40" s="280">
        <f>ROUND(cust_BM!D40,0)</f>
        <v>1197929</v>
      </c>
      <c r="E40" s="280">
        <f>ROUND(cust_BM!E40,0)</f>
        <v>139300</v>
      </c>
      <c r="F40" s="280">
        <f>ROUND(cust_BM!F40,0)</f>
        <v>2682</v>
      </c>
      <c r="G40" s="280">
        <f>ROUND(cust_BM!G40,0)</f>
        <v>2095</v>
      </c>
      <c r="H40" s="395">
        <f>ROUND(cust_BM!H40,0)</f>
        <v>17227</v>
      </c>
      <c r="I40" s="260">
        <f>IF(CM_MWh!I40&gt;0,1,0)</f>
        <v>0</v>
      </c>
      <c r="J40" s="260">
        <f>IF(CM_MWh!J40&gt;0,1,0)</f>
        <v>0</v>
      </c>
      <c r="K40" s="260">
        <f>IF(CM_MWh!K40&gt;0,1,0)</f>
        <v>1</v>
      </c>
      <c r="L40" s="260">
        <f>IF(CM_MWh!L40&gt;0,1,0)</f>
        <v>0</v>
      </c>
      <c r="M40" s="260">
        <f>IF(CM_MWh!N40&gt;0,1,0)</f>
        <v>0</v>
      </c>
      <c r="N40" s="261">
        <f>IF(CM_MWh!K40&gt;0,1,0)</f>
        <v>1</v>
      </c>
      <c r="O40" s="261">
        <f>IF(CM_MWh!M40&gt;0,1,0)</f>
        <v>0</v>
      </c>
      <c r="P40" s="261">
        <f>IF(CM_MWh!P40&gt;0,1,0)</f>
        <v>0</v>
      </c>
      <c r="Q40" s="261">
        <f>IF(CM_MWh!Q40&gt;0,1,0)</f>
        <v>0</v>
      </c>
      <c r="R40" s="261">
        <f>IF(CM_MWh!R40&gt;0,1,0)</f>
        <v>0</v>
      </c>
      <c r="S40" s="261">
        <f>IF(CM_MWh!S40&gt;0,1,0)</f>
        <v>0</v>
      </c>
      <c r="T40" s="261">
        <f>IF(CM_MWh!T40&gt;0,1,0)</f>
        <v>0</v>
      </c>
      <c r="U40" s="364">
        <f>IF(CM_MWh!U40&gt;0,1,0)</f>
        <v>1</v>
      </c>
      <c r="V40" s="260">
        <f>IF(CM_MWh!V40&gt;0,1,0)</f>
        <v>1</v>
      </c>
      <c r="W40" s="260">
        <f>IF(CM_MWh!W40&gt;0,1,0)</f>
        <v>1</v>
      </c>
      <c r="X40" s="260">
        <f>IF(CM_MWh!X40&gt;0,1,0)</f>
        <v>0</v>
      </c>
      <c r="Y40" s="260">
        <f>IF(CM_MWh!Y40&gt;0,1,0)</f>
        <v>1</v>
      </c>
      <c r="Z40" s="260">
        <f>IF(CM_MWh!Z40&gt;0,1,0)</f>
        <v>0</v>
      </c>
      <c r="AA40" s="260">
        <f>IF(CM_MWh!AA40&gt;0,1,0)</f>
        <v>0</v>
      </c>
      <c r="AB40" s="260">
        <f>IF(CM_MWh!AB40&gt;0,1,0)</f>
        <v>0</v>
      </c>
      <c r="AC40" s="260">
        <f>IF(CM_MWh!AC40&gt;0,1,0)</f>
        <v>1</v>
      </c>
      <c r="AD40" s="260">
        <f>IF(CM_MWh!AD40&gt;0,1,0)</f>
        <v>0</v>
      </c>
      <c r="AE40" s="260">
        <f>IF(CM_MWh!AE40&gt;0,1,0)</f>
        <v>0</v>
      </c>
      <c r="AF40" s="260">
        <f>IF(CM_MWh!AF40&gt;0,1,0)</f>
        <v>1</v>
      </c>
      <c r="AG40" s="364">
        <f>IF(CM_MWh!AG40&gt;0,1,0)</f>
        <v>0</v>
      </c>
      <c r="AH40" s="260">
        <f>IF(CM_MWh!AH40&gt;0,1,0)</f>
        <v>0</v>
      </c>
      <c r="AI40" s="260">
        <f>IF(CM_MWh!AI40&gt;0,1,0)</f>
        <v>1</v>
      </c>
      <c r="AJ40" s="260">
        <f>IF(CM_MWh!AJ40&gt;0,1,0)</f>
        <v>1</v>
      </c>
      <c r="AK40" s="260">
        <f>IF(CM_MWh!AK40&gt;0,1,0)</f>
        <v>1</v>
      </c>
      <c r="AL40" s="260">
        <f>IF(CM_MWh!AL40&gt;0,1,0)</f>
        <v>1</v>
      </c>
      <c r="AM40" s="260">
        <f>IF(CM_MWh!AM40&gt;0,1,0)</f>
        <v>0</v>
      </c>
      <c r="AN40" s="260">
        <f>IF(CM_MWh!AN40&gt;0,1,0)</f>
        <v>0</v>
      </c>
      <c r="AO40" s="260">
        <f>IF(CM_MWh!AO40&gt;0,1,0)</f>
        <v>1</v>
      </c>
      <c r="AP40" s="260">
        <f>IF(CM_MWh!AP40&gt;0,1,0)</f>
        <v>1</v>
      </c>
      <c r="AQ40" s="260">
        <f>IF(CM_MWh!AQ40&gt;0,1,0)</f>
        <v>1</v>
      </c>
      <c r="AR40" s="260">
        <f>IF(CM_MWh!AR40&gt;0,1,0)</f>
        <v>0</v>
      </c>
      <c r="AS40" s="260">
        <f>IF(CM_MWh!AS40&gt;0,1,0)</f>
        <v>0</v>
      </c>
      <c r="AT40" s="260">
        <f>IF(CM_MWh!AT40&gt;0,1,0)</f>
        <v>0</v>
      </c>
      <c r="AU40" s="260">
        <f t="shared" si="30"/>
        <v>13</v>
      </c>
      <c r="AV40" s="260">
        <f t="shared" si="31"/>
        <v>2</v>
      </c>
      <c r="AW40" s="103">
        <f t="shared" si="32"/>
        <v>15</v>
      </c>
      <c r="AX40" s="152">
        <f t="shared" si="33"/>
        <v>1359233</v>
      </c>
      <c r="AY40" s="379"/>
      <c r="AZ40" s="366"/>
      <c r="BA40" s="366"/>
      <c r="BB40" s="366"/>
      <c r="BC40" s="366"/>
      <c r="BD40" s="264"/>
      <c r="BE40" s="104">
        <f t="shared" si="57"/>
        <v>1998</v>
      </c>
      <c r="BF40" s="28">
        <v>11</v>
      </c>
      <c r="BG40" s="365">
        <f t="shared" si="34"/>
        <v>6793185.6666666679</v>
      </c>
      <c r="BH40" s="112">
        <f t="shared" si="35"/>
        <v>1197929</v>
      </c>
      <c r="BI40" s="112">
        <f t="shared" si="35"/>
        <v>139300</v>
      </c>
      <c r="BJ40" s="112">
        <f t="shared" si="35"/>
        <v>2682</v>
      </c>
      <c r="BK40" s="112">
        <f t="shared" si="35"/>
        <v>2095</v>
      </c>
      <c r="BL40" s="112">
        <f t="shared" si="35"/>
        <v>17227</v>
      </c>
      <c r="BM40" s="112">
        <f t="shared" si="36"/>
        <v>1359233</v>
      </c>
      <c r="BN40" s="134">
        <f t="shared" si="37"/>
        <v>2</v>
      </c>
      <c r="BO40" s="21">
        <f t="shared" si="38"/>
        <v>9</v>
      </c>
      <c r="BP40" s="21">
        <f t="shared" si="39"/>
        <v>4</v>
      </c>
      <c r="BQ40" s="134">
        <f t="shared" si="40"/>
        <v>13</v>
      </c>
      <c r="BR40" s="106">
        <f t="shared" si="41"/>
        <v>15</v>
      </c>
      <c r="BS40" s="264"/>
      <c r="BT40" s="392">
        <f t="shared" si="25"/>
        <v>2030</v>
      </c>
      <c r="BU40" s="135">
        <f t="shared" si="2"/>
        <v>2036323.8333333335</v>
      </c>
      <c r="BV40" s="136">
        <f>AVERAGE(D414:D425)</f>
        <v>1807596.25</v>
      </c>
      <c r="BW40" s="136">
        <f>AVERAGE(E414:E425)</f>
        <v>199442.16666666666</v>
      </c>
      <c r="BX40" s="136">
        <f>AVERAGE(F414:F425)</f>
        <v>2085.4166666666665</v>
      </c>
      <c r="BY40" s="136">
        <f>AVERAGE(G414:G425)</f>
        <v>1509</v>
      </c>
      <c r="BZ40" s="136">
        <f>AVERAGE(H414:H425)</f>
        <v>25680.666666666668</v>
      </c>
      <c r="CA40" s="137">
        <f>AVERAGE(BN414:BN425)</f>
        <v>4.333333333333333</v>
      </c>
      <c r="CB40" s="137">
        <f>AVERAGE(BO414:BO425)</f>
        <v>3</v>
      </c>
      <c r="CC40" s="138"/>
      <c r="CD40" s="135">
        <f t="shared" ref="CD40:CQ40" si="68">AVERAGE(U414:U425)</f>
        <v>1</v>
      </c>
      <c r="CE40" s="135">
        <f t="shared" si="68"/>
        <v>1</v>
      </c>
      <c r="CF40" s="135">
        <f t="shared" si="68"/>
        <v>1</v>
      </c>
      <c r="CG40" s="135">
        <f t="shared" si="68"/>
        <v>0</v>
      </c>
      <c r="CH40" s="135">
        <f t="shared" si="68"/>
        <v>1</v>
      </c>
      <c r="CI40" s="135">
        <f t="shared" si="68"/>
        <v>0</v>
      </c>
      <c r="CJ40" s="135">
        <f t="shared" si="68"/>
        <v>1</v>
      </c>
      <c r="CK40" s="135">
        <f t="shared" si="68"/>
        <v>0</v>
      </c>
      <c r="CL40" s="135">
        <f t="shared" si="68"/>
        <v>0</v>
      </c>
      <c r="CM40" s="135">
        <f t="shared" si="68"/>
        <v>0</v>
      </c>
      <c r="CN40" s="135">
        <f t="shared" si="68"/>
        <v>1</v>
      </c>
      <c r="CO40" s="135">
        <f t="shared" si="68"/>
        <v>0</v>
      </c>
      <c r="CP40" s="135">
        <f t="shared" si="68"/>
        <v>0</v>
      </c>
      <c r="CQ40" s="135">
        <f t="shared" si="68"/>
        <v>0</v>
      </c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>
        <f>AVERAGE(AU414:AU425)</f>
        <v>6</v>
      </c>
      <c r="DE40" s="135">
        <f>AVERAGE(AW414:AW425)</f>
        <v>10.333333333333334</v>
      </c>
      <c r="DF40" s="139">
        <f t="shared" si="4"/>
        <v>2036313.5000000002</v>
      </c>
      <c r="DG40" s="139">
        <f t="shared" si="5"/>
        <v>-7.7610806670236343E-11</v>
      </c>
      <c r="DH40" s="374">
        <f t="shared" si="6"/>
        <v>2030</v>
      </c>
    </row>
    <row r="41" spans="1:112">
      <c r="A41" s="28">
        <f t="shared" si="28"/>
        <v>1998</v>
      </c>
      <c r="B41" s="28">
        <v>12</v>
      </c>
      <c r="C41" s="280">
        <f t="shared" si="29"/>
        <v>1348975</v>
      </c>
      <c r="D41" s="280">
        <f>ROUND(cust_BM!D41,0)</f>
        <v>1190799</v>
      </c>
      <c r="E41" s="280">
        <f>ROUND(cust_BM!E41,0)</f>
        <v>136423</v>
      </c>
      <c r="F41" s="280">
        <f>ROUND(cust_BM!F41,0)</f>
        <v>2684</v>
      </c>
      <c r="G41" s="280">
        <f>ROUND(cust_BM!G41,0)</f>
        <v>2084</v>
      </c>
      <c r="H41" s="395">
        <f>ROUND(cust_BM!H41,0)</f>
        <v>16970</v>
      </c>
      <c r="I41" s="260">
        <f>IF(CM_MWh!I41&gt;0,1,0)</f>
        <v>1</v>
      </c>
      <c r="J41" s="260">
        <f>IF(CM_MWh!J41&gt;0,1,0)</f>
        <v>0</v>
      </c>
      <c r="K41" s="260">
        <f>IF(CM_MWh!K41&gt;0,1,0)</f>
        <v>1</v>
      </c>
      <c r="L41" s="260">
        <f>IF(CM_MWh!L41&gt;0,1,0)</f>
        <v>0</v>
      </c>
      <c r="M41" s="260">
        <f>IF(CM_MWh!N41&gt;0,1,0)</f>
        <v>0</v>
      </c>
      <c r="N41" s="261">
        <f>IF(CM_MWh!K41&gt;0,1,0)</f>
        <v>1</v>
      </c>
      <c r="O41" s="261">
        <f>IF(CM_MWh!M41&gt;0,1,0)</f>
        <v>0</v>
      </c>
      <c r="P41" s="261">
        <f>IF(CM_MWh!P41&gt;0,1,0)</f>
        <v>0</v>
      </c>
      <c r="Q41" s="261">
        <f>IF(CM_MWh!Q41&gt;0,1,0)</f>
        <v>0</v>
      </c>
      <c r="R41" s="261">
        <f>IF(CM_MWh!R41&gt;0,1,0)</f>
        <v>0</v>
      </c>
      <c r="S41" s="261">
        <f>IF(CM_MWh!S41&gt;0,1,0)</f>
        <v>0</v>
      </c>
      <c r="T41" s="261">
        <f>IF(CM_MWh!T41&gt;0,1,0)</f>
        <v>0</v>
      </c>
      <c r="U41" s="364">
        <f>IF(CM_MWh!U41&gt;0,1,0)</f>
        <v>1</v>
      </c>
      <c r="V41" s="260">
        <f>IF(CM_MWh!V41&gt;0,1,0)</f>
        <v>1</v>
      </c>
      <c r="W41" s="260">
        <f>IF(CM_MWh!W41&gt;0,1,0)</f>
        <v>1</v>
      </c>
      <c r="X41" s="260">
        <f>IF(CM_MWh!X41&gt;0,1,0)</f>
        <v>0</v>
      </c>
      <c r="Y41" s="260">
        <f>IF(CM_MWh!Y41&gt;0,1,0)</f>
        <v>1</v>
      </c>
      <c r="Z41" s="260">
        <f>IF(CM_MWh!Z41&gt;0,1,0)</f>
        <v>0</v>
      </c>
      <c r="AA41" s="260">
        <f>IF(CM_MWh!AA41&gt;0,1,0)</f>
        <v>0</v>
      </c>
      <c r="AB41" s="260">
        <f>IF(CM_MWh!AB41&gt;0,1,0)</f>
        <v>0</v>
      </c>
      <c r="AC41" s="260">
        <f>IF(CM_MWh!AC41&gt;0,1,0)</f>
        <v>1</v>
      </c>
      <c r="AD41" s="260">
        <f>IF(CM_MWh!AD41&gt;0,1,0)</f>
        <v>0</v>
      </c>
      <c r="AE41" s="260">
        <f>IF(CM_MWh!AE41&gt;0,1,0)</f>
        <v>0</v>
      </c>
      <c r="AF41" s="260">
        <f>IF(CM_MWh!AF41&gt;0,1,0)</f>
        <v>1</v>
      </c>
      <c r="AG41" s="364">
        <f>IF(CM_MWh!AG41&gt;0,1,0)</f>
        <v>0</v>
      </c>
      <c r="AH41" s="260">
        <f>IF(CM_MWh!AH41&gt;0,1,0)</f>
        <v>0</v>
      </c>
      <c r="AI41" s="260">
        <f>IF(CM_MWh!AI41&gt;0,1,0)</f>
        <v>1</v>
      </c>
      <c r="AJ41" s="260">
        <f>IF(CM_MWh!AJ41&gt;0,1,0)</f>
        <v>1</v>
      </c>
      <c r="AK41" s="260">
        <f>IF(CM_MWh!AK41&gt;0,1,0)</f>
        <v>1</v>
      </c>
      <c r="AL41" s="260">
        <f>IF(CM_MWh!AL41&gt;0,1,0)</f>
        <v>1</v>
      </c>
      <c r="AM41" s="260">
        <f>IF(CM_MWh!AM41&gt;0,1,0)</f>
        <v>0</v>
      </c>
      <c r="AN41" s="260">
        <f>IF(CM_MWh!AN41&gt;0,1,0)</f>
        <v>0</v>
      </c>
      <c r="AO41" s="260">
        <f>IF(CM_MWh!AO41&gt;0,1,0)</f>
        <v>1</v>
      </c>
      <c r="AP41" s="260">
        <f>IF(CM_MWh!AP41&gt;0,1,0)</f>
        <v>0</v>
      </c>
      <c r="AQ41" s="260">
        <f>IF(CM_MWh!AQ41&gt;0,1,0)</f>
        <v>1</v>
      </c>
      <c r="AR41" s="260">
        <f>IF(CM_MWh!AR41&gt;0,1,0)</f>
        <v>0</v>
      </c>
      <c r="AS41" s="260">
        <f>IF(CM_MWh!AS41&gt;0,1,0)</f>
        <v>0</v>
      </c>
      <c r="AT41" s="260">
        <f>IF(CM_MWh!AT41&gt;0,1,0)</f>
        <v>0</v>
      </c>
      <c r="AU41" s="260">
        <f t="shared" si="30"/>
        <v>12</v>
      </c>
      <c r="AV41" s="260">
        <f t="shared" si="31"/>
        <v>3</v>
      </c>
      <c r="AW41" s="103">
        <f t="shared" si="32"/>
        <v>15</v>
      </c>
      <c r="AX41" s="152">
        <f t="shared" si="33"/>
        <v>1348960</v>
      </c>
      <c r="AY41" s="379"/>
      <c r="AZ41" s="366"/>
      <c r="BA41" s="366"/>
      <c r="BB41" s="366"/>
      <c r="BC41" s="366"/>
      <c r="BD41" s="264"/>
      <c r="BE41" s="104">
        <f t="shared" si="57"/>
        <v>1998</v>
      </c>
      <c r="BF41" s="28">
        <v>12</v>
      </c>
      <c r="BG41" s="365">
        <f t="shared" si="34"/>
        <v>2697962</v>
      </c>
      <c r="BH41" s="112">
        <f t="shared" si="35"/>
        <v>1190799</v>
      </c>
      <c r="BI41" s="112">
        <f t="shared" si="35"/>
        <v>136423</v>
      </c>
      <c r="BJ41" s="112">
        <f t="shared" si="35"/>
        <v>2684</v>
      </c>
      <c r="BK41" s="112">
        <f t="shared" si="35"/>
        <v>2084</v>
      </c>
      <c r="BL41" s="112">
        <f t="shared" si="35"/>
        <v>16970</v>
      </c>
      <c r="BM41" s="112">
        <f t="shared" si="36"/>
        <v>1348960</v>
      </c>
      <c r="BN41" s="134">
        <f t="shared" si="37"/>
        <v>3</v>
      </c>
      <c r="BO41" s="21">
        <f t="shared" si="38"/>
        <v>8</v>
      </c>
      <c r="BP41" s="21">
        <f t="shared" si="39"/>
        <v>4</v>
      </c>
      <c r="BQ41" s="134">
        <f t="shared" si="40"/>
        <v>12</v>
      </c>
      <c r="BR41" s="106">
        <f t="shared" si="41"/>
        <v>15</v>
      </c>
      <c r="BS41" s="264"/>
      <c r="BT41" s="392"/>
      <c r="BU41" s="377"/>
      <c r="BV41" s="377"/>
      <c r="BW41" s="377"/>
      <c r="BX41" s="377"/>
      <c r="BY41" s="377"/>
      <c r="BZ41" s="377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103"/>
      <c r="DF41" s="151"/>
      <c r="DG41" s="151"/>
      <c r="DH41" s="375"/>
    </row>
    <row r="42" spans="1:112">
      <c r="A42" s="28">
        <f t="shared" si="28"/>
        <v>1999</v>
      </c>
      <c r="B42" s="28">
        <v>1</v>
      </c>
      <c r="C42" s="280">
        <f t="shared" si="29"/>
        <v>1365320</v>
      </c>
      <c r="D42" s="280">
        <f>ROUND(cust_BM!D42,0)</f>
        <v>1205483</v>
      </c>
      <c r="E42" s="280">
        <f>ROUND(cust_BM!E42,0)</f>
        <v>137875</v>
      </c>
      <c r="F42" s="280">
        <f>ROUND(cust_BM!F42,0)</f>
        <v>2648</v>
      </c>
      <c r="G42" s="280">
        <f>ROUND(cust_BM!G42,0)</f>
        <v>2072</v>
      </c>
      <c r="H42" s="395">
        <f>ROUND(cust_BM!H42,0)</f>
        <v>17226</v>
      </c>
      <c r="I42" s="260">
        <f>IF(CM_MWh!I42&gt;0,1,0)</f>
        <v>1</v>
      </c>
      <c r="J42" s="260">
        <f>IF(CM_MWh!J42&gt;0,1,0)</f>
        <v>0</v>
      </c>
      <c r="K42" s="260">
        <f>IF(CM_MWh!K42&gt;0,1,0)</f>
        <v>1</v>
      </c>
      <c r="L42" s="260">
        <f>IF(CM_MWh!L42&gt;0,1,0)</f>
        <v>0</v>
      </c>
      <c r="M42" s="260">
        <f>IF(CM_MWh!N42&gt;0,1,0)</f>
        <v>0</v>
      </c>
      <c r="N42" s="261">
        <f>IF(CM_MWh!K42&gt;0,1,0)</f>
        <v>1</v>
      </c>
      <c r="O42" s="261">
        <f>IF(CM_MWh!M42&gt;0,1,0)</f>
        <v>0</v>
      </c>
      <c r="P42" s="261">
        <f>IF(CM_MWh!P42&gt;0,1,0)</f>
        <v>0</v>
      </c>
      <c r="Q42" s="261">
        <f>IF(CM_MWh!Q42&gt;0,1,0)</f>
        <v>0</v>
      </c>
      <c r="R42" s="261">
        <f>IF(CM_MWh!R42&gt;0,1,0)</f>
        <v>0</v>
      </c>
      <c r="S42" s="261">
        <f>IF(CM_MWh!S42&gt;0,1,0)</f>
        <v>0</v>
      </c>
      <c r="T42" s="261">
        <f>IF(CM_MWh!T42&gt;0,1,0)</f>
        <v>0</v>
      </c>
      <c r="U42" s="364">
        <f>IF(CM_MWh!U42&gt;0,1,0)</f>
        <v>1</v>
      </c>
      <c r="V42" s="260">
        <f>IF(CM_MWh!V42&gt;0,1,0)</f>
        <v>1</v>
      </c>
      <c r="W42" s="260">
        <f>IF(CM_MWh!W42&gt;0,1,0)</f>
        <v>1</v>
      </c>
      <c r="X42" s="260">
        <f>IF(CM_MWh!X42&gt;0,1,0)</f>
        <v>0</v>
      </c>
      <c r="Y42" s="260">
        <f>IF(CM_MWh!Y42&gt;0,1,0)</f>
        <v>1</v>
      </c>
      <c r="Z42" s="260">
        <f>IF(CM_MWh!Z42&gt;0,1,0)</f>
        <v>0</v>
      </c>
      <c r="AA42" s="260">
        <f>IF(CM_MWh!AA42&gt;0,1,0)</f>
        <v>0</v>
      </c>
      <c r="AB42" s="260">
        <f>IF(CM_MWh!AB42&gt;0,1,0)</f>
        <v>0</v>
      </c>
      <c r="AC42" s="260">
        <f>IF(CM_MWh!AC42&gt;0,1,0)</f>
        <v>1</v>
      </c>
      <c r="AD42" s="260">
        <f>IF(CM_MWh!AD42&gt;0,1,0)</f>
        <v>0</v>
      </c>
      <c r="AE42" s="260">
        <f>IF(CM_MWh!AE42&gt;0,1,0)</f>
        <v>0</v>
      </c>
      <c r="AF42" s="260">
        <f>IF(CM_MWh!AF42&gt;0,1,0)</f>
        <v>1</v>
      </c>
      <c r="AG42" s="364">
        <f>IF(CM_MWh!AG42&gt;0,1,0)</f>
        <v>0</v>
      </c>
      <c r="AH42" s="260">
        <f>IF(CM_MWh!AH42&gt;0,1,0)</f>
        <v>0</v>
      </c>
      <c r="AI42" s="260">
        <f>IF(CM_MWh!AI42&gt;0,1,0)</f>
        <v>1</v>
      </c>
      <c r="AJ42" s="260">
        <f>IF(CM_MWh!AJ42&gt;0,1,0)</f>
        <v>1</v>
      </c>
      <c r="AK42" s="260">
        <f>IF(CM_MWh!AK42&gt;0,1,0)</f>
        <v>1</v>
      </c>
      <c r="AL42" s="260">
        <f>IF(CM_MWh!AL42&gt;0,1,0)</f>
        <v>1</v>
      </c>
      <c r="AM42" s="260">
        <f>IF(CM_MWh!AM42&gt;0,1,0)</f>
        <v>0</v>
      </c>
      <c r="AN42" s="260">
        <f>IF(CM_MWh!AN42&gt;0,1,0)</f>
        <v>0</v>
      </c>
      <c r="AO42" s="260">
        <f>IF(CM_MWh!AO42&gt;0,1,0)</f>
        <v>1</v>
      </c>
      <c r="AP42" s="260">
        <f>IF(CM_MWh!AP42&gt;0,1,0)</f>
        <v>0</v>
      </c>
      <c r="AQ42" s="260">
        <f>IF(CM_MWh!AQ42&gt;0,1,0)</f>
        <v>1</v>
      </c>
      <c r="AR42" s="260">
        <f>IF(CM_MWh!AR42&gt;0,1,0)</f>
        <v>1</v>
      </c>
      <c r="AS42" s="260">
        <f>IF(CM_MWh!AS42&gt;0,1,0)</f>
        <v>0</v>
      </c>
      <c r="AT42" s="260">
        <f>IF(CM_MWh!AT42&gt;0,1,0)</f>
        <v>0</v>
      </c>
      <c r="AU42" s="260">
        <f t="shared" si="30"/>
        <v>13</v>
      </c>
      <c r="AV42" s="260">
        <f t="shared" si="31"/>
        <v>3</v>
      </c>
      <c r="AW42" s="103">
        <f t="shared" si="32"/>
        <v>16</v>
      </c>
      <c r="AX42" s="152">
        <f t="shared" si="33"/>
        <v>1365304</v>
      </c>
      <c r="AY42" s="379"/>
      <c r="AZ42" s="366"/>
      <c r="BA42" s="366"/>
      <c r="BB42" s="366"/>
      <c r="BC42" s="366"/>
      <c r="BD42" s="264"/>
      <c r="BE42" s="104">
        <f t="shared" si="57"/>
        <v>1999</v>
      </c>
      <c r="BF42" s="28">
        <v>1</v>
      </c>
      <c r="BG42" s="365">
        <f t="shared" si="34"/>
        <v>2730653</v>
      </c>
      <c r="BH42" s="112">
        <f t="shared" si="35"/>
        <v>1205483</v>
      </c>
      <c r="BI42" s="112">
        <f t="shared" si="35"/>
        <v>137875</v>
      </c>
      <c r="BJ42" s="112">
        <f t="shared" si="35"/>
        <v>2648</v>
      </c>
      <c r="BK42" s="112">
        <f t="shared" si="35"/>
        <v>2072</v>
      </c>
      <c r="BL42" s="112">
        <f t="shared" si="35"/>
        <v>17226</v>
      </c>
      <c r="BM42" s="112">
        <f t="shared" si="36"/>
        <v>1365304</v>
      </c>
      <c r="BN42" s="134">
        <f t="shared" si="37"/>
        <v>3</v>
      </c>
      <c r="BO42" s="21">
        <f t="shared" si="38"/>
        <v>8</v>
      </c>
      <c r="BP42" s="21">
        <f t="shared" si="39"/>
        <v>5</v>
      </c>
      <c r="BQ42" s="134">
        <f t="shared" si="40"/>
        <v>13</v>
      </c>
      <c r="BR42" s="106">
        <f t="shared" si="41"/>
        <v>16</v>
      </c>
      <c r="BS42" s="264"/>
      <c r="BT42" s="396" t="s">
        <v>57</v>
      </c>
      <c r="BU42" s="153"/>
      <c r="BV42" s="153"/>
      <c r="BW42" s="153"/>
      <c r="BX42" s="153"/>
      <c r="BY42" s="153"/>
      <c r="BZ42" s="153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151"/>
      <c r="CX42" s="151"/>
      <c r="CY42" s="151"/>
      <c r="CZ42" s="151"/>
      <c r="DA42" s="151"/>
      <c r="DB42" s="28"/>
      <c r="DC42" s="28"/>
      <c r="DD42" s="28"/>
      <c r="DE42" s="103"/>
      <c r="DF42" s="151"/>
      <c r="DG42" s="151"/>
      <c r="DH42" s="375"/>
    </row>
    <row r="43" spans="1:112">
      <c r="A43" s="28">
        <f t="shared" si="28"/>
        <v>1999</v>
      </c>
      <c r="B43" s="28">
        <v>2</v>
      </c>
      <c r="C43" s="280">
        <f t="shared" si="29"/>
        <v>1374596</v>
      </c>
      <c r="D43" s="280">
        <f>ROUND(cust_BM!D43,0)</f>
        <v>1213771</v>
      </c>
      <c r="E43" s="280">
        <f>ROUND(cust_BM!E43,0)</f>
        <v>138803</v>
      </c>
      <c r="F43" s="280">
        <f>ROUND(cust_BM!F43,0)</f>
        <v>2655</v>
      </c>
      <c r="G43" s="280">
        <f>ROUND(cust_BM!G43,0)</f>
        <v>2077</v>
      </c>
      <c r="H43" s="395">
        <f>ROUND(cust_BM!H43,0)</f>
        <v>17274</v>
      </c>
      <c r="I43" s="260">
        <f>IF(CM_MWh!I43&gt;0,1,0)</f>
        <v>1</v>
      </c>
      <c r="J43" s="260">
        <f>IF(CM_MWh!J43&gt;0,1,0)</f>
        <v>1</v>
      </c>
      <c r="K43" s="260">
        <f>IF(CM_MWh!K43&gt;0,1,0)</f>
        <v>1</v>
      </c>
      <c r="L43" s="260">
        <f>IF(CM_MWh!L43&gt;0,1,0)</f>
        <v>0</v>
      </c>
      <c r="M43" s="260">
        <f>IF(CM_MWh!N43&gt;0,1,0)</f>
        <v>0</v>
      </c>
      <c r="N43" s="261">
        <f>IF(CM_MWh!K43&gt;0,1,0)</f>
        <v>1</v>
      </c>
      <c r="O43" s="261">
        <f>IF(CM_MWh!M43&gt;0,1,0)</f>
        <v>0</v>
      </c>
      <c r="P43" s="261">
        <f>IF(CM_MWh!P43&gt;0,1,0)</f>
        <v>0</v>
      </c>
      <c r="Q43" s="261">
        <f>IF(CM_MWh!Q43&gt;0,1,0)</f>
        <v>0</v>
      </c>
      <c r="R43" s="261">
        <f>IF(CM_MWh!R43&gt;0,1,0)</f>
        <v>1</v>
      </c>
      <c r="S43" s="261">
        <f>IF(CM_MWh!S43&gt;0,1,0)</f>
        <v>0</v>
      </c>
      <c r="T43" s="261">
        <f>IF(CM_MWh!T43&gt;0,1,0)</f>
        <v>0</v>
      </c>
      <c r="U43" s="364">
        <f>IF(CM_MWh!U43&gt;0,1,0)</f>
        <v>0</v>
      </c>
      <c r="V43" s="260">
        <f>IF(CM_MWh!V43&gt;0,1,0)</f>
        <v>1</v>
      </c>
      <c r="W43" s="260">
        <f>IF(CM_MWh!W43&gt;0,1,0)</f>
        <v>1</v>
      </c>
      <c r="X43" s="260">
        <f>IF(CM_MWh!X43&gt;0,1,0)</f>
        <v>0</v>
      </c>
      <c r="Y43" s="260">
        <f>IF(CM_MWh!Y43&gt;0,1,0)</f>
        <v>1</v>
      </c>
      <c r="Z43" s="260">
        <f>IF(CM_MWh!Z43&gt;0,1,0)</f>
        <v>0</v>
      </c>
      <c r="AA43" s="260">
        <f>IF(CM_MWh!AA43&gt;0,1,0)</f>
        <v>0</v>
      </c>
      <c r="AB43" s="260">
        <f>IF(CM_MWh!AB43&gt;0,1,0)</f>
        <v>0</v>
      </c>
      <c r="AC43" s="260">
        <f>IF(CM_MWh!AC43&gt;0,1,0)</f>
        <v>1</v>
      </c>
      <c r="AD43" s="260">
        <f>IF(CM_MWh!AD43&gt;0,1,0)</f>
        <v>0</v>
      </c>
      <c r="AE43" s="260">
        <f>IF(CM_MWh!AE43&gt;0,1,0)</f>
        <v>0</v>
      </c>
      <c r="AF43" s="260">
        <f>IF(CM_MWh!AF43&gt;0,1,0)</f>
        <v>1</v>
      </c>
      <c r="AG43" s="364">
        <f>IF(CM_MWh!AG43&gt;0,1,0)</f>
        <v>0</v>
      </c>
      <c r="AH43" s="260">
        <f>IF(CM_MWh!AH43&gt;0,1,0)</f>
        <v>0</v>
      </c>
      <c r="AI43" s="260">
        <f>IF(CM_MWh!AI43&gt;0,1,0)</f>
        <v>1</v>
      </c>
      <c r="AJ43" s="260">
        <f>IF(CM_MWh!AJ43&gt;0,1,0)</f>
        <v>1</v>
      </c>
      <c r="AK43" s="260">
        <f>IF(CM_MWh!AK43&gt;0,1,0)</f>
        <v>1</v>
      </c>
      <c r="AL43" s="260">
        <f>IF(CM_MWh!AL43&gt;0,1,0)</f>
        <v>1</v>
      </c>
      <c r="AM43" s="260">
        <f>IF(CM_MWh!AM43&gt;0,1,0)</f>
        <v>0</v>
      </c>
      <c r="AN43" s="260">
        <f>IF(CM_MWh!AN43&gt;0,1,0)</f>
        <v>0</v>
      </c>
      <c r="AO43" s="260">
        <f>IF(CM_MWh!AO43&gt;0,1,0)</f>
        <v>1</v>
      </c>
      <c r="AP43" s="260">
        <f>IF(CM_MWh!AP43&gt;0,1,0)</f>
        <v>0</v>
      </c>
      <c r="AQ43" s="260">
        <f>IF(CM_MWh!AQ43&gt;0,1,0)</f>
        <v>1</v>
      </c>
      <c r="AR43" s="260">
        <f>IF(CM_MWh!AR43&gt;0,1,0)</f>
        <v>0</v>
      </c>
      <c r="AS43" s="260">
        <f>IF(CM_MWh!AS43&gt;0,1,0)</f>
        <v>0</v>
      </c>
      <c r="AT43" s="260">
        <f>IF(CM_MWh!AT43&gt;0,1,0)</f>
        <v>0</v>
      </c>
      <c r="AU43" s="260">
        <f t="shared" si="30"/>
        <v>11</v>
      </c>
      <c r="AV43" s="260">
        <f t="shared" si="31"/>
        <v>5</v>
      </c>
      <c r="AW43" s="103">
        <f t="shared" si="32"/>
        <v>16</v>
      </c>
      <c r="AX43" s="152">
        <f t="shared" si="33"/>
        <v>1374580</v>
      </c>
      <c r="AY43" s="379"/>
      <c r="AZ43" s="366"/>
      <c r="BA43" s="366"/>
      <c r="BB43" s="366"/>
      <c r="BC43" s="366"/>
      <c r="BD43" s="264"/>
      <c r="BE43" s="104">
        <f t="shared" si="57"/>
        <v>1999</v>
      </c>
      <c r="BF43" s="28">
        <v>2</v>
      </c>
      <c r="BG43" s="365">
        <f t="shared" si="34"/>
        <v>2751228.1009969977</v>
      </c>
      <c r="BH43" s="112">
        <f t="shared" si="35"/>
        <v>1213771</v>
      </c>
      <c r="BI43" s="112">
        <f t="shared" si="35"/>
        <v>138803</v>
      </c>
      <c r="BJ43" s="112">
        <f t="shared" si="35"/>
        <v>2655</v>
      </c>
      <c r="BK43" s="112">
        <f t="shared" si="35"/>
        <v>2077</v>
      </c>
      <c r="BL43" s="112">
        <f t="shared" si="35"/>
        <v>17274</v>
      </c>
      <c r="BM43" s="112">
        <f t="shared" si="36"/>
        <v>1374580</v>
      </c>
      <c r="BN43" s="134">
        <f t="shared" si="37"/>
        <v>5</v>
      </c>
      <c r="BO43" s="21">
        <f t="shared" si="38"/>
        <v>7</v>
      </c>
      <c r="BP43" s="21">
        <f t="shared" si="39"/>
        <v>4</v>
      </c>
      <c r="BQ43" s="134">
        <f t="shared" si="40"/>
        <v>11</v>
      </c>
      <c r="BR43" s="153">
        <f t="shared" si="41"/>
        <v>16</v>
      </c>
      <c r="BS43" s="264"/>
      <c r="BT43" s="392">
        <v>2004</v>
      </c>
      <c r="BU43" s="153">
        <f t="shared" ref="BU43:CA58" si="69">(BU14/BU13-1)*100</f>
        <v>2.523004449865196</v>
      </c>
      <c r="BV43" s="153">
        <f t="shared" si="69"/>
        <v>2.4598435034093757</v>
      </c>
      <c r="BW43" s="153">
        <f t="shared" si="69"/>
        <v>2.9075460417266497</v>
      </c>
      <c r="BX43" s="153">
        <f t="shared" si="69"/>
        <v>3.389135849175573</v>
      </c>
      <c r="BY43" s="153">
        <f t="shared" si="69"/>
        <v>-3.2161328175931203</v>
      </c>
      <c r="BZ43" s="153">
        <f t="shared" si="69"/>
        <v>4.2140705598060046</v>
      </c>
      <c r="CA43" s="153">
        <f t="shared" si="69"/>
        <v>8.8235294117646959</v>
      </c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151"/>
      <c r="CX43" s="151"/>
      <c r="CY43" s="151"/>
      <c r="CZ43" s="151"/>
      <c r="DA43" s="151"/>
      <c r="DB43" s="28"/>
      <c r="DC43" s="28"/>
      <c r="DD43" s="28"/>
      <c r="DE43" s="153">
        <f t="shared" ref="DE43:DF58" si="70">(DE14/DE13-1)*100</f>
        <v>10.126582278481022</v>
      </c>
      <c r="DF43" s="153">
        <f t="shared" si="70"/>
        <v>2.5229050316314616</v>
      </c>
      <c r="DG43" s="159">
        <f>BT43</f>
        <v>2004</v>
      </c>
      <c r="DH43" s="375"/>
    </row>
    <row r="44" spans="1:112">
      <c r="A44" s="28">
        <f t="shared" si="28"/>
        <v>1999</v>
      </c>
      <c r="B44" s="28">
        <v>3</v>
      </c>
      <c r="C44" s="280">
        <f t="shared" si="29"/>
        <v>1363561</v>
      </c>
      <c r="D44" s="280">
        <f>ROUND(cust_BM!D44,0)</f>
        <v>1203884</v>
      </c>
      <c r="E44" s="280">
        <f>ROUND(cust_BM!E44,0)</f>
        <v>137779</v>
      </c>
      <c r="F44" s="280">
        <f>ROUND(cust_BM!F44,0)</f>
        <v>2630</v>
      </c>
      <c r="G44" s="280">
        <f>ROUND(cust_BM!G44,0)</f>
        <v>2079</v>
      </c>
      <c r="H44" s="395">
        <f>ROUND(cust_BM!H44,0)</f>
        <v>17172</v>
      </c>
      <c r="I44" s="260">
        <f>IF(CM_MWh!I44&gt;0,1,0)</f>
        <v>1</v>
      </c>
      <c r="J44" s="260">
        <f>IF(CM_MWh!J44&gt;0,1,0)</f>
        <v>1</v>
      </c>
      <c r="K44" s="260">
        <f>IF(CM_MWh!K44&gt;0,1,0)</f>
        <v>1</v>
      </c>
      <c r="L44" s="260">
        <f>IF(CM_MWh!L44&gt;0,1,0)</f>
        <v>0</v>
      </c>
      <c r="M44" s="260">
        <f>IF(CM_MWh!N44&gt;0,1,0)</f>
        <v>0</v>
      </c>
      <c r="N44" s="261">
        <f>IF(CM_MWh!K44&gt;0,1,0)</f>
        <v>1</v>
      </c>
      <c r="O44" s="261">
        <f>IF(CM_MWh!M44&gt;0,1,0)</f>
        <v>0</v>
      </c>
      <c r="P44" s="261">
        <f>IF(CM_MWh!P44&gt;0,1,0)</f>
        <v>0</v>
      </c>
      <c r="Q44" s="261">
        <f>IF(CM_MWh!Q44&gt;0,1,0)</f>
        <v>0</v>
      </c>
      <c r="R44" s="261">
        <f>IF(CM_MWh!R44&gt;0,1,0)</f>
        <v>1</v>
      </c>
      <c r="S44" s="261">
        <f>IF(CM_MWh!S44&gt;0,1,0)</f>
        <v>0</v>
      </c>
      <c r="T44" s="261">
        <f>IF(CM_MWh!T44&gt;0,1,0)</f>
        <v>0</v>
      </c>
      <c r="U44" s="364">
        <f>IF(CM_MWh!U44&gt;0,1,0)</f>
        <v>1</v>
      </c>
      <c r="V44" s="260">
        <f>IF(CM_MWh!V44&gt;0,1,0)</f>
        <v>1</v>
      </c>
      <c r="W44" s="260">
        <f>IF(CM_MWh!W44&gt;0,1,0)</f>
        <v>1</v>
      </c>
      <c r="X44" s="260">
        <f>IF(CM_MWh!X44&gt;0,1,0)</f>
        <v>0</v>
      </c>
      <c r="Y44" s="260">
        <f>IF(CM_MWh!Y44&gt;0,1,0)</f>
        <v>1</v>
      </c>
      <c r="Z44" s="260">
        <f>IF(CM_MWh!Z44&gt;0,1,0)</f>
        <v>0</v>
      </c>
      <c r="AA44" s="260">
        <f>IF(CM_MWh!AA44&gt;0,1,0)</f>
        <v>0</v>
      </c>
      <c r="AB44" s="260">
        <f>IF(CM_MWh!AB44&gt;0,1,0)</f>
        <v>0</v>
      </c>
      <c r="AC44" s="260">
        <f>IF(CM_MWh!AC44&gt;0,1,0)</f>
        <v>1</v>
      </c>
      <c r="AD44" s="260">
        <f>IF(CM_MWh!AD44&gt;0,1,0)</f>
        <v>0</v>
      </c>
      <c r="AE44" s="260">
        <f>IF(CM_MWh!AE44&gt;0,1,0)</f>
        <v>0</v>
      </c>
      <c r="AF44" s="260">
        <f>IF(CM_MWh!AF44&gt;0,1,0)</f>
        <v>1</v>
      </c>
      <c r="AG44" s="364">
        <f>IF(CM_MWh!AG44&gt;0,1,0)</f>
        <v>0</v>
      </c>
      <c r="AH44" s="260">
        <f>IF(CM_MWh!AH44&gt;0,1,0)</f>
        <v>0</v>
      </c>
      <c r="AI44" s="260">
        <f>IF(CM_MWh!AI44&gt;0,1,0)</f>
        <v>1</v>
      </c>
      <c r="AJ44" s="260">
        <f>IF(CM_MWh!AJ44&gt;0,1,0)</f>
        <v>1</v>
      </c>
      <c r="AK44" s="260">
        <f>IF(CM_MWh!AK44&gt;0,1,0)</f>
        <v>1</v>
      </c>
      <c r="AL44" s="260">
        <f>IF(CM_MWh!AL44&gt;0,1,0)</f>
        <v>1</v>
      </c>
      <c r="AM44" s="260">
        <f>IF(CM_MWh!AM44&gt;0,1,0)</f>
        <v>0</v>
      </c>
      <c r="AN44" s="260">
        <f>IF(CM_MWh!AN44&gt;0,1,0)</f>
        <v>0</v>
      </c>
      <c r="AO44" s="260">
        <f>IF(CM_MWh!AO44&gt;0,1,0)</f>
        <v>1</v>
      </c>
      <c r="AP44" s="260">
        <f>IF(CM_MWh!AP44&gt;0,1,0)</f>
        <v>0</v>
      </c>
      <c r="AQ44" s="260">
        <f>IF(CM_MWh!AQ44&gt;0,1,0)</f>
        <v>1</v>
      </c>
      <c r="AR44" s="260">
        <f>IF(CM_MWh!AR44&gt;0,1,0)</f>
        <v>0</v>
      </c>
      <c r="AS44" s="260">
        <f>IF(CM_MWh!AS44&gt;0,1,0)</f>
        <v>0</v>
      </c>
      <c r="AT44" s="260">
        <f>IF(CM_MWh!AT44&gt;0,1,0)</f>
        <v>0</v>
      </c>
      <c r="AU44" s="260">
        <f t="shared" si="30"/>
        <v>12</v>
      </c>
      <c r="AV44" s="260">
        <f t="shared" si="31"/>
        <v>5</v>
      </c>
      <c r="AW44" s="103">
        <f t="shared" si="32"/>
        <v>17</v>
      </c>
      <c r="AX44" s="152">
        <f t="shared" si="33"/>
        <v>1363544</v>
      </c>
      <c r="AY44" s="379"/>
      <c r="AZ44" s="366"/>
      <c r="BA44" s="366"/>
      <c r="BB44" s="366"/>
      <c r="BC44" s="366"/>
      <c r="BD44" s="264"/>
      <c r="BE44" s="104">
        <f t="shared" si="57"/>
        <v>1999</v>
      </c>
      <c r="BF44" s="28">
        <v>3</v>
      </c>
      <c r="BG44" s="365">
        <f t="shared" si="34"/>
        <v>2729167.8858164684</v>
      </c>
      <c r="BH44" s="112">
        <f t="shared" si="35"/>
        <v>1203884</v>
      </c>
      <c r="BI44" s="112">
        <f t="shared" si="35"/>
        <v>137779</v>
      </c>
      <c r="BJ44" s="112">
        <f t="shared" si="35"/>
        <v>2630</v>
      </c>
      <c r="BK44" s="112">
        <f t="shared" si="35"/>
        <v>2079</v>
      </c>
      <c r="BL44" s="112">
        <f t="shared" si="35"/>
        <v>17172</v>
      </c>
      <c r="BM44" s="112">
        <f t="shared" si="36"/>
        <v>1363544</v>
      </c>
      <c r="BN44" s="134">
        <f t="shared" si="37"/>
        <v>5</v>
      </c>
      <c r="BO44" s="21">
        <f t="shared" si="38"/>
        <v>8</v>
      </c>
      <c r="BP44" s="21">
        <f t="shared" si="39"/>
        <v>4</v>
      </c>
      <c r="BQ44" s="134">
        <f t="shared" si="40"/>
        <v>12</v>
      </c>
      <c r="BR44" s="153">
        <f t="shared" si="41"/>
        <v>17</v>
      </c>
      <c r="BS44" s="264"/>
      <c r="BT44" s="392">
        <v>2005</v>
      </c>
      <c r="BU44" s="153">
        <f t="shared" si="69"/>
        <v>2.2464831823041376</v>
      </c>
      <c r="BV44" s="153">
        <f t="shared" si="69"/>
        <v>2.369449571827853</v>
      </c>
      <c r="BW44" s="153">
        <f t="shared" si="69"/>
        <v>1.3988425290535345</v>
      </c>
      <c r="BX44" s="153">
        <f t="shared" si="69"/>
        <v>-1.085564432518149</v>
      </c>
      <c r="BY44" s="153">
        <f t="shared" si="69"/>
        <v>-3.2870806951367348</v>
      </c>
      <c r="BZ44" s="153">
        <f t="shared" si="69"/>
        <v>1.56801063717662</v>
      </c>
      <c r="CA44" s="153">
        <f t="shared" si="69"/>
        <v>25.675675675675681</v>
      </c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151"/>
      <c r="CX44" s="151"/>
      <c r="CY44" s="151"/>
      <c r="CZ44" s="151"/>
      <c r="DA44" s="151"/>
      <c r="DB44" s="28"/>
      <c r="DC44" s="28"/>
      <c r="DD44" s="28"/>
      <c r="DE44" s="153">
        <f t="shared" si="70"/>
        <v>6.8965517241379226</v>
      </c>
      <c r="DF44" s="153">
        <f t="shared" si="70"/>
        <v>2.2464178724581396</v>
      </c>
      <c r="DG44" s="159">
        <f t="shared" ref="DG44:DG64" si="71">BT44</f>
        <v>2005</v>
      </c>
      <c r="DH44" s="375"/>
    </row>
    <row r="45" spans="1:112">
      <c r="A45" s="28">
        <f t="shared" si="28"/>
        <v>1999</v>
      </c>
      <c r="B45" s="28">
        <v>4</v>
      </c>
      <c r="C45" s="280">
        <f t="shared" si="29"/>
        <v>1368095</v>
      </c>
      <c r="D45" s="280">
        <f>ROUND(cust_BM!D45,0)</f>
        <v>1206152</v>
      </c>
      <c r="E45" s="280">
        <f>ROUND(cust_BM!E45,0)</f>
        <v>139904</v>
      </c>
      <c r="F45" s="280">
        <f>ROUND(cust_BM!F45,0)</f>
        <v>2638</v>
      </c>
      <c r="G45" s="280">
        <f>ROUND(cust_BM!G45,0)</f>
        <v>2074</v>
      </c>
      <c r="H45" s="395">
        <f>ROUND(cust_BM!H45,0)</f>
        <v>17312</v>
      </c>
      <c r="I45" s="260">
        <f>IF(CM_MWh!I45&gt;0,1,0)</f>
        <v>1</v>
      </c>
      <c r="J45" s="260">
        <f>IF(CM_MWh!J45&gt;0,1,0)</f>
        <v>0</v>
      </c>
      <c r="K45" s="260">
        <f>IF(CM_MWh!K45&gt;0,1,0)</f>
        <v>1</v>
      </c>
      <c r="L45" s="260">
        <f>IF(CM_MWh!L45&gt;0,1,0)</f>
        <v>0</v>
      </c>
      <c r="M45" s="260">
        <f>IF(CM_MWh!N45&gt;0,1,0)</f>
        <v>0</v>
      </c>
      <c r="N45" s="261">
        <f>IF(CM_MWh!K45&gt;0,1,0)</f>
        <v>1</v>
      </c>
      <c r="O45" s="261">
        <f>IF(CM_MWh!M45&gt;0,1,0)</f>
        <v>0</v>
      </c>
      <c r="P45" s="261">
        <f>IF(CM_MWh!P45&gt;0,1,0)</f>
        <v>0</v>
      </c>
      <c r="Q45" s="261">
        <f>IF(CM_MWh!Q45&gt;0,1,0)</f>
        <v>0</v>
      </c>
      <c r="R45" s="261">
        <f>IF(CM_MWh!R45&gt;0,1,0)</f>
        <v>0</v>
      </c>
      <c r="S45" s="261">
        <f>IF(CM_MWh!S45&gt;0,1,0)</f>
        <v>0</v>
      </c>
      <c r="T45" s="261">
        <f>IF(CM_MWh!T45&gt;0,1,0)</f>
        <v>0</v>
      </c>
      <c r="U45" s="364">
        <f>IF(CM_MWh!U45&gt;0,1,0)</f>
        <v>0</v>
      </c>
      <c r="V45" s="260">
        <f>IF(CM_MWh!V45&gt;0,1,0)</f>
        <v>1</v>
      </c>
      <c r="W45" s="260">
        <f>IF(CM_MWh!W45&gt;0,1,0)</f>
        <v>1</v>
      </c>
      <c r="X45" s="260">
        <f>IF(CM_MWh!X45&gt;0,1,0)</f>
        <v>0</v>
      </c>
      <c r="Y45" s="260">
        <f>IF(CM_MWh!Y45&gt;0,1,0)</f>
        <v>1</v>
      </c>
      <c r="Z45" s="260">
        <f>IF(CM_MWh!Z45&gt;0,1,0)</f>
        <v>0</v>
      </c>
      <c r="AA45" s="260">
        <f>IF(CM_MWh!AA45&gt;0,1,0)</f>
        <v>0</v>
      </c>
      <c r="AB45" s="260">
        <f>IF(CM_MWh!AB45&gt;0,1,0)</f>
        <v>0</v>
      </c>
      <c r="AC45" s="260">
        <f>IF(CM_MWh!AC45&gt;0,1,0)</f>
        <v>1</v>
      </c>
      <c r="AD45" s="260">
        <f>IF(CM_MWh!AD45&gt;0,1,0)</f>
        <v>0</v>
      </c>
      <c r="AE45" s="260">
        <f>IF(CM_MWh!AE45&gt;0,1,0)</f>
        <v>0</v>
      </c>
      <c r="AF45" s="260">
        <f>IF(CM_MWh!AF45&gt;0,1,0)</f>
        <v>1</v>
      </c>
      <c r="AG45" s="364">
        <f>IF(CM_MWh!AG45&gt;0,1,0)</f>
        <v>0</v>
      </c>
      <c r="AH45" s="260">
        <f>IF(CM_MWh!AH45&gt;0,1,0)</f>
        <v>0</v>
      </c>
      <c r="AI45" s="260">
        <f>IF(CM_MWh!AI45&gt;0,1,0)</f>
        <v>1</v>
      </c>
      <c r="AJ45" s="260">
        <f>IF(CM_MWh!AJ45&gt;0,1,0)</f>
        <v>1</v>
      </c>
      <c r="AK45" s="260">
        <f>IF(CM_MWh!AK45&gt;0,1,0)</f>
        <v>1</v>
      </c>
      <c r="AL45" s="260">
        <f>IF(CM_MWh!AL45&gt;0,1,0)</f>
        <v>1</v>
      </c>
      <c r="AM45" s="260">
        <f>IF(CM_MWh!AM45&gt;0,1,0)</f>
        <v>0</v>
      </c>
      <c r="AN45" s="260">
        <f>IF(CM_MWh!AN45&gt;0,1,0)</f>
        <v>0</v>
      </c>
      <c r="AO45" s="260">
        <f>IF(CM_MWh!AO45&gt;0,1,0)</f>
        <v>1</v>
      </c>
      <c r="AP45" s="260">
        <f>IF(CM_MWh!AP45&gt;0,1,0)</f>
        <v>0</v>
      </c>
      <c r="AQ45" s="260">
        <f>IF(CM_MWh!AQ45&gt;0,1,0)</f>
        <v>1</v>
      </c>
      <c r="AR45" s="260">
        <f>IF(CM_MWh!AR45&gt;0,1,0)</f>
        <v>1</v>
      </c>
      <c r="AS45" s="260">
        <f>IF(CM_MWh!AS45&gt;0,1,0)</f>
        <v>0</v>
      </c>
      <c r="AT45" s="260">
        <f>IF(CM_MWh!AT45&gt;0,1,0)</f>
        <v>0</v>
      </c>
      <c r="AU45" s="260">
        <f t="shared" si="30"/>
        <v>12</v>
      </c>
      <c r="AV45" s="260">
        <f t="shared" si="31"/>
        <v>3</v>
      </c>
      <c r="AW45" s="103">
        <f t="shared" si="32"/>
        <v>15</v>
      </c>
      <c r="AX45" s="152">
        <f t="shared" si="33"/>
        <v>1368080</v>
      </c>
      <c r="AY45" s="379"/>
      <c r="AZ45" s="366"/>
      <c r="BA45" s="366"/>
      <c r="BB45" s="366"/>
      <c r="BC45" s="366"/>
      <c r="BD45" s="264"/>
      <c r="BE45" s="104">
        <f t="shared" si="57"/>
        <v>1999</v>
      </c>
      <c r="BF45" s="28">
        <v>4</v>
      </c>
      <c r="BG45" s="365">
        <f t="shared" si="34"/>
        <v>2738192.1069248808</v>
      </c>
      <c r="BH45" s="112">
        <f t="shared" si="35"/>
        <v>1206152</v>
      </c>
      <c r="BI45" s="112">
        <f t="shared" si="35"/>
        <v>139904</v>
      </c>
      <c r="BJ45" s="112">
        <f t="shared" si="35"/>
        <v>2638</v>
      </c>
      <c r="BK45" s="112">
        <f t="shared" si="35"/>
        <v>2074</v>
      </c>
      <c r="BL45" s="112">
        <f t="shared" si="35"/>
        <v>17312</v>
      </c>
      <c r="BM45" s="112">
        <f t="shared" si="36"/>
        <v>1368080</v>
      </c>
      <c r="BN45" s="134">
        <f t="shared" si="37"/>
        <v>3</v>
      </c>
      <c r="BO45" s="21">
        <f t="shared" si="38"/>
        <v>7</v>
      </c>
      <c r="BP45" s="21">
        <f t="shared" si="39"/>
        <v>5</v>
      </c>
      <c r="BQ45" s="134">
        <f t="shared" si="40"/>
        <v>12</v>
      </c>
      <c r="BR45" s="153">
        <f t="shared" si="41"/>
        <v>15</v>
      </c>
      <c r="BS45" s="264"/>
      <c r="BT45" s="397">
        <v>2006</v>
      </c>
      <c r="BU45" s="153">
        <f t="shared" si="69"/>
        <v>2.3354338932030982</v>
      </c>
      <c r="BV45" s="153">
        <f t="shared" si="69"/>
        <v>2.4860434303013879</v>
      </c>
      <c r="BW45" s="153">
        <f t="shared" si="69"/>
        <v>1.1011307371478818</v>
      </c>
      <c r="BX45" s="153">
        <f t="shared" si="69"/>
        <v>-0.23121030889696748</v>
      </c>
      <c r="BY45" s="153">
        <f t="shared" si="69"/>
        <v>-2.6326786460509788</v>
      </c>
      <c r="BZ45" s="153">
        <f t="shared" si="69"/>
        <v>2.5535821193374497</v>
      </c>
      <c r="CA45" s="153">
        <f t="shared" si="69"/>
        <v>-21.505376344086024</v>
      </c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151"/>
      <c r="CX45" s="151"/>
      <c r="CY45" s="151"/>
      <c r="CZ45" s="151"/>
      <c r="DA45" s="151"/>
      <c r="DB45" s="28"/>
      <c r="DC45" s="28"/>
      <c r="DD45" s="28"/>
      <c r="DE45" s="153">
        <f t="shared" si="70"/>
        <v>-13.978494623655912</v>
      </c>
      <c r="DF45" s="153">
        <f t="shared" si="70"/>
        <v>2.3356734417024017</v>
      </c>
      <c r="DG45" s="159">
        <f t="shared" si="71"/>
        <v>2006</v>
      </c>
      <c r="DH45" s="375"/>
    </row>
    <row r="46" spans="1:112">
      <c r="A46" s="28">
        <f t="shared" si="28"/>
        <v>1999</v>
      </c>
      <c r="B46" s="28">
        <v>5</v>
      </c>
      <c r="C46" s="280">
        <f t="shared" si="29"/>
        <v>1390157</v>
      </c>
      <c r="D46" s="280">
        <f>ROUND(cust_BM!D46,0)</f>
        <v>1224449</v>
      </c>
      <c r="E46" s="280">
        <f>ROUND(cust_BM!E46,0)</f>
        <v>143127</v>
      </c>
      <c r="F46" s="280">
        <f>ROUND(cust_BM!F46,0)</f>
        <v>2681</v>
      </c>
      <c r="G46" s="280">
        <f>ROUND(cust_BM!G46,0)</f>
        <v>2077</v>
      </c>
      <c r="H46" s="395">
        <f>ROUND(cust_BM!H46,0)</f>
        <v>17805</v>
      </c>
      <c r="I46" s="260">
        <f>IF(CM_MWh!I46&gt;0,1,0)</f>
        <v>1</v>
      </c>
      <c r="J46" s="260">
        <f>IF(CM_MWh!J46&gt;0,1,0)</f>
        <v>1</v>
      </c>
      <c r="K46" s="260">
        <f>IF(CM_MWh!K46&gt;0,1,0)</f>
        <v>1</v>
      </c>
      <c r="L46" s="260">
        <f>IF(CM_MWh!L46&gt;0,1,0)</f>
        <v>0</v>
      </c>
      <c r="M46" s="260">
        <f>IF(CM_MWh!N46&gt;0,1,0)</f>
        <v>0</v>
      </c>
      <c r="N46" s="261">
        <f>IF(CM_MWh!K46&gt;0,1,0)</f>
        <v>1</v>
      </c>
      <c r="O46" s="261">
        <f>IF(CM_MWh!M46&gt;0,1,0)</f>
        <v>0</v>
      </c>
      <c r="P46" s="261">
        <f>IF(CM_MWh!P46&gt;0,1,0)</f>
        <v>0</v>
      </c>
      <c r="Q46" s="261">
        <f>IF(CM_MWh!Q46&gt;0,1,0)</f>
        <v>0</v>
      </c>
      <c r="R46" s="261">
        <f>IF(CM_MWh!R46&gt;0,1,0)</f>
        <v>1</v>
      </c>
      <c r="S46" s="261">
        <f>IF(CM_MWh!S46&gt;0,1,0)</f>
        <v>0</v>
      </c>
      <c r="T46" s="261">
        <f>IF(CM_MWh!T46&gt;0,1,0)</f>
        <v>0</v>
      </c>
      <c r="U46" s="364">
        <f>IF(CM_MWh!U46&gt;0,1,0)</f>
        <v>1</v>
      </c>
      <c r="V46" s="260">
        <f>IF(CM_MWh!V46&gt;0,1,0)</f>
        <v>1</v>
      </c>
      <c r="W46" s="260">
        <f>IF(CM_MWh!W46&gt;0,1,0)</f>
        <v>1</v>
      </c>
      <c r="X46" s="260">
        <f>IF(CM_MWh!X46&gt;0,1,0)</f>
        <v>0</v>
      </c>
      <c r="Y46" s="260">
        <f>IF(CM_MWh!Y46&gt;0,1,0)</f>
        <v>1</v>
      </c>
      <c r="Z46" s="260">
        <f>IF(CM_MWh!Z46&gt;0,1,0)</f>
        <v>0</v>
      </c>
      <c r="AA46" s="260">
        <f>IF(CM_MWh!AA46&gt;0,1,0)</f>
        <v>0</v>
      </c>
      <c r="AB46" s="260">
        <f>IF(CM_MWh!AB46&gt;0,1,0)</f>
        <v>0</v>
      </c>
      <c r="AC46" s="260">
        <f>IF(CM_MWh!AC46&gt;0,1,0)</f>
        <v>1</v>
      </c>
      <c r="AD46" s="260">
        <f>IF(CM_MWh!AD46&gt;0,1,0)</f>
        <v>0</v>
      </c>
      <c r="AE46" s="260">
        <f>IF(CM_MWh!AE46&gt;0,1,0)</f>
        <v>0</v>
      </c>
      <c r="AF46" s="260">
        <f>IF(CM_MWh!AF46&gt;0,1,0)</f>
        <v>1</v>
      </c>
      <c r="AG46" s="364">
        <f>IF(CM_MWh!AG46&gt;0,1,0)</f>
        <v>0</v>
      </c>
      <c r="AH46" s="260">
        <f>IF(CM_MWh!AH46&gt;0,1,0)</f>
        <v>0</v>
      </c>
      <c r="AI46" s="260">
        <f>IF(CM_MWh!AI46&gt;0,1,0)</f>
        <v>1</v>
      </c>
      <c r="AJ46" s="260">
        <f>IF(CM_MWh!AJ46&gt;0,1,0)</f>
        <v>1</v>
      </c>
      <c r="AK46" s="260">
        <f>IF(CM_MWh!AK46&gt;0,1,0)</f>
        <v>1</v>
      </c>
      <c r="AL46" s="260">
        <f>IF(CM_MWh!AL46&gt;0,1,0)</f>
        <v>1</v>
      </c>
      <c r="AM46" s="260">
        <f>IF(CM_MWh!AM46&gt;0,1,0)</f>
        <v>0</v>
      </c>
      <c r="AN46" s="260">
        <f>IF(CM_MWh!AN46&gt;0,1,0)</f>
        <v>0</v>
      </c>
      <c r="AO46" s="260">
        <f>IF(CM_MWh!AO46&gt;0,1,0)</f>
        <v>1</v>
      </c>
      <c r="AP46" s="260">
        <f>IF(CM_MWh!AP46&gt;0,1,0)</f>
        <v>0</v>
      </c>
      <c r="AQ46" s="260">
        <f>IF(CM_MWh!AQ46&gt;0,1,0)</f>
        <v>1</v>
      </c>
      <c r="AR46" s="260">
        <f>IF(CM_MWh!AR46&gt;0,1,0)</f>
        <v>1</v>
      </c>
      <c r="AS46" s="260">
        <f>IF(CM_MWh!AS46&gt;0,1,0)</f>
        <v>0</v>
      </c>
      <c r="AT46" s="260">
        <f>IF(CM_MWh!AT46&gt;0,1,0)</f>
        <v>0</v>
      </c>
      <c r="AU46" s="260">
        <f t="shared" si="30"/>
        <v>13</v>
      </c>
      <c r="AV46" s="260">
        <f t="shared" si="31"/>
        <v>5</v>
      </c>
      <c r="AW46" s="103">
        <f t="shared" si="32"/>
        <v>18</v>
      </c>
      <c r="AX46" s="152">
        <f t="shared" si="33"/>
        <v>1390139</v>
      </c>
      <c r="AY46" s="379"/>
      <c r="AZ46" s="366"/>
      <c r="BA46" s="366"/>
      <c r="BB46" s="366"/>
      <c r="BC46" s="366"/>
      <c r="BD46" s="264"/>
      <c r="BE46" s="104">
        <f t="shared" si="57"/>
        <v>1999</v>
      </c>
      <c r="BF46" s="28">
        <v>5</v>
      </c>
      <c r="BG46" s="365">
        <f t="shared" si="34"/>
        <v>2782325.8350430615</v>
      </c>
      <c r="BH46" s="112">
        <f t="shared" si="35"/>
        <v>1224449</v>
      </c>
      <c r="BI46" s="112">
        <f t="shared" si="35"/>
        <v>143127</v>
      </c>
      <c r="BJ46" s="112">
        <f t="shared" si="35"/>
        <v>2681</v>
      </c>
      <c r="BK46" s="112">
        <f t="shared" si="35"/>
        <v>2077</v>
      </c>
      <c r="BL46" s="112">
        <f t="shared" si="35"/>
        <v>17805</v>
      </c>
      <c r="BM46" s="112">
        <f t="shared" si="36"/>
        <v>1390139</v>
      </c>
      <c r="BN46" s="134">
        <f t="shared" si="37"/>
        <v>5</v>
      </c>
      <c r="BO46" s="21">
        <f t="shared" si="38"/>
        <v>8</v>
      </c>
      <c r="BP46" s="21">
        <f t="shared" si="39"/>
        <v>5</v>
      </c>
      <c r="BQ46" s="134">
        <f t="shared" si="40"/>
        <v>13</v>
      </c>
      <c r="BR46" s="153">
        <f t="shared" si="41"/>
        <v>18</v>
      </c>
      <c r="BS46" s="264"/>
      <c r="BT46" s="398">
        <f t="shared" ref="BT46:BT64" si="72">BT45+1</f>
        <v>2007</v>
      </c>
      <c r="BU46" s="153">
        <f t="shared" si="69"/>
        <v>0.73892034758429315</v>
      </c>
      <c r="BV46" s="153">
        <f t="shared" si="69"/>
        <v>0.77602399686349521</v>
      </c>
      <c r="BW46" s="153">
        <f t="shared" si="69"/>
        <v>3.8806361376297893E-2</v>
      </c>
      <c r="BX46" s="153">
        <f t="shared" si="69"/>
        <v>-1.0567623520687186</v>
      </c>
      <c r="BY46" s="153">
        <f t="shared" si="69"/>
        <v>-3.1998092513114029</v>
      </c>
      <c r="BZ46" s="153">
        <f t="shared" si="69"/>
        <v>4.1269050547192432</v>
      </c>
      <c r="CA46" s="153">
        <f t="shared" si="69"/>
        <v>-9.5890410958904049</v>
      </c>
      <c r="CW46" s="151"/>
      <c r="CX46" s="151"/>
      <c r="CY46" s="151"/>
      <c r="CZ46" s="151"/>
      <c r="DA46" s="151"/>
      <c r="DE46" s="153">
        <f t="shared" si="70"/>
        <v>1.6666666666666607</v>
      </c>
      <c r="DF46" s="153">
        <f t="shared" si="70"/>
        <v>0.73890889656555991</v>
      </c>
      <c r="DG46" s="159">
        <f t="shared" si="71"/>
        <v>2007</v>
      </c>
      <c r="DH46" s="375"/>
    </row>
    <row r="47" spans="1:112">
      <c r="A47" s="28">
        <f t="shared" si="28"/>
        <v>1999</v>
      </c>
      <c r="B47" s="28">
        <v>6</v>
      </c>
      <c r="C47" s="280">
        <f t="shared" si="29"/>
        <v>1335199</v>
      </c>
      <c r="D47" s="280">
        <f>ROUND(cust_BM!D47,0)</f>
        <v>1176785</v>
      </c>
      <c r="E47" s="280">
        <f>ROUND(cust_BM!E47,0)</f>
        <v>136717</v>
      </c>
      <c r="F47" s="280">
        <f>ROUND(cust_BM!F47,0)</f>
        <v>2566</v>
      </c>
      <c r="G47" s="280">
        <f>ROUND(cust_BM!G47,0)</f>
        <v>2082</v>
      </c>
      <c r="H47" s="395">
        <f>ROUND(cust_BM!H47,0)</f>
        <v>17029</v>
      </c>
      <c r="I47" s="260">
        <f>IF(CM_MWh!I47&gt;0,1,0)</f>
        <v>1</v>
      </c>
      <c r="J47" s="260">
        <f>IF(CM_MWh!J47&gt;0,1,0)</f>
        <v>1</v>
      </c>
      <c r="K47" s="260">
        <f>IF(CM_MWh!K47&gt;0,1,0)</f>
        <v>1</v>
      </c>
      <c r="L47" s="260">
        <f>IF(CM_MWh!L47&gt;0,1,0)</f>
        <v>0</v>
      </c>
      <c r="M47" s="260">
        <f>IF(CM_MWh!N47&gt;0,1,0)</f>
        <v>0</v>
      </c>
      <c r="N47" s="261">
        <f>IF(CM_MWh!K47&gt;0,1,0)</f>
        <v>1</v>
      </c>
      <c r="O47" s="261">
        <f>IF(CM_MWh!M47&gt;0,1,0)</f>
        <v>0</v>
      </c>
      <c r="P47" s="261">
        <f>IF(CM_MWh!P47&gt;0,1,0)</f>
        <v>0</v>
      </c>
      <c r="Q47" s="261">
        <f>IF(CM_MWh!Q47&gt;0,1,0)</f>
        <v>0</v>
      </c>
      <c r="R47" s="261">
        <f>IF(CM_MWh!R47&gt;0,1,0)</f>
        <v>1</v>
      </c>
      <c r="S47" s="261">
        <f>IF(CM_MWh!S47&gt;0,1,0)</f>
        <v>0</v>
      </c>
      <c r="T47" s="261">
        <f>IF(CM_MWh!T47&gt;0,1,0)</f>
        <v>0</v>
      </c>
      <c r="U47" s="364">
        <f>IF(CM_MWh!U47&gt;0,1,0)</f>
        <v>1</v>
      </c>
      <c r="V47" s="260">
        <f>IF(CM_MWh!V47&gt;0,1,0)</f>
        <v>1</v>
      </c>
      <c r="W47" s="260">
        <f>IF(CM_MWh!W47&gt;0,1,0)</f>
        <v>1</v>
      </c>
      <c r="X47" s="260">
        <f>IF(CM_MWh!X47&gt;0,1,0)</f>
        <v>0</v>
      </c>
      <c r="Y47" s="260">
        <f>IF(CM_MWh!Y47&gt;0,1,0)</f>
        <v>1</v>
      </c>
      <c r="Z47" s="260">
        <f>IF(CM_MWh!Z47&gt;0,1,0)</f>
        <v>0</v>
      </c>
      <c r="AA47" s="260">
        <f>IF(CM_MWh!AA47&gt;0,1,0)</f>
        <v>1</v>
      </c>
      <c r="AB47" s="260">
        <f>IF(CM_MWh!AB47&gt;0,1,0)</f>
        <v>1</v>
      </c>
      <c r="AC47" s="260">
        <f>IF(CM_MWh!AC47&gt;0,1,0)</f>
        <v>1</v>
      </c>
      <c r="AD47" s="260">
        <f>IF(CM_MWh!AD47&gt;0,1,0)</f>
        <v>0</v>
      </c>
      <c r="AE47" s="260">
        <f>IF(CM_MWh!AE47&gt;0,1,0)</f>
        <v>0</v>
      </c>
      <c r="AF47" s="260">
        <f>IF(CM_MWh!AF47&gt;0,1,0)</f>
        <v>1</v>
      </c>
      <c r="AG47" s="364">
        <f>IF(CM_MWh!AG47&gt;0,1,0)</f>
        <v>0</v>
      </c>
      <c r="AH47" s="260">
        <f>IF(CM_MWh!AH47&gt;0,1,0)</f>
        <v>0</v>
      </c>
      <c r="AI47" s="260">
        <f>IF(CM_MWh!AI47&gt;0,1,0)</f>
        <v>1</v>
      </c>
      <c r="AJ47" s="260">
        <f>IF(CM_MWh!AJ47&gt;0,1,0)</f>
        <v>1</v>
      </c>
      <c r="AK47" s="260">
        <f>IF(CM_MWh!AK47&gt;0,1,0)</f>
        <v>1</v>
      </c>
      <c r="AL47" s="260">
        <f>IF(CM_MWh!AL47&gt;0,1,0)</f>
        <v>1</v>
      </c>
      <c r="AM47" s="260">
        <f>IF(CM_MWh!AM47&gt;0,1,0)</f>
        <v>0</v>
      </c>
      <c r="AN47" s="260">
        <f>IF(CM_MWh!AN47&gt;0,1,0)</f>
        <v>0</v>
      </c>
      <c r="AO47" s="260">
        <f>IF(CM_MWh!AO47&gt;0,1,0)</f>
        <v>1</v>
      </c>
      <c r="AP47" s="260">
        <f>IF(CM_MWh!AP47&gt;0,1,0)</f>
        <v>0</v>
      </c>
      <c r="AQ47" s="260">
        <f>IF(CM_MWh!AQ47&gt;0,1,0)</f>
        <v>1</v>
      </c>
      <c r="AR47" s="260">
        <f>IF(CM_MWh!AR47&gt;0,1,0)</f>
        <v>1</v>
      </c>
      <c r="AS47" s="260">
        <f>IF(CM_MWh!AS47&gt;0,1,0)</f>
        <v>0</v>
      </c>
      <c r="AT47" s="260">
        <f>IF(CM_MWh!AT47&gt;0,1,0)</f>
        <v>0</v>
      </c>
      <c r="AU47" s="260">
        <f t="shared" si="30"/>
        <v>15</v>
      </c>
      <c r="AV47" s="260">
        <f t="shared" si="31"/>
        <v>5</v>
      </c>
      <c r="AW47" s="103">
        <f t="shared" si="32"/>
        <v>20</v>
      </c>
      <c r="AX47" s="152">
        <f t="shared" si="33"/>
        <v>1335179</v>
      </c>
      <c r="AY47" s="379"/>
      <c r="AZ47" s="366"/>
      <c r="BA47" s="366"/>
      <c r="BB47" s="366"/>
      <c r="BC47" s="366"/>
      <c r="BD47" s="264"/>
      <c r="BE47" s="104">
        <f t="shared" si="57"/>
        <v>1999</v>
      </c>
      <c r="BF47" s="28">
        <v>6</v>
      </c>
      <c r="BG47" s="365">
        <f t="shared" si="34"/>
        <v>2672442.4406850701</v>
      </c>
      <c r="BH47" s="112">
        <f t="shared" si="35"/>
        <v>1176785</v>
      </c>
      <c r="BI47" s="112">
        <f t="shared" si="35"/>
        <v>136717</v>
      </c>
      <c r="BJ47" s="112">
        <f t="shared" si="35"/>
        <v>2566</v>
      </c>
      <c r="BK47" s="112">
        <f t="shared" si="35"/>
        <v>2082</v>
      </c>
      <c r="BL47" s="112">
        <f t="shared" si="35"/>
        <v>17029</v>
      </c>
      <c r="BM47" s="112">
        <f t="shared" si="36"/>
        <v>1335179</v>
      </c>
      <c r="BN47" s="134">
        <f t="shared" si="37"/>
        <v>5</v>
      </c>
      <c r="BO47" s="21">
        <f t="shared" si="38"/>
        <v>8</v>
      </c>
      <c r="BP47" s="21">
        <f t="shared" si="39"/>
        <v>7</v>
      </c>
      <c r="BQ47" s="134">
        <f t="shared" si="40"/>
        <v>15</v>
      </c>
      <c r="BR47" s="153">
        <f t="shared" si="41"/>
        <v>20</v>
      </c>
      <c r="BS47" s="264"/>
      <c r="BT47" s="398">
        <f t="shared" si="72"/>
        <v>2008</v>
      </c>
      <c r="BU47" s="153">
        <f t="shared" si="69"/>
        <v>0.40229927893045136</v>
      </c>
      <c r="BV47" s="153">
        <f t="shared" si="69"/>
        <v>0.4288493170939045</v>
      </c>
      <c r="BW47" s="153">
        <f t="shared" si="69"/>
        <v>-0.16493982229690562</v>
      </c>
      <c r="BX47" s="153">
        <f t="shared" si="69"/>
        <v>-3.0479997501639433</v>
      </c>
      <c r="BY47" s="153">
        <f t="shared" si="69"/>
        <v>-2.3400167495935764</v>
      </c>
      <c r="BZ47" s="153">
        <f t="shared" si="69"/>
        <v>3.4352200693696933</v>
      </c>
      <c r="CA47" s="153">
        <f t="shared" si="69"/>
        <v>22.72727272727273</v>
      </c>
      <c r="CW47" s="151"/>
      <c r="CX47" s="151"/>
      <c r="CY47" s="151"/>
      <c r="CZ47" s="151"/>
      <c r="DA47" s="151"/>
      <c r="DE47" s="153">
        <f t="shared" si="70"/>
        <v>14.344262295081966</v>
      </c>
      <c r="DF47" s="153">
        <f t="shared" si="70"/>
        <v>0.40212561078993847</v>
      </c>
      <c r="DG47" s="159">
        <f t="shared" si="71"/>
        <v>2008</v>
      </c>
      <c r="DH47" s="375"/>
    </row>
    <row r="48" spans="1:112">
      <c r="A48" s="28">
        <f t="shared" si="28"/>
        <v>1999</v>
      </c>
      <c r="B48" s="28">
        <v>7</v>
      </c>
      <c r="C48" s="280">
        <f t="shared" si="29"/>
        <v>1354677</v>
      </c>
      <c r="D48" s="280">
        <f>ROUND(cust_BM!D48,0)</f>
        <v>1192987</v>
      </c>
      <c r="E48" s="280">
        <f>ROUND(cust_BM!E48,0)</f>
        <v>139628</v>
      </c>
      <c r="F48" s="280">
        <f>ROUND(cust_BM!F48,0)</f>
        <v>2598</v>
      </c>
      <c r="G48" s="280">
        <f>ROUND(cust_BM!G48,0)</f>
        <v>2089</v>
      </c>
      <c r="H48" s="395">
        <f>ROUND(cust_BM!H48,0)</f>
        <v>17355</v>
      </c>
      <c r="I48" s="260">
        <f>IF(CM_MWh!I48&gt;0,1,0)</f>
        <v>1</v>
      </c>
      <c r="J48" s="260">
        <f>IF(CM_MWh!J48&gt;0,1,0)</f>
        <v>1</v>
      </c>
      <c r="K48" s="260">
        <f>IF(CM_MWh!K48&gt;0,1,0)</f>
        <v>1</v>
      </c>
      <c r="L48" s="260">
        <f>IF(CM_MWh!L48&gt;0,1,0)</f>
        <v>0</v>
      </c>
      <c r="M48" s="260">
        <f>IF(CM_MWh!N48&gt;0,1,0)</f>
        <v>0</v>
      </c>
      <c r="N48" s="261">
        <f>IF(CM_MWh!K48&gt;0,1,0)</f>
        <v>1</v>
      </c>
      <c r="O48" s="261">
        <f>IF(CM_MWh!M48&gt;0,1,0)</f>
        <v>0</v>
      </c>
      <c r="P48" s="261">
        <f>IF(CM_MWh!P48&gt;0,1,0)</f>
        <v>0</v>
      </c>
      <c r="Q48" s="261">
        <f>IF(CM_MWh!Q48&gt;0,1,0)</f>
        <v>0</v>
      </c>
      <c r="R48" s="261">
        <f>IF(CM_MWh!R48&gt;0,1,0)</f>
        <v>1</v>
      </c>
      <c r="S48" s="261">
        <f>IF(CM_MWh!S48&gt;0,1,0)</f>
        <v>0</v>
      </c>
      <c r="T48" s="261">
        <f>IF(CM_MWh!T48&gt;0,1,0)</f>
        <v>0</v>
      </c>
      <c r="U48" s="364">
        <f>IF(CM_MWh!U48&gt;0,1,0)</f>
        <v>1</v>
      </c>
      <c r="V48" s="260">
        <f>IF(CM_MWh!V48&gt;0,1,0)</f>
        <v>1</v>
      </c>
      <c r="W48" s="260">
        <f>IF(CM_MWh!W48&gt;0,1,0)</f>
        <v>1</v>
      </c>
      <c r="X48" s="260">
        <f>IF(CM_MWh!X48&gt;0,1,0)</f>
        <v>0</v>
      </c>
      <c r="Y48" s="260">
        <f>IF(CM_MWh!Y48&gt;0,1,0)</f>
        <v>1</v>
      </c>
      <c r="Z48" s="260">
        <f>IF(CM_MWh!Z48&gt;0,1,0)</f>
        <v>0</v>
      </c>
      <c r="AA48" s="260">
        <f>IF(CM_MWh!AA48&gt;0,1,0)</f>
        <v>1</v>
      </c>
      <c r="AB48" s="260">
        <f>IF(CM_MWh!AB48&gt;0,1,0)</f>
        <v>1</v>
      </c>
      <c r="AC48" s="260">
        <f>IF(CM_MWh!AC48&gt;0,1,0)</f>
        <v>1</v>
      </c>
      <c r="AD48" s="260">
        <f>IF(CM_MWh!AD48&gt;0,1,0)</f>
        <v>0</v>
      </c>
      <c r="AE48" s="260">
        <f>IF(CM_MWh!AE48&gt;0,1,0)</f>
        <v>0</v>
      </c>
      <c r="AF48" s="260">
        <f>IF(CM_MWh!AF48&gt;0,1,0)</f>
        <v>1</v>
      </c>
      <c r="AG48" s="364">
        <f>IF(CM_MWh!AG48&gt;0,1,0)</f>
        <v>0</v>
      </c>
      <c r="AH48" s="260">
        <f>IF(CM_MWh!AH48&gt;0,1,0)</f>
        <v>0</v>
      </c>
      <c r="AI48" s="260">
        <f>IF(CM_MWh!AI48&gt;0,1,0)</f>
        <v>1</v>
      </c>
      <c r="AJ48" s="260">
        <f>IF(CM_MWh!AJ48&gt;0,1,0)</f>
        <v>1</v>
      </c>
      <c r="AK48" s="260">
        <f>IF(CM_MWh!AK48&gt;0,1,0)</f>
        <v>1</v>
      </c>
      <c r="AL48" s="260">
        <f>IF(CM_MWh!AL48&gt;0,1,0)</f>
        <v>1</v>
      </c>
      <c r="AM48" s="260">
        <f>IF(CM_MWh!AM48&gt;0,1,0)</f>
        <v>0</v>
      </c>
      <c r="AN48" s="260">
        <f>IF(CM_MWh!AN48&gt;0,1,0)</f>
        <v>0</v>
      </c>
      <c r="AO48" s="260">
        <f>IF(CM_MWh!AO48&gt;0,1,0)</f>
        <v>1</v>
      </c>
      <c r="AP48" s="260">
        <f>IF(CM_MWh!AP48&gt;0,1,0)</f>
        <v>0</v>
      </c>
      <c r="AQ48" s="260">
        <f>IF(CM_MWh!AQ48&gt;0,1,0)</f>
        <v>1</v>
      </c>
      <c r="AR48" s="260">
        <f>IF(CM_MWh!AR48&gt;0,1,0)</f>
        <v>1</v>
      </c>
      <c r="AS48" s="260">
        <f>IF(CM_MWh!AS48&gt;0,1,0)</f>
        <v>0</v>
      </c>
      <c r="AT48" s="260">
        <f>IF(CM_MWh!AT48&gt;0,1,0)</f>
        <v>0</v>
      </c>
      <c r="AU48" s="260">
        <f t="shared" si="30"/>
        <v>15</v>
      </c>
      <c r="AV48" s="260">
        <f t="shared" si="31"/>
        <v>5</v>
      </c>
      <c r="AW48" s="103">
        <f t="shared" si="32"/>
        <v>20</v>
      </c>
      <c r="AX48" s="152">
        <f t="shared" si="33"/>
        <v>1354657</v>
      </c>
      <c r="AY48" s="379"/>
      <c r="AZ48" s="366"/>
      <c r="BA48" s="366"/>
      <c r="BB48" s="366"/>
      <c r="BC48" s="366"/>
      <c r="BD48" s="264"/>
      <c r="BE48" s="104">
        <f t="shared" si="57"/>
        <v>1999</v>
      </c>
      <c r="BF48" s="28">
        <v>7</v>
      </c>
      <c r="BG48" s="365">
        <f t="shared" si="34"/>
        <v>2711352.1085863691</v>
      </c>
      <c r="BH48" s="112">
        <f t="shared" si="35"/>
        <v>1192987</v>
      </c>
      <c r="BI48" s="112">
        <f t="shared" si="35"/>
        <v>139628</v>
      </c>
      <c r="BJ48" s="112">
        <f t="shared" si="35"/>
        <v>2598</v>
      </c>
      <c r="BK48" s="112">
        <f t="shared" si="35"/>
        <v>2089</v>
      </c>
      <c r="BL48" s="112">
        <f t="shared" si="35"/>
        <v>17355</v>
      </c>
      <c r="BM48" s="112">
        <f t="shared" si="36"/>
        <v>1354657</v>
      </c>
      <c r="BN48" s="134">
        <f t="shared" si="37"/>
        <v>5</v>
      </c>
      <c r="BO48" s="21">
        <f t="shared" si="38"/>
        <v>8</v>
      </c>
      <c r="BP48" s="21">
        <f t="shared" si="39"/>
        <v>7</v>
      </c>
      <c r="BQ48" s="134">
        <f t="shared" si="40"/>
        <v>15</v>
      </c>
      <c r="BR48" s="153">
        <f t="shared" si="41"/>
        <v>20</v>
      </c>
      <c r="BS48" s="264"/>
      <c r="BT48" s="398">
        <f t="shared" si="72"/>
        <v>2009</v>
      </c>
      <c r="BU48" s="153">
        <f t="shared" si="69"/>
        <v>-0.53332435730828465</v>
      </c>
      <c r="BV48" s="153">
        <f t="shared" si="69"/>
        <v>-0.53251311269545409</v>
      </c>
      <c r="BW48" s="153">
        <f t="shared" si="69"/>
        <v>-0.7247197721166998</v>
      </c>
      <c r="BX48" s="153">
        <f t="shared" si="69"/>
        <v>-3.8846835239168986</v>
      </c>
      <c r="BY48" s="153">
        <f t="shared" si="69"/>
        <v>-1.6949152542372836</v>
      </c>
      <c r="BZ48" s="153">
        <f t="shared" si="69"/>
        <v>1.2318288086780926</v>
      </c>
      <c r="CA48" s="153">
        <f t="shared" si="69"/>
        <v>-19.753086419753085</v>
      </c>
      <c r="CW48" s="151"/>
      <c r="CX48" s="151"/>
      <c r="CY48" s="151"/>
      <c r="CZ48" s="151"/>
      <c r="DA48" s="151"/>
      <c r="DE48" s="153">
        <f t="shared" si="70"/>
        <v>-8.2437275985663092</v>
      </c>
      <c r="DF48" s="153">
        <f t="shared" si="70"/>
        <v>-0.53321497557802244</v>
      </c>
      <c r="DG48" s="159">
        <f t="shared" si="71"/>
        <v>2009</v>
      </c>
      <c r="DH48" s="375"/>
    </row>
    <row r="49" spans="1:112">
      <c r="A49" s="28">
        <f t="shared" si="28"/>
        <v>1999</v>
      </c>
      <c r="B49" s="28">
        <v>8</v>
      </c>
      <c r="C49" s="280">
        <f t="shared" si="29"/>
        <v>1376868</v>
      </c>
      <c r="D49" s="280">
        <f>ROUND(cust_BM!D49,0)</f>
        <v>1212071</v>
      </c>
      <c r="E49" s="280">
        <f>ROUND(cust_BM!E49,0)</f>
        <v>142415</v>
      </c>
      <c r="F49" s="280">
        <f>ROUND(cust_BM!F49,0)</f>
        <v>2633</v>
      </c>
      <c r="G49" s="280">
        <f>ROUND(cust_BM!G49,0)</f>
        <v>2088</v>
      </c>
      <c r="H49" s="395">
        <f>ROUND(cust_BM!H49,0)</f>
        <v>17641</v>
      </c>
      <c r="I49" s="260">
        <f>IF(CM_MWh!I49&gt;0,1,0)</f>
        <v>1</v>
      </c>
      <c r="J49" s="260">
        <f>IF(CM_MWh!J49&gt;0,1,0)</f>
        <v>1</v>
      </c>
      <c r="K49" s="260">
        <f>IF(CM_MWh!K49&gt;0,1,0)</f>
        <v>1</v>
      </c>
      <c r="L49" s="260">
        <f>IF(CM_MWh!L49&gt;0,1,0)</f>
        <v>0</v>
      </c>
      <c r="M49" s="260">
        <f>IF(CM_MWh!N49&gt;0,1,0)</f>
        <v>0</v>
      </c>
      <c r="N49" s="261">
        <f>IF(CM_MWh!K49&gt;0,1,0)</f>
        <v>1</v>
      </c>
      <c r="O49" s="261">
        <f>IF(CM_MWh!M49&gt;0,1,0)</f>
        <v>0</v>
      </c>
      <c r="P49" s="261">
        <f>IF(CM_MWh!P49&gt;0,1,0)</f>
        <v>0</v>
      </c>
      <c r="Q49" s="261">
        <f>IF(CM_MWh!Q49&gt;0,1,0)</f>
        <v>0</v>
      </c>
      <c r="R49" s="261">
        <f>IF(CM_MWh!R49&gt;0,1,0)</f>
        <v>1</v>
      </c>
      <c r="S49" s="261">
        <f>IF(CM_MWh!S49&gt;0,1,0)</f>
        <v>0</v>
      </c>
      <c r="T49" s="261">
        <f>IF(CM_MWh!T49&gt;0,1,0)</f>
        <v>0</v>
      </c>
      <c r="U49" s="364">
        <f>IF(CM_MWh!U49&gt;0,1,0)</f>
        <v>1</v>
      </c>
      <c r="V49" s="260">
        <f>IF(CM_MWh!V49&gt;0,1,0)</f>
        <v>1</v>
      </c>
      <c r="W49" s="260">
        <f>IF(CM_MWh!W49&gt;0,1,0)</f>
        <v>1</v>
      </c>
      <c r="X49" s="260">
        <f>IF(CM_MWh!X49&gt;0,1,0)</f>
        <v>0</v>
      </c>
      <c r="Y49" s="260">
        <f>IF(CM_MWh!Y49&gt;0,1,0)</f>
        <v>1</v>
      </c>
      <c r="Z49" s="260">
        <f>IF(CM_MWh!Z49&gt;0,1,0)</f>
        <v>0</v>
      </c>
      <c r="AA49" s="260">
        <f>IF(CM_MWh!AA49&gt;0,1,0)</f>
        <v>1</v>
      </c>
      <c r="AB49" s="260">
        <f>IF(CM_MWh!AB49&gt;0,1,0)</f>
        <v>1</v>
      </c>
      <c r="AC49" s="260">
        <f>IF(CM_MWh!AC49&gt;0,1,0)</f>
        <v>1</v>
      </c>
      <c r="AD49" s="260">
        <f>IF(CM_MWh!AD49&gt;0,1,0)</f>
        <v>0</v>
      </c>
      <c r="AE49" s="260">
        <f>IF(CM_MWh!AE49&gt;0,1,0)</f>
        <v>0</v>
      </c>
      <c r="AF49" s="260">
        <f>IF(CM_MWh!AF49&gt;0,1,0)</f>
        <v>1</v>
      </c>
      <c r="AG49" s="364">
        <f>IF(CM_MWh!AG49&gt;0,1,0)</f>
        <v>0</v>
      </c>
      <c r="AH49" s="260">
        <f>IF(CM_MWh!AH49&gt;0,1,0)</f>
        <v>0</v>
      </c>
      <c r="AI49" s="260">
        <f>IF(CM_MWh!AI49&gt;0,1,0)</f>
        <v>1</v>
      </c>
      <c r="AJ49" s="260">
        <f>IF(CM_MWh!AJ49&gt;0,1,0)</f>
        <v>1</v>
      </c>
      <c r="AK49" s="260">
        <f>IF(CM_MWh!AK49&gt;0,1,0)</f>
        <v>1</v>
      </c>
      <c r="AL49" s="260">
        <f>IF(CM_MWh!AL49&gt;0,1,0)</f>
        <v>1</v>
      </c>
      <c r="AM49" s="260">
        <f>IF(CM_MWh!AM49&gt;0,1,0)</f>
        <v>0</v>
      </c>
      <c r="AN49" s="260">
        <f>IF(CM_MWh!AN49&gt;0,1,0)</f>
        <v>0</v>
      </c>
      <c r="AO49" s="260">
        <f>IF(CM_MWh!AO49&gt;0,1,0)</f>
        <v>1</v>
      </c>
      <c r="AP49" s="260">
        <f>IF(CM_MWh!AP49&gt;0,1,0)</f>
        <v>0</v>
      </c>
      <c r="AQ49" s="260">
        <f>IF(CM_MWh!AQ49&gt;0,1,0)</f>
        <v>1</v>
      </c>
      <c r="AR49" s="260">
        <f>IF(CM_MWh!AR49&gt;0,1,0)</f>
        <v>1</v>
      </c>
      <c r="AS49" s="260">
        <f>IF(CM_MWh!AS49&gt;0,1,0)</f>
        <v>0</v>
      </c>
      <c r="AT49" s="260">
        <f>IF(CM_MWh!AT49&gt;0,1,0)</f>
        <v>0</v>
      </c>
      <c r="AU49" s="260">
        <f t="shared" si="30"/>
        <v>15</v>
      </c>
      <c r="AV49" s="260">
        <f t="shared" si="31"/>
        <v>5</v>
      </c>
      <c r="AW49" s="103">
        <f t="shared" si="32"/>
        <v>20</v>
      </c>
      <c r="AX49" s="152">
        <f t="shared" si="33"/>
        <v>1376848</v>
      </c>
      <c r="AY49" s="379"/>
      <c r="AZ49" s="366"/>
      <c r="BA49" s="366"/>
      <c r="BB49" s="366"/>
      <c r="BC49" s="366"/>
      <c r="BD49" s="264"/>
      <c r="BE49" s="104">
        <f t="shared" si="57"/>
        <v>1999</v>
      </c>
      <c r="BF49" s="28">
        <v>8</v>
      </c>
      <c r="BG49" s="379">
        <f t="shared" si="34"/>
        <v>2755764.6217256193</v>
      </c>
      <c r="BH49" s="112">
        <f t="shared" si="35"/>
        <v>1212071</v>
      </c>
      <c r="BI49" s="112">
        <f t="shared" si="35"/>
        <v>142415</v>
      </c>
      <c r="BJ49" s="112">
        <f t="shared" si="35"/>
        <v>2633</v>
      </c>
      <c r="BK49" s="112">
        <f t="shared" si="35"/>
        <v>2088</v>
      </c>
      <c r="BL49" s="112">
        <f t="shared" si="35"/>
        <v>17641</v>
      </c>
      <c r="BM49" s="112">
        <f t="shared" si="36"/>
        <v>1376848</v>
      </c>
      <c r="BN49" s="134">
        <f t="shared" si="37"/>
        <v>5</v>
      </c>
      <c r="BO49" s="21">
        <f t="shared" si="38"/>
        <v>8</v>
      </c>
      <c r="BP49" s="21">
        <f t="shared" si="39"/>
        <v>7</v>
      </c>
      <c r="BQ49" s="134">
        <f t="shared" si="40"/>
        <v>15</v>
      </c>
      <c r="BR49" s="153">
        <f t="shared" si="41"/>
        <v>20</v>
      </c>
      <c r="BS49" s="264"/>
      <c r="BT49" s="398">
        <f t="shared" si="72"/>
        <v>2010</v>
      </c>
      <c r="BU49" s="153">
        <f t="shared" si="69"/>
        <v>0.65266811966433469</v>
      </c>
      <c r="BV49" s="153">
        <f t="shared" si="69"/>
        <v>0.70362934652243858</v>
      </c>
      <c r="BW49" s="153">
        <f t="shared" si="69"/>
        <v>0.17560935309564041</v>
      </c>
      <c r="BX49" s="153">
        <f t="shared" si="69"/>
        <v>-0.23459231207481057</v>
      </c>
      <c r="BY49" s="153">
        <f t="shared" si="69"/>
        <v>-0.17959770114942541</v>
      </c>
      <c r="BZ49" s="153">
        <f t="shared" si="69"/>
        <v>0.96554727433679766</v>
      </c>
      <c r="CA49" s="153">
        <f t="shared" si="69"/>
        <v>1.538461538461533</v>
      </c>
      <c r="CW49" s="151"/>
      <c r="CX49" s="151"/>
      <c r="CY49" s="151"/>
      <c r="CZ49" s="151"/>
      <c r="DA49" s="151"/>
      <c r="DE49" s="153">
        <f t="shared" si="70"/>
        <v>-8.9843749999999893</v>
      </c>
      <c r="DF49" s="153">
        <f t="shared" si="70"/>
        <v>0.65279423537192294</v>
      </c>
      <c r="DG49" s="159">
        <f t="shared" si="71"/>
        <v>2010</v>
      </c>
      <c r="DH49" s="375"/>
    </row>
    <row r="50" spans="1:112">
      <c r="A50" s="28">
        <f t="shared" si="28"/>
        <v>1999</v>
      </c>
      <c r="B50" s="28">
        <v>9</v>
      </c>
      <c r="C50" s="280">
        <f t="shared" si="29"/>
        <v>1372557</v>
      </c>
      <c r="D50" s="280">
        <f>ROUND(cust_BM!D50,0)</f>
        <v>1208703</v>
      </c>
      <c r="E50" s="280">
        <f>ROUND(cust_BM!E50,0)</f>
        <v>141592</v>
      </c>
      <c r="F50" s="280">
        <f>ROUND(cust_BM!F50,0)</f>
        <v>2597</v>
      </c>
      <c r="G50" s="280">
        <f>ROUND(cust_BM!G50,0)</f>
        <v>2082</v>
      </c>
      <c r="H50" s="395">
        <f>ROUND(cust_BM!H50,0)</f>
        <v>17563</v>
      </c>
      <c r="I50" s="260">
        <f>IF(CM_MWh!I50&gt;0,1,0)</f>
        <v>1</v>
      </c>
      <c r="J50" s="260">
        <f>IF(CM_MWh!J50&gt;0,1,0)</f>
        <v>1</v>
      </c>
      <c r="K50" s="260">
        <f>IF(CM_MWh!K50&gt;0,1,0)</f>
        <v>1</v>
      </c>
      <c r="L50" s="260">
        <f>IF(CM_MWh!L50&gt;0,1,0)</f>
        <v>0</v>
      </c>
      <c r="M50" s="260">
        <f>IF(CM_MWh!N50&gt;0,1,0)</f>
        <v>0</v>
      </c>
      <c r="N50" s="261">
        <f>IF(CM_MWh!K50&gt;0,1,0)</f>
        <v>1</v>
      </c>
      <c r="O50" s="261">
        <f>IF(CM_MWh!M50&gt;0,1,0)</f>
        <v>0</v>
      </c>
      <c r="P50" s="261">
        <f>IF(CM_MWh!P50&gt;0,1,0)</f>
        <v>0</v>
      </c>
      <c r="Q50" s="261">
        <f>IF(CM_MWh!Q50&gt;0,1,0)</f>
        <v>0</v>
      </c>
      <c r="R50" s="261">
        <f>IF(CM_MWh!R50&gt;0,1,0)</f>
        <v>1</v>
      </c>
      <c r="S50" s="261">
        <f>IF(CM_MWh!S50&gt;0,1,0)</f>
        <v>0</v>
      </c>
      <c r="T50" s="261">
        <f>IF(CM_MWh!T50&gt;0,1,0)</f>
        <v>0</v>
      </c>
      <c r="U50" s="364">
        <f>IF(CM_MWh!U50&gt;0,1,0)</f>
        <v>1</v>
      </c>
      <c r="V50" s="260">
        <f>IF(CM_MWh!V50&gt;0,1,0)</f>
        <v>1</v>
      </c>
      <c r="W50" s="260">
        <f>IF(CM_MWh!W50&gt;0,1,0)</f>
        <v>1</v>
      </c>
      <c r="X50" s="260">
        <f>IF(CM_MWh!X50&gt;0,1,0)</f>
        <v>0</v>
      </c>
      <c r="Y50" s="260">
        <f>IF(CM_MWh!Y50&gt;0,1,0)</f>
        <v>1</v>
      </c>
      <c r="Z50" s="260">
        <f>IF(CM_MWh!Z50&gt;0,1,0)</f>
        <v>0</v>
      </c>
      <c r="AA50" s="260">
        <f>IF(CM_MWh!AA50&gt;0,1,0)</f>
        <v>1</v>
      </c>
      <c r="AB50" s="260">
        <f>IF(CM_MWh!AB50&gt;0,1,0)</f>
        <v>1</v>
      </c>
      <c r="AC50" s="260">
        <f>IF(CM_MWh!AC50&gt;0,1,0)</f>
        <v>1</v>
      </c>
      <c r="AD50" s="260">
        <f>IF(CM_MWh!AD50&gt;0,1,0)</f>
        <v>0</v>
      </c>
      <c r="AE50" s="260">
        <f>IF(CM_MWh!AE50&gt;0,1,0)</f>
        <v>0</v>
      </c>
      <c r="AF50" s="260">
        <f>IF(CM_MWh!AF50&gt;0,1,0)</f>
        <v>1</v>
      </c>
      <c r="AG50" s="364">
        <f>IF(CM_MWh!AG50&gt;0,1,0)</f>
        <v>0</v>
      </c>
      <c r="AH50" s="260">
        <f>IF(CM_MWh!AH50&gt;0,1,0)</f>
        <v>0</v>
      </c>
      <c r="AI50" s="260">
        <f>IF(CM_MWh!AI50&gt;0,1,0)</f>
        <v>1</v>
      </c>
      <c r="AJ50" s="260">
        <f>IF(CM_MWh!AJ50&gt;0,1,0)</f>
        <v>1</v>
      </c>
      <c r="AK50" s="260">
        <f>IF(CM_MWh!AK50&gt;0,1,0)</f>
        <v>1</v>
      </c>
      <c r="AL50" s="260">
        <f>IF(CM_MWh!AL50&gt;0,1,0)</f>
        <v>1</v>
      </c>
      <c r="AM50" s="260">
        <f>IF(CM_MWh!AM50&gt;0,1,0)</f>
        <v>0</v>
      </c>
      <c r="AN50" s="260">
        <f>IF(CM_MWh!AN50&gt;0,1,0)</f>
        <v>0</v>
      </c>
      <c r="AO50" s="260">
        <f>IF(CM_MWh!AO50&gt;0,1,0)</f>
        <v>1</v>
      </c>
      <c r="AP50" s="260">
        <f>IF(CM_MWh!AP50&gt;0,1,0)</f>
        <v>0</v>
      </c>
      <c r="AQ50" s="260">
        <f>IF(CM_MWh!AQ50&gt;0,1,0)</f>
        <v>1</v>
      </c>
      <c r="AR50" s="260">
        <f>IF(CM_MWh!AR50&gt;0,1,0)</f>
        <v>1</v>
      </c>
      <c r="AS50" s="260">
        <f>IF(CM_MWh!AS50&gt;0,1,0)</f>
        <v>0</v>
      </c>
      <c r="AT50" s="260">
        <f>IF(CM_MWh!AT50&gt;0,1,0)</f>
        <v>0</v>
      </c>
      <c r="AU50" s="260">
        <f t="shared" si="30"/>
        <v>15</v>
      </c>
      <c r="AV50" s="260">
        <f t="shared" si="31"/>
        <v>5</v>
      </c>
      <c r="AW50" s="103">
        <f t="shared" si="32"/>
        <v>20</v>
      </c>
      <c r="AX50" s="152">
        <f t="shared" si="33"/>
        <v>1372537</v>
      </c>
      <c r="AY50" s="379"/>
      <c r="AZ50" s="366"/>
      <c r="BA50" s="366"/>
      <c r="BB50" s="366"/>
      <c r="BC50" s="366"/>
      <c r="BD50" s="264"/>
      <c r="BE50" s="104">
        <f t="shared" si="57"/>
        <v>1999</v>
      </c>
      <c r="BF50" s="28">
        <v>9</v>
      </c>
      <c r="BG50" s="379">
        <f t="shared" si="34"/>
        <v>2747142.2804070236</v>
      </c>
      <c r="BH50" s="112">
        <f t="shared" si="35"/>
        <v>1208703</v>
      </c>
      <c r="BI50" s="112">
        <f t="shared" si="35"/>
        <v>141592</v>
      </c>
      <c r="BJ50" s="112">
        <f t="shared" si="35"/>
        <v>2597</v>
      </c>
      <c r="BK50" s="112">
        <f t="shared" si="35"/>
        <v>2082</v>
      </c>
      <c r="BL50" s="112">
        <f t="shared" si="35"/>
        <v>17563</v>
      </c>
      <c r="BM50" s="112">
        <f t="shared" si="36"/>
        <v>1372537</v>
      </c>
      <c r="BN50" s="134">
        <f t="shared" si="37"/>
        <v>5</v>
      </c>
      <c r="BO50" s="21">
        <f t="shared" si="38"/>
        <v>8</v>
      </c>
      <c r="BP50" s="21">
        <f t="shared" si="39"/>
        <v>7</v>
      </c>
      <c r="BQ50" s="134">
        <f t="shared" si="40"/>
        <v>15</v>
      </c>
      <c r="BR50" s="153">
        <f t="shared" si="41"/>
        <v>20</v>
      </c>
      <c r="BS50" s="264"/>
      <c r="BT50" s="398">
        <f t="shared" si="72"/>
        <v>2011</v>
      </c>
      <c r="BU50" s="153">
        <f t="shared" si="69"/>
        <v>8.1015772834458488E-2</v>
      </c>
      <c r="BV50" s="153">
        <f t="shared" si="69"/>
        <v>6.8069099092049612E-2</v>
      </c>
      <c r="BW50" s="153">
        <f t="shared" si="69"/>
        <v>0.24576230125878951</v>
      </c>
      <c r="BX50" s="153">
        <f t="shared" si="69"/>
        <v>-2.9225032752191904</v>
      </c>
      <c r="BY50" s="153">
        <f t="shared" si="69"/>
        <v>-3.0586541921554522</v>
      </c>
      <c r="BZ50" s="153">
        <f t="shared" si="69"/>
        <v>0.29095974290895832</v>
      </c>
      <c r="CA50" s="153">
        <f t="shared" si="69"/>
        <v>7.5757575757575912</v>
      </c>
      <c r="CW50" s="151"/>
      <c r="CX50" s="151"/>
      <c r="CY50" s="151"/>
      <c r="CZ50" s="151"/>
      <c r="DA50" s="151"/>
      <c r="DE50" s="153">
        <f t="shared" si="70"/>
        <v>-12.875536480686689</v>
      </c>
      <c r="DF50" s="153">
        <f t="shared" si="70"/>
        <v>8.1169095001665248E-2</v>
      </c>
      <c r="DG50" s="159">
        <f t="shared" si="71"/>
        <v>2011</v>
      </c>
      <c r="DH50" s="375"/>
    </row>
    <row r="51" spans="1:112">
      <c r="A51" s="28">
        <f t="shared" si="28"/>
        <v>1999</v>
      </c>
      <c r="B51" s="28">
        <v>10</v>
      </c>
      <c r="C51" s="280">
        <f t="shared" si="29"/>
        <v>1366022</v>
      </c>
      <c r="D51" s="280">
        <f>ROUND(cust_BM!D51,0)</f>
        <v>1202702</v>
      </c>
      <c r="E51" s="280">
        <f>ROUND(cust_BM!E51,0)</f>
        <v>140996</v>
      </c>
      <c r="F51" s="280">
        <f>ROUND(cust_BM!F51,0)</f>
        <v>2609</v>
      </c>
      <c r="G51" s="280">
        <f>ROUND(cust_BM!G51,0)</f>
        <v>2086</v>
      </c>
      <c r="H51" s="395">
        <f>ROUND(cust_BM!H51,0)</f>
        <v>17609</v>
      </c>
      <c r="I51" s="260">
        <f>IF(CM_MWh!I51&gt;0,1,0)</f>
        <v>1</v>
      </c>
      <c r="J51" s="260">
        <f>IF(CM_MWh!J51&gt;0,1,0)</f>
        <v>1</v>
      </c>
      <c r="K51" s="260">
        <f>IF(CM_MWh!K51&gt;0,1,0)</f>
        <v>1</v>
      </c>
      <c r="L51" s="260">
        <f>IF(CM_MWh!L51&gt;0,1,0)</f>
        <v>0</v>
      </c>
      <c r="M51" s="260">
        <f>IF(CM_MWh!N51&gt;0,1,0)</f>
        <v>0</v>
      </c>
      <c r="N51" s="261">
        <f>IF(CM_MWh!K51&gt;0,1,0)</f>
        <v>1</v>
      </c>
      <c r="O51" s="261">
        <f>IF(CM_MWh!M51&gt;0,1,0)</f>
        <v>0</v>
      </c>
      <c r="P51" s="261">
        <f>IF(CM_MWh!P51&gt;0,1,0)</f>
        <v>0</v>
      </c>
      <c r="Q51" s="261">
        <f>IF(CM_MWh!Q51&gt;0,1,0)</f>
        <v>0</v>
      </c>
      <c r="R51" s="261">
        <f>IF(CM_MWh!R51&gt;0,1,0)</f>
        <v>1</v>
      </c>
      <c r="S51" s="261">
        <f>IF(CM_MWh!S51&gt;0,1,0)</f>
        <v>0</v>
      </c>
      <c r="T51" s="261">
        <f>IF(CM_MWh!T51&gt;0,1,0)</f>
        <v>1</v>
      </c>
      <c r="U51" s="364">
        <f>IF(CM_MWh!U51&gt;0,1,0)</f>
        <v>1</v>
      </c>
      <c r="V51" s="260">
        <f>IF(CM_MWh!V51&gt;0,1,0)</f>
        <v>1</v>
      </c>
      <c r="W51" s="260">
        <f>IF(CM_MWh!W51&gt;0,1,0)</f>
        <v>1</v>
      </c>
      <c r="X51" s="260">
        <f>IF(CM_MWh!X51&gt;0,1,0)</f>
        <v>0</v>
      </c>
      <c r="Y51" s="260">
        <f>IF(CM_MWh!Y51&gt;0,1,0)</f>
        <v>1</v>
      </c>
      <c r="Z51" s="260">
        <f>IF(CM_MWh!Z51&gt;0,1,0)</f>
        <v>1</v>
      </c>
      <c r="AA51" s="260">
        <f>IF(CM_MWh!AA51&gt;0,1,0)</f>
        <v>0</v>
      </c>
      <c r="AB51" s="260">
        <f>IF(CM_MWh!AB51&gt;0,1,0)</f>
        <v>0</v>
      </c>
      <c r="AC51" s="260">
        <f>IF(CM_MWh!AC51&gt;0,1,0)</f>
        <v>1</v>
      </c>
      <c r="AD51" s="260">
        <f>IF(CM_MWh!AD51&gt;0,1,0)</f>
        <v>0</v>
      </c>
      <c r="AE51" s="260">
        <f>IF(CM_MWh!AE51&gt;0,1,0)</f>
        <v>0</v>
      </c>
      <c r="AF51" s="260">
        <f>IF(CM_MWh!AF51&gt;0,1,0)</f>
        <v>1</v>
      </c>
      <c r="AG51" s="364">
        <f>IF(CM_MWh!AG51&gt;0,1,0)</f>
        <v>0</v>
      </c>
      <c r="AH51" s="260">
        <f>IF(CM_MWh!AH51&gt;0,1,0)</f>
        <v>0</v>
      </c>
      <c r="AI51" s="260">
        <f>IF(CM_MWh!AI51&gt;0,1,0)</f>
        <v>1</v>
      </c>
      <c r="AJ51" s="260">
        <f>IF(CM_MWh!AJ51&gt;0,1,0)</f>
        <v>1</v>
      </c>
      <c r="AK51" s="260">
        <f>IF(CM_MWh!AK51&gt;0,1,0)</f>
        <v>1</v>
      </c>
      <c r="AL51" s="260">
        <f>IF(CM_MWh!AL51&gt;0,1,0)</f>
        <v>1</v>
      </c>
      <c r="AM51" s="260">
        <f>IF(CM_MWh!AM51&gt;0,1,0)</f>
        <v>0</v>
      </c>
      <c r="AN51" s="260">
        <f>IF(CM_MWh!AN51&gt;0,1,0)</f>
        <v>0</v>
      </c>
      <c r="AO51" s="260">
        <f>IF(CM_MWh!AO51&gt;0,1,0)</f>
        <v>1</v>
      </c>
      <c r="AP51" s="260">
        <f>IF(CM_MWh!AP51&gt;0,1,0)</f>
        <v>0</v>
      </c>
      <c r="AQ51" s="260">
        <f>IF(CM_MWh!AQ51&gt;0,1,0)</f>
        <v>1</v>
      </c>
      <c r="AR51" s="260">
        <f>IF(CM_MWh!AR51&gt;0,1,0)</f>
        <v>1</v>
      </c>
      <c r="AS51" s="260">
        <f>IF(CM_MWh!AS51&gt;0,1,0)</f>
        <v>0</v>
      </c>
      <c r="AT51" s="260">
        <f>IF(CM_MWh!AT51&gt;0,1,0)</f>
        <v>0</v>
      </c>
      <c r="AU51" s="260">
        <f t="shared" si="30"/>
        <v>14</v>
      </c>
      <c r="AV51" s="260">
        <f t="shared" si="31"/>
        <v>6</v>
      </c>
      <c r="AW51" s="103">
        <f t="shared" si="32"/>
        <v>20</v>
      </c>
      <c r="AX51" s="152">
        <f t="shared" si="33"/>
        <v>1366002</v>
      </c>
      <c r="AY51" s="379"/>
      <c r="AZ51" s="366"/>
      <c r="BA51" s="366"/>
      <c r="BB51" s="366"/>
      <c r="BC51" s="366"/>
      <c r="BD51" s="264"/>
      <c r="BE51" s="104">
        <f t="shared" si="57"/>
        <v>1999</v>
      </c>
      <c r="BF51" s="28">
        <v>10</v>
      </c>
      <c r="BG51" s="379">
        <f t="shared" si="34"/>
        <v>2734062.117851451</v>
      </c>
      <c r="BH51" s="112">
        <f t="shared" si="35"/>
        <v>1202702</v>
      </c>
      <c r="BI51" s="112">
        <f t="shared" si="35"/>
        <v>140996</v>
      </c>
      <c r="BJ51" s="112">
        <f t="shared" si="35"/>
        <v>2609</v>
      </c>
      <c r="BK51" s="112">
        <f t="shared" si="35"/>
        <v>2086</v>
      </c>
      <c r="BL51" s="112">
        <f t="shared" si="35"/>
        <v>17609</v>
      </c>
      <c r="BM51" s="112">
        <f t="shared" si="36"/>
        <v>1366002</v>
      </c>
      <c r="BN51" s="134">
        <f t="shared" si="37"/>
        <v>6</v>
      </c>
      <c r="BO51" s="21">
        <f t="shared" si="38"/>
        <v>8</v>
      </c>
      <c r="BP51" s="21">
        <f t="shared" si="39"/>
        <v>6</v>
      </c>
      <c r="BQ51" s="134">
        <f t="shared" si="40"/>
        <v>14</v>
      </c>
      <c r="BR51" s="153">
        <f t="shared" si="41"/>
        <v>20</v>
      </c>
      <c r="BS51" s="264"/>
      <c r="BT51" s="398">
        <f t="shared" si="72"/>
        <v>2012</v>
      </c>
      <c r="BU51" s="153">
        <f t="shared" si="69"/>
        <v>0.4675340360485114</v>
      </c>
      <c r="BV51" s="153">
        <f t="shared" si="69"/>
        <v>0.42929636739561516</v>
      </c>
      <c r="BW51" s="153">
        <f t="shared" si="69"/>
        <v>0.75635497574626509</v>
      </c>
      <c r="BX51" s="153">
        <f t="shared" si="69"/>
        <v>-1.5190837053185247</v>
      </c>
      <c r="BY51" s="153">
        <f t="shared" si="69"/>
        <v>-0.68405981546293404</v>
      </c>
      <c r="BZ51" s="153">
        <f t="shared" si="69"/>
        <v>1.1185138183869237</v>
      </c>
      <c r="CA51" s="153">
        <f t="shared" si="69"/>
        <v>-8.4507042253521121</v>
      </c>
      <c r="CW51" s="151"/>
      <c r="CX51" s="151"/>
      <c r="CY51" s="151"/>
      <c r="CZ51" s="151"/>
      <c r="DA51" s="151"/>
      <c r="DE51" s="153">
        <f t="shared" si="70"/>
        <v>-3.4482758620689835</v>
      </c>
      <c r="DF51" s="153">
        <f t="shared" si="70"/>
        <v>0.46757437502227273</v>
      </c>
      <c r="DG51" s="159">
        <f t="shared" si="71"/>
        <v>2012</v>
      </c>
      <c r="DH51" s="375"/>
    </row>
    <row r="52" spans="1:112">
      <c r="A52" s="28">
        <f t="shared" si="28"/>
        <v>1999</v>
      </c>
      <c r="B52" s="28">
        <v>11</v>
      </c>
      <c r="C52" s="280">
        <f t="shared" si="29"/>
        <v>1439758</v>
      </c>
      <c r="D52" s="280">
        <f>ROUND(cust_BM!D52,0)</f>
        <v>1269066</v>
      </c>
      <c r="E52" s="280">
        <f>ROUND(cust_BM!E52,0)</f>
        <v>147740</v>
      </c>
      <c r="F52" s="280">
        <f>ROUND(cust_BM!F52,0)</f>
        <v>2659</v>
      </c>
      <c r="G52" s="280">
        <f>ROUND(cust_BM!G52,0)</f>
        <v>2071</v>
      </c>
      <c r="H52" s="395">
        <f>ROUND(cust_BM!H52,0)</f>
        <v>18203</v>
      </c>
      <c r="I52" s="260">
        <f>IF(CM_MWh!I52&gt;0,1,0)</f>
        <v>1</v>
      </c>
      <c r="J52" s="260">
        <f>IF(CM_MWh!J52&gt;0,1,0)</f>
        <v>1</v>
      </c>
      <c r="K52" s="260">
        <f>IF(CM_MWh!K52&gt;0,1,0)</f>
        <v>1</v>
      </c>
      <c r="L52" s="260">
        <f>IF(CM_MWh!L52&gt;0,1,0)</f>
        <v>0</v>
      </c>
      <c r="M52" s="260">
        <f>IF(CM_MWh!N52&gt;0,1,0)</f>
        <v>0</v>
      </c>
      <c r="N52" s="261">
        <f>IF(CM_MWh!K52&gt;0,1,0)</f>
        <v>1</v>
      </c>
      <c r="O52" s="261">
        <f>IF(CM_MWh!M52&gt;0,1,0)</f>
        <v>0</v>
      </c>
      <c r="P52" s="261">
        <f>IF(CM_MWh!P52&gt;0,1,0)</f>
        <v>0</v>
      </c>
      <c r="Q52" s="261">
        <f>IF(CM_MWh!Q52&gt;0,1,0)</f>
        <v>0</v>
      </c>
      <c r="R52" s="261">
        <f>IF(CM_MWh!R52&gt;0,1,0)</f>
        <v>1</v>
      </c>
      <c r="S52" s="261">
        <f>IF(CM_MWh!S52&gt;0,1,0)</f>
        <v>0</v>
      </c>
      <c r="T52" s="261">
        <f>IF(CM_MWh!T52&gt;0,1,0)</f>
        <v>1</v>
      </c>
      <c r="U52" s="364">
        <f>IF(CM_MWh!U52&gt;0,1,0)</f>
        <v>1</v>
      </c>
      <c r="V52" s="260">
        <f>IF(CM_MWh!V52&gt;0,1,0)</f>
        <v>1</v>
      </c>
      <c r="W52" s="260">
        <f>IF(CM_MWh!W52&gt;0,1,0)</f>
        <v>1</v>
      </c>
      <c r="X52" s="260">
        <f>IF(CM_MWh!X52&gt;0,1,0)</f>
        <v>0</v>
      </c>
      <c r="Y52" s="260">
        <f>IF(CM_MWh!Y52&gt;0,1,0)</f>
        <v>1</v>
      </c>
      <c r="Z52" s="260">
        <f>IF(CM_MWh!Z52&gt;0,1,0)</f>
        <v>1</v>
      </c>
      <c r="AA52" s="260">
        <f>IF(CM_MWh!AA52&gt;0,1,0)</f>
        <v>0</v>
      </c>
      <c r="AB52" s="260">
        <f>IF(CM_MWh!AB52&gt;0,1,0)</f>
        <v>0</v>
      </c>
      <c r="AC52" s="260">
        <f>IF(CM_MWh!AC52&gt;0,1,0)</f>
        <v>1</v>
      </c>
      <c r="AD52" s="260">
        <f>IF(CM_MWh!AD52&gt;0,1,0)</f>
        <v>0</v>
      </c>
      <c r="AE52" s="260">
        <f>IF(CM_MWh!AE52&gt;0,1,0)</f>
        <v>0</v>
      </c>
      <c r="AF52" s="260">
        <f>IF(CM_MWh!AF52&gt;0,1,0)</f>
        <v>1</v>
      </c>
      <c r="AG52" s="364">
        <f>IF(CM_MWh!AG52&gt;0,1,0)</f>
        <v>0</v>
      </c>
      <c r="AH52" s="260">
        <f>IF(CM_MWh!AH52&gt;0,1,0)</f>
        <v>0</v>
      </c>
      <c r="AI52" s="260">
        <f>IF(CM_MWh!AI52&gt;0,1,0)</f>
        <v>1</v>
      </c>
      <c r="AJ52" s="260">
        <f>IF(CM_MWh!AJ52&gt;0,1,0)</f>
        <v>1</v>
      </c>
      <c r="AK52" s="260">
        <f>IF(CM_MWh!AK52&gt;0,1,0)</f>
        <v>1</v>
      </c>
      <c r="AL52" s="260">
        <f>IF(CM_MWh!AL52&gt;0,1,0)</f>
        <v>0</v>
      </c>
      <c r="AM52" s="260">
        <f>IF(CM_MWh!AM52&gt;0,1,0)</f>
        <v>0</v>
      </c>
      <c r="AN52" s="260">
        <f>IF(CM_MWh!AN52&gt;0,1,0)</f>
        <v>0</v>
      </c>
      <c r="AO52" s="260">
        <f>IF(CM_MWh!AO52&gt;0,1,0)</f>
        <v>1</v>
      </c>
      <c r="AP52" s="260">
        <f>IF(CM_MWh!AP52&gt;0,1,0)</f>
        <v>0</v>
      </c>
      <c r="AQ52" s="260">
        <f>IF(CM_MWh!AQ52&gt;0,1,0)</f>
        <v>1</v>
      </c>
      <c r="AR52" s="260">
        <f>IF(CM_MWh!AR52&gt;0,1,0)</f>
        <v>1</v>
      </c>
      <c r="AS52" s="260">
        <f>IF(CM_MWh!AS52&gt;0,1,0)</f>
        <v>0</v>
      </c>
      <c r="AT52" s="260">
        <f>IF(CM_MWh!AT52&gt;0,1,0)</f>
        <v>0</v>
      </c>
      <c r="AU52" s="260">
        <f t="shared" si="30"/>
        <v>13</v>
      </c>
      <c r="AV52" s="260">
        <f t="shared" si="31"/>
        <v>6</v>
      </c>
      <c r="AW52" s="103">
        <f t="shared" si="32"/>
        <v>19</v>
      </c>
      <c r="AX52" s="152">
        <f t="shared" si="33"/>
        <v>1439739</v>
      </c>
      <c r="AY52" s="379"/>
      <c r="AZ52" s="366"/>
      <c r="BA52" s="366"/>
      <c r="BB52" s="366"/>
      <c r="BC52" s="366"/>
      <c r="BD52" s="264"/>
      <c r="BE52" s="104">
        <f t="shared" si="57"/>
        <v>1999</v>
      </c>
      <c r="BF52" s="28">
        <v>11</v>
      </c>
      <c r="BG52" s="379">
        <f t="shared" si="34"/>
        <v>2881541.355473673</v>
      </c>
      <c r="BH52" s="112">
        <f t="shared" si="35"/>
        <v>1269066</v>
      </c>
      <c r="BI52" s="112">
        <f t="shared" si="35"/>
        <v>147740</v>
      </c>
      <c r="BJ52" s="112">
        <f t="shared" si="35"/>
        <v>2659</v>
      </c>
      <c r="BK52" s="112">
        <f t="shared" si="35"/>
        <v>2071</v>
      </c>
      <c r="BL52" s="112">
        <f t="shared" si="35"/>
        <v>18203</v>
      </c>
      <c r="BM52" s="112">
        <f t="shared" si="36"/>
        <v>1439739</v>
      </c>
      <c r="BN52" s="134">
        <f t="shared" si="37"/>
        <v>6</v>
      </c>
      <c r="BO52" s="21">
        <f t="shared" si="38"/>
        <v>8</v>
      </c>
      <c r="BP52" s="21">
        <f t="shared" si="39"/>
        <v>5</v>
      </c>
      <c r="BQ52" s="134">
        <f t="shared" si="40"/>
        <v>13</v>
      </c>
      <c r="BR52" s="153">
        <f t="shared" si="41"/>
        <v>19</v>
      </c>
      <c r="BS52" s="264"/>
      <c r="BT52" s="398">
        <f t="shared" si="72"/>
        <v>2013</v>
      </c>
      <c r="BU52" s="153">
        <f t="shared" si="69"/>
        <v>0.51422165900250061</v>
      </c>
      <c r="BV52" s="153">
        <f t="shared" si="69"/>
        <v>0.50716753478792231</v>
      </c>
      <c r="BW52" s="153">
        <f t="shared" si="69"/>
        <v>0.62197509241850302</v>
      </c>
      <c r="BX52" s="153">
        <f t="shared" si="69"/>
        <v>-1.314125087842577</v>
      </c>
      <c r="BY52" s="153">
        <f t="shared" si="69"/>
        <v>0.1495007742004395</v>
      </c>
      <c r="BZ52" s="153">
        <f t="shared" si="69"/>
        <v>0.41519523937347813</v>
      </c>
      <c r="CA52" s="153">
        <f t="shared" si="69"/>
        <v>-1.5384615384615441</v>
      </c>
      <c r="DE52" s="153">
        <f t="shared" si="70"/>
        <v>-1.5306122448979553</v>
      </c>
      <c r="DF52" s="153">
        <f t="shared" si="70"/>
        <v>0.51424190295921157</v>
      </c>
      <c r="DG52" s="159">
        <f t="shared" si="71"/>
        <v>2013</v>
      </c>
      <c r="DH52" s="375"/>
    </row>
    <row r="53" spans="1:112">
      <c r="A53" s="28">
        <f t="shared" si="28"/>
        <v>1999</v>
      </c>
      <c r="B53" s="28">
        <v>12</v>
      </c>
      <c r="C53" s="280">
        <f t="shared" si="29"/>
        <v>1412362</v>
      </c>
      <c r="D53" s="280">
        <f>ROUND(cust_BM!D53,0)</f>
        <v>1245591</v>
      </c>
      <c r="E53" s="280">
        <f>ROUND(cust_BM!E53,0)</f>
        <v>144193</v>
      </c>
      <c r="F53" s="280">
        <f>ROUND(cust_BM!F53,0)</f>
        <v>2639</v>
      </c>
      <c r="G53" s="280">
        <f>ROUND(cust_BM!G53,0)</f>
        <v>2076</v>
      </c>
      <c r="H53" s="395">
        <f>ROUND(cust_BM!H53,0)</f>
        <v>17844</v>
      </c>
      <c r="I53" s="260">
        <f>IF(CM_MWh!I53&gt;0,1,0)</f>
        <v>1</v>
      </c>
      <c r="J53" s="260">
        <f>IF(CM_MWh!J53&gt;0,1,0)</f>
        <v>1</v>
      </c>
      <c r="K53" s="260">
        <f>IF(CM_MWh!K53&gt;0,1,0)</f>
        <v>1</v>
      </c>
      <c r="L53" s="260">
        <f>IF(CM_MWh!L53&gt;0,1,0)</f>
        <v>0</v>
      </c>
      <c r="M53" s="260">
        <f>IF(CM_MWh!N53&gt;0,1,0)</f>
        <v>0</v>
      </c>
      <c r="N53" s="261">
        <f>IF(CM_MWh!K53&gt;0,1,0)</f>
        <v>1</v>
      </c>
      <c r="O53" s="261">
        <f>IF(CM_MWh!M53&gt;0,1,0)</f>
        <v>0</v>
      </c>
      <c r="P53" s="261">
        <f>IF(CM_MWh!P53&gt;0,1,0)</f>
        <v>0</v>
      </c>
      <c r="Q53" s="261">
        <f>IF(CM_MWh!Q53&gt;0,1,0)</f>
        <v>0</v>
      </c>
      <c r="R53" s="261">
        <f>IF(CM_MWh!R53&gt;0,1,0)</f>
        <v>1</v>
      </c>
      <c r="S53" s="261">
        <f>IF(CM_MWh!S53&gt;0,1,0)</f>
        <v>0</v>
      </c>
      <c r="T53" s="261">
        <f>IF(CM_MWh!T53&gt;0,1,0)</f>
        <v>1</v>
      </c>
      <c r="U53" s="364">
        <f>IF(CM_MWh!U53&gt;0,1,0)</f>
        <v>1</v>
      </c>
      <c r="V53" s="260">
        <f>IF(CM_MWh!V53&gt;0,1,0)</f>
        <v>1</v>
      </c>
      <c r="W53" s="260">
        <f>IF(CM_MWh!W53&gt;0,1,0)</f>
        <v>1</v>
      </c>
      <c r="X53" s="260">
        <f>IF(CM_MWh!X53&gt;0,1,0)</f>
        <v>0</v>
      </c>
      <c r="Y53" s="260">
        <f>IF(CM_MWh!Y53&gt;0,1,0)</f>
        <v>1</v>
      </c>
      <c r="Z53" s="260">
        <f>IF(CM_MWh!Z53&gt;0,1,0)</f>
        <v>1</v>
      </c>
      <c r="AA53" s="260">
        <f>IF(CM_MWh!AA53&gt;0,1,0)</f>
        <v>0</v>
      </c>
      <c r="AB53" s="260">
        <f>IF(CM_MWh!AB53&gt;0,1,0)</f>
        <v>0</v>
      </c>
      <c r="AC53" s="260">
        <f>IF(CM_MWh!AC53&gt;0,1,0)</f>
        <v>1</v>
      </c>
      <c r="AD53" s="260">
        <f>IF(CM_MWh!AD53&gt;0,1,0)</f>
        <v>0</v>
      </c>
      <c r="AE53" s="260">
        <f>IF(CM_MWh!AE53&gt;0,1,0)</f>
        <v>0</v>
      </c>
      <c r="AF53" s="260">
        <f>IF(CM_MWh!AF53&gt;0,1,0)</f>
        <v>1</v>
      </c>
      <c r="AG53" s="364">
        <f>IF(CM_MWh!AG53&gt;0,1,0)</f>
        <v>0</v>
      </c>
      <c r="AH53" s="260">
        <f>IF(CM_MWh!AH53&gt;0,1,0)</f>
        <v>0</v>
      </c>
      <c r="AI53" s="260">
        <f>IF(CM_MWh!AI53&gt;0,1,0)</f>
        <v>1</v>
      </c>
      <c r="AJ53" s="260">
        <f>IF(CM_MWh!AJ53&gt;0,1,0)</f>
        <v>1</v>
      </c>
      <c r="AK53" s="260">
        <f>IF(CM_MWh!AK53&gt;0,1,0)</f>
        <v>1</v>
      </c>
      <c r="AL53" s="260">
        <f>IF(CM_MWh!AL53&gt;0,1,0)</f>
        <v>0</v>
      </c>
      <c r="AM53" s="260">
        <f>IF(CM_MWh!AM53&gt;0,1,0)</f>
        <v>0</v>
      </c>
      <c r="AN53" s="260">
        <f>IF(CM_MWh!AN53&gt;0,1,0)</f>
        <v>0</v>
      </c>
      <c r="AO53" s="260">
        <f>IF(CM_MWh!AO53&gt;0,1,0)</f>
        <v>1</v>
      </c>
      <c r="AP53" s="260">
        <f>IF(CM_MWh!AP53&gt;0,1,0)</f>
        <v>0</v>
      </c>
      <c r="AQ53" s="260">
        <f>IF(CM_MWh!AQ53&gt;0,1,0)</f>
        <v>1</v>
      </c>
      <c r="AR53" s="260">
        <f>IF(CM_MWh!AR53&gt;0,1,0)</f>
        <v>1</v>
      </c>
      <c r="AS53" s="260">
        <f>IF(CM_MWh!AS53&gt;0,1,0)</f>
        <v>0</v>
      </c>
      <c r="AT53" s="260">
        <f>IF(CM_MWh!AT53&gt;0,1,0)</f>
        <v>0</v>
      </c>
      <c r="AU53" s="260">
        <f t="shared" si="30"/>
        <v>13</v>
      </c>
      <c r="AV53" s="260">
        <f t="shared" si="31"/>
        <v>6</v>
      </c>
      <c r="AW53" s="103">
        <f t="shared" si="32"/>
        <v>19</v>
      </c>
      <c r="AX53" s="152">
        <f t="shared" si="33"/>
        <v>1412343</v>
      </c>
      <c r="AY53" s="379"/>
      <c r="AZ53" s="366"/>
      <c r="BA53" s="366"/>
      <c r="BB53" s="366"/>
      <c r="BC53" s="366"/>
      <c r="BD53" s="264"/>
      <c r="BE53" s="104">
        <f t="shared" si="57"/>
        <v>1999</v>
      </c>
      <c r="BF53" s="28">
        <v>12</v>
      </c>
      <c r="BG53" s="379">
        <f t="shared" si="34"/>
        <v>2826738.1363075469</v>
      </c>
      <c r="BH53" s="112">
        <f t="shared" si="35"/>
        <v>1245591</v>
      </c>
      <c r="BI53" s="112">
        <f t="shared" si="35"/>
        <v>144193</v>
      </c>
      <c r="BJ53" s="112">
        <f t="shared" si="35"/>
        <v>2639</v>
      </c>
      <c r="BK53" s="112">
        <f t="shared" si="35"/>
        <v>2076</v>
      </c>
      <c r="BL53" s="112">
        <f t="shared" si="35"/>
        <v>17844</v>
      </c>
      <c r="BM53" s="112">
        <f t="shared" si="36"/>
        <v>1412343</v>
      </c>
      <c r="BN53" s="134">
        <f t="shared" si="37"/>
        <v>6</v>
      </c>
      <c r="BO53" s="21">
        <f t="shared" si="38"/>
        <v>8</v>
      </c>
      <c r="BP53" s="21">
        <f t="shared" si="39"/>
        <v>5</v>
      </c>
      <c r="BQ53" s="134">
        <f t="shared" si="40"/>
        <v>13</v>
      </c>
      <c r="BR53" s="153">
        <f t="shared" si="41"/>
        <v>19</v>
      </c>
      <c r="BS53" s="264"/>
      <c r="BT53" s="398">
        <f t="shared" si="72"/>
        <v>2014</v>
      </c>
      <c r="BU53" s="153">
        <f t="shared" si="69"/>
        <v>2.0677759763713333</v>
      </c>
      <c r="BV53" s="153">
        <f t="shared" si="69"/>
        <v>2.1275900354066124</v>
      </c>
      <c r="BW53" s="153">
        <f t="shared" si="69"/>
        <v>1.700112387359054</v>
      </c>
      <c r="BX53" s="153">
        <f t="shared" si="69"/>
        <v>-0.71565904721213602</v>
      </c>
      <c r="BY53" s="153">
        <f t="shared" si="69"/>
        <v>-0.68774324252278696</v>
      </c>
      <c r="BZ53" s="153">
        <f t="shared" si="69"/>
        <v>1.3942314368638131</v>
      </c>
      <c r="CA53" s="153">
        <f t="shared" si="69"/>
        <v>-18.75</v>
      </c>
      <c r="DE53" s="153">
        <f t="shared" si="70"/>
        <v>-16.062176165803098</v>
      </c>
      <c r="DF53" s="153">
        <f t="shared" si="70"/>
        <v>2.0679518123146723</v>
      </c>
      <c r="DG53" s="159">
        <f t="shared" si="71"/>
        <v>2014</v>
      </c>
      <c r="DH53" s="375"/>
    </row>
    <row r="54" spans="1:112">
      <c r="A54" s="28">
        <f t="shared" si="28"/>
        <v>2000</v>
      </c>
      <c r="B54" s="28">
        <v>1</v>
      </c>
      <c r="C54" s="280">
        <f t="shared" si="29"/>
        <v>1310136</v>
      </c>
      <c r="D54" s="280">
        <f>ROUND(cust_BM!D54,0)</f>
        <v>1154862</v>
      </c>
      <c r="E54" s="280">
        <f>ROUND(cust_BM!E54,0)</f>
        <v>133796</v>
      </c>
      <c r="F54" s="280">
        <f>ROUND(cust_BM!F54,0)</f>
        <v>2442</v>
      </c>
      <c r="G54" s="280">
        <f>ROUND(cust_BM!G54,0)</f>
        <v>2082</v>
      </c>
      <c r="H54" s="395">
        <f>ROUND(cust_BM!H54,0)</f>
        <v>16934</v>
      </c>
      <c r="I54" s="260">
        <f>IF(CM_MWh!I54&gt;0,1,0)</f>
        <v>1</v>
      </c>
      <c r="J54" s="260">
        <f>IF(CM_MWh!J54&gt;0,1,0)</f>
        <v>1</v>
      </c>
      <c r="K54" s="260">
        <f>IF(CM_MWh!K54&gt;0,1,0)</f>
        <v>1</v>
      </c>
      <c r="L54" s="260">
        <f>IF(CM_MWh!L54&gt;0,1,0)</f>
        <v>0</v>
      </c>
      <c r="M54" s="260">
        <f>IF(CM_MWh!N54&gt;0,1,0)</f>
        <v>0</v>
      </c>
      <c r="N54" s="261">
        <f>IF(CM_MWh!K54&gt;0,1,0)</f>
        <v>1</v>
      </c>
      <c r="O54" s="261">
        <f>IF(CM_MWh!M54&gt;0,1,0)</f>
        <v>0</v>
      </c>
      <c r="P54" s="261">
        <f>IF(CM_MWh!P54&gt;0,1,0)</f>
        <v>0</v>
      </c>
      <c r="Q54" s="261">
        <f>IF(CM_MWh!Q54&gt;0,1,0)</f>
        <v>1</v>
      </c>
      <c r="R54" s="261">
        <f>IF(CM_MWh!R54&gt;0,1,0)</f>
        <v>1</v>
      </c>
      <c r="S54" s="261">
        <f>IF(CM_MWh!S54&gt;0,1,0)</f>
        <v>0</v>
      </c>
      <c r="T54" s="261">
        <f>IF(CM_MWh!T54&gt;0,1,0)</f>
        <v>1</v>
      </c>
      <c r="U54" s="364">
        <f>IF(CM_MWh!U54&gt;0,1,0)</f>
        <v>1</v>
      </c>
      <c r="V54" s="260">
        <f>IF(CM_MWh!V54&gt;0,1,0)</f>
        <v>1</v>
      </c>
      <c r="W54" s="260">
        <f>IF(CM_MWh!W54&gt;0,1,0)</f>
        <v>1</v>
      </c>
      <c r="X54" s="260">
        <f>IF(CM_MWh!X54&gt;0,1,0)</f>
        <v>0</v>
      </c>
      <c r="Y54" s="260">
        <f>IF(CM_MWh!Y54&gt;0,1,0)</f>
        <v>1</v>
      </c>
      <c r="Z54" s="260">
        <f>IF(CM_MWh!Z54&gt;0,1,0)</f>
        <v>1</v>
      </c>
      <c r="AA54" s="260">
        <f>IF(CM_MWh!AA54&gt;0,1,0)</f>
        <v>0</v>
      </c>
      <c r="AB54" s="260">
        <f>IF(CM_MWh!AB54&gt;0,1,0)</f>
        <v>0</v>
      </c>
      <c r="AC54" s="260">
        <f>IF(CM_MWh!AC54&gt;0,1,0)</f>
        <v>1</v>
      </c>
      <c r="AD54" s="260">
        <f>IF(CM_MWh!AD54&gt;0,1,0)</f>
        <v>0</v>
      </c>
      <c r="AE54" s="260">
        <f>IF(CM_MWh!AE54&gt;0,1,0)</f>
        <v>0</v>
      </c>
      <c r="AF54" s="260">
        <f>IF(CM_MWh!AF54&gt;0,1,0)</f>
        <v>1</v>
      </c>
      <c r="AG54" s="364">
        <f>IF(CM_MWh!AG54&gt;0,1,0)</f>
        <v>0</v>
      </c>
      <c r="AH54" s="260">
        <f>IF(CM_MWh!AH54&gt;0,1,0)</f>
        <v>0</v>
      </c>
      <c r="AI54" s="260">
        <f>IF(CM_MWh!AI54&gt;0,1,0)</f>
        <v>1</v>
      </c>
      <c r="AJ54" s="260">
        <f>IF(CM_MWh!AJ54&gt;0,1,0)</f>
        <v>1</v>
      </c>
      <c r="AK54" s="260">
        <f>IF(CM_MWh!AK54&gt;0,1,0)</f>
        <v>1</v>
      </c>
      <c r="AL54" s="260">
        <f>IF(CM_MWh!AL54&gt;0,1,0)</f>
        <v>0</v>
      </c>
      <c r="AM54" s="260">
        <f>IF(CM_MWh!AM54&gt;0,1,0)</f>
        <v>0</v>
      </c>
      <c r="AN54" s="260">
        <f>IF(CM_MWh!AN54&gt;0,1,0)</f>
        <v>0</v>
      </c>
      <c r="AO54" s="260">
        <f>IF(CM_MWh!AO54&gt;0,1,0)</f>
        <v>1</v>
      </c>
      <c r="AP54" s="260">
        <f>IF(CM_MWh!AP54&gt;0,1,0)</f>
        <v>0</v>
      </c>
      <c r="AQ54" s="260">
        <f>IF(CM_MWh!AQ54&gt;0,1,0)</f>
        <v>1</v>
      </c>
      <c r="AR54" s="260">
        <f>IF(CM_MWh!AR54&gt;0,1,0)</f>
        <v>1</v>
      </c>
      <c r="AS54" s="260">
        <f>IF(CM_MWh!AS54&gt;0,1,0)</f>
        <v>0</v>
      </c>
      <c r="AT54" s="260">
        <f>IF(CM_MWh!AT54&gt;0,1,0)</f>
        <v>0</v>
      </c>
      <c r="AU54" s="260">
        <f t="shared" si="30"/>
        <v>13</v>
      </c>
      <c r="AV54" s="260">
        <f t="shared" si="31"/>
        <v>7</v>
      </c>
      <c r="AW54" s="103">
        <f t="shared" si="32"/>
        <v>20</v>
      </c>
      <c r="AX54" s="152">
        <f t="shared" si="33"/>
        <v>1310116</v>
      </c>
      <c r="AY54" s="379"/>
      <c r="AZ54" s="366"/>
      <c r="BA54" s="366"/>
      <c r="BB54" s="366"/>
      <c r="BC54" s="366"/>
      <c r="BD54" s="264"/>
      <c r="BE54" s="104">
        <f t="shared" si="57"/>
        <v>2000</v>
      </c>
      <c r="BF54" s="28">
        <v>1</v>
      </c>
      <c r="BG54" s="379">
        <f t="shared" si="34"/>
        <v>2622304.1265010214</v>
      </c>
      <c r="BH54" s="112">
        <f t="shared" si="35"/>
        <v>1154862</v>
      </c>
      <c r="BI54" s="112">
        <f t="shared" si="35"/>
        <v>133796</v>
      </c>
      <c r="BJ54" s="112">
        <f t="shared" si="35"/>
        <v>2442</v>
      </c>
      <c r="BK54" s="112">
        <f t="shared" si="35"/>
        <v>2082</v>
      </c>
      <c r="BL54" s="112">
        <f t="shared" si="35"/>
        <v>16934</v>
      </c>
      <c r="BM54" s="112">
        <f t="shared" si="36"/>
        <v>1310116</v>
      </c>
      <c r="BN54" s="134">
        <f t="shared" si="37"/>
        <v>7</v>
      </c>
      <c r="BO54" s="21">
        <f t="shared" si="38"/>
        <v>8</v>
      </c>
      <c r="BP54" s="21">
        <f t="shared" si="39"/>
        <v>5</v>
      </c>
      <c r="BQ54" s="134">
        <f t="shared" si="40"/>
        <v>13</v>
      </c>
      <c r="BR54" s="153">
        <f t="shared" si="41"/>
        <v>20</v>
      </c>
      <c r="BS54" s="264"/>
      <c r="BT54" s="398">
        <f t="shared" si="72"/>
        <v>2015</v>
      </c>
      <c r="BU54" s="153">
        <f t="shared" si="69"/>
        <v>1.5547598763411719</v>
      </c>
      <c r="BV54" s="153">
        <f t="shared" si="69"/>
        <v>1.5785792447292835</v>
      </c>
      <c r="BW54" s="153">
        <f t="shared" si="69"/>
        <v>1.5093697918588722</v>
      </c>
      <c r="BX54" s="153">
        <f t="shared" si="69"/>
        <v>-0.71723148646224422</v>
      </c>
      <c r="BY54" s="153">
        <f t="shared" si="69"/>
        <v>-0.55293107150525822</v>
      </c>
      <c r="BZ54" s="153">
        <f t="shared" si="69"/>
        <v>0.75395466684928802</v>
      </c>
      <c r="CA54" s="153">
        <f t="shared" si="69"/>
        <v>0</v>
      </c>
      <c r="DE54" s="153">
        <f t="shared" si="70"/>
        <v>-1.2345679012345623</v>
      </c>
      <c r="DF54" s="153">
        <f t="shared" si="70"/>
        <v>1.5547821237202664</v>
      </c>
      <c r="DG54" s="159">
        <f t="shared" si="71"/>
        <v>2015</v>
      </c>
      <c r="DH54" s="375"/>
    </row>
    <row r="55" spans="1:112">
      <c r="A55" s="28">
        <f t="shared" si="28"/>
        <v>2000</v>
      </c>
      <c r="B55" s="28">
        <v>2</v>
      </c>
      <c r="C55" s="280">
        <f t="shared" si="29"/>
        <v>1424980</v>
      </c>
      <c r="D55" s="280">
        <f>ROUND(cust_BM!D55,0)</f>
        <v>1258066</v>
      </c>
      <c r="E55" s="280">
        <f>ROUND(cust_BM!E55,0)</f>
        <v>144289</v>
      </c>
      <c r="F55" s="280">
        <f>ROUND(cust_BM!F55,0)</f>
        <v>2637</v>
      </c>
      <c r="G55" s="280">
        <f>ROUND(cust_BM!G55,0)</f>
        <v>2085</v>
      </c>
      <c r="H55" s="395">
        <f>ROUND(cust_BM!H55,0)</f>
        <v>17884</v>
      </c>
      <c r="I55" s="260">
        <f>IF(CM_MWh!I55&gt;0,1,0)</f>
        <v>1</v>
      </c>
      <c r="J55" s="260">
        <f>IF(CM_MWh!J55&gt;0,1,0)</f>
        <v>1</v>
      </c>
      <c r="K55" s="260">
        <f>IF(CM_MWh!K55&gt;0,1,0)</f>
        <v>1</v>
      </c>
      <c r="L55" s="260">
        <f>IF(CM_MWh!L55&gt;0,1,0)</f>
        <v>0</v>
      </c>
      <c r="M55" s="260">
        <f>IF(CM_MWh!N55&gt;0,1,0)</f>
        <v>0</v>
      </c>
      <c r="N55" s="261">
        <f>IF(CM_MWh!K55&gt;0,1,0)</f>
        <v>1</v>
      </c>
      <c r="O55" s="261">
        <f>IF(CM_MWh!M55&gt;0,1,0)</f>
        <v>0</v>
      </c>
      <c r="P55" s="261">
        <f>IF(CM_MWh!P55&gt;0,1,0)</f>
        <v>0</v>
      </c>
      <c r="Q55" s="261">
        <f>IF(CM_MWh!Q55&gt;0,1,0)</f>
        <v>1</v>
      </c>
      <c r="R55" s="261">
        <f>IF(CM_MWh!R55&gt;0,1,0)</f>
        <v>1</v>
      </c>
      <c r="S55" s="261">
        <f>IF(CM_MWh!S55&gt;0,1,0)</f>
        <v>0</v>
      </c>
      <c r="T55" s="261">
        <f>IF(CM_MWh!T55&gt;0,1,0)</f>
        <v>1</v>
      </c>
      <c r="U55" s="364">
        <f>IF(CM_MWh!U55&gt;0,1,0)</f>
        <v>1</v>
      </c>
      <c r="V55" s="260">
        <f>IF(CM_MWh!V55&gt;0,1,0)</f>
        <v>1</v>
      </c>
      <c r="W55" s="260">
        <f>IF(CM_MWh!W55&gt;0,1,0)</f>
        <v>1</v>
      </c>
      <c r="X55" s="260">
        <f>IF(CM_MWh!X55&gt;0,1,0)</f>
        <v>0</v>
      </c>
      <c r="Y55" s="260">
        <f>IF(CM_MWh!Y55&gt;0,1,0)</f>
        <v>1</v>
      </c>
      <c r="Z55" s="260">
        <f>IF(CM_MWh!Z55&gt;0,1,0)</f>
        <v>1</v>
      </c>
      <c r="AA55" s="260">
        <f>IF(CM_MWh!AA55&gt;0,1,0)</f>
        <v>0</v>
      </c>
      <c r="AB55" s="260">
        <f>IF(CM_MWh!AB55&gt;0,1,0)</f>
        <v>0</v>
      </c>
      <c r="AC55" s="260">
        <f>IF(CM_MWh!AC55&gt;0,1,0)</f>
        <v>0</v>
      </c>
      <c r="AD55" s="260">
        <f>IF(CM_MWh!AD55&gt;0,1,0)</f>
        <v>0</v>
      </c>
      <c r="AE55" s="260">
        <f>IF(CM_MWh!AE55&gt;0,1,0)</f>
        <v>0</v>
      </c>
      <c r="AF55" s="260">
        <f>IF(CM_MWh!AF55&gt;0,1,0)</f>
        <v>1</v>
      </c>
      <c r="AG55" s="364">
        <f>IF(CM_MWh!AG55&gt;0,1,0)</f>
        <v>0</v>
      </c>
      <c r="AH55" s="260">
        <f>IF(CM_MWh!AH55&gt;0,1,0)</f>
        <v>0</v>
      </c>
      <c r="AI55" s="260">
        <f>IF(CM_MWh!AI55&gt;0,1,0)</f>
        <v>1</v>
      </c>
      <c r="AJ55" s="260">
        <f>IF(CM_MWh!AJ55&gt;0,1,0)</f>
        <v>1</v>
      </c>
      <c r="AK55" s="260">
        <f>IF(CM_MWh!AK55&gt;0,1,0)</f>
        <v>1</v>
      </c>
      <c r="AL55" s="260">
        <f>IF(CM_MWh!AL55&gt;0,1,0)</f>
        <v>1</v>
      </c>
      <c r="AM55" s="260">
        <f>IF(CM_MWh!AM55&gt;0,1,0)</f>
        <v>0</v>
      </c>
      <c r="AN55" s="260">
        <f>IF(CM_MWh!AN55&gt;0,1,0)</f>
        <v>0</v>
      </c>
      <c r="AO55" s="260">
        <f>IF(CM_MWh!AO55&gt;0,1,0)</f>
        <v>1</v>
      </c>
      <c r="AP55" s="260">
        <f>IF(CM_MWh!AP55&gt;0,1,0)</f>
        <v>0</v>
      </c>
      <c r="AQ55" s="260">
        <f>IF(CM_MWh!AQ55&gt;0,1,0)</f>
        <v>1</v>
      </c>
      <c r="AR55" s="260">
        <f>IF(CM_MWh!AR55&gt;0,1,0)</f>
        <v>0</v>
      </c>
      <c r="AS55" s="260">
        <f>IF(CM_MWh!AS55&gt;0,1,0)</f>
        <v>0</v>
      </c>
      <c r="AT55" s="260">
        <f>IF(CM_MWh!AT55&gt;0,1,0)</f>
        <v>0</v>
      </c>
      <c r="AU55" s="260">
        <f t="shared" si="30"/>
        <v>12</v>
      </c>
      <c r="AV55" s="260">
        <f t="shared" si="31"/>
        <v>7</v>
      </c>
      <c r="AW55" s="103">
        <f t="shared" si="32"/>
        <v>19</v>
      </c>
      <c r="AX55" s="152">
        <f t="shared" si="33"/>
        <v>1424961</v>
      </c>
      <c r="AY55" s="379"/>
      <c r="AZ55" s="366"/>
      <c r="BA55" s="366"/>
      <c r="BB55" s="366"/>
      <c r="BC55" s="366"/>
      <c r="BD55" s="264"/>
      <c r="BE55" s="104">
        <f t="shared" si="57"/>
        <v>2000</v>
      </c>
      <c r="BF55" s="28">
        <v>2</v>
      </c>
      <c r="BG55" s="379">
        <f t="shared" si="34"/>
        <v>2851992.2172831562</v>
      </c>
      <c r="BH55" s="112">
        <f t="shared" si="35"/>
        <v>1258066</v>
      </c>
      <c r="BI55" s="112">
        <f t="shared" si="35"/>
        <v>144289</v>
      </c>
      <c r="BJ55" s="112">
        <f t="shared" si="35"/>
        <v>2637</v>
      </c>
      <c r="BK55" s="112">
        <f t="shared" si="35"/>
        <v>2085</v>
      </c>
      <c r="BL55" s="112">
        <f t="shared" si="35"/>
        <v>17884</v>
      </c>
      <c r="BM55" s="112">
        <f t="shared" si="36"/>
        <v>1424961</v>
      </c>
      <c r="BN55" s="134">
        <f t="shared" si="37"/>
        <v>7</v>
      </c>
      <c r="BO55" s="21">
        <f t="shared" si="38"/>
        <v>8</v>
      </c>
      <c r="BP55" s="21">
        <f t="shared" si="39"/>
        <v>4</v>
      </c>
      <c r="BQ55" s="134">
        <f t="shared" si="40"/>
        <v>12</v>
      </c>
      <c r="BR55" s="153">
        <f t="shared" si="41"/>
        <v>19</v>
      </c>
      <c r="BS55" s="264"/>
      <c r="BT55" s="398">
        <f t="shared" si="72"/>
        <v>2016</v>
      </c>
      <c r="BU55" s="153">
        <f t="shared" si="69"/>
        <v>1.5359748246498883</v>
      </c>
      <c r="BV55" s="153">
        <f t="shared" si="69"/>
        <v>1.5585457620157284</v>
      </c>
      <c r="BW55" s="153">
        <f t="shared" si="69"/>
        <v>1.5075599066783685</v>
      </c>
      <c r="BX55" s="153">
        <f t="shared" si="69"/>
        <v>-0.60682680151706858</v>
      </c>
      <c r="BY55" s="153">
        <f t="shared" si="69"/>
        <v>-0.43724696356275405</v>
      </c>
      <c r="BZ55" s="153">
        <f t="shared" si="69"/>
        <v>0.65927642712957368</v>
      </c>
      <c r="CA55" s="153">
        <f t="shared" si="69"/>
        <v>0</v>
      </c>
      <c r="CB55" s="135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  <c r="CP55" s="161"/>
      <c r="CQ55" s="161"/>
      <c r="CR55" s="161"/>
      <c r="CS55" s="161"/>
      <c r="CT55" s="161"/>
      <c r="CU55" s="161"/>
      <c r="CV55" s="161"/>
      <c r="DB55" s="161"/>
      <c r="DC55" s="161"/>
      <c r="DD55" s="161"/>
      <c r="DE55" s="153">
        <f t="shared" si="70"/>
        <v>0</v>
      </c>
      <c r="DF55" s="153">
        <f t="shared" si="70"/>
        <v>1.5359867389350468</v>
      </c>
      <c r="DG55" s="159">
        <f t="shared" si="71"/>
        <v>2016</v>
      </c>
      <c r="DH55" s="375"/>
    </row>
    <row r="56" spans="1:112">
      <c r="A56" s="28">
        <f t="shared" si="28"/>
        <v>2000</v>
      </c>
      <c r="B56" s="28">
        <v>3</v>
      </c>
      <c r="C56" s="280">
        <f t="shared" si="29"/>
        <v>1395056</v>
      </c>
      <c r="D56" s="280">
        <f>ROUND(cust_BM!D56,0)</f>
        <v>1231173</v>
      </c>
      <c r="E56" s="280">
        <f>ROUND(cust_BM!E56,0)</f>
        <v>141578</v>
      </c>
      <c r="F56" s="280">
        <f>ROUND(cust_BM!F56,0)</f>
        <v>2533</v>
      </c>
      <c r="G56" s="280">
        <f>ROUND(cust_BM!G56,0)</f>
        <v>2076</v>
      </c>
      <c r="H56" s="395">
        <f>ROUND(cust_BM!H56,0)</f>
        <v>17679</v>
      </c>
      <c r="I56" s="260">
        <f>IF(CM_MWh!I56&gt;0,1,0)</f>
        <v>0</v>
      </c>
      <c r="J56" s="260">
        <f>IF(CM_MWh!J56&gt;0,1,0)</f>
        <v>1</v>
      </c>
      <c r="K56" s="260">
        <f>IF(CM_MWh!K56&gt;0,1,0)</f>
        <v>1</v>
      </c>
      <c r="L56" s="260">
        <f>IF(CM_MWh!L56&gt;0,1,0)</f>
        <v>0</v>
      </c>
      <c r="M56" s="260">
        <f>IF(CM_MWh!N56&gt;0,1,0)</f>
        <v>0</v>
      </c>
      <c r="N56" s="261">
        <f>IF(CM_MWh!K56&gt;0,1,0)</f>
        <v>1</v>
      </c>
      <c r="O56" s="261">
        <f>IF(CM_MWh!M56&gt;0,1,0)</f>
        <v>0</v>
      </c>
      <c r="P56" s="261">
        <f>IF(CM_MWh!P56&gt;0,1,0)</f>
        <v>0</v>
      </c>
      <c r="Q56" s="261">
        <f>IF(CM_MWh!Q56&gt;0,1,0)</f>
        <v>1</v>
      </c>
      <c r="R56" s="261">
        <f>IF(CM_MWh!R56&gt;0,1,0)</f>
        <v>1</v>
      </c>
      <c r="S56" s="261">
        <f>IF(CM_MWh!S56&gt;0,1,0)</f>
        <v>0</v>
      </c>
      <c r="T56" s="261">
        <f>IF(CM_MWh!T56&gt;0,1,0)</f>
        <v>1</v>
      </c>
      <c r="U56" s="364">
        <f>IF(CM_MWh!U56&gt;0,1,0)</f>
        <v>0</v>
      </c>
      <c r="V56" s="260">
        <f>IF(CM_MWh!V56&gt;0,1,0)</f>
        <v>1</v>
      </c>
      <c r="W56" s="260">
        <f>IF(CM_MWh!W56&gt;0,1,0)</f>
        <v>1</v>
      </c>
      <c r="X56" s="260">
        <f>IF(CM_MWh!X56&gt;0,1,0)</f>
        <v>0</v>
      </c>
      <c r="Y56" s="260">
        <f>IF(CM_MWh!Y56&gt;0,1,0)</f>
        <v>1</v>
      </c>
      <c r="Z56" s="260">
        <f>IF(CM_MWh!Z56&gt;0,1,0)</f>
        <v>1</v>
      </c>
      <c r="AA56" s="260">
        <f>IF(CM_MWh!AA56&gt;0,1,0)</f>
        <v>0</v>
      </c>
      <c r="AB56" s="260">
        <f>IF(CM_MWh!AB56&gt;0,1,0)</f>
        <v>0</v>
      </c>
      <c r="AC56" s="260">
        <f>IF(CM_MWh!AC56&gt;0,1,0)</f>
        <v>0</v>
      </c>
      <c r="AD56" s="260">
        <f>IF(CM_MWh!AD56&gt;0,1,0)</f>
        <v>0</v>
      </c>
      <c r="AE56" s="260">
        <f>IF(CM_MWh!AE56&gt;0,1,0)</f>
        <v>0</v>
      </c>
      <c r="AF56" s="260">
        <f>IF(CM_MWh!AF56&gt;0,1,0)</f>
        <v>1</v>
      </c>
      <c r="AG56" s="364">
        <f>IF(CM_MWh!AG56&gt;0,1,0)</f>
        <v>0</v>
      </c>
      <c r="AH56" s="260">
        <f>IF(CM_MWh!AH56&gt;0,1,0)</f>
        <v>0</v>
      </c>
      <c r="AI56" s="260">
        <f>IF(CM_MWh!AI56&gt;0,1,0)</f>
        <v>1</v>
      </c>
      <c r="AJ56" s="260">
        <f>IF(CM_MWh!AJ56&gt;0,1,0)</f>
        <v>1</v>
      </c>
      <c r="AK56" s="260">
        <f>IF(CM_MWh!AK56&gt;0,1,0)</f>
        <v>1</v>
      </c>
      <c r="AL56" s="260">
        <f>IF(CM_MWh!AL56&gt;0,1,0)</f>
        <v>1</v>
      </c>
      <c r="AM56" s="260">
        <f>IF(CM_MWh!AM56&gt;0,1,0)</f>
        <v>0</v>
      </c>
      <c r="AN56" s="260">
        <f>IF(CM_MWh!AN56&gt;0,1,0)</f>
        <v>0</v>
      </c>
      <c r="AO56" s="260">
        <f>IF(CM_MWh!AO56&gt;0,1,0)</f>
        <v>1</v>
      </c>
      <c r="AP56" s="260">
        <f>IF(CM_MWh!AP56&gt;0,1,0)</f>
        <v>0</v>
      </c>
      <c r="AQ56" s="260">
        <f>IF(CM_MWh!AQ56&gt;0,1,0)</f>
        <v>1</v>
      </c>
      <c r="AR56" s="260">
        <f>IF(CM_MWh!AR56&gt;0,1,0)</f>
        <v>0</v>
      </c>
      <c r="AS56" s="260">
        <f>IF(CM_MWh!AS56&gt;0,1,0)</f>
        <v>0</v>
      </c>
      <c r="AT56" s="260">
        <f>IF(CM_MWh!AT56&gt;0,1,0)</f>
        <v>0</v>
      </c>
      <c r="AU56" s="260">
        <f t="shared" si="30"/>
        <v>11</v>
      </c>
      <c r="AV56" s="260">
        <f t="shared" si="31"/>
        <v>6</v>
      </c>
      <c r="AW56" s="103">
        <f t="shared" si="32"/>
        <v>17</v>
      </c>
      <c r="AX56" s="152">
        <f t="shared" si="33"/>
        <v>1395039</v>
      </c>
      <c r="AY56" s="379"/>
      <c r="AZ56" s="366"/>
      <c r="BA56" s="366"/>
      <c r="BB56" s="366"/>
      <c r="BC56" s="366"/>
      <c r="BD56" s="264"/>
      <c r="BE56" s="104">
        <f t="shared" si="57"/>
        <v>2000</v>
      </c>
      <c r="BF56" s="28">
        <v>3</v>
      </c>
      <c r="BG56" s="379">
        <f t="shared" si="34"/>
        <v>2792151.7707475754</v>
      </c>
      <c r="BH56" s="112">
        <f t="shared" si="35"/>
        <v>1231173</v>
      </c>
      <c r="BI56" s="112">
        <f t="shared" si="35"/>
        <v>141578</v>
      </c>
      <c r="BJ56" s="112">
        <f t="shared" si="35"/>
        <v>2533</v>
      </c>
      <c r="BK56" s="112">
        <f t="shared" si="35"/>
        <v>2076</v>
      </c>
      <c r="BL56" s="112">
        <f t="shared" si="35"/>
        <v>17679</v>
      </c>
      <c r="BM56" s="112">
        <f t="shared" si="36"/>
        <v>1395039</v>
      </c>
      <c r="BN56" s="134">
        <f t="shared" si="37"/>
        <v>6</v>
      </c>
      <c r="BO56" s="21">
        <f t="shared" si="38"/>
        <v>7</v>
      </c>
      <c r="BP56" s="21">
        <f t="shared" si="39"/>
        <v>4</v>
      </c>
      <c r="BQ56" s="134">
        <f t="shared" si="40"/>
        <v>11</v>
      </c>
      <c r="BR56" s="153">
        <f t="shared" si="41"/>
        <v>17</v>
      </c>
      <c r="BS56" s="264"/>
      <c r="BT56" s="398">
        <f t="shared" si="72"/>
        <v>2017</v>
      </c>
      <c r="BU56" s="153">
        <f t="shared" si="69"/>
        <v>1.5192187123475032</v>
      </c>
      <c r="BV56" s="153">
        <f t="shared" si="69"/>
        <v>1.542930898099093</v>
      </c>
      <c r="BW56" s="153">
        <f t="shared" si="69"/>
        <v>1.4894290465524707</v>
      </c>
      <c r="BX56" s="153">
        <f t="shared" si="69"/>
        <v>-0.68684813024675329</v>
      </c>
      <c r="BY56" s="153">
        <f t="shared" si="69"/>
        <v>-0.36326176534373644</v>
      </c>
      <c r="BZ56" s="153">
        <f t="shared" si="69"/>
        <v>0.57697112105927761</v>
      </c>
      <c r="CA56" s="153">
        <f t="shared" si="69"/>
        <v>7.6923076923077094</v>
      </c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  <c r="CR56" s="163"/>
      <c r="CS56" s="163"/>
      <c r="CT56" s="163"/>
      <c r="CU56" s="163"/>
      <c r="CV56" s="163"/>
      <c r="DB56" s="163"/>
      <c r="DC56" s="163"/>
      <c r="DD56" s="163"/>
      <c r="DE56" s="153">
        <f t="shared" si="70"/>
        <v>-20.000000000000007</v>
      </c>
      <c r="DF56" s="153">
        <f t="shared" si="70"/>
        <v>1.5193831080267284</v>
      </c>
      <c r="DG56" s="159">
        <f t="shared" si="71"/>
        <v>2017</v>
      </c>
    </row>
    <row r="57" spans="1:112">
      <c r="A57" s="28">
        <f t="shared" si="28"/>
        <v>2000</v>
      </c>
      <c r="B57" s="28">
        <v>4</v>
      </c>
      <c r="C57" s="280">
        <f t="shared" si="29"/>
        <v>1418136</v>
      </c>
      <c r="D57" s="280">
        <f>ROUND(cust_BM!D57,0)</f>
        <v>1250736</v>
      </c>
      <c r="E57" s="280">
        <f>ROUND(cust_BM!E57,0)</f>
        <v>144754</v>
      </c>
      <c r="F57" s="280">
        <f>ROUND(cust_BM!F57,0)</f>
        <v>2559</v>
      </c>
      <c r="G57" s="280">
        <f>ROUND(cust_BM!G57,0)</f>
        <v>2080</v>
      </c>
      <c r="H57" s="395">
        <f>ROUND(cust_BM!H57,0)</f>
        <v>17989</v>
      </c>
      <c r="I57" s="260">
        <f>IF(CM_MWh!I57&gt;0,1,0)</f>
        <v>0</v>
      </c>
      <c r="J57" s="260">
        <f>IF(CM_MWh!J57&gt;0,1,0)</f>
        <v>1</v>
      </c>
      <c r="K57" s="260">
        <f>IF(CM_MWh!K57&gt;0,1,0)</f>
        <v>1</v>
      </c>
      <c r="L57" s="260">
        <f>IF(CM_MWh!L57&gt;0,1,0)</f>
        <v>0</v>
      </c>
      <c r="M57" s="260">
        <f>IF(CM_MWh!N57&gt;0,1,0)</f>
        <v>0</v>
      </c>
      <c r="N57" s="261">
        <f>IF(CM_MWh!K57&gt;0,1,0)</f>
        <v>1</v>
      </c>
      <c r="O57" s="261">
        <f>IF(CM_MWh!M57&gt;0,1,0)</f>
        <v>0</v>
      </c>
      <c r="P57" s="261">
        <f>IF(CM_MWh!P57&gt;0,1,0)</f>
        <v>0</v>
      </c>
      <c r="Q57" s="261">
        <f>IF(CM_MWh!Q57&gt;0,1,0)</f>
        <v>1</v>
      </c>
      <c r="R57" s="261">
        <f>IF(CM_MWh!R57&gt;0,1,0)</f>
        <v>1</v>
      </c>
      <c r="S57" s="261">
        <f>IF(CM_MWh!S57&gt;0,1,0)</f>
        <v>0</v>
      </c>
      <c r="T57" s="261">
        <f>IF(CM_MWh!T57&gt;0,1,0)</f>
        <v>1</v>
      </c>
      <c r="U57" s="364">
        <f>IF(CM_MWh!U57&gt;0,1,0)</f>
        <v>1</v>
      </c>
      <c r="V57" s="260">
        <f>IF(CM_MWh!V57&gt;0,1,0)</f>
        <v>1</v>
      </c>
      <c r="W57" s="260">
        <f>IF(CM_MWh!W57&gt;0,1,0)</f>
        <v>1</v>
      </c>
      <c r="X57" s="260">
        <f>IF(CM_MWh!X57&gt;0,1,0)</f>
        <v>0</v>
      </c>
      <c r="Y57" s="260">
        <f>IF(CM_MWh!Y57&gt;0,1,0)</f>
        <v>1</v>
      </c>
      <c r="Z57" s="260">
        <f>IF(CM_MWh!Z57&gt;0,1,0)</f>
        <v>1</v>
      </c>
      <c r="AA57" s="260">
        <f>IF(CM_MWh!AA57&gt;0,1,0)</f>
        <v>0</v>
      </c>
      <c r="AB57" s="260">
        <f>IF(CM_MWh!AB57&gt;0,1,0)</f>
        <v>0</v>
      </c>
      <c r="AC57" s="260">
        <f>IF(CM_MWh!AC57&gt;0,1,0)</f>
        <v>0</v>
      </c>
      <c r="AD57" s="260">
        <f>IF(CM_MWh!AD57&gt;0,1,0)</f>
        <v>0</v>
      </c>
      <c r="AE57" s="260">
        <f>IF(CM_MWh!AE57&gt;0,1,0)</f>
        <v>0</v>
      </c>
      <c r="AF57" s="260">
        <f>IF(CM_MWh!AF57&gt;0,1,0)</f>
        <v>1</v>
      </c>
      <c r="AG57" s="364">
        <f>IF(CM_MWh!AG57&gt;0,1,0)</f>
        <v>0</v>
      </c>
      <c r="AH57" s="260">
        <f>IF(CM_MWh!AH57&gt;0,1,0)</f>
        <v>0</v>
      </c>
      <c r="AI57" s="260">
        <f>IF(CM_MWh!AI57&gt;0,1,0)</f>
        <v>1</v>
      </c>
      <c r="AJ57" s="260">
        <f>IF(CM_MWh!AJ57&gt;0,1,0)</f>
        <v>1</v>
      </c>
      <c r="AK57" s="260">
        <f>IF(CM_MWh!AK57&gt;0,1,0)</f>
        <v>1</v>
      </c>
      <c r="AL57" s="260">
        <f>IF(CM_MWh!AL57&gt;0,1,0)</f>
        <v>1</v>
      </c>
      <c r="AM57" s="260">
        <f>IF(CM_MWh!AM57&gt;0,1,0)</f>
        <v>0</v>
      </c>
      <c r="AN57" s="260">
        <f>IF(CM_MWh!AN57&gt;0,1,0)</f>
        <v>0</v>
      </c>
      <c r="AO57" s="260">
        <f>IF(CM_MWh!AO57&gt;0,1,0)</f>
        <v>1</v>
      </c>
      <c r="AP57" s="260">
        <f>IF(CM_MWh!AP57&gt;0,1,0)</f>
        <v>0</v>
      </c>
      <c r="AQ57" s="260">
        <f>IF(CM_MWh!AQ57&gt;0,1,0)</f>
        <v>1</v>
      </c>
      <c r="AR57" s="260">
        <f>IF(CM_MWh!AR57&gt;0,1,0)</f>
        <v>0</v>
      </c>
      <c r="AS57" s="260">
        <f>IF(CM_MWh!AS57&gt;0,1,0)</f>
        <v>0</v>
      </c>
      <c r="AT57" s="260">
        <f>IF(CM_MWh!AT57&gt;0,1,0)</f>
        <v>0</v>
      </c>
      <c r="AU57" s="260">
        <f t="shared" si="30"/>
        <v>12</v>
      </c>
      <c r="AV57" s="260">
        <f t="shared" si="31"/>
        <v>6</v>
      </c>
      <c r="AW57" s="103">
        <f t="shared" si="32"/>
        <v>18</v>
      </c>
      <c r="AX57" s="152">
        <f t="shared" si="33"/>
        <v>1418118</v>
      </c>
      <c r="AY57" s="379"/>
      <c r="AZ57" s="366"/>
      <c r="BA57" s="366"/>
      <c r="BB57" s="366"/>
      <c r="BC57" s="366"/>
      <c r="BD57" s="264"/>
      <c r="BE57" s="104">
        <f t="shared" si="57"/>
        <v>2000</v>
      </c>
      <c r="BF57" s="28">
        <v>4</v>
      </c>
      <c r="BG57" s="379">
        <f t="shared" si="34"/>
        <v>2838305.7027018643</v>
      </c>
      <c r="BH57" s="112">
        <f t="shared" si="35"/>
        <v>1250736</v>
      </c>
      <c r="BI57" s="112">
        <f t="shared" si="35"/>
        <v>144754</v>
      </c>
      <c r="BJ57" s="112">
        <f t="shared" si="35"/>
        <v>2559</v>
      </c>
      <c r="BK57" s="112">
        <f t="shared" si="35"/>
        <v>2080</v>
      </c>
      <c r="BL57" s="112">
        <f t="shared" si="35"/>
        <v>17989</v>
      </c>
      <c r="BM57" s="112">
        <f t="shared" si="36"/>
        <v>1418118</v>
      </c>
      <c r="BN57" s="134">
        <f t="shared" si="37"/>
        <v>6</v>
      </c>
      <c r="BO57" s="21">
        <f t="shared" si="38"/>
        <v>8</v>
      </c>
      <c r="BP57" s="21">
        <f t="shared" si="39"/>
        <v>4</v>
      </c>
      <c r="BQ57" s="134">
        <f t="shared" si="40"/>
        <v>12</v>
      </c>
      <c r="BR57" s="153">
        <f t="shared" si="41"/>
        <v>18</v>
      </c>
      <c r="BS57" s="264"/>
      <c r="BT57" s="398">
        <f t="shared" si="72"/>
        <v>2018</v>
      </c>
      <c r="BU57" s="153">
        <f t="shared" si="69"/>
        <v>1.4354129544796201</v>
      </c>
      <c r="BV57" s="153">
        <f t="shared" si="69"/>
        <v>1.4582209946142788</v>
      </c>
      <c r="BW57" s="153">
        <f t="shared" si="69"/>
        <v>1.4071987498348815</v>
      </c>
      <c r="BX57" s="153">
        <f t="shared" si="69"/>
        <v>-0.80503512880563122</v>
      </c>
      <c r="BY57" s="153">
        <f t="shared" si="69"/>
        <v>-0.29928715241879233</v>
      </c>
      <c r="BZ57" s="153">
        <f t="shared" si="69"/>
        <v>0.5061914464386863</v>
      </c>
      <c r="CA57" s="153">
        <f t="shared" si="69"/>
        <v>0</v>
      </c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  <c r="CR57" s="163"/>
      <c r="CS57" s="163"/>
      <c r="CT57" s="163"/>
      <c r="CU57" s="163"/>
      <c r="CV57" s="163"/>
      <c r="DB57" s="163"/>
      <c r="DC57" s="163"/>
      <c r="DD57" s="163"/>
      <c r="DE57" s="153">
        <f t="shared" si="70"/>
        <v>0</v>
      </c>
      <c r="DF57" s="153">
        <f t="shared" si="70"/>
        <v>1.4354215958332306</v>
      </c>
      <c r="DG57" s="159">
        <f t="shared" si="71"/>
        <v>2018</v>
      </c>
    </row>
    <row r="58" spans="1:112">
      <c r="A58" s="28">
        <f t="shared" si="28"/>
        <v>2000</v>
      </c>
      <c r="B58" s="28">
        <v>5</v>
      </c>
      <c r="C58" s="280">
        <f t="shared" si="29"/>
        <v>1385280</v>
      </c>
      <c r="D58" s="280">
        <f>ROUND(cust_BM!D58,0)</f>
        <v>1220587</v>
      </c>
      <c r="E58" s="280">
        <f>ROUND(cust_BM!E58,0)</f>
        <v>142209</v>
      </c>
      <c r="F58" s="280">
        <f>ROUND(cust_BM!F58,0)</f>
        <v>2519</v>
      </c>
      <c r="G58" s="280">
        <f>ROUND(cust_BM!G58,0)</f>
        <v>2080</v>
      </c>
      <c r="H58" s="395">
        <f>ROUND(cust_BM!H58,0)</f>
        <v>17866</v>
      </c>
      <c r="I58" s="260">
        <f>IF(CM_MWh!I58&gt;0,1,0)</f>
        <v>1</v>
      </c>
      <c r="J58" s="260">
        <f>IF(CM_MWh!J58&gt;0,1,0)</f>
        <v>1</v>
      </c>
      <c r="K58" s="260">
        <f>IF(CM_MWh!K58&gt;0,1,0)</f>
        <v>1</v>
      </c>
      <c r="L58" s="260">
        <f>IF(CM_MWh!L58&gt;0,1,0)</f>
        <v>0</v>
      </c>
      <c r="M58" s="260">
        <f>IF(CM_MWh!N58&gt;0,1,0)</f>
        <v>0</v>
      </c>
      <c r="N58" s="261">
        <f>IF(CM_MWh!K58&gt;0,1,0)</f>
        <v>1</v>
      </c>
      <c r="O58" s="261">
        <f>IF(CM_MWh!M58&gt;0,1,0)</f>
        <v>0</v>
      </c>
      <c r="P58" s="261">
        <f>IF(CM_MWh!P58&gt;0,1,0)</f>
        <v>0</v>
      </c>
      <c r="Q58" s="261">
        <f>IF(CM_MWh!Q58&gt;0,1,0)</f>
        <v>1</v>
      </c>
      <c r="R58" s="261">
        <f>IF(CM_MWh!R58&gt;0,1,0)</f>
        <v>1</v>
      </c>
      <c r="S58" s="261">
        <f>IF(CM_MWh!S58&gt;0,1,0)</f>
        <v>0</v>
      </c>
      <c r="T58" s="261">
        <f>IF(CM_MWh!T58&gt;0,1,0)</f>
        <v>1</v>
      </c>
      <c r="U58" s="364">
        <f>IF(CM_MWh!U58&gt;0,1,0)</f>
        <v>1</v>
      </c>
      <c r="V58" s="260">
        <f>IF(CM_MWh!V58&gt;0,1,0)</f>
        <v>1</v>
      </c>
      <c r="W58" s="260">
        <f>IF(CM_MWh!W58&gt;0,1,0)</f>
        <v>1</v>
      </c>
      <c r="X58" s="260">
        <f>IF(CM_MWh!X58&gt;0,1,0)</f>
        <v>0</v>
      </c>
      <c r="Y58" s="260">
        <f>IF(CM_MWh!Y58&gt;0,1,0)</f>
        <v>1</v>
      </c>
      <c r="Z58" s="260">
        <f>IF(CM_MWh!Z58&gt;0,1,0)</f>
        <v>1</v>
      </c>
      <c r="AA58" s="260">
        <f>IF(CM_MWh!AA58&gt;0,1,0)</f>
        <v>0</v>
      </c>
      <c r="AB58" s="260">
        <f>IF(CM_MWh!AB58&gt;0,1,0)</f>
        <v>0</v>
      </c>
      <c r="AC58" s="260">
        <f>IF(CM_MWh!AC58&gt;0,1,0)</f>
        <v>0</v>
      </c>
      <c r="AD58" s="260">
        <f>IF(CM_MWh!AD58&gt;0,1,0)</f>
        <v>0</v>
      </c>
      <c r="AE58" s="260">
        <f>IF(CM_MWh!AE58&gt;0,1,0)</f>
        <v>0</v>
      </c>
      <c r="AF58" s="260">
        <f>IF(CM_MWh!AF58&gt;0,1,0)</f>
        <v>1</v>
      </c>
      <c r="AG58" s="364">
        <f>IF(CM_MWh!AG58&gt;0,1,0)</f>
        <v>0</v>
      </c>
      <c r="AH58" s="260">
        <f>IF(CM_MWh!AH58&gt;0,1,0)</f>
        <v>0</v>
      </c>
      <c r="AI58" s="260">
        <f>IF(CM_MWh!AI58&gt;0,1,0)</f>
        <v>1</v>
      </c>
      <c r="AJ58" s="260">
        <f>IF(CM_MWh!AJ58&gt;0,1,0)</f>
        <v>1</v>
      </c>
      <c r="AK58" s="260">
        <f>IF(CM_MWh!AK58&gt;0,1,0)</f>
        <v>1</v>
      </c>
      <c r="AL58" s="260">
        <f>IF(CM_MWh!AL58&gt;0,1,0)</f>
        <v>1</v>
      </c>
      <c r="AM58" s="260">
        <f>IF(CM_MWh!AM58&gt;0,1,0)</f>
        <v>0</v>
      </c>
      <c r="AN58" s="260">
        <f>IF(CM_MWh!AN58&gt;0,1,0)</f>
        <v>0</v>
      </c>
      <c r="AO58" s="260">
        <f>IF(CM_MWh!AO58&gt;0,1,0)</f>
        <v>1</v>
      </c>
      <c r="AP58" s="260">
        <f>IF(CM_MWh!AP58&gt;0,1,0)</f>
        <v>0</v>
      </c>
      <c r="AQ58" s="260">
        <f>IF(CM_MWh!AQ58&gt;0,1,0)</f>
        <v>1</v>
      </c>
      <c r="AR58" s="260">
        <f>IF(CM_MWh!AR58&gt;0,1,0)</f>
        <v>0</v>
      </c>
      <c r="AS58" s="260">
        <f>IF(CM_MWh!AS58&gt;0,1,0)</f>
        <v>0</v>
      </c>
      <c r="AT58" s="260">
        <f>IF(CM_MWh!AT58&gt;0,1,0)</f>
        <v>0</v>
      </c>
      <c r="AU58" s="260">
        <f t="shared" si="30"/>
        <v>12</v>
      </c>
      <c r="AV58" s="260">
        <f t="shared" si="31"/>
        <v>7</v>
      </c>
      <c r="AW58" s="103">
        <f t="shared" si="32"/>
        <v>19</v>
      </c>
      <c r="AX58" s="152">
        <f t="shared" si="33"/>
        <v>1385261</v>
      </c>
      <c r="AY58" s="379"/>
      <c r="AZ58" s="366"/>
      <c r="BA58" s="366"/>
      <c r="BB58" s="366"/>
      <c r="BC58" s="366"/>
      <c r="BD58" s="264"/>
      <c r="BE58" s="104">
        <f t="shared" si="57"/>
        <v>2000</v>
      </c>
      <c r="BF58" s="28">
        <v>5</v>
      </c>
      <c r="BG58" s="379">
        <f t="shared" si="34"/>
        <v>2772594.3962339032</v>
      </c>
      <c r="BH58" s="112">
        <f t="shared" ref="BH58:BL108" si="73">D58</f>
        <v>1220587</v>
      </c>
      <c r="BI58" s="112">
        <f t="shared" si="73"/>
        <v>142209</v>
      </c>
      <c r="BJ58" s="112">
        <f t="shared" si="73"/>
        <v>2519</v>
      </c>
      <c r="BK58" s="112">
        <f t="shared" si="73"/>
        <v>2080</v>
      </c>
      <c r="BL58" s="112">
        <f t="shared" si="73"/>
        <v>17866</v>
      </c>
      <c r="BM58" s="112">
        <f t="shared" si="36"/>
        <v>1385261</v>
      </c>
      <c r="BN58" s="134">
        <f t="shared" si="37"/>
        <v>7</v>
      </c>
      <c r="BO58" s="21">
        <f t="shared" si="38"/>
        <v>8</v>
      </c>
      <c r="BP58" s="21">
        <f t="shared" si="39"/>
        <v>4</v>
      </c>
      <c r="BQ58" s="134">
        <f t="shared" si="40"/>
        <v>12</v>
      </c>
      <c r="BR58" s="153">
        <f t="shared" si="41"/>
        <v>19</v>
      </c>
      <c r="BS58" s="264"/>
      <c r="BT58" s="398">
        <f t="shared" si="72"/>
        <v>2019</v>
      </c>
      <c r="BU58" s="153">
        <f t="shared" si="69"/>
        <v>1.3339778871549246</v>
      </c>
      <c r="BV58" s="153">
        <f t="shared" si="69"/>
        <v>1.3563759940950604</v>
      </c>
      <c r="BW58" s="153">
        <f t="shared" si="69"/>
        <v>1.2989816187258807</v>
      </c>
      <c r="BX58" s="153">
        <f t="shared" si="69"/>
        <v>-0.79681274900398336</v>
      </c>
      <c r="BY58" s="153">
        <f t="shared" si="69"/>
        <v>-0.24014845540878405</v>
      </c>
      <c r="BZ58" s="153">
        <f t="shared" si="69"/>
        <v>0.44385960810771063</v>
      </c>
      <c r="CA58" s="153">
        <f t="shared" si="69"/>
        <v>0</v>
      </c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DB58" s="164"/>
      <c r="DC58" s="164"/>
      <c r="DD58" s="164"/>
      <c r="DE58" s="153">
        <f t="shared" si="70"/>
        <v>0</v>
      </c>
      <c r="DF58" s="153">
        <f t="shared" si="70"/>
        <v>1.3339858042144215</v>
      </c>
      <c r="DG58" s="159">
        <f t="shared" si="71"/>
        <v>2019</v>
      </c>
    </row>
    <row r="59" spans="1:112">
      <c r="A59" s="28">
        <f t="shared" si="28"/>
        <v>2000</v>
      </c>
      <c r="B59" s="28">
        <v>6</v>
      </c>
      <c r="C59" s="280">
        <f t="shared" si="29"/>
        <v>1381217</v>
      </c>
      <c r="D59" s="280">
        <f>ROUND(cust_BM!D59,0)</f>
        <v>1216057</v>
      </c>
      <c r="E59" s="280">
        <f>ROUND(cust_BM!E59,0)</f>
        <v>142765</v>
      </c>
      <c r="F59" s="280">
        <f>ROUND(cust_BM!F59,0)</f>
        <v>2533</v>
      </c>
      <c r="G59" s="280">
        <f>ROUND(cust_BM!G59,0)</f>
        <v>2080</v>
      </c>
      <c r="H59" s="395">
        <f>ROUND(cust_BM!H59,0)</f>
        <v>17763</v>
      </c>
      <c r="I59" s="260">
        <f>IF(CM_MWh!I59&gt;0,1,0)</f>
        <v>1</v>
      </c>
      <c r="J59" s="260">
        <f>IF(CM_MWh!J59&gt;0,1,0)</f>
        <v>1</v>
      </c>
      <c r="K59" s="260">
        <f>IF(CM_MWh!K59&gt;0,1,0)</f>
        <v>1</v>
      </c>
      <c r="L59" s="260">
        <f>IF(CM_MWh!L59&gt;0,1,0)</f>
        <v>0</v>
      </c>
      <c r="M59" s="260">
        <f>IF(CM_MWh!N59&gt;0,1,0)</f>
        <v>0</v>
      </c>
      <c r="N59" s="261">
        <f>IF(CM_MWh!K59&gt;0,1,0)</f>
        <v>1</v>
      </c>
      <c r="O59" s="261">
        <f>IF(CM_MWh!M59&gt;0,1,0)</f>
        <v>0</v>
      </c>
      <c r="P59" s="261">
        <f>IF(CM_MWh!P59&gt;0,1,0)</f>
        <v>0</v>
      </c>
      <c r="Q59" s="261">
        <f>IF(CM_MWh!Q59&gt;0,1,0)</f>
        <v>1</v>
      </c>
      <c r="R59" s="261">
        <f>IF(CM_MWh!R59&gt;0,1,0)</f>
        <v>1</v>
      </c>
      <c r="S59" s="261">
        <f>IF(CM_MWh!S59&gt;0,1,0)</f>
        <v>0</v>
      </c>
      <c r="T59" s="261">
        <f>IF(CM_MWh!T59&gt;0,1,0)</f>
        <v>1</v>
      </c>
      <c r="U59" s="364">
        <f>IF(CM_MWh!U59&gt;0,1,0)</f>
        <v>1</v>
      </c>
      <c r="V59" s="260">
        <f>IF(CM_MWh!V59&gt;0,1,0)</f>
        <v>1</v>
      </c>
      <c r="W59" s="260">
        <f>IF(CM_MWh!W59&gt;0,1,0)</f>
        <v>1</v>
      </c>
      <c r="X59" s="260">
        <f>IF(CM_MWh!X59&gt;0,1,0)</f>
        <v>0</v>
      </c>
      <c r="Y59" s="260">
        <f>IF(CM_MWh!Y59&gt;0,1,0)</f>
        <v>1</v>
      </c>
      <c r="Z59" s="260">
        <f>IF(CM_MWh!Z59&gt;0,1,0)</f>
        <v>1</v>
      </c>
      <c r="AA59" s="260">
        <f>IF(CM_MWh!AA59&gt;0,1,0)</f>
        <v>0</v>
      </c>
      <c r="AB59" s="260">
        <f>IF(CM_MWh!AB59&gt;0,1,0)</f>
        <v>0</v>
      </c>
      <c r="AC59" s="260">
        <f>IF(CM_MWh!AC59&gt;0,1,0)</f>
        <v>0</v>
      </c>
      <c r="AD59" s="260">
        <f>IF(CM_MWh!AD59&gt;0,1,0)</f>
        <v>0</v>
      </c>
      <c r="AE59" s="260">
        <f>IF(CM_MWh!AE59&gt;0,1,0)</f>
        <v>0</v>
      </c>
      <c r="AF59" s="260">
        <f>IF(CM_MWh!AF59&gt;0,1,0)</f>
        <v>1</v>
      </c>
      <c r="AG59" s="364">
        <f>IF(CM_MWh!AG59&gt;0,1,0)</f>
        <v>0</v>
      </c>
      <c r="AH59" s="260">
        <f>IF(CM_MWh!AH59&gt;0,1,0)</f>
        <v>0</v>
      </c>
      <c r="AI59" s="260">
        <f>IF(CM_MWh!AI59&gt;0,1,0)</f>
        <v>1</v>
      </c>
      <c r="AJ59" s="260">
        <f>IF(CM_MWh!AJ59&gt;0,1,0)</f>
        <v>1</v>
      </c>
      <c r="AK59" s="260">
        <f>IF(CM_MWh!AK59&gt;0,1,0)</f>
        <v>1</v>
      </c>
      <c r="AL59" s="260">
        <f>IF(CM_MWh!AL59&gt;0,1,0)</f>
        <v>1</v>
      </c>
      <c r="AM59" s="260">
        <f>IF(CM_MWh!AM59&gt;0,1,0)</f>
        <v>0</v>
      </c>
      <c r="AN59" s="260">
        <f>IF(CM_MWh!AN59&gt;0,1,0)</f>
        <v>0</v>
      </c>
      <c r="AO59" s="260">
        <f>IF(CM_MWh!AO59&gt;0,1,0)</f>
        <v>1</v>
      </c>
      <c r="AP59" s="260">
        <f>IF(CM_MWh!AP59&gt;0,1,0)</f>
        <v>0</v>
      </c>
      <c r="AQ59" s="260">
        <f>IF(CM_MWh!AQ59&gt;0,1,0)</f>
        <v>1</v>
      </c>
      <c r="AR59" s="260">
        <f>IF(CM_MWh!AR59&gt;0,1,0)</f>
        <v>0</v>
      </c>
      <c r="AS59" s="260">
        <f>IF(CM_MWh!AS59&gt;0,1,0)</f>
        <v>0</v>
      </c>
      <c r="AT59" s="260">
        <f>IF(CM_MWh!AT59&gt;0,1,0)</f>
        <v>0</v>
      </c>
      <c r="AU59" s="260">
        <f t="shared" si="30"/>
        <v>12</v>
      </c>
      <c r="AV59" s="260">
        <f t="shared" si="31"/>
        <v>7</v>
      </c>
      <c r="AW59" s="103">
        <f t="shared" si="32"/>
        <v>19</v>
      </c>
      <c r="AX59" s="152">
        <f t="shared" si="33"/>
        <v>1381198</v>
      </c>
      <c r="AY59" s="379"/>
      <c r="AZ59" s="366"/>
      <c r="BA59" s="366"/>
      <c r="BB59" s="366"/>
      <c r="BC59" s="366"/>
      <c r="BD59" s="264"/>
      <c r="BE59" s="104">
        <f t="shared" si="57"/>
        <v>2000</v>
      </c>
      <c r="BF59" s="28">
        <v>6</v>
      </c>
      <c r="BG59" s="379">
        <f t="shared" si="34"/>
        <v>2764469.2738372707</v>
      </c>
      <c r="BH59" s="112">
        <f t="shared" si="73"/>
        <v>1216057</v>
      </c>
      <c r="BI59" s="112">
        <f t="shared" si="73"/>
        <v>142765</v>
      </c>
      <c r="BJ59" s="112">
        <f t="shared" si="73"/>
        <v>2533</v>
      </c>
      <c r="BK59" s="112">
        <f t="shared" si="73"/>
        <v>2080</v>
      </c>
      <c r="BL59" s="112">
        <f t="shared" si="73"/>
        <v>17763</v>
      </c>
      <c r="BM59" s="112">
        <f t="shared" si="36"/>
        <v>1381198</v>
      </c>
      <c r="BN59" s="21">
        <f t="shared" si="37"/>
        <v>7</v>
      </c>
      <c r="BO59" s="21">
        <f t="shared" si="38"/>
        <v>8</v>
      </c>
      <c r="BP59" s="21">
        <f t="shared" si="39"/>
        <v>4</v>
      </c>
      <c r="BQ59" s="21">
        <f t="shared" si="40"/>
        <v>12</v>
      </c>
      <c r="BR59" s="106">
        <f t="shared" si="41"/>
        <v>19</v>
      </c>
      <c r="BS59" s="264"/>
      <c r="BT59" s="398">
        <f t="shared" si="72"/>
        <v>2020</v>
      </c>
      <c r="BU59" s="153">
        <f t="shared" ref="BU59:CA64" si="74">(BU30/BU29-1)*100</f>
        <v>1.2887759997928239</v>
      </c>
      <c r="BV59" s="153">
        <f t="shared" si="74"/>
        <v>1.311482050253221</v>
      </c>
      <c r="BW59" s="153">
        <f t="shared" si="74"/>
        <v>1.2486218366072555</v>
      </c>
      <c r="BX59" s="153">
        <f t="shared" si="74"/>
        <v>-0.76230849323219996</v>
      </c>
      <c r="BY59" s="153">
        <f t="shared" si="74"/>
        <v>-0.20242914979757831</v>
      </c>
      <c r="BZ59" s="153">
        <f t="shared" si="74"/>
        <v>0.38969502706585057</v>
      </c>
      <c r="CA59" s="153">
        <f t="shared" si="74"/>
        <v>0</v>
      </c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DB59" s="164"/>
      <c r="DC59" s="164"/>
      <c r="DD59" s="164"/>
      <c r="DE59" s="153">
        <f t="shared" ref="DE59:DF64" si="75">(DE30/DE29-1)*100</f>
        <v>0</v>
      </c>
      <c r="DF59" s="153">
        <f t="shared" si="75"/>
        <v>1.288783547891903</v>
      </c>
      <c r="DG59" s="159">
        <f t="shared" si="71"/>
        <v>2020</v>
      </c>
    </row>
    <row r="60" spans="1:112">
      <c r="A60" s="28">
        <f t="shared" si="28"/>
        <v>2000</v>
      </c>
      <c r="B60" s="28">
        <v>7</v>
      </c>
      <c r="C60" s="280">
        <f t="shared" si="29"/>
        <v>1397020</v>
      </c>
      <c r="D60" s="280">
        <f>ROUND(cust_BM!D60,0)</f>
        <v>1230854</v>
      </c>
      <c r="E60" s="280">
        <f>ROUND(cust_BM!E60,0)</f>
        <v>143743</v>
      </c>
      <c r="F60" s="280">
        <f>ROUND(cust_BM!F60,0)</f>
        <v>2481</v>
      </c>
      <c r="G60" s="280">
        <f>ROUND(cust_BM!G60,0)</f>
        <v>2066</v>
      </c>
      <c r="H60" s="395">
        <f>ROUND(cust_BM!H60,0)</f>
        <v>17858</v>
      </c>
      <c r="I60" s="260">
        <f>IF(CM_MWh!I60&gt;0,1,0)</f>
        <v>1</v>
      </c>
      <c r="J60" s="260">
        <f>IF(CM_MWh!J60&gt;0,1,0)</f>
        <v>1</v>
      </c>
      <c r="K60" s="260">
        <f>IF(CM_MWh!K60&gt;0,1,0)</f>
        <v>1</v>
      </c>
      <c r="L60" s="260">
        <f>IF(CM_MWh!L60&gt;0,1,0)</f>
        <v>0</v>
      </c>
      <c r="M60" s="260">
        <f>IF(CM_MWh!N60&gt;0,1,0)</f>
        <v>0</v>
      </c>
      <c r="N60" s="261">
        <f>IF(CM_MWh!K60&gt;0,1,0)</f>
        <v>1</v>
      </c>
      <c r="O60" s="261">
        <f>IF(CM_MWh!M60&gt;0,1,0)</f>
        <v>0</v>
      </c>
      <c r="P60" s="261">
        <f>IF(CM_MWh!P60&gt;0,1,0)</f>
        <v>0</v>
      </c>
      <c r="Q60" s="261">
        <f>IF(CM_MWh!Q60&gt;0,1,0)</f>
        <v>1</v>
      </c>
      <c r="R60" s="261">
        <f>IF(CM_MWh!R60&gt;0,1,0)</f>
        <v>1</v>
      </c>
      <c r="S60" s="261">
        <f>IF(CM_MWh!S60&gt;0,1,0)</f>
        <v>0</v>
      </c>
      <c r="T60" s="261">
        <f>IF(CM_MWh!T60&gt;0,1,0)</f>
        <v>1</v>
      </c>
      <c r="U60" s="364">
        <f>IF(CM_MWh!U60&gt;0,1,0)</f>
        <v>1</v>
      </c>
      <c r="V60" s="260">
        <f>IF(CM_MWh!V60&gt;0,1,0)</f>
        <v>1</v>
      </c>
      <c r="W60" s="260">
        <f>IF(CM_MWh!W60&gt;0,1,0)</f>
        <v>1</v>
      </c>
      <c r="X60" s="260">
        <f>IF(CM_MWh!X60&gt;0,1,0)</f>
        <v>0</v>
      </c>
      <c r="Y60" s="260">
        <f>IF(CM_MWh!Y60&gt;0,1,0)</f>
        <v>1</v>
      </c>
      <c r="Z60" s="260">
        <f>IF(CM_MWh!Z60&gt;0,1,0)</f>
        <v>1</v>
      </c>
      <c r="AA60" s="260">
        <f>IF(CM_MWh!AA60&gt;0,1,0)</f>
        <v>0</v>
      </c>
      <c r="AB60" s="260">
        <f>IF(CM_MWh!AB60&gt;0,1,0)</f>
        <v>0</v>
      </c>
      <c r="AC60" s="260">
        <f>IF(CM_MWh!AC60&gt;0,1,0)</f>
        <v>0</v>
      </c>
      <c r="AD60" s="260">
        <f>IF(CM_MWh!AD60&gt;0,1,0)</f>
        <v>0</v>
      </c>
      <c r="AE60" s="260">
        <f>IF(CM_MWh!AE60&gt;0,1,0)</f>
        <v>0</v>
      </c>
      <c r="AF60" s="260">
        <f>IF(CM_MWh!AF60&gt;0,1,0)</f>
        <v>0</v>
      </c>
      <c r="AG60" s="364">
        <f>IF(CM_MWh!AG60&gt;0,1,0)</f>
        <v>0</v>
      </c>
      <c r="AH60" s="260">
        <f>IF(CM_MWh!AH60&gt;0,1,0)</f>
        <v>0</v>
      </c>
      <c r="AI60" s="260">
        <f>IF(CM_MWh!AI60&gt;0,1,0)</f>
        <v>1</v>
      </c>
      <c r="AJ60" s="260">
        <f>IF(CM_MWh!AJ60&gt;0,1,0)</f>
        <v>1</v>
      </c>
      <c r="AK60" s="260">
        <f>IF(CM_MWh!AK60&gt;0,1,0)</f>
        <v>1</v>
      </c>
      <c r="AL60" s="260">
        <f>IF(CM_MWh!AL60&gt;0,1,0)</f>
        <v>1</v>
      </c>
      <c r="AM60" s="260">
        <f>IF(CM_MWh!AM60&gt;0,1,0)</f>
        <v>0</v>
      </c>
      <c r="AN60" s="260">
        <f>IF(CM_MWh!AN60&gt;0,1,0)</f>
        <v>0</v>
      </c>
      <c r="AO60" s="260">
        <f>IF(CM_MWh!AO60&gt;0,1,0)</f>
        <v>1</v>
      </c>
      <c r="AP60" s="260">
        <f>IF(CM_MWh!AP60&gt;0,1,0)</f>
        <v>0</v>
      </c>
      <c r="AQ60" s="260">
        <f>IF(CM_MWh!AQ60&gt;0,1,0)</f>
        <v>1</v>
      </c>
      <c r="AR60" s="260">
        <f>IF(CM_MWh!AR60&gt;0,1,0)</f>
        <v>0</v>
      </c>
      <c r="AS60" s="260">
        <f>IF(CM_MWh!AS60&gt;0,1,0)</f>
        <v>0</v>
      </c>
      <c r="AT60" s="260">
        <f>IF(CM_MWh!AT60&gt;0,1,0)</f>
        <v>0</v>
      </c>
      <c r="AU60" s="260">
        <f t="shared" si="30"/>
        <v>11</v>
      </c>
      <c r="AV60" s="260">
        <f t="shared" si="31"/>
        <v>7</v>
      </c>
      <c r="AW60" s="103">
        <f t="shared" si="32"/>
        <v>18</v>
      </c>
      <c r="AX60" s="152">
        <f t="shared" si="33"/>
        <v>1397002</v>
      </c>
      <c r="AY60" s="379"/>
      <c r="AZ60" s="366"/>
      <c r="BA60" s="366"/>
      <c r="BB60" s="366"/>
      <c r="BC60" s="366"/>
      <c r="BD60" s="264"/>
      <c r="BE60" s="104">
        <f t="shared" si="57"/>
        <v>2000</v>
      </c>
      <c r="BF60" s="28">
        <v>7</v>
      </c>
      <c r="BG60" s="379">
        <f t="shared" si="34"/>
        <v>2796067.9814288425</v>
      </c>
      <c r="BH60" s="112">
        <f t="shared" si="73"/>
        <v>1230854</v>
      </c>
      <c r="BI60" s="112">
        <f t="shared" si="73"/>
        <v>143743</v>
      </c>
      <c r="BJ60" s="112">
        <f t="shared" si="73"/>
        <v>2481</v>
      </c>
      <c r="BK60" s="112">
        <f t="shared" si="73"/>
        <v>2066</v>
      </c>
      <c r="BL60" s="112">
        <f t="shared" si="73"/>
        <v>17858</v>
      </c>
      <c r="BM60" s="112">
        <f t="shared" si="36"/>
        <v>1397002</v>
      </c>
      <c r="BN60" s="21">
        <f t="shared" si="37"/>
        <v>7</v>
      </c>
      <c r="BO60" s="21">
        <f t="shared" si="38"/>
        <v>7</v>
      </c>
      <c r="BP60" s="21">
        <f t="shared" si="39"/>
        <v>4</v>
      </c>
      <c r="BQ60" s="21">
        <f t="shared" si="40"/>
        <v>11</v>
      </c>
      <c r="BR60" s="106">
        <f t="shared" si="41"/>
        <v>18</v>
      </c>
      <c r="BS60" s="264"/>
      <c r="BT60" s="398">
        <f t="shared" si="72"/>
        <v>2021</v>
      </c>
      <c r="BU60" s="153">
        <f t="shared" si="74"/>
        <v>1.2289613904774788</v>
      </c>
      <c r="BV60" s="153">
        <f t="shared" si="74"/>
        <v>1.2513404104181669</v>
      </c>
      <c r="BW60" s="153">
        <f t="shared" si="74"/>
        <v>1.1863649868502524</v>
      </c>
      <c r="BX60" s="153">
        <f t="shared" si="74"/>
        <v>-0.73069284670438384</v>
      </c>
      <c r="BY60" s="153">
        <f t="shared" si="74"/>
        <v>-0.15350035634010828</v>
      </c>
      <c r="BZ60" s="153">
        <f t="shared" si="74"/>
        <v>0.34181240063593243</v>
      </c>
      <c r="CA60" s="153">
        <f t="shared" si="74"/>
        <v>-7.1428571428571512</v>
      </c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DB60" s="164"/>
      <c r="DC60" s="164"/>
      <c r="DD60" s="164"/>
      <c r="DE60" s="153">
        <f t="shared" si="75"/>
        <v>-3.1249999999999889</v>
      </c>
      <c r="DF60" s="153">
        <f t="shared" si="75"/>
        <v>1.2289865662827637</v>
      </c>
      <c r="DG60" s="159">
        <f t="shared" si="71"/>
        <v>2021</v>
      </c>
    </row>
    <row r="61" spans="1:112">
      <c r="A61" s="28">
        <f t="shared" si="28"/>
        <v>2000</v>
      </c>
      <c r="B61" s="28">
        <v>8</v>
      </c>
      <c r="C61" s="280">
        <f t="shared" si="29"/>
        <v>1410328</v>
      </c>
      <c r="D61" s="280">
        <f>ROUND(cust_BM!D61,0)</f>
        <v>1242179</v>
      </c>
      <c r="E61" s="280">
        <f>ROUND(cust_BM!E61,0)</f>
        <v>145367</v>
      </c>
      <c r="F61" s="280">
        <f>ROUND(cust_BM!F61,0)</f>
        <v>2530</v>
      </c>
      <c r="G61" s="280">
        <f>ROUND(cust_BM!G61,0)</f>
        <v>2065</v>
      </c>
      <c r="H61" s="395">
        <f>ROUND(cust_BM!H61,0)</f>
        <v>18168</v>
      </c>
      <c r="I61" s="260">
        <f>IF(CM_MWh!I61&gt;0,1,0)</f>
        <v>1</v>
      </c>
      <c r="J61" s="260">
        <f>IF(CM_MWh!J61&gt;0,1,0)</f>
        <v>1</v>
      </c>
      <c r="K61" s="260">
        <f>IF(CM_MWh!K61&gt;0,1,0)</f>
        <v>1</v>
      </c>
      <c r="L61" s="260">
        <f>IF(CM_MWh!L61&gt;0,1,0)</f>
        <v>0</v>
      </c>
      <c r="M61" s="260">
        <f>IF(CM_MWh!N61&gt;0,1,0)</f>
        <v>0</v>
      </c>
      <c r="N61" s="261">
        <f>IF(CM_MWh!K61&gt;0,1,0)</f>
        <v>1</v>
      </c>
      <c r="O61" s="261">
        <f>IF(CM_MWh!M61&gt;0,1,0)</f>
        <v>0</v>
      </c>
      <c r="P61" s="261">
        <f>IF(CM_MWh!P61&gt;0,1,0)</f>
        <v>0</v>
      </c>
      <c r="Q61" s="261">
        <f>IF(CM_MWh!Q61&gt;0,1,0)</f>
        <v>1</v>
      </c>
      <c r="R61" s="261">
        <f>IF(CM_MWh!R61&gt;0,1,0)</f>
        <v>1</v>
      </c>
      <c r="S61" s="261">
        <f>IF(CM_MWh!S61&gt;0,1,0)</f>
        <v>0</v>
      </c>
      <c r="T61" s="261">
        <f>IF(CM_MWh!T61&gt;0,1,0)</f>
        <v>1</v>
      </c>
      <c r="U61" s="364">
        <f>IF(CM_MWh!U61&gt;0,1,0)</f>
        <v>1</v>
      </c>
      <c r="V61" s="260">
        <f>IF(CM_MWh!V61&gt;0,1,0)</f>
        <v>1</v>
      </c>
      <c r="W61" s="260">
        <f>IF(CM_MWh!W61&gt;0,1,0)</f>
        <v>1</v>
      </c>
      <c r="X61" s="260">
        <f>IF(CM_MWh!X61&gt;0,1,0)</f>
        <v>0</v>
      </c>
      <c r="Y61" s="260">
        <f>IF(CM_MWh!Y61&gt;0,1,0)</f>
        <v>1</v>
      </c>
      <c r="Z61" s="260">
        <f>IF(CM_MWh!Z61&gt;0,1,0)</f>
        <v>1</v>
      </c>
      <c r="AA61" s="260">
        <f>IF(CM_MWh!AA61&gt;0,1,0)</f>
        <v>0</v>
      </c>
      <c r="AB61" s="260">
        <f>IF(CM_MWh!AB61&gt;0,1,0)</f>
        <v>0</v>
      </c>
      <c r="AC61" s="260">
        <f>IF(CM_MWh!AC61&gt;0,1,0)</f>
        <v>0</v>
      </c>
      <c r="AD61" s="260">
        <f>IF(CM_MWh!AD61&gt;0,1,0)</f>
        <v>0</v>
      </c>
      <c r="AE61" s="260">
        <f>IF(CM_MWh!AE61&gt;0,1,0)</f>
        <v>0</v>
      </c>
      <c r="AF61" s="260">
        <f>IF(CM_MWh!AF61&gt;0,1,0)</f>
        <v>1</v>
      </c>
      <c r="AG61" s="364">
        <f>IF(CM_MWh!AG61&gt;0,1,0)</f>
        <v>0</v>
      </c>
      <c r="AH61" s="260">
        <f>IF(CM_MWh!AH61&gt;0,1,0)</f>
        <v>0</v>
      </c>
      <c r="AI61" s="260">
        <f>IF(CM_MWh!AI61&gt;0,1,0)</f>
        <v>1</v>
      </c>
      <c r="AJ61" s="260">
        <f>IF(CM_MWh!AJ61&gt;0,1,0)</f>
        <v>1</v>
      </c>
      <c r="AK61" s="260">
        <f>IF(CM_MWh!AK61&gt;0,1,0)</f>
        <v>1</v>
      </c>
      <c r="AL61" s="260">
        <f>IF(CM_MWh!AL61&gt;0,1,0)</f>
        <v>1</v>
      </c>
      <c r="AM61" s="260">
        <f>IF(CM_MWh!AM61&gt;0,1,0)</f>
        <v>0</v>
      </c>
      <c r="AN61" s="260">
        <f>IF(CM_MWh!AN61&gt;0,1,0)</f>
        <v>0</v>
      </c>
      <c r="AO61" s="260">
        <f>IF(CM_MWh!AO61&gt;0,1,0)</f>
        <v>1</v>
      </c>
      <c r="AP61" s="260">
        <f>IF(CM_MWh!AP61&gt;0,1,0)</f>
        <v>0</v>
      </c>
      <c r="AQ61" s="260">
        <f>IF(CM_MWh!AQ61&gt;0,1,0)</f>
        <v>1</v>
      </c>
      <c r="AR61" s="260">
        <f>IF(CM_MWh!AR61&gt;0,1,0)</f>
        <v>0</v>
      </c>
      <c r="AS61" s="260">
        <f>IF(CM_MWh!AS61&gt;0,1,0)</f>
        <v>0</v>
      </c>
      <c r="AT61" s="260">
        <f>IF(CM_MWh!AT61&gt;0,1,0)</f>
        <v>0</v>
      </c>
      <c r="AU61" s="260">
        <f t="shared" si="30"/>
        <v>12</v>
      </c>
      <c r="AV61" s="260">
        <f t="shared" si="31"/>
        <v>7</v>
      </c>
      <c r="AW61" s="103">
        <f t="shared" si="32"/>
        <v>19</v>
      </c>
      <c r="AX61" s="152">
        <f t="shared" si="33"/>
        <v>1410309</v>
      </c>
      <c r="AY61" s="379"/>
      <c r="AZ61" s="366"/>
      <c r="BA61" s="366"/>
      <c r="BB61" s="366"/>
      <c r="BC61" s="366"/>
      <c r="BD61" s="264"/>
      <c r="BE61" s="104">
        <f t="shared" si="57"/>
        <v>2000</v>
      </c>
      <c r="BF61" s="28">
        <v>8</v>
      </c>
      <c r="BG61" s="379">
        <f t="shared" si="34"/>
        <v>2822692.9631838482</v>
      </c>
      <c r="BH61" s="112">
        <f t="shared" si="73"/>
        <v>1242179</v>
      </c>
      <c r="BI61" s="112">
        <f t="shared" si="73"/>
        <v>145367</v>
      </c>
      <c r="BJ61" s="112">
        <f t="shared" si="73"/>
        <v>2530</v>
      </c>
      <c r="BK61" s="112">
        <f t="shared" si="73"/>
        <v>2065</v>
      </c>
      <c r="BL61" s="112">
        <f t="shared" si="73"/>
        <v>18168</v>
      </c>
      <c r="BM61" s="112">
        <f t="shared" si="36"/>
        <v>1410309</v>
      </c>
      <c r="BN61" s="21">
        <f t="shared" si="37"/>
        <v>7</v>
      </c>
      <c r="BO61" s="21">
        <f t="shared" si="38"/>
        <v>8</v>
      </c>
      <c r="BP61" s="21">
        <f t="shared" si="39"/>
        <v>4</v>
      </c>
      <c r="BQ61" s="21">
        <f t="shared" si="40"/>
        <v>12</v>
      </c>
      <c r="BR61" s="106">
        <f t="shared" si="41"/>
        <v>19</v>
      </c>
      <c r="BS61" s="264"/>
      <c r="BT61" s="398">
        <f t="shared" si="72"/>
        <v>2022</v>
      </c>
      <c r="BU61" s="153">
        <f t="shared" si="74"/>
        <v>1.181063165695706</v>
      </c>
      <c r="BV61" s="153">
        <f t="shared" si="74"/>
        <v>1.2032826460825152</v>
      </c>
      <c r="BW61" s="153">
        <f t="shared" si="74"/>
        <v>1.1357071231365978</v>
      </c>
      <c r="BX61" s="153">
        <f t="shared" si="74"/>
        <v>-0.72097236901705886</v>
      </c>
      <c r="BY61" s="153">
        <f t="shared" si="74"/>
        <v>-0.1372645912260384</v>
      </c>
      <c r="BZ61" s="153">
        <f t="shared" si="74"/>
        <v>0.30136787345849125</v>
      </c>
      <c r="CA61" s="153">
        <f t="shared" si="74"/>
        <v>0</v>
      </c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DB61" s="165"/>
      <c r="DC61" s="165"/>
      <c r="DD61" s="165"/>
      <c r="DE61" s="153">
        <f t="shared" si="75"/>
        <v>0</v>
      </c>
      <c r="DF61" s="153">
        <f t="shared" si="75"/>
        <v>1.181069701194648</v>
      </c>
      <c r="DG61" s="159">
        <f t="shared" si="71"/>
        <v>2022</v>
      </c>
    </row>
    <row r="62" spans="1:112">
      <c r="A62" s="28">
        <f t="shared" si="28"/>
        <v>2000</v>
      </c>
      <c r="B62" s="28">
        <v>9</v>
      </c>
      <c r="C62" s="280">
        <f t="shared" si="29"/>
        <v>1418295</v>
      </c>
      <c r="D62" s="280">
        <f>ROUND(cust_BM!D62,0)</f>
        <v>1248527</v>
      </c>
      <c r="E62" s="280">
        <f>ROUND(cust_BM!E62,0)</f>
        <v>146996</v>
      </c>
      <c r="F62" s="280">
        <f>ROUND(cust_BM!F62,0)</f>
        <v>2551</v>
      </c>
      <c r="G62" s="280">
        <f>ROUND(cust_BM!G62,0)</f>
        <v>2064</v>
      </c>
      <c r="H62" s="395">
        <f>ROUND(cust_BM!H62,0)</f>
        <v>18138</v>
      </c>
      <c r="I62" s="260">
        <f>IF(CM_MWh!I62&gt;0,1,0)</f>
        <v>1</v>
      </c>
      <c r="J62" s="260">
        <f>IF(CM_MWh!J62&gt;0,1,0)</f>
        <v>1</v>
      </c>
      <c r="K62" s="260">
        <f>IF(CM_MWh!K62&gt;0,1,0)</f>
        <v>1</v>
      </c>
      <c r="L62" s="260">
        <f>IF(CM_MWh!L62&gt;0,1,0)</f>
        <v>0</v>
      </c>
      <c r="M62" s="260">
        <f>IF(CM_MWh!N62&gt;0,1,0)</f>
        <v>0</v>
      </c>
      <c r="N62" s="261">
        <f>IF(CM_MWh!K62&gt;0,1,0)</f>
        <v>1</v>
      </c>
      <c r="O62" s="261">
        <f>IF(CM_MWh!M62&gt;0,1,0)</f>
        <v>0</v>
      </c>
      <c r="P62" s="261">
        <f>IF(CM_MWh!P62&gt;0,1,0)</f>
        <v>0</v>
      </c>
      <c r="Q62" s="261">
        <f>IF(CM_MWh!Q62&gt;0,1,0)</f>
        <v>1</v>
      </c>
      <c r="R62" s="261">
        <f>IF(CM_MWh!R62&gt;0,1,0)</f>
        <v>1</v>
      </c>
      <c r="S62" s="261">
        <f>IF(CM_MWh!S62&gt;0,1,0)</f>
        <v>0</v>
      </c>
      <c r="T62" s="261">
        <f>IF(CM_MWh!T62&gt;0,1,0)</f>
        <v>1</v>
      </c>
      <c r="U62" s="364">
        <f>IF(CM_MWh!U62&gt;0,1,0)</f>
        <v>1</v>
      </c>
      <c r="V62" s="260">
        <f>IF(CM_MWh!V62&gt;0,1,0)</f>
        <v>1</v>
      </c>
      <c r="W62" s="260">
        <f>IF(CM_MWh!W62&gt;0,1,0)</f>
        <v>1</v>
      </c>
      <c r="X62" s="260">
        <f>IF(CM_MWh!X62&gt;0,1,0)</f>
        <v>0</v>
      </c>
      <c r="Y62" s="260">
        <f>IF(CM_MWh!Y62&gt;0,1,0)</f>
        <v>1</v>
      </c>
      <c r="Z62" s="260">
        <f>IF(CM_MWh!Z62&gt;0,1,0)</f>
        <v>1</v>
      </c>
      <c r="AA62" s="260">
        <f>IF(CM_MWh!AA62&gt;0,1,0)</f>
        <v>0</v>
      </c>
      <c r="AB62" s="260">
        <f>IF(CM_MWh!AB62&gt;0,1,0)</f>
        <v>0</v>
      </c>
      <c r="AC62" s="260">
        <f>IF(CM_MWh!AC62&gt;0,1,0)</f>
        <v>0</v>
      </c>
      <c r="AD62" s="260">
        <f>IF(CM_MWh!AD62&gt;0,1,0)</f>
        <v>0</v>
      </c>
      <c r="AE62" s="260">
        <f>IF(CM_MWh!AE62&gt;0,1,0)</f>
        <v>0</v>
      </c>
      <c r="AF62" s="260">
        <f>IF(CM_MWh!AF62&gt;0,1,0)</f>
        <v>1</v>
      </c>
      <c r="AG62" s="364">
        <f>IF(CM_MWh!AG62&gt;0,1,0)</f>
        <v>0</v>
      </c>
      <c r="AH62" s="260">
        <f>IF(CM_MWh!AH62&gt;0,1,0)</f>
        <v>0</v>
      </c>
      <c r="AI62" s="260">
        <f>IF(CM_MWh!AI62&gt;0,1,0)</f>
        <v>1</v>
      </c>
      <c r="AJ62" s="260">
        <f>IF(CM_MWh!AJ62&gt;0,1,0)</f>
        <v>1</v>
      </c>
      <c r="AK62" s="260">
        <f>IF(CM_MWh!AK62&gt;0,1,0)</f>
        <v>1</v>
      </c>
      <c r="AL62" s="260">
        <f>IF(CM_MWh!AL62&gt;0,1,0)</f>
        <v>1</v>
      </c>
      <c r="AM62" s="260">
        <f>IF(CM_MWh!AM62&gt;0,1,0)</f>
        <v>0</v>
      </c>
      <c r="AN62" s="260">
        <f>IF(CM_MWh!AN62&gt;0,1,0)</f>
        <v>0</v>
      </c>
      <c r="AO62" s="260">
        <f>IF(CM_MWh!AO62&gt;0,1,0)</f>
        <v>1</v>
      </c>
      <c r="AP62" s="260">
        <f>IF(CM_MWh!AP62&gt;0,1,0)</f>
        <v>0</v>
      </c>
      <c r="AQ62" s="260">
        <f>IF(CM_MWh!AQ62&gt;0,1,0)</f>
        <v>1</v>
      </c>
      <c r="AR62" s="260">
        <f>IF(CM_MWh!AR62&gt;0,1,0)</f>
        <v>0</v>
      </c>
      <c r="AS62" s="260">
        <f>IF(CM_MWh!AS62&gt;0,1,0)</f>
        <v>0</v>
      </c>
      <c r="AT62" s="260">
        <f>IF(CM_MWh!AT62&gt;0,1,0)</f>
        <v>0</v>
      </c>
      <c r="AU62" s="260">
        <f t="shared" si="30"/>
        <v>12</v>
      </c>
      <c r="AV62" s="260">
        <f t="shared" si="31"/>
        <v>7</v>
      </c>
      <c r="AW62" s="103">
        <f t="shared" si="32"/>
        <v>19</v>
      </c>
      <c r="AX62" s="152">
        <f t="shared" si="33"/>
        <v>1418276</v>
      </c>
      <c r="AY62" s="379"/>
      <c r="AZ62" s="366"/>
      <c r="BA62" s="366"/>
      <c r="BB62" s="366"/>
      <c r="BC62" s="366"/>
      <c r="BD62" s="264"/>
      <c r="BE62" s="104">
        <f t="shared" si="57"/>
        <v>2000</v>
      </c>
      <c r="BF62" s="28">
        <v>9</v>
      </c>
      <c r="BG62" s="379">
        <f t="shared" si="34"/>
        <v>2838627.7212289907</v>
      </c>
      <c r="BH62" s="112">
        <f t="shared" si="73"/>
        <v>1248527</v>
      </c>
      <c r="BI62" s="112">
        <f t="shared" si="73"/>
        <v>146996</v>
      </c>
      <c r="BJ62" s="112">
        <f t="shared" si="73"/>
        <v>2551</v>
      </c>
      <c r="BK62" s="112">
        <f t="shared" si="73"/>
        <v>2064</v>
      </c>
      <c r="BL62" s="112">
        <f t="shared" si="73"/>
        <v>18138</v>
      </c>
      <c r="BM62" s="112">
        <f t="shared" si="36"/>
        <v>1418276</v>
      </c>
      <c r="BN62" s="21">
        <f t="shared" si="37"/>
        <v>7</v>
      </c>
      <c r="BO62" s="21">
        <f t="shared" si="38"/>
        <v>8</v>
      </c>
      <c r="BP62" s="21">
        <f t="shared" si="39"/>
        <v>4</v>
      </c>
      <c r="BQ62" s="21">
        <f t="shared" si="40"/>
        <v>12</v>
      </c>
      <c r="BR62" s="106">
        <f t="shared" si="41"/>
        <v>19</v>
      </c>
      <c r="BS62" s="264"/>
      <c r="BT62" s="398">
        <f t="shared" si="72"/>
        <v>2023</v>
      </c>
      <c r="BU62" s="153">
        <f t="shared" si="74"/>
        <v>1.0983019570683261</v>
      </c>
      <c r="BV62" s="153">
        <f t="shared" si="74"/>
        <v>1.1198423969016824</v>
      </c>
      <c r="BW62" s="153">
        <f t="shared" si="74"/>
        <v>1.0491175736602187</v>
      </c>
      <c r="BX62" s="153">
        <f t="shared" si="74"/>
        <v>-0.71099958176495948</v>
      </c>
      <c r="BY62" s="153">
        <f t="shared" si="74"/>
        <v>-9.8966351440510358E-2</v>
      </c>
      <c r="BZ62" s="153">
        <f t="shared" si="74"/>
        <v>0.26393299656097824</v>
      </c>
      <c r="CA62" s="153">
        <f t="shared" si="74"/>
        <v>0</v>
      </c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DB62" s="17"/>
      <c r="DC62" s="17"/>
      <c r="DD62" s="17"/>
      <c r="DE62" s="153">
        <f t="shared" si="75"/>
        <v>0</v>
      </c>
      <c r="DF62" s="153">
        <f t="shared" si="75"/>
        <v>1.0983079636600612</v>
      </c>
      <c r="DG62" s="159">
        <f t="shared" si="71"/>
        <v>2023</v>
      </c>
    </row>
    <row r="63" spans="1:112">
      <c r="A63" s="28">
        <f t="shared" si="28"/>
        <v>2000</v>
      </c>
      <c r="B63" s="28">
        <v>10</v>
      </c>
      <c r="C63" s="280">
        <f t="shared" si="29"/>
        <v>1403443</v>
      </c>
      <c r="D63" s="280">
        <f>ROUND(cust_BM!D63,0)</f>
        <v>1236508</v>
      </c>
      <c r="E63" s="280">
        <f>ROUND(cust_BM!E63,0)</f>
        <v>144269</v>
      </c>
      <c r="F63" s="280">
        <f>ROUND(cust_BM!F63,0)</f>
        <v>2543</v>
      </c>
      <c r="G63" s="280">
        <f>ROUND(cust_BM!G63,0)</f>
        <v>2055</v>
      </c>
      <c r="H63" s="395">
        <f>ROUND(cust_BM!H63,0)</f>
        <v>18049</v>
      </c>
      <c r="I63" s="260">
        <f>IF(CM_MWh!I63&gt;0,1,0)</f>
        <v>1</v>
      </c>
      <c r="J63" s="260">
        <f>IF(CM_MWh!J63&gt;0,1,0)</f>
        <v>1</v>
      </c>
      <c r="K63" s="260">
        <f>IF(CM_MWh!K63&gt;0,1,0)</f>
        <v>1</v>
      </c>
      <c r="L63" s="260">
        <f>IF(CM_MWh!L63&gt;0,1,0)</f>
        <v>0</v>
      </c>
      <c r="M63" s="260">
        <f>IF(CM_MWh!N63&gt;0,1,0)</f>
        <v>0</v>
      </c>
      <c r="N63" s="261">
        <f>IF(CM_MWh!K63&gt;0,1,0)</f>
        <v>1</v>
      </c>
      <c r="O63" s="261">
        <f>IF(CM_MWh!M63&gt;0,1,0)</f>
        <v>0</v>
      </c>
      <c r="P63" s="261">
        <f>IF(CM_MWh!P63&gt;0,1,0)</f>
        <v>0</v>
      </c>
      <c r="Q63" s="261">
        <f>IF(CM_MWh!Q63&gt;0,1,0)</f>
        <v>1</v>
      </c>
      <c r="R63" s="261">
        <f>IF(CM_MWh!R63&gt;0,1,0)</f>
        <v>1</v>
      </c>
      <c r="S63" s="261">
        <f>IF(CM_MWh!S63&gt;0,1,0)</f>
        <v>0</v>
      </c>
      <c r="T63" s="261">
        <f>IF(CM_MWh!T63&gt;0,1,0)</f>
        <v>1</v>
      </c>
      <c r="U63" s="364">
        <f>IF(CM_MWh!U63&gt;0,1,0)</f>
        <v>1</v>
      </c>
      <c r="V63" s="260">
        <f>IF(CM_MWh!V63&gt;0,1,0)</f>
        <v>1</v>
      </c>
      <c r="W63" s="260">
        <f>IF(CM_MWh!W63&gt;0,1,0)</f>
        <v>1</v>
      </c>
      <c r="X63" s="260">
        <f>IF(CM_MWh!X63&gt;0,1,0)</f>
        <v>0</v>
      </c>
      <c r="Y63" s="260">
        <f>IF(CM_MWh!Y63&gt;0,1,0)</f>
        <v>1</v>
      </c>
      <c r="Z63" s="260">
        <f>IF(CM_MWh!Z63&gt;0,1,0)</f>
        <v>1</v>
      </c>
      <c r="AA63" s="260">
        <f>IF(CM_MWh!AA63&gt;0,1,0)</f>
        <v>0</v>
      </c>
      <c r="AB63" s="260">
        <f>IF(CM_MWh!AB63&gt;0,1,0)</f>
        <v>0</v>
      </c>
      <c r="AC63" s="260">
        <f>IF(CM_MWh!AC63&gt;0,1,0)</f>
        <v>0</v>
      </c>
      <c r="AD63" s="260">
        <f>IF(CM_MWh!AD63&gt;0,1,0)</f>
        <v>0</v>
      </c>
      <c r="AE63" s="260">
        <f>IF(CM_MWh!AE63&gt;0,1,0)</f>
        <v>0</v>
      </c>
      <c r="AF63" s="260">
        <f>IF(CM_MWh!AF63&gt;0,1,0)</f>
        <v>1</v>
      </c>
      <c r="AG63" s="364">
        <f>IF(CM_MWh!AG63&gt;0,1,0)</f>
        <v>0</v>
      </c>
      <c r="AH63" s="260">
        <f>IF(CM_MWh!AH63&gt;0,1,0)</f>
        <v>0</v>
      </c>
      <c r="AI63" s="260">
        <f>IF(CM_MWh!AI63&gt;0,1,0)</f>
        <v>1</v>
      </c>
      <c r="AJ63" s="260">
        <f>IF(CM_MWh!AJ63&gt;0,1,0)</f>
        <v>1</v>
      </c>
      <c r="AK63" s="260">
        <f>IF(CM_MWh!AK63&gt;0,1,0)</f>
        <v>1</v>
      </c>
      <c r="AL63" s="260">
        <f>IF(CM_MWh!AL63&gt;0,1,0)</f>
        <v>1</v>
      </c>
      <c r="AM63" s="260">
        <f>IF(CM_MWh!AM63&gt;0,1,0)</f>
        <v>0</v>
      </c>
      <c r="AN63" s="260">
        <f>IF(CM_MWh!AN63&gt;0,1,0)</f>
        <v>0</v>
      </c>
      <c r="AO63" s="260">
        <f>IF(CM_MWh!AO63&gt;0,1,0)</f>
        <v>1</v>
      </c>
      <c r="AP63" s="260">
        <f>IF(CM_MWh!AP63&gt;0,1,0)</f>
        <v>0</v>
      </c>
      <c r="AQ63" s="260">
        <f>IF(CM_MWh!AQ63&gt;0,1,0)</f>
        <v>1</v>
      </c>
      <c r="AR63" s="260">
        <f>IF(CM_MWh!AR63&gt;0,1,0)</f>
        <v>0</v>
      </c>
      <c r="AS63" s="260">
        <f>IF(CM_MWh!AS63&gt;0,1,0)</f>
        <v>0</v>
      </c>
      <c r="AT63" s="260">
        <f>IF(CM_MWh!AT63&gt;0,1,0)</f>
        <v>0</v>
      </c>
      <c r="AU63" s="260">
        <f t="shared" si="30"/>
        <v>12</v>
      </c>
      <c r="AV63" s="260">
        <f t="shared" si="31"/>
        <v>7</v>
      </c>
      <c r="AW63" s="103">
        <f t="shared" si="32"/>
        <v>19</v>
      </c>
      <c r="AX63" s="152">
        <f t="shared" si="33"/>
        <v>1403424</v>
      </c>
      <c r="AY63" s="379"/>
      <c r="AZ63" s="366"/>
      <c r="BA63" s="366"/>
      <c r="BB63" s="366"/>
      <c r="BC63" s="366"/>
      <c r="BD63" s="264"/>
      <c r="BE63" s="104">
        <f t="shared" si="57"/>
        <v>2000</v>
      </c>
      <c r="BF63" s="28">
        <v>10</v>
      </c>
      <c r="BG63" s="379">
        <f t="shared" si="34"/>
        <v>2808924.5759923668</v>
      </c>
      <c r="BH63" s="112">
        <f t="shared" si="73"/>
        <v>1236508</v>
      </c>
      <c r="BI63" s="112">
        <f t="shared" si="73"/>
        <v>144269</v>
      </c>
      <c r="BJ63" s="112">
        <f t="shared" si="73"/>
        <v>2543</v>
      </c>
      <c r="BK63" s="112">
        <f t="shared" si="73"/>
        <v>2055</v>
      </c>
      <c r="BL63" s="112">
        <f t="shared" si="73"/>
        <v>18049</v>
      </c>
      <c r="BM63" s="112">
        <f t="shared" si="36"/>
        <v>1403424</v>
      </c>
      <c r="BN63" s="21">
        <f t="shared" si="37"/>
        <v>7</v>
      </c>
      <c r="BO63" s="21">
        <f t="shared" si="38"/>
        <v>8</v>
      </c>
      <c r="BP63" s="21">
        <f t="shared" si="39"/>
        <v>4</v>
      </c>
      <c r="BQ63" s="21">
        <f t="shared" si="40"/>
        <v>12</v>
      </c>
      <c r="BR63" s="106">
        <f t="shared" si="41"/>
        <v>19</v>
      </c>
      <c r="BS63" s="264"/>
      <c r="BT63" s="398">
        <f t="shared" si="72"/>
        <v>2024</v>
      </c>
      <c r="BU63" s="153">
        <f t="shared" si="74"/>
        <v>1.0533067149197217</v>
      </c>
      <c r="BV63" s="153">
        <f t="shared" si="74"/>
        <v>1.0749770056289076</v>
      </c>
      <c r="BW63" s="153">
        <f t="shared" si="74"/>
        <v>0.99849826216078519</v>
      </c>
      <c r="BX63" s="153">
        <f t="shared" si="74"/>
        <v>-0.68928544075974596</v>
      </c>
      <c r="BY63" s="153">
        <f t="shared" si="74"/>
        <v>-9.3560814529447534E-2</v>
      </c>
      <c r="BZ63" s="153">
        <f t="shared" si="74"/>
        <v>0.23205663888770101</v>
      </c>
      <c r="CA63" s="153">
        <f t="shared" si="74"/>
        <v>0</v>
      </c>
      <c r="DE63" s="153">
        <f t="shared" si="75"/>
        <v>0</v>
      </c>
      <c r="DF63" s="153">
        <f t="shared" si="75"/>
        <v>1.053312412852514</v>
      </c>
      <c r="DG63" s="159">
        <f t="shared" si="71"/>
        <v>2024</v>
      </c>
    </row>
    <row r="64" spans="1:112">
      <c r="A64" s="28">
        <f t="shared" si="28"/>
        <v>2000</v>
      </c>
      <c r="B64" s="28">
        <v>11</v>
      </c>
      <c r="C64" s="280">
        <f t="shared" si="29"/>
        <v>1476059</v>
      </c>
      <c r="D64" s="280">
        <f>ROUND(cust_BM!D64,0)</f>
        <v>1301474</v>
      </c>
      <c r="E64" s="280">
        <f>ROUND(cust_BM!E64,0)</f>
        <v>151136</v>
      </c>
      <c r="F64" s="280">
        <f>ROUND(cust_BM!F64,0)</f>
        <v>2612</v>
      </c>
      <c r="G64" s="280">
        <f>ROUND(cust_BM!G64,0)</f>
        <v>2059</v>
      </c>
      <c r="H64" s="395">
        <f>ROUND(cust_BM!H64,0)</f>
        <v>18760</v>
      </c>
      <c r="I64" s="260">
        <f>IF(CM_MWh!I64&gt;0,1,0)</f>
        <v>1</v>
      </c>
      <c r="J64" s="260">
        <f>IF(CM_MWh!J64&gt;0,1,0)</f>
        <v>1</v>
      </c>
      <c r="K64" s="260">
        <f>IF(CM_MWh!K64&gt;0,1,0)</f>
        <v>1</v>
      </c>
      <c r="L64" s="260">
        <f>IF(CM_MWh!L64&gt;0,1,0)</f>
        <v>0</v>
      </c>
      <c r="M64" s="260">
        <f>IF(CM_MWh!N64&gt;0,1,0)</f>
        <v>0</v>
      </c>
      <c r="N64" s="261">
        <f>IF(CM_MWh!K64&gt;0,1,0)</f>
        <v>1</v>
      </c>
      <c r="O64" s="261">
        <f>IF(CM_MWh!M64&gt;0,1,0)</f>
        <v>0</v>
      </c>
      <c r="P64" s="261">
        <f>IF(CM_MWh!P64&gt;0,1,0)</f>
        <v>0</v>
      </c>
      <c r="Q64" s="261">
        <f>IF(CM_MWh!Q64&gt;0,1,0)</f>
        <v>1</v>
      </c>
      <c r="R64" s="261">
        <f>IF(CM_MWh!R64&gt;0,1,0)</f>
        <v>1</v>
      </c>
      <c r="S64" s="261">
        <f>IF(CM_MWh!S64&gt;0,1,0)</f>
        <v>0</v>
      </c>
      <c r="T64" s="261">
        <f>IF(CM_MWh!T64&gt;0,1,0)</f>
        <v>1</v>
      </c>
      <c r="U64" s="364">
        <f>IF(CM_MWh!U64&gt;0,1,0)</f>
        <v>0</v>
      </c>
      <c r="V64" s="260">
        <f>IF(CM_MWh!V64&gt;0,1,0)</f>
        <v>1</v>
      </c>
      <c r="W64" s="260">
        <f>IF(CM_MWh!W64&gt;0,1,0)</f>
        <v>1</v>
      </c>
      <c r="X64" s="260">
        <f>IF(CM_MWh!X64&gt;0,1,0)</f>
        <v>0</v>
      </c>
      <c r="Y64" s="260">
        <f>IF(CM_MWh!Y64&gt;0,1,0)</f>
        <v>1</v>
      </c>
      <c r="Z64" s="260">
        <f>IF(CM_MWh!Z64&gt;0,1,0)</f>
        <v>1</v>
      </c>
      <c r="AA64" s="260">
        <f>IF(CM_MWh!AA64&gt;0,1,0)</f>
        <v>0</v>
      </c>
      <c r="AB64" s="260">
        <f>IF(CM_MWh!AB64&gt;0,1,0)</f>
        <v>0</v>
      </c>
      <c r="AC64" s="260">
        <f>IF(CM_MWh!AC64&gt;0,1,0)</f>
        <v>0</v>
      </c>
      <c r="AD64" s="260">
        <f>IF(CM_MWh!AD64&gt;0,1,0)</f>
        <v>0</v>
      </c>
      <c r="AE64" s="260">
        <f>IF(CM_MWh!AE64&gt;0,1,0)</f>
        <v>0</v>
      </c>
      <c r="AF64" s="260">
        <f>IF(CM_MWh!AF64&gt;0,1,0)</f>
        <v>1</v>
      </c>
      <c r="AG64" s="364">
        <f>IF(CM_MWh!AG64&gt;0,1,0)</f>
        <v>0</v>
      </c>
      <c r="AH64" s="260">
        <f>IF(CM_MWh!AH64&gt;0,1,0)</f>
        <v>0</v>
      </c>
      <c r="AI64" s="260">
        <f>IF(CM_MWh!AI64&gt;0,1,0)</f>
        <v>1</v>
      </c>
      <c r="AJ64" s="260">
        <f>IF(CM_MWh!AJ64&gt;0,1,0)</f>
        <v>1</v>
      </c>
      <c r="AK64" s="260">
        <f>IF(CM_MWh!AK64&gt;0,1,0)</f>
        <v>1</v>
      </c>
      <c r="AL64" s="260">
        <f>IF(CM_MWh!AL64&gt;0,1,0)</f>
        <v>1</v>
      </c>
      <c r="AM64" s="260">
        <f>IF(CM_MWh!AM64&gt;0,1,0)</f>
        <v>0</v>
      </c>
      <c r="AN64" s="260">
        <f>IF(CM_MWh!AN64&gt;0,1,0)</f>
        <v>0</v>
      </c>
      <c r="AO64" s="260">
        <f>IF(CM_MWh!AO64&gt;0,1,0)</f>
        <v>1</v>
      </c>
      <c r="AP64" s="260">
        <f>IF(CM_MWh!AP64&gt;0,1,0)</f>
        <v>0</v>
      </c>
      <c r="AQ64" s="260">
        <f>IF(CM_MWh!AQ64&gt;0,1,0)</f>
        <v>1</v>
      </c>
      <c r="AR64" s="260">
        <f>IF(CM_MWh!AR64&gt;0,1,0)</f>
        <v>0</v>
      </c>
      <c r="AS64" s="260">
        <f>IF(CM_MWh!AS64&gt;0,1,0)</f>
        <v>0</v>
      </c>
      <c r="AT64" s="260">
        <f>IF(CM_MWh!AT64&gt;0,1,0)</f>
        <v>0</v>
      </c>
      <c r="AU64" s="260">
        <f t="shared" si="30"/>
        <v>11</v>
      </c>
      <c r="AV64" s="260">
        <f t="shared" si="31"/>
        <v>7</v>
      </c>
      <c r="AW64" s="103">
        <f t="shared" si="32"/>
        <v>18</v>
      </c>
      <c r="AX64" s="152">
        <f t="shared" si="33"/>
        <v>1476041</v>
      </c>
      <c r="AY64" s="379"/>
      <c r="AZ64" s="366"/>
      <c r="BA64" s="366"/>
      <c r="BB64" s="366"/>
      <c r="BC64" s="366"/>
      <c r="BD64" s="264"/>
      <c r="BE64" s="104">
        <f t="shared" si="57"/>
        <v>2000</v>
      </c>
      <c r="BF64" s="28">
        <v>11</v>
      </c>
      <c r="BG64" s="379">
        <f t="shared" si="34"/>
        <v>2954156.4299583863</v>
      </c>
      <c r="BH64" s="112">
        <f t="shared" si="73"/>
        <v>1301474</v>
      </c>
      <c r="BI64" s="112">
        <f t="shared" si="73"/>
        <v>151136</v>
      </c>
      <c r="BJ64" s="112">
        <f t="shared" si="73"/>
        <v>2612</v>
      </c>
      <c r="BK64" s="112">
        <f t="shared" si="73"/>
        <v>2059</v>
      </c>
      <c r="BL64" s="112">
        <f t="shared" si="73"/>
        <v>18760</v>
      </c>
      <c r="BM64" s="112">
        <f t="shared" si="36"/>
        <v>1476041</v>
      </c>
      <c r="BN64" s="21">
        <f t="shared" si="37"/>
        <v>7</v>
      </c>
      <c r="BO64" s="21">
        <f t="shared" si="38"/>
        <v>7</v>
      </c>
      <c r="BP64" s="21">
        <f t="shared" si="39"/>
        <v>4</v>
      </c>
      <c r="BQ64" s="21">
        <f t="shared" si="40"/>
        <v>11</v>
      </c>
      <c r="BR64" s="106">
        <f t="shared" si="41"/>
        <v>18</v>
      </c>
      <c r="BS64" s="264"/>
      <c r="BT64" s="398">
        <f t="shared" si="72"/>
        <v>2025</v>
      </c>
      <c r="BU64" s="153">
        <f t="shared" si="74"/>
        <v>0.99597123492298767</v>
      </c>
      <c r="BV64" s="153">
        <f t="shared" si="74"/>
        <v>1.0171485501618172</v>
      </c>
      <c r="BW64" s="153">
        <f t="shared" si="74"/>
        <v>0.93862479899311513</v>
      </c>
      <c r="BX64" s="153">
        <f t="shared" si="74"/>
        <v>-0.65936608313410527</v>
      </c>
      <c r="BY64" s="153">
        <f t="shared" si="74"/>
        <v>-6.6104776070075033E-2</v>
      </c>
      <c r="BZ64" s="153">
        <f t="shared" si="74"/>
        <v>0.20368466208648961</v>
      </c>
      <c r="CA64" s="153">
        <f t="shared" si="74"/>
        <v>0</v>
      </c>
      <c r="DE64" s="153">
        <f t="shared" si="75"/>
        <v>0</v>
      </c>
      <c r="DF64" s="153">
        <f t="shared" si="75"/>
        <v>0.99597656653713784</v>
      </c>
      <c r="DG64" s="159">
        <f t="shared" si="71"/>
        <v>2025</v>
      </c>
    </row>
    <row r="65" spans="1:111">
      <c r="A65" s="28">
        <f t="shared" si="28"/>
        <v>2000</v>
      </c>
      <c r="B65" s="28">
        <v>12</v>
      </c>
      <c r="C65" s="280">
        <f t="shared" si="29"/>
        <v>1383647</v>
      </c>
      <c r="D65" s="280">
        <f>ROUND(cust_BM!D65,0)</f>
        <v>1220408</v>
      </c>
      <c r="E65" s="280">
        <f>ROUND(cust_BM!E65,0)</f>
        <v>140796</v>
      </c>
      <c r="F65" s="280">
        <f>ROUND(cust_BM!F65,0)</f>
        <v>2477</v>
      </c>
      <c r="G65" s="280">
        <f>ROUND(cust_BM!G65,0)</f>
        <v>2050</v>
      </c>
      <c r="H65" s="395">
        <f>ROUND(cust_BM!H65,0)</f>
        <v>17898</v>
      </c>
      <c r="I65" s="260">
        <f>IF(CM_MWh!I65&gt;0,1,0)</f>
        <v>1</v>
      </c>
      <c r="J65" s="260">
        <f>IF(CM_MWh!J65&gt;0,1,0)</f>
        <v>1</v>
      </c>
      <c r="K65" s="260">
        <f>IF(CM_MWh!K65&gt;0,1,0)</f>
        <v>1</v>
      </c>
      <c r="L65" s="260">
        <f>IF(CM_MWh!L65&gt;0,1,0)</f>
        <v>0</v>
      </c>
      <c r="M65" s="260">
        <f>IF(CM_MWh!N65&gt;0,1,0)</f>
        <v>0</v>
      </c>
      <c r="N65" s="261">
        <f>IF(CM_MWh!K65&gt;0,1,0)</f>
        <v>1</v>
      </c>
      <c r="O65" s="261">
        <f>IF(CM_MWh!M65&gt;0,1,0)</f>
        <v>0</v>
      </c>
      <c r="P65" s="261">
        <f>IF(CM_MWh!P65&gt;0,1,0)</f>
        <v>0</v>
      </c>
      <c r="Q65" s="261">
        <f>IF(CM_MWh!Q65&gt;0,1,0)</f>
        <v>1</v>
      </c>
      <c r="R65" s="261">
        <f>IF(CM_MWh!R65&gt;0,1,0)</f>
        <v>1</v>
      </c>
      <c r="S65" s="261">
        <f>IF(CM_MWh!S65&gt;0,1,0)</f>
        <v>0</v>
      </c>
      <c r="T65" s="261">
        <f>IF(CM_MWh!T65&gt;0,1,0)</f>
        <v>1</v>
      </c>
      <c r="U65" s="364">
        <f>IF(CM_MWh!U65&gt;0,1,0)</f>
        <v>1</v>
      </c>
      <c r="V65" s="260">
        <f>IF(CM_MWh!V65&gt;0,1,0)</f>
        <v>1</v>
      </c>
      <c r="W65" s="260">
        <f>IF(CM_MWh!W65&gt;0,1,0)</f>
        <v>1</v>
      </c>
      <c r="X65" s="260">
        <f>IF(CM_MWh!X65&gt;0,1,0)</f>
        <v>0</v>
      </c>
      <c r="Y65" s="260">
        <f>IF(CM_MWh!Y65&gt;0,1,0)</f>
        <v>1</v>
      </c>
      <c r="Z65" s="260">
        <f>IF(CM_MWh!Z65&gt;0,1,0)</f>
        <v>1</v>
      </c>
      <c r="AA65" s="260">
        <f>IF(CM_MWh!AA65&gt;0,1,0)</f>
        <v>0</v>
      </c>
      <c r="AB65" s="260">
        <f>IF(CM_MWh!AB65&gt;0,1,0)</f>
        <v>0</v>
      </c>
      <c r="AC65" s="260">
        <f>IF(CM_MWh!AC65&gt;0,1,0)</f>
        <v>0</v>
      </c>
      <c r="AD65" s="260">
        <f>IF(CM_MWh!AD65&gt;0,1,0)</f>
        <v>0</v>
      </c>
      <c r="AE65" s="260">
        <f>IF(CM_MWh!AE65&gt;0,1,0)</f>
        <v>0</v>
      </c>
      <c r="AF65" s="260">
        <f>IF(CM_MWh!AF65&gt;0,1,0)</f>
        <v>0</v>
      </c>
      <c r="AG65" s="364">
        <f>IF(CM_MWh!AG65&gt;0,1,0)</f>
        <v>0</v>
      </c>
      <c r="AH65" s="260">
        <f>IF(CM_MWh!AH65&gt;0,1,0)</f>
        <v>0</v>
      </c>
      <c r="AI65" s="260">
        <f>IF(CM_MWh!AI65&gt;0,1,0)</f>
        <v>1</v>
      </c>
      <c r="AJ65" s="260">
        <f>IF(CM_MWh!AJ65&gt;0,1,0)</f>
        <v>1</v>
      </c>
      <c r="AK65" s="260">
        <f>IF(CM_MWh!AK65&gt;0,1,0)</f>
        <v>1</v>
      </c>
      <c r="AL65" s="260">
        <f>IF(CM_MWh!AL65&gt;0,1,0)</f>
        <v>1</v>
      </c>
      <c r="AM65" s="260">
        <f>IF(CM_MWh!AM65&gt;0,1,0)</f>
        <v>0</v>
      </c>
      <c r="AN65" s="260">
        <f>IF(CM_MWh!AN65&gt;0,1,0)</f>
        <v>0</v>
      </c>
      <c r="AO65" s="260">
        <f>IF(CM_MWh!AO65&gt;0,1,0)</f>
        <v>1</v>
      </c>
      <c r="AP65" s="260">
        <f>IF(CM_MWh!AP65&gt;0,1,0)</f>
        <v>0</v>
      </c>
      <c r="AQ65" s="260">
        <f>IF(CM_MWh!AQ65&gt;0,1,0)</f>
        <v>1</v>
      </c>
      <c r="AR65" s="260">
        <f>IF(CM_MWh!AR65&gt;0,1,0)</f>
        <v>0</v>
      </c>
      <c r="AS65" s="260">
        <f>IF(CM_MWh!AS65&gt;0,1,0)</f>
        <v>0</v>
      </c>
      <c r="AT65" s="260">
        <f>IF(CM_MWh!AT65&gt;0,1,0)</f>
        <v>0</v>
      </c>
      <c r="AU65" s="260">
        <f t="shared" si="30"/>
        <v>11</v>
      </c>
      <c r="AV65" s="260">
        <f t="shared" si="31"/>
        <v>7</v>
      </c>
      <c r="AW65" s="103">
        <f t="shared" si="32"/>
        <v>18</v>
      </c>
      <c r="AX65" s="152">
        <f t="shared" si="33"/>
        <v>1383629</v>
      </c>
      <c r="AY65" s="379"/>
      <c r="AZ65" s="366"/>
      <c r="BA65" s="366"/>
      <c r="BB65" s="366"/>
      <c r="BC65" s="366"/>
      <c r="BD65" s="264"/>
      <c r="BE65" s="104">
        <f t="shared" si="57"/>
        <v>2000</v>
      </c>
      <c r="BF65" s="28">
        <v>12</v>
      </c>
      <c r="BG65" s="379">
        <f t="shared" si="34"/>
        <v>2767305</v>
      </c>
      <c r="BH65" s="112">
        <f t="shared" si="73"/>
        <v>1220408</v>
      </c>
      <c r="BI65" s="112">
        <f t="shared" si="73"/>
        <v>140796</v>
      </c>
      <c r="BJ65" s="112">
        <f t="shared" si="73"/>
        <v>2477</v>
      </c>
      <c r="BK65" s="112">
        <f t="shared" si="73"/>
        <v>2050</v>
      </c>
      <c r="BL65" s="112">
        <f t="shared" si="73"/>
        <v>17898</v>
      </c>
      <c r="BM65" s="112">
        <f t="shared" si="36"/>
        <v>1383629</v>
      </c>
      <c r="BN65" s="21">
        <f t="shared" si="37"/>
        <v>7</v>
      </c>
      <c r="BO65" s="21">
        <f t="shared" si="38"/>
        <v>7</v>
      </c>
      <c r="BP65" s="21">
        <f t="shared" si="39"/>
        <v>4</v>
      </c>
      <c r="BQ65" s="21">
        <f t="shared" si="40"/>
        <v>11</v>
      </c>
      <c r="BR65" s="106">
        <f t="shared" si="41"/>
        <v>18</v>
      </c>
      <c r="BS65" s="264"/>
    </row>
    <row r="66" spans="1:111">
      <c r="A66" s="28">
        <f t="shared" si="28"/>
        <v>2001</v>
      </c>
      <c r="B66" s="28">
        <v>1</v>
      </c>
      <c r="C66" s="280">
        <f t="shared" si="29"/>
        <v>1465058</v>
      </c>
      <c r="D66" s="280">
        <f>ROUND(cust_BM!D66,0)</f>
        <v>1294507</v>
      </c>
      <c r="E66" s="280">
        <f>ROUND(cust_BM!E66,0)</f>
        <v>147240</v>
      </c>
      <c r="F66" s="280">
        <f>ROUND(cust_BM!F66,0)</f>
        <v>2564</v>
      </c>
      <c r="G66" s="280">
        <f>ROUND(cust_BM!G66,0)</f>
        <v>2046</v>
      </c>
      <c r="H66" s="395">
        <f>ROUND(cust_BM!H66,0)</f>
        <v>18682</v>
      </c>
      <c r="I66" s="260">
        <f>IF(CM_MWh!I66&gt;0,1,0)</f>
        <v>1</v>
      </c>
      <c r="J66" s="260">
        <f>IF(CM_MWh!J66&gt;0,1,0)</f>
        <v>1</v>
      </c>
      <c r="K66" s="260">
        <f>IF(CM_MWh!K66&gt;0,1,0)</f>
        <v>1</v>
      </c>
      <c r="L66" s="260">
        <f>IF(CM_MWh!L66&gt;0,1,0)</f>
        <v>0</v>
      </c>
      <c r="M66" s="260">
        <f>IF(CM_MWh!N66&gt;0,1,0)</f>
        <v>0</v>
      </c>
      <c r="N66" s="261">
        <f>IF(CM_MWh!K66&gt;0,1,0)</f>
        <v>1</v>
      </c>
      <c r="O66" s="261">
        <f>IF(CM_MWh!M66&gt;0,1,0)</f>
        <v>0</v>
      </c>
      <c r="P66" s="261">
        <f>IF(CM_MWh!P66&gt;0,1,0)</f>
        <v>0</v>
      </c>
      <c r="Q66" s="261">
        <f>IF(CM_MWh!Q66&gt;0,1,0)</f>
        <v>1</v>
      </c>
      <c r="R66" s="261">
        <f>IF(CM_MWh!R66&gt;0,1,0)</f>
        <v>1</v>
      </c>
      <c r="S66" s="261">
        <f>IF(CM_MWh!S66&gt;0,1,0)</f>
        <v>0</v>
      </c>
      <c r="T66" s="261">
        <f>IF(CM_MWh!T66&gt;0,1,0)</f>
        <v>1</v>
      </c>
      <c r="U66" s="364">
        <f>IF(CM_MWh!U66&gt;0,1,0)</f>
        <v>1</v>
      </c>
      <c r="V66" s="260">
        <f>IF(CM_MWh!V66&gt;0,1,0)</f>
        <v>1</v>
      </c>
      <c r="W66" s="260">
        <f>IF(CM_MWh!W66&gt;0,1,0)</f>
        <v>1</v>
      </c>
      <c r="X66" s="260">
        <f>IF(CM_MWh!X66&gt;0,1,0)</f>
        <v>0</v>
      </c>
      <c r="Y66" s="260">
        <f>IF(CM_MWh!Y66&gt;0,1,0)</f>
        <v>1</v>
      </c>
      <c r="Z66" s="260">
        <f>IF(CM_MWh!Z66&gt;0,1,0)</f>
        <v>1</v>
      </c>
      <c r="AA66" s="260">
        <f>IF(CM_MWh!AA66&gt;0,1,0)</f>
        <v>0</v>
      </c>
      <c r="AB66" s="260">
        <f>IF(CM_MWh!AB66&gt;0,1,0)</f>
        <v>0</v>
      </c>
      <c r="AC66" s="260">
        <f>IF(CM_MWh!AC66&gt;0,1,0)</f>
        <v>0</v>
      </c>
      <c r="AD66" s="260">
        <f>IF(CM_MWh!AD66&gt;0,1,0)</f>
        <v>0</v>
      </c>
      <c r="AE66" s="260">
        <f>IF(CM_MWh!AE66&gt;0,1,0)</f>
        <v>0</v>
      </c>
      <c r="AF66" s="260">
        <f>IF(CM_MWh!AF66&gt;0,1,0)</f>
        <v>1</v>
      </c>
      <c r="AG66" s="364">
        <f>IF(CM_MWh!AG66&gt;0,1,0)</f>
        <v>0</v>
      </c>
      <c r="AH66" s="260">
        <f>IF(CM_MWh!AH66&gt;0,1,0)</f>
        <v>0</v>
      </c>
      <c r="AI66" s="260">
        <f>IF(CM_MWh!AI66&gt;0,1,0)</f>
        <v>1</v>
      </c>
      <c r="AJ66" s="260">
        <f>IF(CM_MWh!AJ66&gt;0,1,0)</f>
        <v>1</v>
      </c>
      <c r="AK66" s="260">
        <f>IF(CM_MWh!AK66&gt;0,1,0)</f>
        <v>1</v>
      </c>
      <c r="AL66" s="260">
        <f>IF(CM_MWh!AL66&gt;0,1,0)</f>
        <v>1</v>
      </c>
      <c r="AM66" s="260">
        <f>IF(CM_MWh!AM66&gt;0,1,0)</f>
        <v>0</v>
      </c>
      <c r="AN66" s="260">
        <f>IF(CM_MWh!AN66&gt;0,1,0)</f>
        <v>0</v>
      </c>
      <c r="AO66" s="260">
        <f>IF(CM_MWh!AO66&gt;0,1,0)</f>
        <v>1</v>
      </c>
      <c r="AP66" s="260">
        <f>IF(CM_MWh!AP66&gt;0,1,0)</f>
        <v>0</v>
      </c>
      <c r="AQ66" s="260">
        <f>IF(CM_MWh!AQ66&gt;0,1,0)</f>
        <v>1</v>
      </c>
      <c r="AR66" s="260">
        <f>IF(CM_MWh!AR66&gt;0,1,0)</f>
        <v>0</v>
      </c>
      <c r="AS66" s="260">
        <f>IF(CM_MWh!AS66&gt;0,1,0)</f>
        <v>0</v>
      </c>
      <c r="AT66" s="260">
        <f>IF(CM_MWh!AT66&gt;0,1,0)</f>
        <v>0</v>
      </c>
      <c r="AU66" s="260">
        <f t="shared" si="30"/>
        <v>12</v>
      </c>
      <c r="AV66" s="260">
        <f t="shared" si="31"/>
        <v>7</v>
      </c>
      <c r="AW66" s="103">
        <f t="shared" si="32"/>
        <v>19</v>
      </c>
      <c r="AX66" s="152">
        <f t="shared" si="33"/>
        <v>1465039</v>
      </c>
      <c r="AY66" s="379"/>
      <c r="AZ66" s="366"/>
      <c r="BA66" s="366"/>
      <c r="BB66" s="366"/>
      <c r="BC66" s="366"/>
      <c r="BD66" s="264"/>
      <c r="BE66" s="104">
        <f t="shared" si="57"/>
        <v>2001</v>
      </c>
      <c r="BF66" s="28">
        <v>1</v>
      </c>
      <c r="BG66" s="379">
        <f t="shared" si="34"/>
        <v>2930128</v>
      </c>
      <c r="BH66" s="112">
        <f t="shared" si="73"/>
        <v>1294507</v>
      </c>
      <c r="BI66" s="112">
        <f t="shared" si="73"/>
        <v>147240</v>
      </c>
      <c r="BJ66" s="112">
        <f t="shared" si="73"/>
        <v>2564</v>
      </c>
      <c r="BK66" s="112">
        <f t="shared" si="73"/>
        <v>2046</v>
      </c>
      <c r="BL66" s="112">
        <f t="shared" si="73"/>
        <v>18682</v>
      </c>
      <c r="BM66" s="112">
        <f t="shared" si="36"/>
        <v>1465039</v>
      </c>
      <c r="BN66" s="21">
        <f t="shared" si="37"/>
        <v>7</v>
      </c>
      <c r="BO66" s="21">
        <f t="shared" si="38"/>
        <v>8</v>
      </c>
      <c r="BP66" s="21">
        <f t="shared" si="39"/>
        <v>4</v>
      </c>
      <c r="BQ66" s="21">
        <f t="shared" si="40"/>
        <v>12</v>
      </c>
      <c r="BR66" s="106">
        <f t="shared" si="41"/>
        <v>19</v>
      </c>
      <c r="BS66" s="264"/>
    </row>
    <row r="67" spans="1:111">
      <c r="A67" s="28">
        <f t="shared" si="28"/>
        <v>2001</v>
      </c>
      <c r="B67" s="28">
        <v>2</v>
      </c>
      <c r="C67" s="280">
        <f t="shared" si="29"/>
        <v>1434862</v>
      </c>
      <c r="D67" s="280">
        <f>ROUND(cust_BM!D67,0)</f>
        <v>1267334</v>
      </c>
      <c r="E67" s="280">
        <f>ROUND(cust_BM!E67,0)</f>
        <v>144594</v>
      </c>
      <c r="F67" s="280">
        <f>ROUND(cust_BM!F67,0)</f>
        <v>2565</v>
      </c>
      <c r="G67" s="280">
        <f>ROUND(cust_BM!G67,0)</f>
        <v>2036</v>
      </c>
      <c r="H67" s="395">
        <f>ROUND(cust_BM!H67,0)</f>
        <v>18314</v>
      </c>
      <c r="I67" s="260">
        <f>IF(CM_MWh!I67&gt;0,1,0)</f>
        <v>1</v>
      </c>
      <c r="J67" s="260">
        <f>IF(CM_MWh!J67&gt;0,1,0)</f>
        <v>1</v>
      </c>
      <c r="K67" s="260">
        <f>IF(CM_MWh!K67&gt;0,1,0)</f>
        <v>1</v>
      </c>
      <c r="L67" s="260">
        <f>IF(CM_MWh!L67&gt;0,1,0)</f>
        <v>0</v>
      </c>
      <c r="M67" s="260">
        <f>IF(CM_MWh!N67&gt;0,1,0)</f>
        <v>0</v>
      </c>
      <c r="N67" s="261">
        <f>IF(CM_MWh!K67&gt;0,1,0)</f>
        <v>1</v>
      </c>
      <c r="O67" s="261">
        <f>IF(CM_MWh!M67&gt;0,1,0)</f>
        <v>0</v>
      </c>
      <c r="P67" s="261">
        <f>IF(CM_MWh!P67&gt;0,1,0)</f>
        <v>0</v>
      </c>
      <c r="Q67" s="261">
        <f>IF(CM_MWh!Q67&gt;0,1,0)</f>
        <v>1</v>
      </c>
      <c r="R67" s="261">
        <f>IF(CM_MWh!R67&gt;0,1,0)</f>
        <v>1</v>
      </c>
      <c r="S67" s="261">
        <f>IF(CM_MWh!S67&gt;0,1,0)</f>
        <v>0</v>
      </c>
      <c r="T67" s="261">
        <f>IF(CM_MWh!T67&gt;0,1,0)</f>
        <v>1</v>
      </c>
      <c r="U67" s="364">
        <f>IF(CM_MWh!U67&gt;0,1,0)</f>
        <v>1</v>
      </c>
      <c r="V67" s="260">
        <f>IF(CM_MWh!V67&gt;0,1,0)</f>
        <v>1</v>
      </c>
      <c r="W67" s="260">
        <f>IF(CM_MWh!W67&gt;0,1,0)</f>
        <v>1</v>
      </c>
      <c r="X67" s="260">
        <f>IF(CM_MWh!X67&gt;0,1,0)</f>
        <v>0</v>
      </c>
      <c r="Y67" s="260">
        <f>IF(CM_MWh!Y67&gt;0,1,0)</f>
        <v>1</v>
      </c>
      <c r="Z67" s="260">
        <f>IF(CM_MWh!Z67&gt;0,1,0)</f>
        <v>1</v>
      </c>
      <c r="AA67" s="260">
        <f>IF(CM_MWh!AA67&gt;0,1,0)</f>
        <v>0</v>
      </c>
      <c r="AB67" s="260">
        <f>IF(CM_MWh!AB67&gt;0,1,0)</f>
        <v>0</v>
      </c>
      <c r="AC67" s="260">
        <f>IF(CM_MWh!AC67&gt;0,1,0)</f>
        <v>0</v>
      </c>
      <c r="AD67" s="260">
        <f>IF(CM_MWh!AD67&gt;0,1,0)</f>
        <v>0</v>
      </c>
      <c r="AE67" s="260">
        <f>IF(CM_MWh!AE67&gt;0,1,0)</f>
        <v>0</v>
      </c>
      <c r="AF67" s="260">
        <f>IF(CM_MWh!AF67&gt;0,1,0)</f>
        <v>1</v>
      </c>
      <c r="AG67" s="364">
        <f>IF(CM_MWh!AG67&gt;0,1,0)</f>
        <v>0</v>
      </c>
      <c r="AH67" s="260">
        <f>IF(CM_MWh!AH67&gt;0,1,0)</f>
        <v>0</v>
      </c>
      <c r="AI67" s="260">
        <f>IF(CM_MWh!AI67&gt;0,1,0)</f>
        <v>1</v>
      </c>
      <c r="AJ67" s="260">
        <f>IF(CM_MWh!AJ67&gt;0,1,0)</f>
        <v>1</v>
      </c>
      <c r="AK67" s="260">
        <f>IF(CM_MWh!AK67&gt;0,1,0)</f>
        <v>1</v>
      </c>
      <c r="AL67" s="260">
        <f>IF(CM_MWh!AL67&gt;0,1,0)</f>
        <v>1</v>
      </c>
      <c r="AM67" s="260">
        <f>IF(CM_MWh!AM67&gt;0,1,0)</f>
        <v>0</v>
      </c>
      <c r="AN67" s="260">
        <f>IF(CM_MWh!AN67&gt;0,1,0)</f>
        <v>0</v>
      </c>
      <c r="AO67" s="260">
        <f>IF(CM_MWh!AO67&gt;0,1,0)</f>
        <v>1</v>
      </c>
      <c r="AP67" s="260">
        <f>IF(CM_MWh!AP67&gt;0,1,0)</f>
        <v>0</v>
      </c>
      <c r="AQ67" s="260">
        <f>IF(CM_MWh!AQ67&gt;0,1,0)</f>
        <v>1</v>
      </c>
      <c r="AR67" s="260">
        <f>IF(CM_MWh!AR67&gt;0,1,0)</f>
        <v>0</v>
      </c>
      <c r="AS67" s="260">
        <f>IF(CM_MWh!AS67&gt;0,1,0)</f>
        <v>0</v>
      </c>
      <c r="AT67" s="260">
        <f>IF(CM_MWh!AT67&gt;0,1,0)</f>
        <v>0</v>
      </c>
      <c r="AU67" s="260">
        <f t="shared" si="30"/>
        <v>12</v>
      </c>
      <c r="AV67" s="260">
        <f t="shared" si="31"/>
        <v>7</v>
      </c>
      <c r="AW67" s="103">
        <f t="shared" si="32"/>
        <v>19</v>
      </c>
      <c r="AX67" s="152">
        <f t="shared" si="33"/>
        <v>1434843</v>
      </c>
      <c r="AY67" s="379"/>
      <c r="AZ67" s="366"/>
      <c r="BA67" s="366"/>
      <c r="BB67" s="366"/>
      <c r="BC67" s="366"/>
      <c r="BD67" s="264"/>
      <c r="BE67" s="104">
        <f t="shared" si="57"/>
        <v>2001</v>
      </c>
      <c r="BF67" s="28">
        <v>2</v>
      </c>
      <c r="BG67" s="379">
        <f t="shared" si="34"/>
        <v>2869736</v>
      </c>
      <c r="BH67" s="112">
        <f t="shared" si="73"/>
        <v>1267334</v>
      </c>
      <c r="BI67" s="112">
        <f t="shared" si="73"/>
        <v>144594</v>
      </c>
      <c r="BJ67" s="112">
        <f t="shared" si="73"/>
        <v>2565</v>
      </c>
      <c r="BK67" s="112">
        <f t="shared" si="73"/>
        <v>2036</v>
      </c>
      <c r="BL67" s="112">
        <f t="shared" si="73"/>
        <v>18314</v>
      </c>
      <c r="BM67" s="112">
        <f t="shared" si="36"/>
        <v>1434843</v>
      </c>
      <c r="BN67" s="21">
        <f t="shared" si="37"/>
        <v>7</v>
      </c>
      <c r="BO67" s="21">
        <f t="shared" si="38"/>
        <v>8</v>
      </c>
      <c r="BP67" s="21">
        <f t="shared" si="39"/>
        <v>4</v>
      </c>
      <c r="BQ67" s="21">
        <f t="shared" si="40"/>
        <v>12</v>
      </c>
      <c r="BR67" s="106">
        <f t="shared" si="41"/>
        <v>19</v>
      </c>
      <c r="BS67" s="264"/>
    </row>
    <row r="68" spans="1:111">
      <c r="A68" s="28">
        <f t="shared" si="28"/>
        <v>2001</v>
      </c>
      <c r="B68" s="28">
        <v>3</v>
      </c>
      <c r="C68" s="280">
        <f t="shared" si="29"/>
        <v>1387526</v>
      </c>
      <c r="D68" s="280">
        <f>ROUND(cust_BM!D68,0)</f>
        <v>1224581</v>
      </c>
      <c r="E68" s="280">
        <f>ROUND(cust_BM!E68,0)</f>
        <v>140517</v>
      </c>
      <c r="F68" s="280">
        <f>ROUND(cust_BM!F68,0)</f>
        <v>2479</v>
      </c>
      <c r="G68" s="280">
        <f>ROUND(cust_BM!G68,0)</f>
        <v>2031</v>
      </c>
      <c r="H68" s="395">
        <f>ROUND(cust_BM!H68,0)</f>
        <v>17899</v>
      </c>
      <c r="I68" s="260">
        <f>IF(CM_MWh!I68&gt;0,1,0)</f>
        <v>1</v>
      </c>
      <c r="J68" s="260">
        <f>IF(CM_MWh!J68&gt;0,1,0)</f>
        <v>1</v>
      </c>
      <c r="K68" s="260">
        <f>IF(CM_MWh!K68&gt;0,1,0)</f>
        <v>1</v>
      </c>
      <c r="L68" s="260">
        <f>IF(CM_MWh!L68&gt;0,1,0)</f>
        <v>0</v>
      </c>
      <c r="M68" s="260">
        <f>IF(CM_MWh!N68&gt;0,1,0)</f>
        <v>0</v>
      </c>
      <c r="N68" s="261">
        <f>IF(CM_MWh!K68&gt;0,1,0)</f>
        <v>1</v>
      </c>
      <c r="O68" s="261">
        <f>IF(CM_MWh!M68&gt;0,1,0)</f>
        <v>0</v>
      </c>
      <c r="P68" s="261">
        <f>IF(CM_MWh!P68&gt;0,1,0)</f>
        <v>0</v>
      </c>
      <c r="Q68" s="261">
        <f>IF(CM_MWh!Q68&gt;0,1,0)</f>
        <v>1</v>
      </c>
      <c r="R68" s="261">
        <f>IF(CM_MWh!R68&gt;0,1,0)</f>
        <v>1</v>
      </c>
      <c r="S68" s="261">
        <f>IF(CM_MWh!S68&gt;0,1,0)</f>
        <v>0</v>
      </c>
      <c r="T68" s="261">
        <f>IF(CM_MWh!T68&gt;0,1,0)</f>
        <v>1</v>
      </c>
      <c r="U68" s="364">
        <f>IF(CM_MWh!U68&gt;0,1,0)</f>
        <v>1</v>
      </c>
      <c r="V68" s="260">
        <f>IF(CM_MWh!V68&gt;0,1,0)</f>
        <v>1</v>
      </c>
      <c r="W68" s="260">
        <f>IF(CM_MWh!W68&gt;0,1,0)</f>
        <v>1</v>
      </c>
      <c r="X68" s="260">
        <f>IF(CM_MWh!X68&gt;0,1,0)</f>
        <v>0</v>
      </c>
      <c r="Y68" s="260">
        <f>IF(CM_MWh!Y68&gt;0,1,0)</f>
        <v>1</v>
      </c>
      <c r="Z68" s="260">
        <f>IF(CM_MWh!Z68&gt;0,1,0)</f>
        <v>1</v>
      </c>
      <c r="AA68" s="260">
        <f>IF(CM_MWh!AA68&gt;0,1,0)</f>
        <v>0</v>
      </c>
      <c r="AB68" s="260">
        <f>IF(CM_MWh!AB68&gt;0,1,0)</f>
        <v>0</v>
      </c>
      <c r="AC68" s="260">
        <f>IF(CM_MWh!AC68&gt;0,1,0)</f>
        <v>0</v>
      </c>
      <c r="AD68" s="260">
        <f>IF(CM_MWh!AD68&gt;0,1,0)</f>
        <v>0</v>
      </c>
      <c r="AE68" s="260">
        <f>IF(CM_MWh!AE68&gt;0,1,0)</f>
        <v>0</v>
      </c>
      <c r="AF68" s="260">
        <f>IF(CM_MWh!AF68&gt;0,1,0)</f>
        <v>1</v>
      </c>
      <c r="AG68" s="364">
        <f>IF(CM_MWh!AG68&gt;0,1,0)</f>
        <v>0</v>
      </c>
      <c r="AH68" s="260">
        <f>IF(CM_MWh!AH68&gt;0,1,0)</f>
        <v>0</v>
      </c>
      <c r="AI68" s="260">
        <f>IF(CM_MWh!AI68&gt;0,1,0)</f>
        <v>1</v>
      </c>
      <c r="AJ68" s="260">
        <f>IF(CM_MWh!AJ68&gt;0,1,0)</f>
        <v>1</v>
      </c>
      <c r="AK68" s="260">
        <f>IF(CM_MWh!AK68&gt;0,1,0)</f>
        <v>1</v>
      </c>
      <c r="AL68" s="260">
        <f>IF(CM_MWh!AL68&gt;0,1,0)</f>
        <v>1</v>
      </c>
      <c r="AM68" s="260">
        <f>IF(CM_MWh!AM68&gt;0,1,0)</f>
        <v>0</v>
      </c>
      <c r="AN68" s="260">
        <f>IF(CM_MWh!AN68&gt;0,1,0)</f>
        <v>0</v>
      </c>
      <c r="AO68" s="260">
        <f>IF(CM_MWh!AO68&gt;0,1,0)</f>
        <v>1</v>
      </c>
      <c r="AP68" s="260">
        <f>IF(CM_MWh!AP68&gt;0,1,0)</f>
        <v>0</v>
      </c>
      <c r="AQ68" s="260">
        <f>IF(CM_MWh!AQ68&gt;0,1,0)</f>
        <v>1</v>
      </c>
      <c r="AR68" s="260">
        <f>IF(CM_MWh!AR68&gt;0,1,0)</f>
        <v>0</v>
      </c>
      <c r="AS68" s="260">
        <f>IF(CM_MWh!AS68&gt;0,1,0)</f>
        <v>0</v>
      </c>
      <c r="AT68" s="260">
        <f>IF(CM_MWh!AT68&gt;0,1,0)</f>
        <v>0</v>
      </c>
      <c r="AU68" s="260">
        <f t="shared" si="30"/>
        <v>12</v>
      </c>
      <c r="AV68" s="260">
        <f t="shared" si="31"/>
        <v>7</v>
      </c>
      <c r="AW68" s="103">
        <f t="shared" si="32"/>
        <v>19</v>
      </c>
      <c r="AX68" s="152">
        <f t="shared" si="33"/>
        <v>1387507</v>
      </c>
      <c r="AY68" s="379"/>
      <c r="AZ68" s="366"/>
      <c r="BA68" s="366"/>
      <c r="BB68" s="366"/>
      <c r="BC68" s="366"/>
      <c r="BD68" s="264"/>
      <c r="BE68" s="104">
        <f t="shared" si="57"/>
        <v>2001</v>
      </c>
      <c r="BF68" s="28">
        <v>3</v>
      </c>
      <c r="BG68" s="379">
        <f t="shared" si="34"/>
        <v>2775064</v>
      </c>
      <c r="BH68" s="112">
        <f t="shared" si="73"/>
        <v>1224581</v>
      </c>
      <c r="BI68" s="112">
        <f t="shared" si="73"/>
        <v>140517</v>
      </c>
      <c r="BJ68" s="112">
        <f t="shared" si="73"/>
        <v>2479</v>
      </c>
      <c r="BK68" s="112">
        <f t="shared" si="73"/>
        <v>2031</v>
      </c>
      <c r="BL68" s="112">
        <f t="shared" si="73"/>
        <v>17899</v>
      </c>
      <c r="BM68" s="112">
        <f t="shared" si="36"/>
        <v>1387507</v>
      </c>
      <c r="BN68" s="21">
        <f t="shared" si="37"/>
        <v>7</v>
      </c>
      <c r="BO68" s="21">
        <f t="shared" si="38"/>
        <v>8</v>
      </c>
      <c r="BP68" s="21">
        <f t="shared" si="39"/>
        <v>4</v>
      </c>
      <c r="BQ68" s="21">
        <f t="shared" si="40"/>
        <v>12</v>
      </c>
      <c r="BR68" s="106">
        <f t="shared" si="41"/>
        <v>19</v>
      </c>
      <c r="BS68" s="264"/>
    </row>
    <row r="69" spans="1:111">
      <c r="A69" s="28">
        <f t="shared" si="28"/>
        <v>2001</v>
      </c>
      <c r="B69" s="28">
        <v>4</v>
      </c>
      <c r="C69" s="280">
        <f t="shared" si="29"/>
        <v>1476178</v>
      </c>
      <c r="D69" s="280">
        <f>ROUND(cust_BM!D69,0)</f>
        <v>1302870</v>
      </c>
      <c r="E69" s="280">
        <f>ROUND(cust_BM!E69,0)</f>
        <v>149771</v>
      </c>
      <c r="F69" s="280">
        <f>ROUND(cust_BM!F69,0)</f>
        <v>2600</v>
      </c>
      <c r="G69" s="280">
        <f>ROUND(cust_BM!G69,0)</f>
        <v>2028</v>
      </c>
      <c r="H69" s="395">
        <f>ROUND(cust_BM!H69,0)</f>
        <v>18891</v>
      </c>
      <c r="I69" s="260">
        <f>IF(CM_MWh!I69&gt;0,1,0)</f>
        <v>0</v>
      </c>
      <c r="J69" s="260">
        <f>IF(CM_MWh!J69&gt;0,1,0)</f>
        <v>1</v>
      </c>
      <c r="K69" s="260">
        <f>IF(CM_MWh!K69&gt;0,1,0)</f>
        <v>1</v>
      </c>
      <c r="L69" s="260">
        <f>IF(CM_MWh!L69&gt;0,1,0)</f>
        <v>0</v>
      </c>
      <c r="M69" s="260">
        <f>IF(CM_MWh!N69&gt;0,1,0)</f>
        <v>0</v>
      </c>
      <c r="N69" s="261">
        <f>IF(CM_MWh!K69&gt;0,1,0)</f>
        <v>1</v>
      </c>
      <c r="O69" s="261">
        <f>IF(CM_MWh!M69&gt;0,1,0)</f>
        <v>0</v>
      </c>
      <c r="P69" s="261">
        <f>IF(CM_MWh!P69&gt;0,1,0)</f>
        <v>0</v>
      </c>
      <c r="Q69" s="261">
        <f>IF(CM_MWh!Q69&gt;0,1,0)</f>
        <v>1</v>
      </c>
      <c r="R69" s="261">
        <f>IF(CM_MWh!R69&gt;0,1,0)</f>
        <v>1</v>
      </c>
      <c r="S69" s="261">
        <f>IF(CM_MWh!S69&gt;0,1,0)</f>
        <v>0</v>
      </c>
      <c r="T69" s="261">
        <f>IF(CM_MWh!T69&gt;0,1,0)</f>
        <v>1</v>
      </c>
      <c r="U69" s="364">
        <f>IF(CM_MWh!U69&gt;0,1,0)</f>
        <v>1</v>
      </c>
      <c r="V69" s="260">
        <f>IF(CM_MWh!V69&gt;0,1,0)</f>
        <v>1</v>
      </c>
      <c r="W69" s="260">
        <f>IF(CM_MWh!W69&gt;0,1,0)</f>
        <v>1</v>
      </c>
      <c r="X69" s="260">
        <f>IF(CM_MWh!X69&gt;0,1,0)</f>
        <v>0</v>
      </c>
      <c r="Y69" s="260">
        <f>IF(CM_MWh!Y69&gt;0,1,0)</f>
        <v>1</v>
      </c>
      <c r="Z69" s="260">
        <f>IF(CM_MWh!Z69&gt;0,1,0)</f>
        <v>1</v>
      </c>
      <c r="AA69" s="260">
        <f>IF(CM_MWh!AA69&gt;0,1,0)</f>
        <v>0</v>
      </c>
      <c r="AB69" s="260">
        <f>IF(CM_MWh!AB69&gt;0,1,0)</f>
        <v>0</v>
      </c>
      <c r="AC69" s="260">
        <f>IF(CM_MWh!AC69&gt;0,1,0)</f>
        <v>0</v>
      </c>
      <c r="AD69" s="260">
        <f>IF(CM_MWh!AD69&gt;0,1,0)</f>
        <v>0</v>
      </c>
      <c r="AE69" s="260">
        <f>IF(CM_MWh!AE69&gt;0,1,0)</f>
        <v>0</v>
      </c>
      <c r="AF69" s="260">
        <f>IF(CM_MWh!AF69&gt;0,1,0)</f>
        <v>1</v>
      </c>
      <c r="AG69" s="364">
        <f>IF(CM_MWh!AG69&gt;0,1,0)</f>
        <v>0</v>
      </c>
      <c r="AH69" s="260">
        <f>IF(CM_MWh!AH69&gt;0,1,0)</f>
        <v>0</v>
      </c>
      <c r="AI69" s="260">
        <f>IF(CM_MWh!AI69&gt;0,1,0)</f>
        <v>1</v>
      </c>
      <c r="AJ69" s="260">
        <f>IF(CM_MWh!AJ69&gt;0,1,0)</f>
        <v>1</v>
      </c>
      <c r="AK69" s="260">
        <f>IF(CM_MWh!AK69&gt;0,1,0)</f>
        <v>1</v>
      </c>
      <c r="AL69" s="260">
        <f>IF(CM_MWh!AL69&gt;0,1,0)</f>
        <v>1</v>
      </c>
      <c r="AM69" s="260">
        <f>IF(CM_MWh!AM69&gt;0,1,0)</f>
        <v>0</v>
      </c>
      <c r="AN69" s="260">
        <f>IF(CM_MWh!AN69&gt;0,1,0)</f>
        <v>0</v>
      </c>
      <c r="AO69" s="260">
        <f>IF(CM_MWh!AO69&gt;0,1,0)</f>
        <v>1</v>
      </c>
      <c r="AP69" s="260">
        <f>IF(CM_MWh!AP69&gt;0,1,0)</f>
        <v>0</v>
      </c>
      <c r="AQ69" s="260">
        <f>IF(CM_MWh!AQ69&gt;0,1,0)</f>
        <v>1</v>
      </c>
      <c r="AR69" s="260">
        <f>IF(CM_MWh!AR69&gt;0,1,0)</f>
        <v>0</v>
      </c>
      <c r="AS69" s="260">
        <f>IF(CM_MWh!AS69&gt;0,1,0)</f>
        <v>0</v>
      </c>
      <c r="AT69" s="260">
        <f>IF(CM_MWh!AT69&gt;0,1,0)</f>
        <v>0</v>
      </c>
      <c r="AU69" s="260">
        <f t="shared" si="30"/>
        <v>12</v>
      </c>
      <c r="AV69" s="260">
        <f t="shared" si="31"/>
        <v>6</v>
      </c>
      <c r="AW69" s="103">
        <f t="shared" si="32"/>
        <v>18</v>
      </c>
      <c r="AX69" s="152">
        <f t="shared" si="33"/>
        <v>1476160</v>
      </c>
      <c r="AY69" s="379"/>
      <c r="AZ69" s="366"/>
      <c r="BA69" s="366"/>
      <c r="BB69" s="366"/>
      <c r="BC69" s="366"/>
      <c r="BD69" s="264"/>
      <c r="BE69" s="104">
        <f t="shared" si="57"/>
        <v>2001</v>
      </c>
      <c r="BF69" s="28">
        <v>4</v>
      </c>
      <c r="BG69" s="379">
        <f t="shared" si="34"/>
        <v>2952368</v>
      </c>
      <c r="BH69" s="112">
        <f t="shared" si="73"/>
        <v>1302870</v>
      </c>
      <c r="BI69" s="112">
        <f t="shared" si="73"/>
        <v>149771</v>
      </c>
      <c r="BJ69" s="112">
        <f t="shared" si="73"/>
        <v>2600</v>
      </c>
      <c r="BK69" s="112">
        <f t="shared" si="73"/>
        <v>2028</v>
      </c>
      <c r="BL69" s="112">
        <f t="shared" si="73"/>
        <v>18891</v>
      </c>
      <c r="BM69" s="112">
        <f t="shared" si="36"/>
        <v>1476160</v>
      </c>
      <c r="BN69" s="21">
        <f t="shared" si="37"/>
        <v>6</v>
      </c>
      <c r="BO69" s="21">
        <f t="shared" si="38"/>
        <v>8</v>
      </c>
      <c r="BP69" s="21">
        <f t="shared" si="39"/>
        <v>4</v>
      </c>
      <c r="BQ69" s="21">
        <f t="shared" si="40"/>
        <v>12</v>
      </c>
      <c r="BR69" s="106">
        <f t="shared" si="41"/>
        <v>18</v>
      </c>
      <c r="BS69" s="264"/>
    </row>
    <row r="70" spans="1:111">
      <c r="A70" s="28">
        <f t="shared" si="28"/>
        <v>2001</v>
      </c>
      <c r="B70" s="28">
        <v>5</v>
      </c>
      <c r="C70" s="280">
        <f t="shared" si="29"/>
        <v>1440062</v>
      </c>
      <c r="D70" s="280">
        <f>ROUND(cust_BM!D70,0)</f>
        <v>1270615</v>
      </c>
      <c r="E70" s="280">
        <f>ROUND(cust_BM!E70,0)</f>
        <v>146146</v>
      </c>
      <c r="F70" s="280">
        <f>ROUND(cust_BM!F70,0)</f>
        <v>2594</v>
      </c>
      <c r="G70" s="280">
        <f>ROUND(cust_BM!G70,0)</f>
        <v>2022</v>
      </c>
      <c r="H70" s="395">
        <f>ROUND(cust_BM!H70,0)</f>
        <v>18665</v>
      </c>
      <c r="I70" s="260">
        <f>IF(CM_MWh!I70&gt;0,1,0)</f>
        <v>1</v>
      </c>
      <c r="J70" s="260">
        <f>IF(CM_MWh!J70&gt;0,1,0)</f>
        <v>1</v>
      </c>
      <c r="K70" s="260">
        <f>IF(CM_MWh!K70&gt;0,1,0)</f>
        <v>1</v>
      </c>
      <c r="L70" s="260">
        <f>IF(CM_MWh!L70&gt;0,1,0)</f>
        <v>0</v>
      </c>
      <c r="M70" s="260">
        <f>IF(CM_MWh!N70&gt;0,1,0)</f>
        <v>0</v>
      </c>
      <c r="N70" s="261">
        <f>IF(CM_MWh!K70&gt;0,1,0)</f>
        <v>1</v>
      </c>
      <c r="O70" s="261">
        <f>IF(CM_MWh!M70&gt;0,1,0)</f>
        <v>0</v>
      </c>
      <c r="P70" s="261">
        <f>IF(CM_MWh!P70&gt;0,1,0)</f>
        <v>0</v>
      </c>
      <c r="Q70" s="261">
        <f>IF(CM_MWh!Q70&gt;0,1,0)</f>
        <v>1</v>
      </c>
      <c r="R70" s="261">
        <f>IF(CM_MWh!R70&gt;0,1,0)</f>
        <v>1</v>
      </c>
      <c r="S70" s="261">
        <f>IF(CM_MWh!S70&gt;0,1,0)</f>
        <v>0</v>
      </c>
      <c r="T70" s="261">
        <f>IF(CM_MWh!T70&gt;0,1,0)</f>
        <v>1</v>
      </c>
      <c r="U70" s="364">
        <f>IF(CM_MWh!U70&gt;0,1,0)</f>
        <v>1</v>
      </c>
      <c r="V70" s="260">
        <f>IF(CM_MWh!V70&gt;0,1,0)</f>
        <v>1</v>
      </c>
      <c r="W70" s="260">
        <f>IF(CM_MWh!W70&gt;0,1,0)</f>
        <v>1</v>
      </c>
      <c r="X70" s="260">
        <f>IF(CM_MWh!X70&gt;0,1,0)</f>
        <v>0</v>
      </c>
      <c r="Y70" s="260">
        <f>IF(CM_MWh!Y70&gt;0,1,0)</f>
        <v>1</v>
      </c>
      <c r="Z70" s="260">
        <f>IF(CM_MWh!Z70&gt;0,1,0)</f>
        <v>1</v>
      </c>
      <c r="AA70" s="260">
        <f>IF(CM_MWh!AA70&gt;0,1,0)</f>
        <v>0</v>
      </c>
      <c r="AB70" s="260">
        <f>IF(CM_MWh!AB70&gt;0,1,0)</f>
        <v>1</v>
      </c>
      <c r="AC70" s="260">
        <f>IF(CM_MWh!AC70&gt;0,1,0)</f>
        <v>0</v>
      </c>
      <c r="AD70" s="260">
        <f>IF(CM_MWh!AD70&gt;0,1,0)</f>
        <v>0</v>
      </c>
      <c r="AE70" s="260">
        <f>IF(CM_MWh!AE70&gt;0,1,0)</f>
        <v>0</v>
      </c>
      <c r="AF70" s="260">
        <f>IF(CM_MWh!AF70&gt;0,1,0)</f>
        <v>1</v>
      </c>
      <c r="AG70" s="364">
        <f>IF(CM_MWh!AG70&gt;0,1,0)</f>
        <v>0</v>
      </c>
      <c r="AH70" s="260">
        <f>IF(CM_MWh!AH70&gt;0,1,0)</f>
        <v>0</v>
      </c>
      <c r="AI70" s="260">
        <f>IF(CM_MWh!AI70&gt;0,1,0)</f>
        <v>1</v>
      </c>
      <c r="AJ70" s="260">
        <f>IF(CM_MWh!AJ70&gt;0,1,0)</f>
        <v>1</v>
      </c>
      <c r="AK70" s="260">
        <f>IF(CM_MWh!AK70&gt;0,1,0)</f>
        <v>1</v>
      </c>
      <c r="AL70" s="260">
        <f>IF(CM_MWh!AL70&gt;0,1,0)</f>
        <v>1</v>
      </c>
      <c r="AM70" s="260">
        <f>IF(CM_MWh!AM70&gt;0,1,0)</f>
        <v>0</v>
      </c>
      <c r="AN70" s="260">
        <f>IF(CM_MWh!AN70&gt;0,1,0)</f>
        <v>0</v>
      </c>
      <c r="AO70" s="260">
        <f>IF(CM_MWh!AO70&gt;0,1,0)</f>
        <v>1</v>
      </c>
      <c r="AP70" s="260">
        <f>IF(CM_MWh!AP70&gt;0,1,0)</f>
        <v>0</v>
      </c>
      <c r="AQ70" s="260">
        <f>IF(CM_MWh!AQ70&gt;0,1,0)</f>
        <v>1</v>
      </c>
      <c r="AR70" s="260">
        <f>IF(CM_MWh!AR70&gt;0,1,0)</f>
        <v>0</v>
      </c>
      <c r="AS70" s="260">
        <f>IF(CM_MWh!AS70&gt;0,1,0)</f>
        <v>0</v>
      </c>
      <c r="AT70" s="260">
        <f>IF(CM_MWh!AT70&gt;0,1,0)</f>
        <v>0</v>
      </c>
      <c r="AU70" s="260">
        <f t="shared" si="30"/>
        <v>13</v>
      </c>
      <c r="AV70" s="260">
        <f t="shared" si="31"/>
        <v>7</v>
      </c>
      <c r="AW70" s="103">
        <f t="shared" si="32"/>
        <v>20</v>
      </c>
      <c r="AX70" s="152">
        <f t="shared" si="33"/>
        <v>1440042</v>
      </c>
      <c r="AY70" s="379"/>
      <c r="AZ70" s="366"/>
      <c r="BA70" s="366"/>
      <c r="BB70" s="366"/>
      <c r="BC70" s="366"/>
      <c r="BD70" s="264"/>
      <c r="BE70" s="104">
        <f t="shared" si="57"/>
        <v>2001</v>
      </c>
      <c r="BF70" s="28">
        <v>5</v>
      </c>
      <c r="BG70" s="379">
        <f t="shared" ref="BG70:BG133" si="76">SUM(BH70:CE70)</f>
        <v>2880137</v>
      </c>
      <c r="BH70" s="112">
        <f t="shared" si="73"/>
        <v>1270615</v>
      </c>
      <c r="BI70" s="112">
        <f t="shared" si="73"/>
        <v>146146</v>
      </c>
      <c r="BJ70" s="112">
        <f t="shared" si="73"/>
        <v>2594</v>
      </c>
      <c r="BK70" s="112">
        <f t="shared" si="73"/>
        <v>2022</v>
      </c>
      <c r="BL70" s="112">
        <f t="shared" si="73"/>
        <v>18665</v>
      </c>
      <c r="BM70" s="112">
        <f t="shared" si="36"/>
        <v>1440042</v>
      </c>
      <c r="BN70" s="21">
        <f t="shared" si="37"/>
        <v>7</v>
      </c>
      <c r="BO70" s="21">
        <f t="shared" si="38"/>
        <v>8</v>
      </c>
      <c r="BP70" s="21">
        <f t="shared" si="39"/>
        <v>5</v>
      </c>
      <c r="BQ70" s="21">
        <f t="shared" ref="BQ70:BQ119" si="77">AU70</f>
        <v>13</v>
      </c>
      <c r="BR70" s="106">
        <f t="shared" si="41"/>
        <v>20</v>
      </c>
      <c r="BS70" s="264"/>
    </row>
    <row r="71" spans="1:111">
      <c r="A71" s="28">
        <f t="shared" si="28"/>
        <v>2001</v>
      </c>
      <c r="B71" s="28">
        <v>6</v>
      </c>
      <c r="C71" s="280">
        <f t="shared" si="29"/>
        <v>1440995</v>
      </c>
      <c r="D71" s="280">
        <f>ROUND(cust_BM!D71,0)</f>
        <v>1270443</v>
      </c>
      <c r="E71" s="280">
        <f>ROUND(cust_BM!E71,0)</f>
        <v>147130</v>
      </c>
      <c r="F71" s="280">
        <f>ROUND(cust_BM!F71,0)</f>
        <v>2588</v>
      </c>
      <c r="G71" s="280">
        <f>ROUND(cust_BM!G71,0)</f>
        <v>2011</v>
      </c>
      <c r="H71" s="395">
        <f>ROUND(cust_BM!H71,0)</f>
        <v>18805</v>
      </c>
      <c r="I71" s="260">
        <f>IF(CM_MWh!I71&gt;0,1,0)</f>
        <v>1</v>
      </c>
      <c r="J71" s="260">
        <f>IF(CM_MWh!J71&gt;0,1,0)</f>
        <v>1</v>
      </c>
      <c r="K71" s="260">
        <f>IF(CM_MWh!K71&gt;0,1,0)</f>
        <v>1</v>
      </c>
      <c r="L71" s="260">
        <f>IF(CM_MWh!L71&gt;0,1,0)</f>
        <v>0</v>
      </c>
      <c r="M71" s="260">
        <f>IF(CM_MWh!N71&gt;0,1,0)</f>
        <v>0</v>
      </c>
      <c r="N71" s="261">
        <f>IF(CM_MWh!K71&gt;0,1,0)</f>
        <v>1</v>
      </c>
      <c r="O71" s="261">
        <f>IF(CM_MWh!M71&gt;0,1,0)</f>
        <v>0</v>
      </c>
      <c r="P71" s="261">
        <f>IF(CM_MWh!P71&gt;0,1,0)</f>
        <v>0</v>
      </c>
      <c r="Q71" s="261">
        <f>IF(CM_MWh!Q71&gt;0,1,0)</f>
        <v>1</v>
      </c>
      <c r="R71" s="261">
        <f>IF(CM_MWh!R71&gt;0,1,0)</f>
        <v>1</v>
      </c>
      <c r="S71" s="261">
        <f>IF(CM_MWh!S71&gt;0,1,0)</f>
        <v>0</v>
      </c>
      <c r="T71" s="261">
        <f>IF(CM_MWh!T71&gt;0,1,0)</f>
        <v>1</v>
      </c>
      <c r="U71" s="364">
        <f>IF(CM_MWh!U71&gt;0,1,0)</f>
        <v>0</v>
      </c>
      <c r="V71" s="260">
        <f>IF(CM_MWh!V71&gt;0,1,0)</f>
        <v>1</v>
      </c>
      <c r="W71" s="260">
        <f>IF(CM_MWh!W71&gt;0,1,0)</f>
        <v>1</v>
      </c>
      <c r="X71" s="260">
        <f>IF(CM_MWh!X71&gt;0,1,0)</f>
        <v>0</v>
      </c>
      <c r="Y71" s="260">
        <f>IF(CM_MWh!Y71&gt;0,1,0)</f>
        <v>1</v>
      </c>
      <c r="Z71" s="260">
        <f>IF(CM_MWh!Z71&gt;0,1,0)</f>
        <v>1</v>
      </c>
      <c r="AA71" s="260">
        <f>IF(CM_MWh!AA71&gt;0,1,0)</f>
        <v>0</v>
      </c>
      <c r="AB71" s="260">
        <f>IF(CM_MWh!AB71&gt;0,1,0)</f>
        <v>1</v>
      </c>
      <c r="AC71" s="260">
        <f>IF(CM_MWh!AC71&gt;0,1,0)</f>
        <v>0</v>
      </c>
      <c r="AD71" s="260">
        <f>IF(CM_MWh!AD71&gt;0,1,0)</f>
        <v>0</v>
      </c>
      <c r="AE71" s="260">
        <f>IF(CM_MWh!AE71&gt;0,1,0)</f>
        <v>0</v>
      </c>
      <c r="AF71" s="260">
        <f>IF(CM_MWh!AF71&gt;0,1,0)</f>
        <v>1</v>
      </c>
      <c r="AG71" s="364">
        <f>IF(CM_MWh!AG71&gt;0,1,0)</f>
        <v>0</v>
      </c>
      <c r="AH71" s="260">
        <f>IF(CM_MWh!AH71&gt;0,1,0)</f>
        <v>0</v>
      </c>
      <c r="AI71" s="260">
        <f>IF(CM_MWh!AI71&gt;0,1,0)</f>
        <v>1</v>
      </c>
      <c r="AJ71" s="260">
        <f>IF(CM_MWh!AJ71&gt;0,1,0)</f>
        <v>1</v>
      </c>
      <c r="AK71" s="260">
        <f>IF(CM_MWh!AK71&gt;0,1,0)</f>
        <v>1</v>
      </c>
      <c r="AL71" s="260">
        <f>IF(CM_MWh!AL71&gt;0,1,0)</f>
        <v>0</v>
      </c>
      <c r="AM71" s="260">
        <f>IF(CM_MWh!AM71&gt;0,1,0)</f>
        <v>0</v>
      </c>
      <c r="AN71" s="260">
        <f>IF(CM_MWh!AN71&gt;0,1,0)</f>
        <v>0</v>
      </c>
      <c r="AO71" s="260">
        <f>IF(CM_MWh!AO71&gt;0,1,0)</f>
        <v>1</v>
      </c>
      <c r="AP71" s="260">
        <f>IF(CM_MWh!AP71&gt;0,1,0)</f>
        <v>0</v>
      </c>
      <c r="AQ71" s="260">
        <f>IF(CM_MWh!AQ71&gt;0,1,0)</f>
        <v>1</v>
      </c>
      <c r="AR71" s="260">
        <f>IF(CM_MWh!AR71&gt;0,1,0)</f>
        <v>0</v>
      </c>
      <c r="AS71" s="260">
        <f>IF(CM_MWh!AS71&gt;0,1,0)</f>
        <v>0</v>
      </c>
      <c r="AT71" s="260">
        <f>IF(CM_MWh!AT71&gt;0,1,0)</f>
        <v>0</v>
      </c>
      <c r="AU71" s="260">
        <f t="shared" ref="AU71:AU134" si="78">SUM(U71:AT71)</f>
        <v>11</v>
      </c>
      <c r="AV71" s="260">
        <f t="shared" ref="AV71:AV134" si="79">SUM(I71:T71)</f>
        <v>7</v>
      </c>
      <c r="AW71" s="103">
        <f t="shared" ref="AW71:AW134" si="80">AV71+AU71</f>
        <v>18</v>
      </c>
      <c r="AX71" s="152">
        <f t="shared" ref="AX71:AX134" si="81">SUM(D71:H71)</f>
        <v>1440977</v>
      </c>
      <c r="AY71" s="379"/>
      <c r="AZ71" s="366"/>
      <c r="BA71" s="366"/>
      <c r="BB71" s="366"/>
      <c r="BC71" s="366"/>
      <c r="BD71" s="264"/>
      <c r="BE71" s="104">
        <f t="shared" si="57"/>
        <v>2001</v>
      </c>
      <c r="BF71" s="28">
        <v>6</v>
      </c>
      <c r="BG71" s="379">
        <f t="shared" si="76"/>
        <v>2882001</v>
      </c>
      <c r="BH71" s="112">
        <f t="shared" si="73"/>
        <v>1270443</v>
      </c>
      <c r="BI71" s="112">
        <f t="shared" si="73"/>
        <v>147130</v>
      </c>
      <c r="BJ71" s="112">
        <f t="shared" si="73"/>
        <v>2588</v>
      </c>
      <c r="BK71" s="112">
        <f t="shared" si="73"/>
        <v>2011</v>
      </c>
      <c r="BL71" s="112">
        <f t="shared" si="73"/>
        <v>18805</v>
      </c>
      <c r="BM71" s="112">
        <f t="shared" ref="BM71:BM134" si="82">SUM(BH71:BL71)</f>
        <v>1440977</v>
      </c>
      <c r="BN71" s="21">
        <f t="shared" ref="BN71:BN134" si="83">SUM(I71:T71)</f>
        <v>7</v>
      </c>
      <c r="BO71" s="21">
        <f t="shared" ref="BO71:BO134" si="84">SUM(U71,W71,Y71,AD71,AF71,AI71:AJ71,AO71:AQ71)</f>
        <v>7</v>
      </c>
      <c r="BP71" s="21">
        <f t="shared" ref="BP71:BP134" si="85">AU71-BO71</f>
        <v>4</v>
      </c>
      <c r="BQ71" s="21">
        <f t="shared" si="77"/>
        <v>11</v>
      </c>
      <c r="BR71" s="106">
        <f t="shared" ref="BR71:BR134" si="86">BQ71+BN71</f>
        <v>18</v>
      </c>
      <c r="BS71" s="264"/>
    </row>
    <row r="72" spans="1:111">
      <c r="A72" s="28">
        <f t="shared" si="28"/>
        <v>2001</v>
      </c>
      <c r="B72" s="28">
        <v>7</v>
      </c>
      <c r="C72" s="280">
        <f t="shared" si="29"/>
        <v>1419244</v>
      </c>
      <c r="D72" s="280">
        <f>ROUND(cust_BM!D72,0)</f>
        <v>1251359</v>
      </c>
      <c r="E72" s="280">
        <f>ROUND(cust_BM!E72,0)</f>
        <v>144937</v>
      </c>
      <c r="F72" s="280">
        <f>ROUND(cust_BM!F72,0)</f>
        <v>2497</v>
      </c>
      <c r="G72" s="280">
        <f>ROUND(cust_BM!G72,0)</f>
        <v>2009</v>
      </c>
      <c r="H72" s="395">
        <f>ROUND(cust_BM!H72,0)</f>
        <v>18421</v>
      </c>
      <c r="I72" s="260">
        <f>IF(CM_MWh!I72&gt;0,1,0)</f>
        <v>1</v>
      </c>
      <c r="J72" s="260">
        <f>IF(CM_MWh!J72&gt;0,1,0)</f>
        <v>1</v>
      </c>
      <c r="K72" s="260">
        <f>IF(CM_MWh!K72&gt;0,1,0)</f>
        <v>1</v>
      </c>
      <c r="L72" s="260">
        <f>IF(CM_MWh!L72&gt;0,1,0)</f>
        <v>0</v>
      </c>
      <c r="M72" s="260">
        <f>IF(CM_MWh!N72&gt;0,1,0)</f>
        <v>0</v>
      </c>
      <c r="N72" s="261">
        <f>IF(CM_MWh!K72&gt;0,1,0)</f>
        <v>1</v>
      </c>
      <c r="O72" s="261">
        <f>IF(CM_MWh!M72&gt;0,1,0)</f>
        <v>0</v>
      </c>
      <c r="P72" s="261">
        <f>IF(CM_MWh!P72&gt;0,1,0)</f>
        <v>0</v>
      </c>
      <c r="Q72" s="261">
        <f>IF(CM_MWh!Q72&gt;0,1,0)</f>
        <v>1</v>
      </c>
      <c r="R72" s="261">
        <f>IF(CM_MWh!R72&gt;0,1,0)</f>
        <v>1</v>
      </c>
      <c r="S72" s="261">
        <f>IF(CM_MWh!S72&gt;0,1,0)</f>
        <v>0</v>
      </c>
      <c r="T72" s="261">
        <f>IF(CM_MWh!T72&gt;0,1,0)</f>
        <v>1</v>
      </c>
      <c r="U72" s="364">
        <f>IF(CM_MWh!U72&gt;0,1,0)</f>
        <v>1</v>
      </c>
      <c r="V72" s="260">
        <f>IF(CM_MWh!V72&gt;0,1,0)</f>
        <v>1</v>
      </c>
      <c r="W72" s="260">
        <f>IF(CM_MWh!W72&gt;0,1,0)</f>
        <v>1</v>
      </c>
      <c r="X72" s="260">
        <f>IF(CM_MWh!X72&gt;0,1,0)</f>
        <v>0</v>
      </c>
      <c r="Y72" s="260">
        <f>IF(CM_MWh!Y72&gt;0,1,0)</f>
        <v>1</v>
      </c>
      <c r="Z72" s="260">
        <f>IF(CM_MWh!Z72&gt;0,1,0)</f>
        <v>1</v>
      </c>
      <c r="AA72" s="260">
        <f>IF(CM_MWh!AA72&gt;0,1,0)</f>
        <v>1</v>
      </c>
      <c r="AB72" s="260">
        <f>IF(CM_MWh!AB72&gt;0,1,0)</f>
        <v>1</v>
      </c>
      <c r="AC72" s="260">
        <f>IF(CM_MWh!AC72&gt;0,1,0)</f>
        <v>0</v>
      </c>
      <c r="AD72" s="260">
        <f>IF(CM_MWh!AD72&gt;0,1,0)</f>
        <v>0</v>
      </c>
      <c r="AE72" s="260">
        <f>IF(CM_MWh!AE72&gt;0,1,0)</f>
        <v>0</v>
      </c>
      <c r="AF72" s="260">
        <f>IF(CM_MWh!AF72&gt;0,1,0)</f>
        <v>1</v>
      </c>
      <c r="AG72" s="364">
        <f>IF(CM_MWh!AG72&gt;0,1,0)</f>
        <v>0</v>
      </c>
      <c r="AH72" s="260">
        <f>IF(CM_MWh!AH72&gt;0,1,0)</f>
        <v>0</v>
      </c>
      <c r="AI72" s="260">
        <f>IF(CM_MWh!AI72&gt;0,1,0)</f>
        <v>1</v>
      </c>
      <c r="AJ72" s="260">
        <f>IF(CM_MWh!AJ72&gt;0,1,0)</f>
        <v>1</v>
      </c>
      <c r="AK72" s="260">
        <f>IF(CM_MWh!AK72&gt;0,1,0)</f>
        <v>1</v>
      </c>
      <c r="AL72" s="260">
        <f>IF(CM_MWh!AL72&gt;0,1,0)</f>
        <v>1</v>
      </c>
      <c r="AM72" s="260">
        <f>IF(CM_MWh!AM72&gt;0,1,0)</f>
        <v>0</v>
      </c>
      <c r="AN72" s="260">
        <f>IF(CM_MWh!AN72&gt;0,1,0)</f>
        <v>0</v>
      </c>
      <c r="AO72" s="260">
        <f>IF(CM_MWh!AO72&gt;0,1,0)</f>
        <v>1</v>
      </c>
      <c r="AP72" s="260">
        <f>IF(CM_MWh!AP72&gt;0,1,0)</f>
        <v>0</v>
      </c>
      <c r="AQ72" s="260">
        <f>IF(CM_MWh!AQ72&gt;0,1,0)</f>
        <v>1</v>
      </c>
      <c r="AR72" s="260">
        <f>IF(CM_MWh!AR72&gt;0,1,0)</f>
        <v>0</v>
      </c>
      <c r="AS72" s="260">
        <f>IF(CM_MWh!AS72&gt;0,1,0)</f>
        <v>0</v>
      </c>
      <c r="AT72" s="260">
        <f>IF(CM_MWh!AT72&gt;0,1,0)</f>
        <v>0</v>
      </c>
      <c r="AU72" s="260">
        <f t="shared" si="78"/>
        <v>14</v>
      </c>
      <c r="AV72" s="260">
        <f t="shared" si="79"/>
        <v>7</v>
      </c>
      <c r="AW72" s="103">
        <f t="shared" si="80"/>
        <v>21</v>
      </c>
      <c r="AX72" s="152">
        <f t="shared" si="81"/>
        <v>1419223</v>
      </c>
      <c r="AY72" s="379"/>
      <c r="AZ72" s="366"/>
      <c r="BA72" s="366"/>
      <c r="BB72" s="366"/>
      <c r="BC72" s="366"/>
      <c r="BD72" s="264"/>
      <c r="BE72" s="104">
        <f t="shared" si="57"/>
        <v>2001</v>
      </c>
      <c r="BF72" s="28">
        <v>7</v>
      </c>
      <c r="BG72" s="379">
        <f t="shared" si="76"/>
        <v>2838502</v>
      </c>
      <c r="BH72" s="112">
        <f t="shared" si="73"/>
        <v>1251359</v>
      </c>
      <c r="BI72" s="112">
        <f t="shared" si="73"/>
        <v>144937</v>
      </c>
      <c r="BJ72" s="112">
        <f t="shared" si="73"/>
        <v>2497</v>
      </c>
      <c r="BK72" s="112">
        <f t="shared" si="73"/>
        <v>2009</v>
      </c>
      <c r="BL72" s="112">
        <f t="shared" si="73"/>
        <v>18421</v>
      </c>
      <c r="BM72" s="112">
        <f t="shared" si="82"/>
        <v>1419223</v>
      </c>
      <c r="BN72" s="21">
        <f t="shared" si="83"/>
        <v>7</v>
      </c>
      <c r="BO72" s="21">
        <f t="shared" si="84"/>
        <v>8</v>
      </c>
      <c r="BP72" s="21">
        <f t="shared" si="85"/>
        <v>6</v>
      </c>
      <c r="BQ72" s="21">
        <f t="shared" si="77"/>
        <v>14</v>
      </c>
      <c r="BR72" s="106">
        <f t="shared" si="86"/>
        <v>21</v>
      </c>
      <c r="BS72" s="264"/>
    </row>
    <row r="73" spans="1:111">
      <c r="A73" s="28">
        <f t="shared" si="28"/>
        <v>2001</v>
      </c>
      <c r="B73" s="28">
        <v>8</v>
      </c>
      <c r="C73" s="280">
        <f t="shared" si="29"/>
        <v>1449902</v>
      </c>
      <c r="D73" s="280">
        <f>ROUND(cust_BM!D73,0)</f>
        <v>1278187</v>
      </c>
      <c r="E73" s="280">
        <f>ROUND(cust_BM!E73,0)</f>
        <v>148219</v>
      </c>
      <c r="F73" s="280">
        <f>ROUND(cust_BM!F73,0)</f>
        <v>2576</v>
      </c>
      <c r="G73" s="280">
        <f>ROUND(cust_BM!G73,0)</f>
        <v>2004</v>
      </c>
      <c r="H73" s="395">
        <f>ROUND(cust_BM!H73,0)</f>
        <v>18895</v>
      </c>
      <c r="I73" s="260">
        <f>IF(CM_MWh!I73&gt;0,1,0)</f>
        <v>1</v>
      </c>
      <c r="J73" s="260">
        <f>IF(CM_MWh!J73&gt;0,1,0)</f>
        <v>1</v>
      </c>
      <c r="K73" s="260">
        <f>IF(CM_MWh!K73&gt;0,1,0)</f>
        <v>1</v>
      </c>
      <c r="L73" s="260">
        <f>IF(CM_MWh!L73&gt;0,1,0)</f>
        <v>0</v>
      </c>
      <c r="M73" s="260">
        <f>IF(CM_MWh!N73&gt;0,1,0)</f>
        <v>0</v>
      </c>
      <c r="N73" s="261">
        <f>IF(CM_MWh!K73&gt;0,1,0)</f>
        <v>1</v>
      </c>
      <c r="O73" s="261">
        <f>IF(CM_MWh!M73&gt;0,1,0)</f>
        <v>0</v>
      </c>
      <c r="P73" s="261">
        <f>IF(CM_MWh!P73&gt;0,1,0)</f>
        <v>0</v>
      </c>
      <c r="Q73" s="261">
        <f>IF(CM_MWh!Q73&gt;0,1,0)</f>
        <v>1</v>
      </c>
      <c r="R73" s="261">
        <f>IF(CM_MWh!R73&gt;0,1,0)</f>
        <v>1</v>
      </c>
      <c r="S73" s="261">
        <f>IF(CM_MWh!S73&gt;0,1,0)</f>
        <v>0</v>
      </c>
      <c r="T73" s="261">
        <f>IF(CM_MWh!T73&gt;0,1,0)</f>
        <v>1</v>
      </c>
      <c r="U73" s="364">
        <f>IF(CM_MWh!U73&gt;0,1,0)</f>
        <v>1</v>
      </c>
      <c r="V73" s="260">
        <f>IF(CM_MWh!V73&gt;0,1,0)</f>
        <v>1</v>
      </c>
      <c r="W73" s="260">
        <f>IF(CM_MWh!W73&gt;0,1,0)</f>
        <v>1</v>
      </c>
      <c r="X73" s="260">
        <f>IF(CM_MWh!X73&gt;0,1,0)</f>
        <v>0</v>
      </c>
      <c r="Y73" s="260">
        <f>IF(CM_MWh!Y73&gt;0,1,0)</f>
        <v>1</v>
      </c>
      <c r="Z73" s="260">
        <f>IF(CM_MWh!Z73&gt;0,1,0)</f>
        <v>1</v>
      </c>
      <c r="AA73" s="260">
        <f>IF(CM_MWh!AA73&gt;0,1,0)</f>
        <v>1</v>
      </c>
      <c r="AB73" s="260">
        <f>IF(CM_MWh!AB73&gt;0,1,0)</f>
        <v>1</v>
      </c>
      <c r="AC73" s="260">
        <f>IF(CM_MWh!AC73&gt;0,1,0)</f>
        <v>0</v>
      </c>
      <c r="AD73" s="260">
        <f>IF(CM_MWh!AD73&gt;0,1,0)</f>
        <v>0</v>
      </c>
      <c r="AE73" s="260">
        <f>IF(CM_MWh!AE73&gt;0,1,0)</f>
        <v>0</v>
      </c>
      <c r="AF73" s="260">
        <f>IF(CM_MWh!AF73&gt;0,1,0)</f>
        <v>1</v>
      </c>
      <c r="AG73" s="364">
        <f>IF(CM_MWh!AG73&gt;0,1,0)</f>
        <v>0</v>
      </c>
      <c r="AH73" s="260">
        <f>IF(CM_MWh!AH73&gt;0,1,0)</f>
        <v>0</v>
      </c>
      <c r="AI73" s="260">
        <f>IF(CM_MWh!AI73&gt;0,1,0)</f>
        <v>1</v>
      </c>
      <c r="AJ73" s="260">
        <f>IF(CM_MWh!AJ73&gt;0,1,0)</f>
        <v>1</v>
      </c>
      <c r="AK73" s="260">
        <f>IF(CM_MWh!AK73&gt;0,1,0)</f>
        <v>1</v>
      </c>
      <c r="AL73" s="260">
        <f>IF(CM_MWh!AL73&gt;0,1,0)</f>
        <v>1</v>
      </c>
      <c r="AM73" s="260">
        <f>IF(CM_MWh!AM73&gt;0,1,0)</f>
        <v>0</v>
      </c>
      <c r="AN73" s="260">
        <f>IF(CM_MWh!AN73&gt;0,1,0)</f>
        <v>0</v>
      </c>
      <c r="AO73" s="260">
        <f>IF(CM_MWh!AO73&gt;0,1,0)</f>
        <v>1</v>
      </c>
      <c r="AP73" s="260">
        <f>IF(CM_MWh!AP73&gt;0,1,0)</f>
        <v>0</v>
      </c>
      <c r="AQ73" s="260">
        <f>IF(CM_MWh!AQ73&gt;0,1,0)</f>
        <v>1</v>
      </c>
      <c r="AR73" s="260">
        <f>IF(CM_MWh!AR73&gt;0,1,0)</f>
        <v>0</v>
      </c>
      <c r="AS73" s="260">
        <f>IF(CM_MWh!AS73&gt;0,1,0)</f>
        <v>0</v>
      </c>
      <c r="AT73" s="260">
        <f>IF(CM_MWh!AT73&gt;0,1,0)</f>
        <v>0</v>
      </c>
      <c r="AU73" s="260">
        <f t="shared" si="78"/>
        <v>14</v>
      </c>
      <c r="AV73" s="260">
        <f t="shared" si="79"/>
        <v>7</v>
      </c>
      <c r="AW73" s="103">
        <f t="shared" si="80"/>
        <v>21</v>
      </c>
      <c r="AX73" s="152">
        <f t="shared" si="81"/>
        <v>1449881</v>
      </c>
      <c r="AY73" s="379"/>
      <c r="AZ73" s="366"/>
      <c r="BA73" s="366"/>
      <c r="BB73" s="366"/>
      <c r="BC73" s="366"/>
      <c r="BD73" s="264"/>
      <c r="BE73" s="104">
        <f t="shared" si="57"/>
        <v>2001</v>
      </c>
      <c r="BF73" s="28">
        <v>8</v>
      </c>
      <c r="BG73" s="379">
        <f t="shared" si="76"/>
        <v>2899818</v>
      </c>
      <c r="BH73" s="112">
        <f t="shared" si="73"/>
        <v>1278187</v>
      </c>
      <c r="BI73" s="112">
        <f t="shared" si="73"/>
        <v>148219</v>
      </c>
      <c r="BJ73" s="112">
        <f t="shared" si="73"/>
        <v>2576</v>
      </c>
      <c r="BK73" s="112">
        <f t="shared" si="73"/>
        <v>2004</v>
      </c>
      <c r="BL73" s="112">
        <f t="shared" si="73"/>
        <v>18895</v>
      </c>
      <c r="BM73" s="112">
        <f t="shared" si="82"/>
        <v>1449881</v>
      </c>
      <c r="BN73" s="21">
        <f t="shared" si="83"/>
        <v>7</v>
      </c>
      <c r="BO73" s="21">
        <f t="shared" si="84"/>
        <v>8</v>
      </c>
      <c r="BP73" s="21">
        <f t="shared" si="85"/>
        <v>6</v>
      </c>
      <c r="BQ73" s="21">
        <f t="shared" si="77"/>
        <v>14</v>
      </c>
      <c r="BR73" s="106">
        <f t="shared" si="86"/>
        <v>21</v>
      </c>
      <c r="BS73" s="264"/>
    </row>
    <row r="74" spans="1:111">
      <c r="A74" s="28">
        <f t="shared" si="28"/>
        <v>2001</v>
      </c>
      <c r="B74" s="28">
        <v>9</v>
      </c>
      <c r="C74" s="280">
        <f t="shared" si="29"/>
        <v>1452335</v>
      </c>
      <c r="D74" s="280">
        <f>ROUND(cust_BM!D74,0)</f>
        <v>1279633</v>
      </c>
      <c r="E74" s="280">
        <f>ROUND(cust_BM!E74,0)</f>
        <v>149136</v>
      </c>
      <c r="F74" s="280">
        <f>ROUND(cust_BM!F74,0)</f>
        <v>2559</v>
      </c>
      <c r="G74" s="280">
        <f>ROUND(cust_BM!G74,0)</f>
        <v>2004</v>
      </c>
      <c r="H74" s="395">
        <f>ROUND(cust_BM!H74,0)</f>
        <v>18983</v>
      </c>
      <c r="I74" s="260">
        <f>IF(CM_MWh!I74&gt;0,1,0)</f>
        <v>1</v>
      </c>
      <c r="J74" s="260">
        <f>IF(CM_MWh!J74&gt;0,1,0)</f>
        <v>1</v>
      </c>
      <c r="K74" s="260">
        <f>IF(CM_MWh!K74&gt;0,1,0)</f>
        <v>1</v>
      </c>
      <c r="L74" s="260">
        <f>IF(CM_MWh!L74&gt;0,1,0)</f>
        <v>0</v>
      </c>
      <c r="M74" s="260">
        <f>IF(CM_MWh!N74&gt;0,1,0)</f>
        <v>0</v>
      </c>
      <c r="N74" s="261">
        <f>IF(CM_MWh!K74&gt;0,1,0)</f>
        <v>1</v>
      </c>
      <c r="O74" s="261">
        <f>IF(CM_MWh!M74&gt;0,1,0)</f>
        <v>0</v>
      </c>
      <c r="P74" s="261">
        <f>IF(CM_MWh!P74&gt;0,1,0)</f>
        <v>0</v>
      </c>
      <c r="Q74" s="261">
        <f>IF(CM_MWh!Q74&gt;0,1,0)</f>
        <v>1</v>
      </c>
      <c r="R74" s="261">
        <f>IF(CM_MWh!R74&gt;0,1,0)</f>
        <v>1</v>
      </c>
      <c r="S74" s="261">
        <f>IF(CM_MWh!S74&gt;0,1,0)</f>
        <v>0</v>
      </c>
      <c r="T74" s="261">
        <f>IF(CM_MWh!T74&gt;0,1,0)</f>
        <v>1</v>
      </c>
      <c r="U74" s="364">
        <f>IF(CM_MWh!U74&gt;0,1,0)</f>
        <v>1</v>
      </c>
      <c r="V74" s="260">
        <f>IF(CM_MWh!V74&gt;0,1,0)</f>
        <v>1</v>
      </c>
      <c r="W74" s="260">
        <f>IF(CM_MWh!W74&gt;0,1,0)</f>
        <v>1</v>
      </c>
      <c r="X74" s="260">
        <f>IF(CM_MWh!X74&gt;0,1,0)</f>
        <v>0</v>
      </c>
      <c r="Y74" s="260">
        <f>IF(CM_MWh!Y74&gt;0,1,0)</f>
        <v>1</v>
      </c>
      <c r="Z74" s="260">
        <f>IF(CM_MWh!Z74&gt;0,1,0)</f>
        <v>1</v>
      </c>
      <c r="AA74" s="260">
        <f>IF(CM_MWh!AA74&gt;0,1,0)</f>
        <v>1</v>
      </c>
      <c r="AB74" s="260">
        <f>IF(CM_MWh!AB74&gt;0,1,0)</f>
        <v>1</v>
      </c>
      <c r="AC74" s="260">
        <f>IF(CM_MWh!AC74&gt;0,1,0)</f>
        <v>0</v>
      </c>
      <c r="AD74" s="260">
        <f>IF(CM_MWh!AD74&gt;0,1,0)</f>
        <v>0</v>
      </c>
      <c r="AE74" s="260">
        <f>IF(CM_MWh!AE74&gt;0,1,0)</f>
        <v>0</v>
      </c>
      <c r="AF74" s="260">
        <f>IF(CM_MWh!AF74&gt;0,1,0)</f>
        <v>0</v>
      </c>
      <c r="AG74" s="364">
        <f>IF(CM_MWh!AG74&gt;0,1,0)</f>
        <v>0</v>
      </c>
      <c r="AH74" s="260">
        <f>IF(CM_MWh!AH74&gt;0,1,0)</f>
        <v>0</v>
      </c>
      <c r="AI74" s="260">
        <f>IF(CM_MWh!AI74&gt;0,1,0)</f>
        <v>1</v>
      </c>
      <c r="AJ74" s="260">
        <f>IF(CM_MWh!AJ74&gt;0,1,0)</f>
        <v>1</v>
      </c>
      <c r="AK74" s="260">
        <f>IF(CM_MWh!AK74&gt;0,1,0)</f>
        <v>1</v>
      </c>
      <c r="AL74" s="260">
        <f>IF(CM_MWh!AL74&gt;0,1,0)</f>
        <v>1</v>
      </c>
      <c r="AM74" s="260">
        <f>IF(CM_MWh!AM74&gt;0,1,0)</f>
        <v>0</v>
      </c>
      <c r="AN74" s="260">
        <f>IF(CM_MWh!AN74&gt;0,1,0)</f>
        <v>0</v>
      </c>
      <c r="AO74" s="260">
        <f>IF(CM_MWh!AO74&gt;0,1,0)</f>
        <v>1</v>
      </c>
      <c r="AP74" s="260">
        <f>IF(CM_MWh!AP74&gt;0,1,0)</f>
        <v>0</v>
      </c>
      <c r="AQ74" s="260">
        <f>IF(CM_MWh!AQ74&gt;0,1,0)</f>
        <v>1</v>
      </c>
      <c r="AR74" s="260">
        <f>IF(CM_MWh!AR74&gt;0,1,0)</f>
        <v>0</v>
      </c>
      <c r="AS74" s="260">
        <f>IF(CM_MWh!AS74&gt;0,1,0)</f>
        <v>0</v>
      </c>
      <c r="AT74" s="260">
        <f>IF(CM_MWh!AT74&gt;0,1,0)</f>
        <v>0</v>
      </c>
      <c r="AU74" s="260">
        <f t="shared" si="78"/>
        <v>13</v>
      </c>
      <c r="AV74" s="260">
        <f t="shared" si="79"/>
        <v>7</v>
      </c>
      <c r="AW74" s="103">
        <f t="shared" si="80"/>
        <v>20</v>
      </c>
      <c r="AX74" s="152">
        <f t="shared" si="81"/>
        <v>1452315</v>
      </c>
      <c r="AY74" s="379"/>
      <c r="AZ74" s="366"/>
      <c r="BA74" s="366"/>
      <c r="BB74" s="366"/>
      <c r="BC74" s="366"/>
      <c r="BD74" s="264"/>
      <c r="BE74" s="104">
        <f t="shared" si="57"/>
        <v>2001</v>
      </c>
      <c r="BF74" s="28">
        <v>9</v>
      </c>
      <c r="BG74" s="379">
        <f t="shared" si="76"/>
        <v>2904683</v>
      </c>
      <c r="BH74" s="112">
        <f t="shared" si="73"/>
        <v>1279633</v>
      </c>
      <c r="BI74" s="112">
        <f t="shared" si="73"/>
        <v>149136</v>
      </c>
      <c r="BJ74" s="112">
        <f t="shared" si="73"/>
        <v>2559</v>
      </c>
      <c r="BK74" s="112">
        <f t="shared" si="73"/>
        <v>2004</v>
      </c>
      <c r="BL74" s="112">
        <f t="shared" si="73"/>
        <v>18983</v>
      </c>
      <c r="BM74" s="112">
        <f t="shared" si="82"/>
        <v>1452315</v>
      </c>
      <c r="BN74" s="21">
        <f t="shared" si="83"/>
        <v>7</v>
      </c>
      <c r="BO74" s="21">
        <f t="shared" si="84"/>
        <v>7</v>
      </c>
      <c r="BP74" s="21">
        <f t="shared" si="85"/>
        <v>6</v>
      </c>
      <c r="BQ74" s="21">
        <f t="shared" si="77"/>
        <v>13</v>
      </c>
      <c r="BR74" s="106">
        <f t="shared" si="86"/>
        <v>20</v>
      </c>
      <c r="BS74" s="366"/>
    </row>
    <row r="75" spans="1:111">
      <c r="A75" s="28">
        <f t="shared" si="28"/>
        <v>2001</v>
      </c>
      <c r="B75" s="28">
        <v>10</v>
      </c>
      <c r="C75" s="280">
        <f t="shared" si="29"/>
        <v>1443623</v>
      </c>
      <c r="D75" s="280">
        <f>ROUND(cust_BM!D75,0)</f>
        <v>1273108</v>
      </c>
      <c r="E75" s="280">
        <f>ROUND(cust_BM!E75,0)</f>
        <v>147227</v>
      </c>
      <c r="F75" s="280">
        <f>ROUND(cust_BM!F75,0)</f>
        <v>2507</v>
      </c>
      <c r="G75" s="280">
        <f>ROUND(cust_BM!G75,0)</f>
        <v>2004</v>
      </c>
      <c r="H75" s="395">
        <f>ROUND(cust_BM!H75,0)</f>
        <v>18759</v>
      </c>
      <c r="I75" s="260">
        <f>IF(CM_MWh!I75&gt;0,1,0)</f>
        <v>0</v>
      </c>
      <c r="J75" s="260">
        <f>IF(CM_MWh!J75&gt;0,1,0)</f>
        <v>1</v>
      </c>
      <c r="K75" s="260">
        <f>IF(CM_MWh!K75&gt;0,1,0)</f>
        <v>1</v>
      </c>
      <c r="L75" s="260">
        <f>IF(CM_MWh!L75&gt;0,1,0)</f>
        <v>0</v>
      </c>
      <c r="M75" s="260">
        <f>IF(CM_MWh!N75&gt;0,1,0)</f>
        <v>0</v>
      </c>
      <c r="N75" s="261">
        <f>IF(CM_MWh!K75&gt;0,1,0)</f>
        <v>1</v>
      </c>
      <c r="O75" s="261">
        <f>IF(CM_MWh!M75&gt;0,1,0)</f>
        <v>0</v>
      </c>
      <c r="P75" s="261">
        <f>IF(CM_MWh!P75&gt;0,1,0)</f>
        <v>0</v>
      </c>
      <c r="Q75" s="261">
        <f>IF(CM_MWh!Q75&gt;0,1,0)</f>
        <v>1</v>
      </c>
      <c r="R75" s="261">
        <f>IF(CM_MWh!R75&gt;0,1,0)</f>
        <v>1</v>
      </c>
      <c r="S75" s="261">
        <f>IF(CM_MWh!S75&gt;0,1,0)</f>
        <v>0</v>
      </c>
      <c r="T75" s="261">
        <f>IF(CM_MWh!T75&gt;0,1,0)</f>
        <v>1</v>
      </c>
      <c r="U75" s="364">
        <f>IF(CM_MWh!U75&gt;0,1,0)</f>
        <v>0</v>
      </c>
      <c r="V75" s="260">
        <f>IF(CM_MWh!V75&gt;0,1,0)</f>
        <v>1</v>
      </c>
      <c r="W75" s="260">
        <f>IF(CM_MWh!W75&gt;0,1,0)</f>
        <v>1</v>
      </c>
      <c r="X75" s="260">
        <f>IF(CM_MWh!X75&gt;0,1,0)</f>
        <v>0</v>
      </c>
      <c r="Y75" s="260">
        <f>IF(CM_MWh!Y75&gt;0,1,0)</f>
        <v>1</v>
      </c>
      <c r="Z75" s="260">
        <f>IF(CM_MWh!Z75&gt;0,1,0)</f>
        <v>1</v>
      </c>
      <c r="AA75" s="260">
        <f>IF(CM_MWh!AA75&gt;0,1,0)</f>
        <v>1</v>
      </c>
      <c r="AB75" s="260">
        <f>IF(CM_MWh!AB75&gt;0,1,0)</f>
        <v>1</v>
      </c>
      <c r="AC75" s="260">
        <f>IF(CM_MWh!AC75&gt;0,1,0)</f>
        <v>0</v>
      </c>
      <c r="AD75" s="260">
        <f>IF(CM_MWh!AD75&gt;0,1,0)</f>
        <v>0</v>
      </c>
      <c r="AE75" s="260">
        <f>IF(CM_MWh!AE75&gt;0,1,0)</f>
        <v>0</v>
      </c>
      <c r="AF75" s="260">
        <f>IF(CM_MWh!AF75&gt;0,1,0)</f>
        <v>1</v>
      </c>
      <c r="AG75" s="364">
        <f>IF(CM_MWh!AG75&gt;0,1,0)</f>
        <v>0</v>
      </c>
      <c r="AH75" s="260">
        <f>IF(CM_MWh!AH75&gt;0,1,0)</f>
        <v>0</v>
      </c>
      <c r="AI75" s="260">
        <f>IF(CM_MWh!AI75&gt;0,1,0)</f>
        <v>1</v>
      </c>
      <c r="AJ75" s="260">
        <f>IF(CM_MWh!AJ75&gt;0,1,0)</f>
        <v>1</v>
      </c>
      <c r="AK75" s="260">
        <f>IF(CM_MWh!AK75&gt;0,1,0)</f>
        <v>1</v>
      </c>
      <c r="AL75" s="260">
        <f>IF(CM_MWh!AL75&gt;0,1,0)</f>
        <v>0</v>
      </c>
      <c r="AM75" s="260">
        <f>IF(CM_MWh!AM75&gt;0,1,0)</f>
        <v>0</v>
      </c>
      <c r="AN75" s="260">
        <f>IF(CM_MWh!AN75&gt;0,1,0)</f>
        <v>0</v>
      </c>
      <c r="AO75" s="260">
        <f>IF(CM_MWh!AO75&gt;0,1,0)</f>
        <v>1</v>
      </c>
      <c r="AP75" s="260">
        <f>IF(CM_MWh!AP75&gt;0,1,0)</f>
        <v>0</v>
      </c>
      <c r="AQ75" s="260">
        <f>IF(CM_MWh!AQ75&gt;0,1,0)</f>
        <v>1</v>
      </c>
      <c r="AR75" s="260">
        <f>IF(CM_MWh!AR75&gt;0,1,0)</f>
        <v>0</v>
      </c>
      <c r="AS75" s="260">
        <f>IF(CM_MWh!AS75&gt;0,1,0)</f>
        <v>0</v>
      </c>
      <c r="AT75" s="260">
        <f>IF(CM_MWh!AT75&gt;0,1,0)</f>
        <v>0</v>
      </c>
      <c r="AU75" s="260">
        <f t="shared" si="78"/>
        <v>12</v>
      </c>
      <c r="AV75" s="260">
        <f t="shared" si="79"/>
        <v>6</v>
      </c>
      <c r="AW75" s="103">
        <f t="shared" si="80"/>
        <v>18</v>
      </c>
      <c r="AX75" s="152">
        <f t="shared" si="81"/>
        <v>1443605</v>
      </c>
      <c r="AY75" s="379"/>
      <c r="AZ75" s="366"/>
      <c r="BA75" s="366"/>
      <c r="BB75" s="366"/>
      <c r="BC75" s="366"/>
      <c r="BD75" s="264"/>
      <c r="BE75" s="104">
        <f t="shared" si="57"/>
        <v>2001</v>
      </c>
      <c r="BF75" s="28">
        <v>10</v>
      </c>
      <c r="BG75" s="379">
        <f t="shared" si="76"/>
        <v>2887258</v>
      </c>
      <c r="BH75" s="112">
        <f t="shared" si="73"/>
        <v>1273108</v>
      </c>
      <c r="BI75" s="112">
        <f t="shared" si="73"/>
        <v>147227</v>
      </c>
      <c r="BJ75" s="112">
        <f t="shared" si="73"/>
        <v>2507</v>
      </c>
      <c r="BK75" s="112">
        <f t="shared" si="73"/>
        <v>2004</v>
      </c>
      <c r="BL75" s="112">
        <f t="shared" si="73"/>
        <v>18759</v>
      </c>
      <c r="BM75" s="112">
        <f t="shared" si="82"/>
        <v>1443605</v>
      </c>
      <c r="BN75" s="21">
        <f t="shared" si="83"/>
        <v>6</v>
      </c>
      <c r="BO75" s="21">
        <f t="shared" si="84"/>
        <v>7</v>
      </c>
      <c r="BP75" s="21">
        <f t="shared" si="85"/>
        <v>5</v>
      </c>
      <c r="BQ75" s="21">
        <f t="shared" si="77"/>
        <v>12</v>
      </c>
      <c r="BR75" s="106">
        <f t="shared" si="86"/>
        <v>18</v>
      </c>
      <c r="BS75" s="264"/>
    </row>
    <row r="76" spans="1:111">
      <c r="A76" s="28">
        <f t="shared" si="28"/>
        <v>2001</v>
      </c>
      <c r="B76" s="28">
        <v>11</v>
      </c>
      <c r="C76" s="280">
        <f t="shared" si="29"/>
        <v>1495922</v>
      </c>
      <c r="D76" s="280">
        <f>ROUND(cust_BM!D76,0)</f>
        <v>1318718</v>
      </c>
      <c r="E76" s="280">
        <f>ROUND(cust_BM!E76,0)</f>
        <v>153014</v>
      </c>
      <c r="F76" s="280">
        <f>ROUND(cust_BM!F76,0)</f>
        <v>2589</v>
      </c>
      <c r="G76" s="280">
        <f>ROUND(cust_BM!G76,0)</f>
        <v>2005</v>
      </c>
      <c r="H76" s="395">
        <f>ROUND(cust_BM!H76,0)</f>
        <v>19576</v>
      </c>
      <c r="I76" s="260">
        <f>IF(CM_MWh!I76&gt;0,1,0)</f>
        <v>0</v>
      </c>
      <c r="J76" s="260">
        <f>IF(CM_MWh!J76&gt;0,1,0)</f>
        <v>1</v>
      </c>
      <c r="K76" s="260">
        <f>IF(CM_MWh!K76&gt;0,1,0)</f>
        <v>1</v>
      </c>
      <c r="L76" s="260">
        <f>IF(CM_MWh!L76&gt;0,1,0)</f>
        <v>0</v>
      </c>
      <c r="M76" s="260">
        <f>IF(CM_MWh!N76&gt;0,1,0)</f>
        <v>0</v>
      </c>
      <c r="N76" s="261">
        <f>IF(CM_MWh!K76&gt;0,1,0)</f>
        <v>1</v>
      </c>
      <c r="O76" s="261">
        <f>IF(CM_MWh!M76&gt;0,1,0)</f>
        <v>0</v>
      </c>
      <c r="P76" s="261">
        <f>IF(CM_MWh!P76&gt;0,1,0)</f>
        <v>0</v>
      </c>
      <c r="Q76" s="261">
        <f>IF(CM_MWh!Q76&gt;0,1,0)</f>
        <v>1</v>
      </c>
      <c r="R76" s="261">
        <f>IF(CM_MWh!R76&gt;0,1,0)</f>
        <v>1</v>
      </c>
      <c r="S76" s="261">
        <f>IF(CM_MWh!S76&gt;0,1,0)</f>
        <v>0</v>
      </c>
      <c r="T76" s="261">
        <f>IF(CM_MWh!T76&gt;0,1,0)</f>
        <v>1</v>
      </c>
      <c r="U76" s="364">
        <f>IF(CM_MWh!U76&gt;0,1,0)</f>
        <v>1</v>
      </c>
      <c r="V76" s="260">
        <f>IF(CM_MWh!V76&gt;0,1,0)</f>
        <v>1</v>
      </c>
      <c r="W76" s="260">
        <f>IF(CM_MWh!W76&gt;0,1,0)</f>
        <v>1</v>
      </c>
      <c r="X76" s="260">
        <f>IF(CM_MWh!X76&gt;0,1,0)</f>
        <v>0</v>
      </c>
      <c r="Y76" s="260">
        <f>IF(CM_MWh!Y76&gt;0,1,0)</f>
        <v>1</v>
      </c>
      <c r="Z76" s="260">
        <f>IF(CM_MWh!Z76&gt;0,1,0)</f>
        <v>1</v>
      </c>
      <c r="AA76" s="260">
        <f>IF(CM_MWh!AA76&gt;0,1,0)</f>
        <v>1</v>
      </c>
      <c r="AB76" s="260">
        <f>IF(CM_MWh!AB76&gt;0,1,0)</f>
        <v>1</v>
      </c>
      <c r="AC76" s="260">
        <f>IF(CM_MWh!AC76&gt;0,1,0)</f>
        <v>0</v>
      </c>
      <c r="AD76" s="260">
        <f>IF(CM_MWh!AD76&gt;0,1,0)</f>
        <v>0</v>
      </c>
      <c r="AE76" s="260">
        <f>IF(CM_MWh!AE76&gt;0,1,0)</f>
        <v>0</v>
      </c>
      <c r="AF76" s="260">
        <f>IF(CM_MWh!AF76&gt;0,1,0)</f>
        <v>1</v>
      </c>
      <c r="AG76" s="364">
        <f>IF(CM_MWh!AG76&gt;0,1,0)</f>
        <v>0</v>
      </c>
      <c r="AH76" s="260">
        <f>IF(CM_MWh!AH76&gt;0,1,0)</f>
        <v>0</v>
      </c>
      <c r="AI76" s="260">
        <f>IF(CM_MWh!AI76&gt;0,1,0)</f>
        <v>1</v>
      </c>
      <c r="AJ76" s="260">
        <f>IF(CM_MWh!AJ76&gt;0,1,0)</f>
        <v>1</v>
      </c>
      <c r="AK76" s="260">
        <f>IF(CM_MWh!AK76&gt;0,1,0)</f>
        <v>1</v>
      </c>
      <c r="AL76" s="260">
        <f>IF(CM_MWh!AL76&gt;0,1,0)</f>
        <v>1</v>
      </c>
      <c r="AM76" s="260">
        <f>IF(CM_MWh!AM76&gt;0,1,0)</f>
        <v>0</v>
      </c>
      <c r="AN76" s="260">
        <f>IF(CM_MWh!AN76&gt;0,1,0)</f>
        <v>0</v>
      </c>
      <c r="AO76" s="260">
        <f>IF(CM_MWh!AO76&gt;0,1,0)</f>
        <v>1</v>
      </c>
      <c r="AP76" s="260">
        <f>IF(CM_MWh!AP76&gt;0,1,0)</f>
        <v>0</v>
      </c>
      <c r="AQ76" s="260">
        <f>IF(CM_MWh!AQ76&gt;0,1,0)</f>
        <v>1</v>
      </c>
      <c r="AR76" s="260">
        <f>IF(CM_MWh!AR76&gt;0,1,0)</f>
        <v>0</v>
      </c>
      <c r="AS76" s="260">
        <f>IF(CM_MWh!AS76&gt;0,1,0)</f>
        <v>0</v>
      </c>
      <c r="AT76" s="260">
        <f>IF(CM_MWh!AT76&gt;0,1,0)</f>
        <v>0</v>
      </c>
      <c r="AU76" s="260">
        <f t="shared" si="78"/>
        <v>14</v>
      </c>
      <c r="AV76" s="260">
        <f t="shared" si="79"/>
        <v>6</v>
      </c>
      <c r="AW76" s="103">
        <f t="shared" si="80"/>
        <v>20</v>
      </c>
      <c r="AX76" s="152">
        <f t="shared" si="81"/>
        <v>1495902</v>
      </c>
      <c r="AY76" s="379"/>
      <c r="AZ76" s="366"/>
      <c r="BA76" s="366"/>
      <c r="BB76" s="366"/>
      <c r="BC76" s="366"/>
      <c r="BD76" s="264"/>
      <c r="BE76" s="104">
        <f t="shared" si="57"/>
        <v>2001</v>
      </c>
      <c r="BF76" s="28">
        <v>11</v>
      </c>
      <c r="BG76" s="379">
        <f t="shared" si="76"/>
        <v>2991858</v>
      </c>
      <c r="BH76" s="168">
        <f t="shared" si="73"/>
        <v>1318718</v>
      </c>
      <c r="BI76" s="168">
        <f t="shared" si="73"/>
        <v>153014</v>
      </c>
      <c r="BJ76" s="168">
        <f t="shared" si="73"/>
        <v>2589</v>
      </c>
      <c r="BK76" s="168">
        <f t="shared" si="73"/>
        <v>2005</v>
      </c>
      <c r="BL76" s="168">
        <f t="shared" si="73"/>
        <v>19576</v>
      </c>
      <c r="BM76" s="168">
        <f t="shared" si="82"/>
        <v>1495902</v>
      </c>
      <c r="BN76" s="106">
        <f t="shared" si="83"/>
        <v>6</v>
      </c>
      <c r="BO76" s="21">
        <f t="shared" si="84"/>
        <v>8</v>
      </c>
      <c r="BP76" s="106">
        <f t="shared" si="85"/>
        <v>6</v>
      </c>
      <c r="BQ76" s="106">
        <f t="shared" si="77"/>
        <v>14</v>
      </c>
      <c r="BR76" s="308">
        <f t="shared" si="86"/>
        <v>20</v>
      </c>
      <c r="BS76" s="264"/>
    </row>
    <row r="77" spans="1:111">
      <c r="A77" s="28">
        <f t="shared" si="28"/>
        <v>2001</v>
      </c>
      <c r="B77" s="28">
        <v>12</v>
      </c>
      <c r="C77" s="280">
        <f t="shared" si="29"/>
        <v>1433781</v>
      </c>
      <c r="D77" s="280">
        <f>ROUND(cust_BM!D77,0)</f>
        <v>1264707</v>
      </c>
      <c r="E77" s="280">
        <f>ROUND(cust_BM!E77,0)</f>
        <v>145862</v>
      </c>
      <c r="F77" s="280">
        <f>ROUND(cust_BM!F77,0)</f>
        <v>2498</v>
      </c>
      <c r="G77" s="280">
        <f>ROUND(cust_BM!G77,0)</f>
        <v>1980</v>
      </c>
      <c r="H77" s="395">
        <f>ROUND(cust_BM!H77,0)</f>
        <v>18713</v>
      </c>
      <c r="I77" s="260">
        <f>IF(CM_MWh!I77&gt;0,1,0)</f>
        <v>1</v>
      </c>
      <c r="J77" s="260">
        <f>IF(CM_MWh!J77&gt;0,1,0)</f>
        <v>1</v>
      </c>
      <c r="K77" s="260">
        <f>IF(CM_MWh!K77&gt;0,1,0)</f>
        <v>1</v>
      </c>
      <c r="L77" s="260">
        <f>IF(CM_MWh!L77&gt;0,1,0)</f>
        <v>0</v>
      </c>
      <c r="M77" s="260">
        <f>IF(CM_MWh!N77&gt;0,1,0)</f>
        <v>0</v>
      </c>
      <c r="N77" s="261">
        <f>IF(CM_MWh!K77&gt;0,1,0)</f>
        <v>1</v>
      </c>
      <c r="O77" s="261">
        <f>IF(CM_MWh!M77&gt;0,1,0)</f>
        <v>0</v>
      </c>
      <c r="P77" s="261">
        <f>IF(CM_MWh!P77&gt;0,1,0)</f>
        <v>0</v>
      </c>
      <c r="Q77" s="261">
        <f>IF(CM_MWh!Q77&gt;0,1,0)</f>
        <v>1</v>
      </c>
      <c r="R77" s="261">
        <f>IF(CM_MWh!R77&gt;0,1,0)</f>
        <v>1</v>
      </c>
      <c r="S77" s="261">
        <f>IF(CM_MWh!S77&gt;0,1,0)</f>
        <v>0</v>
      </c>
      <c r="T77" s="261">
        <f>IF(CM_MWh!T77&gt;0,1,0)</f>
        <v>1</v>
      </c>
      <c r="U77" s="364">
        <f>IF(CM_MWh!U77&gt;0,1,0)</f>
        <v>1</v>
      </c>
      <c r="V77" s="260">
        <f>IF(CM_MWh!V77&gt;0,1,0)</f>
        <v>1</v>
      </c>
      <c r="W77" s="260">
        <f>IF(CM_MWh!W77&gt;0,1,0)</f>
        <v>1</v>
      </c>
      <c r="X77" s="260">
        <f>IF(CM_MWh!X77&gt;0,1,0)</f>
        <v>0</v>
      </c>
      <c r="Y77" s="260">
        <f>IF(CM_MWh!Y77&gt;0,1,0)</f>
        <v>1</v>
      </c>
      <c r="Z77" s="260">
        <f>IF(CM_MWh!Z77&gt;0,1,0)</f>
        <v>1</v>
      </c>
      <c r="AA77" s="260">
        <f>IF(CM_MWh!AA77&gt;0,1,0)</f>
        <v>1</v>
      </c>
      <c r="AB77" s="260">
        <f>IF(CM_MWh!AB77&gt;0,1,0)</f>
        <v>1</v>
      </c>
      <c r="AC77" s="260">
        <f>IF(CM_MWh!AC77&gt;0,1,0)</f>
        <v>0</v>
      </c>
      <c r="AD77" s="260">
        <f>IF(CM_MWh!AD77&gt;0,1,0)</f>
        <v>0</v>
      </c>
      <c r="AE77" s="260">
        <f>IF(CM_MWh!AE77&gt;0,1,0)</f>
        <v>0</v>
      </c>
      <c r="AF77" s="260">
        <f>IF(CM_MWh!AF77&gt;0,1,0)</f>
        <v>1</v>
      </c>
      <c r="AG77" s="364">
        <f>IF(CM_MWh!AG77&gt;0,1,0)</f>
        <v>0</v>
      </c>
      <c r="AH77" s="260">
        <f>IF(CM_MWh!AH77&gt;0,1,0)</f>
        <v>0</v>
      </c>
      <c r="AI77" s="260">
        <f>IF(CM_MWh!AI77&gt;0,1,0)</f>
        <v>1</v>
      </c>
      <c r="AJ77" s="260">
        <f>IF(CM_MWh!AJ77&gt;0,1,0)</f>
        <v>1</v>
      </c>
      <c r="AK77" s="260">
        <f>IF(CM_MWh!AK77&gt;0,1,0)</f>
        <v>1</v>
      </c>
      <c r="AL77" s="260">
        <f>IF(CM_MWh!AL77&gt;0,1,0)</f>
        <v>1</v>
      </c>
      <c r="AM77" s="260">
        <f>IF(CM_MWh!AM77&gt;0,1,0)</f>
        <v>0</v>
      </c>
      <c r="AN77" s="260">
        <f>IF(CM_MWh!AN77&gt;0,1,0)</f>
        <v>0</v>
      </c>
      <c r="AO77" s="260">
        <f>IF(CM_MWh!AO77&gt;0,1,0)</f>
        <v>1</v>
      </c>
      <c r="AP77" s="260">
        <f>IF(CM_MWh!AP77&gt;0,1,0)</f>
        <v>0</v>
      </c>
      <c r="AQ77" s="260">
        <f>IF(CM_MWh!AQ77&gt;0,1,0)</f>
        <v>1</v>
      </c>
      <c r="AR77" s="260">
        <f>IF(CM_MWh!AR77&gt;0,1,0)</f>
        <v>0</v>
      </c>
      <c r="AS77" s="260">
        <f>IF(CM_MWh!AS77&gt;0,1,0)</f>
        <v>0</v>
      </c>
      <c r="AT77" s="260">
        <f>IF(CM_MWh!AT77&gt;0,1,0)</f>
        <v>0</v>
      </c>
      <c r="AU77" s="260">
        <f t="shared" si="78"/>
        <v>14</v>
      </c>
      <c r="AV77" s="260">
        <f t="shared" si="79"/>
        <v>7</v>
      </c>
      <c r="AW77" s="103">
        <f t="shared" si="80"/>
        <v>21</v>
      </c>
      <c r="AX77" s="152">
        <f t="shared" si="81"/>
        <v>1433760</v>
      </c>
      <c r="AY77" s="379"/>
      <c r="AZ77" s="366"/>
      <c r="BA77" s="366"/>
      <c r="BB77" s="366"/>
      <c r="BC77" s="366"/>
      <c r="BD77" s="264"/>
      <c r="BE77" s="104">
        <f t="shared" si="57"/>
        <v>2001</v>
      </c>
      <c r="BF77" s="28">
        <v>12</v>
      </c>
      <c r="BG77" s="379">
        <f t="shared" si="76"/>
        <v>2867576</v>
      </c>
      <c r="BH77" s="128">
        <f t="shared" si="73"/>
        <v>1264707</v>
      </c>
      <c r="BI77" s="128">
        <f t="shared" si="73"/>
        <v>145862</v>
      </c>
      <c r="BJ77" s="128">
        <f t="shared" si="73"/>
        <v>2498</v>
      </c>
      <c r="BK77" s="128">
        <f t="shared" si="73"/>
        <v>1980</v>
      </c>
      <c r="BL77" s="128">
        <f t="shared" si="73"/>
        <v>18713</v>
      </c>
      <c r="BM77" s="128">
        <f t="shared" si="82"/>
        <v>1433760</v>
      </c>
      <c r="BN77" s="127">
        <f t="shared" si="83"/>
        <v>7</v>
      </c>
      <c r="BO77" s="127">
        <f t="shared" si="84"/>
        <v>8</v>
      </c>
      <c r="BP77" s="127">
        <f t="shared" si="85"/>
        <v>6</v>
      </c>
      <c r="BQ77" s="127">
        <f t="shared" si="77"/>
        <v>14</v>
      </c>
      <c r="BR77" s="312">
        <f t="shared" si="86"/>
        <v>21</v>
      </c>
      <c r="BS77" s="264"/>
      <c r="BT77" s="399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</row>
    <row r="78" spans="1:111">
      <c r="A78" s="28">
        <f t="shared" si="28"/>
        <v>2002</v>
      </c>
      <c r="B78" s="28">
        <v>1</v>
      </c>
      <c r="C78" s="280">
        <f t="shared" si="29"/>
        <v>1475852</v>
      </c>
      <c r="D78" s="280">
        <f>ROUND(cust_BM!D78,0)</f>
        <v>1303326</v>
      </c>
      <c r="E78" s="280">
        <f>ROUND(cust_BM!E78,0)</f>
        <v>148985</v>
      </c>
      <c r="F78" s="280">
        <f>ROUND(cust_BM!F78,0)</f>
        <v>2570</v>
      </c>
      <c r="G78" s="280">
        <f>ROUND(cust_BM!G78,0)</f>
        <v>1983</v>
      </c>
      <c r="H78" s="395">
        <f>ROUND(cust_BM!H78,0)</f>
        <v>18967</v>
      </c>
      <c r="I78" s="260">
        <f>IF(CM_MWh!I78&gt;0,1,0)</f>
        <v>1</v>
      </c>
      <c r="J78" s="260">
        <f>IF(CM_MWh!J78&gt;0,1,0)</f>
        <v>1</v>
      </c>
      <c r="K78" s="260">
        <f>IF(CM_MWh!K78&gt;0,1,0)</f>
        <v>1</v>
      </c>
      <c r="L78" s="260">
        <f>IF(CM_MWh!L78&gt;0,1,0)</f>
        <v>0</v>
      </c>
      <c r="M78" s="260">
        <f>IF(CM_MWh!N78&gt;0,1,0)</f>
        <v>0</v>
      </c>
      <c r="N78" s="261">
        <f>IF(CM_MWh!K78&gt;0,1,0)</f>
        <v>1</v>
      </c>
      <c r="O78" s="261">
        <f>IF(CM_MWh!M78&gt;0,1,0)</f>
        <v>0</v>
      </c>
      <c r="P78" s="261">
        <f>IF(CM_MWh!P78&gt;0,1,0)</f>
        <v>0</v>
      </c>
      <c r="Q78" s="261">
        <f>IF(CM_MWh!Q78&gt;0,1,0)</f>
        <v>1</v>
      </c>
      <c r="R78" s="261">
        <f>IF(CM_MWh!R78&gt;0,1,0)</f>
        <v>0</v>
      </c>
      <c r="S78" s="261">
        <f>IF(CM_MWh!S78&gt;0,1,0)</f>
        <v>0</v>
      </c>
      <c r="T78" s="261">
        <f>IF(CM_MWh!T78&gt;0,1,0)</f>
        <v>1</v>
      </c>
      <c r="U78" s="364">
        <f>IF(CM_MWh!U78&gt;0,1,0)</f>
        <v>1</v>
      </c>
      <c r="V78" s="260">
        <f>IF(CM_MWh!V78&gt;0,1,0)</f>
        <v>1</v>
      </c>
      <c r="W78" s="260">
        <f>IF(CM_MWh!W78&gt;0,1,0)</f>
        <v>1</v>
      </c>
      <c r="X78" s="260">
        <f>IF(CM_MWh!X78&gt;0,1,0)</f>
        <v>0</v>
      </c>
      <c r="Y78" s="260">
        <f>IF(CM_MWh!Y78&gt;0,1,0)</f>
        <v>1</v>
      </c>
      <c r="Z78" s="260">
        <f>IF(CM_MWh!Z78&gt;0,1,0)</f>
        <v>1</v>
      </c>
      <c r="AA78" s="260">
        <f>IF(CM_MWh!AA78&gt;0,1,0)</f>
        <v>1</v>
      </c>
      <c r="AB78" s="260">
        <f>IF(CM_MWh!AB78&gt;0,1,0)</f>
        <v>1</v>
      </c>
      <c r="AC78" s="260">
        <f>IF(CM_MWh!AC78&gt;0,1,0)</f>
        <v>0</v>
      </c>
      <c r="AD78" s="260">
        <f>IF(CM_MWh!AD78&gt;0,1,0)</f>
        <v>0</v>
      </c>
      <c r="AE78" s="260">
        <f>IF(CM_MWh!AE78&gt;0,1,0)</f>
        <v>0</v>
      </c>
      <c r="AF78" s="260">
        <f>IF(CM_MWh!AF78&gt;0,1,0)</f>
        <v>1</v>
      </c>
      <c r="AG78" s="364">
        <f>IF(CM_MWh!AG78&gt;0,1,0)</f>
        <v>0</v>
      </c>
      <c r="AH78" s="260">
        <f>IF(CM_MWh!AH78&gt;0,1,0)</f>
        <v>1</v>
      </c>
      <c r="AI78" s="260">
        <f>IF(CM_MWh!AI78&gt;0,1,0)</f>
        <v>1</v>
      </c>
      <c r="AJ78" s="260">
        <f>IF(CM_MWh!AJ78&gt;0,1,0)</f>
        <v>1</v>
      </c>
      <c r="AK78" s="260">
        <f>IF(CM_MWh!AK78&gt;0,1,0)</f>
        <v>1</v>
      </c>
      <c r="AL78" s="260">
        <f>IF(CM_MWh!AL78&gt;0,1,0)</f>
        <v>1</v>
      </c>
      <c r="AM78" s="260">
        <f>IF(CM_MWh!AM78&gt;0,1,0)</f>
        <v>0</v>
      </c>
      <c r="AN78" s="260">
        <f>IF(CM_MWh!AN78&gt;0,1,0)</f>
        <v>0</v>
      </c>
      <c r="AO78" s="260">
        <f>IF(CM_MWh!AO78&gt;0,1,0)</f>
        <v>1</v>
      </c>
      <c r="AP78" s="260">
        <f>IF(CM_MWh!AP78&gt;0,1,0)</f>
        <v>0</v>
      </c>
      <c r="AQ78" s="260">
        <f>IF(CM_MWh!AQ78&gt;0,1,0)</f>
        <v>1</v>
      </c>
      <c r="AR78" s="260">
        <f>IF(CM_MWh!AR78&gt;0,1,0)</f>
        <v>0</v>
      </c>
      <c r="AS78" s="260">
        <f>IF(CM_MWh!AS78&gt;0,1,0)</f>
        <v>0</v>
      </c>
      <c r="AT78" s="260">
        <f>IF(CM_MWh!AT78&gt;0,1,0)</f>
        <v>0</v>
      </c>
      <c r="AU78" s="260">
        <f t="shared" si="78"/>
        <v>15</v>
      </c>
      <c r="AV78" s="260">
        <f t="shared" si="79"/>
        <v>6</v>
      </c>
      <c r="AW78" s="103">
        <f t="shared" si="80"/>
        <v>21</v>
      </c>
      <c r="AX78" s="152">
        <f t="shared" si="81"/>
        <v>1475831</v>
      </c>
      <c r="AY78" s="379"/>
      <c r="AZ78" s="366"/>
      <c r="BA78" s="366"/>
      <c r="BB78" s="366"/>
      <c r="BC78" s="366"/>
      <c r="BD78" s="264"/>
      <c r="BE78" s="104">
        <f t="shared" si="57"/>
        <v>2002</v>
      </c>
      <c r="BF78" s="28">
        <v>1</v>
      </c>
      <c r="BG78" s="379">
        <f t="shared" si="76"/>
        <v>2951719</v>
      </c>
      <c r="BH78" s="112">
        <f t="shared" si="73"/>
        <v>1303326</v>
      </c>
      <c r="BI78" s="112">
        <f t="shared" si="73"/>
        <v>148985</v>
      </c>
      <c r="BJ78" s="112">
        <f t="shared" si="73"/>
        <v>2570</v>
      </c>
      <c r="BK78" s="112">
        <f t="shared" si="73"/>
        <v>1983</v>
      </c>
      <c r="BL78" s="112">
        <f t="shared" si="73"/>
        <v>18967</v>
      </c>
      <c r="BM78" s="112">
        <f t="shared" si="82"/>
        <v>1475831</v>
      </c>
      <c r="BN78" s="21">
        <f t="shared" si="83"/>
        <v>6</v>
      </c>
      <c r="BO78" s="21">
        <f t="shared" si="84"/>
        <v>8</v>
      </c>
      <c r="BP78" s="21">
        <f t="shared" si="85"/>
        <v>7</v>
      </c>
      <c r="BQ78" s="21">
        <f t="shared" si="77"/>
        <v>15</v>
      </c>
      <c r="BR78" s="106">
        <f t="shared" si="86"/>
        <v>21</v>
      </c>
      <c r="BS78" s="264"/>
    </row>
    <row r="79" spans="1:111">
      <c r="A79" s="28">
        <f t="shared" si="28"/>
        <v>2002</v>
      </c>
      <c r="B79" s="28">
        <v>2</v>
      </c>
      <c r="C79" s="280">
        <f t="shared" si="29"/>
        <v>1477896</v>
      </c>
      <c r="D79" s="280">
        <f>ROUND(cust_BM!D79,0)</f>
        <v>1304745</v>
      </c>
      <c r="E79" s="280">
        <f>ROUND(cust_BM!E79,0)</f>
        <v>149507</v>
      </c>
      <c r="F79" s="280">
        <f>ROUND(cust_BM!F79,0)</f>
        <v>2520</v>
      </c>
      <c r="G79" s="280">
        <f>ROUND(cust_BM!G79,0)</f>
        <v>1981</v>
      </c>
      <c r="H79" s="395">
        <f>ROUND(cust_BM!H79,0)</f>
        <v>19122</v>
      </c>
      <c r="I79" s="260">
        <f>IF(CM_MWh!I79&gt;0,1,0)</f>
        <v>1</v>
      </c>
      <c r="J79" s="260">
        <f>IF(CM_MWh!J79&gt;0,1,0)</f>
        <v>1</v>
      </c>
      <c r="K79" s="260">
        <f>IF(CM_MWh!K79&gt;0,1,0)</f>
        <v>1</v>
      </c>
      <c r="L79" s="260">
        <f>IF(CM_MWh!L79&gt;0,1,0)</f>
        <v>0</v>
      </c>
      <c r="M79" s="260">
        <f>IF(CM_MWh!N79&gt;0,1,0)</f>
        <v>0</v>
      </c>
      <c r="N79" s="261">
        <f>IF(CM_MWh!K79&gt;0,1,0)</f>
        <v>1</v>
      </c>
      <c r="O79" s="261">
        <f>IF(CM_MWh!M79&gt;0,1,0)</f>
        <v>0</v>
      </c>
      <c r="P79" s="261">
        <f>IF(CM_MWh!P79&gt;0,1,0)</f>
        <v>0</v>
      </c>
      <c r="Q79" s="261">
        <f>IF(CM_MWh!Q79&gt;0,1,0)</f>
        <v>1</v>
      </c>
      <c r="R79" s="261">
        <f>IF(CM_MWh!R79&gt;0,1,0)</f>
        <v>0</v>
      </c>
      <c r="S79" s="261">
        <f>IF(CM_MWh!S79&gt;0,1,0)</f>
        <v>0</v>
      </c>
      <c r="T79" s="261">
        <f>IF(CM_MWh!T79&gt;0,1,0)</f>
        <v>1</v>
      </c>
      <c r="U79" s="364">
        <f>IF(CM_MWh!U79&gt;0,1,0)</f>
        <v>1</v>
      </c>
      <c r="V79" s="260">
        <f>IF(CM_MWh!V79&gt;0,1,0)</f>
        <v>1</v>
      </c>
      <c r="W79" s="260">
        <f>IF(CM_MWh!W79&gt;0,1,0)</f>
        <v>1</v>
      </c>
      <c r="X79" s="260">
        <f>IF(CM_MWh!X79&gt;0,1,0)</f>
        <v>0</v>
      </c>
      <c r="Y79" s="260">
        <f>IF(CM_MWh!Y79&gt;0,1,0)</f>
        <v>1</v>
      </c>
      <c r="Z79" s="260">
        <f>IF(CM_MWh!Z79&gt;0,1,0)</f>
        <v>1</v>
      </c>
      <c r="AA79" s="260">
        <f>IF(CM_MWh!AA79&gt;0,1,0)</f>
        <v>1</v>
      </c>
      <c r="AB79" s="260">
        <f>IF(CM_MWh!AB79&gt;0,1,0)</f>
        <v>1</v>
      </c>
      <c r="AC79" s="260">
        <f>IF(CM_MWh!AC79&gt;0,1,0)</f>
        <v>0</v>
      </c>
      <c r="AD79" s="260">
        <f>IF(CM_MWh!AD79&gt;0,1,0)</f>
        <v>0</v>
      </c>
      <c r="AE79" s="260">
        <f>IF(CM_MWh!AE79&gt;0,1,0)</f>
        <v>0</v>
      </c>
      <c r="AF79" s="260">
        <f>IF(CM_MWh!AF79&gt;0,1,0)</f>
        <v>1</v>
      </c>
      <c r="AG79" s="364">
        <f>IF(CM_MWh!AG79&gt;0,1,0)</f>
        <v>0</v>
      </c>
      <c r="AH79" s="260">
        <f>IF(CM_MWh!AH79&gt;0,1,0)</f>
        <v>1</v>
      </c>
      <c r="AI79" s="260">
        <f>IF(CM_MWh!AI79&gt;0,1,0)</f>
        <v>1</v>
      </c>
      <c r="AJ79" s="260">
        <f>IF(CM_MWh!AJ79&gt;0,1,0)</f>
        <v>1</v>
      </c>
      <c r="AK79" s="260">
        <f>IF(CM_MWh!AK79&gt;0,1,0)</f>
        <v>1</v>
      </c>
      <c r="AL79" s="260">
        <f>IF(CM_MWh!AL79&gt;0,1,0)</f>
        <v>1</v>
      </c>
      <c r="AM79" s="260">
        <f>IF(CM_MWh!AM79&gt;0,1,0)</f>
        <v>0</v>
      </c>
      <c r="AN79" s="260">
        <f>IF(CM_MWh!AN79&gt;0,1,0)</f>
        <v>0</v>
      </c>
      <c r="AO79" s="260">
        <f>IF(CM_MWh!AO79&gt;0,1,0)</f>
        <v>1</v>
      </c>
      <c r="AP79" s="260">
        <f>IF(CM_MWh!AP79&gt;0,1,0)</f>
        <v>0</v>
      </c>
      <c r="AQ79" s="260">
        <f>IF(CM_MWh!AQ79&gt;0,1,0)</f>
        <v>1</v>
      </c>
      <c r="AR79" s="260">
        <f>IF(CM_MWh!AR79&gt;0,1,0)</f>
        <v>0</v>
      </c>
      <c r="AS79" s="260">
        <f>IF(CM_MWh!AS79&gt;0,1,0)</f>
        <v>0</v>
      </c>
      <c r="AT79" s="260">
        <f>IF(CM_MWh!AT79&gt;0,1,0)</f>
        <v>0</v>
      </c>
      <c r="AU79" s="260">
        <f t="shared" si="78"/>
        <v>15</v>
      </c>
      <c r="AV79" s="260">
        <f t="shared" si="79"/>
        <v>6</v>
      </c>
      <c r="AW79" s="103">
        <f t="shared" si="80"/>
        <v>21</v>
      </c>
      <c r="AX79" s="152">
        <f t="shared" si="81"/>
        <v>1477875</v>
      </c>
      <c r="AY79" s="379"/>
      <c r="AZ79" s="366"/>
      <c r="BA79" s="366"/>
      <c r="BB79" s="366"/>
      <c r="BC79" s="366"/>
      <c r="BD79" s="264"/>
      <c r="BE79" s="104">
        <f t="shared" si="57"/>
        <v>2002</v>
      </c>
      <c r="BF79" s="28">
        <v>2</v>
      </c>
      <c r="BG79" s="379">
        <f t="shared" si="76"/>
        <v>2955807</v>
      </c>
      <c r="BH79" s="112">
        <f t="shared" si="73"/>
        <v>1304745</v>
      </c>
      <c r="BI79" s="112">
        <f t="shared" si="73"/>
        <v>149507</v>
      </c>
      <c r="BJ79" s="112">
        <f t="shared" si="73"/>
        <v>2520</v>
      </c>
      <c r="BK79" s="112">
        <f t="shared" si="73"/>
        <v>1981</v>
      </c>
      <c r="BL79" s="112">
        <f t="shared" si="73"/>
        <v>19122</v>
      </c>
      <c r="BM79" s="112">
        <f t="shared" si="82"/>
        <v>1477875</v>
      </c>
      <c r="BN79" s="21">
        <f t="shared" si="83"/>
        <v>6</v>
      </c>
      <c r="BO79" s="21">
        <f t="shared" si="84"/>
        <v>8</v>
      </c>
      <c r="BP79" s="21">
        <f t="shared" si="85"/>
        <v>7</v>
      </c>
      <c r="BQ79" s="21">
        <f t="shared" si="77"/>
        <v>15</v>
      </c>
      <c r="BR79" s="106">
        <f t="shared" si="86"/>
        <v>21</v>
      </c>
      <c r="BS79" s="264"/>
    </row>
    <row r="80" spans="1:111">
      <c r="A80" s="28">
        <f t="shared" si="28"/>
        <v>2002</v>
      </c>
      <c r="B80" s="28">
        <v>3</v>
      </c>
      <c r="C80" s="280">
        <f t="shared" si="29"/>
        <v>1469320</v>
      </c>
      <c r="D80" s="280">
        <f>ROUND(cust_BM!D80,0)</f>
        <v>1296839</v>
      </c>
      <c r="E80" s="280">
        <f>ROUND(cust_BM!E80,0)</f>
        <v>148898</v>
      </c>
      <c r="F80" s="280">
        <f>ROUND(cust_BM!F80,0)</f>
        <v>2499</v>
      </c>
      <c r="G80" s="280">
        <f>ROUND(cust_BM!G80,0)</f>
        <v>1971</v>
      </c>
      <c r="H80" s="395">
        <f>ROUND(cust_BM!H80,0)</f>
        <v>19093</v>
      </c>
      <c r="I80" s="260">
        <f>IF(CM_MWh!I80&gt;0,1,0)</f>
        <v>1</v>
      </c>
      <c r="J80" s="260">
        <f>IF(CM_MWh!J80&gt;0,1,0)</f>
        <v>1</v>
      </c>
      <c r="K80" s="260">
        <f>IF(CM_MWh!K80&gt;0,1,0)</f>
        <v>1</v>
      </c>
      <c r="L80" s="260">
        <f>IF(CM_MWh!L80&gt;0,1,0)</f>
        <v>0</v>
      </c>
      <c r="M80" s="260">
        <f>IF(CM_MWh!N80&gt;0,1,0)</f>
        <v>0</v>
      </c>
      <c r="N80" s="261">
        <f>IF(CM_MWh!K80&gt;0,1,0)</f>
        <v>1</v>
      </c>
      <c r="O80" s="261">
        <f>IF(CM_MWh!M80&gt;0,1,0)</f>
        <v>0</v>
      </c>
      <c r="P80" s="261">
        <f>IF(CM_MWh!P80&gt;0,1,0)</f>
        <v>0</v>
      </c>
      <c r="Q80" s="261">
        <f>IF(CM_MWh!Q80&gt;0,1,0)</f>
        <v>1</v>
      </c>
      <c r="R80" s="261">
        <f>IF(CM_MWh!R80&gt;0,1,0)</f>
        <v>0</v>
      </c>
      <c r="S80" s="261">
        <f>IF(CM_MWh!S80&gt;0,1,0)</f>
        <v>0</v>
      </c>
      <c r="T80" s="261">
        <f>IF(CM_MWh!T80&gt;0,1,0)</f>
        <v>1</v>
      </c>
      <c r="U80" s="364">
        <f>IF(CM_MWh!U80&gt;0,1,0)</f>
        <v>1</v>
      </c>
      <c r="V80" s="260">
        <f>IF(CM_MWh!V80&gt;0,1,0)</f>
        <v>1</v>
      </c>
      <c r="W80" s="260">
        <f>IF(CM_MWh!W80&gt;0,1,0)</f>
        <v>1</v>
      </c>
      <c r="X80" s="260">
        <f>IF(CM_MWh!X80&gt;0,1,0)</f>
        <v>0</v>
      </c>
      <c r="Y80" s="260">
        <f>IF(CM_MWh!Y80&gt;0,1,0)</f>
        <v>1</v>
      </c>
      <c r="Z80" s="260">
        <f>IF(CM_MWh!Z80&gt;0,1,0)</f>
        <v>1</v>
      </c>
      <c r="AA80" s="260">
        <f>IF(CM_MWh!AA80&gt;0,1,0)</f>
        <v>1</v>
      </c>
      <c r="AB80" s="260">
        <f>IF(CM_MWh!AB80&gt;0,1,0)</f>
        <v>1</v>
      </c>
      <c r="AC80" s="260">
        <f>IF(CM_MWh!AC80&gt;0,1,0)</f>
        <v>0</v>
      </c>
      <c r="AD80" s="260">
        <f>IF(CM_MWh!AD80&gt;0,1,0)</f>
        <v>0</v>
      </c>
      <c r="AE80" s="260">
        <f>IF(CM_MWh!AE80&gt;0,1,0)</f>
        <v>0</v>
      </c>
      <c r="AF80" s="260">
        <f>IF(CM_MWh!AF80&gt;0,1,0)</f>
        <v>0</v>
      </c>
      <c r="AG80" s="364">
        <f>IF(CM_MWh!AG80&gt;0,1,0)</f>
        <v>0</v>
      </c>
      <c r="AH80" s="260">
        <f>IF(CM_MWh!AH80&gt;0,1,0)</f>
        <v>1</v>
      </c>
      <c r="AI80" s="260">
        <f>IF(CM_MWh!AI80&gt;0,1,0)</f>
        <v>1</v>
      </c>
      <c r="AJ80" s="260">
        <f>IF(CM_MWh!AJ80&gt;0,1,0)</f>
        <v>1</v>
      </c>
      <c r="AK80" s="260">
        <f>IF(CM_MWh!AK80&gt;0,1,0)</f>
        <v>1</v>
      </c>
      <c r="AL80" s="260">
        <f>IF(CM_MWh!AL80&gt;0,1,0)</f>
        <v>1</v>
      </c>
      <c r="AM80" s="260">
        <f>IF(CM_MWh!AM80&gt;0,1,0)</f>
        <v>0</v>
      </c>
      <c r="AN80" s="260">
        <f>IF(CM_MWh!AN80&gt;0,1,0)</f>
        <v>0</v>
      </c>
      <c r="AO80" s="260">
        <f>IF(CM_MWh!AO80&gt;0,1,0)</f>
        <v>1</v>
      </c>
      <c r="AP80" s="260">
        <f>IF(CM_MWh!AP80&gt;0,1,0)</f>
        <v>0</v>
      </c>
      <c r="AQ80" s="260">
        <f>IF(CM_MWh!AQ80&gt;0,1,0)</f>
        <v>1</v>
      </c>
      <c r="AR80" s="260">
        <f>IF(CM_MWh!AR80&gt;0,1,0)</f>
        <v>0</v>
      </c>
      <c r="AS80" s="260">
        <f>IF(CM_MWh!AS80&gt;0,1,0)</f>
        <v>0</v>
      </c>
      <c r="AT80" s="260">
        <f>IF(CM_MWh!AT80&gt;0,1,0)</f>
        <v>0</v>
      </c>
      <c r="AU80" s="260">
        <f t="shared" si="78"/>
        <v>14</v>
      </c>
      <c r="AV80" s="260">
        <f t="shared" si="79"/>
        <v>6</v>
      </c>
      <c r="AW80" s="103">
        <f t="shared" si="80"/>
        <v>20</v>
      </c>
      <c r="AX80" s="152">
        <f t="shared" si="81"/>
        <v>1469300</v>
      </c>
      <c r="AY80" s="379"/>
      <c r="AZ80" s="366"/>
      <c r="BA80" s="366"/>
      <c r="BB80" s="366"/>
      <c r="BC80" s="366"/>
      <c r="BD80" s="264"/>
      <c r="BE80" s="104">
        <f t="shared" si="57"/>
        <v>2002</v>
      </c>
      <c r="BF80" s="28">
        <v>3</v>
      </c>
      <c r="BG80" s="379">
        <f t="shared" si="76"/>
        <v>2938654</v>
      </c>
      <c r="BH80" s="112">
        <f t="shared" si="73"/>
        <v>1296839</v>
      </c>
      <c r="BI80" s="112">
        <f t="shared" si="73"/>
        <v>148898</v>
      </c>
      <c r="BJ80" s="112">
        <f t="shared" si="73"/>
        <v>2499</v>
      </c>
      <c r="BK80" s="112">
        <f t="shared" si="73"/>
        <v>1971</v>
      </c>
      <c r="BL80" s="112">
        <f t="shared" si="73"/>
        <v>19093</v>
      </c>
      <c r="BM80" s="112">
        <f t="shared" si="82"/>
        <v>1469300</v>
      </c>
      <c r="BN80" s="21">
        <f t="shared" si="83"/>
        <v>6</v>
      </c>
      <c r="BO80" s="21">
        <f t="shared" si="84"/>
        <v>7</v>
      </c>
      <c r="BP80" s="21">
        <f t="shared" si="85"/>
        <v>7</v>
      </c>
      <c r="BQ80" s="21">
        <f t="shared" si="77"/>
        <v>14</v>
      </c>
      <c r="BR80" s="106">
        <f t="shared" si="86"/>
        <v>20</v>
      </c>
      <c r="BS80" s="264"/>
    </row>
    <row r="81" spans="1:111">
      <c r="A81" s="28">
        <f t="shared" si="28"/>
        <v>2002</v>
      </c>
      <c r="B81" s="28">
        <v>4</v>
      </c>
      <c r="C81" s="280">
        <f t="shared" si="29"/>
        <v>1405242</v>
      </c>
      <c r="D81" s="280">
        <f>ROUND(cust_BM!D81,0)</f>
        <v>1239728</v>
      </c>
      <c r="E81" s="280">
        <f>ROUND(cust_BM!E81,0)</f>
        <v>142729</v>
      </c>
      <c r="F81" s="280">
        <f>ROUND(cust_BM!F81,0)</f>
        <v>2374</v>
      </c>
      <c r="G81" s="280">
        <f>ROUND(cust_BM!G81,0)</f>
        <v>1969</v>
      </c>
      <c r="H81" s="395">
        <f>ROUND(cust_BM!H81,0)</f>
        <v>18422</v>
      </c>
      <c r="I81" s="260">
        <f>IF(CM_MWh!I81&gt;0,1,0)</f>
        <v>1</v>
      </c>
      <c r="J81" s="260">
        <f>IF(CM_MWh!J81&gt;0,1,0)</f>
        <v>1</v>
      </c>
      <c r="K81" s="260">
        <f>IF(CM_MWh!K81&gt;0,1,0)</f>
        <v>1</v>
      </c>
      <c r="L81" s="260">
        <f>IF(CM_MWh!L81&gt;0,1,0)</f>
        <v>0</v>
      </c>
      <c r="M81" s="260">
        <f>IF(CM_MWh!N81&gt;0,1,0)</f>
        <v>0</v>
      </c>
      <c r="N81" s="261">
        <f>IF(CM_MWh!K81&gt;0,1,0)</f>
        <v>1</v>
      </c>
      <c r="O81" s="261">
        <f>IF(CM_MWh!M81&gt;0,1,0)</f>
        <v>0</v>
      </c>
      <c r="P81" s="261">
        <f>IF(CM_MWh!P81&gt;0,1,0)</f>
        <v>0</v>
      </c>
      <c r="Q81" s="261">
        <f>IF(CM_MWh!Q81&gt;0,1,0)</f>
        <v>1</v>
      </c>
      <c r="R81" s="261">
        <f>IF(CM_MWh!R81&gt;0,1,0)</f>
        <v>0</v>
      </c>
      <c r="S81" s="261">
        <f>IF(CM_MWh!S81&gt;0,1,0)</f>
        <v>0</v>
      </c>
      <c r="T81" s="261">
        <f>IF(CM_MWh!T81&gt;0,1,0)</f>
        <v>1</v>
      </c>
      <c r="U81" s="364">
        <f>IF(CM_MWh!U81&gt;0,1,0)</f>
        <v>1</v>
      </c>
      <c r="V81" s="260">
        <f>IF(CM_MWh!V81&gt;0,1,0)</f>
        <v>1</v>
      </c>
      <c r="W81" s="260">
        <f>IF(CM_MWh!W81&gt;0,1,0)</f>
        <v>1</v>
      </c>
      <c r="X81" s="260">
        <f>IF(CM_MWh!X81&gt;0,1,0)</f>
        <v>0</v>
      </c>
      <c r="Y81" s="260">
        <f>IF(CM_MWh!Y81&gt;0,1,0)</f>
        <v>1</v>
      </c>
      <c r="Z81" s="260">
        <f>IF(CM_MWh!Z81&gt;0,1,0)</f>
        <v>1</v>
      </c>
      <c r="AA81" s="260">
        <f>IF(CM_MWh!AA81&gt;0,1,0)</f>
        <v>1</v>
      </c>
      <c r="AB81" s="260">
        <f>IF(CM_MWh!AB81&gt;0,1,0)</f>
        <v>1</v>
      </c>
      <c r="AC81" s="260">
        <f>IF(CM_MWh!AC81&gt;0,1,0)</f>
        <v>0</v>
      </c>
      <c r="AD81" s="260">
        <f>IF(CM_MWh!AD81&gt;0,1,0)</f>
        <v>0</v>
      </c>
      <c r="AE81" s="260">
        <f>IF(CM_MWh!AE81&gt;0,1,0)</f>
        <v>0</v>
      </c>
      <c r="AF81" s="260">
        <f>IF(CM_MWh!AF81&gt;0,1,0)</f>
        <v>1</v>
      </c>
      <c r="AG81" s="364">
        <f>IF(CM_MWh!AG81&gt;0,1,0)</f>
        <v>0</v>
      </c>
      <c r="AH81" s="260">
        <f>IF(CM_MWh!AH81&gt;0,1,0)</f>
        <v>1</v>
      </c>
      <c r="AI81" s="260">
        <f>IF(CM_MWh!AI81&gt;0,1,0)</f>
        <v>1</v>
      </c>
      <c r="AJ81" s="260">
        <f>IF(CM_MWh!AJ81&gt;0,1,0)</f>
        <v>1</v>
      </c>
      <c r="AK81" s="260">
        <f>IF(CM_MWh!AK81&gt;0,1,0)</f>
        <v>1</v>
      </c>
      <c r="AL81" s="260">
        <f>IF(CM_MWh!AL81&gt;0,1,0)</f>
        <v>0</v>
      </c>
      <c r="AM81" s="260">
        <f>IF(CM_MWh!AM81&gt;0,1,0)</f>
        <v>0</v>
      </c>
      <c r="AN81" s="260">
        <f>IF(CM_MWh!AN81&gt;0,1,0)</f>
        <v>0</v>
      </c>
      <c r="AO81" s="260">
        <f>IF(CM_MWh!AO81&gt;0,1,0)</f>
        <v>1</v>
      </c>
      <c r="AP81" s="260">
        <f>IF(CM_MWh!AP81&gt;0,1,0)</f>
        <v>0</v>
      </c>
      <c r="AQ81" s="260">
        <f>IF(CM_MWh!AQ81&gt;0,1,0)</f>
        <v>1</v>
      </c>
      <c r="AR81" s="260">
        <f>IF(CM_MWh!AR81&gt;0,1,0)</f>
        <v>0</v>
      </c>
      <c r="AS81" s="260">
        <f>IF(CM_MWh!AS81&gt;0,1,0)</f>
        <v>0</v>
      </c>
      <c r="AT81" s="260">
        <f>IF(CM_MWh!AT81&gt;0,1,0)</f>
        <v>0</v>
      </c>
      <c r="AU81" s="260">
        <f t="shared" si="78"/>
        <v>14</v>
      </c>
      <c r="AV81" s="260">
        <f t="shared" si="79"/>
        <v>6</v>
      </c>
      <c r="AW81" s="103">
        <f t="shared" si="80"/>
        <v>20</v>
      </c>
      <c r="AX81" s="152">
        <f t="shared" si="81"/>
        <v>1405222</v>
      </c>
      <c r="AY81" s="379"/>
      <c r="AZ81" s="366"/>
      <c r="BA81" s="366"/>
      <c r="BB81" s="366"/>
      <c r="BC81" s="366"/>
      <c r="BD81" s="264"/>
      <c r="BE81" s="104">
        <f t="shared" si="57"/>
        <v>2002</v>
      </c>
      <c r="BF81" s="28">
        <v>4</v>
      </c>
      <c r="BG81" s="379">
        <f t="shared" si="76"/>
        <v>2810498</v>
      </c>
      <c r="BH81" s="112">
        <f t="shared" si="73"/>
        <v>1239728</v>
      </c>
      <c r="BI81" s="112">
        <f t="shared" si="73"/>
        <v>142729</v>
      </c>
      <c r="BJ81" s="112">
        <f t="shared" si="73"/>
        <v>2374</v>
      </c>
      <c r="BK81" s="112">
        <f t="shared" si="73"/>
        <v>1969</v>
      </c>
      <c r="BL81" s="112">
        <f t="shared" si="73"/>
        <v>18422</v>
      </c>
      <c r="BM81" s="112">
        <f t="shared" si="82"/>
        <v>1405222</v>
      </c>
      <c r="BN81" s="21">
        <f t="shared" si="83"/>
        <v>6</v>
      </c>
      <c r="BO81" s="21">
        <f t="shared" si="84"/>
        <v>8</v>
      </c>
      <c r="BP81" s="21">
        <f t="shared" si="85"/>
        <v>6</v>
      </c>
      <c r="BQ81" s="21">
        <f t="shared" si="77"/>
        <v>14</v>
      </c>
      <c r="BR81" s="106">
        <f t="shared" si="86"/>
        <v>20</v>
      </c>
      <c r="BS81" s="264"/>
    </row>
    <row r="82" spans="1:111">
      <c r="A82" s="28">
        <f t="shared" ref="A82:A145" si="87">1+A70</f>
        <v>2002</v>
      </c>
      <c r="B82" s="28">
        <v>5</v>
      </c>
      <c r="C82" s="280">
        <f t="shared" ref="C82:C145" si="88">SUM(D82:AT82)</f>
        <v>1535728</v>
      </c>
      <c r="D82" s="280">
        <f>ROUND(cust_BM!D82,0)</f>
        <v>1353544</v>
      </c>
      <c r="E82" s="280">
        <f>ROUND(cust_BM!E82,0)</f>
        <v>157664</v>
      </c>
      <c r="F82" s="280">
        <f>ROUND(cust_BM!F82,0)</f>
        <v>2676</v>
      </c>
      <c r="G82" s="280">
        <f>ROUND(cust_BM!G82,0)</f>
        <v>1963</v>
      </c>
      <c r="H82" s="395">
        <f>ROUND(cust_BM!H82,0)</f>
        <v>19861</v>
      </c>
      <c r="I82" s="260">
        <f>IF(CM_MWh!I82&gt;0,1,0)</f>
        <v>1</v>
      </c>
      <c r="J82" s="260">
        <f>IF(CM_MWh!J82&gt;0,1,0)</f>
        <v>1</v>
      </c>
      <c r="K82" s="260">
        <f>IF(CM_MWh!K82&gt;0,1,0)</f>
        <v>1</v>
      </c>
      <c r="L82" s="260">
        <f>IF(CM_MWh!L82&gt;0,1,0)</f>
        <v>0</v>
      </c>
      <c r="M82" s="260">
        <f>IF(CM_MWh!N82&gt;0,1,0)</f>
        <v>0</v>
      </c>
      <c r="N82" s="261">
        <f>IF(CM_MWh!K82&gt;0,1,0)</f>
        <v>1</v>
      </c>
      <c r="O82" s="261">
        <f>IF(CM_MWh!M82&gt;0,1,0)</f>
        <v>0</v>
      </c>
      <c r="P82" s="261">
        <f>IF(CM_MWh!P82&gt;0,1,0)</f>
        <v>0</v>
      </c>
      <c r="Q82" s="261">
        <f>IF(CM_MWh!Q82&gt;0,1,0)</f>
        <v>1</v>
      </c>
      <c r="R82" s="261">
        <f>IF(CM_MWh!R82&gt;0,1,0)</f>
        <v>0</v>
      </c>
      <c r="S82" s="261">
        <f>IF(CM_MWh!S82&gt;0,1,0)</f>
        <v>0</v>
      </c>
      <c r="T82" s="261">
        <f>IF(CM_MWh!T82&gt;0,1,0)</f>
        <v>1</v>
      </c>
      <c r="U82" s="364">
        <f>IF(CM_MWh!U82&gt;0,1,0)</f>
        <v>1</v>
      </c>
      <c r="V82" s="260">
        <f>IF(CM_MWh!V82&gt;0,1,0)</f>
        <v>1</v>
      </c>
      <c r="W82" s="260">
        <f>IF(CM_MWh!W82&gt;0,1,0)</f>
        <v>1</v>
      </c>
      <c r="X82" s="260">
        <f>IF(CM_MWh!X82&gt;0,1,0)</f>
        <v>0</v>
      </c>
      <c r="Y82" s="260">
        <f>IF(CM_MWh!Y82&gt;0,1,0)</f>
        <v>1</v>
      </c>
      <c r="Z82" s="260">
        <f>IF(CM_MWh!Z82&gt;0,1,0)</f>
        <v>1</v>
      </c>
      <c r="AA82" s="260">
        <f>IF(CM_MWh!AA82&gt;0,1,0)</f>
        <v>1</v>
      </c>
      <c r="AB82" s="260">
        <f>IF(CM_MWh!AB82&gt;0,1,0)</f>
        <v>1</v>
      </c>
      <c r="AC82" s="260">
        <f>IF(CM_MWh!AC82&gt;0,1,0)</f>
        <v>0</v>
      </c>
      <c r="AD82" s="260">
        <f>IF(CM_MWh!AD82&gt;0,1,0)</f>
        <v>0</v>
      </c>
      <c r="AE82" s="260">
        <f>IF(CM_MWh!AE82&gt;0,1,0)</f>
        <v>0</v>
      </c>
      <c r="AF82" s="260">
        <f>IF(CM_MWh!AF82&gt;0,1,0)</f>
        <v>0</v>
      </c>
      <c r="AG82" s="364">
        <f>IF(CM_MWh!AG82&gt;0,1,0)</f>
        <v>0</v>
      </c>
      <c r="AH82" s="260">
        <f>IF(CM_MWh!AH82&gt;0,1,0)</f>
        <v>1</v>
      </c>
      <c r="AI82" s="260">
        <f>IF(CM_MWh!AI82&gt;0,1,0)</f>
        <v>1</v>
      </c>
      <c r="AJ82" s="260">
        <f>IF(CM_MWh!AJ82&gt;0,1,0)</f>
        <v>1</v>
      </c>
      <c r="AK82" s="260">
        <f>IF(CM_MWh!AK82&gt;0,1,0)</f>
        <v>1</v>
      </c>
      <c r="AL82" s="260">
        <f>IF(CM_MWh!AL82&gt;0,1,0)</f>
        <v>1</v>
      </c>
      <c r="AM82" s="260">
        <f>IF(CM_MWh!AM82&gt;0,1,0)</f>
        <v>0</v>
      </c>
      <c r="AN82" s="260">
        <f>IF(CM_MWh!AN82&gt;0,1,0)</f>
        <v>0</v>
      </c>
      <c r="AO82" s="260">
        <f>IF(CM_MWh!AO82&gt;0,1,0)</f>
        <v>1</v>
      </c>
      <c r="AP82" s="260">
        <f>IF(CM_MWh!AP82&gt;0,1,0)</f>
        <v>0</v>
      </c>
      <c r="AQ82" s="260">
        <f>IF(CM_MWh!AQ82&gt;0,1,0)</f>
        <v>1</v>
      </c>
      <c r="AR82" s="260">
        <f>IF(CM_MWh!AR82&gt;0,1,0)</f>
        <v>0</v>
      </c>
      <c r="AS82" s="260">
        <f>IF(CM_MWh!AS82&gt;0,1,0)</f>
        <v>0</v>
      </c>
      <c r="AT82" s="260">
        <f>IF(CM_MWh!AT82&gt;0,1,0)</f>
        <v>0</v>
      </c>
      <c r="AU82" s="260">
        <f t="shared" si="78"/>
        <v>14</v>
      </c>
      <c r="AV82" s="260">
        <f t="shared" si="79"/>
        <v>6</v>
      </c>
      <c r="AW82" s="103">
        <f t="shared" si="80"/>
        <v>20</v>
      </c>
      <c r="AX82" s="152">
        <f t="shared" si="81"/>
        <v>1535708</v>
      </c>
      <c r="AY82" s="379"/>
      <c r="AZ82" s="366"/>
      <c r="BA82" s="366"/>
      <c r="BB82" s="366"/>
      <c r="BC82" s="366"/>
      <c r="BD82" s="264"/>
      <c r="BE82" s="104">
        <f t="shared" ref="BE82:BE145" si="89">1+BE70</f>
        <v>2002</v>
      </c>
      <c r="BF82" s="28">
        <v>5</v>
      </c>
      <c r="BG82" s="379">
        <f t="shared" si="76"/>
        <v>3071470</v>
      </c>
      <c r="BH82" s="112">
        <f t="shared" si="73"/>
        <v>1353544</v>
      </c>
      <c r="BI82" s="112">
        <f t="shared" si="73"/>
        <v>157664</v>
      </c>
      <c r="BJ82" s="112">
        <f t="shared" si="73"/>
        <v>2676</v>
      </c>
      <c r="BK82" s="112">
        <f t="shared" si="73"/>
        <v>1963</v>
      </c>
      <c r="BL82" s="112">
        <f t="shared" si="73"/>
        <v>19861</v>
      </c>
      <c r="BM82" s="112">
        <f t="shared" si="82"/>
        <v>1535708</v>
      </c>
      <c r="BN82" s="21">
        <f t="shared" si="83"/>
        <v>6</v>
      </c>
      <c r="BO82" s="21">
        <f t="shared" si="84"/>
        <v>7</v>
      </c>
      <c r="BP82" s="21">
        <f t="shared" si="85"/>
        <v>7</v>
      </c>
      <c r="BQ82" s="21">
        <f t="shared" si="77"/>
        <v>14</v>
      </c>
      <c r="BR82" s="106">
        <f t="shared" si="86"/>
        <v>20</v>
      </c>
      <c r="BS82" s="264"/>
    </row>
    <row r="83" spans="1:111">
      <c r="A83" s="28">
        <f t="shared" si="87"/>
        <v>2002</v>
      </c>
      <c r="B83" s="28">
        <v>6</v>
      </c>
      <c r="C83" s="280">
        <f t="shared" si="88"/>
        <v>1402610</v>
      </c>
      <c r="D83" s="280">
        <f>ROUND(cust_BM!D83,0)</f>
        <v>1236677</v>
      </c>
      <c r="E83" s="280">
        <f>ROUND(cust_BM!E83,0)</f>
        <v>143133</v>
      </c>
      <c r="F83" s="280">
        <f>ROUND(cust_BM!F83,0)</f>
        <v>2420</v>
      </c>
      <c r="G83" s="280">
        <f>ROUND(cust_BM!G83,0)</f>
        <v>1969</v>
      </c>
      <c r="H83" s="395">
        <f>ROUND(cust_BM!H83,0)</f>
        <v>18391</v>
      </c>
      <c r="I83" s="260">
        <f>IF(CM_MWh!I83&gt;0,1,0)</f>
        <v>1</v>
      </c>
      <c r="J83" s="260">
        <f>IF(CM_MWh!J83&gt;0,1,0)</f>
        <v>1</v>
      </c>
      <c r="K83" s="260">
        <f>IF(CM_MWh!K83&gt;0,1,0)</f>
        <v>1</v>
      </c>
      <c r="L83" s="260">
        <f>IF(CM_MWh!L83&gt;0,1,0)</f>
        <v>0</v>
      </c>
      <c r="M83" s="260">
        <f>IF(CM_MWh!N83&gt;0,1,0)</f>
        <v>0</v>
      </c>
      <c r="N83" s="261">
        <f>IF(CM_MWh!K83&gt;0,1,0)</f>
        <v>1</v>
      </c>
      <c r="O83" s="261">
        <f>IF(CM_MWh!M83&gt;0,1,0)</f>
        <v>0</v>
      </c>
      <c r="P83" s="261">
        <f>IF(CM_MWh!P83&gt;0,1,0)</f>
        <v>0</v>
      </c>
      <c r="Q83" s="261">
        <f>IF(CM_MWh!Q83&gt;0,1,0)</f>
        <v>1</v>
      </c>
      <c r="R83" s="261">
        <f>IF(CM_MWh!R83&gt;0,1,0)</f>
        <v>0</v>
      </c>
      <c r="S83" s="261">
        <f>IF(CM_MWh!S83&gt;0,1,0)</f>
        <v>0</v>
      </c>
      <c r="T83" s="261">
        <f>IF(CM_MWh!T83&gt;0,1,0)</f>
        <v>1</v>
      </c>
      <c r="U83" s="364">
        <f>IF(CM_MWh!U83&gt;0,1,0)</f>
        <v>1</v>
      </c>
      <c r="V83" s="260">
        <f>IF(CM_MWh!V83&gt;0,1,0)</f>
        <v>1</v>
      </c>
      <c r="W83" s="260">
        <f>IF(CM_MWh!W83&gt;0,1,0)</f>
        <v>1</v>
      </c>
      <c r="X83" s="260">
        <f>IF(CM_MWh!X83&gt;0,1,0)</f>
        <v>0</v>
      </c>
      <c r="Y83" s="260">
        <f>IF(CM_MWh!Y83&gt;0,1,0)</f>
        <v>1</v>
      </c>
      <c r="Z83" s="260">
        <f>IF(CM_MWh!Z83&gt;0,1,0)</f>
        <v>1</v>
      </c>
      <c r="AA83" s="260">
        <f>IF(CM_MWh!AA83&gt;0,1,0)</f>
        <v>1</v>
      </c>
      <c r="AB83" s="260">
        <f>IF(CM_MWh!AB83&gt;0,1,0)</f>
        <v>1</v>
      </c>
      <c r="AC83" s="260">
        <f>IF(CM_MWh!AC83&gt;0,1,0)</f>
        <v>0</v>
      </c>
      <c r="AD83" s="260">
        <f>IF(CM_MWh!AD83&gt;0,1,0)</f>
        <v>0</v>
      </c>
      <c r="AE83" s="260">
        <f>IF(CM_MWh!AE83&gt;0,1,0)</f>
        <v>0</v>
      </c>
      <c r="AF83" s="260">
        <f>IF(CM_MWh!AF83&gt;0,1,0)</f>
        <v>1</v>
      </c>
      <c r="AG83" s="364">
        <f>IF(CM_MWh!AG83&gt;0,1,0)</f>
        <v>0</v>
      </c>
      <c r="AH83" s="260">
        <f>IF(CM_MWh!AH83&gt;0,1,0)</f>
        <v>1</v>
      </c>
      <c r="AI83" s="260">
        <f>IF(CM_MWh!AI83&gt;0,1,0)</f>
        <v>1</v>
      </c>
      <c r="AJ83" s="260">
        <f>IF(CM_MWh!AJ83&gt;0,1,0)</f>
        <v>1</v>
      </c>
      <c r="AK83" s="260">
        <f>IF(CM_MWh!AK83&gt;0,1,0)</f>
        <v>1</v>
      </c>
      <c r="AL83" s="260">
        <f>IF(CM_MWh!AL83&gt;0,1,0)</f>
        <v>0</v>
      </c>
      <c r="AM83" s="260">
        <f>IF(CM_MWh!AM83&gt;0,1,0)</f>
        <v>0</v>
      </c>
      <c r="AN83" s="260">
        <f>IF(CM_MWh!AN83&gt;0,1,0)</f>
        <v>0</v>
      </c>
      <c r="AO83" s="260">
        <f>IF(CM_MWh!AO83&gt;0,1,0)</f>
        <v>1</v>
      </c>
      <c r="AP83" s="260">
        <f>IF(CM_MWh!AP83&gt;0,1,0)</f>
        <v>0</v>
      </c>
      <c r="AQ83" s="260">
        <f>IF(CM_MWh!AQ83&gt;0,1,0)</f>
        <v>1</v>
      </c>
      <c r="AR83" s="260">
        <f>IF(CM_MWh!AR83&gt;0,1,0)</f>
        <v>0</v>
      </c>
      <c r="AS83" s="260">
        <f>IF(CM_MWh!AS83&gt;0,1,0)</f>
        <v>0</v>
      </c>
      <c r="AT83" s="260">
        <f>IF(CM_MWh!AT83&gt;0,1,0)</f>
        <v>0</v>
      </c>
      <c r="AU83" s="260">
        <f t="shared" si="78"/>
        <v>14</v>
      </c>
      <c r="AV83" s="260">
        <f t="shared" si="79"/>
        <v>6</v>
      </c>
      <c r="AW83" s="103">
        <f t="shared" si="80"/>
        <v>20</v>
      </c>
      <c r="AX83" s="152">
        <f t="shared" si="81"/>
        <v>1402590</v>
      </c>
      <c r="AY83" s="379"/>
      <c r="AZ83" s="366"/>
      <c r="BA83" s="366"/>
      <c r="BB83" s="366"/>
      <c r="BC83" s="366"/>
      <c r="BD83" s="264"/>
      <c r="BE83" s="104">
        <f t="shared" si="89"/>
        <v>2002</v>
      </c>
      <c r="BF83" s="28">
        <v>6</v>
      </c>
      <c r="BG83" s="379">
        <f t="shared" si="76"/>
        <v>2805234</v>
      </c>
      <c r="BH83" s="112">
        <f t="shared" si="73"/>
        <v>1236677</v>
      </c>
      <c r="BI83" s="112">
        <f t="shared" si="73"/>
        <v>143133</v>
      </c>
      <c r="BJ83" s="112">
        <f t="shared" si="73"/>
        <v>2420</v>
      </c>
      <c r="BK83" s="112">
        <f t="shared" si="73"/>
        <v>1969</v>
      </c>
      <c r="BL83" s="112">
        <f t="shared" si="73"/>
        <v>18391</v>
      </c>
      <c r="BM83" s="112">
        <f t="shared" si="82"/>
        <v>1402590</v>
      </c>
      <c r="BN83" s="21">
        <f t="shared" si="83"/>
        <v>6</v>
      </c>
      <c r="BO83" s="21">
        <f t="shared" si="84"/>
        <v>8</v>
      </c>
      <c r="BP83" s="21">
        <f t="shared" si="85"/>
        <v>6</v>
      </c>
      <c r="BQ83" s="21">
        <f t="shared" si="77"/>
        <v>14</v>
      </c>
      <c r="BR83" s="106">
        <f t="shared" si="86"/>
        <v>20</v>
      </c>
      <c r="BS83" s="264"/>
    </row>
    <row r="84" spans="1:111">
      <c r="A84" s="28">
        <f t="shared" si="87"/>
        <v>2002</v>
      </c>
      <c r="B84" s="28">
        <v>7</v>
      </c>
      <c r="C84" s="280">
        <f t="shared" si="88"/>
        <v>1514792</v>
      </c>
      <c r="D84" s="280">
        <f>ROUND(cust_BM!D84,0)</f>
        <v>1335895</v>
      </c>
      <c r="E84" s="280">
        <f>ROUND(cust_BM!E84,0)</f>
        <v>154753</v>
      </c>
      <c r="F84" s="280">
        <f>ROUND(cust_BM!F84,0)</f>
        <v>2575</v>
      </c>
      <c r="G84" s="280">
        <f>ROUND(cust_BM!G84,0)</f>
        <v>1965</v>
      </c>
      <c r="H84" s="395">
        <f>ROUND(cust_BM!H84,0)</f>
        <v>19583</v>
      </c>
      <c r="I84" s="260">
        <f>IF(CM_MWh!I84&gt;0,1,0)</f>
        <v>1</v>
      </c>
      <c r="J84" s="260">
        <f>IF(CM_MWh!J84&gt;0,1,0)</f>
        <v>1</v>
      </c>
      <c r="K84" s="260">
        <f>IF(CM_MWh!K84&gt;0,1,0)</f>
        <v>1</v>
      </c>
      <c r="L84" s="260">
        <f>IF(CM_MWh!L84&gt;0,1,0)</f>
        <v>0</v>
      </c>
      <c r="M84" s="260">
        <f>IF(CM_MWh!N84&gt;0,1,0)</f>
        <v>0</v>
      </c>
      <c r="N84" s="261">
        <f>IF(CM_MWh!K84&gt;0,1,0)</f>
        <v>1</v>
      </c>
      <c r="O84" s="261">
        <f>IF(CM_MWh!M84&gt;0,1,0)</f>
        <v>0</v>
      </c>
      <c r="P84" s="261">
        <f>IF(CM_MWh!P84&gt;0,1,0)</f>
        <v>0</v>
      </c>
      <c r="Q84" s="261">
        <f>IF(CM_MWh!Q84&gt;0,1,0)</f>
        <v>1</v>
      </c>
      <c r="R84" s="261">
        <f>IF(CM_MWh!R84&gt;0,1,0)</f>
        <v>0</v>
      </c>
      <c r="S84" s="261">
        <f>IF(CM_MWh!S84&gt;0,1,0)</f>
        <v>0</v>
      </c>
      <c r="T84" s="261">
        <f>IF(CM_MWh!T84&gt;0,1,0)</f>
        <v>1</v>
      </c>
      <c r="U84" s="364">
        <f>IF(CM_MWh!U84&gt;0,1,0)</f>
        <v>1</v>
      </c>
      <c r="V84" s="260">
        <f>IF(CM_MWh!V84&gt;0,1,0)</f>
        <v>1</v>
      </c>
      <c r="W84" s="260">
        <f>IF(CM_MWh!W84&gt;0,1,0)</f>
        <v>1</v>
      </c>
      <c r="X84" s="260">
        <f>IF(CM_MWh!X84&gt;0,1,0)</f>
        <v>0</v>
      </c>
      <c r="Y84" s="260">
        <f>IF(CM_MWh!Y84&gt;0,1,0)</f>
        <v>1</v>
      </c>
      <c r="Z84" s="260">
        <f>IF(CM_MWh!Z84&gt;0,1,0)</f>
        <v>1</v>
      </c>
      <c r="AA84" s="260">
        <f>IF(CM_MWh!AA84&gt;0,1,0)</f>
        <v>1</v>
      </c>
      <c r="AB84" s="260">
        <f>IF(CM_MWh!AB84&gt;0,1,0)</f>
        <v>1</v>
      </c>
      <c r="AC84" s="260">
        <f>IF(CM_MWh!AC84&gt;0,1,0)</f>
        <v>0</v>
      </c>
      <c r="AD84" s="260">
        <f>IF(CM_MWh!AD84&gt;0,1,0)</f>
        <v>0</v>
      </c>
      <c r="AE84" s="260">
        <f>IF(CM_MWh!AE84&gt;0,1,0)</f>
        <v>0</v>
      </c>
      <c r="AF84" s="260">
        <f>IF(CM_MWh!AF84&gt;0,1,0)</f>
        <v>1</v>
      </c>
      <c r="AG84" s="364">
        <f>IF(CM_MWh!AG84&gt;0,1,0)</f>
        <v>0</v>
      </c>
      <c r="AH84" s="260">
        <f>IF(CM_MWh!AH84&gt;0,1,0)</f>
        <v>1</v>
      </c>
      <c r="AI84" s="260">
        <f>IF(CM_MWh!AI84&gt;0,1,0)</f>
        <v>1</v>
      </c>
      <c r="AJ84" s="260">
        <f>IF(CM_MWh!AJ84&gt;0,1,0)</f>
        <v>1</v>
      </c>
      <c r="AK84" s="260">
        <f>IF(CM_MWh!AK84&gt;0,1,0)</f>
        <v>1</v>
      </c>
      <c r="AL84" s="260">
        <f>IF(CM_MWh!AL84&gt;0,1,0)</f>
        <v>1</v>
      </c>
      <c r="AM84" s="260">
        <f>IF(CM_MWh!AM84&gt;0,1,0)</f>
        <v>0</v>
      </c>
      <c r="AN84" s="260">
        <f>IF(CM_MWh!AN84&gt;0,1,0)</f>
        <v>0</v>
      </c>
      <c r="AO84" s="260">
        <f>IF(CM_MWh!AO84&gt;0,1,0)</f>
        <v>1</v>
      </c>
      <c r="AP84" s="260">
        <f>IF(CM_MWh!AP84&gt;0,1,0)</f>
        <v>0</v>
      </c>
      <c r="AQ84" s="260">
        <f>IF(CM_MWh!AQ84&gt;0,1,0)</f>
        <v>1</v>
      </c>
      <c r="AR84" s="260">
        <f>IF(CM_MWh!AR84&gt;0,1,0)</f>
        <v>0</v>
      </c>
      <c r="AS84" s="260">
        <f>IF(CM_MWh!AS84&gt;0,1,0)</f>
        <v>0</v>
      </c>
      <c r="AT84" s="260">
        <f>IF(CM_MWh!AT84&gt;0,1,0)</f>
        <v>0</v>
      </c>
      <c r="AU84" s="260">
        <f t="shared" si="78"/>
        <v>15</v>
      </c>
      <c r="AV84" s="260">
        <f t="shared" si="79"/>
        <v>6</v>
      </c>
      <c r="AW84" s="103">
        <f t="shared" si="80"/>
        <v>21</v>
      </c>
      <c r="AX84" s="152">
        <f t="shared" si="81"/>
        <v>1514771</v>
      </c>
      <c r="AY84" s="379"/>
      <c r="AZ84" s="366"/>
      <c r="BA84" s="366"/>
      <c r="BB84" s="366"/>
      <c r="BC84" s="366"/>
      <c r="BD84" s="264"/>
      <c r="BE84" s="104">
        <f t="shared" si="89"/>
        <v>2002</v>
      </c>
      <c r="BF84" s="28">
        <v>7</v>
      </c>
      <c r="BG84" s="379">
        <f t="shared" si="76"/>
        <v>3029599</v>
      </c>
      <c r="BH84" s="112">
        <f t="shared" si="73"/>
        <v>1335895</v>
      </c>
      <c r="BI84" s="112">
        <f t="shared" si="73"/>
        <v>154753</v>
      </c>
      <c r="BJ84" s="112">
        <f t="shared" si="73"/>
        <v>2575</v>
      </c>
      <c r="BK84" s="112">
        <f t="shared" si="73"/>
        <v>1965</v>
      </c>
      <c r="BL84" s="112">
        <f t="shared" si="73"/>
        <v>19583</v>
      </c>
      <c r="BM84" s="112">
        <f t="shared" si="82"/>
        <v>1514771</v>
      </c>
      <c r="BN84" s="21">
        <f t="shared" si="83"/>
        <v>6</v>
      </c>
      <c r="BO84" s="21">
        <f t="shared" si="84"/>
        <v>8</v>
      </c>
      <c r="BP84" s="21">
        <f t="shared" si="85"/>
        <v>7</v>
      </c>
      <c r="BQ84" s="21">
        <f t="shared" si="77"/>
        <v>15</v>
      </c>
      <c r="BR84" s="106">
        <f t="shared" si="86"/>
        <v>21</v>
      </c>
      <c r="BS84" s="264"/>
    </row>
    <row r="85" spans="1:111">
      <c r="A85" s="28">
        <f t="shared" si="87"/>
        <v>2002</v>
      </c>
      <c r="B85" s="28">
        <v>8</v>
      </c>
      <c r="C85" s="280">
        <f t="shared" si="88"/>
        <v>1474582</v>
      </c>
      <c r="D85" s="280">
        <f>ROUND(cust_BM!D85,0)</f>
        <v>1298532</v>
      </c>
      <c r="E85" s="280">
        <f>ROUND(cust_BM!E85,0)</f>
        <v>152268</v>
      </c>
      <c r="F85" s="280">
        <f>ROUND(cust_BM!F85,0)</f>
        <v>2552</v>
      </c>
      <c r="G85" s="280">
        <f>ROUND(cust_BM!G85,0)</f>
        <v>1961</v>
      </c>
      <c r="H85" s="395">
        <f>ROUND(cust_BM!H85,0)</f>
        <v>19248</v>
      </c>
      <c r="I85" s="260">
        <f>IF(CM_MWh!I85&gt;0,1,0)</f>
        <v>1</v>
      </c>
      <c r="J85" s="260">
        <f>IF(CM_MWh!J85&gt;0,1,0)</f>
        <v>1</v>
      </c>
      <c r="K85" s="260">
        <f>IF(CM_MWh!K85&gt;0,1,0)</f>
        <v>1</v>
      </c>
      <c r="L85" s="260">
        <f>IF(CM_MWh!L85&gt;0,1,0)</f>
        <v>0</v>
      </c>
      <c r="M85" s="260">
        <f>IF(CM_MWh!N85&gt;0,1,0)</f>
        <v>0</v>
      </c>
      <c r="N85" s="261">
        <f>IF(CM_MWh!K85&gt;0,1,0)</f>
        <v>1</v>
      </c>
      <c r="O85" s="261">
        <f>IF(CM_MWh!M85&gt;0,1,0)</f>
        <v>0</v>
      </c>
      <c r="P85" s="261">
        <f>IF(CM_MWh!P85&gt;0,1,0)</f>
        <v>0</v>
      </c>
      <c r="Q85" s="261">
        <f>IF(CM_MWh!Q85&gt;0,1,0)</f>
        <v>1</v>
      </c>
      <c r="R85" s="261">
        <f>IF(CM_MWh!R85&gt;0,1,0)</f>
        <v>0</v>
      </c>
      <c r="S85" s="261">
        <f>IF(CM_MWh!S85&gt;0,1,0)</f>
        <v>0</v>
      </c>
      <c r="T85" s="261">
        <f>IF(CM_MWh!T85&gt;0,1,0)</f>
        <v>1</v>
      </c>
      <c r="U85" s="364">
        <f>IF(CM_MWh!U85&gt;0,1,0)</f>
        <v>1</v>
      </c>
      <c r="V85" s="260">
        <f>IF(CM_MWh!V85&gt;0,1,0)</f>
        <v>1</v>
      </c>
      <c r="W85" s="260">
        <f>IF(CM_MWh!W85&gt;0,1,0)</f>
        <v>1</v>
      </c>
      <c r="X85" s="260">
        <f>IF(CM_MWh!X85&gt;0,1,0)</f>
        <v>0</v>
      </c>
      <c r="Y85" s="260">
        <f>IF(CM_MWh!Y85&gt;0,1,0)</f>
        <v>1</v>
      </c>
      <c r="Z85" s="260">
        <f>IF(CM_MWh!Z85&gt;0,1,0)</f>
        <v>1</v>
      </c>
      <c r="AA85" s="260">
        <f>IF(CM_MWh!AA85&gt;0,1,0)</f>
        <v>1</v>
      </c>
      <c r="AB85" s="260">
        <f>IF(CM_MWh!AB85&gt;0,1,0)</f>
        <v>1</v>
      </c>
      <c r="AC85" s="260">
        <f>IF(CM_MWh!AC85&gt;0,1,0)</f>
        <v>0</v>
      </c>
      <c r="AD85" s="260">
        <f>IF(CM_MWh!AD85&gt;0,1,0)</f>
        <v>0</v>
      </c>
      <c r="AE85" s="260">
        <f>IF(CM_MWh!AE85&gt;0,1,0)</f>
        <v>0</v>
      </c>
      <c r="AF85" s="260">
        <f>IF(CM_MWh!AF85&gt;0,1,0)</f>
        <v>1</v>
      </c>
      <c r="AG85" s="364">
        <f>IF(CM_MWh!AG85&gt;0,1,0)</f>
        <v>0</v>
      </c>
      <c r="AH85" s="260">
        <f>IF(CM_MWh!AH85&gt;0,1,0)</f>
        <v>1</v>
      </c>
      <c r="AI85" s="260">
        <f>IF(CM_MWh!AI85&gt;0,1,0)</f>
        <v>1</v>
      </c>
      <c r="AJ85" s="260">
        <f>IF(CM_MWh!AJ85&gt;0,1,0)</f>
        <v>1</v>
      </c>
      <c r="AK85" s="260">
        <f>IF(CM_MWh!AK85&gt;0,1,0)</f>
        <v>1</v>
      </c>
      <c r="AL85" s="260">
        <f>IF(CM_MWh!AL85&gt;0,1,0)</f>
        <v>1</v>
      </c>
      <c r="AM85" s="260">
        <f>IF(CM_MWh!AM85&gt;0,1,0)</f>
        <v>0</v>
      </c>
      <c r="AN85" s="260">
        <f>IF(CM_MWh!AN85&gt;0,1,0)</f>
        <v>0</v>
      </c>
      <c r="AO85" s="260">
        <f>IF(CM_MWh!AO85&gt;0,1,0)</f>
        <v>1</v>
      </c>
      <c r="AP85" s="260">
        <f>IF(CM_MWh!AP85&gt;0,1,0)</f>
        <v>0</v>
      </c>
      <c r="AQ85" s="260">
        <f>IF(CM_MWh!AQ85&gt;0,1,0)</f>
        <v>1</v>
      </c>
      <c r="AR85" s="260">
        <f>IF(CM_MWh!AR85&gt;0,1,0)</f>
        <v>0</v>
      </c>
      <c r="AS85" s="260">
        <f>IF(CM_MWh!AS85&gt;0,1,0)</f>
        <v>0</v>
      </c>
      <c r="AT85" s="260">
        <f>IF(CM_MWh!AT85&gt;0,1,0)</f>
        <v>0</v>
      </c>
      <c r="AU85" s="260">
        <f t="shared" si="78"/>
        <v>15</v>
      </c>
      <c r="AV85" s="260">
        <f t="shared" si="79"/>
        <v>6</v>
      </c>
      <c r="AW85" s="103">
        <f t="shared" si="80"/>
        <v>21</v>
      </c>
      <c r="AX85" s="152">
        <f t="shared" si="81"/>
        <v>1474561</v>
      </c>
      <c r="AY85" s="379"/>
      <c r="AZ85" s="366"/>
      <c r="BA85" s="366"/>
      <c r="BB85" s="366"/>
      <c r="BC85" s="366"/>
      <c r="BD85" s="264"/>
      <c r="BE85" s="104">
        <f t="shared" si="89"/>
        <v>2002</v>
      </c>
      <c r="BF85" s="28">
        <v>8</v>
      </c>
      <c r="BG85" s="379">
        <f t="shared" si="76"/>
        <v>2949179</v>
      </c>
      <c r="BH85" s="112">
        <f t="shared" si="73"/>
        <v>1298532</v>
      </c>
      <c r="BI85" s="112">
        <f t="shared" si="73"/>
        <v>152268</v>
      </c>
      <c r="BJ85" s="112">
        <f t="shared" si="73"/>
        <v>2552</v>
      </c>
      <c r="BK85" s="112">
        <f t="shared" si="73"/>
        <v>1961</v>
      </c>
      <c r="BL85" s="112">
        <f t="shared" si="73"/>
        <v>19248</v>
      </c>
      <c r="BM85" s="112">
        <f t="shared" si="82"/>
        <v>1474561</v>
      </c>
      <c r="BN85" s="21">
        <f t="shared" si="83"/>
        <v>6</v>
      </c>
      <c r="BO85" s="21">
        <f t="shared" si="84"/>
        <v>8</v>
      </c>
      <c r="BP85" s="21">
        <f t="shared" si="85"/>
        <v>7</v>
      </c>
      <c r="BQ85" s="21">
        <f t="shared" si="77"/>
        <v>15</v>
      </c>
      <c r="BR85" s="106">
        <f t="shared" si="86"/>
        <v>21</v>
      </c>
      <c r="BS85" s="264"/>
    </row>
    <row r="86" spans="1:111">
      <c r="A86" s="28">
        <f t="shared" si="87"/>
        <v>2002</v>
      </c>
      <c r="B86" s="28">
        <v>9</v>
      </c>
      <c r="C86" s="280">
        <f t="shared" si="88"/>
        <v>1490856</v>
      </c>
      <c r="D86" s="280">
        <f>ROUND(cust_BM!D86,0)</f>
        <v>1314767</v>
      </c>
      <c r="E86" s="280">
        <f>ROUND(cust_BM!E86,0)</f>
        <v>152284</v>
      </c>
      <c r="F86" s="280">
        <f>ROUND(cust_BM!F86,0)</f>
        <v>2517</v>
      </c>
      <c r="G86" s="280">
        <f>ROUND(cust_BM!G86,0)</f>
        <v>1964</v>
      </c>
      <c r="H86" s="395">
        <f>ROUND(cust_BM!H86,0)</f>
        <v>19303</v>
      </c>
      <c r="I86" s="260">
        <f>IF(CM_MWh!I86&gt;0,1,0)</f>
        <v>1</v>
      </c>
      <c r="J86" s="260">
        <f>IF(CM_MWh!J86&gt;0,1,0)</f>
        <v>1</v>
      </c>
      <c r="K86" s="260">
        <f>IF(CM_MWh!K86&gt;0,1,0)</f>
        <v>1</v>
      </c>
      <c r="L86" s="260">
        <f>IF(CM_MWh!L86&gt;0,1,0)</f>
        <v>0</v>
      </c>
      <c r="M86" s="260">
        <f>IF(CM_MWh!N86&gt;0,1,0)</f>
        <v>0</v>
      </c>
      <c r="N86" s="261">
        <f>IF(CM_MWh!K86&gt;0,1,0)</f>
        <v>1</v>
      </c>
      <c r="O86" s="261">
        <f>IF(CM_MWh!M86&gt;0,1,0)</f>
        <v>0</v>
      </c>
      <c r="P86" s="261">
        <f>IF(CM_MWh!P86&gt;0,1,0)</f>
        <v>0</v>
      </c>
      <c r="Q86" s="261">
        <f>IF(CM_MWh!Q86&gt;0,1,0)</f>
        <v>1</v>
      </c>
      <c r="R86" s="261">
        <f>IF(CM_MWh!R86&gt;0,1,0)</f>
        <v>0</v>
      </c>
      <c r="S86" s="261">
        <f>IF(CM_MWh!S86&gt;0,1,0)</f>
        <v>0</v>
      </c>
      <c r="T86" s="261">
        <f>IF(CM_MWh!T86&gt;0,1,0)</f>
        <v>1</v>
      </c>
      <c r="U86" s="364">
        <f>IF(CM_MWh!U86&gt;0,1,0)</f>
        <v>1</v>
      </c>
      <c r="V86" s="260">
        <f>IF(CM_MWh!V86&gt;0,1,0)</f>
        <v>1</v>
      </c>
      <c r="W86" s="260">
        <f>IF(CM_MWh!W86&gt;0,1,0)</f>
        <v>1</v>
      </c>
      <c r="X86" s="260">
        <f>IF(CM_MWh!X86&gt;0,1,0)</f>
        <v>0</v>
      </c>
      <c r="Y86" s="260">
        <f>IF(CM_MWh!Y86&gt;0,1,0)</f>
        <v>1</v>
      </c>
      <c r="Z86" s="260">
        <f>IF(CM_MWh!Z86&gt;0,1,0)</f>
        <v>1</v>
      </c>
      <c r="AA86" s="260">
        <f>IF(CM_MWh!AA86&gt;0,1,0)</f>
        <v>1</v>
      </c>
      <c r="AB86" s="260">
        <f>IF(CM_MWh!AB86&gt;0,1,0)</f>
        <v>1</v>
      </c>
      <c r="AC86" s="260">
        <f>IF(CM_MWh!AC86&gt;0,1,0)</f>
        <v>0</v>
      </c>
      <c r="AD86" s="260">
        <f>IF(CM_MWh!AD86&gt;0,1,0)</f>
        <v>0</v>
      </c>
      <c r="AE86" s="260">
        <f>IF(CM_MWh!AE86&gt;0,1,0)</f>
        <v>0</v>
      </c>
      <c r="AF86" s="260">
        <f>IF(CM_MWh!AF86&gt;0,1,0)</f>
        <v>1</v>
      </c>
      <c r="AG86" s="364">
        <f>IF(CM_MWh!AG86&gt;0,1,0)</f>
        <v>0</v>
      </c>
      <c r="AH86" s="260">
        <f>IF(CM_MWh!AH86&gt;0,1,0)</f>
        <v>1</v>
      </c>
      <c r="AI86" s="260">
        <f>IF(CM_MWh!AI86&gt;0,1,0)</f>
        <v>1</v>
      </c>
      <c r="AJ86" s="260">
        <f>IF(CM_MWh!AJ86&gt;0,1,0)</f>
        <v>1</v>
      </c>
      <c r="AK86" s="260">
        <f>IF(CM_MWh!AK86&gt;0,1,0)</f>
        <v>1</v>
      </c>
      <c r="AL86" s="260">
        <f>IF(CM_MWh!AL86&gt;0,1,0)</f>
        <v>1</v>
      </c>
      <c r="AM86" s="260">
        <f>IF(CM_MWh!AM86&gt;0,1,0)</f>
        <v>0</v>
      </c>
      <c r="AN86" s="260">
        <f>IF(CM_MWh!AN86&gt;0,1,0)</f>
        <v>0</v>
      </c>
      <c r="AO86" s="260">
        <f>IF(CM_MWh!AO86&gt;0,1,0)</f>
        <v>1</v>
      </c>
      <c r="AP86" s="260">
        <f>IF(CM_MWh!AP86&gt;0,1,0)</f>
        <v>0</v>
      </c>
      <c r="AQ86" s="260">
        <f>IF(CM_MWh!AQ86&gt;0,1,0)</f>
        <v>1</v>
      </c>
      <c r="AR86" s="260">
        <f>IF(CM_MWh!AR86&gt;0,1,0)</f>
        <v>0</v>
      </c>
      <c r="AS86" s="260">
        <f>IF(CM_MWh!AS86&gt;0,1,0)</f>
        <v>0</v>
      </c>
      <c r="AT86" s="260">
        <f>IF(CM_MWh!AT86&gt;0,1,0)</f>
        <v>0</v>
      </c>
      <c r="AU86" s="260">
        <f t="shared" si="78"/>
        <v>15</v>
      </c>
      <c r="AV86" s="260">
        <f t="shared" si="79"/>
        <v>6</v>
      </c>
      <c r="AW86" s="103">
        <f t="shared" si="80"/>
        <v>21</v>
      </c>
      <c r="AX86" s="152">
        <f t="shared" si="81"/>
        <v>1490835</v>
      </c>
      <c r="AY86" s="379"/>
      <c r="AZ86" s="366"/>
      <c r="BA86" s="366"/>
      <c r="BB86" s="366"/>
      <c r="BC86" s="366"/>
      <c r="BD86" s="264"/>
      <c r="BE86" s="104">
        <f t="shared" si="89"/>
        <v>2002</v>
      </c>
      <c r="BF86" s="28">
        <v>9</v>
      </c>
      <c r="BG86" s="379">
        <f t="shared" si="76"/>
        <v>2981727</v>
      </c>
      <c r="BH86" s="112">
        <f t="shared" si="73"/>
        <v>1314767</v>
      </c>
      <c r="BI86" s="112">
        <f t="shared" si="73"/>
        <v>152284</v>
      </c>
      <c r="BJ86" s="112">
        <f t="shared" si="73"/>
        <v>2517</v>
      </c>
      <c r="BK86" s="112">
        <f t="shared" si="73"/>
        <v>1964</v>
      </c>
      <c r="BL86" s="112">
        <f t="shared" si="73"/>
        <v>19303</v>
      </c>
      <c r="BM86" s="112">
        <f t="shared" si="82"/>
        <v>1490835</v>
      </c>
      <c r="BN86" s="21">
        <f t="shared" si="83"/>
        <v>6</v>
      </c>
      <c r="BO86" s="21">
        <f t="shared" si="84"/>
        <v>8</v>
      </c>
      <c r="BP86" s="21">
        <f t="shared" si="85"/>
        <v>7</v>
      </c>
      <c r="BQ86" s="21">
        <f t="shared" si="77"/>
        <v>15</v>
      </c>
      <c r="BR86" s="106">
        <f t="shared" si="86"/>
        <v>21</v>
      </c>
      <c r="BS86" s="264"/>
    </row>
    <row r="87" spans="1:111">
      <c r="A87" s="28">
        <f t="shared" si="87"/>
        <v>2002</v>
      </c>
      <c r="B87" s="28">
        <v>10</v>
      </c>
      <c r="C87" s="280">
        <f t="shared" si="88"/>
        <v>1432931</v>
      </c>
      <c r="D87" s="280">
        <f>ROUND(cust_BM!D87,0)</f>
        <v>1263182</v>
      </c>
      <c r="E87" s="280">
        <f>ROUND(cust_BM!E87,0)</f>
        <v>146573</v>
      </c>
      <c r="F87" s="280">
        <f>ROUND(cust_BM!F87,0)</f>
        <v>2472</v>
      </c>
      <c r="G87" s="280">
        <f>ROUND(cust_BM!G87,0)</f>
        <v>1956</v>
      </c>
      <c r="H87" s="395">
        <f>ROUND(cust_BM!H87,0)</f>
        <v>18729</v>
      </c>
      <c r="I87" s="260">
        <f>IF(CM_MWh!I87&gt;0,1,0)</f>
        <v>1</v>
      </c>
      <c r="J87" s="260">
        <f>IF(CM_MWh!J87&gt;0,1,0)</f>
        <v>1</v>
      </c>
      <c r="K87" s="260">
        <f>IF(CM_MWh!K87&gt;0,1,0)</f>
        <v>1</v>
      </c>
      <c r="L87" s="260">
        <f>IF(CM_MWh!L87&gt;0,1,0)</f>
        <v>0</v>
      </c>
      <c r="M87" s="260">
        <f>IF(CM_MWh!N87&gt;0,1,0)</f>
        <v>0</v>
      </c>
      <c r="N87" s="261">
        <f>IF(CM_MWh!K87&gt;0,1,0)</f>
        <v>1</v>
      </c>
      <c r="O87" s="261">
        <f>IF(CM_MWh!M87&gt;0,1,0)</f>
        <v>0</v>
      </c>
      <c r="P87" s="261">
        <f>IF(CM_MWh!P87&gt;0,1,0)</f>
        <v>0</v>
      </c>
      <c r="Q87" s="261">
        <f>IF(CM_MWh!Q87&gt;0,1,0)</f>
        <v>1</v>
      </c>
      <c r="R87" s="261">
        <f>IF(CM_MWh!R87&gt;0,1,0)</f>
        <v>0</v>
      </c>
      <c r="S87" s="261">
        <f>IF(CM_MWh!S87&gt;0,1,0)</f>
        <v>0</v>
      </c>
      <c r="T87" s="261">
        <f>IF(CM_MWh!T87&gt;0,1,0)</f>
        <v>1</v>
      </c>
      <c r="U87" s="364">
        <f>IF(CM_MWh!U87&gt;0,1,0)</f>
        <v>1</v>
      </c>
      <c r="V87" s="260">
        <f>IF(CM_MWh!V87&gt;0,1,0)</f>
        <v>1</v>
      </c>
      <c r="W87" s="260">
        <f>IF(CM_MWh!W87&gt;0,1,0)</f>
        <v>1</v>
      </c>
      <c r="X87" s="260">
        <f>IF(CM_MWh!X87&gt;0,1,0)</f>
        <v>0</v>
      </c>
      <c r="Y87" s="260">
        <f>IF(CM_MWh!Y87&gt;0,1,0)</f>
        <v>1</v>
      </c>
      <c r="Z87" s="260">
        <f>IF(CM_MWh!Z87&gt;0,1,0)</f>
        <v>1</v>
      </c>
      <c r="AA87" s="260">
        <f>IF(CM_MWh!AA87&gt;0,1,0)</f>
        <v>1</v>
      </c>
      <c r="AB87" s="260">
        <f>IF(CM_MWh!AB87&gt;0,1,0)</f>
        <v>1</v>
      </c>
      <c r="AC87" s="260">
        <f>IF(CM_MWh!AC87&gt;0,1,0)</f>
        <v>0</v>
      </c>
      <c r="AD87" s="260">
        <f>IF(CM_MWh!AD87&gt;0,1,0)</f>
        <v>0</v>
      </c>
      <c r="AE87" s="260">
        <f>IF(CM_MWh!AE87&gt;0,1,0)</f>
        <v>0</v>
      </c>
      <c r="AF87" s="260">
        <f>IF(CM_MWh!AF87&gt;0,1,0)</f>
        <v>1</v>
      </c>
      <c r="AG87" s="364">
        <f>IF(CM_MWh!AG87&gt;0,1,0)</f>
        <v>0</v>
      </c>
      <c r="AH87" s="260">
        <f>IF(CM_MWh!AH87&gt;0,1,0)</f>
        <v>1</v>
      </c>
      <c r="AI87" s="260">
        <f>IF(CM_MWh!AI87&gt;0,1,0)</f>
        <v>1</v>
      </c>
      <c r="AJ87" s="260">
        <f>IF(CM_MWh!AJ87&gt;0,1,0)</f>
        <v>1</v>
      </c>
      <c r="AK87" s="260">
        <f>IF(CM_MWh!AK87&gt;0,1,0)</f>
        <v>0</v>
      </c>
      <c r="AL87" s="260">
        <f>IF(CM_MWh!AL87&gt;0,1,0)</f>
        <v>0</v>
      </c>
      <c r="AM87" s="260">
        <f>IF(CM_MWh!AM87&gt;0,1,0)</f>
        <v>0</v>
      </c>
      <c r="AN87" s="260">
        <f>IF(CM_MWh!AN87&gt;0,1,0)</f>
        <v>0</v>
      </c>
      <c r="AO87" s="260">
        <f>IF(CM_MWh!AO87&gt;0,1,0)</f>
        <v>1</v>
      </c>
      <c r="AP87" s="260">
        <f>IF(CM_MWh!AP87&gt;0,1,0)</f>
        <v>0</v>
      </c>
      <c r="AQ87" s="260">
        <f>IF(CM_MWh!AQ87&gt;0,1,0)</f>
        <v>1</v>
      </c>
      <c r="AR87" s="260">
        <f>IF(CM_MWh!AR87&gt;0,1,0)</f>
        <v>0</v>
      </c>
      <c r="AS87" s="260">
        <f>IF(CM_MWh!AS87&gt;0,1,0)</f>
        <v>0</v>
      </c>
      <c r="AT87" s="260">
        <f>IF(CM_MWh!AT87&gt;0,1,0)</f>
        <v>0</v>
      </c>
      <c r="AU87" s="260">
        <f t="shared" si="78"/>
        <v>13</v>
      </c>
      <c r="AV87" s="260">
        <f t="shared" si="79"/>
        <v>6</v>
      </c>
      <c r="AW87" s="103">
        <f t="shared" si="80"/>
        <v>19</v>
      </c>
      <c r="AX87" s="152">
        <f t="shared" si="81"/>
        <v>1432912</v>
      </c>
      <c r="AY87" s="379"/>
      <c r="AZ87" s="366"/>
      <c r="BA87" s="366"/>
      <c r="BB87" s="366"/>
      <c r="BC87" s="366"/>
      <c r="BD87" s="264"/>
      <c r="BE87" s="104">
        <f t="shared" si="89"/>
        <v>2002</v>
      </c>
      <c r="BF87" s="28">
        <v>10</v>
      </c>
      <c r="BG87" s="379">
        <f t="shared" si="76"/>
        <v>2865875</v>
      </c>
      <c r="BH87" s="112">
        <f t="shared" si="73"/>
        <v>1263182</v>
      </c>
      <c r="BI87" s="112">
        <f t="shared" si="73"/>
        <v>146573</v>
      </c>
      <c r="BJ87" s="112">
        <f t="shared" si="73"/>
        <v>2472</v>
      </c>
      <c r="BK87" s="112">
        <f t="shared" si="73"/>
        <v>1956</v>
      </c>
      <c r="BL87" s="112">
        <f t="shared" si="73"/>
        <v>18729</v>
      </c>
      <c r="BM87" s="112">
        <f t="shared" si="82"/>
        <v>1432912</v>
      </c>
      <c r="BN87" s="21">
        <f t="shared" si="83"/>
        <v>6</v>
      </c>
      <c r="BO87" s="21">
        <f t="shared" si="84"/>
        <v>8</v>
      </c>
      <c r="BP87" s="21">
        <f t="shared" si="85"/>
        <v>5</v>
      </c>
      <c r="BQ87" s="21">
        <f t="shared" si="77"/>
        <v>13</v>
      </c>
      <c r="BR87" s="106">
        <f t="shared" si="86"/>
        <v>19</v>
      </c>
      <c r="BS87" s="264"/>
    </row>
    <row r="88" spans="1:111">
      <c r="A88" s="28">
        <f t="shared" si="87"/>
        <v>2002</v>
      </c>
      <c r="B88" s="28">
        <v>11</v>
      </c>
      <c r="C88" s="280">
        <f t="shared" si="88"/>
        <v>1565140</v>
      </c>
      <c r="D88" s="280">
        <f>ROUND(cust_BM!D88,0)</f>
        <v>1380145</v>
      </c>
      <c r="E88" s="280">
        <f>ROUND(cust_BM!E88,0)</f>
        <v>160058</v>
      </c>
      <c r="F88" s="280">
        <f>ROUND(cust_BM!F88,0)</f>
        <v>2693</v>
      </c>
      <c r="G88" s="280">
        <f>ROUND(cust_BM!G88,0)</f>
        <v>1950</v>
      </c>
      <c r="H88" s="395">
        <f>ROUND(cust_BM!H88,0)</f>
        <v>20273</v>
      </c>
      <c r="I88" s="260">
        <f>IF(CM_MWh!I88&gt;0,1,0)</f>
        <v>1</v>
      </c>
      <c r="J88" s="260">
        <f>IF(CM_MWh!J88&gt;0,1,0)</f>
        <v>1</v>
      </c>
      <c r="K88" s="260">
        <f>IF(CM_MWh!K88&gt;0,1,0)</f>
        <v>1</v>
      </c>
      <c r="L88" s="260">
        <f>IF(CM_MWh!L88&gt;0,1,0)</f>
        <v>0</v>
      </c>
      <c r="M88" s="260">
        <f>IF(CM_MWh!N88&gt;0,1,0)</f>
        <v>0</v>
      </c>
      <c r="N88" s="261">
        <f>IF(CM_MWh!K88&gt;0,1,0)</f>
        <v>1</v>
      </c>
      <c r="O88" s="261">
        <f>IF(CM_MWh!M88&gt;0,1,0)</f>
        <v>0</v>
      </c>
      <c r="P88" s="261">
        <f>IF(CM_MWh!P88&gt;0,1,0)</f>
        <v>0</v>
      </c>
      <c r="Q88" s="261">
        <f>IF(CM_MWh!Q88&gt;0,1,0)</f>
        <v>1</v>
      </c>
      <c r="R88" s="261">
        <f>IF(CM_MWh!R88&gt;0,1,0)</f>
        <v>0</v>
      </c>
      <c r="S88" s="261">
        <f>IF(CM_MWh!S88&gt;0,1,0)</f>
        <v>0</v>
      </c>
      <c r="T88" s="261">
        <f>IF(CM_MWh!T88&gt;0,1,0)</f>
        <v>1</v>
      </c>
      <c r="U88" s="364">
        <f>IF(CM_MWh!U88&gt;0,1,0)</f>
        <v>1</v>
      </c>
      <c r="V88" s="260">
        <f>IF(CM_MWh!V88&gt;0,1,0)</f>
        <v>1</v>
      </c>
      <c r="W88" s="260">
        <f>IF(CM_MWh!W88&gt;0,1,0)</f>
        <v>1</v>
      </c>
      <c r="X88" s="260">
        <f>IF(CM_MWh!X88&gt;0,1,0)</f>
        <v>0</v>
      </c>
      <c r="Y88" s="260">
        <f>IF(CM_MWh!Y88&gt;0,1,0)</f>
        <v>1</v>
      </c>
      <c r="Z88" s="260">
        <f>IF(CM_MWh!Z88&gt;0,1,0)</f>
        <v>1</v>
      </c>
      <c r="AA88" s="260">
        <f>IF(CM_MWh!AA88&gt;0,1,0)</f>
        <v>1</v>
      </c>
      <c r="AB88" s="260">
        <f>IF(CM_MWh!AB88&gt;0,1,0)</f>
        <v>1</v>
      </c>
      <c r="AC88" s="260">
        <f>IF(CM_MWh!AC88&gt;0,1,0)</f>
        <v>0</v>
      </c>
      <c r="AD88" s="260">
        <f>IF(CM_MWh!AD88&gt;0,1,0)</f>
        <v>0</v>
      </c>
      <c r="AE88" s="260">
        <f>IF(CM_MWh!AE88&gt;0,1,0)</f>
        <v>0</v>
      </c>
      <c r="AF88" s="260">
        <f>IF(CM_MWh!AF88&gt;0,1,0)</f>
        <v>1</v>
      </c>
      <c r="AG88" s="364">
        <f>IF(CM_MWh!AG88&gt;0,1,0)</f>
        <v>0</v>
      </c>
      <c r="AH88" s="260">
        <f>IF(CM_MWh!AH88&gt;0,1,0)</f>
        <v>1</v>
      </c>
      <c r="AI88" s="260">
        <f>IF(CM_MWh!AI88&gt;0,1,0)</f>
        <v>1</v>
      </c>
      <c r="AJ88" s="260">
        <f>IF(CM_MWh!AJ88&gt;0,1,0)</f>
        <v>1</v>
      </c>
      <c r="AK88" s="260">
        <f>IF(CM_MWh!AK88&gt;0,1,0)</f>
        <v>1</v>
      </c>
      <c r="AL88" s="260">
        <f>IF(CM_MWh!AL88&gt;0,1,0)</f>
        <v>1</v>
      </c>
      <c r="AM88" s="260">
        <f>IF(CM_MWh!AM88&gt;0,1,0)</f>
        <v>0</v>
      </c>
      <c r="AN88" s="260">
        <f>IF(CM_MWh!AN88&gt;0,1,0)</f>
        <v>0</v>
      </c>
      <c r="AO88" s="260">
        <f>IF(CM_MWh!AO88&gt;0,1,0)</f>
        <v>1</v>
      </c>
      <c r="AP88" s="260">
        <f>IF(CM_MWh!AP88&gt;0,1,0)</f>
        <v>0</v>
      </c>
      <c r="AQ88" s="260">
        <f>IF(CM_MWh!AQ88&gt;0,1,0)</f>
        <v>1</v>
      </c>
      <c r="AR88" s="260">
        <f>IF(CM_MWh!AR88&gt;0,1,0)</f>
        <v>0</v>
      </c>
      <c r="AS88" s="260">
        <f>IF(CM_MWh!AS88&gt;0,1,0)</f>
        <v>0</v>
      </c>
      <c r="AT88" s="260">
        <f>IF(CM_MWh!AT88&gt;0,1,0)</f>
        <v>0</v>
      </c>
      <c r="AU88" s="260">
        <f t="shared" si="78"/>
        <v>15</v>
      </c>
      <c r="AV88" s="260">
        <f t="shared" si="79"/>
        <v>6</v>
      </c>
      <c r="AW88" s="103">
        <f t="shared" si="80"/>
        <v>21</v>
      </c>
      <c r="AX88" s="152">
        <f t="shared" si="81"/>
        <v>1565119</v>
      </c>
      <c r="AY88" s="379"/>
      <c r="AZ88" s="366"/>
      <c r="BA88" s="366"/>
      <c r="BB88" s="366"/>
      <c r="BC88" s="366"/>
      <c r="BD88" s="264"/>
      <c r="BE88" s="104">
        <f t="shared" si="89"/>
        <v>2002</v>
      </c>
      <c r="BF88" s="28">
        <v>11</v>
      </c>
      <c r="BG88" s="379">
        <f t="shared" si="76"/>
        <v>3130295</v>
      </c>
      <c r="BH88" s="112">
        <f t="shared" si="73"/>
        <v>1380145</v>
      </c>
      <c r="BI88" s="112">
        <f t="shared" si="73"/>
        <v>160058</v>
      </c>
      <c r="BJ88" s="112">
        <f t="shared" si="73"/>
        <v>2693</v>
      </c>
      <c r="BK88" s="112">
        <f t="shared" si="73"/>
        <v>1950</v>
      </c>
      <c r="BL88" s="112">
        <f t="shared" si="73"/>
        <v>20273</v>
      </c>
      <c r="BM88" s="112">
        <f t="shared" si="82"/>
        <v>1565119</v>
      </c>
      <c r="BN88" s="21">
        <f t="shared" si="83"/>
        <v>6</v>
      </c>
      <c r="BO88" s="21">
        <f t="shared" si="84"/>
        <v>8</v>
      </c>
      <c r="BP88" s="21">
        <f t="shared" si="85"/>
        <v>7</v>
      </c>
      <c r="BQ88" s="21">
        <f t="shared" si="77"/>
        <v>15</v>
      </c>
      <c r="BR88" s="106">
        <f t="shared" si="86"/>
        <v>21</v>
      </c>
      <c r="BS88" s="264"/>
    </row>
    <row r="89" spans="1:111">
      <c r="A89" s="28">
        <f t="shared" si="87"/>
        <v>2002</v>
      </c>
      <c r="B89" s="28">
        <v>12</v>
      </c>
      <c r="C89" s="280">
        <f t="shared" si="88"/>
        <v>1464421</v>
      </c>
      <c r="D89" s="280">
        <f>ROUND(cust_BM!D89,0)</f>
        <v>1290805</v>
      </c>
      <c r="E89" s="280">
        <f>ROUND(cust_BM!E89,0)</f>
        <v>150070</v>
      </c>
      <c r="F89" s="280">
        <f>ROUND(cust_BM!F89,0)</f>
        <v>2546</v>
      </c>
      <c r="G89" s="280">
        <f>ROUND(cust_BM!G89,0)</f>
        <v>1944</v>
      </c>
      <c r="H89" s="395">
        <f>ROUND(cust_BM!H89,0)</f>
        <v>19036</v>
      </c>
      <c r="I89" s="260">
        <f>IF(CM_MWh!I89&gt;0,1,0)</f>
        <v>1</v>
      </c>
      <c r="J89" s="260">
        <f>IF(CM_MWh!J89&gt;0,1,0)</f>
        <v>1</v>
      </c>
      <c r="K89" s="260">
        <f>IF(CM_MWh!K89&gt;0,1,0)</f>
        <v>1</v>
      </c>
      <c r="L89" s="260">
        <f>IF(CM_MWh!L89&gt;0,1,0)</f>
        <v>0</v>
      </c>
      <c r="M89" s="260">
        <f>IF(CM_MWh!N89&gt;0,1,0)</f>
        <v>0</v>
      </c>
      <c r="N89" s="261">
        <f>IF(CM_MWh!K89&gt;0,1,0)</f>
        <v>1</v>
      </c>
      <c r="O89" s="261">
        <f>IF(CM_MWh!M89&gt;0,1,0)</f>
        <v>0</v>
      </c>
      <c r="P89" s="261">
        <f>IF(CM_MWh!P89&gt;0,1,0)</f>
        <v>0</v>
      </c>
      <c r="Q89" s="261">
        <f>IF(CM_MWh!Q89&gt;0,1,0)</f>
        <v>1</v>
      </c>
      <c r="R89" s="261">
        <f>IF(CM_MWh!R89&gt;0,1,0)</f>
        <v>0</v>
      </c>
      <c r="S89" s="261">
        <f>IF(CM_MWh!S89&gt;0,1,0)</f>
        <v>0</v>
      </c>
      <c r="T89" s="261">
        <f>IF(CM_MWh!T89&gt;0,1,0)</f>
        <v>1</v>
      </c>
      <c r="U89" s="364">
        <f>IF(CM_MWh!U89&gt;0,1,0)</f>
        <v>1</v>
      </c>
      <c r="V89" s="260">
        <f>IF(CM_MWh!V89&gt;0,1,0)</f>
        <v>1</v>
      </c>
      <c r="W89" s="260">
        <f>IF(CM_MWh!W89&gt;0,1,0)</f>
        <v>1</v>
      </c>
      <c r="X89" s="260">
        <f>IF(CM_MWh!X89&gt;0,1,0)</f>
        <v>0</v>
      </c>
      <c r="Y89" s="260">
        <f>IF(CM_MWh!Y89&gt;0,1,0)</f>
        <v>1</v>
      </c>
      <c r="Z89" s="260">
        <f>IF(CM_MWh!Z89&gt;0,1,0)</f>
        <v>1</v>
      </c>
      <c r="AA89" s="260">
        <f>IF(CM_MWh!AA89&gt;0,1,0)</f>
        <v>1</v>
      </c>
      <c r="AB89" s="260">
        <f>IF(CM_MWh!AB89&gt;0,1,0)</f>
        <v>1</v>
      </c>
      <c r="AC89" s="260">
        <f>IF(CM_MWh!AC89&gt;0,1,0)</f>
        <v>0</v>
      </c>
      <c r="AD89" s="260">
        <f>IF(CM_MWh!AD89&gt;0,1,0)</f>
        <v>0</v>
      </c>
      <c r="AE89" s="260">
        <f>IF(CM_MWh!AE89&gt;0,1,0)</f>
        <v>0</v>
      </c>
      <c r="AF89" s="260">
        <f>IF(CM_MWh!AF89&gt;0,1,0)</f>
        <v>0</v>
      </c>
      <c r="AG89" s="364">
        <f>IF(CM_MWh!AG89&gt;0,1,0)</f>
        <v>0</v>
      </c>
      <c r="AH89" s="260">
        <f>IF(CM_MWh!AH89&gt;0,1,0)</f>
        <v>1</v>
      </c>
      <c r="AI89" s="260">
        <f>IF(CM_MWh!AI89&gt;0,1,0)</f>
        <v>1</v>
      </c>
      <c r="AJ89" s="260">
        <f>IF(CM_MWh!AJ89&gt;0,1,0)</f>
        <v>1</v>
      </c>
      <c r="AK89" s="260">
        <f>IF(CM_MWh!AK89&gt;0,1,0)</f>
        <v>1</v>
      </c>
      <c r="AL89" s="260">
        <f>IF(CM_MWh!AL89&gt;0,1,0)</f>
        <v>1</v>
      </c>
      <c r="AM89" s="260">
        <f>IF(CM_MWh!AM89&gt;0,1,0)</f>
        <v>0</v>
      </c>
      <c r="AN89" s="260">
        <f>IF(CM_MWh!AN89&gt;0,1,0)</f>
        <v>0</v>
      </c>
      <c r="AO89" s="260">
        <f>IF(CM_MWh!AO89&gt;0,1,0)</f>
        <v>1</v>
      </c>
      <c r="AP89" s="260">
        <f>IF(CM_MWh!AP89&gt;0,1,0)</f>
        <v>0</v>
      </c>
      <c r="AQ89" s="260">
        <f>IF(CM_MWh!AQ89&gt;0,1,0)</f>
        <v>1</v>
      </c>
      <c r="AR89" s="260">
        <f>IF(CM_MWh!AR89&gt;0,1,0)</f>
        <v>0</v>
      </c>
      <c r="AS89" s="260">
        <f>IF(CM_MWh!AS89&gt;0,1,0)</f>
        <v>0</v>
      </c>
      <c r="AT89" s="260">
        <f>IF(CM_MWh!AT89&gt;0,1,0)</f>
        <v>0</v>
      </c>
      <c r="AU89" s="260">
        <f t="shared" si="78"/>
        <v>14</v>
      </c>
      <c r="AV89" s="260">
        <f t="shared" si="79"/>
        <v>6</v>
      </c>
      <c r="AW89" s="103">
        <f t="shared" si="80"/>
        <v>20</v>
      </c>
      <c r="AX89" s="152">
        <f t="shared" si="81"/>
        <v>1464401</v>
      </c>
      <c r="AY89" s="379"/>
      <c r="AZ89" s="366"/>
      <c r="BA89" s="366"/>
      <c r="BB89" s="366"/>
      <c r="BC89" s="366"/>
      <c r="BD89" s="264"/>
      <c r="BE89" s="104">
        <f t="shared" si="89"/>
        <v>2002</v>
      </c>
      <c r="BF89" s="28">
        <v>12</v>
      </c>
      <c r="BG89" s="379">
        <f t="shared" si="76"/>
        <v>2928856</v>
      </c>
      <c r="BH89" s="128">
        <f t="shared" si="73"/>
        <v>1290805</v>
      </c>
      <c r="BI89" s="128">
        <f t="shared" si="73"/>
        <v>150070</v>
      </c>
      <c r="BJ89" s="128">
        <f t="shared" si="73"/>
        <v>2546</v>
      </c>
      <c r="BK89" s="128">
        <f t="shared" si="73"/>
        <v>1944</v>
      </c>
      <c r="BL89" s="128">
        <f t="shared" si="73"/>
        <v>19036</v>
      </c>
      <c r="BM89" s="128">
        <f t="shared" si="82"/>
        <v>1464401</v>
      </c>
      <c r="BN89" s="127">
        <f t="shared" si="83"/>
        <v>6</v>
      </c>
      <c r="BO89" s="127">
        <f t="shared" si="84"/>
        <v>7</v>
      </c>
      <c r="BP89" s="127">
        <f t="shared" si="85"/>
        <v>7</v>
      </c>
      <c r="BQ89" s="127">
        <f t="shared" si="77"/>
        <v>14</v>
      </c>
      <c r="BR89" s="127">
        <f t="shared" si="86"/>
        <v>20</v>
      </c>
      <c r="BS89" s="264"/>
      <c r="BT89" s="399"/>
      <c r="BU89" s="120"/>
      <c r="BV89" s="120"/>
      <c r="BW89" s="120"/>
      <c r="BX89" s="120"/>
      <c r="BY89" s="120"/>
      <c r="BZ89" s="120"/>
      <c r="CA89" s="120"/>
      <c r="CB89" s="120"/>
      <c r="CC89" s="120"/>
      <c r="CD89" s="120"/>
      <c r="CE89" s="120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</row>
    <row r="90" spans="1:111">
      <c r="A90" s="28">
        <f t="shared" si="87"/>
        <v>2003</v>
      </c>
      <c r="B90" s="28">
        <v>1</v>
      </c>
      <c r="C90" s="280">
        <f t="shared" si="88"/>
        <v>1490370</v>
      </c>
      <c r="D90" s="280">
        <f>ROUND(cust_BM!D90,0)</f>
        <v>1314997</v>
      </c>
      <c r="E90" s="280">
        <f>ROUND(cust_BM!E90,0)</f>
        <v>151478</v>
      </c>
      <c r="F90" s="280">
        <f>ROUND(cust_BM!F90,0)</f>
        <v>2572</v>
      </c>
      <c r="G90" s="280">
        <f>ROUND(cust_BM!G90,0)</f>
        <v>1933</v>
      </c>
      <c r="H90" s="395">
        <f>ROUND(cust_BM!H90,0)</f>
        <v>19370</v>
      </c>
      <c r="I90" s="260">
        <f>IF(CM_MWh!I90&gt;0,1,0)</f>
        <v>1</v>
      </c>
      <c r="J90" s="260">
        <f>IF(CM_MWh!J90&gt;0,1,0)</f>
        <v>1</v>
      </c>
      <c r="K90" s="260">
        <f>IF(CM_MWh!K90&gt;0,1,0)</f>
        <v>1</v>
      </c>
      <c r="L90" s="260">
        <f>IF(CM_MWh!L90&gt;0,1,0)</f>
        <v>0</v>
      </c>
      <c r="M90" s="260">
        <f>IF(CM_MWh!N90&gt;0,1,0)</f>
        <v>0</v>
      </c>
      <c r="N90" s="261">
        <f>IF(CM_MWh!K90&gt;0,1,0)</f>
        <v>1</v>
      </c>
      <c r="O90" s="261">
        <f>IF(CM_MWh!M90&gt;0,1,0)</f>
        <v>0</v>
      </c>
      <c r="P90" s="261">
        <f>IF(CM_MWh!P90&gt;0,1,0)</f>
        <v>0</v>
      </c>
      <c r="Q90" s="261">
        <f>IF(CM_MWh!Q90&gt;0,1,0)</f>
        <v>0</v>
      </c>
      <c r="R90" s="261">
        <f>IF(CM_MWh!R90&gt;0,1,0)</f>
        <v>0</v>
      </c>
      <c r="S90" s="261">
        <f>IF(CM_MWh!S90&gt;0,1,0)</f>
        <v>0</v>
      </c>
      <c r="T90" s="261">
        <f>IF(CM_MWh!T90&gt;0,1,0)</f>
        <v>1</v>
      </c>
      <c r="U90" s="364">
        <f>IF(CM_MWh!U90&gt;0,1,0)</f>
        <v>1</v>
      </c>
      <c r="V90" s="260">
        <f>IF(CM_MWh!V90&gt;0,1,0)</f>
        <v>1</v>
      </c>
      <c r="W90" s="260">
        <f>IF(CM_MWh!W90&gt;0,1,0)</f>
        <v>1</v>
      </c>
      <c r="X90" s="260">
        <f>IF(CM_MWh!X90&gt;0,1,0)</f>
        <v>0</v>
      </c>
      <c r="Y90" s="260">
        <f>IF(CM_MWh!Y90&gt;0,1,0)</f>
        <v>1</v>
      </c>
      <c r="Z90" s="260">
        <f>IF(CM_MWh!Z90&gt;0,1,0)</f>
        <v>1</v>
      </c>
      <c r="AA90" s="260">
        <f>IF(CM_MWh!AA90&gt;0,1,0)</f>
        <v>1</v>
      </c>
      <c r="AB90" s="260">
        <f>IF(CM_MWh!AB90&gt;0,1,0)</f>
        <v>1</v>
      </c>
      <c r="AC90" s="260">
        <f>IF(CM_MWh!AC90&gt;0,1,0)</f>
        <v>0</v>
      </c>
      <c r="AD90" s="260">
        <f>IF(CM_MWh!AD90&gt;0,1,0)</f>
        <v>0</v>
      </c>
      <c r="AE90" s="260">
        <f>IF(CM_MWh!AE90&gt;0,1,0)</f>
        <v>0</v>
      </c>
      <c r="AF90" s="260">
        <f>IF(CM_MWh!AF90&gt;0,1,0)</f>
        <v>1</v>
      </c>
      <c r="AG90" s="364">
        <f>IF(CM_MWh!AG90&gt;0,1,0)</f>
        <v>0</v>
      </c>
      <c r="AH90" s="260">
        <f>IF(CM_MWh!AH90&gt;0,1,0)</f>
        <v>1</v>
      </c>
      <c r="AI90" s="260">
        <f>IF(CM_MWh!AI90&gt;0,1,0)</f>
        <v>1</v>
      </c>
      <c r="AJ90" s="260">
        <f>IF(CM_MWh!AJ90&gt;0,1,0)</f>
        <v>1</v>
      </c>
      <c r="AK90" s="260">
        <f>IF(CM_MWh!AK90&gt;0,1,0)</f>
        <v>1</v>
      </c>
      <c r="AL90" s="260">
        <f>IF(CM_MWh!AL90&gt;0,1,0)</f>
        <v>1</v>
      </c>
      <c r="AM90" s="260">
        <f>IF(CM_MWh!AM90&gt;0,1,0)</f>
        <v>0</v>
      </c>
      <c r="AN90" s="260">
        <f>IF(CM_MWh!AN90&gt;0,1,0)</f>
        <v>0</v>
      </c>
      <c r="AO90" s="260">
        <f>IF(CM_MWh!AO90&gt;0,1,0)</f>
        <v>1</v>
      </c>
      <c r="AP90" s="260">
        <f>IF(CM_MWh!AP90&gt;0,1,0)</f>
        <v>0</v>
      </c>
      <c r="AQ90" s="260">
        <f>IF(CM_MWh!AQ90&gt;0,1,0)</f>
        <v>1</v>
      </c>
      <c r="AR90" s="260">
        <f>IF(CM_MWh!AR90&gt;0,1,0)</f>
        <v>0</v>
      </c>
      <c r="AS90" s="260">
        <f>IF(CM_MWh!AS90&gt;0,1,0)</f>
        <v>0</v>
      </c>
      <c r="AT90" s="260">
        <f>IF(CM_MWh!AT90&gt;0,1,0)</f>
        <v>0</v>
      </c>
      <c r="AU90" s="260">
        <f t="shared" si="78"/>
        <v>15</v>
      </c>
      <c r="AV90" s="260">
        <f t="shared" si="79"/>
        <v>5</v>
      </c>
      <c r="AW90" s="103">
        <f t="shared" si="80"/>
        <v>20</v>
      </c>
      <c r="AX90" s="152">
        <f t="shared" si="81"/>
        <v>1490350</v>
      </c>
      <c r="AY90" s="379"/>
      <c r="AZ90" s="366"/>
      <c r="BA90" s="366"/>
      <c r="BB90" s="366"/>
      <c r="BC90" s="366"/>
      <c r="BD90" s="264"/>
      <c r="BE90" s="104">
        <f t="shared" si="89"/>
        <v>2003</v>
      </c>
      <c r="BF90" s="28">
        <v>1</v>
      </c>
      <c r="BG90" s="379">
        <f t="shared" si="76"/>
        <v>2980755</v>
      </c>
      <c r="BH90" s="112">
        <f t="shared" si="73"/>
        <v>1314997</v>
      </c>
      <c r="BI90" s="112">
        <f t="shared" si="73"/>
        <v>151478</v>
      </c>
      <c r="BJ90" s="112">
        <f t="shared" si="73"/>
        <v>2572</v>
      </c>
      <c r="BK90" s="112">
        <f t="shared" si="73"/>
        <v>1933</v>
      </c>
      <c r="BL90" s="112">
        <f t="shared" si="73"/>
        <v>19370</v>
      </c>
      <c r="BM90" s="112">
        <f t="shared" si="82"/>
        <v>1490350</v>
      </c>
      <c r="BN90" s="21">
        <f t="shared" si="83"/>
        <v>5</v>
      </c>
      <c r="BO90" s="21">
        <f t="shared" si="84"/>
        <v>8</v>
      </c>
      <c r="BP90" s="21">
        <f t="shared" si="85"/>
        <v>7</v>
      </c>
      <c r="BQ90" s="21">
        <f t="shared" si="77"/>
        <v>15</v>
      </c>
      <c r="BR90" s="106">
        <f t="shared" si="86"/>
        <v>20</v>
      </c>
      <c r="BS90" s="264"/>
    </row>
    <row r="91" spans="1:111">
      <c r="A91" s="28">
        <f t="shared" si="87"/>
        <v>2003</v>
      </c>
      <c r="B91" s="28">
        <v>2</v>
      </c>
      <c r="C91" s="280">
        <f t="shared" si="88"/>
        <v>1504919</v>
      </c>
      <c r="D91" s="280">
        <f>ROUND(cust_BM!D91,0)</f>
        <v>1328691</v>
      </c>
      <c r="E91" s="280">
        <f>ROUND(cust_BM!E91,0)</f>
        <v>152200</v>
      </c>
      <c r="F91" s="280">
        <f>ROUND(cust_BM!F91,0)</f>
        <v>2564</v>
      </c>
      <c r="G91" s="280">
        <f>ROUND(cust_BM!G91,0)</f>
        <v>1935</v>
      </c>
      <c r="H91" s="395">
        <f>ROUND(cust_BM!H91,0)</f>
        <v>19509</v>
      </c>
      <c r="I91" s="260">
        <f>IF(CM_MWh!I91&gt;0,1,0)</f>
        <v>1</v>
      </c>
      <c r="J91" s="260">
        <f>IF(CM_MWh!J91&gt;0,1,0)</f>
        <v>1</v>
      </c>
      <c r="K91" s="260">
        <f>IF(CM_MWh!K91&gt;0,1,0)</f>
        <v>1</v>
      </c>
      <c r="L91" s="260">
        <f>IF(CM_MWh!L91&gt;0,1,0)</f>
        <v>0</v>
      </c>
      <c r="M91" s="260">
        <f>IF(CM_MWh!N91&gt;0,1,0)</f>
        <v>0</v>
      </c>
      <c r="N91" s="261">
        <f>IF(CM_MWh!K91&gt;0,1,0)</f>
        <v>1</v>
      </c>
      <c r="O91" s="261">
        <f>IF(CM_MWh!M91&gt;0,1,0)</f>
        <v>0</v>
      </c>
      <c r="P91" s="261">
        <f>IF(CM_MWh!P91&gt;0,1,0)</f>
        <v>0</v>
      </c>
      <c r="Q91" s="261">
        <f>IF(CM_MWh!Q91&gt;0,1,0)</f>
        <v>0</v>
      </c>
      <c r="R91" s="261">
        <f>IF(CM_MWh!R91&gt;0,1,0)</f>
        <v>0</v>
      </c>
      <c r="S91" s="261">
        <f>IF(CM_MWh!S91&gt;0,1,0)</f>
        <v>0</v>
      </c>
      <c r="T91" s="261">
        <f>IF(CM_MWh!T91&gt;0,1,0)</f>
        <v>1</v>
      </c>
      <c r="U91" s="364">
        <f>IF(CM_MWh!U91&gt;0,1,0)</f>
        <v>1</v>
      </c>
      <c r="V91" s="260">
        <f>IF(CM_MWh!V91&gt;0,1,0)</f>
        <v>1</v>
      </c>
      <c r="W91" s="260">
        <f>IF(CM_MWh!W91&gt;0,1,0)</f>
        <v>1</v>
      </c>
      <c r="X91" s="260">
        <f>IF(CM_MWh!X91&gt;0,1,0)</f>
        <v>0</v>
      </c>
      <c r="Y91" s="260">
        <f>IF(CM_MWh!Y91&gt;0,1,0)</f>
        <v>1</v>
      </c>
      <c r="Z91" s="260">
        <f>IF(CM_MWh!Z91&gt;0,1,0)</f>
        <v>1</v>
      </c>
      <c r="AA91" s="260">
        <f>IF(CM_MWh!AA91&gt;0,1,0)</f>
        <v>1</v>
      </c>
      <c r="AB91" s="260">
        <f>IF(CM_MWh!AB91&gt;0,1,0)</f>
        <v>1</v>
      </c>
      <c r="AC91" s="260">
        <f>IF(CM_MWh!AC91&gt;0,1,0)</f>
        <v>0</v>
      </c>
      <c r="AD91" s="260">
        <f>IF(CM_MWh!AD91&gt;0,1,0)</f>
        <v>0</v>
      </c>
      <c r="AE91" s="260">
        <f>IF(CM_MWh!AE91&gt;0,1,0)</f>
        <v>0</v>
      </c>
      <c r="AF91" s="260">
        <f>IF(CM_MWh!AF91&gt;0,1,0)</f>
        <v>1</v>
      </c>
      <c r="AG91" s="364">
        <f>IF(CM_MWh!AG91&gt;0,1,0)</f>
        <v>0</v>
      </c>
      <c r="AH91" s="260">
        <f>IF(CM_MWh!AH91&gt;0,1,0)</f>
        <v>1</v>
      </c>
      <c r="AI91" s="260">
        <f>IF(CM_MWh!AI91&gt;0,1,0)</f>
        <v>1</v>
      </c>
      <c r="AJ91" s="260">
        <f>IF(CM_MWh!AJ91&gt;0,1,0)</f>
        <v>1</v>
      </c>
      <c r="AK91" s="260">
        <f>IF(CM_MWh!AK91&gt;0,1,0)</f>
        <v>1</v>
      </c>
      <c r="AL91" s="260">
        <f>IF(CM_MWh!AL91&gt;0,1,0)</f>
        <v>1</v>
      </c>
      <c r="AM91" s="260">
        <f>IF(CM_MWh!AM91&gt;0,1,0)</f>
        <v>0</v>
      </c>
      <c r="AN91" s="260">
        <f>IF(CM_MWh!AN91&gt;0,1,0)</f>
        <v>0</v>
      </c>
      <c r="AO91" s="260">
        <f>IF(CM_MWh!AO91&gt;0,1,0)</f>
        <v>1</v>
      </c>
      <c r="AP91" s="260">
        <f>IF(CM_MWh!AP91&gt;0,1,0)</f>
        <v>0</v>
      </c>
      <c r="AQ91" s="260">
        <f>IF(CM_MWh!AQ91&gt;0,1,0)</f>
        <v>1</v>
      </c>
      <c r="AR91" s="260">
        <f>IF(CM_MWh!AR91&gt;0,1,0)</f>
        <v>0</v>
      </c>
      <c r="AS91" s="260">
        <f>IF(CM_MWh!AS91&gt;0,1,0)</f>
        <v>0</v>
      </c>
      <c r="AT91" s="260">
        <f>IF(CM_MWh!AT91&gt;0,1,0)</f>
        <v>0</v>
      </c>
      <c r="AU91" s="260">
        <f t="shared" si="78"/>
        <v>15</v>
      </c>
      <c r="AV91" s="260">
        <f t="shared" si="79"/>
        <v>5</v>
      </c>
      <c r="AW91" s="103">
        <f t="shared" si="80"/>
        <v>20</v>
      </c>
      <c r="AX91" s="152">
        <f t="shared" si="81"/>
        <v>1504899</v>
      </c>
      <c r="AY91" s="379"/>
      <c r="AZ91" s="366"/>
      <c r="BA91" s="366"/>
      <c r="BB91" s="366"/>
      <c r="BC91" s="366"/>
      <c r="BD91" s="264"/>
      <c r="BE91" s="104">
        <f t="shared" si="89"/>
        <v>2003</v>
      </c>
      <c r="BF91" s="28">
        <v>2</v>
      </c>
      <c r="BG91" s="379">
        <f t="shared" si="76"/>
        <v>3009853</v>
      </c>
      <c r="BH91" s="112">
        <f t="shared" si="73"/>
        <v>1328691</v>
      </c>
      <c r="BI91" s="112">
        <f t="shared" si="73"/>
        <v>152200</v>
      </c>
      <c r="BJ91" s="112">
        <f t="shared" si="73"/>
        <v>2564</v>
      </c>
      <c r="BK91" s="112">
        <f t="shared" si="73"/>
        <v>1935</v>
      </c>
      <c r="BL91" s="112">
        <f t="shared" si="73"/>
        <v>19509</v>
      </c>
      <c r="BM91" s="112">
        <f t="shared" si="82"/>
        <v>1504899</v>
      </c>
      <c r="BN91" s="21">
        <f t="shared" si="83"/>
        <v>5</v>
      </c>
      <c r="BO91" s="21">
        <f t="shared" si="84"/>
        <v>8</v>
      </c>
      <c r="BP91" s="21">
        <f t="shared" si="85"/>
        <v>7</v>
      </c>
      <c r="BQ91" s="21">
        <f t="shared" si="77"/>
        <v>15</v>
      </c>
      <c r="BR91" s="106">
        <f t="shared" si="86"/>
        <v>20</v>
      </c>
      <c r="BS91" s="264"/>
    </row>
    <row r="92" spans="1:111">
      <c r="A92" s="28">
        <f t="shared" si="87"/>
        <v>2003</v>
      </c>
      <c r="B92" s="28">
        <v>3</v>
      </c>
      <c r="C92" s="280">
        <f t="shared" si="88"/>
        <v>1483083</v>
      </c>
      <c r="D92" s="280">
        <f>ROUND(cust_BM!D92,0)</f>
        <v>1309065</v>
      </c>
      <c r="E92" s="280">
        <f>ROUND(cust_BM!E92,0)</f>
        <v>150307</v>
      </c>
      <c r="F92" s="280">
        <f>ROUND(cust_BM!F92,0)</f>
        <v>2554</v>
      </c>
      <c r="G92" s="280">
        <f>ROUND(cust_BM!G92,0)</f>
        <v>1941</v>
      </c>
      <c r="H92" s="395">
        <f>ROUND(cust_BM!H92,0)</f>
        <v>19195</v>
      </c>
      <c r="I92" s="260">
        <f>IF(CM_MWh!I92&gt;0,1,0)</f>
        <v>0</v>
      </c>
      <c r="J92" s="260">
        <f>IF(CM_MWh!J92&gt;0,1,0)</f>
        <v>1</v>
      </c>
      <c r="K92" s="260">
        <f>IF(CM_MWh!K92&gt;0,1,0)</f>
        <v>1</v>
      </c>
      <c r="L92" s="260">
        <f>IF(CM_MWh!L92&gt;0,1,0)</f>
        <v>0</v>
      </c>
      <c r="M92" s="260">
        <f>IF(CM_MWh!N92&gt;0,1,0)</f>
        <v>0</v>
      </c>
      <c r="N92" s="261">
        <f>IF(CM_MWh!K92&gt;0,1,0)</f>
        <v>1</v>
      </c>
      <c r="O92" s="261">
        <f>IF(CM_MWh!M92&gt;0,1,0)</f>
        <v>0</v>
      </c>
      <c r="P92" s="261">
        <f>IF(CM_MWh!P92&gt;0,1,0)</f>
        <v>1</v>
      </c>
      <c r="Q92" s="261">
        <f>IF(CM_MWh!Q92&gt;0,1,0)</f>
        <v>0</v>
      </c>
      <c r="R92" s="261">
        <f>IF(CM_MWh!R92&gt;0,1,0)</f>
        <v>0</v>
      </c>
      <c r="S92" s="261">
        <f>IF(CM_MWh!S92&gt;0,1,0)</f>
        <v>0</v>
      </c>
      <c r="T92" s="261">
        <f>IF(CM_MWh!T92&gt;0,1,0)</f>
        <v>1</v>
      </c>
      <c r="U92" s="364">
        <f>IF(CM_MWh!U92&gt;0,1,0)</f>
        <v>1</v>
      </c>
      <c r="V92" s="260">
        <f>IF(CM_MWh!V92&gt;0,1,0)</f>
        <v>1</v>
      </c>
      <c r="W92" s="260">
        <f>IF(CM_MWh!W92&gt;0,1,0)</f>
        <v>1</v>
      </c>
      <c r="X92" s="260">
        <f>IF(CM_MWh!X92&gt;0,1,0)</f>
        <v>0</v>
      </c>
      <c r="Y92" s="260">
        <f>IF(CM_MWh!Y92&gt;0,1,0)</f>
        <v>1</v>
      </c>
      <c r="Z92" s="260">
        <f>IF(CM_MWh!Z92&gt;0,1,0)</f>
        <v>1</v>
      </c>
      <c r="AA92" s="260">
        <f>IF(CM_MWh!AA92&gt;0,1,0)</f>
        <v>1</v>
      </c>
      <c r="AB92" s="260">
        <f>IF(CM_MWh!AB92&gt;0,1,0)</f>
        <v>1</v>
      </c>
      <c r="AC92" s="260">
        <f>IF(CM_MWh!AC92&gt;0,1,0)</f>
        <v>0</v>
      </c>
      <c r="AD92" s="260">
        <f>IF(CM_MWh!AD92&gt;0,1,0)</f>
        <v>0</v>
      </c>
      <c r="AE92" s="260">
        <f>IF(CM_MWh!AE92&gt;0,1,0)</f>
        <v>0</v>
      </c>
      <c r="AF92" s="260">
        <f>IF(CM_MWh!AF92&gt;0,1,0)</f>
        <v>1</v>
      </c>
      <c r="AG92" s="364">
        <f>IF(CM_MWh!AG92&gt;0,1,0)</f>
        <v>0</v>
      </c>
      <c r="AH92" s="260">
        <f>IF(CM_MWh!AH92&gt;0,1,0)</f>
        <v>1</v>
      </c>
      <c r="AI92" s="260">
        <f>IF(CM_MWh!AI92&gt;0,1,0)</f>
        <v>1</v>
      </c>
      <c r="AJ92" s="260">
        <f>IF(CM_MWh!AJ92&gt;0,1,0)</f>
        <v>1</v>
      </c>
      <c r="AK92" s="260">
        <f>IF(CM_MWh!AK92&gt;0,1,0)</f>
        <v>1</v>
      </c>
      <c r="AL92" s="260">
        <f>IF(CM_MWh!AL92&gt;0,1,0)</f>
        <v>1</v>
      </c>
      <c r="AM92" s="260">
        <f>IF(CM_MWh!AM92&gt;0,1,0)</f>
        <v>0</v>
      </c>
      <c r="AN92" s="260">
        <f>IF(CM_MWh!AN92&gt;0,1,0)</f>
        <v>0</v>
      </c>
      <c r="AO92" s="260">
        <f>IF(CM_MWh!AO92&gt;0,1,0)</f>
        <v>1</v>
      </c>
      <c r="AP92" s="260">
        <f>IF(CM_MWh!AP92&gt;0,1,0)</f>
        <v>0</v>
      </c>
      <c r="AQ92" s="260">
        <f>IF(CM_MWh!AQ92&gt;0,1,0)</f>
        <v>1</v>
      </c>
      <c r="AR92" s="260">
        <f>IF(CM_MWh!AR92&gt;0,1,0)</f>
        <v>0</v>
      </c>
      <c r="AS92" s="260">
        <f>IF(CM_MWh!AS92&gt;0,1,0)</f>
        <v>0</v>
      </c>
      <c r="AT92" s="260">
        <f>IF(CM_MWh!AT92&gt;0,1,0)</f>
        <v>1</v>
      </c>
      <c r="AU92" s="260">
        <f t="shared" si="78"/>
        <v>16</v>
      </c>
      <c r="AV92" s="260">
        <f t="shared" si="79"/>
        <v>5</v>
      </c>
      <c r="AW92" s="103">
        <f t="shared" si="80"/>
        <v>21</v>
      </c>
      <c r="AX92" s="152">
        <f t="shared" si="81"/>
        <v>1483062</v>
      </c>
      <c r="AY92" s="379"/>
      <c r="AZ92" s="366"/>
      <c r="BA92" s="366"/>
      <c r="BB92" s="366"/>
      <c r="BC92" s="366"/>
      <c r="BD92" s="264"/>
      <c r="BE92" s="104">
        <f t="shared" si="89"/>
        <v>2003</v>
      </c>
      <c r="BF92" s="28">
        <v>3</v>
      </c>
      <c r="BG92" s="379">
        <f t="shared" si="76"/>
        <v>2966182</v>
      </c>
      <c r="BH92" s="112">
        <f t="shared" si="73"/>
        <v>1309065</v>
      </c>
      <c r="BI92" s="112">
        <f t="shared" si="73"/>
        <v>150307</v>
      </c>
      <c r="BJ92" s="112">
        <f t="shared" si="73"/>
        <v>2554</v>
      </c>
      <c r="BK92" s="112">
        <f t="shared" si="73"/>
        <v>1941</v>
      </c>
      <c r="BL92" s="112">
        <f t="shared" si="73"/>
        <v>19195</v>
      </c>
      <c r="BM92" s="112">
        <f t="shared" si="82"/>
        <v>1483062</v>
      </c>
      <c r="BN92" s="21">
        <f t="shared" si="83"/>
        <v>5</v>
      </c>
      <c r="BO92" s="21">
        <f t="shared" si="84"/>
        <v>8</v>
      </c>
      <c r="BP92" s="21">
        <f t="shared" si="85"/>
        <v>8</v>
      </c>
      <c r="BQ92" s="21">
        <f t="shared" si="77"/>
        <v>16</v>
      </c>
      <c r="BR92" s="106">
        <f t="shared" si="86"/>
        <v>21</v>
      </c>
      <c r="BS92" s="264"/>
    </row>
    <row r="93" spans="1:111">
      <c r="A93" s="28">
        <f t="shared" si="87"/>
        <v>2003</v>
      </c>
      <c r="B93" s="28">
        <v>4</v>
      </c>
      <c r="C93" s="280">
        <f t="shared" si="88"/>
        <v>1513779</v>
      </c>
      <c r="D93" s="280">
        <f>ROUND(cust_BM!D93,0)</f>
        <v>1334280</v>
      </c>
      <c r="E93" s="280">
        <f>ROUND(cust_BM!E93,0)</f>
        <v>155195</v>
      </c>
      <c r="F93" s="280">
        <f>ROUND(cust_BM!F93,0)</f>
        <v>2616</v>
      </c>
      <c r="G93" s="280">
        <f>ROUND(cust_BM!G93,0)</f>
        <v>1928</v>
      </c>
      <c r="H93" s="395">
        <f>ROUND(cust_BM!H93,0)</f>
        <v>19740</v>
      </c>
      <c r="I93" s="260">
        <f>IF(CM_MWh!I93&gt;0,1,0)</f>
        <v>1</v>
      </c>
      <c r="J93" s="260">
        <f>IF(CM_MWh!J93&gt;0,1,0)</f>
        <v>1</v>
      </c>
      <c r="K93" s="260">
        <f>IF(CM_MWh!K93&gt;0,1,0)</f>
        <v>1</v>
      </c>
      <c r="L93" s="260">
        <f>IF(CM_MWh!L93&gt;0,1,0)</f>
        <v>0</v>
      </c>
      <c r="M93" s="260">
        <f>IF(CM_MWh!N93&gt;0,1,0)</f>
        <v>0</v>
      </c>
      <c r="N93" s="261">
        <f>IF(CM_MWh!K93&gt;0,1,0)</f>
        <v>1</v>
      </c>
      <c r="O93" s="261">
        <f>IF(CM_MWh!M93&gt;0,1,0)</f>
        <v>0</v>
      </c>
      <c r="P93" s="261">
        <f>IF(CM_MWh!P93&gt;0,1,0)</f>
        <v>1</v>
      </c>
      <c r="Q93" s="261">
        <f>IF(CM_MWh!Q93&gt;0,1,0)</f>
        <v>0</v>
      </c>
      <c r="R93" s="261">
        <f>IF(CM_MWh!R93&gt;0,1,0)</f>
        <v>0</v>
      </c>
      <c r="S93" s="261">
        <f>IF(CM_MWh!S93&gt;0,1,0)</f>
        <v>0</v>
      </c>
      <c r="T93" s="261">
        <f>IF(CM_MWh!T93&gt;0,1,0)</f>
        <v>1</v>
      </c>
      <c r="U93" s="364">
        <f>IF(CM_MWh!U93&gt;0,1,0)</f>
        <v>0</v>
      </c>
      <c r="V93" s="260">
        <f>IF(CM_MWh!V93&gt;0,1,0)</f>
        <v>1</v>
      </c>
      <c r="W93" s="260">
        <f>IF(CM_MWh!W93&gt;0,1,0)</f>
        <v>1</v>
      </c>
      <c r="X93" s="260">
        <f>IF(CM_MWh!X93&gt;0,1,0)</f>
        <v>0</v>
      </c>
      <c r="Y93" s="260">
        <f>IF(CM_MWh!Y93&gt;0,1,0)</f>
        <v>1</v>
      </c>
      <c r="Z93" s="260">
        <f>IF(CM_MWh!Z93&gt;0,1,0)</f>
        <v>1</v>
      </c>
      <c r="AA93" s="260">
        <f>IF(CM_MWh!AA93&gt;0,1,0)</f>
        <v>1</v>
      </c>
      <c r="AB93" s="260">
        <f>IF(CM_MWh!AB93&gt;0,1,0)</f>
        <v>1</v>
      </c>
      <c r="AC93" s="260">
        <f>IF(CM_MWh!AC93&gt;0,1,0)</f>
        <v>0</v>
      </c>
      <c r="AD93" s="260">
        <f>IF(CM_MWh!AD93&gt;0,1,0)</f>
        <v>0</v>
      </c>
      <c r="AE93" s="260">
        <f>IF(CM_MWh!AE93&gt;0,1,0)</f>
        <v>0</v>
      </c>
      <c r="AF93" s="260">
        <f>IF(CM_MWh!AF93&gt;0,1,0)</f>
        <v>0</v>
      </c>
      <c r="AG93" s="364">
        <f>IF(CM_MWh!AG93&gt;0,1,0)</f>
        <v>0</v>
      </c>
      <c r="AH93" s="260">
        <f>IF(CM_MWh!AH93&gt;0,1,0)</f>
        <v>1</v>
      </c>
      <c r="AI93" s="260">
        <f>IF(CM_MWh!AI93&gt;0,1,0)</f>
        <v>1</v>
      </c>
      <c r="AJ93" s="260">
        <f>IF(CM_MWh!AJ93&gt;0,1,0)</f>
        <v>1</v>
      </c>
      <c r="AK93" s="260">
        <f>IF(CM_MWh!AK93&gt;0,1,0)</f>
        <v>1</v>
      </c>
      <c r="AL93" s="260">
        <f>IF(CM_MWh!AL93&gt;0,1,0)</f>
        <v>1</v>
      </c>
      <c r="AM93" s="260">
        <f>IF(CM_MWh!AM93&gt;0,1,0)</f>
        <v>0</v>
      </c>
      <c r="AN93" s="260">
        <f>IF(CM_MWh!AN93&gt;0,1,0)</f>
        <v>0</v>
      </c>
      <c r="AO93" s="260">
        <f>IF(CM_MWh!AO93&gt;0,1,0)</f>
        <v>1</v>
      </c>
      <c r="AP93" s="260">
        <f>IF(CM_MWh!AP93&gt;0,1,0)</f>
        <v>0</v>
      </c>
      <c r="AQ93" s="260">
        <f>IF(CM_MWh!AQ93&gt;0,1,0)</f>
        <v>1</v>
      </c>
      <c r="AR93" s="260">
        <f>IF(CM_MWh!AR93&gt;0,1,0)</f>
        <v>0</v>
      </c>
      <c r="AS93" s="260">
        <f>IF(CM_MWh!AS93&gt;0,1,0)</f>
        <v>0</v>
      </c>
      <c r="AT93" s="260">
        <f>IF(CM_MWh!AT93&gt;0,1,0)</f>
        <v>1</v>
      </c>
      <c r="AU93" s="260">
        <f t="shared" si="78"/>
        <v>14</v>
      </c>
      <c r="AV93" s="260">
        <f t="shared" si="79"/>
        <v>6</v>
      </c>
      <c r="AW93" s="103">
        <f t="shared" si="80"/>
        <v>20</v>
      </c>
      <c r="AX93" s="152">
        <f t="shared" si="81"/>
        <v>1513759</v>
      </c>
      <c r="AY93" s="379"/>
      <c r="AZ93" s="366"/>
      <c r="BA93" s="366"/>
      <c r="BB93" s="366"/>
      <c r="BC93" s="366"/>
      <c r="BD93" s="264"/>
      <c r="BE93" s="104">
        <f t="shared" si="89"/>
        <v>2003</v>
      </c>
      <c r="BF93" s="28">
        <v>4</v>
      </c>
      <c r="BG93" s="379">
        <f t="shared" si="76"/>
        <v>3027572</v>
      </c>
      <c r="BH93" s="112">
        <f t="shared" si="73"/>
        <v>1334280</v>
      </c>
      <c r="BI93" s="112">
        <f t="shared" si="73"/>
        <v>155195</v>
      </c>
      <c r="BJ93" s="112">
        <f t="shared" si="73"/>
        <v>2616</v>
      </c>
      <c r="BK93" s="112">
        <f t="shared" si="73"/>
        <v>1928</v>
      </c>
      <c r="BL93" s="112">
        <f t="shared" si="73"/>
        <v>19740</v>
      </c>
      <c r="BM93" s="112">
        <f t="shared" si="82"/>
        <v>1513759</v>
      </c>
      <c r="BN93" s="21">
        <f t="shared" si="83"/>
        <v>6</v>
      </c>
      <c r="BO93" s="21">
        <f t="shared" si="84"/>
        <v>6</v>
      </c>
      <c r="BP93" s="21">
        <f t="shared" si="85"/>
        <v>8</v>
      </c>
      <c r="BQ93" s="21">
        <f t="shared" si="77"/>
        <v>14</v>
      </c>
      <c r="BR93" s="106">
        <f t="shared" si="86"/>
        <v>20</v>
      </c>
      <c r="BS93" s="264"/>
    </row>
    <row r="94" spans="1:111">
      <c r="A94" s="28">
        <f t="shared" si="87"/>
        <v>2003</v>
      </c>
      <c r="B94" s="28">
        <v>5</v>
      </c>
      <c r="C94" s="280">
        <f t="shared" si="88"/>
        <v>1503062</v>
      </c>
      <c r="D94" s="280">
        <f>ROUND(cust_BM!D94,0)</f>
        <v>1324449</v>
      </c>
      <c r="E94" s="280">
        <f>ROUND(cust_BM!E94,0)</f>
        <v>154413</v>
      </c>
      <c r="F94" s="280">
        <f>ROUND(cust_BM!F94,0)</f>
        <v>2620</v>
      </c>
      <c r="G94" s="280">
        <f>ROUND(cust_BM!G94,0)</f>
        <v>1924</v>
      </c>
      <c r="H94" s="395">
        <f>ROUND(cust_BM!H94,0)</f>
        <v>19636</v>
      </c>
      <c r="I94" s="260">
        <f>IF(CM_MWh!I94&gt;0,1,0)</f>
        <v>1</v>
      </c>
      <c r="J94" s="260">
        <f>IF(CM_MWh!J94&gt;0,1,0)</f>
        <v>1</v>
      </c>
      <c r="K94" s="260">
        <f>IF(CM_MWh!K94&gt;0,1,0)</f>
        <v>1</v>
      </c>
      <c r="L94" s="260">
        <f>IF(CM_MWh!L94&gt;0,1,0)</f>
        <v>0</v>
      </c>
      <c r="M94" s="260">
        <f>IF(CM_MWh!N94&gt;0,1,0)</f>
        <v>0</v>
      </c>
      <c r="N94" s="261">
        <f>IF(CM_MWh!K94&gt;0,1,0)</f>
        <v>1</v>
      </c>
      <c r="O94" s="261">
        <f>IF(CM_MWh!M94&gt;0,1,0)</f>
        <v>0</v>
      </c>
      <c r="P94" s="261">
        <f>IF(CM_MWh!P94&gt;0,1,0)</f>
        <v>1</v>
      </c>
      <c r="Q94" s="261">
        <f>IF(CM_MWh!Q94&gt;0,1,0)</f>
        <v>0</v>
      </c>
      <c r="R94" s="261">
        <f>IF(CM_MWh!R94&gt;0,1,0)</f>
        <v>0</v>
      </c>
      <c r="S94" s="261">
        <f>IF(CM_MWh!S94&gt;0,1,0)</f>
        <v>0</v>
      </c>
      <c r="T94" s="261">
        <f>IF(CM_MWh!T94&gt;0,1,0)</f>
        <v>1</v>
      </c>
      <c r="U94" s="364">
        <f>IF(CM_MWh!U94&gt;0,1,0)</f>
        <v>1</v>
      </c>
      <c r="V94" s="260">
        <f>IF(CM_MWh!V94&gt;0,1,0)</f>
        <v>1</v>
      </c>
      <c r="W94" s="260">
        <f>IF(CM_MWh!W94&gt;0,1,0)</f>
        <v>1</v>
      </c>
      <c r="X94" s="260">
        <f>IF(CM_MWh!X94&gt;0,1,0)</f>
        <v>0</v>
      </c>
      <c r="Y94" s="260">
        <f>IF(CM_MWh!Y94&gt;0,1,0)</f>
        <v>1</v>
      </c>
      <c r="Z94" s="260">
        <f>IF(CM_MWh!Z94&gt;0,1,0)</f>
        <v>1</v>
      </c>
      <c r="AA94" s="260">
        <f>IF(CM_MWh!AA94&gt;0,1,0)</f>
        <v>1</v>
      </c>
      <c r="AB94" s="260">
        <f>IF(CM_MWh!AB94&gt;0,1,0)</f>
        <v>1</v>
      </c>
      <c r="AC94" s="260">
        <f>IF(CM_MWh!AC94&gt;0,1,0)</f>
        <v>0</v>
      </c>
      <c r="AD94" s="260">
        <f>IF(CM_MWh!AD94&gt;0,1,0)</f>
        <v>0</v>
      </c>
      <c r="AE94" s="260">
        <f>IF(CM_MWh!AE94&gt;0,1,0)</f>
        <v>0</v>
      </c>
      <c r="AF94" s="260">
        <f>IF(CM_MWh!AF94&gt;0,1,0)</f>
        <v>1</v>
      </c>
      <c r="AG94" s="364">
        <f>IF(CM_MWh!AG94&gt;0,1,0)</f>
        <v>0</v>
      </c>
      <c r="AH94" s="260">
        <f>IF(CM_MWh!AH94&gt;0,1,0)</f>
        <v>0</v>
      </c>
      <c r="AI94" s="260">
        <f>IF(CM_MWh!AI94&gt;0,1,0)</f>
        <v>1</v>
      </c>
      <c r="AJ94" s="260">
        <f>IF(CM_MWh!AJ94&gt;0,1,0)</f>
        <v>1</v>
      </c>
      <c r="AK94" s="260">
        <f>IF(CM_MWh!AK94&gt;0,1,0)</f>
        <v>1</v>
      </c>
      <c r="AL94" s="260">
        <f>IF(CM_MWh!AL94&gt;0,1,0)</f>
        <v>1</v>
      </c>
      <c r="AM94" s="260">
        <f>IF(CM_MWh!AM94&gt;0,1,0)</f>
        <v>0</v>
      </c>
      <c r="AN94" s="260">
        <f>IF(CM_MWh!AN94&gt;0,1,0)</f>
        <v>0</v>
      </c>
      <c r="AO94" s="260">
        <f>IF(CM_MWh!AO94&gt;0,1,0)</f>
        <v>1</v>
      </c>
      <c r="AP94" s="260">
        <f>IF(CM_MWh!AP94&gt;0,1,0)</f>
        <v>0</v>
      </c>
      <c r="AQ94" s="260">
        <f>IF(CM_MWh!AQ94&gt;0,1,0)</f>
        <v>0</v>
      </c>
      <c r="AR94" s="260">
        <f>IF(CM_MWh!AR94&gt;0,1,0)</f>
        <v>0</v>
      </c>
      <c r="AS94" s="260">
        <f>IF(CM_MWh!AS94&gt;0,1,0)</f>
        <v>0</v>
      </c>
      <c r="AT94" s="260">
        <f>IF(CM_MWh!AT94&gt;0,1,0)</f>
        <v>1</v>
      </c>
      <c r="AU94" s="260">
        <f t="shared" si="78"/>
        <v>14</v>
      </c>
      <c r="AV94" s="260">
        <f t="shared" si="79"/>
        <v>6</v>
      </c>
      <c r="AW94" s="103">
        <f t="shared" si="80"/>
        <v>20</v>
      </c>
      <c r="AX94" s="152">
        <f t="shared" si="81"/>
        <v>1503042</v>
      </c>
      <c r="AY94" s="379"/>
      <c r="AZ94" s="366"/>
      <c r="BA94" s="366"/>
      <c r="BB94" s="366"/>
      <c r="BC94" s="366"/>
      <c r="BD94" s="264"/>
      <c r="BE94" s="104">
        <f t="shared" si="89"/>
        <v>2003</v>
      </c>
      <c r="BF94" s="28">
        <v>5</v>
      </c>
      <c r="BG94" s="379">
        <f t="shared" si="76"/>
        <v>3006138</v>
      </c>
      <c r="BH94" s="112">
        <f t="shared" si="73"/>
        <v>1324449</v>
      </c>
      <c r="BI94" s="112">
        <f t="shared" si="73"/>
        <v>154413</v>
      </c>
      <c r="BJ94" s="112">
        <f t="shared" si="73"/>
        <v>2620</v>
      </c>
      <c r="BK94" s="112">
        <f t="shared" si="73"/>
        <v>1924</v>
      </c>
      <c r="BL94" s="112">
        <f t="shared" si="73"/>
        <v>19636</v>
      </c>
      <c r="BM94" s="112">
        <f t="shared" si="82"/>
        <v>1503042</v>
      </c>
      <c r="BN94" s="21">
        <f t="shared" si="83"/>
        <v>6</v>
      </c>
      <c r="BO94" s="21">
        <f t="shared" si="84"/>
        <v>7</v>
      </c>
      <c r="BP94" s="21">
        <f t="shared" si="85"/>
        <v>7</v>
      </c>
      <c r="BQ94" s="21">
        <f t="shared" si="77"/>
        <v>14</v>
      </c>
      <c r="BR94" s="106">
        <f t="shared" si="86"/>
        <v>20</v>
      </c>
      <c r="BS94" s="264"/>
    </row>
    <row r="95" spans="1:111">
      <c r="A95" s="28">
        <f t="shared" si="87"/>
        <v>2003</v>
      </c>
      <c r="B95" s="28">
        <v>6</v>
      </c>
      <c r="C95" s="280">
        <f t="shared" si="88"/>
        <v>1497420</v>
      </c>
      <c r="D95" s="280">
        <f>ROUND(cust_BM!D95,0)</f>
        <v>1320653</v>
      </c>
      <c r="E95" s="280">
        <f>ROUND(cust_BM!E95,0)</f>
        <v>152799</v>
      </c>
      <c r="F95" s="280">
        <f>ROUND(cust_BM!F95,0)</f>
        <v>2653</v>
      </c>
      <c r="G95" s="280">
        <f>ROUND(cust_BM!G95,0)</f>
        <v>1923</v>
      </c>
      <c r="H95" s="395">
        <f>ROUND(cust_BM!H95,0)</f>
        <v>19372</v>
      </c>
      <c r="I95" s="260">
        <f>IF(CM_MWh!I95&gt;0,1,0)</f>
        <v>1</v>
      </c>
      <c r="J95" s="260">
        <f>IF(CM_MWh!J95&gt;0,1,0)</f>
        <v>1</v>
      </c>
      <c r="K95" s="260">
        <f>IF(CM_MWh!K95&gt;0,1,0)</f>
        <v>1</v>
      </c>
      <c r="L95" s="260">
        <f>IF(CM_MWh!L95&gt;0,1,0)</f>
        <v>0</v>
      </c>
      <c r="M95" s="260">
        <f>IF(CM_MWh!N95&gt;0,1,0)</f>
        <v>0</v>
      </c>
      <c r="N95" s="261">
        <f>IF(CM_MWh!K95&gt;0,1,0)</f>
        <v>1</v>
      </c>
      <c r="O95" s="261">
        <f>IF(CM_MWh!M95&gt;0,1,0)</f>
        <v>0</v>
      </c>
      <c r="P95" s="261">
        <f>IF(CM_MWh!P95&gt;0,1,0)</f>
        <v>1</v>
      </c>
      <c r="Q95" s="261">
        <f>IF(CM_MWh!Q95&gt;0,1,0)</f>
        <v>0</v>
      </c>
      <c r="R95" s="261">
        <f>IF(CM_MWh!R95&gt;0,1,0)</f>
        <v>0</v>
      </c>
      <c r="S95" s="261">
        <f>IF(CM_MWh!S95&gt;0,1,0)</f>
        <v>0</v>
      </c>
      <c r="T95" s="261">
        <f>IF(CM_MWh!T95&gt;0,1,0)</f>
        <v>1</v>
      </c>
      <c r="U95" s="364">
        <f>IF(CM_MWh!U95&gt;0,1,0)</f>
        <v>1</v>
      </c>
      <c r="V95" s="260">
        <f>IF(CM_MWh!V95&gt;0,1,0)</f>
        <v>1</v>
      </c>
      <c r="W95" s="260">
        <f>IF(CM_MWh!W95&gt;0,1,0)</f>
        <v>1</v>
      </c>
      <c r="X95" s="260">
        <f>IF(CM_MWh!X95&gt;0,1,0)</f>
        <v>0</v>
      </c>
      <c r="Y95" s="260">
        <f>IF(CM_MWh!Y95&gt;0,1,0)</f>
        <v>1</v>
      </c>
      <c r="Z95" s="260">
        <f>IF(CM_MWh!Z95&gt;0,1,0)</f>
        <v>1</v>
      </c>
      <c r="AA95" s="260">
        <f>IF(CM_MWh!AA95&gt;0,1,0)</f>
        <v>1</v>
      </c>
      <c r="AB95" s="260">
        <f>IF(CM_MWh!AB95&gt;0,1,0)</f>
        <v>1</v>
      </c>
      <c r="AC95" s="260">
        <f>IF(CM_MWh!AC95&gt;0,1,0)</f>
        <v>0</v>
      </c>
      <c r="AD95" s="260">
        <f>IF(CM_MWh!AD95&gt;0,1,0)</f>
        <v>0</v>
      </c>
      <c r="AE95" s="260">
        <f>IF(CM_MWh!AE95&gt;0,1,0)</f>
        <v>0</v>
      </c>
      <c r="AF95" s="260">
        <f>IF(CM_MWh!AF95&gt;0,1,0)</f>
        <v>1</v>
      </c>
      <c r="AG95" s="364">
        <f>IF(CM_MWh!AG95&gt;0,1,0)</f>
        <v>0</v>
      </c>
      <c r="AH95" s="260">
        <f>IF(CM_MWh!AH95&gt;0,1,0)</f>
        <v>0</v>
      </c>
      <c r="AI95" s="260">
        <f>IF(CM_MWh!AI95&gt;0,1,0)</f>
        <v>1</v>
      </c>
      <c r="AJ95" s="260">
        <f>IF(CM_MWh!AJ95&gt;0,1,0)</f>
        <v>1</v>
      </c>
      <c r="AK95" s="260">
        <f>IF(CM_MWh!AK95&gt;0,1,0)</f>
        <v>1</v>
      </c>
      <c r="AL95" s="260">
        <f>IF(CM_MWh!AL95&gt;0,1,0)</f>
        <v>1</v>
      </c>
      <c r="AM95" s="260">
        <f>IF(CM_MWh!AM95&gt;0,1,0)</f>
        <v>0</v>
      </c>
      <c r="AN95" s="260">
        <f>IF(CM_MWh!AN95&gt;0,1,0)</f>
        <v>0</v>
      </c>
      <c r="AO95" s="260">
        <f>IF(CM_MWh!AO95&gt;0,1,0)</f>
        <v>1</v>
      </c>
      <c r="AP95" s="260">
        <f>IF(CM_MWh!AP95&gt;0,1,0)</f>
        <v>0</v>
      </c>
      <c r="AQ95" s="260">
        <f>IF(CM_MWh!AQ95&gt;0,1,0)</f>
        <v>0</v>
      </c>
      <c r="AR95" s="260">
        <f>IF(CM_MWh!AR95&gt;0,1,0)</f>
        <v>0</v>
      </c>
      <c r="AS95" s="260">
        <f>IF(CM_MWh!AS95&gt;0,1,0)</f>
        <v>0</v>
      </c>
      <c r="AT95" s="260">
        <f>IF(CM_MWh!AT95&gt;0,1,0)</f>
        <v>1</v>
      </c>
      <c r="AU95" s="260">
        <f t="shared" si="78"/>
        <v>14</v>
      </c>
      <c r="AV95" s="260">
        <f t="shared" si="79"/>
        <v>6</v>
      </c>
      <c r="AW95" s="103">
        <f t="shared" si="80"/>
        <v>20</v>
      </c>
      <c r="AX95" s="152">
        <f t="shared" si="81"/>
        <v>1497400</v>
      </c>
      <c r="AY95" s="379"/>
      <c r="AZ95" s="366"/>
      <c r="BA95" s="366"/>
      <c r="BB95" s="366"/>
      <c r="BC95" s="366"/>
      <c r="BD95" s="264"/>
      <c r="BE95" s="104">
        <f t="shared" si="89"/>
        <v>2003</v>
      </c>
      <c r="BF95" s="28">
        <v>6</v>
      </c>
      <c r="BG95" s="379">
        <f t="shared" si="76"/>
        <v>2994854</v>
      </c>
      <c r="BH95" s="112">
        <f t="shared" si="73"/>
        <v>1320653</v>
      </c>
      <c r="BI95" s="112">
        <f t="shared" si="73"/>
        <v>152799</v>
      </c>
      <c r="BJ95" s="112">
        <f t="shared" si="73"/>
        <v>2653</v>
      </c>
      <c r="BK95" s="112">
        <f t="shared" si="73"/>
        <v>1923</v>
      </c>
      <c r="BL95" s="112">
        <f t="shared" si="73"/>
        <v>19372</v>
      </c>
      <c r="BM95" s="112">
        <f t="shared" si="82"/>
        <v>1497400</v>
      </c>
      <c r="BN95" s="21">
        <f t="shared" si="83"/>
        <v>6</v>
      </c>
      <c r="BO95" s="21">
        <f t="shared" si="84"/>
        <v>7</v>
      </c>
      <c r="BP95" s="21">
        <f t="shared" si="85"/>
        <v>7</v>
      </c>
      <c r="BQ95" s="21">
        <f t="shared" si="77"/>
        <v>14</v>
      </c>
      <c r="BR95" s="106">
        <f t="shared" si="86"/>
        <v>20</v>
      </c>
      <c r="BS95" s="264"/>
    </row>
    <row r="96" spans="1:111">
      <c r="A96" s="28">
        <f t="shared" si="87"/>
        <v>2003</v>
      </c>
      <c r="B96" s="28">
        <v>7</v>
      </c>
      <c r="C96" s="280">
        <f t="shared" si="88"/>
        <v>1512515</v>
      </c>
      <c r="D96" s="280">
        <f>ROUND(cust_BM!D96,0)</f>
        <v>1333076</v>
      </c>
      <c r="E96" s="280">
        <f>ROUND(cust_BM!E96,0)</f>
        <v>154994</v>
      </c>
      <c r="F96" s="280">
        <f>ROUND(cust_BM!F96,0)</f>
        <v>2659</v>
      </c>
      <c r="G96" s="280">
        <f>ROUND(cust_BM!G96,0)</f>
        <v>1922</v>
      </c>
      <c r="H96" s="395">
        <f>ROUND(cust_BM!H96,0)</f>
        <v>19844</v>
      </c>
      <c r="I96" s="260">
        <f>IF(CM_MWh!I96&gt;0,1,0)</f>
        <v>1</v>
      </c>
      <c r="J96" s="260">
        <f>IF(CM_MWh!J96&gt;0,1,0)</f>
        <v>0</v>
      </c>
      <c r="K96" s="260">
        <f>IF(CM_MWh!K96&gt;0,1,0)</f>
        <v>1</v>
      </c>
      <c r="L96" s="260">
        <f>IF(CM_MWh!L96&gt;0,1,0)</f>
        <v>0</v>
      </c>
      <c r="M96" s="260">
        <f>IF(CM_MWh!N96&gt;0,1,0)</f>
        <v>0</v>
      </c>
      <c r="N96" s="261">
        <f>IF(CM_MWh!K96&gt;0,1,0)</f>
        <v>1</v>
      </c>
      <c r="O96" s="261">
        <f>IF(CM_MWh!M96&gt;0,1,0)</f>
        <v>0</v>
      </c>
      <c r="P96" s="261">
        <f>IF(CM_MWh!P96&gt;0,1,0)</f>
        <v>1</v>
      </c>
      <c r="Q96" s="261">
        <f>IF(CM_MWh!Q96&gt;0,1,0)</f>
        <v>0</v>
      </c>
      <c r="R96" s="261">
        <f>IF(CM_MWh!R96&gt;0,1,0)</f>
        <v>0</v>
      </c>
      <c r="S96" s="261">
        <f>IF(CM_MWh!S96&gt;0,1,0)</f>
        <v>0</v>
      </c>
      <c r="T96" s="261">
        <f>IF(CM_MWh!T96&gt;0,1,0)</f>
        <v>1</v>
      </c>
      <c r="U96" s="364">
        <f>IF(CM_MWh!U96&gt;0,1,0)</f>
        <v>1</v>
      </c>
      <c r="V96" s="260">
        <f>IF(CM_MWh!V96&gt;0,1,0)</f>
        <v>1</v>
      </c>
      <c r="W96" s="260">
        <f>IF(CM_MWh!W96&gt;0,1,0)</f>
        <v>1</v>
      </c>
      <c r="X96" s="260">
        <f>IF(CM_MWh!X96&gt;0,1,0)</f>
        <v>0</v>
      </c>
      <c r="Y96" s="260">
        <f>IF(CM_MWh!Y96&gt;0,1,0)</f>
        <v>1</v>
      </c>
      <c r="Z96" s="260">
        <f>IF(CM_MWh!Z96&gt;0,1,0)</f>
        <v>1</v>
      </c>
      <c r="AA96" s="260">
        <f>IF(CM_MWh!AA96&gt;0,1,0)</f>
        <v>1</v>
      </c>
      <c r="AB96" s="260">
        <f>IF(CM_MWh!AB96&gt;0,1,0)</f>
        <v>1</v>
      </c>
      <c r="AC96" s="260">
        <f>IF(CM_MWh!AC96&gt;0,1,0)</f>
        <v>0</v>
      </c>
      <c r="AD96" s="260">
        <f>IF(CM_MWh!AD96&gt;0,1,0)</f>
        <v>0</v>
      </c>
      <c r="AE96" s="260">
        <f>IF(CM_MWh!AE96&gt;0,1,0)</f>
        <v>0</v>
      </c>
      <c r="AF96" s="260">
        <f>IF(CM_MWh!AF96&gt;0,1,0)</f>
        <v>1</v>
      </c>
      <c r="AG96" s="364">
        <f>IF(CM_MWh!AG96&gt;0,1,0)</f>
        <v>0</v>
      </c>
      <c r="AH96" s="260">
        <f>IF(CM_MWh!AH96&gt;0,1,0)</f>
        <v>1</v>
      </c>
      <c r="AI96" s="260">
        <f>IF(CM_MWh!AI96&gt;0,1,0)</f>
        <v>1</v>
      </c>
      <c r="AJ96" s="260">
        <f>IF(CM_MWh!AJ96&gt;0,1,0)</f>
        <v>1</v>
      </c>
      <c r="AK96" s="260">
        <f>IF(CM_MWh!AK96&gt;0,1,0)</f>
        <v>1</v>
      </c>
      <c r="AL96" s="260">
        <f>IF(CM_MWh!AL96&gt;0,1,0)</f>
        <v>1</v>
      </c>
      <c r="AM96" s="260">
        <f>IF(CM_MWh!AM96&gt;0,1,0)</f>
        <v>0</v>
      </c>
      <c r="AN96" s="260">
        <f>IF(CM_MWh!AN96&gt;0,1,0)</f>
        <v>0</v>
      </c>
      <c r="AO96" s="260">
        <f>IF(CM_MWh!AO96&gt;0,1,0)</f>
        <v>1</v>
      </c>
      <c r="AP96" s="260">
        <f>IF(CM_MWh!AP96&gt;0,1,0)</f>
        <v>0</v>
      </c>
      <c r="AQ96" s="260">
        <f>IF(CM_MWh!AQ96&gt;0,1,0)</f>
        <v>0</v>
      </c>
      <c r="AR96" s="260">
        <f>IF(CM_MWh!AR96&gt;0,1,0)</f>
        <v>0</v>
      </c>
      <c r="AS96" s="260">
        <f>IF(CM_MWh!AS96&gt;0,1,0)</f>
        <v>0</v>
      </c>
      <c r="AT96" s="260">
        <f>IF(CM_MWh!AT96&gt;0,1,0)</f>
        <v>1</v>
      </c>
      <c r="AU96" s="260">
        <f t="shared" si="78"/>
        <v>15</v>
      </c>
      <c r="AV96" s="260">
        <f t="shared" si="79"/>
        <v>5</v>
      </c>
      <c r="AW96" s="103">
        <f t="shared" si="80"/>
        <v>20</v>
      </c>
      <c r="AX96" s="152">
        <f t="shared" si="81"/>
        <v>1512495</v>
      </c>
      <c r="AY96" s="379"/>
      <c r="AZ96" s="366"/>
      <c r="BA96" s="366"/>
      <c r="BB96" s="366"/>
      <c r="BC96" s="366"/>
      <c r="BD96" s="264"/>
      <c r="BE96" s="104">
        <f t="shared" si="89"/>
        <v>2003</v>
      </c>
      <c r="BF96" s="28">
        <v>7</v>
      </c>
      <c r="BG96" s="379">
        <f t="shared" si="76"/>
        <v>3025045</v>
      </c>
      <c r="BH96" s="112">
        <f t="shared" si="73"/>
        <v>1333076</v>
      </c>
      <c r="BI96" s="112">
        <f t="shared" si="73"/>
        <v>154994</v>
      </c>
      <c r="BJ96" s="112">
        <f t="shared" si="73"/>
        <v>2659</v>
      </c>
      <c r="BK96" s="112">
        <f t="shared" si="73"/>
        <v>1922</v>
      </c>
      <c r="BL96" s="112">
        <f t="shared" si="73"/>
        <v>19844</v>
      </c>
      <c r="BM96" s="112">
        <f t="shared" si="82"/>
        <v>1512495</v>
      </c>
      <c r="BN96" s="21">
        <f t="shared" si="83"/>
        <v>5</v>
      </c>
      <c r="BO96" s="21">
        <f t="shared" si="84"/>
        <v>7</v>
      </c>
      <c r="BP96" s="21">
        <f t="shared" si="85"/>
        <v>8</v>
      </c>
      <c r="BQ96" s="21">
        <f t="shared" si="77"/>
        <v>15</v>
      </c>
      <c r="BR96" s="106">
        <f t="shared" si="86"/>
        <v>20</v>
      </c>
      <c r="BS96" s="264"/>
    </row>
    <row r="97" spans="1:111">
      <c r="A97" s="28">
        <f t="shared" si="87"/>
        <v>2003</v>
      </c>
      <c r="B97" s="28">
        <v>8</v>
      </c>
      <c r="C97" s="280">
        <f t="shared" si="88"/>
        <v>1502388</v>
      </c>
      <c r="D97" s="280">
        <f>ROUND(cust_BM!D97,0)</f>
        <v>1324179</v>
      </c>
      <c r="E97" s="280">
        <f>ROUND(cust_BM!E97,0)</f>
        <v>153917</v>
      </c>
      <c r="F97" s="280">
        <f>ROUND(cust_BM!F97,0)</f>
        <v>2668</v>
      </c>
      <c r="G97" s="280">
        <f>ROUND(cust_BM!G97,0)</f>
        <v>1914</v>
      </c>
      <c r="H97" s="395">
        <f>ROUND(cust_BM!H97,0)</f>
        <v>19690</v>
      </c>
      <c r="I97" s="260">
        <f>IF(CM_MWh!I97&gt;0,1,0)</f>
        <v>1</v>
      </c>
      <c r="J97" s="260">
        <f>IF(CM_MWh!J97&gt;0,1,0)</f>
        <v>1</v>
      </c>
      <c r="K97" s="260">
        <f>IF(CM_MWh!K97&gt;0,1,0)</f>
        <v>1</v>
      </c>
      <c r="L97" s="260">
        <f>IF(CM_MWh!L97&gt;0,1,0)</f>
        <v>0</v>
      </c>
      <c r="M97" s="260">
        <f>IF(CM_MWh!N97&gt;0,1,0)</f>
        <v>0</v>
      </c>
      <c r="N97" s="261">
        <f>IF(CM_MWh!K97&gt;0,1,0)</f>
        <v>1</v>
      </c>
      <c r="O97" s="261">
        <f>IF(CM_MWh!M97&gt;0,1,0)</f>
        <v>0</v>
      </c>
      <c r="P97" s="261">
        <f>IF(CM_MWh!P97&gt;0,1,0)</f>
        <v>1</v>
      </c>
      <c r="Q97" s="261">
        <f>IF(CM_MWh!Q97&gt;0,1,0)</f>
        <v>0</v>
      </c>
      <c r="R97" s="261">
        <f>IF(CM_MWh!R97&gt;0,1,0)</f>
        <v>0</v>
      </c>
      <c r="S97" s="261">
        <f>IF(CM_MWh!S97&gt;0,1,0)</f>
        <v>0</v>
      </c>
      <c r="T97" s="261">
        <f>IF(CM_MWh!T97&gt;0,1,0)</f>
        <v>1</v>
      </c>
      <c r="U97" s="364">
        <f>IF(CM_MWh!U97&gt;0,1,0)</f>
        <v>1</v>
      </c>
      <c r="V97" s="260">
        <f>IF(CM_MWh!V97&gt;0,1,0)</f>
        <v>1</v>
      </c>
      <c r="W97" s="260">
        <f>IF(CM_MWh!W97&gt;0,1,0)</f>
        <v>1</v>
      </c>
      <c r="X97" s="260">
        <f>IF(CM_MWh!X97&gt;0,1,0)</f>
        <v>0</v>
      </c>
      <c r="Y97" s="260">
        <f>IF(CM_MWh!Y97&gt;0,1,0)</f>
        <v>1</v>
      </c>
      <c r="Z97" s="260">
        <f>IF(CM_MWh!Z97&gt;0,1,0)</f>
        <v>1</v>
      </c>
      <c r="AA97" s="260">
        <f>IF(CM_MWh!AA97&gt;0,1,0)</f>
        <v>1</v>
      </c>
      <c r="AB97" s="260">
        <f>IF(CM_MWh!AB97&gt;0,1,0)</f>
        <v>1</v>
      </c>
      <c r="AC97" s="260">
        <f>IF(CM_MWh!AC97&gt;0,1,0)</f>
        <v>0</v>
      </c>
      <c r="AD97" s="260">
        <f>IF(CM_MWh!AD97&gt;0,1,0)</f>
        <v>0</v>
      </c>
      <c r="AE97" s="260">
        <f>IF(CM_MWh!AE97&gt;0,1,0)</f>
        <v>0</v>
      </c>
      <c r="AF97" s="260">
        <f>IF(CM_MWh!AF97&gt;0,1,0)</f>
        <v>1</v>
      </c>
      <c r="AG97" s="364">
        <f>IF(CM_MWh!AG97&gt;0,1,0)</f>
        <v>0</v>
      </c>
      <c r="AH97" s="260">
        <f>IF(CM_MWh!AH97&gt;0,1,0)</f>
        <v>0</v>
      </c>
      <c r="AI97" s="260">
        <f>IF(CM_MWh!AI97&gt;0,1,0)</f>
        <v>1</v>
      </c>
      <c r="AJ97" s="260">
        <f>IF(CM_MWh!AJ97&gt;0,1,0)</f>
        <v>1</v>
      </c>
      <c r="AK97" s="260">
        <f>IF(CM_MWh!AK97&gt;0,1,0)</f>
        <v>1</v>
      </c>
      <c r="AL97" s="260">
        <f>IF(CM_MWh!AL97&gt;0,1,0)</f>
        <v>1</v>
      </c>
      <c r="AM97" s="260">
        <f>IF(CM_MWh!AM97&gt;0,1,0)</f>
        <v>0</v>
      </c>
      <c r="AN97" s="260">
        <f>IF(CM_MWh!AN97&gt;0,1,0)</f>
        <v>0</v>
      </c>
      <c r="AO97" s="260">
        <f>IF(CM_MWh!AO97&gt;0,1,0)</f>
        <v>1</v>
      </c>
      <c r="AP97" s="260">
        <f>IF(CM_MWh!AP97&gt;0,1,0)</f>
        <v>0</v>
      </c>
      <c r="AQ97" s="260">
        <f>IF(CM_MWh!AQ97&gt;0,1,0)</f>
        <v>0</v>
      </c>
      <c r="AR97" s="260">
        <f>IF(CM_MWh!AR97&gt;0,1,0)</f>
        <v>0</v>
      </c>
      <c r="AS97" s="260">
        <f>IF(CM_MWh!AS97&gt;0,1,0)</f>
        <v>0</v>
      </c>
      <c r="AT97" s="260">
        <f>IF(CM_MWh!AT97&gt;0,1,0)</f>
        <v>1</v>
      </c>
      <c r="AU97" s="260">
        <f t="shared" si="78"/>
        <v>14</v>
      </c>
      <c r="AV97" s="260">
        <f t="shared" si="79"/>
        <v>6</v>
      </c>
      <c r="AW97" s="103">
        <f t="shared" si="80"/>
        <v>20</v>
      </c>
      <c r="AX97" s="152">
        <f t="shared" si="81"/>
        <v>1502368</v>
      </c>
      <c r="AY97" s="379"/>
      <c r="AZ97" s="366"/>
      <c r="BA97" s="366"/>
      <c r="BB97" s="366"/>
      <c r="BC97" s="366"/>
      <c r="BD97" s="264"/>
      <c r="BE97" s="104">
        <f t="shared" si="89"/>
        <v>2003</v>
      </c>
      <c r="BF97" s="28">
        <v>8</v>
      </c>
      <c r="BG97" s="379">
        <f t="shared" si="76"/>
        <v>3004790</v>
      </c>
      <c r="BH97" s="112">
        <f t="shared" si="73"/>
        <v>1324179</v>
      </c>
      <c r="BI97" s="112">
        <f t="shared" si="73"/>
        <v>153917</v>
      </c>
      <c r="BJ97" s="112">
        <f t="shared" si="73"/>
        <v>2668</v>
      </c>
      <c r="BK97" s="112">
        <f t="shared" si="73"/>
        <v>1914</v>
      </c>
      <c r="BL97" s="112">
        <f t="shared" si="73"/>
        <v>19690</v>
      </c>
      <c r="BM97" s="112">
        <f t="shared" si="82"/>
        <v>1502368</v>
      </c>
      <c r="BN97" s="21">
        <f t="shared" si="83"/>
        <v>6</v>
      </c>
      <c r="BO97" s="21">
        <f t="shared" si="84"/>
        <v>7</v>
      </c>
      <c r="BP97" s="21">
        <f t="shared" si="85"/>
        <v>7</v>
      </c>
      <c r="BQ97" s="21">
        <f t="shared" si="77"/>
        <v>14</v>
      </c>
      <c r="BR97" s="106">
        <f t="shared" si="86"/>
        <v>20</v>
      </c>
      <c r="BS97" s="264"/>
    </row>
    <row r="98" spans="1:111">
      <c r="A98" s="28">
        <f t="shared" si="87"/>
        <v>2003</v>
      </c>
      <c r="B98" s="28">
        <v>9</v>
      </c>
      <c r="C98" s="280">
        <f t="shared" si="88"/>
        <v>1535476</v>
      </c>
      <c r="D98" s="280">
        <f>ROUND(cust_BM!D98,0)</f>
        <v>1353638</v>
      </c>
      <c r="E98" s="280">
        <f>ROUND(cust_BM!E98,0)</f>
        <v>157167</v>
      </c>
      <c r="F98" s="280">
        <f>ROUND(cust_BM!F98,0)</f>
        <v>2687</v>
      </c>
      <c r="G98" s="280">
        <f>ROUND(cust_BM!G98,0)</f>
        <v>1905</v>
      </c>
      <c r="H98" s="395">
        <f>ROUND(cust_BM!H98,0)</f>
        <v>20059</v>
      </c>
      <c r="I98" s="260">
        <f>IF(CM_MWh!I98&gt;0,1,0)</f>
        <v>1</v>
      </c>
      <c r="J98" s="260">
        <f>IF(CM_MWh!J98&gt;0,1,0)</f>
        <v>1</v>
      </c>
      <c r="K98" s="260">
        <f>IF(CM_MWh!K98&gt;0,1,0)</f>
        <v>1</v>
      </c>
      <c r="L98" s="260">
        <f>IF(CM_MWh!L98&gt;0,1,0)</f>
        <v>0</v>
      </c>
      <c r="M98" s="260">
        <f>IF(CM_MWh!N98&gt;0,1,0)</f>
        <v>0</v>
      </c>
      <c r="N98" s="261">
        <f>IF(CM_MWh!K98&gt;0,1,0)</f>
        <v>1</v>
      </c>
      <c r="O98" s="261">
        <f>IF(CM_MWh!M98&gt;0,1,0)</f>
        <v>0</v>
      </c>
      <c r="P98" s="261">
        <f>IF(CM_MWh!P98&gt;0,1,0)</f>
        <v>1</v>
      </c>
      <c r="Q98" s="261">
        <f>IF(CM_MWh!Q98&gt;0,1,0)</f>
        <v>0</v>
      </c>
      <c r="R98" s="261">
        <f>IF(CM_MWh!R98&gt;0,1,0)</f>
        <v>0</v>
      </c>
      <c r="S98" s="261">
        <f>IF(CM_MWh!S98&gt;0,1,0)</f>
        <v>0</v>
      </c>
      <c r="T98" s="261">
        <f>IF(CM_MWh!T98&gt;0,1,0)</f>
        <v>1</v>
      </c>
      <c r="U98" s="364">
        <f>IF(CM_MWh!U98&gt;0,1,0)</f>
        <v>1</v>
      </c>
      <c r="V98" s="260">
        <f>IF(CM_MWh!V98&gt;0,1,0)</f>
        <v>1</v>
      </c>
      <c r="W98" s="260">
        <f>IF(CM_MWh!W98&gt;0,1,0)</f>
        <v>1</v>
      </c>
      <c r="X98" s="260">
        <f>IF(CM_MWh!X98&gt;0,1,0)</f>
        <v>0</v>
      </c>
      <c r="Y98" s="260">
        <f>IF(CM_MWh!Y98&gt;0,1,0)</f>
        <v>1</v>
      </c>
      <c r="Z98" s="260">
        <f>IF(CM_MWh!Z98&gt;0,1,0)</f>
        <v>1</v>
      </c>
      <c r="AA98" s="260">
        <f>IF(CM_MWh!AA98&gt;0,1,0)</f>
        <v>1</v>
      </c>
      <c r="AB98" s="260">
        <f>IF(CM_MWh!AB98&gt;0,1,0)</f>
        <v>1</v>
      </c>
      <c r="AC98" s="260">
        <f>IF(CM_MWh!AC98&gt;0,1,0)</f>
        <v>0</v>
      </c>
      <c r="AD98" s="260">
        <f>IF(CM_MWh!AD98&gt;0,1,0)</f>
        <v>0</v>
      </c>
      <c r="AE98" s="260">
        <f>IF(CM_MWh!AE98&gt;0,1,0)</f>
        <v>0</v>
      </c>
      <c r="AF98" s="260">
        <f>IF(CM_MWh!AF98&gt;0,1,0)</f>
        <v>1</v>
      </c>
      <c r="AG98" s="364">
        <f>IF(CM_MWh!AG98&gt;0,1,0)</f>
        <v>0</v>
      </c>
      <c r="AH98" s="260">
        <f>IF(CM_MWh!AH98&gt;0,1,0)</f>
        <v>0</v>
      </c>
      <c r="AI98" s="260">
        <f>IF(CM_MWh!AI98&gt;0,1,0)</f>
        <v>1</v>
      </c>
      <c r="AJ98" s="260">
        <f>IF(CM_MWh!AJ98&gt;0,1,0)</f>
        <v>1</v>
      </c>
      <c r="AK98" s="260">
        <f>IF(CM_MWh!AK98&gt;0,1,0)</f>
        <v>1</v>
      </c>
      <c r="AL98" s="260">
        <f>IF(CM_MWh!AL98&gt;0,1,0)</f>
        <v>1</v>
      </c>
      <c r="AM98" s="260">
        <f>IF(CM_MWh!AM98&gt;0,1,0)</f>
        <v>0</v>
      </c>
      <c r="AN98" s="260">
        <f>IF(CM_MWh!AN98&gt;0,1,0)</f>
        <v>0</v>
      </c>
      <c r="AO98" s="260">
        <f>IF(CM_MWh!AO98&gt;0,1,0)</f>
        <v>1</v>
      </c>
      <c r="AP98" s="260">
        <f>IF(CM_MWh!AP98&gt;0,1,0)</f>
        <v>0</v>
      </c>
      <c r="AQ98" s="260">
        <f>IF(CM_MWh!AQ98&gt;0,1,0)</f>
        <v>0</v>
      </c>
      <c r="AR98" s="260">
        <f>IF(CM_MWh!AR98&gt;0,1,0)</f>
        <v>0</v>
      </c>
      <c r="AS98" s="260">
        <f>IF(CM_MWh!AS98&gt;0,1,0)</f>
        <v>0</v>
      </c>
      <c r="AT98" s="260">
        <f>IF(CM_MWh!AT98&gt;0,1,0)</f>
        <v>1</v>
      </c>
      <c r="AU98" s="260">
        <f t="shared" si="78"/>
        <v>14</v>
      </c>
      <c r="AV98" s="260">
        <f t="shared" si="79"/>
        <v>6</v>
      </c>
      <c r="AW98" s="103">
        <f t="shared" si="80"/>
        <v>20</v>
      </c>
      <c r="AX98" s="152">
        <f t="shared" si="81"/>
        <v>1535456</v>
      </c>
      <c r="AY98" s="379"/>
      <c r="AZ98" s="366"/>
      <c r="BA98" s="366"/>
      <c r="BB98" s="366"/>
      <c r="BC98" s="366"/>
      <c r="BD98" s="264"/>
      <c r="BE98" s="104">
        <f t="shared" si="89"/>
        <v>2003</v>
      </c>
      <c r="BF98" s="28">
        <v>9</v>
      </c>
      <c r="BG98" s="379">
        <f t="shared" si="76"/>
        <v>3070966</v>
      </c>
      <c r="BH98" s="112">
        <f t="shared" si="73"/>
        <v>1353638</v>
      </c>
      <c r="BI98" s="112">
        <f t="shared" si="73"/>
        <v>157167</v>
      </c>
      <c r="BJ98" s="112">
        <f t="shared" si="73"/>
        <v>2687</v>
      </c>
      <c r="BK98" s="112">
        <f t="shared" si="73"/>
        <v>1905</v>
      </c>
      <c r="BL98" s="112">
        <f t="shared" si="73"/>
        <v>20059</v>
      </c>
      <c r="BM98" s="112">
        <f t="shared" si="82"/>
        <v>1535456</v>
      </c>
      <c r="BN98" s="21">
        <f t="shared" si="83"/>
        <v>6</v>
      </c>
      <c r="BO98" s="21">
        <f t="shared" si="84"/>
        <v>7</v>
      </c>
      <c r="BP98" s="21">
        <f t="shared" si="85"/>
        <v>7</v>
      </c>
      <c r="BQ98" s="21">
        <f t="shared" si="77"/>
        <v>14</v>
      </c>
      <c r="BR98" s="106">
        <f t="shared" si="86"/>
        <v>20</v>
      </c>
      <c r="BS98" s="264"/>
    </row>
    <row r="99" spans="1:111">
      <c r="A99" s="28">
        <f t="shared" si="87"/>
        <v>2003</v>
      </c>
      <c r="B99" s="28">
        <v>10</v>
      </c>
      <c r="C99" s="280">
        <f t="shared" si="88"/>
        <v>1532608</v>
      </c>
      <c r="D99" s="280">
        <f>ROUND(cust_BM!D99,0)</f>
        <v>1350881</v>
      </c>
      <c r="E99" s="280">
        <f>ROUND(cust_BM!E99,0)</f>
        <v>157075</v>
      </c>
      <c r="F99" s="280">
        <f>ROUND(cust_BM!F99,0)</f>
        <v>2737</v>
      </c>
      <c r="G99" s="280">
        <f>ROUND(cust_BM!G99,0)</f>
        <v>1899</v>
      </c>
      <c r="H99" s="395">
        <f>ROUND(cust_BM!H99,0)</f>
        <v>19997</v>
      </c>
      <c r="I99" s="260">
        <f>IF(CM_MWh!I99&gt;0,1,0)</f>
        <v>1</v>
      </c>
      <c r="J99" s="260">
        <f>IF(CM_MWh!J99&gt;0,1,0)</f>
        <v>1</v>
      </c>
      <c r="K99" s="260">
        <f>IF(CM_MWh!K99&gt;0,1,0)</f>
        <v>1</v>
      </c>
      <c r="L99" s="260">
        <f>IF(CM_MWh!L99&gt;0,1,0)</f>
        <v>0</v>
      </c>
      <c r="M99" s="260">
        <f>IF(CM_MWh!N99&gt;0,1,0)</f>
        <v>0</v>
      </c>
      <c r="N99" s="261">
        <f>IF(CM_MWh!K99&gt;0,1,0)</f>
        <v>1</v>
      </c>
      <c r="O99" s="261">
        <f>IF(CM_MWh!M99&gt;0,1,0)</f>
        <v>0</v>
      </c>
      <c r="P99" s="261">
        <f>IF(CM_MWh!P99&gt;0,1,0)</f>
        <v>1</v>
      </c>
      <c r="Q99" s="261">
        <f>IF(CM_MWh!Q99&gt;0,1,0)</f>
        <v>0</v>
      </c>
      <c r="R99" s="261">
        <f>IF(CM_MWh!R99&gt;0,1,0)</f>
        <v>0</v>
      </c>
      <c r="S99" s="261">
        <f>IF(CM_MWh!S99&gt;0,1,0)</f>
        <v>0</v>
      </c>
      <c r="T99" s="261">
        <f>IF(CM_MWh!T99&gt;0,1,0)</f>
        <v>1</v>
      </c>
      <c r="U99" s="364">
        <f>IF(CM_MWh!U99&gt;0,1,0)</f>
        <v>1</v>
      </c>
      <c r="V99" s="260">
        <f>IF(CM_MWh!V99&gt;0,1,0)</f>
        <v>1</v>
      </c>
      <c r="W99" s="260">
        <f>IF(CM_MWh!W99&gt;0,1,0)</f>
        <v>1</v>
      </c>
      <c r="X99" s="260">
        <f>IF(CM_MWh!X99&gt;0,1,0)</f>
        <v>0</v>
      </c>
      <c r="Y99" s="260">
        <f>IF(CM_MWh!Y99&gt;0,1,0)</f>
        <v>1</v>
      </c>
      <c r="Z99" s="260">
        <f>IF(CM_MWh!Z99&gt;0,1,0)</f>
        <v>1</v>
      </c>
      <c r="AA99" s="260">
        <f>IF(CM_MWh!AA99&gt;0,1,0)</f>
        <v>1</v>
      </c>
      <c r="AB99" s="260">
        <f>IF(CM_MWh!AB99&gt;0,1,0)</f>
        <v>1</v>
      </c>
      <c r="AC99" s="260">
        <f>IF(CM_MWh!AC99&gt;0,1,0)</f>
        <v>0</v>
      </c>
      <c r="AD99" s="260">
        <f>IF(CM_MWh!AD99&gt;0,1,0)</f>
        <v>0</v>
      </c>
      <c r="AE99" s="260">
        <f>IF(CM_MWh!AE99&gt;0,1,0)</f>
        <v>0</v>
      </c>
      <c r="AF99" s="260">
        <f>IF(CM_MWh!AF99&gt;0,1,0)</f>
        <v>1</v>
      </c>
      <c r="AG99" s="364">
        <f>IF(CM_MWh!AG99&gt;0,1,0)</f>
        <v>0</v>
      </c>
      <c r="AH99" s="260">
        <f>IF(CM_MWh!AH99&gt;0,1,0)</f>
        <v>0</v>
      </c>
      <c r="AI99" s="260">
        <f>IF(CM_MWh!AI99&gt;0,1,0)</f>
        <v>1</v>
      </c>
      <c r="AJ99" s="260">
        <f>IF(CM_MWh!AJ99&gt;0,1,0)</f>
        <v>1</v>
      </c>
      <c r="AK99" s="260">
        <f>IF(CM_MWh!AK99&gt;0,1,0)</f>
        <v>1</v>
      </c>
      <c r="AL99" s="260">
        <f>IF(CM_MWh!AL99&gt;0,1,0)</f>
        <v>0</v>
      </c>
      <c r="AM99" s="260">
        <f>IF(CM_MWh!AM99&gt;0,1,0)</f>
        <v>0</v>
      </c>
      <c r="AN99" s="260">
        <f>IF(CM_MWh!AN99&gt;0,1,0)</f>
        <v>0</v>
      </c>
      <c r="AO99" s="260">
        <f>IF(CM_MWh!AO99&gt;0,1,0)</f>
        <v>1</v>
      </c>
      <c r="AP99" s="260">
        <f>IF(CM_MWh!AP99&gt;0,1,0)</f>
        <v>0</v>
      </c>
      <c r="AQ99" s="260">
        <f>IF(CM_MWh!AQ99&gt;0,1,0)</f>
        <v>0</v>
      </c>
      <c r="AR99" s="260">
        <f>IF(CM_MWh!AR99&gt;0,1,0)</f>
        <v>0</v>
      </c>
      <c r="AS99" s="260">
        <f>IF(CM_MWh!AS99&gt;0,1,0)</f>
        <v>0</v>
      </c>
      <c r="AT99" s="260">
        <f>IF(CM_MWh!AT99&gt;0,1,0)</f>
        <v>1</v>
      </c>
      <c r="AU99" s="260">
        <f t="shared" si="78"/>
        <v>13</v>
      </c>
      <c r="AV99" s="260">
        <f t="shared" si="79"/>
        <v>6</v>
      </c>
      <c r="AW99" s="103">
        <f t="shared" si="80"/>
        <v>19</v>
      </c>
      <c r="AX99" s="152">
        <f t="shared" si="81"/>
        <v>1532589</v>
      </c>
      <c r="AY99" s="379"/>
      <c r="AZ99" s="366"/>
      <c r="BA99" s="366"/>
      <c r="BB99" s="366"/>
      <c r="BC99" s="366"/>
      <c r="BD99" s="264"/>
      <c r="BE99" s="104">
        <f t="shared" si="89"/>
        <v>2003</v>
      </c>
      <c r="BF99" s="28">
        <v>10</v>
      </c>
      <c r="BG99" s="379">
        <f t="shared" si="76"/>
        <v>3065229</v>
      </c>
      <c r="BH99" s="112">
        <f t="shared" si="73"/>
        <v>1350881</v>
      </c>
      <c r="BI99" s="112">
        <f t="shared" si="73"/>
        <v>157075</v>
      </c>
      <c r="BJ99" s="112">
        <f t="shared" si="73"/>
        <v>2737</v>
      </c>
      <c r="BK99" s="112">
        <f t="shared" si="73"/>
        <v>1899</v>
      </c>
      <c r="BL99" s="112">
        <f t="shared" si="73"/>
        <v>19997</v>
      </c>
      <c r="BM99" s="112">
        <f t="shared" si="82"/>
        <v>1532589</v>
      </c>
      <c r="BN99" s="21">
        <f t="shared" si="83"/>
        <v>6</v>
      </c>
      <c r="BO99" s="21">
        <f t="shared" si="84"/>
        <v>7</v>
      </c>
      <c r="BP99" s="21">
        <f t="shared" si="85"/>
        <v>6</v>
      </c>
      <c r="BQ99" s="21">
        <f t="shared" si="77"/>
        <v>13</v>
      </c>
      <c r="BR99" s="106">
        <f t="shared" si="86"/>
        <v>19</v>
      </c>
      <c r="BS99" s="264"/>
    </row>
    <row r="100" spans="1:111">
      <c r="A100" s="28">
        <f t="shared" si="87"/>
        <v>2003</v>
      </c>
      <c r="B100" s="28">
        <v>11</v>
      </c>
      <c r="C100" s="280">
        <f t="shared" si="88"/>
        <v>1530820</v>
      </c>
      <c r="D100" s="280">
        <f>ROUND(cust_BM!D100,0)</f>
        <v>1349774</v>
      </c>
      <c r="E100" s="280">
        <f>ROUND(cust_BM!E100,0)</f>
        <v>156381</v>
      </c>
      <c r="F100" s="280">
        <f>ROUND(cust_BM!F100,0)</f>
        <v>2696</v>
      </c>
      <c r="G100" s="280">
        <f>ROUND(cust_BM!G100,0)</f>
        <v>1895</v>
      </c>
      <c r="H100" s="395">
        <f>ROUND(cust_BM!H100,0)</f>
        <v>20056</v>
      </c>
      <c r="I100" s="260">
        <f>IF(CM_MWh!I100&gt;0,1,0)</f>
        <v>1</v>
      </c>
      <c r="J100" s="260">
        <f>IF(CM_MWh!J100&gt;0,1,0)</f>
        <v>1</v>
      </c>
      <c r="K100" s="260">
        <f>IF(CM_MWh!K100&gt;0,1,0)</f>
        <v>1</v>
      </c>
      <c r="L100" s="260">
        <f>IF(CM_MWh!L100&gt;0,1,0)</f>
        <v>0</v>
      </c>
      <c r="M100" s="260">
        <f>IF(CM_MWh!N100&gt;0,1,0)</f>
        <v>0</v>
      </c>
      <c r="N100" s="261">
        <f>IF(CM_MWh!K100&gt;0,1,0)</f>
        <v>1</v>
      </c>
      <c r="O100" s="261">
        <f>IF(CM_MWh!M100&gt;0,1,0)</f>
        <v>0</v>
      </c>
      <c r="P100" s="261">
        <f>IF(CM_MWh!P100&gt;0,1,0)</f>
        <v>1</v>
      </c>
      <c r="Q100" s="261">
        <f>IF(CM_MWh!Q100&gt;0,1,0)</f>
        <v>0</v>
      </c>
      <c r="R100" s="261">
        <f>IF(CM_MWh!R100&gt;0,1,0)</f>
        <v>0</v>
      </c>
      <c r="S100" s="261">
        <f>IF(CM_MWh!S100&gt;0,1,0)</f>
        <v>0</v>
      </c>
      <c r="T100" s="261">
        <f>IF(CM_MWh!T100&gt;0,1,0)</f>
        <v>1</v>
      </c>
      <c r="U100" s="364">
        <f>IF(CM_MWh!U100&gt;0,1,0)</f>
        <v>0</v>
      </c>
      <c r="V100" s="260">
        <f>IF(CM_MWh!V100&gt;0,1,0)</f>
        <v>1</v>
      </c>
      <c r="W100" s="260">
        <f>IF(CM_MWh!W100&gt;0,1,0)</f>
        <v>1</v>
      </c>
      <c r="X100" s="260">
        <f>IF(CM_MWh!X100&gt;0,1,0)</f>
        <v>0</v>
      </c>
      <c r="Y100" s="260">
        <f>IF(CM_MWh!Y100&gt;0,1,0)</f>
        <v>1</v>
      </c>
      <c r="Z100" s="260">
        <f>IF(CM_MWh!Z100&gt;0,1,0)</f>
        <v>1</v>
      </c>
      <c r="AA100" s="260">
        <f>IF(CM_MWh!AA100&gt;0,1,0)</f>
        <v>1</v>
      </c>
      <c r="AB100" s="260">
        <f>IF(CM_MWh!AB100&gt;0,1,0)</f>
        <v>1</v>
      </c>
      <c r="AC100" s="260">
        <f>IF(CM_MWh!AC100&gt;0,1,0)</f>
        <v>0</v>
      </c>
      <c r="AD100" s="260">
        <f>IF(CM_MWh!AD100&gt;0,1,0)</f>
        <v>0</v>
      </c>
      <c r="AE100" s="260">
        <f>IF(CM_MWh!AE100&gt;0,1,0)</f>
        <v>0</v>
      </c>
      <c r="AF100" s="260">
        <f>IF(CM_MWh!AF100&gt;0,1,0)</f>
        <v>0</v>
      </c>
      <c r="AG100" s="364">
        <f>IF(CM_MWh!AG100&gt;0,1,0)</f>
        <v>0</v>
      </c>
      <c r="AH100" s="260">
        <f>IF(CM_MWh!AH100&gt;0,1,0)</f>
        <v>0</v>
      </c>
      <c r="AI100" s="260">
        <f>IF(CM_MWh!AI100&gt;0,1,0)</f>
        <v>1</v>
      </c>
      <c r="AJ100" s="260">
        <f>IF(CM_MWh!AJ100&gt;0,1,0)</f>
        <v>1</v>
      </c>
      <c r="AK100" s="260">
        <f>IF(CM_MWh!AK100&gt;0,1,0)</f>
        <v>1</v>
      </c>
      <c r="AL100" s="260">
        <f>IF(CM_MWh!AL100&gt;0,1,0)</f>
        <v>1</v>
      </c>
      <c r="AM100" s="260">
        <f>IF(CM_MWh!AM100&gt;0,1,0)</f>
        <v>0</v>
      </c>
      <c r="AN100" s="260">
        <f>IF(CM_MWh!AN100&gt;0,1,0)</f>
        <v>0</v>
      </c>
      <c r="AO100" s="260">
        <f>IF(CM_MWh!AO100&gt;0,1,0)</f>
        <v>1</v>
      </c>
      <c r="AP100" s="260">
        <f>IF(CM_MWh!AP100&gt;0,1,0)</f>
        <v>0</v>
      </c>
      <c r="AQ100" s="260">
        <f>IF(CM_MWh!AQ100&gt;0,1,0)</f>
        <v>0</v>
      </c>
      <c r="AR100" s="260">
        <f>IF(CM_MWh!AR100&gt;0,1,0)</f>
        <v>0</v>
      </c>
      <c r="AS100" s="260">
        <f>IF(CM_MWh!AS100&gt;0,1,0)</f>
        <v>0</v>
      </c>
      <c r="AT100" s="260">
        <f>IF(CM_MWh!AT100&gt;0,1,0)</f>
        <v>1</v>
      </c>
      <c r="AU100" s="260">
        <f t="shared" si="78"/>
        <v>12</v>
      </c>
      <c r="AV100" s="260">
        <f t="shared" si="79"/>
        <v>6</v>
      </c>
      <c r="AW100" s="103">
        <f t="shared" si="80"/>
        <v>18</v>
      </c>
      <c r="AX100" s="152">
        <f t="shared" si="81"/>
        <v>1530802</v>
      </c>
      <c r="AY100" s="379"/>
      <c r="AZ100" s="366"/>
      <c r="BA100" s="366"/>
      <c r="BB100" s="366"/>
      <c r="BC100" s="366"/>
      <c r="BD100" s="264"/>
      <c r="BE100" s="104">
        <f t="shared" si="89"/>
        <v>2003</v>
      </c>
      <c r="BF100" s="28">
        <v>11</v>
      </c>
      <c r="BG100" s="379">
        <f t="shared" si="76"/>
        <v>3061652</v>
      </c>
      <c r="BH100" s="112">
        <f t="shared" si="73"/>
        <v>1349774</v>
      </c>
      <c r="BI100" s="112">
        <f t="shared" si="73"/>
        <v>156381</v>
      </c>
      <c r="BJ100" s="112">
        <f t="shared" si="73"/>
        <v>2696</v>
      </c>
      <c r="BK100" s="112">
        <f t="shared" si="73"/>
        <v>1895</v>
      </c>
      <c r="BL100" s="112">
        <f t="shared" si="73"/>
        <v>20056</v>
      </c>
      <c r="BM100" s="112">
        <f t="shared" si="82"/>
        <v>1530802</v>
      </c>
      <c r="BN100" s="21">
        <f t="shared" si="83"/>
        <v>6</v>
      </c>
      <c r="BO100" s="21">
        <f t="shared" si="84"/>
        <v>5</v>
      </c>
      <c r="BP100" s="21">
        <f t="shared" si="85"/>
        <v>7</v>
      </c>
      <c r="BQ100" s="21">
        <f t="shared" si="77"/>
        <v>12</v>
      </c>
      <c r="BR100" s="106">
        <f t="shared" si="86"/>
        <v>18</v>
      </c>
      <c r="BS100" s="264"/>
    </row>
    <row r="101" spans="1:111">
      <c r="A101" s="28">
        <f t="shared" si="87"/>
        <v>2003</v>
      </c>
      <c r="B101" s="28">
        <v>12</v>
      </c>
      <c r="C101" s="280">
        <f t="shared" si="88"/>
        <v>1519727</v>
      </c>
      <c r="D101" s="280">
        <f>ROUND(cust_BM!D101,0)</f>
        <v>1339285</v>
      </c>
      <c r="E101" s="280">
        <f>ROUND(cust_BM!E101,0)</f>
        <v>155601</v>
      </c>
      <c r="F101" s="280">
        <f>ROUND(cust_BM!F101,0)</f>
        <v>2693</v>
      </c>
      <c r="G101" s="280">
        <f>ROUND(cust_BM!G101,0)</f>
        <v>1890</v>
      </c>
      <c r="H101" s="395">
        <f>ROUND(cust_BM!H101,0)</f>
        <v>20239</v>
      </c>
      <c r="I101" s="260">
        <f>IF(CM_MWh!I101&gt;0,1,0)</f>
        <v>1</v>
      </c>
      <c r="J101" s="260">
        <f>IF(CM_MWh!J101&gt;0,1,0)</f>
        <v>1</v>
      </c>
      <c r="K101" s="260">
        <f>IF(CM_MWh!K101&gt;0,1,0)</f>
        <v>1</v>
      </c>
      <c r="L101" s="260">
        <f>IF(CM_MWh!L101&gt;0,1,0)</f>
        <v>0</v>
      </c>
      <c r="M101" s="260">
        <f>IF(CM_MWh!N101&gt;0,1,0)</f>
        <v>0</v>
      </c>
      <c r="N101" s="261">
        <f>IF(CM_MWh!K101&gt;0,1,0)</f>
        <v>1</v>
      </c>
      <c r="O101" s="261">
        <f>IF(CM_MWh!M101&gt;0,1,0)</f>
        <v>0</v>
      </c>
      <c r="P101" s="261">
        <f>IF(CM_MWh!P101&gt;0,1,0)</f>
        <v>1</v>
      </c>
      <c r="Q101" s="261">
        <f>IF(CM_MWh!Q101&gt;0,1,0)</f>
        <v>0</v>
      </c>
      <c r="R101" s="261">
        <f>IF(CM_MWh!R101&gt;0,1,0)</f>
        <v>0</v>
      </c>
      <c r="S101" s="261">
        <f>IF(CM_MWh!S101&gt;0,1,0)</f>
        <v>0</v>
      </c>
      <c r="T101" s="261">
        <f>IF(CM_MWh!T101&gt;0,1,0)</f>
        <v>1</v>
      </c>
      <c r="U101" s="364">
        <f>IF(CM_MWh!U101&gt;0,1,0)</f>
        <v>1</v>
      </c>
      <c r="V101" s="260">
        <f>IF(CM_MWh!V101&gt;0,1,0)</f>
        <v>1</v>
      </c>
      <c r="W101" s="260">
        <f>IF(CM_MWh!W101&gt;0,1,0)</f>
        <v>1</v>
      </c>
      <c r="X101" s="260">
        <f>IF(CM_MWh!X101&gt;0,1,0)</f>
        <v>0</v>
      </c>
      <c r="Y101" s="260">
        <f>IF(CM_MWh!Y101&gt;0,1,0)</f>
        <v>0</v>
      </c>
      <c r="Z101" s="260">
        <f>IF(CM_MWh!Z101&gt;0,1,0)</f>
        <v>1</v>
      </c>
      <c r="AA101" s="260">
        <f>IF(CM_MWh!AA101&gt;0,1,0)</f>
        <v>1</v>
      </c>
      <c r="AB101" s="260">
        <f>IF(CM_MWh!AB101&gt;0,1,0)</f>
        <v>1</v>
      </c>
      <c r="AC101" s="260">
        <f>IF(CM_MWh!AC101&gt;0,1,0)</f>
        <v>0</v>
      </c>
      <c r="AD101" s="260">
        <f>IF(CM_MWh!AD101&gt;0,1,0)</f>
        <v>0</v>
      </c>
      <c r="AE101" s="260">
        <f>IF(CM_MWh!AE101&gt;0,1,0)</f>
        <v>0</v>
      </c>
      <c r="AF101" s="260">
        <f>IF(CM_MWh!AF101&gt;0,1,0)</f>
        <v>1</v>
      </c>
      <c r="AG101" s="364">
        <f>IF(CM_MWh!AG101&gt;0,1,0)</f>
        <v>0</v>
      </c>
      <c r="AH101" s="260">
        <f>IF(CM_MWh!AH101&gt;0,1,0)</f>
        <v>0</v>
      </c>
      <c r="AI101" s="260">
        <f>IF(CM_MWh!AI101&gt;0,1,0)</f>
        <v>1</v>
      </c>
      <c r="AJ101" s="260">
        <f>IF(CM_MWh!AJ101&gt;0,1,0)</f>
        <v>1</v>
      </c>
      <c r="AK101" s="260">
        <f>IF(CM_MWh!AK101&gt;0,1,0)</f>
        <v>1</v>
      </c>
      <c r="AL101" s="260">
        <f>IF(CM_MWh!AL101&gt;0,1,0)</f>
        <v>1</v>
      </c>
      <c r="AM101" s="260">
        <f>IF(CM_MWh!AM101&gt;0,1,0)</f>
        <v>0</v>
      </c>
      <c r="AN101" s="260">
        <f>IF(CM_MWh!AN101&gt;0,1,0)</f>
        <v>0</v>
      </c>
      <c r="AO101" s="260">
        <f>IF(CM_MWh!AO101&gt;0,1,0)</f>
        <v>1</v>
      </c>
      <c r="AP101" s="260">
        <f>IF(CM_MWh!AP101&gt;0,1,0)</f>
        <v>0</v>
      </c>
      <c r="AQ101" s="260">
        <f>IF(CM_MWh!AQ101&gt;0,1,0)</f>
        <v>0</v>
      </c>
      <c r="AR101" s="260">
        <f>IF(CM_MWh!AR101&gt;0,1,0)</f>
        <v>0</v>
      </c>
      <c r="AS101" s="260">
        <f>IF(CM_MWh!AS101&gt;0,1,0)</f>
        <v>0</v>
      </c>
      <c r="AT101" s="260">
        <f>IF(CM_MWh!AT101&gt;0,1,0)</f>
        <v>1</v>
      </c>
      <c r="AU101" s="260">
        <f t="shared" si="78"/>
        <v>13</v>
      </c>
      <c r="AV101" s="260">
        <f t="shared" si="79"/>
        <v>6</v>
      </c>
      <c r="AW101" s="103">
        <f t="shared" si="80"/>
        <v>19</v>
      </c>
      <c r="AX101" s="152">
        <f t="shared" si="81"/>
        <v>1519708</v>
      </c>
      <c r="AY101" s="379"/>
      <c r="AZ101" s="366"/>
      <c r="BA101" s="366"/>
      <c r="BB101" s="366"/>
      <c r="BC101" s="366"/>
      <c r="BD101" s="264"/>
      <c r="BE101" s="104">
        <f t="shared" si="89"/>
        <v>2003</v>
      </c>
      <c r="BF101" s="28">
        <v>12</v>
      </c>
      <c r="BG101" s="379">
        <f t="shared" si="76"/>
        <v>3039467</v>
      </c>
      <c r="BH101" s="128">
        <f t="shared" si="73"/>
        <v>1339285</v>
      </c>
      <c r="BI101" s="128">
        <f t="shared" si="73"/>
        <v>155601</v>
      </c>
      <c r="BJ101" s="128">
        <f t="shared" si="73"/>
        <v>2693</v>
      </c>
      <c r="BK101" s="128">
        <f t="shared" si="73"/>
        <v>1890</v>
      </c>
      <c r="BL101" s="128">
        <f t="shared" si="73"/>
        <v>20239</v>
      </c>
      <c r="BM101" s="128">
        <f t="shared" si="82"/>
        <v>1519708</v>
      </c>
      <c r="BN101" s="127">
        <f t="shared" si="83"/>
        <v>6</v>
      </c>
      <c r="BO101" s="127">
        <f t="shared" si="84"/>
        <v>6</v>
      </c>
      <c r="BP101" s="127">
        <f t="shared" si="85"/>
        <v>7</v>
      </c>
      <c r="BQ101" s="127">
        <f t="shared" si="77"/>
        <v>13</v>
      </c>
      <c r="BR101" s="127">
        <f t="shared" si="86"/>
        <v>19</v>
      </c>
      <c r="BS101" s="264"/>
      <c r="BT101" s="399"/>
      <c r="BU101" s="120"/>
      <c r="BV101" s="120"/>
      <c r="BW101" s="120"/>
      <c r="BX101" s="120"/>
      <c r="BY101" s="120"/>
      <c r="BZ101" s="120"/>
      <c r="CA101" s="120"/>
      <c r="CB101" s="120"/>
      <c r="CC101" s="120"/>
      <c r="CD101" s="120"/>
      <c r="CE101" s="120"/>
      <c r="CF101" s="120"/>
      <c r="CG101" s="120"/>
      <c r="CH101" s="120"/>
      <c r="CI101" s="120"/>
      <c r="CJ101" s="120"/>
      <c r="CK101" s="120"/>
      <c r="CL101" s="120"/>
      <c r="CM101" s="120"/>
      <c r="CN101" s="120"/>
      <c r="CO101" s="120"/>
      <c r="CP101" s="120"/>
      <c r="CQ101" s="120"/>
      <c r="CR101" s="120"/>
      <c r="CS101" s="120"/>
      <c r="CT101" s="120"/>
      <c r="CU101" s="120"/>
      <c r="CV101" s="120"/>
      <c r="CW101" s="120"/>
      <c r="CX101" s="120"/>
      <c r="CY101" s="120"/>
      <c r="CZ101" s="120"/>
      <c r="DA101" s="120"/>
      <c r="DB101" s="120"/>
      <c r="DC101" s="120"/>
      <c r="DD101" s="120"/>
      <c r="DE101" s="120"/>
      <c r="DF101" s="120"/>
      <c r="DG101" s="120"/>
    </row>
    <row r="102" spans="1:111">
      <c r="A102" s="28">
        <f t="shared" si="87"/>
        <v>2004</v>
      </c>
      <c r="B102" s="28">
        <v>1</v>
      </c>
      <c r="C102" s="280">
        <f t="shared" si="88"/>
        <v>1528604</v>
      </c>
      <c r="D102" s="280">
        <f>ROUND(cust_BM!D102,0)</f>
        <v>1348442</v>
      </c>
      <c r="E102" s="280">
        <f>ROUND(cust_BM!E102,0)</f>
        <v>155289</v>
      </c>
      <c r="F102" s="280">
        <f>ROUND(cust_BM!F102,0)</f>
        <v>2727</v>
      </c>
      <c r="G102" s="280">
        <f>ROUND(cust_BM!G102,0)</f>
        <v>1886</v>
      </c>
      <c r="H102" s="395">
        <f>ROUND(cust_BM!H102,0)</f>
        <v>20240</v>
      </c>
      <c r="I102" s="260">
        <f>IF(CM_MWh!I102&gt;0,1,0)</f>
        <v>1</v>
      </c>
      <c r="J102" s="260">
        <f>IF(CM_MWh!J102&gt;0,1,0)</f>
        <v>1</v>
      </c>
      <c r="K102" s="260">
        <f>IF(CM_MWh!K102&gt;0,1,0)</f>
        <v>1</v>
      </c>
      <c r="L102" s="260">
        <f>IF(CM_MWh!L102&gt;0,1,0)</f>
        <v>0</v>
      </c>
      <c r="M102" s="260">
        <f>IF(CM_MWh!N102&gt;0,1,0)</f>
        <v>0</v>
      </c>
      <c r="N102" s="261">
        <f>IF(CM_MWh!K102&gt;0,1,0)</f>
        <v>1</v>
      </c>
      <c r="O102" s="261">
        <f>IF(CM_MWh!M102&gt;0,1,0)</f>
        <v>0</v>
      </c>
      <c r="P102" s="261">
        <f>IF(CM_MWh!P102&gt;0,1,0)</f>
        <v>1</v>
      </c>
      <c r="Q102" s="261">
        <f>IF(CM_MWh!Q102&gt;0,1,0)</f>
        <v>0</v>
      </c>
      <c r="R102" s="261">
        <f>IF(CM_MWh!R102&gt;0,1,0)</f>
        <v>0</v>
      </c>
      <c r="S102" s="261">
        <f>IF(CM_MWh!S102&gt;0,1,0)</f>
        <v>0</v>
      </c>
      <c r="T102" s="261">
        <f>IF(CM_MWh!T102&gt;0,1,0)</f>
        <v>1</v>
      </c>
      <c r="U102" s="364">
        <f>IF(CM_MWh!U102&gt;0,1,0)</f>
        <v>1</v>
      </c>
      <c r="V102" s="260">
        <f>IF(CM_MWh!V102&gt;0,1,0)</f>
        <v>1</v>
      </c>
      <c r="W102" s="260">
        <f>IF(CM_MWh!W102&gt;0,1,0)</f>
        <v>1</v>
      </c>
      <c r="X102" s="260">
        <f>IF(CM_MWh!X102&gt;0,1,0)</f>
        <v>0</v>
      </c>
      <c r="Y102" s="260">
        <f>IF(CM_MWh!Y102&gt;0,1,0)</f>
        <v>1</v>
      </c>
      <c r="Z102" s="260">
        <f>IF(CM_MWh!Z102&gt;0,1,0)</f>
        <v>1</v>
      </c>
      <c r="AA102" s="260">
        <f>IF(CM_MWh!AA102&gt;0,1,0)</f>
        <v>1</v>
      </c>
      <c r="AB102" s="260">
        <f>IF(CM_MWh!AB102&gt;0,1,0)</f>
        <v>1</v>
      </c>
      <c r="AC102" s="260">
        <f>IF(CM_MWh!AC102&gt;0,1,0)</f>
        <v>0</v>
      </c>
      <c r="AD102" s="260">
        <f>IF(CM_MWh!AD102&gt;0,1,0)</f>
        <v>0</v>
      </c>
      <c r="AE102" s="260">
        <f>IF(CM_MWh!AE102&gt;0,1,0)</f>
        <v>0</v>
      </c>
      <c r="AF102" s="260">
        <f>IF(CM_MWh!AF102&gt;0,1,0)</f>
        <v>1</v>
      </c>
      <c r="AG102" s="364">
        <f>IF(CM_MWh!AG102&gt;0,1,0)</f>
        <v>0</v>
      </c>
      <c r="AH102" s="260">
        <f>IF(CM_MWh!AH102&gt;0,1,0)</f>
        <v>0</v>
      </c>
      <c r="AI102" s="260">
        <f>IF(CM_MWh!AI102&gt;0,1,0)</f>
        <v>1</v>
      </c>
      <c r="AJ102" s="260">
        <f>IF(CM_MWh!AJ102&gt;0,1,0)</f>
        <v>1</v>
      </c>
      <c r="AK102" s="260">
        <f>IF(CM_MWh!AK102&gt;0,1,0)</f>
        <v>1</v>
      </c>
      <c r="AL102" s="260">
        <f>IF(CM_MWh!AL102&gt;0,1,0)</f>
        <v>1</v>
      </c>
      <c r="AM102" s="260">
        <f>IF(CM_MWh!AM102&gt;0,1,0)</f>
        <v>0</v>
      </c>
      <c r="AN102" s="260">
        <f>IF(CM_MWh!AN102&gt;0,1,0)</f>
        <v>0</v>
      </c>
      <c r="AO102" s="260">
        <f>IF(CM_MWh!AO102&gt;0,1,0)</f>
        <v>1</v>
      </c>
      <c r="AP102" s="260">
        <f>IF(CM_MWh!AP102&gt;0,1,0)</f>
        <v>0</v>
      </c>
      <c r="AQ102" s="260">
        <f>IF(CM_MWh!AQ102&gt;0,1,0)</f>
        <v>0</v>
      </c>
      <c r="AR102" s="260">
        <f>IF(CM_MWh!AR102&gt;0,1,0)</f>
        <v>0</v>
      </c>
      <c r="AS102" s="260">
        <f>IF(CM_MWh!AS102&gt;0,1,0)</f>
        <v>0</v>
      </c>
      <c r="AT102" s="260">
        <f>IF(CM_MWh!AT102&gt;0,1,0)</f>
        <v>1</v>
      </c>
      <c r="AU102" s="260">
        <f t="shared" si="78"/>
        <v>14</v>
      </c>
      <c r="AV102" s="260">
        <f t="shared" si="79"/>
        <v>6</v>
      </c>
      <c r="AW102" s="103">
        <f t="shared" si="80"/>
        <v>20</v>
      </c>
      <c r="AX102" s="152">
        <f t="shared" si="81"/>
        <v>1528584</v>
      </c>
      <c r="AY102" s="379"/>
      <c r="AZ102" s="366"/>
      <c r="BA102" s="366"/>
      <c r="BB102" s="366"/>
      <c r="BC102" s="366"/>
      <c r="BD102" s="366"/>
      <c r="BE102" s="104">
        <f t="shared" si="89"/>
        <v>2004</v>
      </c>
      <c r="BF102" s="28">
        <v>1</v>
      </c>
      <c r="BG102" s="379">
        <f t="shared" si="76"/>
        <v>3057222</v>
      </c>
      <c r="BH102" s="112">
        <f t="shared" si="73"/>
        <v>1348442</v>
      </c>
      <c r="BI102" s="112">
        <f t="shared" si="73"/>
        <v>155289</v>
      </c>
      <c r="BJ102" s="112">
        <f t="shared" si="73"/>
        <v>2727</v>
      </c>
      <c r="BK102" s="112">
        <f t="shared" si="73"/>
        <v>1886</v>
      </c>
      <c r="BL102" s="112">
        <f t="shared" si="73"/>
        <v>20240</v>
      </c>
      <c r="BM102" s="112">
        <f t="shared" si="82"/>
        <v>1528584</v>
      </c>
      <c r="BN102" s="21">
        <f t="shared" si="83"/>
        <v>6</v>
      </c>
      <c r="BO102" s="21">
        <f t="shared" si="84"/>
        <v>7</v>
      </c>
      <c r="BP102" s="21">
        <f t="shared" si="85"/>
        <v>7</v>
      </c>
      <c r="BQ102" s="21">
        <f t="shared" si="77"/>
        <v>14</v>
      </c>
      <c r="BR102" s="106">
        <f t="shared" si="86"/>
        <v>20</v>
      </c>
      <c r="BS102" s="264"/>
    </row>
    <row r="103" spans="1:111">
      <c r="A103" s="28">
        <f t="shared" si="87"/>
        <v>2004</v>
      </c>
      <c r="B103" s="28">
        <v>2</v>
      </c>
      <c r="C103" s="280">
        <f t="shared" si="88"/>
        <v>1493000</v>
      </c>
      <c r="D103" s="280">
        <f>ROUND(cust_BM!D103,0)</f>
        <v>1316798</v>
      </c>
      <c r="E103" s="280">
        <f>ROUND(cust_BM!E103,0)</f>
        <v>151880</v>
      </c>
      <c r="F103" s="280">
        <f>ROUND(cust_BM!F103,0)</f>
        <v>2642</v>
      </c>
      <c r="G103" s="280">
        <f>ROUND(cust_BM!G103,0)</f>
        <v>1881</v>
      </c>
      <c r="H103" s="395">
        <f>ROUND(cust_BM!H103,0)</f>
        <v>19778</v>
      </c>
      <c r="I103" s="260">
        <f>IF(CM_MWh!I103&gt;0,1,0)</f>
        <v>1</v>
      </c>
      <c r="J103" s="260">
        <f>IF(CM_MWh!J103&gt;0,1,0)</f>
        <v>1</v>
      </c>
      <c r="K103" s="260">
        <f>IF(CM_MWh!K103&gt;0,1,0)</f>
        <v>1</v>
      </c>
      <c r="L103" s="260">
        <f>IF(CM_MWh!L103&gt;0,1,0)</f>
        <v>0</v>
      </c>
      <c r="M103" s="260">
        <f>IF(CM_MWh!N103&gt;0,1,0)</f>
        <v>0</v>
      </c>
      <c r="N103" s="261">
        <f>IF(CM_MWh!K103&gt;0,1,0)</f>
        <v>1</v>
      </c>
      <c r="O103" s="261">
        <f>IF(CM_MWh!M103&gt;0,1,0)</f>
        <v>0</v>
      </c>
      <c r="P103" s="261">
        <f>IF(CM_MWh!P103&gt;0,1,0)</f>
        <v>1</v>
      </c>
      <c r="Q103" s="261">
        <f>IF(CM_MWh!Q103&gt;0,1,0)</f>
        <v>0</v>
      </c>
      <c r="R103" s="261">
        <f>IF(CM_MWh!R103&gt;0,1,0)</f>
        <v>0</v>
      </c>
      <c r="S103" s="261">
        <f>IF(CM_MWh!S103&gt;0,1,0)</f>
        <v>0</v>
      </c>
      <c r="T103" s="261">
        <f>IF(CM_MWh!T103&gt;0,1,0)</f>
        <v>1</v>
      </c>
      <c r="U103" s="364">
        <f>IF(CM_MWh!U103&gt;0,1,0)</f>
        <v>1</v>
      </c>
      <c r="V103" s="260">
        <f>IF(CM_MWh!V103&gt;0,1,0)</f>
        <v>1</v>
      </c>
      <c r="W103" s="260">
        <f>IF(CM_MWh!W103&gt;0,1,0)</f>
        <v>1</v>
      </c>
      <c r="X103" s="260">
        <f>IF(CM_MWh!X103&gt;0,1,0)</f>
        <v>0</v>
      </c>
      <c r="Y103" s="260">
        <f>IF(CM_MWh!Y103&gt;0,1,0)</f>
        <v>1</v>
      </c>
      <c r="Z103" s="260">
        <f>IF(CM_MWh!Z103&gt;0,1,0)</f>
        <v>1</v>
      </c>
      <c r="AA103" s="260">
        <f>IF(CM_MWh!AA103&gt;0,1,0)</f>
        <v>1</v>
      </c>
      <c r="AB103" s="260">
        <f>IF(CM_MWh!AB103&gt;0,1,0)</f>
        <v>1</v>
      </c>
      <c r="AC103" s="260">
        <f>IF(CM_MWh!AC103&gt;0,1,0)</f>
        <v>0</v>
      </c>
      <c r="AD103" s="260">
        <f>IF(CM_MWh!AD103&gt;0,1,0)</f>
        <v>0</v>
      </c>
      <c r="AE103" s="260">
        <f>IF(CM_MWh!AE103&gt;0,1,0)</f>
        <v>0</v>
      </c>
      <c r="AF103" s="260">
        <f>IF(CM_MWh!AF103&gt;0,1,0)</f>
        <v>1</v>
      </c>
      <c r="AG103" s="364">
        <f>IF(CM_MWh!AG103&gt;0,1,0)</f>
        <v>0</v>
      </c>
      <c r="AH103" s="260">
        <f>IF(CM_MWh!AH103&gt;0,1,0)</f>
        <v>0</v>
      </c>
      <c r="AI103" s="260">
        <f>IF(CM_MWh!AI103&gt;0,1,0)</f>
        <v>1</v>
      </c>
      <c r="AJ103" s="260">
        <f>IF(CM_MWh!AJ103&gt;0,1,0)</f>
        <v>1</v>
      </c>
      <c r="AK103" s="260">
        <f>IF(CM_MWh!AK103&gt;0,1,0)</f>
        <v>1</v>
      </c>
      <c r="AL103" s="260">
        <f>IF(CM_MWh!AL103&gt;0,1,0)</f>
        <v>1</v>
      </c>
      <c r="AM103" s="260">
        <f>IF(CM_MWh!AM103&gt;0,1,0)</f>
        <v>0</v>
      </c>
      <c r="AN103" s="260">
        <f>IF(CM_MWh!AN103&gt;0,1,0)</f>
        <v>0</v>
      </c>
      <c r="AO103" s="260">
        <f>IF(CM_MWh!AO103&gt;0,1,0)</f>
        <v>1</v>
      </c>
      <c r="AP103" s="260">
        <f>IF(CM_MWh!AP103&gt;0,1,0)</f>
        <v>0</v>
      </c>
      <c r="AQ103" s="260">
        <f>IF(CM_MWh!AQ103&gt;0,1,0)</f>
        <v>0</v>
      </c>
      <c r="AR103" s="260">
        <f>IF(CM_MWh!AR103&gt;0,1,0)</f>
        <v>1</v>
      </c>
      <c r="AS103" s="260">
        <f>IF(CM_MWh!AS103&gt;0,1,0)</f>
        <v>0</v>
      </c>
      <c r="AT103" s="260">
        <f>IF(CM_MWh!AT103&gt;0,1,0)</f>
        <v>1</v>
      </c>
      <c r="AU103" s="260">
        <f t="shared" si="78"/>
        <v>15</v>
      </c>
      <c r="AV103" s="260">
        <f t="shared" si="79"/>
        <v>6</v>
      </c>
      <c r="AW103" s="103">
        <f t="shared" si="80"/>
        <v>21</v>
      </c>
      <c r="AX103" s="152">
        <f t="shared" si="81"/>
        <v>1492979</v>
      </c>
      <c r="AY103" s="379"/>
      <c r="AZ103" s="366"/>
      <c r="BA103" s="366"/>
      <c r="BB103" s="366"/>
      <c r="BC103" s="366"/>
      <c r="BD103" s="366"/>
      <c r="BE103" s="104">
        <f t="shared" si="89"/>
        <v>2004</v>
      </c>
      <c r="BF103" s="28">
        <v>2</v>
      </c>
      <c r="BG103" s="379">
        <f t="shared" si="76"/>
        <v>2986015</v>
      </c>
      <c r="BH103" s="112">
        <f t="shared" si="73"/>
        <v>1316798</v>
      </c>
      <c r="BI103" s="112">
        <f t="shared" si="73"/>
        <v>151880</v>
      </c>
      <c r="BJ103" s="112">
        <f t="shared" si="73"/>
        <v>2642</v>
      </c>
      <c r="BK103" s="112">
        <f t="shared" si="73"/>
        <v>1881</v>
      </c>
      <c r="BL103" s="112">
        <f t="shared" si="73"/>
        <v>19778</v>
      </c>
      <c r="BM103" s="112">
        <f t="shared" si="82"/>
        <v>1492979</v>
      </c>
      <c r="BN103" s="21">
        <f t="shared" si="83"/>
        <v>6</v>
      </c>
      <c r="BO103" s="21">
        <f t="shared" si="84"/>
        <v>7</v>
      </c>
      <c r="BP103" s="21">
        <f t="shared" si="85"/>
        <v>8</v>
      </c>
      <c r="BQ103" s="21">
        <f t="shared" si="77"/>
        <v>15</v>
      </c>
      <c r="BR103" s="106">
        <f t="shared" si="86"/>
        <v>21</v>
      </c>
      <c r="BS103" s="264"/>
    </row>
    <row r="104" spans="1:111">
      <c r="A104" s="28">
        <f t="shared" si="87"/>
        <v>2004</v>
      </c>
      <c r="B104" s="28">
        <v>3</v>
      </c>
      <c r="C104" s="280">
        <f t="shared" si="88"/>
        <v>1577114</v>
      </c>
      <c r="D104" s="280">
        <f>ROUND(cust_BM!D104,0)</f>
        <v>1391176</v>
      </c>
      <c r="E104" s="280">
        <f>ROUND(cust_BM!E104,0)</f>
        <v>160455</v>
      </c>
      <c r="F104" s="280">
        <f>ROUND(cust_BM!F104,0)</f>
        <v>2799</v>
      </c>
      <c r="G104" s="280">
        <f>ROUND(cust_BM!G104,0)</f>
        <v>1872</v>
      </c>
      <c r="H104" s="395">
        <f>ROUND(cust_BM!H104,0)</f>
        <v>20793</v>
      </c>
      <c r="I104" s="260">
        <f>IF(CM_MWh!I104&gt;0,1,0)</f>
        <v>0</v>
      </c>
      <c r="J104" s="260">
        <f>IF(CM_MWh!J104&gt;0,1,0)</f>
        <v>1</v>
      </c>
      <c r="K104" s="260">
        <f>IF(CM_MWh!K104&gt;0,1,0)</f>
        <v>1</v>
      </c>
      <c r="L104" s="260">
        <f>IF(CM_MWh!L104&gt;0,1,0)</f>
        <v>0</v>
      </c>
      <c r="M104" s="260">
        <f>IF(CM_MWh!N104&gt;0,1,0)</f>
        <v>0</v>
      </c>
      <c r="N104" s="261">
        <f>IF(CM_MWh!K104&gt;0,1,0)</f>
        <v>1</v>
      </c>
      <c r="O104" s="261">
        <f>IF(CM_MWh!M104&gt;0,1,0)</f>
        <v>0</v>
      </c>
      <c r="P104" s="261">
        <f>IF(CM_MWh!P104&gt;0,1,0)</f>
        <v>1</v>
      </c>
      <c r="Q104" s="261">
        <f>IF(CM_MWh!Q104&gt;0,1,0)</f>
        <v>0</v>
      </c>
      <c r="R104" s="261">
        <f>IF(CM_MWh!R104&gt;0,1,0)</f>
        <v>0</v>
      </c>
      <c r="S104" s="261">
        <f>IF(CM_MWh!S104&gt;0,1,0)</f>
        <v>0</v>
      </c>
      <c r="T104" s="261">
        <f>IF(CM_MWh!T104&gt;0,1,0)</f>
        <v>1</v>
      </c>
      <c r="U104" s="364">
        <f>IF(CM_MWh!U104&gt;0,1,0)</f>
        <v>0</v>
      </c>
      <c r="V104" s="260">
        <f>IF(CM_MWh!V104&gt;0,1,0)</f>
        <v>1</v>
      </c>
      <c r="W104" s="260">
        <f>IF(CM_MWh!W104&gt;0,1,0)</f>
        <v>1</v>
      </c>
      <c r="X104" s="260">
        <f>IF(CM_MWh!X104&gt;0,1,0)</f>
        <v>0</v>
      </c>
      <c r="Y104" s="260">
        <f>IF(CM_MWh!Y104&gt;0,1,0)</f>
        <v>1</v>
      </c>
      <c r="Z104" s="260">
        <f>IF(CM_MWh!Z104&gt;0,1,0)</f>
        <v>1</v>
      </c>
      <c r="AA104" s="260">
        <f>IF(CM_MWh!AA104&gt;0,1,0)</f>
        <v>1</v>
      </c>
      <c r="AB104" s="260">
        <f>IF(CM_MWh!AB104&gt;0,1,0)</f>
        <v>1</v>
      </c>
      <c r="AC104" s="260">
        <f>IF(CM_MWh!AC104&gt;0,1,0)</f>
        <v>0</v>
      </c>
      <c r="AD104" s="260">
        <f>IF(CM_MWh!AD104&gt;0,1,0)</f>
        <v>0</v>
      </c>
      <c r="AE104" s="260">
        <f>IF(CM_MWh!AE104&gt;0,1,0)</f>
        <v>0</v>
      </c>
      <c r="AF104" s="260">
        <f>IF(CM_MWh!AF104&gt;0,1,0)</f>
        <v>1</v>
      </c>
      <c r="AG104" s="364">
        <f>IF(CM_MWh!AG104&gt;0,1,0)</f>
        <v>0</v>
      </c>
      <c r="AH104" s="260">
        <f>IF(CM_MWh!AH104&gt;0,1,0)</f>
        <v>0</v>
      </c>
      <c r="AI104" s="260">
        <f>IF(CM_MWh!AI104&gt;0,1,0)</f>
        <v>1</v>
      </c>
      <c r="AJ104" s="260">
        <f>IF(CM_MWh!AJ104&gt;0,1,0)</f>
        <v>1</v>
      </c>
      <c r="AK104" s="260">
        <f>IF(CM_MWh!AK104&gt;0,1,0)</f>
        <v>1</v>
      </c>
      <c r="AL104" s="260">
        <f>IF(CM_MWh!AL104&gt;0,1,0)</f>
        <v>1</v>
      </c>
      <c r="AM104" s="260">
        <f>IF(CM_MWh!AM104&gt;0,1,0)</f>
        <v>0</v>
      </c>
      <c r="AN104" s="260">
        <f>IF(CM_MWh!AN104&gt;0,1,0)</f>
        <v>0</v>
      </c>
      <c r="AO104" s="260">
        <f>IF(CM_MWh!AO104&gt;0,1,0)</f>
        <v>1</v>
      </c>
      <c r="AP104" s="260">
        <f>IF(CM_MWh!AP104&gt;0,1,0)</f>
        <v>0</v>
      </c>
      <c r="AQ104" s="260">
        <f>IF(CM_MWh!AQ104&gt;0,1,0)</f>
        <v>0</v>
      </c>
      <c r="AR104" s="260">
        <f>IF(CM_MWh!AR104&gt;0,1,0)</f>
        <v>1</v>
      </c>
      <c r="AS104" s="260">
        <f>IF(CM_MWh!AS104&gt;0,1,0)</f>
        <v>0</v>
      </c>
      <c r="AT104" s="260">
        <f>IF(CM_MWh!AT104&gt;0,1,0)</f>
        <v>1</v>
      </c>
      <c r="AU104" s="260">
        <f t="shared" si="78"/>
        <v>14</v>
      </c>
      <c r="AV104" s="260">
        <f t="shared" si="79"/>
        <v>5</v>
      </c>
      <c r="AW104" s="103">
        <f t="shared" si="80"/>
        <v>19</v>
      </c>
      <c r="AX104" s="152">
        <f t="shared" si="81"/>
        <v>1577095</v>
      </c>
      <c r="AY104" s="379"/>
      <c r="AZ104" s="366"/>
      <c r="BA104" s="366"/>
      <c r="BB104" s="366"/>
      <c r="BC104" s="366"/>
      <c r="BD104" s="366"/>
      <c r="BE104" s="104">
        <f t="shared" si="89"/>
        <v>2004</v>
      </c>
      <c r="BF104" s="28">
        <v>3</v>
      </c>
      <c r="BG104" s="379">
        <f t="shared" si="76"/>
        <v>3154242</v>
      </c>
      <c r="BH104" s="112">
        <f t="shared" si="73"/>
        <v>1391176</v>
      </c>
      <c r="BI104" s="112">
        <f t="shared" si="73"/>
        <v>160455</v>
      </c>
      <c r="BJ104" s="112">
        <f t="shared" si="73"/>
        <v>2799</v>
      </c>
      <c r="BK104" s="112">
        <f t="shared" si="73"/>
        <v>1872</v>
      </c>
      <c r="BL104" s="112">
        <f t="shared" si="73"/>
        <v>20793</v>
      </c>
      <c r="BM104" s="112">
        <f t="shared" si="82"/>
        <v>1577095</v>
      </c>
      <c r="BN104" s="21">
        <f t="shared" si="83"/>
        <v>5</v>
      </c>
      <c r="BO104" s="21">
        <f t="shared" si="84"/>
        <v>6</v>
      </c>
      <c r="BP104" s="21">
        <f t="shared" si="85"/>
        <v>8</v>
      </c>
      <c r="BQ104" s="21">
        <f t="shared" si="77"/>
        <v>14</v>
      </c>
      <c r="BR104" s="106">
        <f t="shared" si="86"/>
        <v>19</v>
      </c>
      <c r="BS104" s="264"/>
    </row>
    <row r="105" spans="1:111">
      <c r="A105" s="28">
        <f t="shared" si="87"/>
        <v>2004</v>
      </c>
      <c r="B105" s="28">
        <v>4</v>
      </c>
      <c r="C105" s="280">
        <f t="shared" si="88"/>
        <v>1536176</v>
      </c>
      <c r="D105" s="280">
        <f>ROUND(cust_BM!D105,0)</f>
        <v>1354068</v>
      </c>
      <c r="E105" s="280">
        <f>ROUND(cust_BM!E105,0)</f>
        <v>157163</v>
      </c>
      <c r="F105" s="280">
        <f>ROUND(cust_BM!F105,0)</f>
        <v>2738</v>
      </c>
      <c r="G105" s="280">
        <f>ROUND(cust_BM!G105,0)</f>
        <v>1868</v>
      </c>
      <c r="H105" s="395">
        <f>ROUND(cust_BM!H105,0)</f>
        <v>20321</v>
      </c>
      <c r="I105" s="260">
        <f>IF(CM_MWh!I105&gt;0,1,0)</f>
        <v>0</v>
      </c>
      <c r="J105" s="260">
        <f>IF(CM_MWh!J105&gt;0,1,0)</f>
        <v>1</v>
      </c>
      <c r="K105" s="260">
        <f>IF(CM_MWh!K105&gt;0,1,0)</f>
        <v>1</v>
      </c>
      <c r="L105" s="260">
        <f>IF(CM_MWh!L105&gt;0,1,0)</f>
        <v>0</v>
      </c>
      <c r="M105" s="260">
        <f>IF(CM_MWh!N105&gt;0,1,0)</f>
        <v>0</v>
      </c>
      <c r="N105" s="261">
        <f>IF(CM_MWh!K105&gt;0,1,0)</f>
        <v>1</v>
      </c>
      <c r="O105" s="261">
        <f>IF(CM_MWh!M105&gt;0,1,0)</f>
        <v>0</v>
      </c>
      <c r="P105" s="261">
        <f>IF(CM_MWh!P105&gt;0,1,0)</f>
        <v>1</v>
      </c>
      <c r="Q105" s="261">
        <f>IF(CM_MWh!Q105&gt;0,1,0)</f>
        <v>0</v>
      </c>
      <c r="R105" s="261">
        <f>IF(CM_MWh!R105&gt;0,1,0)</f>
        <v>0</v>
      </c>
      <c r="S105" s="261">
        <f>IF(CM_MWh!S105&gt;0,1,0)</f>
        <v>0</v>
      </c>
      <c r="T105" s="261">
        <f>IF(CM_MWh!T105&gt;0,1,0)</f>
        <v>1</v>
      </c>
      <c r="U105" s="364">
        <f>IF(CM_MWh!U105&gt;0,1,0)</f>
        <v>0</v>
      </c>
      <c r="V105" s="260">
        <f>IF(CM_MWh!V105&gt;0,1,0)</f>
        <v>1</v>
      </c>
      <c r="W105" s="260">
        <f>IF(CM_MWh!W105&gt;0,1,0)</f>
        <v>1</v>
      </c>
      <c r="X105" s="260">
        <f>IF(CM_MWh!X105&gt;0,1,0)</f>
        <v>0</v>
      </c>
      <c r="Y105" s="260">
        <f>IF(CM_MWh!Y105&gt;0,1,0)</f>
        <v>0</v>
      </c>
      <c r="Z105" s="260">
        <f>IF(CM_MWh!Z105&gt;0,1,0)</f>
        <v>1</v>
      </c>
      <c r="AA105" s="260">
        <f>IF(CM_MWh!AA105&gt;0,1,0)</f>
        <v>1</v>
      </c>
      <c r="AB105" s="260">
        <f>IF(CM_MWh!AB105&gt;0,1,0)</f>
        <v>1</v>
      </c>
      <c r="AC105" s="260">
        <f>IF(CM_MWh!AC105&gt;0,1,0)</f>
        <v>0</v>
      </c>
      <c r="AD105" s="260">
        <f>IF(CM_MWh!AD105&gt;0,1,0)</f>
        <v>0</v>
      </c>
      <c r="AE105" s="260">
        <f>IF(CM_MWh!AE105&gt;0,1,0)</f>
        <v>0</v>
      </c>
      <c r="AF105" s="260">
        <f>IF(CM_MWh!AF105&gt;0,1,0)</f>
        <v>1</v>
      </c>
      <c r="AG105" s="364">
        <f>IF(CM_MWh!AG105&gt;0,1,0)</f>
        <v>0</v>
      </c>
      <c r="AH105" s="260">
        <f>IF(CM_MWh!AH105&gt;0,1,0)</f>
        <v>0</v>
      </c>
      <c r="AI105" s="260">
        <f>IF(CM_MWh!AI105&gt;0,1,0)</f>
        <v>1</v>
      </c>
      <c r="AJ105" s="260">
        <f>IF(CM_MWh!AJ105&gt;0,1,0)</f>
        <v>1</v>
      </c>
      <c r="AK105" s="260">
        <f>IF(CM_MWh!AK105&gt;0,1,0)</f>
        <v>1</v>
      </c>
      <c r="AL105" s="260">
        <f>IF(CM_MWh!AL105&gt;0,1,0)</f>
        <v>1</v>
      </c>
      <c r="AM105" s="260">
        <f>IF(CM_MWh!AM105&gt;0,1,0)</f>
        <v>0</v>
      </c>
      <c r="AN105" s="260">
        <f>IF(CM_MWh!AN105&gt;0,1,0)</f>
        <v>0</v>
      </c>
      <c r="AO105" s="260">
        <f>IF(CM_MWh!AO105&gt;0,1,0)</f>
        <v>1</v>
      </c>
      <c r="AP105" s="260">
        <f>IF(CM_MWh!AP105&gt;0,1,0)</f>
        <v>0</v>
      </c>
      <c r="AQ105" s="260">
        <f>IF(CM_MWh!AQ105&gt;0,1,0)</f>
        <v>0</v>
      </c>
      <c r="AR105" s="260">
        <f>IF(CM_MWh!AR105&gt;0,1,0)</f>
        <v>1</v>
      </c>
      <c r="AS105" s="260">
        <f>IF(CM_MWh!AS105&gt;0,1,0)</f>
        <v>0</v>
      </c>
      <c r="AT105" s="260">
        <f>IF(CM_MWh!AT105&gt;0,1,0)</f>
        <v>1</v>
      </c>
      <c r="AU105" s="260">
        <f t="shared" si="78"/>
        <v>13</v>
      </c>
      <c r="AV105" s="260">
        <f t="shared" si="79"/>
        <v>5</v>
      </c>
      <c r="AW105" s="103">
        <f t="shared" si="80"/>
        <v>18</v>
      </c>
      <c r="AX105" s="152">
        <f t="shared" si="81"/>
        <v>1536158</v>
      </c>
      <c r="AY105" s="379"/>
      <c r="AZ105" s="366"/>
      <c r="BA105" s="366"/>
      <c r="BB105" s="366"/>
      <c r="BC105" s="366"/>
      <c r="BD105" s="366"/>
      <c r="BE105" s="104">
        <f t="shared" si="89"/>
        <v>2004</v>
      </c>
      <c r="BF105" s="28">
        <v>4</v>
      </c>
      <c r="BG105" s="379">
        <f t="shared" si="76"/>
        <v>3072365</v>
      </c>
      <c r="BH105" s="112">
        <f t="shared" si="73"/>
        <v>1354068</v>
      </c>
      <c r="BI105" s="112">
        <f t="shared" si="73"/>
        <v>157163</v>
      </c>
      <c r="BJ105" s="112">
        <f t="shared" si="73"/>
        <v>2738</v>
      </c>
      <c r="BK105" s="112">
        <f t="shared" si="73"/>
        <v>1868</v>
      </c>
      <c r="BL105" s="112">
        <f t="shared" si="73"/>
        <v>20321</v>
      </c>
      <c r="BM105" s="112">
        <f t="shared" si="82"/>
        <v>1536158</v>
      </c>
      <c r="BN105" s="21">
        <f t="shared" si="83"/>
        <v>5</v>
      </c>
      <c r="BO105" s="21">
        <f t="shared" si="84"/>
        <v>5</v>
      </c>
      <c r="BP105" s="21">
        <f t="shared" si="85"/>
        <v>8</v>
      </c>
      <c r="BQ105" s="21">
        <f t="shared" si="77"/>
        <v>13</v>
      </c>
      <c r="BR105" s="106">
        <f t="shared" si="86"/>
        <v>18</v>
      </c>
      <c r="BS105" s="264"/>
    </row>
    <row r="106" spans="1:111">
      <c r="A106" s="28">
        <f t="shared" si="87"/>
        <v>2004</v>
      </c>
      <c r="B106" s="28">
        <v>5</v>
      </c>
      <c r="C106" s="280">
        <f t="shared" si="88"/>
        <v>1548600</v>
      </c>
      <c r="D106" s="280">
        <f>ROUND(cust_BM!D106,0)</f>
        <v>1364646</v>
      </c>
      <c r="E106" s="280">
        <f>ROUND(cust_BM!E106,0)</f>
        <v>158735</v>
      </c>
      <c r="F106" s="280">
        <f>ROUND(cust_BM!F106,0)</f>
        <v>2734</v>
      </c>
      <c r="G106" s="280">
        <f>ROUND(cust_BM!G106,0)</f>
        <v>1860</v>
      </c>
      <c r="H106" s="395">
        <f>ROUND(cust_BM!H106,0)</f>
        <v>20604</v>
      </c>
      <c r="I106" s="260">
        <f>IF(CM_MWh!I106&gt;0,1,0)</f>
        <v>1</v>
      </c>
      <c r="J106" s="260">
        <f>IF(CM_MWh!J106&gt;0,1,0)</f>
        <v>1</v>
      </c>
      <c r="K106" s="260">
        <f>IF(CM_MWh!K106&gt;0,1,0)</f>
        <v>1</v>
      </c>
      <c r="L106" s="260">
        <f>IF(CM_MWh!L106&gt;0,1,0)</f>
        <v>0</v>
      </c>
      <c r="M106" s="260">
        <f>IF(CM_MWh!N106&gt;0,1,0)</f>
        <v>0</v>
      </c>
      <c r="N106" s="261">
        <f>IF(CM_MWh!K106&gt;0,1,0)</f>
        <v>1</v>
      </c>
      <c r="O106" s="261">
        <f>IF(CM_MWh!M106&gt;0,1,0)</f>
        <v>0</v>
      </c>
      <c r="P106" s="261">
        <f>IF(CM_MWh!P106&gt;0,1,0)</f>
        <v>1</v>
      </c>
      <c r="Q106" s="261">
        <f>IF(CM_MWh!Q106&gt;0,1,0)</f>
        <v>0</v>
      </c>
      <c r="R106" s="261">
        <f>IF(CM_MWh!R106&gt;0,1,0)</f>
        <v>0</v>
      </c>
      <c r="S106" s="261">
        <f>IF(CM_MWh!S106&gt;0,1,0)</f>
        <v>0</v>
      </c>
      <c r="T106" s="261">
        <f>IF(CM_MWh!T106&gt;0,1,0)</f>
        <v>1</v>
      </c>
      <c r="U106" s="364">
        <f>IF(CM_MWh!U106&gt;0,1,0)</f>
        <v>1</v>
      </c>
      <c r="V106" s="260">
        <f>IF(CM_MWh!V106&gt;0,1,0)</f>
        <v>1</v>
      </c>
      <c r="W106" s="260">
        <f>IF(CM_MWh!W106&gt;0,1,0)</f>
        <v>1</v>
      </c>
      <c r="X106" s="260">
        <f>IF(CM_MWh!X106&gt;0,1,0)</f>
        <v>0</v>
      </c>
      <c r="Y106" s="260">
        <f>IF(CM_MWh!Y106&gt;0,1,0)</f>
        <v>1</v>
      </c>
      <c r="Z106" s="260">
        <f>IF(CM_MWh!Z106&gt;0,1,0)</f>
        <v>1</v>
      </c>
      <c r="AA106" s="260">
        <f>IF(CM_MWh!AA106&gt;0,1,0)</f>
        <v>1</v>
      </c>
      <c r="AB106" s="260">
        <f>IF(CM_MWh!AB106&gt;0,1,0)</f>
        <v>1</v>
      </c>
      <c r="AC106" s="260">
        <f>IF(CM_MWh!AC106&gt;0,1,0)</f>
        <v>0</v>
      </c>
      <c r="AD106" s="260">
        <f>IF(CM_MWh!AD106&gt;0,1,0)</f>
        <v>0</v>
      </c>
      <c r="AE106" s="260">
        <f>IF(CM_MWh!AE106&gt;0,1,0)</f>
        <v>0</v>
      </c>
      <c r="AF106" s="260">
        <f>IF(CM_MWh!AF106&gt;0,1,0)</f>
        <v>1</v>
      </c>
      <c r="AG106" s="364">
        <f>IF(CM_MWh!AG106&gt;0,1,0)</f>
        <v>0</v>
      </c>
      <c r="AH106" s="260">
        <f>IF(CM_MWh!AH106&gt;0,1,0)</f>
        <v>0</v>
      </c>
      <c r="AI106" s="260">
        <f>IF(CM_MWh!AI106&gt;0,1,0)</f>
        <v>1</v>
      </c>
      <c r="AJ106" s="260">
        <f>IF(CM_MWh!AJ106&gt;0,1,0)</f>
        <v>1</v>
      </c>
      <c r="AK106" s="260">
        <f>IF(CM_MWh!AK106&gt;0,1,0)</f>
        <v>1</v>
      </c>
      <c r="AL106" s="260">
        <f>IF(CM_MWh!AL106&gt;0,1,0)</f>
        <v>1</v>
      </c>
      <c r="AM106" s="260">
        <f>IF(CM_MWh!AM106&gt;0,1,0)</f>
        <v>0</v>
      </c>
      <c r="AN106" s="260">
        <f>IF(CM_MWh!AN106&gt;0,1,0)</f>
        <v>0</v>
      </c>
      <c r="AO106" s="260">
        <f>IF(CM_MWh!AO106&gt;0,1,0)</f>
        <v>1</v>
      </c>
      <c r="AP106" s="260">
        <f>IF(CM_MWh!AP106&gt;0,1,0)</f>
        <v>0</v>
      </c>
      <c r="AQ106" s="260">
        <f>IF(CM_MWh!AQ106&gt;0,1,0)</f>
        <v>0</v>
      </c>
      <c r="AR106" s="260">
        <f>IF(CM_MWh!AR106&gt;0,1,0)</f>
        <v>1</v>
      </c>
      <c r="AS106" s="260">
        <f>IF(CM_MWh!AS106&gt;0,1,0)</f>
        <v>0</v>
      </c>
      <c r="AT106" s="260">
        <f>IF(CM_MWh!AT106&gt;0,1,0)</f>
        <v>1</v>
      </c>
      <c r="AU106" s="260">
        <f t="shared" si="78"/>
        <v>15</v>
      </c>
      <c r="AV106" s="260">
        <f t="shared" si="79"/>
        <v>6</v>
      </c>
      <c r="AW106" s="103">
        <f t="shared" si="80"/>
        <v>21</v>
      </c>
      <c r="AX106" s="152">
        <f t="shared" si="81"/>
        <v>1548579</v>
      </c>
      <c r="AY106" s="379"/>
      <c r="AZ106" s="366"/>
      <c r="BA106" s="366"/>
      <c r="BB106" s="366"/>
      <c r="BC106" s="366"/>
      <c r="BD106" s="366"/>
      <c r="BE106" s="104">
        <f t="shared" si="89"/>
        <v>2004</v>
      </c>
      <c r="BF106" s="28">
        <v>5</v>
      </c>
      <c r="BG106" s="379">
        <f t="shared" si="76"/>
        <v>3097215</v>
      </c>
      <c r="BH106" s="112">
        <f t="shared" si="73"/>
        <v>1364646</v>
      </c>
      <c r="BI106" s="112">
        <f t="shared" si="73"/>
        <v>158735</v>
      </c>
      <c r="BJ106" s="112">
        <f t="shared" si="73"/>
        <v>2734</v>
      </c>
      <c r="BK106" s="112">
        <f t="shared" si="73"/>
        <v>1860</v>
      </c>
      <c r="BL106" s="112">
        <f t="shared" si="73"/>
        <v>20604</v>
      </c>
      <c r="BM106" s="112">
        <f t="shared" si="82"/>
        <v>1548579</v>
      </c>
      <c r="BN106" s="21">
        <f t="shared" si="83"/>
        <v>6</v>
      </c>
      <c r="BO106" s="21">
        <f t="shared" si="84"/>
        <v>7</v>
      </c>
      <c r="BP106" s="21">
        <f t="shared" si="85"/>
        <v>8</v>
      </c>
      <c r="BQ106" s="21">
        <f t="shared" si="77"/>
        <v>15</v>
      </c>
      <c r="BR106" s="106">
        <f t="shared" si="86"/>
        <v>21</v>
      </c>
      <c r="BS106" s="366"/>
    </row>
    <row r="107" spans="1:111">
      <c r="A107" s="28">
        <f t="shared" si="87"/>
        <v>2004</v>
      </c>
      <c r="B107" s="28">
        <v>6</v>
      </c>
      <c r="C107" s="280">
        <f t="shared" si="88"/>
        <v>1543607</v>
      </c>
      <c r="D107" s="280">
        <f>ROUND(cust_BM!D107,0)</f>
        <v>1360416</v>
      </c>
      <c r="E107" s="280">
        <f>ROUND(cust_BM!E107,0)</f>
        <v>158201</v>
      </c>
      <c r="F107" s="280">
        <f>ROUND(cust_BM!F107,0)</f>
        <v>2737</v>
      </c>
      <c r="G107" s="280">
        <f>ROUND(cust_BM!G107,0)</f>
        <v>1856</v>
      </c>
      <c r="H107" s="395">
        <f>ROUND(cust_BM!H107,0)</f>
        <v>20375</v>
      </c>
      <c r="I107" s="260">
        <f>IF(CM_MWh!I107&gt;0,1,0)</f>
        <v>1</v>
      </c>
      <c r="J107" s="260">
        <f>IF(CM_MWh!J107&gt;0,1,0)</f>
        <v>1</v>
      </c>
      <c r="K107" s="260">
        <f>IF(CM_MWh!K107&gt;0,1,0)</f>
        <v>1</v>
      </c>
      <c r="L107" s="260">
        <f>IF(CM_MWh!L107&gt;0,1,0)</f>
        <v>0</v>
      </c>
      <c r="M107" s="260">
        <f>IF(CM_MWh!N107&gt;0,1,0)</f>
        <v>0</v>
      </c>
      <c r="N107" s="261">
        <f>IF(CM_MWh!K107&gt;0,1,0)</f>
        <v>1</v>
      </c>
      <c r="O107" s="261">
        <f>IF(CM_MWh!M107&gt;0,1,0)</f>
        <v>0</v>
      </c>
      <c r="P107" s="261">
        <f>IF(CM_MWh!P107&gt;0,1,0)</f>
        <v>1</v>
      </c>
      <c r="Q107" s="261">
        <f>IF(CM_MWh!Q107&gt;0,1,0)</f>
        <v>0</v>
      </c>
      <c r="R107" s="261">
        <f>IF(CM_MWh!R107&gt;0,1,0)</f>
        <v>0</v>
      </c>
      <c r="S107" s="261">
        <f>IF(CM_MWh!S107&gt;0,1,0)</f>
        <v>0</v>
      </c>
      <c r="T107" s="261">
        <f>IF(CM_MWh!T107&gt;0,1,0)</f>
        <v>1</v>
      </c>
      <c r="U107" s="364">
        <f>IF(CM_MWh!U107&gt;0,1,0)</f>
        <v>0</v>
      </c>
      <c r="V107" s="260">
        <f>IF(CM_MWh!V107&gt;0,1,0)</f>
        <v>1</v>
      </c>
      <c r="W107" s="260">
        <f>IF(CM_MWh!W107&gt;0,1,0)</f>
        <v>1</v>
      </c>
      <c r="X107" s="260">
        <f>IF(CM_MWh!X107&gt;0,1,0)</f>
        <v>0</v>
      </c>
      <c r="Y107" s="260">
        <f>IF(CM_MWh!Y107&gt;0,1,0)</f>
        <v>1</v>
      </c>
      <c r="Z107" s="260">
        <f>IF(CM_MWh!Z107&gt;0,1,0)</f>
        <v>1</v>
      </c>
      <c r="AA107" s="260">
        <f>IF(CM_MWh!AA107&gt;0,1,0)</f>
        <v>1</v>
      </c>
      <c r="AB107" s="260">
        <f>IF(CM_MWh!AB107&gt;0,1,0)</f>
        <v>1</v>
      </c>
      <c r="AC107" s="260">
        <f>IF(CM_MWh!AC107&gt;0,1,0)</f>
        <v>0</v>
      </c>
      <c r="AD107" s="260">
        <f>IF(CM_MWh!AD107&gt;0,1,0)</f>
        <v>0</v>
      </c>
      <c r="AE107" s="260">
        <f>IF(CM_MWh!AE107&gt;0,1,0)</f>
        <v>0</v>
      </c>
      <c r="AF107" s="260">
        <f>IF(CM_MWh!AF107&gt;0,1,0)</f>
        <v>1</v>
      </c>
      <c r="AG107" s="364">
        <f>IF(CM_MWh!AG107&gt;0,1,0)</f>
        <v>1</v>
      </c>
      <c r="AH107" s="260">
        <f>IF(CM_MWh!AH107&gt;0,1,0)</f>
        <v>1</v>
      </c>
      <c r="AI107" s="260">
        <f>IF(CM_MWh!AI107&gt;0,1,0)</f>
        <v>1</v>
      </c>
      <c r="AJ107" s="260">
        <f>IF(CM_MWh!AJ107&gt;0,1,0)</f>
        <v>1</v>
      </c>
      <c r="AK107" s="260">
        <f>IF(CM_MWh!AK107&gt;0,1,0)</f>
        <v>1</v>
      </c>
      <c r="AL107" s="260">
        <f>IF(CM_MWh!AL107&gt;0,1,0)</f>
        <v>1</v>
      </c>
      <c r="AM107" s="260">
        <f>IF(CM_MWh!AM107&gt;0,1,0)</f>
        <v>0</v>
      </c>
      <c r="AN107" s="260">
        <f>IF(CM_MWh!AN107&gt;0,1,0)</f>
        <v>0</v>
      </c>
      <c r="AO107" s="260">
        <f>IF(CM_MWh!AO107&gt;0,1,0)</f>
        <v>1</v>
      </c>
      <c r="AP107" s="260">
        <f>IF(CM_MWh!AP107&gt;0,1,0)</f>
        <v>0</v>
      </c>
      <c r="AQ107" s="260">
        <f>IF(CM_MWh!AQ107&gt;0,1,0)</f>
        <v>0</v>
      </c>
      <c r="AR107" s="260">
        <f>IF(CM_MWh!AR107&gt;0,1,0)</f>
        <v>1</v>
      </c>
      <c r="AS107" s="260">
        <f>IF(CM_MWh!AS107&gt;0,1,0)</f>
        <v>0</v>
      </c>
      <c r="AT107" s="260">
        <f>IF(CM_MWh!AT107&gt;0,1,0)</f>
        <v>1</v>
      </c>
      <c r="AU107" s="260">
        <f t="shared" si="78"/>
        <v>16</v>
      </c>
      <c r="AV107" s="260">
        <f t="shared" si="79"/>
        <v>6</v>
      </c>
      <c r="AW107" s="103">
        <f t="shared" si="80"/>
        <v>22</v>
      </c>
      <c r="AX107" s="152">
        <f t="shared" si="81"/>
        <v>1543585</v>
      </c>
      <c r="AY107" s="379"/>
      <c r="AZ107" s="366"/>
      <c r="BA107" s="366"/>
      <c r="BB107" s="366"/>
      <c r="BC107" s="366"/>
      <c r="BD107" s="366"/>
      <c r="BE107" s="104">
        <f t="shared" si="89"/>
        <v>2004</v>
      </c>
      <c r="BF107" s="28">
        <v>6</v>
      </c>
      <c r="BG107" s="379">
        <f t="shared" si="76"/>
        <v>3087230</v>
      </c>
      <c r="BH107" s="112">
        <f t="shared" si="73"/>
        <v>1360416</v>
      </c>
      <c r="BI107" s="112">
        <f t="shared" si="73"/>
        <v>158201</v>
      </c>
      <c r="BJ107" s="112">
        <f t="shared" si="73"/>
        <v>2737</v>
      </c>
      <c r="BK107" s="112">
        <f t="shared" si="73"/>
        <v>1856</v>
      </c>
      <c r="BL107" s="112">
        <f t="shared" si="73"/>
        <v>20375</v>
      </c>
      <c r="BM107" s="112">
        <f t="shared" si="82"/>
        <v>1543585</v>
      </c>
      <c r="BN107" s="21">
        <f t="shared" si="83"/>
        <v>6</v>
      </c>
      <c r="BO107" s="21">
        <f t="shared" si="84"/>
        <v>6</v>
      </c>
      <c r="BP107" s="21">
        <f t="shared" si="85"/>
        <v>10</v>
      </c>
      <c r="BQ107" s="21">
        <f t="shared" si="77"/>
        <v>16</v>
      </c>
      <c r="BR107" s="106">
        <f t="shared" si="86"/>
        <v>22</v>
      </c>
      <c r="BS107" s="264"/>
    </row>
    <row r="108" spans="1:111">
      <c r="A108" s="28">
        <f t="shared" si="87"/>
        <v>2004</v>
      </c>
      <c r="B108" s="28">
        <v>7</v>
      </c>
      <c r="C108" s="280">
        <f t="shared" si="88"/>
        <v>1534536</v>
      </c>
      <c r="D108" s="280">
        <f>ROUND(cust_BM!D108,0)</f>
        <v>1352339</v>
      </c>
      <c r="E108" s="280">
        <f>ROUND(cust_BM!E108,0)</f>
        <v>157222</v>
      </c>
      <c r="F108" s="280">
        <f>ROUND(cust_BM!F108,0)</f>
        <v>2730</v>
      </c>
      <c r="G108" s="280">
        <f>ROUND(cust_BM!G108,0)</f>
        <v>1853</v>
      </c>
      <c r="H108" s="395">
        <f>ROUND(cust_BM!H108,0)</f>
        <v>20370</v>
      </c>
      <c r="I108" s="260">
        <f>IF(CM_MWh!I108&gt;0,1,0)</f>
        <v>1</v>
      </c>
      <c r="J108" s="260">
        <f>IF(CM_MWh!J108&gt;0,1,0)</f>
        <v>1</v>
      </c>
      <c r="K108" s="260">
        <f>IF(CM_MWh!K108&gt;0,1,0)</f>
        <v>1</v>
      </c>
      <c r="L108" s="260">
        <f>IF(CM_MWh!L108&gt;0,1,0)</f>
        <v>0</v>
      </c>
      <c r="M108" s="260">
        <f>IF(CM_MWh!N108&gt;0,1,0)</f>
        <v>0</v>
      </c>
      <c r="N108" s="261">
        <f>IF(CM_MWh!K108&gt;0,1,0)</f>
        <v>1</v>
      </c>
      <c r="O108" s="261">
        <f>IF(CM_MWh!M108&gt;0,1,0)</f>
        <v>0</v>
      </c>
      <c r="P108" s="261">
        <f>IF(CM_MWh!P108&gt;0,1,0)</f>
        <v>1</v>
      </c>
      <c r="Q108" s="261">
        <f>IF(CM_MWh!Q108&gt;0,1,0)</f>
        <v>0</v>
      </c>
      <c r="R108" s="261">
        <f>IF(CM_MWh!R108&gt;0,1,0)</f>
        <v>0</v>
      </c>
      <c r="S108" s="261">
        <f>IF(CM_MWh!S108&gt;0,1,0)</f>
        <v>0</v>
      </c>
      <c r="T108" s="261">
        <f>IF(CM_MWh!T108&gt;0,1,0)</f>
        <v>1</v>
      </c>
      <c r="U108" s="364">
        <f>IF(CM_MWh!U108&gt;0,1,0)</f>
        <v>0</v>
      </c>
      <c r="V108" s="260">
        <f>IF(CM_MWh!V108&gt;0,1,0)</f>
        <v>1</v>
      </c>
      <c r="W108" s="260">
        <f>IF(CM_MWh!W108&gt;0,1,0)</f>
        <v>1</v>
      </c>
      <c r="X108" s="260">
        <f>IF(CM_MWh!X108&gt;0,1,0)</f>
        <v>0</v>
      </c>
      <c r="Y108" s="260">
        <f>IF(CM_MWh!Y108&gt;0,1,0)</f>
        <v>1</v>
      </c>
      <c r="Z108" s="260">
        <f>IF(CM_MWh!Z108&gt;0,1,0)</f>
        <v>1</v>
      </c>
      <c r="AA108" s="260">
        <f>IF(CM_MWh!AA108&gt;0,1,0)</f>
        <v>1</v>
      </c>
      <c r="AB108" s="260">
        <f>IF(CM_MWh!AB108&gt;0,1,0)</f>
        <v>1</v>
      </c>
      <c r="AC108" s="260">
        <f>IF(CM_MWh!AC108&gt;0,1,0)</f>
        <v>0</v>
      </c>
      <c r="AD108" s="260">
        <f>IF(CM_MWh!AD108&gt;0,1,0)</f>
        <v>0</v>
      </c>
      <c r="AE108" s="260">
        <f>IF(CM_MWh!AE108&gt;0,1,0)</f>
        <v>0</v>
      </c>
      <c r="AF108" s="260">
        <f>IF(CM_MWh!AF108&gt;0,1,0)</f>
        <v>1</v>
      </c>
      <c r="AG108" s="364">
        <f>IF(CM_MWh!AG108&gt;0,1,0)</f>
        <v>1</v>
      </c>
      <c r="AH108" s="260">
        <f>IF(CM_MWh!AH108&gt;0,1,0)</f>
        <v>1</v>
      </c>
      <c r="AI108" s="260">
        <f>IF(CM_MWh!AI108&gt;0,1,0)</f>
        <v>1</v>
      </c>
      <c r="AJ108" s="260">
        <f>IF(CM_MWh!AJ108&gt;0,1,0)</f>
        <v>1</v>
      </c>
      <c r="AK108" s="260">
        <f>IF(CM_MWh!AK108&gt;0,1,0)</f>
        <v>1</v>
      </c>
      <c r="AL108" s="260">
        <f>IF(CM_MWh!AL108&gt;0,1,0)</f>
        <v>1</v>
      </c>
      <c r="AM108" s="260">
        <f>IF(CM_MWh!AM108&gt;0,1,0)</f>
        <v>0</v>
      </c>
      <c r="AN108" s="260">
        <f>IF(CM_MWh!AN108&gt;0,1,0)</f>
        <v>0</v>
      </c>
      <c r="AO108" s="260">
        <f>IF(CM_MWh!AO108&gt;0,1,0)</f>
        <v>1</v>
      </c>
      <c r="AP108" s="260">
        <f>IF(CM_MWh!AP108&gt;0,1,0)</f>
        <v>0</v>
      </c>
      <c r="AQ108" s="260">
        <f>IF(CM_MWh!AQ108&gt;0,1,0)</f>
        <v>0</v>
      </c>
      <c r="AR108" s="260">
        <f>IF(CM_MWh!AR108&gt;0,1,0)</f>
        <v>1</v>
      </c>
      <c r="AS108" s="260">
        <f>IF(CM_MWh!AS108&gt;0,1,0)</f>
        <v>0</v>
      </c>
      <c r="AT108" s="260">
        <f>IF(CM_MWh!AT108&gt;0,1,0)</f>
        <v>1</v>
      </c>
      <c r="AU108" s="260">
        <f t="shared" si="78"/>
        <v>16</v>
      </c>
      <c r="AV108" s="260">
        <f t="shared" si="79"/>
        <v>6</v>
      </c>
      <c r="AW108" s="103">
        <f t="shared" si="80"/>
        <v>22</v>
      </c>
      <c r="AX108" s="152">
        <f t="shared" si="81"/>
        <v>1534514</v>
      </c>
      <c r="AY108" s="379"/>
      <c r="AZ108" s="366"/>
      <c r="BA108" s="366"/>
      <c r="BB108" s="366"/>
      <c r="BC108" s="366"/>
      <c r="BD108" s="366"/>
      <c r="BE108" s="104">
        <f t="shared" si="89"/>
        <v>2004</v>
      </c>
      <c r="BF108" s="28">
        <v>7</v>
      </c>
      <c r="BG108" s="379">
        <f t="shared" si="76"/>
        <v>3069088</v>
      </c>
      <c r="BH108" s="112">
        <f t="shared" si="73"/>
        <v>1352339</v>
      </c>
      <c r="BI108" s="112">
        <f t="shared" si="73"/>
        <v>157222</v>
      </c>
      <c r="BJ108" s="112">
        <f t="shared" si="73"/>
        <v>2730</v>
      </c>
      <c r="BK108" s="112">
        <f t="shared" si="73"/>
        <v>1853</v>
      </c>
      <c r="BL108" s="112">
        <f t="shared" si="73"/>
        <v>20370</v>
      </c>
      <c r="BM108" s="112">
        <f t="shared" si="82"/>
        <v>1534514</v>
      </c>
      <c r="BN108" s="21">
        <f t="shared" si="83"/>
        <v>6</v>
      </c>
      <c r="BO108" s="21">
        <f t="shared" si="84"/>
        <v>6</v>
      </c>
      <c r="BP108" s="21">
        <f t="shared" si="85"/>
        <v>10</v>
      </c>
      <c r="BQ108" s="21">
        <f t="shared" si="77"/>
        <v>16</v>
      </c>
      <c r="BR108" s="106">
        <f t="shared" si="86"/>
        <v>22</v>
      </c>
      <c r="BS108" s="264"/>
    </row>
    <row r="109" spans="1:111">
      <c r="A109" s="28">
        <f t="shared" si="87"/>
        <v>2004</v>
      </c>
      <c r="B109" s="28">
        <v>8</v>
      </c>
      <c r="C109" s="280">
        <f t="shared" si="88"/>
        <v>1545846</v>
      </c>
      <c r="D109" s="280">
        <f>ROUND(cust_BM!D109,0)</f>
        <v>1362072</v>
      </c>
      <c r="E109" s="280">
        <f>ROUND(cust_BM!E109,0)</f>
        <v>158721</v>
      </c>
      <c r="F109" s="280">
        <f>ROUND(cust_BM!F109,0)</f>
        <v>2735</v>
      </c>
      <c r="G109" s="280">
        <f>ROUND(cust_BM!G109,0)</f>
        <v>1842</v>
      </c>
      <c r="H109" s="395">
        <f>ROUND(cust_BM!H109,0)</f>
        <v>20452</v>
      </c>
      <c r="I109" s="260">
        <f>IF(CM_MWh!I109&gt;0,1,0)</f>
        <v>1</v>
      </c>
      <c r="J109" s="260">
        <f>IF(CM_MWh!J109&gt;0,1,0)</f>
        <v>1</v>
      </c>
      <c r="K109" s="260">
        <f>IF(CM_MWh!K109&gt;0,1,0)</f>
        <v>1</v>
      </c>
      <c r="L109" s="260">
        <f>IF(CM_MWh!L109&gt;0,1,0)</f>
        <v>0</v>
      </c>
      <c r="M109" s="260">
        <f>IF(CM_MWh!N109&gt;0,1,0)</f>
        <v>1</v>
      </c>
      <c r="N109" s="261">
        <f>IF(CM_MWh!K109&gt;0,1,0)</f>
        <v>1</v>
      </c>
      <c r="O109" s="261">
        <f>IF(CM_MWh!M109&gt;0,1,0)</f>
        <v>0</v>
      </c>
      <c r="P109" s="261">
        <f>IF(CM_MWh!P109&gt;0,1,0)</f>
        <v>1</v>
      </c>
      <c r="Q109" s="261">
        <f>IF(CM_MWh!Q109&gt;0,1,0)</f>
        <v>0</v>
      </c>
      <c r="R109" s="261">
        <f>IF(CM_MWh!R109&gt;0,1,0)</f>
        <v>0</v>
      </c>
      <c r="S109" s="261">
        <f>IF(CM_MWh!S109&gt;0,1,0)</f>
        <v>0</v>
      </c>
      <c r="T109" s="261">
        <f>IF(CM_MWh!T109&gt;0,1,0)</f>
        <v>1</v>
      </c>
      <c r="U109" s="364">
        <f>IF(CM_MWh!U109&gt;0,1,0)</f>
        <v>1</v>
      </c>
      <c r="V109" s="260">
        <f>IF(CM_MWh!V109&gt;0,1,0)</f>
        <v>1</v>
      </c>
      <c r="W109" s="260">
        <f>IF(CM_MWh!W109&gt;0,1,0)</f>
        <v>1</v>
      </c>
      <c r="X109" s="260">
        <f>IF(CM_MWh!X109&gt;0,1,0)</f>
        <v>0</v>
      </c>
      <c r="Y109" s="260">
        <f>IF(CM_MWh!Y109&gt;0,1,0)</f>
        <v>1</v>
      </c>
      <c r="Z109" s="260">
        <f>IF(CM_MWh!Z109&gt;0,1,0)</f>
        <v>1</v>
      </c>
      <c r="AA109" s="260">
        <f>IF(CM_MWh!AA109&gt;0,1,0)</f>
        <v>1</v>
      </c>
      <c r="AB109" s="260">
        <f>IF(CM_MWh!AB109&gt;0,1,0)</f>
        <v>1</v>
      </c>
      <c r="AC109" s="260">
        <f>IF(CM_MWh!AC109&gt;0,1,0)</f>
        <v>0</v>
      </c>
      <c r="AD109" s="260">
        <f>IF(CM_MWh!AD109&gt;0,1,0)</f>
        <v>0</v>
      </c>
      <c r="AE109" s="260">
        <f>IF(CM_MWh!AE109&gt;0,1,0)</f>
        <v>0</v>
      </c>
      <c r="AF109" s="260">
        <f>IF(CM_MWh!AF109&gt;0,1,0)</f>
        <v>1</v>
      </c>
      <c r="AG109" s="364">
        <f>IF(CM_MWh!AG109&gt;0,1,0)</f>
        <v>1</v>
      </c>
      <c r="AH109" s="260">
        <f>IF(CM_MWh!AH109&gt;0,1,0)</f>
        <v>1</v>
      </c>
      <c r="AI109" s="260">
        <f>IF(CM_MWh!AI109&gt;0,1,0)</f>
        <v>1</v>
      </c>
      <c r="AJ109" s="260">
        <f>IF(CM_MWh!AJ109&gt;0,1,0)</f>
        <v>1</v>
      </c>
      <c r="AK109" s="260">
        <f>IF(CM_MWh!AK109&gt;0,1,0)</f>
        <v>1</v>
      </c>
      <c r="AL109" s="260">
        <f>IF(CM_MWh!AL109&gt;0,1,0)</f>
        <v>1</v>
      </c>
      <c r="AM109" s="260">
        <f>IF(CM_MWh!AM109&gt;0,1,0)</f>
        <v>0</v>
      </c>
      <c r="AN109" s="260">
        <f>IF(CM_MWh!AN109&gt;0,1,0)</f>
        <v>0</v>
      </c>
      <c r="AO109" s="260">
        <f>IF(CM_MWh!AO109&gt;0,1,0)</f>
        <v>1</v>
      </c>
      <c r="AP109" s="260">
        <f>IF(CM_MWh!AP109&gt;0,1,0)</f>
        <v>0</v>
      </c>
      <c r="AQ109" s="260">
        <f>IF(CM_MWh!AQ109&gt;0,1,0)</f>
        <v>0</v>
      </c>
      <c r="AR109" s="260">
        <f>IF(CM_MWh!AR109&gt;0,1,0)</f>
        <v>1</v>
      </c>
      <c r="AS109" s="260">
        <f>IF(CM_MWh!AS109&gt;0,1,0)</f>
        <v>0</v>
      </c>
      <c r="AT109" s="260">
        <f>IF(CM_MWh!AT109&gt;0,1,0)</f>
        <v>1</v>
      </c>
      <c r="AU109" s="260">
        <f t="shared" si="78"/>
        <v>17</v>
      </c>
      <c r="AV109" s="260">
        <f t="shared" si="79"/>
        <v>7</v>
      </c>
      <c r="AW109" s="103">
        <f t="shared" si="80"/>
        <v>24</v>
      </c>
      <c r="AX109" s="152">
        <f t="shared" si="81"/>
        <v>1545822</v>
      </c>
      <c r="AY109" s="379"/>
      <c r="AZ109" s="366"/>
      <c r="BA109" s="366"/>
      <c r="BB109" s="366"/>
      <c r="BC109" s="366"/>
      <c r="BD109" s="366"/>
      <c r="BE109" s="104">
        <f t="shared" si="89"/>
        <v>2004</v>
      </c>
      <c r="BF109" s="28">
        <v>8</v>
      </c>
      <c r="BG109" s="379">
        <f t="shared" si="76"/>
        <v>3091709</v>
      </c>
      <c r="BH109" s="112">
        <f t="shared" ref="BH109:BL159" si="90">D109</f>
        <v>1362072</v>
      </c>
      <c r="BI109" s="112">
        <f t="shared" si="90"/>
        <v>158721</v>
      </c>
      <c r="BJ109" s="112">
        <f t="shared" si="90"/>
        <v>2735</v>
      </c>
      <c r="BK109" s="112">
        <f t="shared" si="90"/>
        <v>1842</v>
      </c>
      <c r="BL109" s="112">
        <f t="shared" si="90"/>
        <v>20452</v>
      </c>
      <c r="BM109" s="112">
        <f t="shared" si="82"/>
        <v>1545822</v>
      </c>
      <c r="BN109" s="21">
        <f t="shared" si="83"/>
        <v>7</v>
      </c>
      <c r="BO109" s="21">
        <f t="shared" si="84"/>
        <v>7</v>
      </c>
      <c r="BP109" s="21">
        <f t="shared" si="85"/>
        <v>10</v>
      </c>
      <c r="BQ109" s="21">
        <f t="shared" si="77"/>
        <v>17</v>
      </c>
      <c r="BR109" s="106">
        <f t="shared" si="86"/>
        <v>24</v>
      </c>
      <c r="BS109" s="264"/>
    </row>
    <row r="110" spans="1:111">
      <c r="A110" s="28">
        <f t="shared" si="87"/>
        <v>2004</v>
      </c>
      <c r="B110" s="28">
        <v>9</v>
      </c>
      <c r="C110" s="280">
        <f t="shared" si="88"/>
        <v>1564095</v>
      </c>
      <c r="D110" s="280">
        <f>ROUND(cust_BM!D110,0)</f>
        <v>1377987</v>
      </c>
      <c r="E110" s="280">
        <f>ROUND(cust_BM!E110,0)</f>
        <v>160762</v>
      </c>
      <c r="F110" s="280">
        <f>ROUND(cust_BM!F110,0)</f>
        <v>2725</v>
      </c>
      <c r="G110" s="280">
        <f>ROUND(cust_BM!G110,0)</f>
        <v>1848</v>
      </c>
      <c r="H110" s="395">
        <f>ROUND(cust_BM!H110,0)</f>
        <v>20749</v>
      </c>
      <c r="I110" s="260">
        <f>IF(CM_MWh!I110&gt;0,1,0)</f>
        <v>1</v>
      </c>
      <c r="J110" s="260">
        <f>IF(CM_MWh!J110&gt;0,1,0)</f>
        <v>1</v>
      </c>
      <c r="K110" s="260">
        <f>IF(CM_MWh!K110&gt;0,1,0)</f>
        <v>1</v>
      </c>
      <c r="L110" s="260">
        <f>IF(CM_MWh!L110&gt;0,1,0)</f>
        <v>0</v>
      </c>
      <c r="M110" s="260">
        <f>IF(CM_MWh!N110&gt;0,1,0)</f>
        <v>1</v>
      </c>
      <c r="N110" s="261">
        <f>IF(CM_MWh!K110&gt;0,1,0)</f>
        <v>1</v>
      </c>
      <c r="O110" s="261">
        <f>IF(CM_MWh!M110&gt;0,1,0)</f>
        <v>0</v>
      </c>
      <c r="P110" s="261">
        <f>IF(CM_MWh!P110&gt;0,1,0)</f>
        <v>1</v>
      </c>
      <c r="Q110" s="261">
        <f>IF(CM_MWh!Q110&gt;0,1,0)</f>
        <v>0</v>
      </c>
      <c r="R110" s="261">
        <f>IF(CM_MWh!R110&gt;0,1,0)</f>
        <v>0</v>
      </c>
      <c r="S110" s="261">
        <f>IF(CM_MWh!S110&gt;0,1,0)</f>
        <v>0</v>
      </c>
      <c r="T110" s="261">
        <f>IF(CM_MWh!T110&gt;0,1,0)</f>
        <v>1</v>
      </c>
      <c r="U110" s="364">
        <f>IF(CM_MWh!U110&gt;0,1,0)</f>
        <v>1</v>
      </c>
      <c r="V110" s="260">
        <f>IF(CM_MWh!V110&gt;0,1,0)</f>
        <v>1</v>
      </c>
      <c r="W110" s="260">
        <f>IF(CM_MWh!W110&gt;0,1,0)</f>
        <v>1</v>
      </c>
      <c r="X110" s="260">
        <f>IF(CM_MWh!X110&gt;0,1,0)</f>
        <v>0</v>
      </c>
      <c r="Y110" s="260">
        <f>IF(CM_MWh!Y110&gt;0,1,0)</f>
        <v>1</v>
      </c>
      <c r="Z110" s="260">
        <f>IF(CM_MWh!Z110&gt;0,1,0)</f>
        <v>1</v>
      </c>
      <c r="AA110" s="260">
        <f>IF(CM_MWh!AA110&gt;0,1,0)</f>
        <v>1</v>
      </c>
      <c r="AB110" s="260">
        <f>IF(CM_MWh!AB110&gt;0,1,0)</f>
        <v>1</v>
      </c>
      <c r="AC110" s="260">
        <f>IF(CM_MWh!AC110&gt;0,1,0)</f>
        <v>0</v>
      </c>
      <c r="AD110" s="260">
        <f>IF(CM_MWh!AD110&gt;0,1,0)</f>
        <v>0</v>
      </c>
      <c r="AE110" s="260">
        <f>IF(CM_MWh!AE110&gt;0,1,0)</f>
        <v>0</v>
      </c>
      <c r="AF110" s="260">
        <f>IF(CM_MWh!AF110&gt;0,1,0)</f>
        <v>1</v>
      </c>
      <c r="AG110" s="364">
        <f>IF(CM_MWh!AG110&gt;0,1,0)</f>
        <v>1</v>
      </c>
      <c r="AH110" s="260">
        <f>IF(CM_MWh!AH110&gt;0,1,0)</f>
        <v>1</v>
      </c>
      <c r="AI110" s="260">
        <f>IF(CM_MWh!AI110&gt;0,1,0)</f>
        <v>1</v>
      </c>
      <c r="AJ110" s="260">
        <f>IF(CM_MWh!AJ110&gt;0,1,0)</f>
        <v>1</v>
      </c>
      <c r="AK110" s="260">
        <f>IF(CM_MWh!AK110&gt;0,1,0)</f>
        <v>1</v>
      </c>
      <c r="AL110" s="260">
        <f>IF(CM_MWh!AL110&gt;0,1,0)</f>
        <v>1</v>
      </c>
      <c r="AM110" s="260">
        <f>IF(CM_MWh!AM110&gt;0,1,0)</f>
        <v>0</v>
      </c>
      <c r="AN110" s="260">
        <f>IF(CM_MWh!AN110&gt;0,1,0)</f>
        <v>0</v>
      </c>
      <c r="AO110" s="260">
        <f>IF(CM_MWh!AO110&gt;0,1,0)</f>
        <v>1</v>
      </c>
      <c r="AP110" s="260">
        <f>IF(CM_MWh!AP110&gt;0,1,0)</f>
        <v>0</v>
      </c>
      <c r="AQ110" s="260">
        <f>IF(CM_MWh!AQ110&gt;0,1,0)</f>
        <v>0</v>
      </c>
      <c r="AR110" s="260">
        <f>IF(CM_MWh!AR110&gt;0,1,0)</f>
        <v>1</v>
      </c>
      <c r="AS110" s="260">
        <f>IF(CM_MWh!AS110&gt;0,1,0)</f>
        <v>0</v>
      </c>
      <c r="AT110" s="260">
        <f>IF(CM_MWh!AT110&gt;0,1,0)</f>
        <v>1</v>
      </c>
      <c r="AU110" s="260">
        <f t="shared" si="78"/>
        <v>17</v>
      </c>
      <c r="AV110" s="260">
        <f t="shared" si="79"/>
        <v>7</v>
      </c>
      <c r="AW110" s="103">
        <f t="shared" si="80"/>
        <v>24</v>
      </c>
      <c r="AX110" s="152">
        <f t="shared" si="81"/>
        <v>1564071</v>
      </c>
      <c r="AY110" s="379"/>
      <c r="AZ110" s="366"/>
      <c r="BA110" s="366"/>
      <c r="BB110" s="366"/>
      <c r="BC110" s="366"/>
      <c r="BD110" s="366"/>
      <c r="BE110" s="104">
        <f t="shared" si="89"/>
        <v>2004</v>
      </c>
      <c r="BF110" s="28">
        <v>9</v>
      </c>
      <c r="BG110" s="379">
        <f t="shared" si="76"/>
        <v>3128207</v>
      </c>
      <c r="BH110" s="112">
        <f t="shared" si="90"/>
        <v>1377987</v>
      </c>
      <c r="BI110" s="112">
        <f t="shared" si="90"/>
        <v>160762</v>
      </c>
      <c r="BJ110" s="112">
        <f t="shared" si="90"/>
        <v>2725</v>
      </c>
      <c r="BK110" s="112">
        <f t="shared" si="90"/>
        <v>1848</v>
      </c>
      <c r="BL110" s="112">
        <f t="shared" si="90"/>
        <v>20749</v>
      </c>
      <c r="BM110" s="112">
        <f t="shared" si="82"/>
        <v>1564071</v>
      </c>
      <c r="BN110" s="21">
        <f t="shared" si="83"/>
        <v>7</v>
      </c>
      <c r="BO110" s="21">
        <f t="shared" si="84"/>
        <v>7</v>
      </c>
      <c r="BP110" s="21">
        <f t="shared" si="85"/>
        <v>10</v>
      </c>
      <c r="BQ110" s="21">
        <f t="shared" si="77"/>
        <v>17</v>
      </c>
      <c r="BR110" s="106">
        <f t="shared" si="86"/>
        <v>24</v>
      </c>
      <c r="BS110" s="264"/>
    </row>
    <row r="111" spans="1:111">
      <c r="A111" s="28">
        <f t="shared" si="87"/>
        <v>2004</v>
      </c>
      <c r="B111" s="28">
        <v>10</v>
      </c>
      <c r="C111" s="280">
        <f t="shared" si="88"/>
        <v>1558481</v>
      </c>
      <c r="D111" s="280">
        <f>ROUND(cust_BM!D111,0)</f>
        <v>1371216</v>
      </c>
      <c r="E111" s="280">
        <f>ROUND(cust_BM!E111,0)</f>
        <v>161735</v>
      </c>
      <c r="F111" s="280">
        <f>ROUND(cust_BM!F111,0)</f>
        <v>2719</v>
      </c>
      <c r="G111" s="280">
        <f>ROUND(cust_BM!G111,0)</f>
        <v>1840</v>
      </c>
      <c r="H111" s="395">
        <f>ROUND(cust_BM!H111,0)</f>
        <v>20948</v>
      </c>
      <c r="I111" s="260">
        <f>IF(CM_MWh!I111&gt;0,1,0)</f>
        <v>1</v>
      </c>
      <c r="J111" s="260">
        <f>IF(CM_MWh!J111&gt;0,1,0)</f>
        <v>1</v>
      </c>
      <c r="K111" s="260">
        <f>IF(CM_MWh!K111&gt;0,1,0)</f>
        <v>1</v>
      </c>
      <c r="L111" s="260">
        <f>IF(CM_MWh!L111&gt;0,1,0)</f>
        <v>0</v>
      </c>
      <c r="M111" s="260">
        <f>IF(CM_MWh!N111&gt;0,1,0)</f>
        <v>1</v>
      </c>
      <c r="N111" s="261">
        <f>IF(CM_MWh!K111&gt;0,1,0)</f>
        <v>1</v>
      </c>
      <c r="O111" s="261">
        <f>IF(CM_MWh!M111&gt;0,1,0)</f>
        <v>0</v>
      </c>
      <c r="P111" s="261">
        <f>IF(CM_MWh!P111&gt;0,1,0)</f>
        <v>1</v>
      </c>
      <c r="Q111" s="261">
        <f>IF(CM_MWh!Q111&gt;0,1,0)</f>
        <v>0</v>
      </c>
      <c r="R111" s="261">
        <f>IF(CM_MWh!R111&gt;0,1,0)</f>
        <v>0</v>
      </c>
      <c r="S111" s="261">
        <f>IF(CM_MWh!S111&gt;0,1,0)</f>
        <v>0</v>
      </c>
      <c r="T111" s="261">
        <f>IF(CM_MWh!T111&gt;0,1,0)</f>
        <v>1</v>
      </c>
      <c r="U111" s="364">
        <f>IF(CM_MWh!U111&gt;0,1,0)</f>
        <v>0</v>
      </c>
      <c r="V111" s="260">
        <f>IF(CM_MWh!V111&gt;0,1,0)</f>
        <v>1</v>
      </c>
      <c r="W111" s="260">
        <f>IF(CM_MWh!W111&gt;0,1,0)</f>
        <v>1</v>
      </c>
      <c r="X111" s="260">
        <f>IF(CM_MWh!X111&gt;0,1,0)</f>
        <v>0</v>
      </c>
      <c r="Y111" s="260">
        <f>IF(CM_MWh!Y111&gt;0,1,0)</f>
        <v>1</v>
      </c>
      <c r="Z111" s="260">
        <f>IF(CM_MWh!Z111&gt;0,1,0)</f>
        <v>1</v>
      </c>
      <c r="AA111" s="260">
        <f>IF(CM_MWh!AA111&gt;0,1,0)</f>
        <v>1</v>
      </c>
      <c r="AB111" s="260">
        <f>IF(CM_MWh!AB111&gt;0,1,0)</f>
        <v>1</v>
      </c>
      <c r="AC111" s="260">
        <f>IF(CM_MWh!AC111&gt;0,1,0)</f>
        <v>0</v>
      </c>
      <c r="AD111" s="260">
        <f>IF(CM_MWh!AD111&gt;0,1,0)</f>
        <v>0</v>
      </c>
      <c r="AE111" s="260">
        <f>IF(CM_MWh!AE111&gt;0,1,0)</f>
        <v>0</v>
      </c>
      <c r="AF111" s="260">
        <f>IF(CM_MWh!AF111&gt;0,1,0)</f>
        <v>1</v>
      </c>
      <c r="AG111" s="364">
        <f>IF(CM_MWh!AG111&gt;0,1,0)</f>
        <v>1</v>
      </c>
      <c r="AH111" s="260">
        <f>IF(CM_MWh!AH111&gt;0,1,0)</f>
        <v>1</v>
      </c>
      <c r="AI111" s="260">
        <f>IF(CM_MWh!AI111&gt;0,1,0)</f>
        <v>1</v>
      </c>
      <c r="AJ111" s="260">
        <f>IF(CM_MWh!AJ111&gt;0,1,0)</f>
        <v>1</v>
      </c>
      <c r="AK111" s="260">
        <f>IF(CM_MWh!AK111&gt;0,1,0)</f>
        <v>1</v>
      </c>
      <c r="AL111" s="260">
        <f>IF(CM_MWh!AL111&gt;0,1,0)</f>
        <v>1</v>
      </c>
      <c r="AM111" s="260">
        <f>IF(CM_MWh!AM111&gt;0,1,0)</f>
        <v>0</v>
      </c>
      <c r="AN111" s="260">
        <f>IF(CM_MWh!AN111&gt;0,1,0)</f>
        <v>0</v>
      </c>
      <c r="AO111" s="260">
        <f>IF(CM_MWh!AO111&gt;0,1,0)</f>
        <v>1</v>
      </c>
      <c r="AP111" s="260">
        <f>IF(CM_MWh!AP111&gt;0,1,0)</f>
        <v>0</v>
      </c>
      <c r="AQ111" s="260">
        <f>IF(CM_MWh!AQ111&gt;0,1,0)</f>
        <v>0</v>
      </c>
      <c r="AR111" s="260">
        <f>IF(CM_MWh!AR111&gt;0,1,0)</f>
        <v>1</v>
      </c>
      <c r="AS111" s="260">
        <f>IF(CM_MWh!AS111&gt;0,1,0)</f>
        <v>0</v>
      </c>
      <c r="AT111" s="260">
        <f>IF(CM_MWh!AT111&gt;0,1,0)</f>
        <v>1</v>
      </c>
      <c r="AU111" s="260">
        <f t="shared" si="78"/>
        <v>16</v>
      </c>
      <c r="AV111" s="260">
        <f t="shared" si="79"/>
        <v>7</v>
      </c>
      <c r="AW111" s="103">
        <f t="shared" si="80"/>
        <v>23</v>
      </c>
      <c r="AX111" s="152">
        <f t="shared" si="81"/>
        <v>1558458</v>
      </c>
      <c r="AY111" s="379"/>
      <c r="AZ111" s="366"/>
      <c r="BA111" s="366"/>
      <c r="BB111" s="366"/>
      <c r="BC111" s="366"/>
      <c r="BD111" s="366"/>
      <c r="BE111" s="104">
        <f t="shared" si="89"/>
        <v>2004</v>
      </c>
      <c r="BF111" s="28">
        <v>10</v>
      </c>
      <c r="BG111" s="379">
        <f t="shared" si="76"/>
        <v>3116978</v>
      </c>
      <c r="BH111" s="112">
        <f t="shared" si="90"/>
        <v>1371216</v>
      </c>
      <c r="BI111" s="112">
        <f t="shared" si="90"/>
        <v>161735</v>
      </c>
      <c r="BJ111" s="112">
        <f t="shared" si="90"/>
        <v>2719</v>
      </c>
      <c r="BK111" s="112">
        <f t="shared" si="90"/>
        <v>1840</v>
      </c>
      <c r="BL111" s="112">
        <f t="shared" si="90"/>
        <v>20948</v>
      </c>
      <c r="BM111" s="112">
        <f t="shared" si="82"/>
        <v>1558458</v>
      </c>
      <c r="BN111" s="21">
        <f t="shared" si="83"/>
        <v>7</v>
      </c>
      <c r="BO111" s="21">
        <f t="shared" si="84"/>
        <v>6</v>
      </c>
      <c r="BP111" s="21">
        <f t="shared" si="85"/>
        <v>10</v>
      </c>
      <c r="BQ111" s="21">
        <f t="shared" si="77"/>
        <v>16</v>
      </c>
      <c r="BR111" s="106">
        <f t="shared" si="86"/>
        <v>23</v>
      </c>
      <c r="BS111" s="264"/>
    </row>
    <row r="112" spans="1:111">
      <c r="A112" s="28">
        <f t="shared" si="87"/>
        <v>2004</v>
      </c>
      <c r="B112" s="28">
        <v>11</v>
      </c>
      <c r="C112" s="280">
        <f t="shared" si="88"/>
        <v>1576122</v>
      </c>
      <c r="D112" s="280">
        <f>ROUND(cust_BM!D112,0)</f>
        <v>1386736</v>
      </c>
      <c r="E112" s="280">
        <f>ROUND(cust_BM!E112,0)</f>
        <v>163690</v>
      </c>
      <c r="F112" s="280">
        <f>ROUND(cust_BM!F112,0)</f>
        <v>2742</v>
      </c>
      <c r="G112" s="280">
        <f>ROUND(cust_BM!G112,0)</f>
        <v>1835</v>
      </c>
      <c r="H112" s="395">
        <f>ROUND(cust_BM!H112,0)</f>
        <v>21096</v>
      </c>
      <c r="I112" s="260">
        <f>IF(CM_MWh!I112&gt;0,1,0)</f>
        <v>0</v>
      </c>
      <c r="J112" s="260">
        <f>IF(CM_MWh!J112&gt;0,1,0)</f>
        <v>1</v>
      </c>
      <c r="K112" s="260">
        <f>IF(CM_MWh!K112&gt;0,1,0)</f>
        <v>1</v>
      </c>
      <c r="L112" s="260">
        <f>IF(CM_MWh!L112&gt;0,1,0)</f>
        <v>0</v>
      </c>
      <c r="M112" s="260">
        <f>IF(CM_MWh!N112&gt;0,1,0)</f>
        <v>1</v>
      </c>
      <c r="N112" s="261">
        <f>IF(CM_MWh!K112&gt;0,1,0)</f>
        <v>1</v>
      </c>
      <c r="O112" s="261">
        <f>IF(CM_MWh!M112&gt;0,1,0)</f>
        <v>0</v>
      </c>
      <c r="P112" s="261">
        <f>IF(CM_MWh!P112&gt;0,1,0)</f>
        <v>1</v>
      </c>
      <c r="Q112" s="261">
        <f>IF(CM_MWh!Q112&gt;0,1,0)</f>
        <v>0</v>
      </c>
      <c r="R112" s="261">
        <f>IF(CM_MWh!R112&gt;0,1,0)</f>
        <v>0</v>
      </c>
      <c r="S112" s="261">
        <f>IF(CM_MWh!S112&gt;0,1,0)</f>
        <v>0</v>
      </c>
      <c r="T112" s="261">
        <f>IF(CM_MWh!T112&gt;0,1,0)</f>
        <v>1</v>
      </c>
      <c r="U112" s="364">
        <f>IF(CM_MWh!U112&gt;0,1,0)</f>
        <v>1</v>
      </c>
      <c r="V112" s="260">
        <f>IF(CM_MWh!V112&gt;0,1,0)</f>
        <v>1</v>
      </c>
      <c r="W112" s="260">
        <f>IF(CM_MWh!W112&gt;0,1,0)</f>
        <v>1</v>
      </c>
      <c r="X112" s="260">
        <f>IF(CM_MWh!X112&gt;0,1,0)</f>
        <v>0</v>
      </c>
      <c r="Y112" s="260">
        <f>IF(CM_MWh!Y112&gt;0,1,0)</f>
        <v>1</v>
      </c>
      <c r="Z112" s="260">
        <f>IF(CM_MWh!Z112&gt;0,1,0)</f>
        <v>1</v>
      </c>
      <c r="AA112" s="260">
        <f>IF(CM_MWh!AA112&gt;0,1,0)</f>
        <v>1</v>
      </c>
      <c r="AB112" s="260">
        <f>IF(CM_MWh!AB112&gt;0,1,0)</f>
        <v>1</v>
      </c>
      <c r="AC112" s="260">
        <f>IF(CM_MWh!AC112&gt;0,1,0)</f>
        <v>0</v>
      </c>
      <c r="AD112" s="260">
        <f>IF(CM_MWh!AD112&gt;0,1,0)</f>
        <v>0</v>
      </c>
      <c r="AE112" s="260">
        <f>IF(CM_MWh!AE112&gt;0,1,0)</f>
        <v>0</v>
      </c>
      <c r="AF112" s="260">
        <f>IF(CM_MWh!AF112&gt;0,1,0)</f>
        <v>1</v>
      </c>
      <c r="AG112" s="364">
        <f>IF(CM_MWh!AG112&gt;0,1,0)</f>
        <v>1</v>
      </c>
      <c r="AH112" s="260">
        <f>IF(CM_MWh!AH112&gt;0,1,0)</f>
        <v>1</v>
      </c>
      <c r="AI112" s="260">
        <f>IF(CM_MWh!AI112&gt;0,1,0)</f>
        <v>1</v>
      </c>
      <c r="AJ112" s="260">
        <f>IF(CM_MWh!AJ112&gt;0,1,0)</f>
        <v>1</v>
      </c>
      <c r="AK112" s="260">
        <f>IF(CM_MWh!AK112&gt;0,1,0)</f>
        <v>1</v>
      </c>
      <c r="AL112" s="260">
        <f>IF(CM_MWh!AL112&gt;0,1,0)</f>
        <v>1</v>
      </c>
      <c r="AM112" s="260">
        <f>IF(CM_MWh!AM112&gt;0,1,0)</f>
        <v>0</v>
      </c>
      <c r="AN112" s="260">
        <f>IF(CM_MWh!AN112&gt;0,1,0)</f>
        <v>0</v>
      </c>
      <c r="AO112" s="260">
        <f>IF(CM_MWh!AO112&gt;0,1,0)</f>
        <v>1</v>
      </c>
      <c r="AP112" s="260">
        <f>IF(CM_MWh!AP112&gt;0,1,0)</f>
        <v>0</v>
      </c>
      <c r="AQ112" s="260">
        <f>IF(CM_MWh!AQ112&gt;0,1,0)</f>
        <v>0</v>
      </c>
      <c r="AR112" s="260">
        <f>IF(CM_MWh!AR112&gt;0,1,0)</f>
        <v>1</v>
      </c>
      <c r="AS112" s="260">
        <f>IF(CM_MWh!AS112&gt;0,1,0)</f>
        <v>0</v>
      </c>
      <c r="AT112" s="260">
        <f>IF(CM_MWh!AT112&gt;0,1,0)</f>
        <v>1</v>
      </c>
      <c r="AU112" s="260">
        <f t="shared" si="78"/>
        <v>17</v>
      </c>
      <c r="AV112" s="260">
        <f t="shared" si="79"/>
        <v>6</v>
      </c>
      <c r="AW112" s="103">
        <f t="shared" si="80"/>
        <v>23</v>
      </c>
      <c r="AX112" s="152">
        <f t="shared" si="81"/>
        <v>1576099</v>
      </c>
      <c r="AY112" s="379"/>
      <c r="AZ112" s="366"/>
      <c r="BA112" s="366"/>
      <c r="BB112" s="366"/>
      <c r="BC112" s="366"/>
      <c r="BD112" s="366"/>
      <c r="BE112" s="104">
        <f t="shared" si="89"/>
        <v>2004</v>
      </c>
      <c r="BF112" s="28">
        <v>11</v>
      </c>
      <c r="BG112" s="379">
        <f t="shared" si="76"/>
        <v>3152261</v>
      </c>
      <c r="BH112" s="112">
        <f t="shared" si="90"/>
        <v>1386736</v>
      </c>
      <c r="BI112" s="112">
        <f t="shared" si="90"/>
        <v>163690</v>
      </c>
      <c r="BJ112" s="112">
        <f t="shared" si="90"/>
        <v>2742</v>
      </c>
      <c r="BK112" s="112">
        <f t="shared" si="90"/>
        <v>1835</v>
      </c>
      <c r="BL112" s="112">
        <f t="shared" si="90"/>
        <v>21096</v>
      </c>
      <c r="BM112" s="112">
        <f t="shared" si="82"/>
        <v>1576099</v>
      </c>
      <c r="BN112" s="21">
        <f t="shared" si="83"/>
        <v>6</v>
      </c>
      <c r="BO112" s="21">
        <f t="shared" si="84"/>
        <v>7</v>
      </c>
      <c r="BP112" s="21">
        <f t="shared" si="85"/>
        <v>10</v>
      </c>
      <c r="BQ112" s="21">
        <f t="shared" si="77"/>
        <v>17</v>
      </c>
      <c r="BR112" s="106">
        <f t="shared" si="86"/>
        <v>23</v>
      </c>
      <c r="BS112" s="264"/>
    </row>
    <row r="113" spans="1:111">
      <c r="A113" s="28">
        <f t="shared" si="87"/>
        <v>2004</v>
      </c>
      <c r="B113" s="28">
        <v>12</v>
      </c>
      <c r="C113" s="280">
        <f t="shared" si="88"/>
        <v>1577310</v>
      </c>
      <c r="D113" s="280">
        <f>ROUND(cust_BM!D113,0)</f>
        <v>1390228</v>
      </c>
      <c r="E113" s="280">
        <f>ROUND(cust_BM!E113,0)</f>
        <v>161508</v>
      </c>
      <c r="F113" s="280">
        <f>ROUND(cust_BM!F113,0)</f>
        <v>2766</v>
      </c>
      <c r="G113" s="280">
        <f>ROUND(cust_BM!G113,0)</f>
        <v>1828</v>
      </c>
      <c r="H113" s="395">
        <f>ROUND(cust_BM!H113,0)</f>
        <v>20956</v>
      </c>
      <c r="I113" s="260">
        <f>IF(CM_MWh!I113&gt;0,1,0)</f>
        <v>1</v>
      </c>
      <c r="J113" s="260">
        <f>IF(CM_MWh!J113&gt;0,1,0)</f>
        <v>1</v>
      </c>
      <c r="K113" s="260">
        <f>IF(CM_MWh!K113&gt;0,1,0)</f>
        <v>1</v>
      </c>
      <c r="L113" s="260">
        <f>IF(CM_MWh!L113&gt;0,1,0)</f>
        <v>0</v>
      </c>
      <c r="M113" s="260">
        <f>IF(CM_MWh!N113&gt;0,1,0)</f>
        <v>1</v>
      </c>
      <c r="N113" s="261">
        <f>IF(CM_MWh!K113&gt;0,1,0)</f>
        <v>1</v>
      </c>
      <c r="O113" s="261">
        <f>IF(CM_MWh!M113&gt;0,1,0)</f>
        <v>0</v>
      </c>
      <c r="P113" s="261">
        <f>IF(CM_MWh!P113&gt;0,1,0)</f>
        <v>1</v>
      </c>
      <c r="Q113" s="261">
        <f>IF(CM_MWh!Q113&gt;0,1,0)</f>
        <v>0</v>
      </c>
      <c r="R113" s="261">
        <f>IF(CM_MWh!R113&gt;0,1,0)</f>
        <v>0</v>
      </c>
      <c r="S113" s="261">
        <f>IF(CM_MWh!S113&gt;0,1,0)</f>
        <v>0</v>
      </c>
      <c r="T113" s="261">
        <f>IF(CM_MWh!T113&gt;0,1,0)</f>
        <v>1</v>
      </c>
      <c r="U113" s="364">
        <f>IF(CM_MWh!U113&gt;0,1,0)</f>
        <v>1</v>
      </c>
      <c r="V113" s="260">
        <f>IF(CM_MWh!V113&gt;0,1,0)</f>
        <v>1</v>
      </c>
      <c r="W113" s="260">
        <f>IF(CM_MWh!W113&gt;0,1,0)</f>
        <v>1</v>
      </c>
      <c r="X113" s="260">
        <f>IF(CM_MWh!X113&gt;0,1,0)</f>
        <v>0</v>
      </c>
      <c r="Y113" s="260">
        <f>IF(CM_MWh!Y113&gt;0,1,0)</f>
        <v>1</v>
      </c>
      <c r="Z113" s="260">
        <f>IF(CM_MWh!Z113&gt;0,1,0)</f>
        <v>1</v>
      </c>
      <c r="AA113" s="260">
        <f>IF(CM_MWh!AA113&gt;0,1,0)</f>
        <v>1</v>
      </c>
      <c r="AB113" s="260">
        <f>IF(CM_MWh!AB113&gt;0,1,0)</f>
        <v>1</v>
      </c>
      <c r="AC113" s="260">
        <f>IF(CM_MWh!AC113&gt;0,1,0)</f>
        <v>0</v>
      </c>
      <c r="AD113" s="260">
        <f>IF(CM_MWh!AD113&gt;0,1,0)</f>
        <v>0</v>
      </c>
      <c r="AE113" s="260">
        <f>IF(CM_MWh!AE113&gt;0,1,0)</f>
        <v>0</v>
      </c>
      <c r="AF113" s="260">
        <f>IF(CM_MWh!AF113&gt;0,1,0)</f>
        <v>1</v>
      </c>
      <c r="AG113" s="364">
        <f>IF(CM_MWh!AG113&gt;0,1,0)</f>
        <v>1</v>
      </c>
      <c r="AH113" s="260">
        <f>IF(CM_MWh!AH113&gt;0,1,0)</f>
        <v>1</v>
      </c>
      <c r="AI113" s="260">
        <f>IF(CM_MWh!AI113&gt;0,1,0)</f>
        <v>1</v>
      </c>
      <c r="AJ113" s="260">
        <f>IF(CM_MWh!AJ113&gt;0,1,0)</f>
        <v>1</v>
      </c>
      <c r="AK113" s="260">
        <f>IF(CM_MWh!AK113&gt;0,1,0)</f>
        <v>1</v>
      </c>
      <c r="AL113" s="260">
        <f>IF(CM_MWh!AL113&gt;0,1,0)</f>
        <v>1</v>
      </c>
      <c r="AM113" s="260">
        <f>IF(CM_MWh!AM113&gt;0,1,0)</f>
        <v>0</v>
      </c>
      <c r="AN113" s="260">
        <f>IF(CM_MWh!AN113&gt;0,1,0)</f>
        <v>0</v>
      </c>
      <c r="AO113" s="260">
        <f>IF(CM_MWh!AO113&gt;0,1,0)</f>
        <v>1</v>
      </c>
      <c r="AP113" s="260">
        <f>IF(CM_MWh!AP113&gt;0,1,0)</f>
        <v>0</v>
      </c>
      <c r="AQ113" s="260">
        <f>IF(CM_MWh!AQ113&gt;0,1,0)</f>
        <v>0</v>
      </c>
      <c r="AR113" s="260">
        <f>IF(CM_MWh!AR113&gt;0,1,0)</f>
        <v>1</v>
      </c>
      <c r="AS113" s="260">
        <f>IF(CM_MWh!AS113&gt;0,1,0)</f>
        <v>0</v>
      </c>
      <c r="AT113" s="260">
        <f>IF(CM_MWh!AT113&gt;0,1,0)</f>
        <v>1</v>
      </c>
      <c r="AU113" s="260">
        <f t="shared" si="78"/>
        <v>17</v>
      </c>
      <c r="AV113" s="260">
        <f t="shared" si="79"/>
        <v>7</v>
      </c>
      <c r="AW113" s="103">
        <f t="shared" si="80"/>
        <v>24</v>
      </c>
      <c r="AX113" s="152">
        <f t="shared" si="81"/>
        <v>1577286</v>
      </c>
      <c r="AY113" s="379"/>
      <c r="AZ113" s="366"/>
      <c r="BA113" s="366"/>
      <c r="BB113" s="366"/>
      <c r="BC113" s="366"/>
      <c r="BD113" s="366"/>
      <c r="BE113" s="104">
        <f t="shared" si="89"/>
        <v>2004</v>
      </c>
      <c r="BF113" s="28">
        <v>12</v>
      </c>
      <c r="BG113" s="379">
        <f t="shared" si="76"/>
        <v>3154637</v>
      </c>
      <c r="BH113" s="128">
        <f t="shared" si="90"/>
        <v>1390228</v>
      </c>
      <c r="BI113" s="128">
        <f t="shared" si="90"/>
        <v>161508</v>
      </c>
      <c r="BJ113" s="128">
        <f t="shared" si="90"/>
        <v>2766</v>
      </c>
      <c r="BK113" s="128">
        <f t="shared" si="90"/>
        <v>1828</v>
      </c>
      <c r="BL113" s="128">
        <f t="shared" si="90"/>
        <v>20956</v>
      </c>
      <c r="BM113" s="128">
        <f t="shared" si="82"/>
        <v>1577286</v>
      </c>
      <c r="BN113" s="127">
        <f t="shared" si="83"/>
        <v>7</v>
      </c>
      <c r="BO113" s="127">
        <f t="shared" si="84"/>
        <v>7</v>
      </c>
      <c r="BP113" s="127">
        <f t="shared" si="85"/>
        <v>10</v>
      </c>
      <c r="BQ113" s="127">
        <f t="shared" si="77"/>
        <v>17</v>
      </c>
      <c r="BR113" s="127">
        <f t="shared" si="86"/>
        <v>24</v>
      </c>
      <c r="BS113" s="264"/>
      <c r="BT113" s="399"/>
      <c r="BU113" s="120"/>
      <c r="BV113" s="120"/>
      <c r="BW113" s="120"/>
      <c r="BX113" s="120"/>
      <c r="BY113" s="120"/>
      <c r="BZ113" s="120"/>
      <c r="CA113" s="120"/>
      <c r="CB113" s="120"/>
      <c r="CC113" s="120"/>
      <c r="CD113" s="120"/>
      <c r="CE113" s="120"/>
      <c r="CF113" s="120"/>
      <c r="CG113" s="120"/>
      <c r="CH113" s="120"/>
      <c r="CI113" s="120"/>
      <c r="CJ113" s="120"/>
      <c r="CK113" s="120"/>
      <c r="CL113" s="120"/>
      <c r="CM113" s="120"/>
      <c r="CN113" s="120"/>
      <c r="CO113" s="120"/>
      <c r="CP113" s="120"/>
      <c r="CQ113" s="120"/>
      <c r="CR113" s="120"/>
      <c r="CS113" s="120"/>
      <c r="CT113" s="120"/>
      <c r="CU113" s="120"/>
      <c r="CV113" s="120"/>
      <c r="CW113" s="120"/>
      <c r="CX113" s="120"/>
      <c r="CY113" s="120"/>
      <c r="CZ113" s="120"/>
      <c r="DA113" s="120"/>
      <c r="DB113" s="120"/>
      <c r="DC113" s="120"/>
      <c r="DD113" s="120"/>
      <c r="DE113" s="120"/>
      <c r="DF113" s="120"/>
      <c r="DG113" s="120"/>
    </row>
    <row r="114" spans="1:111">
      <c r="A114" s="28">
        <f t="shared" si="87"/>
        <v>2005</v>
      </c>
      <c r="B114" s="28">
        <v>1</v>
      </c>
      <c r="C114" s="280">
        <f t="shared" si="88"/>
        <v>1549035</v>
      </c>
      <c r="D114" s="280">
        <f>ROUND(cust_BM!D114,0)</f>
        <v>1366718</v>
      </c>
      <c r="E114" s="280">
        <f>ROUND(cust_BM!E114,0)</f>
        <v>157278</v>
      </c>
      <c r="F114" s="280">
        <f>ROUND(cust_BM!F114,0)</f>
        <v>2695</v>
      </c>
      <c r="G114" s="280">
        <f>ROUND(cust_BM!G114,0)</f>
        <v>1824</v>
      </c>
      <c r="H114" s="395">
        <f>ROUND(cust_BM!H114,0)</f>
        <v>20496</v>
      </c>
      <c r="I114" s="260">
        <f>IF(CM_MWh!I114&gt;0,1,0)</f>
        <v>1</v>
      </c>
      <c r="J114" s="260">
        <f>IF(CM_MWh!J114&gt;0,1,0)</f>
        <v>1</v>
      </c>
      <c r="K114" s="260">
        <f>IF(CM_MWh!K114&gt;0,1,0)</f>
        <v>1</v>
      </c>
      <c r="L114" s="260">
        <f>IF(CM_MWh!L114&gt;0,1,0)</f>
        <v>0</v>
      </c>
      <c r="M114" s="260">
        <f>IF(CM_MWh!N114&gt;0,1,0)</f>
        <v>1</v>
      </c>
      <c r="N114" s="261">
        <f>IF(CM_MWh!K114&gt;0,1,0)</f>
        <v>1</v>
      </c>
      <c r="O114" s="261">
        <f>IF(CM_MWh!M114&gt;0,1,0)</f>
        <v>0</v>
      </c>
      <c r="P114" s="261">
        <f>IF(CM_MWh!P114&gt;0,1,0)</f>
        <v>1</v>
      </c>
      <c r="Q114" s="261">
        <f>IF(CM_MWh!Q114&gt;0,1,0)</f>
        <v>0</v>
      </c>
      <c r="R114" s="261">
        <f>IF(CM_MWh!R114&gt;0,1,0)</f>
        <v>1</v>
      </c>
      <c r="S114" s="261">
        <f>IF(CM_MWh!S114&gt;0,1,0)</f>
        <v>0</v>
      </c>
      <c r="T114" s="261">
        <f>IF(CM_MWh!T114&gt;0,1,0)</f>
        <v>1</v>
      </c>
      <c r="U114" s="364">
        <f>IF(CM_MWh!U114&gt;0,1,0)</f>
        <v>1</v>
      </c>
      <c r="V114" s="260">
        <f>IF(CM_MWh!V114&gt;0,1,0)</f>
        <v>1</v>
      </c>
      <c r="W114" s="260">
        <f>IF(CM_MWh!W114&gt;0,1,0)</f>
        <v>1</v>
      </c>
      <c r="X114" s="260">
        <f>IF(CM_MWh!X114&gt;0,1,0)</f>
        <v>0</v>
      </c>
      <c r="Y114" s="260">
        <f>IF(CM_MWh!Y114&gt;0,1,0)</f>
        <v>1</v>
      </c>
      <c r="Z114" s="260">
        <f>IF(CM_MWh!Z114&gt;0,1,0)</f>
        <v>1</v>
      </c>
      <c r="AA114" s="260">
        <f>IF(CM_MWh!AA114&gt;0,1,0)</f>
        <v>1</v>
      </c>
      <c r="AB114" s="260">
        <f>IF(CM_MWh!AB114&gt;0,1,0)</f>
        <v>0</v>
      </c>
      <c r="AC114" s="260">
        <f>IF(CM_MWh!AC114&gt;0,1,0)</f>
        <v>0</v>
      </c>
      <c r="AD114" s="260">
        <f>IF(CM_MWh!AD114&gt;0,1,0)</f>
        <v>0</v>
      </c>
      <c r="AE114" s="260">
        <f>IF(CM_MWh!AE114&gt;0,1,0)</f>
        <v>0</v>
      </c>
      <c r="AF114" s="260">
        <f>IF(CM_MWh!AF114&gt;0,1,0)</f>
        <v>1</v>
      </c>
      <c r="AG114" s="364">
        <f>IF(CM_MWh!AG114&gt;0,1,0)</f>
        <v>1</v>
      </c>
      <c r="AH114" s="260">
        <f>IF(CM_MWh!AH114&gt;0,1,0)</f>
        <v>1</v>
      </c>
      <c r="AI114" s="260">
        <f>IF(CM_MWh!AI114&gt;0,1,0)</f>
        <v>1</v>
      </c>
      <c r="AJ114" s="260">
        <f>IF(CM_MWh!AJ114&gt;0,1,0)</f>
        <v>1</v>
      </c>
      <c r="AK114" s="260">
        <f>IF(CM_MWh!AK114&gt;0,1,0)</f>
        <v>1</v>
      </c>
      <c r="AL114" s="260">
        <f>IF(CM_MWh!AL114&gt;0,1,0)</f>
        <v>1</v>
      </c>
      <c r="AM114" s="260">
        <f>IF(CM_MWh!AM114&gt;0,1,0)</f>
        <v>0</v>
      </c>
      <c r="AN114" s="260">
        <f>IF(CM_MWh!AN114&gt;0,1,0)</f>
        <v>0</v>
      </c>
      <c r="AO114" s="260">
        <f>IF(CM_MWh!AO114&gt;0,1,0)</f>
        <v>1</v>
      </c>
      <c r="AP114" s="260">
        <f>IF(CM_MWh!AP114&gt;0,1,0)</f>
        <v>0</v>
      </c>
      <c r="AQ114" s="260">
        <f>IF(CM_MWh!AQ114&gt;0,1,0)</f>
        <v>0</v>
      </c>
      <c r="AR114" s="260">
        <f>IF(CM_MWh!AR114&gt;0,1,0)</f>
        <v>1</v>
      </c>
      <c r="AS114" s="260">
        <f>IF(CM_MWh!AS114&gt;0,1,0)</f>
        <v>0</v>
      </c>
      <c r="AT114" s="260">
        <f>IF(CM_MWh!AT114&gt;0,1,0)</f>
        <v>1</v>
      </c>
      <c r="AU114" s="260">
        <f t="shared" si="78"/>
        <v>16</v>
      </c>
      <c r="AV114" s="260">
        <f t="shared" si="79"/>
        <v>8</v>
      </c>
      <c r="AW114" s="103">
        <f t="shared" si="80"/>
        <v>24</v>
      </c>
      <c r="AX114" s="152">
        <f t="shared" si="81"/>
        <v>1549011</v>
      </c>
      <c r="AY114" s="379"/>
      <c r="AZ114" s="366"/>
      <c r="BA114" s="366"/>
      <c r="BB114" s="366"/>
      <c r="BC114" s="366"/>
      <c r="BD114" s="366"/>
      <c r="BE114" s="104">
        <f t="shared" si="89"/>
        <v>2005</v>
      </c>
      <c r="BF114" s="28">
        <v>1</v>
      </c>
      <c r="BG114" s="379">
        <f t="shared" si="76"/>
        <v>3098086</v>
      </c>
      <c r="BH114" s="112">
        <f t="shared" si="90"/>
        <v>1366718</v>
      </c>
      <c r="BI114" s="112">
        <f t="shared" si="90"/>
        <v>157278</v>
      </c>
      <c r="BJ114" s="112">
        <f t="shared" si="90"/>
        <v>2695</v>
      </c>
      <c r="BK114" s="112">
        <f t="shared" si="90"/>
        <v>1824</v>
      </c>
      <c r="BL114" s="112">
        <f t="shared" si="90"/>
        <v>20496</v>
      </c>
      <c r="BM114" s="112">
        <f t="shared" si="82"/>
        <v>1549011</v>
      </c>
      <c r="BN114" s="21">
        <f t="shared" si="83"/>
        <v>8</v>
      </c>
      <c r="BO114" s="21">
        <f t="shared" si="84"/>
        <v>7</v>
      </c>
      <c r="BP114" s="21">
        <f t="shared" si="85"/>
        <v>9</v>
      </c>
      <c r="BQ114" s="21">
        <f t="shared" si="77"/>
        <v>16</v>
      </c>
      <c r="BR114" s="106">
        <f t="shared" si="86"/>
        <v>24</v>
      </c>
      <c r="BS114" s="366"/>
    </row>
    <row r="115" spans="1:111">
      <c r="A115" s="28">
        <f t="shared" si="87"/>
        <v>2005</v>
      </c>
      <c r="B115" s="28">
        <v>2</v>
      </c>
      <c r="C115" s="280">
        <f t="shared" si="88"/>
        <v>1560104</v>
      </c>
      <c r="D115" s="280">
        <f>ROUND(cust_BM!D115,0)</f>
        <v>1375169</v>
      </c>
      <c r="E115" s="280">
        <f>ROUND(cust_BM!E115,0)</f>
        <v>159643</v>
      </c>
      <c r="F115" s="280">
        <f>ROUND(cust_BM!F115,0)</f>
        <v>2716</v>
      </c>
      <c r="G115" s="280">
        <f>ROUND(cust_BM!G115,0)</f>
        <v>1826</v>
      </c>
      <c r="H115" s="395">
        <f>ROUND(cust_BM!H115,0)</f>
        <v>20727</v>
      </c>
      <c r="I115" s="260">
        <f>IF(CM_MWh!I115&gt;0,1,0)</f>
        <v>1</v>
      </c>
      <c r="J115" s="260">
        <f>IF(CM_MWh!J115&gt;0,1,0)</f>
        <v>1</v>
      </c>
      <c r="K115" s="260">
        <f>IF(CM_MWh!K115&gt;0,1,0)</f>
        <v>1</v>
      </c>
      <c r="L115" s="260">
        <f>IF(CM_MWh!L115&gt;0,1,0)</f>
        <v>0</v>
      </c>
      <c r="M115" s="260">
        <f>IF(CM_MWh!N115&gt;0,1,0)</f>
        <v>1</v>
      </c>
      <c r="N115" s="261">
        <f>IF(CM_MWh!K115&gt;0,1,0)</f>
        <v>1</v>
      </c>
      <c r="O115" s="261">
        <f>IF(CM_MWh!M115&gt;0,1,0)</f>
        <v>0</v>
      </c>
      <c r="P115" s="261">
        <f>IF(CM_MWh!P115&gt;0,1,0)</f>
        <v>1</v>
      </c>
      <c r="Q115" s="261">
        <f>IF(CM_MWh!Q115&gt;0,1,0)</f>
        <v>0</v>
      </c>
      <c r="R115" s="261">
        <f>IF(CM_MWh!R115&gt;0,1,0)</f>
        <v>1</v>
      </c>
      <c r="S115" s="261">
        <f>IF(CM_MWh!S115&gt;0,1,0)</f>
        <v>0</v>
      </c>
      <c r="T115" s="261">
        <f>IF(CM_MWh!T115&gt;0,1,0)</f>
        <v>1</v>
      </c>
      <c r="U115" s="364">
        <f>IF(CM_MWh!U115&gt;0,1,0)</f>
        <v>0</v>
      </c>
      <c r="V115" s="260">
        <f>IF(CM_MWh!V115&gt;0,1,0)</f>
        <v>1</v>
      </c>
      <c r="W115" s="260">
        <f>IF(CM_MWh!W115&gt;0,1,0)</f>
        <v>1</v>
      </c>
      <c r="X115" s="260">
        <f>IF(CM_MWh!X115&gt;0,1,0)</f>
        <v>0</v>
      </c>
      <c r="Y115" s="260">
        <f>IF(CM_MWh!Y115&gt;0,1,0)</f>
        <v>1</v>
      </c>
      <c r="Z115" s="260">
        <f>IF(CM_MWh!Z115&gt;0,1,0)</f>
        <v>1</v>
      </c>
      <c r="AA115" s="260">
        <f>IF(CM_MWh!AA115&gt;0,1,0)</f>
        <v>1</v>
      </c>
      <c r="AB115" s="260">
        <f>IF(CM_MWh!AB115&gt;0,1,0)</f>
        <v>0</v>
      </c>
      <c r="AC115" s="260">
        <f>IF(CM_MWh!AC115&gt;0,1,0)</f>
        <v>0</v>
      </c>
      <c r="AD115" s="260">
        <f>IF(CM_MWh!AD115&gt;0,1,0)</f>
        <v>0</v>
      </c>
      <c r="AE115" s="260">
        <f>IF(CM_MWh!AE115&gt;0,1,0)</f>
        <v>0</v>
      </c>
      <c r="AF115" s="260">
        <f>IF(CM_MWh!AF115&gt;0,1,0)</f>
        <v>1</v>
      </c>
      <c r="AG115" s="364">
        <f>IF(CM_MWh!AG115&gt;0,1,0)</f>
        <v>1</v>
      </c>
      <c r="AH115" s="260">
        <f>IF(CM_MWh!AH115&gt;0,1,0)</f>
        <v>1</v>
      </c>
      <c r="AI115" s="260">
        <f>IF(CM_MWh!AI115&gt;0,1,0)</f>
        <v>1</v>
      </c>
      <c r="AJ115" s="260">
        <f>IF(CM_MWh!AJ115&gt;0,1,0)</f>
        <v>1</v>
      </c>
      <c r="AK115" s="260">
        <f>IF(CM_MWh!AK115&gt;0,1,0)</f>
        <v>1</v>
      </c>
      <c r="AL115" s="260">
        <f>IF(CM_MWh!AL115&gt;0,1,0)</f>
        <v>1</v>
      </c>
      <c r="AM115" s="260">
        <f>IF(CM_MWh!AM115&gt;0,1,0)</f>
        <v>0</v>
      </c>
      <c r="AN115" s="260">
        <f>IF(CM_MWh!AN115&gt;0,1,0)</f>
        <v>0</v>
      </c>
      <c r="AO115" s="260">
        <f>IF(CM_MWh!AO115&gt;0,1,0)</f>
        <v>1</v>
      </c>
      <c r="AP115" s="260">
        <f>IF(CM_MWh!AP115&gt;0,1,0)</f>
        <v>0</v>
      </c>
      <c r="AQ115" s="260">
        <f>IF(CM_MWh!AQ115&gt;0,1,0)</f>
        <v>0</v>
      </c>
      <c r="AR115" s="260">
        <f>IF(CM_MWh!AR115&gt;0,1,0)</f>
        <v>1</v>
      </c>
      <c r="AS115" s="260">
        <f>IF(CM_MWh!AS115&gt;0,1,0)</f>
        <v>0</v>
      </c>
      <c r="AT115" s="260">
        <f>IF(CM_MWh!AT115&gt;0,1,0)</f>
        <v>1</v>
      </c>
      <c r="AU115" s="260">
        <f t="shared" si="78"/>
        <v>15</v>
      </c>
      <c r="AV115" s="260">
        <f t="shared" si="79"/>
        <v>8</v>
      </c>
      <c r="AW115" s="103">
        <f t="shared" si="80"/>
        <v>23</v>
      </c>
      <c r="AX115" s="152">
        <f t="shared" si="81"/>
        <v>1560081</v>
      </c>
      <c r="AY115" s="379"/>
      <c r="AZ115" s="366"/>
      <c r="BA115" s="366"/>
      <c r="BB115" s="366"/>
      <c r="BC115" s="366"/>
      <c r="BD115" s="366"/>
      <c r="BE115" s="104">
        <f t="shared" si="89"/>
        <v>2005</v>
      </c>
      <c r="BF115" s="28">
        <v>2</v>
      </c>
      <c r="BG115" s="379">
        <f t="shared" si="76"/>
        <v>3120223</v>
      </c>
      <c r="BH115" s="112">
        <f t="shared" si="90"/>
        <v>1375169</v>
      </c>
      <c r="BI115" s="112">
        <f t="shared" si="90"/>
        <v>159643</v>
      </c>
      <c r="BJ115" s="112">
        <f t="shared" si="90"/>
        <v>2716</v>
      </c>
      <c r="BK115" s="112">
        <f t="shared" si="90"/>
        <v>1826</v>
      </c>
      <c r="BL115" s="112">
        <f t="shared" si="90"/>
        <v>20727</v>
      </c>
      <c r="BM115" s="112">
        <f t="shared" si="82"/>
        <v>1560081</v>
      </c>
      <c r="BN115" s="21">
        <f t="shared" si="83"/>
        <v>8</v>
      </c>
      <c r="BO115" s="21">
        <f t="shared" si="84"/>
        <v>6</v>
      </c>
      <c r="BP115" s="21">
        <f t="shared" si="85"/>
        <v>9</v>
      </c>
      <c r="BQ115" s="21">
        <f t="shared" si="77"/>
        <v>15</v>
      </c>
      <c r="BR115" s="106">
        <f t="shared" si="86"/>
        <v>23</v>
      </c>
      <c r="BS115" s="366"/>
    </row>
    <row r="116" spans="1:111">
      <c r="A116" s="28">
        <f t="shared" si="87"/>
        <v>2005</v>
      </c>
      <c r="B116" s="28">
        <v>3</v>
      </c>
      <c r="C116" s="280">
        <f t="shared" si="88"/>
        <v>1592987</v>
      </c>
      <c r="D116" s="280">
        <f>ROUND(cust_BM!D116,0)</f>
        <v>1405897</v>
      </c>
      <c r="E116" s="280">
        <f>ROUND(cust_BM!E116,0)</f>
        <v>161586</v>
      </c>
      <c r="F116" s="280">
        <f>ROUND(cust_BM!F116,0)</f>
        <v>2728</v>
      </c>
      <c r="G116" s="280">
        <f>ROUND(cust_BM!G116,0)</f>
        <v>1818</v>
      </c>
      <c r="H116" s="395">
        <f>ROUND(cust_BM!H116,0)</f>
        <v>20935</v>
      </c>
      <c r="I116" s="260">
        <f>IF(CM_MWh!I116&gt;0,1,0)</f>
        <v>0</v>
      </c>
      <c r="J116" s="260">
        <f>IF(CM_MWh!J116&gt;0,1,0)</f>
        <v>1</v>
      </c>
      <c r="K116" s="260">
        <f>IF(CM_MWh!K116&gt;0,1,0)</f>
        <v>1</v>
      </c>
      <c r="L116" s="260">
        <f>IF(CM_MWh!L116&gt;0,1,0)</f>
        <v>0</v>
      </c>
      <c r="M116" s="260">
        <f>IF(CM_MWh!N116&gt;0,1,0)</f>
        <v>1</v>
      </c>
      <c r="N116" s="261">
        <f>IF(CM_MWh!K116&gt;0,1,0)</f>
        <v>1</v>
      </c>
      <c r="O116" s="261">
        <f>IF(CM_MWh!M116&gt;0,1,0)</f>
        <v>0</v>
      </c>
      <c r="P116" s="261">
        <f>IF(CM_MWh!P116&gt;0,1,0)</f>
        <v>1</v>
      </c>
      <c r="Q116" s="261">
        <f>IF(CM_MWh!Q116&gt;0,1,0)</f>
        <v>0</v>
      </c>
      <c r="R116" s="261">
        <f>IF(CM_MWh!R116&gt;0,1,0)</f>
        <v>1</v>
      </c>
      <c r="S116" s="261">
        <f>IF(CM_MWh!S116&gt;0,1,0)</f>
        <v>0</v>
      </c>
      <c r="T116" s="261">
        <f>IF(CM_MWh!T116&gt;0,1,0)</f>
        <v>1</v>
      </c>
      <c r="U116" s="364">
        <f>IF(CM_MWh!U116&gt;0,1,0)</f>
        <v>1</v>
      </c>
      <c r="V116" s="260">
        <f>IF(CM_MWh!V116&gt;0,1,0)</f>
        <v>1</v>
      </c>
      <c r="W116" s="260">
        <f>IF(CM_MWh!W116&gt;0,1,0)</f>
        <v>1</v>
      </c>
      <c r="X116" s="260">
        <f>IF(CM_MWh!X116&gt;0,1,0)</f>
        <v>0</v>
      </c>
      <c r="Y116" s="260">
        <f>IF(CM_MWh!Y116&gt;0,1,0)</f>
        <v>1</v>
      </c>
      <c r="Z116" s="260">
        <f>IF(CM_MWh!Z116&gt;0,1,0)</f>
        <v>1</v>
      </c>
      <c r="AA116" s="260">
        <f>IF(CM_MWh!AA116&gt;0,1,0)</f>
        <v>1</v>
      </c>
      <c r="AB116" s="260">
        <f>IF(CM_MWh!AB116&gt;0,1,0)</f>
        <v>0</v>
      </c>
      <c r="AC116" s="260">
        <f>IF(CM_MWh!AC116&gt;0,1,0)</f>
        <v>0</v>
      </c>
      <c r="AD116" s="260">
        <f>IF(CM_MWh!AD116&gt;0,1,0)</f>
        <v>0</v>
      </c>
      <c r="AE116" s="260">
        <f>IF(CM_MWh!AE116&gt;0,1,0)</f>
        <v>0</v>
      </c>
      <c r="AF116" s="260">
        <f>IF(CM_MWh!AF116&gt;0,1,0)</f>
        <v>1</v>
      </c>
      <c r="AG116" s="364">
        <f>IF(CM_MWh!AG116&gt;0,1,0)</f>
        <v>1</v>
      </c>
      <c r="AH116" s="260">
        <f>IF(CM_MWh!AH116&gt;0,1,0)</f>
        <v>1</v>
      </c>
      <c r="AI116" s="260">
        <f>IF(CM_MWh!AI116&gt;0,1,0)</f>
        <v>1</v>
      </c>
      <c r="AJ116" s="260">
        <f>IF(CM_MWh!AJ116&gt;0,1,0)</f>
        <v>1</v>
      </c>
      <c r="AK116" s="260">
        <f>IF(CM_MWh!AK116&gt;0,1,0)</f>
        <v>1</v>
      </c>
      <c r="AL116" s="260">
        <f>IF(CM_MWh!AL116&gt;0,1,0)</f>
        <v>1</v>
      </c>
      <c r="AM116" s="260">
        <f>IF(CM_MWh!AM116&gt;0,1,0)</f>
        <v>0</v>
      </c>
      <c r="AN116" s="260">
        <f>IF(CM_MWh!AN116&gt;0,1,0)</f>
        <v>0</v>
      </c>
      <c r="AO116" s="260">
        <f>IF(CM_MWh!AO116&gt;0,1,0)</f>
        <v>1</v>
      </c>
      <c r="AP116" s="260">
        <f>IF(CM_MWh!AP116&gt;0,1,0)</f>
        <v>0</v>
      </c>
      <c r="AQ116" s="260">
        <f>IF(CM_MWh!AQ116&gt;0,1,0)</f>
        <v>0</v>
      </c>
      <c r="AR116" s="260">
        <f>IF(CM_MWh!AR116&gt;0,1,0)</f>
        <v>1</v>
      </c>
      <c r="AS116" s="260">
        <f>IF(CM_MWh!AS116&gt;0,1,0)</f>
        <v>0</v>
      </c>
      <c r="AT116" s="260">
        <f>IF(CM_MWh!AT116&gt;0,1,0)</f>
        <v>1</v>
      </c>
      <c r="AU116" s="260">
        <f t="shared" si="78"/>
        <v>16</v>
      </c>
      <c r="AV116" s="260">
        <f t="shared" si="79"/>
        <v>7</v>
      </c>
      <c r="AW116" s="103">
        <f t="shared" si="80"/>
        <v>23</v>
      </c>
      <c r="AX116" s="152">
        <f t="shared" si="81"/>
        <v>1592964</v>
      </c>
      <c r="AY116" s="379"/>
      <c r="AZ116" s="366"/>
      <c r="BA116" s="366"/>
      <c r="BB116" s="366"/>
      <c r="BC116" s="366"/>
      <c r="BD116" s="366"/>
      <c r="BE116" s="104">
        <f t="shared" si="89"/>
        <v>2005</v>
      </c>
      <c r="BF116" s="28">
        <v>3</v>
      </c>
      <c r="BG116" s="379">
        <f t="shared" si="76"/>
        <v>3185990</v>
      </c>
      <c r="BH116" s="112">
        <f t="shared" si="90"/>
        <v>1405897</v>
      </c>
      <c r="BI116" s="112">
        <f t="shared" si="90"/>
        <v>161586</v>
      </c>
      <c r="BJ116" s="112">
        <f t="shared" si="90"/>
        <v>2728</v>
      </c>
      <c r="BK116" s="112">
        <f t="shared" si="90"/>
        <v>1818</v>
      </c>
      <c r="BL116" s="112">
        <f t="shared" si="90"/>
        <v>20935</v>
      </c>
      <c r="BM116" s="112">
        <f t="shared" si="82"/>
        <v>1592964</v>
      </c>
      <c r="BN116" s="21">
        <f t="shared" si="83"/>
        <v>7</v>
      </c>
      <c r="BO116" s="21">
        <f t="shared" si="84"/>
        <v>7</v>
      </c>
      <c r="BP116" s="21">
        <f t="shared" si="85"/>
        <v>9</v>
      </c>
      <c r="BQ116" s="21">
        <f t="shared" si="77"/>
        <v>16</v>
      </c>
      <c r="BR116" s="106">
        <f t="shared" si="86"/>
        <v>23</v>
      </c>
      <c r="BS116" s="366"/>
    </row>
    <row r="117" spans="1:111">
      <c r="A117" s="28">
        <f t="shared" si="87"/>
        <v>2005</v>
      </c>
      <c r="B117" s="28">
        <v>4</v>
      </c>
      <c r="C117" s="280">
        <f t="shared" si="88"/>
        <v>1564758</v>
      </c>
      <c r="D117" s="280">
        <f>ROUND(cust_BM!D117,0)</f>
        <v>1379332</v>
      </c>
      <c r="E117" s="280">
        <f>ROUND(cust_BM!E117,0)</f>
        <v>160092</v>
      </c>
      <c r="F117" s="280">
        <f>ROUND(cust_BM!F117,0)</f>
        <v>2667</v>
      </c>
      <c r="G117" s="280">
        <f>ROUND(cust_BM!G117,0)</f>
        <v>1814</v>
      </c>
      <c r="H117" s="395">
        <f>ROUND(cust_BM!H117,0)</f>
        <v>20831</v>
      </c>
      <c r="I117" s="260">
        <f>IF(CM_MWh!I117&gt;0,1,0)</f>
        <v>0</v>
      </c>
      <c r="J117" s="260">
        <f>IF(CM_MWh!J117&gt;0,1,0)</f>
        <v>1</v>
      </c>
      <c r="K117" s="260">
        <f>IF(CM_MWh!K117&gt;0,1,0)</f>
        <v>1</v>
      </c>
      <c r="L117" s="260">
        <f>IF(CM_MWh!L117&gt;0,1,0)</f>
        <v>0</v>
      </c>
      <c r="M117" s="260">
        <f>IF(CM_MWh!N117&gt;0,1,0)</f>
        <v>1</v>
      </c>
      <c r="N117" s="261">
        <f>IF(CM_MWh!K117&gt;0,1,0)</f>
        <v>1</v>
      </c>
      <c r="O117" s="261">
        <f>IF(CM_MWh!M117&gt;0,1,0)</f>
        <v>0</v>
      </c>
      <c r="P117" s="261">
        <f>IF(CM_MWh!P117&gt;0,1,0)</f>
        <v>1</v>
      </c>
      <c r="Q117" s="261">
        <f>IF(CM_MWh!Q117&gt;0,1,0)</f>
        <v>0</v>
      </c>
      <c r="R117" s="261">
        <f>IF(CM_MWh!R117&gt;0,1,0)</f>
        <v>1</v>
      </c>
      <c r="S117" s="261">
        <f>IF(CM_MWh!S117&gt;0,1,0)</f>
        <v>0</v>
      </c>
      <c r="T117" s="261">
        <f>IF(CM_MWh!T117&gt;0,1,0)</f>
        <v>1</v>
      </c>
      <c r="U117" s="364">
        <f>IF(CM_MWh!U117&gt;0,1,0)</f>
        <v>0</v>
      </c>
      <c r="V117" s="260">
        <f>IF(CM_MWh!V117&gt;0,1,0)</f>
        <v>1</v>
      </c>
      <c r="W117" s="260">
        <f>IF(CM_MWh!W117&gt;0,1,0)</f>
        <v>1</v>
      </c>
      <c r="X117" s="260">
        <f>IF(CM_MWh!X117&gt;0,1,0)</f>
        <v>0</v>
      </c>
      <c r="Y117" s="260">
        <f>IF(CM_MWh!Y117&gt;0,1,0)</f>
        <v>1</v>
      </c>
      <c r="Z117" s="260">
        <f>IF(CM_MWh!Z117&gt;0,1,0)</f>
        <v>1</v>
      </c>
      <c r="AA117" s="260">
        <f>IF(CM_MWh!AA117&gt;0,1,0)</f>
        <v>1</v>
      </c>
      <c r="AB117" s="260">
        <f>IF(CM_MWh!AB117&gt;0,1,0)</f>
        <v>0</v>
      </c>
      <c r="AC117" s="260">
        <f>IF(CM_MWh!AC117&gt;0,1,0)</f>
        <v>0</v>
      </c>
      <c r="AD117" s="260">
        <f>IF(CM_MWh!AD117&gt;0,1,0)</f>
        <v>0</v>
      </c>
      <c r="AE117" s="260">
        <f>IF(CM_MWh!AE117&gt;0,1,0)</f>
        <v>0</v>
      </c>
      <c r="AF117" s="260">
        <f>IF(CM_MWh!AF117&gt;0,1,0)</f>
        <v>1</v>
      </c>
      <c r="AG117" s="364">
        <f>IF(CM_MWh!AG117&gt;0,1,0)</f>
        <v>1</v>
      </c>
      <c r="AH117" s="260">
        <f>IF(CM_MWh!AH117&gt;0,1,0)</f>
        <v>1</v>
      </c>
      <c r="AI117" s="260">
        <f>IF(CM_MWh!AI117&gt;0,1,0)</f>
        <v>1</v>
      </c>
      <c r="AJ117" s="260">
        <f>IF(CM_MWh!AJ117&gt;0,1,0)</f>
        <v>1</v>
      </c>
      <c r="AK117" s="260">
        <f>IF(CM_MWh!AK117&gt;0,1,0)</f>
        <v>1</v>
      </c>
      <c r="AL117" s="260">
        <f>IF(CM_MWh!AL117&gt;0,1,0)</f>
        <v>1</v>
      </c>
      <c r="AM117" s="260">
        <f>IF(CM_MWh!AM117&gt;0,1,0)</f>
        <v>0</v>
      </c>
      <c r="AN117" s="260">
        <f>IF(CM_MWh!AN117&gt;0,1,0)</f>
        <v>0</v>
      </c>
      <c r="AO117" s="260">
        <f>IF(CM_MWh!AO117&gt;0,1,0)</f>
        <v>1</v>
      </c>
      <c r="AP117" s="260">
        <f>IF(CM_MWh!AP117&gt;0,1,0)</f>
        <v>0</v>
      </c>
      <c r="AQ117" s="260">
        <f>IF(CM_MWh!AQ117&gt;0,1,0)</f>
        <v>0</v>
      </c>
      <c r="AR117" s="260">
        <f>IF(CM_MWh!AR117&gt;0,1,0)</f>
        <v>1</v>
      </c>
      <c r="AS117" s="260">
        <f>IF(CM_MWh!AS117&gt;0,1,0)</f>
        <v>0</v>
      </c>
      <c r="AT117" s="260">
        <f>IF(CM_MWh!AT117&gt;0,1,0)</f>
        <v>1</v>
      </c>
      <c r="AU117" s="260">
        <f t="shared" si="78"/>
        <v>15</v>
      </c>
      <c r="AV117" s="260">
        <f t="shared" si="79"/>
        <v>7</v>
      </c>
      <c r="AW117" s="103">
        <f t="shared" si="80"/>
        <v>22</v>
      </c>
      <c r="AX117" s="152">
        <f t="shared" si="81"/>
        <v>1564736</v>
      </c>
      <c r="AY117" s="379"/>
      <c r="AZ117" s="366"/>
      <c r="BA117" s="366"/>
      <c r="BB117" s="366"/>
      <c r="BC117" s="366"/>
      <c r="BD117" s="366"/>
      <c r="BE117" s="104">
        <f t="shared" si="89"/>
        <v>2005</v>
      </c>
      <c r="BF117" s="28">
        <v>4</v>
      </c>
      <c r="BG117" s="379">
        <f t="shared" si="76"/>
        <v>3129531</v>
      </c>
      <c r="BH117" s="112">
        <f t="shared" si="90"/>
        <v>1379332</v>
      </c>
      <c r="BI117" s="112">
        <f t="shared" si="90"/>
        <v>160092</v>
      </c>
      <c r="BJ117" s="112">
        <f t="shared" si="90"/>
        <v>2667</v>
      </c>
      <c r="BK117" s="112">
        <f t="shared" si="90"/>
        <v>1814</v>
      </c>
      <c r="BL117" s="112">
        <f t="shared" si="90"/>
        <v>20831</v>
      </c>
      <c r="BM117" s="112">
        <f t="shared" si="82"/>
        <v>1564736</v>
      </c>
      <c r="BN117" s="21">
        <f t="shared" si="83"/>
        <v>7</v>
      </c>
      <c r="BO117" s="21">
        <f t="shared" si="84"/>
        <v>6</v>
      </c>
      <c r="BP117" s="21">
        <f t="shared" si="85"/>
        <v>9</v>
      </c>
      <c r="BQ117" s="21">
        <f t="shared" si="77"/>
        <v>15</v>
      </c>
      <c r="BR117" s="106">
        <f t="shared" si="86"/>
        <v>22</v>
      </c>
      <c r="BS117" s="366"/>
    </row>
    <row r="118" spans="1:111">
      <c r="A118" s="28">
        <f t="shared" si="87"/>
        <v>2005</v>
      </c>
      <c r="B118" s="28">
        <v>5</v>
      </c>
      <c r="C118" s="280">
        <f t="shared" si="88"/>
        <v>1625356</v>
      </c>
      <c r="D118" s="280">
        <f>ROUND(cust_BM!D118,0)</f>
        <v>1433410</v>
      </c>
      <c r="E118" s="280">
        <f>ROUND(cust_BM!E118,0)</f>
        <v>166020</v>
      </c>
      <c r="F118" s="280">
        <f>ROUND(cust_BM!F118,0)</f>
        <v>2752</v>
      </c>
      <c r="G118" s="280">
        <f>ROUND(cust_BM!G118,0)</f>
        <v>1808</v>
      </c>
      <c r="H118" s="395">
        <f>ROUND(cust_BM!H118,0)</f>
        <v>21343</v>
      </c>
      <c r="I118" s="260">
        <f>IF(CM_MWh!I118&gt;0,1,0)</f>
        <v>1</v>
      </c>
      <c r="J118" s="260">
        <f>IF(CM_MWh!J118&gt;0,1,0)</f>
        <v>1</v>
      </c>
      <c r="K118" s="260">
        <f>IF(CM_MWh!K118&gt;0,1,0)</f>
        <v>1</v>
      </c>
      <c r="L118" s="260">
        <f>IF(CM_MWh!L118&gt;0,1,0)</f>
        <v>0</v>
      </c>
      <c r="M118" s="260">
        <f>IF(CM_MWh!N118&gt;0,1,0)</f>
        <v>1</v>
      </c>
      <c r="N118" s="261">
        <f>IF(CM_MWh!K118&gt;0,1,0)</f>
        <v>1</v>
      </c>
      <c r="O118" s="261">
        <f>IF(CM_MWh!M118&gt;0,1,0)</f>
        <v>0</v>
      </c>
      <c r="P118" s="261">
        <f>IF(CM_MWh!P118&gt;0,1,0)</f>
        <v>1</v>
      </c>
      <c r="Q118" s="261">
        <f>IF(CM_MWh!Q118&gt;0,1,0)</f>
        <v>0</v>
      </c>
      <c r="R118" s="261">
        <f>IF(CM_MWh!R118&gt;0,1,0)</f>
        <v>1</v>
      </c>
      <c r="S118" s="261">
        <f>IF(CM_MWh!S118&gt;0,1,0)</f>
        <v>0</v>
      </c>
      <c r="T118" s="261">
        <f>IF(CM_MWh!T118&gt;0,1,0)</f>
        <v>1</v>
      </c>
      <c r="U118" s="364">
        <f>IF(CM_MWh!U118&gt;0,1,0)</f>
        <v>1</v>
      </c>
      <c r="V118" s="260">
        <f>IF(CM_MWh!V118&gt;0,1,0)</f>
        <v>1</v>
      </c>
      <c r="W118" s="260">
        <f>IF(CM_MWh!W118&gt;0,1,0)</f>
        <v>1</v>
      </c>
      <c r="X118" s="260">
        <f>IF(CM_MWh!X118&gt;0,1,0)</f>
        <v>0</v>
      </c>
      <c r="Y118" s="260">
        <f>IF(CM_MWh!Y118&gt;0,1,0)</f>
        <v>1</v>
      </c>
      <c r="Z118" s="260">
        <f>IF(CM_MWh!Z118&gt;0,1,0)</f>
        <v>1</v>
      </c>
      <c r="AA118" s="260">
        <f>IF(CM_MWh!AA118&gt;0,1,0)</f>
        <v>1</v>
      </c>
      <c r="AB118" s="260">
        <f>IF(CM_MWh!AB118&gt;0,1,0)</f>
        <v>0</v>
      </c>
      <c r="AC118" s="260">
        <f>IF(CM_MWh!AC118&gt;0,1,0)</f>
        <v>0</v>
      </c>
      <c r="AD118" s="260">
        <f>IF(CM_MWh!AD118&gt;0,1,0)</f>
        <v>0</v>
      </c>
      <c r="AE118" s="260">
        <f>IF(CM_MWh!AE118&gt;0,1,0)</f>
        <v>0</v>
      </c>
      <c r="AF118" s="260">
        <f>IF(CM_MWh!AF118&gt;0,1,0)</f>
        <v>1</v>
      </c>
      <c r="AG118" s="364">
        <f>IF(CM_MWh!AG118&gt;0,1,0)</f>
        <v>1</v>
      </c>
      <c r="AH118" s="260">
        <f>IF(CM_MWh!AH118&gt;0,1,0)</f>
        <v>1</v>
      </c>
      <c r="AI118" s="260">
        <f>IF(CM_MWh!AI118&gt;0,1,0)</f>
        <v>1</v>
      </c>
      <c r="AJ118" s="260">
        <f>IF(CM_MWh!AJ118&gt;0,1,0)</f>
        <v>1</v>
      </c>
      <c r="AK118" s="260">
        <f>IF(CM_MWh!AK118&gt;0,1,0)</f>
        <v>1</v>
      </c>
      <c r="AL118" s="260">
        <f>IF(CM_MWh!AL118&gt;0,1,0)</f>
        <v>1</v>
      </c>
      <c r="AM118" s="260">
        <f>IF(CM_MWh!AM118&gt;0,1,0)</f>
        <v>0</v>
      </c>
      <c r="AN118" s="260">
        <f>IF(CM_MWh!AN118&gt;0,1,0)</f>
        <v>0</v>
      </c>
      <c r="AO118" s="260">
        <f>IF(CM_MWh!AO118&gt;0,1,0)</f>
        <v>1</v>
      </c>
      <c r="AP118" s="260">
        <f>IF(CM_MWh!AP118&gt;0,1,0)</f>
        <v>0</v>
      </c>
      <c r="AQ118" s="260">
        <f>IF(CM_MWh!AQ118&gt;0,1,0)</f>
        <v>0</v>
      </c>
      <c r="AR118" s="260">
        <f>IF(CM_MWh!AR118&gt;0,1,0)</f>
        <v>1</v>
      </c>
      <c r="AS118" s="260">
        <f>IF(CM_MWh!AS118&gt;0,1,0)</f>
        <v>0</v>
      </c>
      <c r="AT118" s="260">
        <f>IF(CM_MWh!AT118&gt;0,1,0)</f>
        <v>0</v>
      </c>
      <c r="AU118" s="260">
        <f t="shared" si="78"/>
        <v>15</v>
      </c>
      <c r="AV118" s="260">
        <f t="shared" si="79"/>
        <v>8</v>
      </c>
      <c r="AW118" s="103">
        <f t="shared" si="80"/>
        <v>23</v>
      </c>
      <c r="AX118" s="152">
        <f t="shared" si="81"/>
        <v>1625333</v>
      </c>
      <c r="AY118" s="379"/>
      <c r="AZ118" s="366"/>
      <c r="BA118" s="366"/>
      <c r="BB118" s="366"/>
      <c r="BC118" s="366"/>
      <c r="BD118" s="366"/>
      <c r="BE118" s="104">
        <f t="shared" si="89"/>
        <v>2005</v>
      </c>
      <c r="BF118" s="28">
        <v>5</v>
      </c>
      <c r="BG118" s="379">
        <f t="shared" si="76"/>
        <v>3250727</v>
      </c>
      <c r="BH118" s="112">
        <f t="shared" si="90"/>
        <v>1433410</v>
      </c>
      <c r="BI118" s="112">
        <f t="shared" si="90"/>
        <v>166020</v>
      </c>
      <c r="BJ118" s="112">
        <f t="shared" si="90"/>
        <v>2752</v>
      </c>
      <c r="BK118" s="112">
        <f t="shared" si="90"/>
        <v>1808</v>
      </c>
      <c r="BL118" s="112">
        <f t="shared" si="90"/>
        <v>21343</v>
      </c>
      <c r="BM118" s="112">
        <f t="shared" si="82"/>
        <v>1625333</v>
      </c>
      <c r="BN118" s="21">
        <f t="shared" si="83"/>
        <v>8</v>
      </c>
      <c r="BO118" s="21">
        <f t="shared" si="84"/>
        <v>7</v>
      </c>
      <c r="BP118" s="21">
        <f t="shared" si="85"/>
        <v>8</v>
      </c>
      <c r="BQ118" s="21">
        <f t="shared" si="77"/>
        <v>15</v>
      </c>
      <c r="BR118" s="106">
        <f t="shared" si="86"/>
        <v>23</v>
      </c>
      <c r="BS118" s="366"/>
    </row>
    <row r="119" spans="1:111">
      <c r="A119" s="28">
        <f t="shared" si="87"/>
        <v>2005</v>
      </c>
      <c r="B119" s="28">
        <v>6</v>
      </c>
      <c r="C119" s="280">
        <f t="shared" si="88"/>
        <v>1495021</v>
      </c>
      <c r="D119" s="280">
        <f>ROUND(cust_BM!D119,0)</f>
        <v>1318564</v>
      </c>
      <c r="E119" s="280">
        <f>ROUND(cust_BM!E119,0)</f>
        <v>152159</v>
      </c>
      <c r="F119" s="280">
        <f>ROUND(cust_BM!F119,0)</f>
        <v>2602</v>
      </c>
      <c r="G119" s="280">
        <f>ROUND(cust_BM!G119,0)</f>
        <v>1790</v>
      </c>
      <c r="H119" s="395">
        <f>ROUND(cust_BM!H119,0)</f>
        <v>19882</v>
      </c>
      <c r="I119" s="260">
        <f>IF(CM_MWh!I119&gt;0,1,0)</f>
        <v>1</v>
      </c>
      <c r="J119" s="260">
        <f>IF(CM_MWh!J119&gt;0,1,0)</f>
        <v>1</v>
      </c>
      <c r="K119" s="260">
        <f>IF(CM_MWh!K119&gt;0,1,0)</f>
        <v>1</v>
      </c>
      <c r="L119" s="260">
        <f>IF(CM_MWh!L119&gt;0,1,0)</f>
        <v>0</v>
      </c>
      <c r="M119" s="260">
        <f>IF(CM_MWh!N119&gt;0,1,0)</f>
        <v>1</v>
      </c>
      <c r="N119" s="261">
        <f>IF(CM_MWh!K119&gt;0,1,0)</f>
        <v>1</v>
      </c>
      <c r="O119" s="261">
        <f>IF(CM_MWh!M119&gt;0,1,0)</f>
        <v>0</v>
      </c>
      <c r="P119" s="261">
        <f>IF(CM_MWh!P119&gt;0,1,0)</f>
        <v>1</v>
      </c>
      <c r="Q119" s="261">
        <f>IF(CM_MWh!Q119&gt;0,1,0)</f>
        <v>0</v>
      </c>
      <c r="R119" s="261">
        <f>IF(CM_MWh!R119&gt;0,1,0)</f>
        <v>1</v>
      </c>
      <c r="S119" s="261">
        <f>IF(CM_MWh!S119&gt;0,1,0)</f>
        <v>0</v>
      </c>
      <c r="T119" s="261">
        <f>IF(CM_MWh!T119&gt;0,1,0)</f>
        <v>1</v>
      </c>
      <c r="U119" s="364">
        <f>IF(CM_MWh!U119&gt;0,1,0)</f>
        <v>1</v>
      </c>
      <c r="V119" s="260">
        <f>IF(CM_MWh!V119&gt;0,1,0)</f>
        <v>1</v>
      </c>
      <c r="W119" s="260">
        <f>IF(CM_MWh!W119&gt;0,1,0)</f>
        <v>1</v>
      </c>
      <c r="X119" s="260">
        <f>IF(CM_MWh!X119&gt;0,1,0)</f>
        <v>0</v>
      </c>
      <c r="Y119" s="260">
        <f>IF(CM_MWh!Y119&gt;0,1,0)</f>
        <v>1</v>
      </c>
      <c r="Z119" s="260">
        <f>IF(CM_MWh!Z119&gt;0,1,0)</f>
        <v>1</v>
      </c>
      <c r="AA119" s="260">
        <f>IF(CM_MWh!AA119&gt;0,1,0)</f>
        <v>1</v>
      </c>
      <c r="AB119" s="260">
        <f>IF(CM_MWh!AB119&gt;0,1,0)</f>
        <v>0</v>
      </c>
      <c r="AC119" s="260">
        <f>IF(CM_MWh!AC119&gt;0,1,0)</f>
        <v>0</v>
      </c>
      <c r="AD119" s="260">
        <f>IF(CM_MWh!AD119&gt;0,1,0)</f>
        <v>1</v>
      </c>
      <c r="AE119" s="260">
        <f>IF(CM_MWh!AE119&gt;0,1,0)</f>
        <v>0</v>
      </c>
      <c r="AF119" s="260">
        <f>IF(CM_MWh!AF119&gt;0,1,0)</f>
        <v>1</v>
      </c>
      <c r="AG119" s="364">
        <f>IF(CM_MWh!AG119&gt;0,1,0)</f>
        <v>1</v>
      </c>
      <c r="AH119" s="260">
        <f>IF(CM_MWh!AH119&gt;0,1,0)</f>
        <v>1</v>
      </c>
      <c r="AI119" s="260">
        <f>IF(CM_MWh!AI119&gt;0,1,0)</f>
        <v>1</v>
      </c>
      <c r="AJ119" s="260">
        <f>IF(CM_MWh!AJ119&gt;0,1,0)</f>
        <v>1</v>
      </c>
      <c r="AK119" s="260">
        <f>IF(CM_MWh!AK119&gt;0,1,0)</f>
        <v>1</v>
      </c>
      <c r="AL119" s="260">
        <f>IF(CM_MWh!AL119&gt;0,1,0)</f>
        <v>1</v>
      </c>
      <c r="AM119" s="260">
        <f>IF(CM_MWh!AM119&gt;0,1,0)</f>
        <v>0</v>
      </c>
      <c r="AN119" s="260">
        <f>IF(CM_MWh!AN119&gt;0,1,0)</f>
        <v>0</v>
      </c>
      <c r="AO119" s="260">
        <f>IF(CM_MWh!AO119&gt;0,1,0)</f>
        <v>1</v>
      </c>
      <c r="AP119" s="260">
        <f>IF(CM_MWh!AP119&gt;0,1,0)</f>
        <v>0</v>
      </c>
      <c r="AQ119" s="260">
        <f>IF(CM_MWh!AQ119&gt;0,1,0)</f>
        <v>0</v>
      </c>
      <c r="AR119" s="260">
        <f>IF(CM_MWh!AR119&gt;0,1,0)</f>
        <v>1</v>
      </c>
      <c r="AS119" s="260">
        <f>IF(CM_MWh!AS119&gt;0,1,0)</f>
        <v>0</v>
      </c>
      <c r="AT119" s="260">
        <f>IF(CM_MWh!AT119&gt;0,1,0)</f>
        <v>0</v>
      </c>
      <c r="AU119" s="260">
        <f t="shared" si="78"/>
        <v>16</v>
      </c>
      <c r="AV119" s="260">
        <f t="shared" si="79"/>
        <v>8</v>
      </c>
      <c r="AW119" s="103">
        <f t="shared" si="80"/>
        <v>24</v>
      </c>
      <c r="AX119" s="152">
        <f t="shared" si="81"/>
        <v>1494997</v>
      </c>
      <c r="AY119" s="379"/>
      <c r="AZ119" s="366"/>
      <c r="BA119" s="366"/>
      <c r="BB119" s="366"/>
      <c r="BC119" s="366"/>
      <c r="BD119" s="366"/>
      <c r="BE119" s="104">
        <f t="shared" si="89"/>
        <v>2005</v>
      </c>
      <c r="BF119" s="103">
        <v>6</v>
      </c>
      <c r="BG119" s="380">
        <f t="shared" si="76"/>
        <v>2990058</v>
      </c>
      <c r="BH119" s="112">
        <f t="shared" si="90"/>
        <v>1318564</v>
      </c>
      <c r="BI119" s="112">
        <f t="shared" si="90"/>
        <v>152159</v>
      </c>
      <c r="BJ119" s="112">
        <f t="shared" si="90"/>
        <v>2602</v>
      </c>
      <c r="BK119" s="112">
        <f t="shared" si="90"/>
        <v>1790</v>
      </c>
      <c r="BL119" s="112">
        <f t="shared" si="90"/>
        <v>19882</v>
      </c>
      <c r="BM119" s="112">
        <f t="shared" si="82"/>
        <v>1494997</v>
      </c>
      <c r="BN119" s="21">
        <f t="shared" si="83"/>
        <v>8</v>
      </c>
      <c r="BO119" s="21">
        <f t="shared" si="84"/>
        <v>8</v>
      </c>
      <c r="BP119" s="21">
        <f t="shared" si="85"/>
        <v>8</v>
      </c>
      <c r="BQ119" s="21">
        <f t="shared" si="77"/>
        <v>16</v>
      </c>
      <c r="BR119" s="106">
        <f t="shared" si="86"/>
        <v>24</v>
      </c>
      <c r="BS119" s="366"/>
    </row>
    <row r="120" spans="1:111">
      <c r="A120" s="28">
        <f t="shared" si="87"/>
        <v>2005</v>
      </c>
      <c r="B120" s="28">
        <v>7</v>
      </c>
      <c r="C120" s="280">
        <f t="shared" si="88"/>
        <v>1613487</v>
      </c>
      <c r="D120" s="280">
        <f>ROUND(cust_BM!D120,0)</f>
        <v>1424148</v>
      </c>
      <c r="E120" s="280">
        <f>ROUND(cust_BM!E120,0)</f>
        <v>163873</v>
      </c>
      <c r="F120" s="280">
        <f>ROUND(cust_BM!F120,0)</f>
        <v>2704</v>
      </c>
      <c r="G120" s="280">
        <f>ROUND(cust_BM!G120,0)</f>
        <v>1789</v>
      </c>
      <c r="H120" s="395">
        <f>ROUND(cust_BM!H120,0)</f>
        <v>20950</v>
      </c>
      <c r="I120" s="260">
        <f>IF(CM_MWh!I120&gt;0,1,0)</f>
        <v>1</v>
      </c>
      <c r="J120" s="260">
        <f>IF(CM_MWh!J120&gt;0,1,0)</f>
        <v>1</v>
      </c>
      <c r="K120" s="260">
        <f>IF(CM_MWh!K120&gt;0,1,0)</f>
        <v>1</v>
      </c>
      <c r="L120" s="260">
        <f>IF(CM_MWh!L120&gt;0,1,0)</f>
        <v>0</v>
      </c>
      <c r="M120" s="260">
        <f>IF(CM_MWh!N120&gt;0,1,0)</f>
        <v>1</v>
      </c>
      <c r="N120" s="261">
        <f>IF(CM_MWh!K120&gt;0,1,0)</f>
        <v>1</v>
      </c>
      <c r="O120" s="261">
        <f>IF(CM_MWh!M120&gt;0,1,0)</f>
        <v>0</v>
      </c>
      <c r="P120" s="261">
        <f>IF(CM_MWh!P120&gt;0,1,0)</f>
        <v>1</v>
      </c>
      <c r="Q120" s="261">
        <f>IF(CM_MWh!Q120&gt;0,1,0)</f>
        <v>0</v>
      </c>
      <c r="R120" s="261">
        <f>IF(CM_MWh!R120&gt;0,1,0)</f>
        <v>1</v>
      </c>
      <c r="S120" s="261">
        <f>IF(CM_MWh!S120&gt;0,1,0)</f>
        <v>0</v>
      </c>
      <c r="T120" s="261">
        <f>IF(CM_MWh!T120&gt;0,1,0)</f>
        <v>1</v>
      </c>
      <c r="U120" s="364">
        <f>IF(CM_MWh!U120&gt;0,1,0)</f>
        <v>0</v>
      </c>
      <c r="V120" s="260">
        <f>IF(CM_MWh!V120&gt;0,1,0)</f>
        <v>1</v>
      </c>
      <c r="W120" s="260">
        <f>IF(CM_MWh!W120&gt;0,1,0)</f>
        <v>1</v>
      </c>
      <c r="X120" s="260">
        <f>IF(CM_MWh!X120&gt;0,1,0)</f>
        <v>0</v>
      </c>
      <c r="Y120" s="260">
        <f>IF(CM_MWh!Y120&gt;0,1,0)</f>
        <v>1</v>
      </c>
      <c r="Z120" s="260">
        <f>IF(CM_MWh!Z120&gt;0,1,0)</f>
        <v>1</v>
      </c>
      <c r="AA120" s="260">
        <f>IF(CM_MWh!AA120&gt;0,1,0)</f>
        <v>1</v>
      </c>
      <c r="AB120" s="260">
        <f>IF(CM_MWh!AB120&gt;0,1,0)</f>
        <v>0</v>
      </c>
      <c r="AC120" s="260">
        <f>IF(CM_MWh!AC120&gt;0,1,0)</f>
        <v>0</v>
      </c>
      <c r="AD120" s="260">
        <f>IF(CM_MWh!AD120&gt;0,1,0)</f>
        <v>1</v>
      </c>
      <c r="AE120" s="260">
        <f>IF(CM_MWh!AE120&gt;0,1,0)</f>
        <v>0</v>
      </c>
      <c r="AF120" s="260">
        <f>IF(CM_MWh!AF120&gt;0,1,0)</f>
        <v>1</v>
      </c>
      <c r="AG120" s="364">
        <f>IF(CM_MWh!AG120&gt;0,1,0)</f>
        <v>1</v>
      </c>
      <c r="AH120" s="260">
        <f>IF(CM_MWh!AH120&gt;0,1,0)</f>
        <v>1</v>
      </c>
      <c r="AI120" s="260">
        <f>IF(CM_MWh!AI120&gt;0,1,0)</f>
        <v>1</v>
      </c>
      <c r="AJ120" s="260">
        <f>IF(CM_MWh!AJ120&gt;0,1,0)</f>
        <v>1</v>
      </c>
      <c r="AK120" s="260">
        <f>IF(CM_MWh!AK120&gt;0,1,0)</f>
        <v>1</v>
      </c>
      <c r="AL120" s="260">
        <f>IF(CM_MWh!AL120&gt;0,1,0)</f>
        <v>1</v>
      </c>
      <c r="AM120" s="260">
        <f>IF(CM_MWh!AM120&gt;0,1,0)</f>
        <v>0</v>
      </c>
      <c r="AN120" s="260">
        <f>IF(CM_MWh!AN120&gt;0,1,0)</f>
        <v>0</v>
      </c>
      <c r="AO120" s="260">
        <f>IF(CM_MWh!AO120&gt;0,1,0)</f>
        <v>1</v>
      </c>
      <c r="AP120" s="260">
        <f>IF(CM_MWh!AP120&gt;0,1,0)</f>
        <v>0</v>
      </c>
      <c r="AQ120" s="260">
        <f>IF(CM_MWh!AQ120&gt;0,1,0)</f>
        <v>0</v>
      </c>
      <c r="AR120" s="260">
        <f>IF(CM_MWh!AR120&gt;0,1,0)</f>
        <v>1</v>
      </c>
      <c r="AS120" s="260">
        <f>IF(CM_MWh!AS120&gt;0,1,0)</f>
        <v>0</v>
      </c>
      <c r="AT120" s="260">
        <f>IF(CM_MWh!AT120&gt;0,1,0)</f>
        <v>0</v>
      </c>
      <c r="AU120" s="260">
        <f t="shared" si="78"/>
        <v>15</v>
      </c>
      <c r="AV120" s="260">
        <f t="shared" si="79"/>
        <v>8</v>
      </c>
      <c r="AW120" s="103">
        <f t="shared" si="80"/>
        <v>23</v>
      </c>
      <c r="AX120" s="152">
        <f t="shared" si="81"/>
        <v>1613464</v>
      </c>
      <c r="AY120" s="379"/>
      <c r="AZ120" s="366"/>
      <c r="BA120" s="366"/>
      <c r="BB120" s="366"/>
      <c r="BC120" s="366"/>
      <c r="BD120" s="366"/>
      <c r="BE120" s="104">
        <f t="shared" si="89"/>
        <v>2005</v>
      </c>
      <c r="BF120" s="28">
        <v>7</v>
      </c>
      <c r="BG120" s="379">
        <f t="shared" si="76"/>
        <v>3226989</v>
      </c>
      <c r="BH120" s="112">
        <f t="shared" si="90"/>
        <v>1424148</v>
      </c>
      <c r="BI120" s="112">
        <f t="shared" si="90"/>
        <v>163873</v>
      </c>
      <c r="BJ120" s="112">
        <f t="shared" si="90"/>
        <v>2704</v>
      </c>
      <c r="BK120" s="112">
        <f t="shared" si="90"/>
        <v>1789</v>
      </c>
      <c r="BL120" s="112">
        <f t="shared" si="90"/>
        <v>20950</v>
      </c>
      <c r="BM120" s="112">
        <f t="shared" si="82"/>
        <v>1613464</v>
      </c>
      <c r="BN120" s="21">
        <f t="shared" si="83"/>
        <v>8</v>
      </c>
      <c r="BO120" s="21">
        <f t="shared" si="84"/>
        <v>7</v>
      </c>
      <c r="BP120" s="21">
        <f t="shared" si="85"/>
        <v>8</v>
      </c>
      <c r="BQ120" s="21">
        <f>AU120</f>
        <v>15</v>
      </c>
      <c r="BR120" s="106">
        <f t="shared" si="86"/>
        <v>23</v>
      </c>
      <c r="BS120" s="366"/>
    </row>
    <row r="121" spans="1:111">
      <c r="A121" s="28">
        <f t="shared" si="87"/>
        <v>2005</v>
      </c>
      <c r="B121" s="28">
        <v>8</v>
      </c>
      <c r="C121" s="280">
        <f t="shared" si="88"/>
        <v>1580542</v>
      </c>
      <c r="D121" s="280">
        <f>ROUND(cust_BM!D121,0)</f>
        <v>1393912</v>
      </c>
      <c r="E121" s="280">
        <f>ROUND(cust_BM!E121,0)</f>
        <v>161125</v>
      </c>
      <c r="F121" s="280">
        <f>ROUND(cust_BM!F121,0)</f>
        <v>2721</v>
      </c>
      <c r="G121" s="280">
        <f>ROUND(cust_BM!G121,0)</f>
        <v>1786</v>
      </c>
      <c r="H121" s="395">
        <f>ROUND(cust_BM!H121,0)</f>
        <v>20974</v>
      </c>
      <c r="I121" s="260">
        <f>IF(CM_MWh!I121&gt;0,1,0)</f>
        <v>1</v>
      </c>
      <c r="J121" s="260">
        <f>IF(CM_MWh!J121&gt;0,1,0)</f>
        <v>1</v>
      </c>
      <c r="K121" s="260">
        <f>IF(CM_MWh!K121&gt;0,1,0)</f>
        <v>1</v>
      </c>
      <c r="L121" s="260">
        <f>IF(CM_MWh!L121&gt;0,1,0)</f>
        <v>0</v>
      </c>
      <c r="M121" s="260">
        <f>IF(CM_MWh!N121&gt;0,1,0)</f>
        <v>1</v>
      </c>
      <c r="N121" s="261">
        <f>IF(CM_MWh!K121&gt;0,1,0)</f>
        <v>1</v>
      </c>
      <c r="O121" s="261">
        <f>IF(CM_MWh!M121&gt;0,1,0)</f>
        <v>0</v>
      </c>
      <c r="P121" s="261">
        <f>IF(CM_MWh!P121&gt;0,1,0)</f>
        <v>1</v>
      </c>
      <c r="Q121" s="261">
        <f>IF(CM_MWh!Q121&gt;0,1,0)</f>
        <v>0</v>
      </c>
      <c r="R121" s="261">
        <f>IF(CM_MWh!R121&gt;0,1,0)</f>
        <v>1</v>
      </c>
      <c r="S121" s="261">
        <f>IF(CM_MWh!S121&gt;0,1,0)</f>
        <v>0</v>
      </c>
      <c r="T121" s="261">
        <f>IF(CM_MWh!T121&gt;0,1,0)</f>
        <v>1</v>
      </c>
      <c r="U121" s="364">
        <f>IF(CM_MWh!U121&gt;0,1,0)</f>
        <v>1</v>
      </c>
      <c r="V121" s="260">
        <f>IF(CM_MWh!V121&gt;0,1,0)</f>
        <v>1</v>
      </c>
      <c r="W121" s="260">
        <f>IF(CM_MWh!W121&gt;0,1,0)</f>
        <v>1</v>
      </c>
      <c r="X121" s="260">
        <f>IF(CM_MWh!X121&gt;0,1,0)</f>
        <v>0</v>
      </c>
      <c r="Y121" s="260">
        <f>IF(CM_MWh!Y121&gt;0,1,0)</f>
        <v>1</v>
      </c>
      <c r="Z121" s="260">
        <f>IF(CM_MWh!Z121&gt;0,1,0)</f>
        <v>1</v>
      </c>
      <c r="AA121" s="260">
        <f>IF(CM_MWh!AA121&gt;0,1,0)</f>
        <v>1</v>
      </c>
      <c r="AB121" s="260">
        <f>IF(CM_MWh!AB121&gt;0,1,0)</f>
        <v>0</v>
      </c>
      <c r="AC121" s="260">
        <f>IF(CM_MWh!AC121&gt;0,1,0)</f>
        <v>0</v>
      </c>
      <c r="AD121" s="260">
        <f>IF(CM_MWh!AD121&gt;0,1,0)</f>
        <v>1</v>
      </c>
      <c r="AE121" s="260">
        <f>IF(CM_MWh!AE121&gt;0,1,0)</f>
        <v>0</v>
      </c>
      <c r="AF121" s="260">
        <f>IF(CM_MWh!AF121&gt;0,1,0)</f>
        <v>1</v>
      </c>
      <c r="AG121" s="364">
        <f>IF(CM_MWh!AG121&gt;0,1,0)</f>
        <v>1</v>
      </c>
      <c r="AH121" s="260">
        <f>IF(CM_MWh!AH121&gt;0,1,0)</f>
        <v>1</v>
      </c>
      <c r="AI121" s="260">
        <f>IF(CM_MWh!AI121&gt;0,1,0)</f>
        <v>1</v>
      </c>
      <c r="AJ121" s="260">
        <f>IF(CM_MWh!AJ121&gt;0,1,0)</f>
        <v>1</v>
      </c>
      <c r="AK121" s="260">
        <f>IF(CM_MWh!AK121&gt;0,1,0)</f>
        <v>1</v>
      </c>
      <c r="AL121" s="260">
        <f>IF(CM_MWh!AL121&gt;0,1,0)</f>
        <v>1</v>
      </c>
      <c r="AM121" s="260">
        <f>IF(CM_MWh!AM121&gt;0,1,0)</f>
        <v>0</v>
      </c>
      <c r="AN121" s="260">
        <f>IF(CM_MWh!AN121&gt;0,1,0)</f>
        <v>0</v>
      </c>
      <c r="AO121" s="260">
        <f>IF(CM_MWh!AO121&gt;0,1,0)</f>
        <v>1</v>
      </c>
      <c r="AP121" s="260">
        <f>IF(CM_MWh!AP121&gt;0,1,0)</f>
        <v>0</v>
      </c>
      <c r="AQ121" s="260">
        <f>IF(CM_MWh!AQ121&gt;0,1,0)</f>
        <v>0</v>
      </c>
      <c r="AR121" s="260">
        <f>IF(CM_MWh!AR121&gt;0,1,0)</f>
        <v>1</v>
      </c>
      <c r="AS121" s="260">
        <f>IF(CM_MWh!AS121&gt;0,1,0)</f>
        <v>0</v>
      </c>
      <c r="AT121" s="260">
        <f>IF(CM_MWh!AT121&gt;0,1,0)</f>
        <v>0</v>
      </c>
      <c r="AU121" s="260">
        <f t="shared" si="78"/>
        <v>16</v>
      </c>
      <c r="AV121" s="260">
        <f t="shared" si="79"/>
        <v>8</v>
      </c>
      <c r="AW121" s="103">
        <f t="shared" si="80"/>
        <v>24</v>
      </c>
      <c r="AX121" s="152">
        <f t="shared" si="81"/>
        <v>1580518</v>
      </c>
      <c r="AY121" s="379"/>
      <c r="AZ121" s="366"/>
      <c r="BA121" s="366"/>
      <c r="BB121" s="366"/>
      <c r="BC121" s="366"/>
      <c r="BD121" s="366"/>
      <c r="BE121" s="104">
        <f t="shared" si="89"/>
        <v>2005</v>
      </c>
      <c r="BF121" s="28">
        <v>8</v>
      </c>
      <c r="BG121" s="379">
        <f t="shared" si="76"/>
        <v>3161100</v>
      </c>
      <c r="BH121" s="112">
        <f t="shared" si="90"/>
        <v>1393912</v>
      </c>
      <c r="BI121" s="112">
        <f t="shared" si="90"/>
        <v>161125</v>
      </c>
      <c r="BJ121" s="112">
        <f t="shared" si="90"/>
        <v>2721</v>
      </c>
      <c r="BK121" s="112">
        <f t="shared" si="90"/>
        <v>1786</v>
      </c>
      <c r="BL121" s="112">
        <f t="shared" si="90"/>
        <v>20974</v>
      </c>
      <c r="BM121" s="112">
        <f t="shared" si="82"/>
        <v>1580518</v>
      </c>
      <c r="BN121" s="21">
        <f t="shared" si="83"/>
        <v>8</v>
      </c>
      <c r="BO121" s="21">
        <f t="shared" si="84"/>
        <v>8</v>
      </c>
      <c r="BP121" s="21">
        <f t="shared" si="85"/>
        <v>8</v>
      </c>
      <c r="BQ121" s="21">
        <f>AU121</f>
        <v>16</v>
      </c>
      <c r="BR121" s="106">
        <f t="shared" si="86"/>
        <v>24</v>
      </c>
      <c r="BS121" s="366"/>
    </row>
    <row r="122" spans="1:111">
      <c r="A122" s="28">
        <f t="shared" si="87"/>
        <v>2005</v>
      </c>
      <c r="B122" s="28">
        <v>9</v>
      </c>
      <c r="C122" s="280">
        <f t="shared" si="88"/>
        <v>1599410</v>
      </c>
      <c r="D122" s="280">
        <f>ROUND(cust_BM!D122,0)</f>
        <v>1411234</v>
      </c>
      <c r="E122" s="280">
        <f>ROUND(cust_BM!E122,0)</f>
        <v>162565</v>
      </c>
      <c r="F122" s="280">
        <f>ROUND(cust_BM!F122,0)</f>
        <v>2739</v>
      </c>
      <c r="G122" s="280">
        <f>ROUND(cust_BM!G122,0)</f>
        <v>1778</v>
      </c>
      <c r="H122" s="395">
        <f>ROUND(cust_BM!H122,0)</f>
        <v>21070</v>
      </c>
      <c r="I122" s="260">
        <f>IF(CM_MWh!I122&gt;0,1,0)</f>
        <v>1</v>
      </c>
      <c r="J122" s="260">
        <f>IF(CM_MWh!J122&gt;0,1,0)</f>
        <v>1</v>
      </c>
      <c r="K122" s="260">
        <f>IF(CM_MWh!K122&gt;0,1,0)</f>
        <v>1</v>
      </c>
      <c r="L122" s="260">
        <f>IF(CM_MWh!L122&gt;0,1,0)</f>
        <v>0</v>
      </c>
      <c r="M122" s="260">
        <f>IF(CM_MWh!N122&gt;0,1,0)</f>
        <v>1</v>
      </c>
      <c r="N122" s="261">
        <f>IF(CM_MWh!K122&gt;0,1,0)</f>
        <v>1</v>
      </c>
      <c r="O122" s="261">
        <f>IF(CM_MWh!M122&gt;0,1,0)</f>
        <v>0</v>
      </c>
      <c r="P122" s="261">
        <f>IF(CM_MWh!P122&gt;0,1,0)</f>
        <v>1</v>
      </c>
      <c r="Q122" s="261">
        <f>IF(CM_MWh!Q122&gt;0,1,0)</f>
        <v>0</v>
      </c>
      <c r="R122" s="261">
        <f>IF(CM_MWh!R122&gt;0,1,0)</f>
        <v>1</v>
      </c>
      <c r="S122" s="261">
        <f>IF(CM_MWh!S122&gt;0,1,0)</f>
        <v>0</v>
      </c>
      <c r="T122" s="261">
        <f>IF(CM_MWh!T122&gt;0,1,0)</f>
        <v>1</v>
      </c>
      <c r="U122" s="364">
        <f>IF(CM_MWh!U122&gt;0,1,0)</f>
        <v>1</v>
      </c>
      <c r="V122" s="260">
        <f>IF(CM_MWh!V122&gt;0,1,0)</f>
        <v>1</v>
      </c>
      <c r="W122" s="260">
        <f>IF(CM_MWh!W122&gt;0,1,0)</f>
        <v>1</v>
      </c>
      <c r="X122" s="260">
        <f>IF(CM_MWh!X122&gt;0,1,0)</f>
        <v>0</v>
      </c>
      <c r="Y122" s="260">
        <f>IF(CM_MWh!Y122&gt;0,1,0)</f>
        <v>1</v>
      </c>
      <c r="Z122" s="260">
        <f>IF(CM_MWh!Z122&gt;0,1,0)</f>
        <v>1</v>
      </c>
      <c r="AA122" s="260">
        <f>IF(CM_MWh!AA122&gt;0,1,0)</f>
        <v>1</v>
      </c>
      <c r="AB122" s="260">
        <f>IF(CM_MWh!AB122&gt;0,1,0)</f>
        <v>0</v>
      </c>
      <c r="AC122" s="260">
        <f>IF(CM_MWh!AC122&gt;0,1,0)</f>
        <v>0</v>
      </c>
      <c r="AD122" s="260">
        <f>IF(CM_MWh!AD122&gt;0,1,0)</f>
        <v>1</v>
      </c>
      <c r="AE122" s="260">
        <f>IF(CM_MWh!AE122&gt;0,1,0)</f>
        <v>0</v>
      </c>
      <c r="AF122" s="260">
        <f>IF(CM_MWh!AF122&gt;0,1,0)</f>
        <v>1</v>
      </c>
      <c r="AG122" s="364">
        <f>IF(CM_MWh!AG122&gt;0,1,0)</f>
        <v>1</v>
      </c>
      <c r="AH122" s="260">
        <f>IF(CM_MWh!AH122&gt;0,1,0)</f>
        <v>1</v>
      </c>
      <c r="AI122" s="260">
        <f>IF(CM_MWh!AI122&gt;0,1,0)</f>
        <v>1</v>
      </c>
      <c r="AJ122" s="260">
        <f>IF(CM_MWh!AJ122&gt;0,1,0)</f>
        <v>1</v>
      </c>
      <c r="AK122" s="260">
        <f>IF(CM_MWh!AK122&gt;0,1,0)</f>
        <v>1</v>
      </c>
      <c r="AL122" s="260">
        <f>IF(CM_MWh!AL122&gt;0,1,0)</f>
        <v>1</v>
      </c>
      <c r="AM122" s="260">
        <f>IF(CM_MWh!AM122&gt;0,1,0)</f>
        <v>0</v>
      </c>
      <c r="AN122" s="260">
        <f>IF(CM_MWh!AN122&gt;0,1,0)</f>
        <v>0</v>
      </c>
      <c r="AO122" s="260">
        <f>IF(CM_MWh!AO122&gt;0,1,0)</f>
        <v>1</v>
      </c>
      <c r="AP122" s="260">
        <f>IF(CM_MWh!AP122&gt;0,1,0)</f>
        <v>0</v>
      </c>
      <c r="AQ122" s="260">
        <f>IF(CM_MWh!AQ122&gt;0,1,0)</f>
        <v>0</v>
      </c>
      <c r="AR122" s="260">
        <f>IF(CM_MWh!AR122&gt;0,1,0)</f>
        <v>1</v>
      </c>
      <c r="AS122" s="260">
        <f>IF(CM_MWh!AS122&gt;0,1,0)</f>
        <v>0</v>
      </c>
      <c r="AT122" s="260">
        <f>IF(CM_MWh!AT122&gt;0,1,0)</f>
        <v>0</v>
      </c>
      <c r="AU122" s="260">
        <f t="shared" si="78"/>
        <v>16</v>
      </c>
      <c r="AV122" s="260">
        <f t="shared" si="79"/>
        <v>8</v>
      </c>
      <c r="AW122" s="103">
        <f t="shared" si="80"/>
        <v>24</v>
      </c>
      <c r="AX122" s="152">
        <f t="shared" si="81"/>
        <v>1599386</v>
      </c>
      <c r="AY122" s="379"/>
      <c r="AZ122" s="366"/>
      <c r="BA122" s="366"/>
      <c r="BB122" s="366"/>
      <c r="BC122" s="366"/>
      <c r="BD122" s="366"/>
      <c r="BE122" s="104">
        <f t="shared" si="89"/>
        <v>2005</v>
      </c>
      <c r="BF122" s="28">
        <v>9</v>
      </c>
      <c r="BG122" s="379">
        <f t="shared" si="76"/>
        <v>3198836</v>
      </c>
      <c r="BH122" s="112">
        <f t="shared" si="90"/>
        <v>1411234</v>
      </c>
      <c r="BI122" s="112">
        <f t="shared" si="90"/>
        <v>162565</v>
      </c>
      <c r="BJ122" s="112">
        <f t="shared" si="90"/>
        <v>2739</v>
      </c>
      <c r="BK122" s="112">
        <f t="shared" si="90"/>
        <v>1778</v>
      </c>
      <c r="BL122" s="112">
        <f t="shared" si="90"/>
        <v>21070</v>
      </c>
      <c r="BM122" s="112">
        <f t="shared" si="82"/>
        <v>1599386</v>
      </c>
      <c r="BN122" s="21">
        <f t="shared" si="83"/>
        <v>8</v>
      </c>
      <c r="BO122" s="21">
        <f t="shared" si="84"/>
        <v>8</v>
      </c>
      <c r="BP122" s="21">
        <f t="shared" si="85"/>
        <v>8</v>
      </c>
      <c r="BQ122" s="21">
        <f t="shared" ref="BQ122:BQ185" si="91">AU122</f>
        <v>16</v>
      </c>
      <c r="BR122" s="106">
        <f t="shared" si="86"/>
        <v>24</v>
      </c>
      <c r="BS122" s="366"/>
    </row>
    <row r="123" spans="1:111">
      <c r="A123" s="28">
        <f t="shared" si="87"/>
        <v>2005</v>
      </c>
      <c r="B123" s="28">
        <v>10</v>
      </c>
      <c r="C123" s="280">
        <f t="shared" si="88"/>
        <v>1581881</v>
      </c>
      <c r="D123" s="280">
        <f>ROUND(cust_BM!D123,0)</f>
        <v>1396206</v>
      </c>
      <c r="E123" s="280">
        <f>ROUND(cust_BM!E123,0)</f>
        <v>160355</v>
      </c>
      <c r="F123" s="280">
        <f>ROUND(cust_BM!F123,0)</f>
        <v>2688</v>
      </c>
      <c r="G123" s="280">
        <f>ROUND(cust_BM!G123,0)</f>
        <v>1772</v>
      </c>
      <c r="H123" s="395">
        <f>ROUND(cust_BM!H123,0)</f>
        <v>20837</v>
      </c>
      <c r="I123" s="260">
        <f>IF(CM_MWh!I123&gt;0,1,0)</f>
        <v>1</v>
      </c>
      <c r="J123" s="260">
        <f>IF(CM_MWh!J123&gt;0,1,0)</f>
        <v>1</v>
      </c>
      <c r="K123" s="260">
        <f>IF(CM_MWh!K123&gt;0,1,0)</f>
        <v>1</v>
      </c>
      <c r="L123" s="260">
        <f>IF(CM_MWh!L123&gt;0,1,0)</f>
        <v>0</v>
      </c>
      <c r="M123" s="260">
        <f>IF(CM_MWh!N123&gt;0,1,0)</f>
        <v>1</v>
      </c>
      <c r="N123" s="261">
        <f>IF(CM_MWh!K123&gt;0,1,0)</f>
        <v>1</v>
      </c>
      <c r="O123" s="261">
        <f>IF(CM_MWh!M123&gt;0,1,0)</f>
        <v>0</v>
      </c>
      <c r="P123" s="261">
        <f>IF(CM_MWh!P123&gt;0,1,0)</f>
        <v>1</v>
      </c>
      <c r="Q123" s="261">
        <f>IF(CM_MWh!Q123&gt;0,1,0)</f>
        <v>0</v>
      </c>
      <c r="R123" s="261">
        <f>IF(CM_MWh!R123&gt;0,1,0)</f>
        <v>1</v>
      </c>
      <c r="S123" s="261">
        <f>IF(CM_MWh!S123&gt;0,1,0)</f>
        <v>0</v>
      </c>
      <c r="T123" s="261">
        <f>IF(CM_MWh!T123&gt;0,1,0)</f>
        <v>1</v>
      </c>
      <c r="U123" s="364">
        <f>IF(CM_MWh!U123&gt;0,1,0)</f>
        <v>0</v>
      </c>
      <c r="V123" s="260">
        <f>IF(CM_MWh!V123&gt;0,1,0)</f>
        <v>1</v>
      </c>
      <c r="W123" s="260">
        <f>IF(CM_MWh!W123&gt;0,1,0)</f>
        <v>1</v>
      </c>
      <c r="X123" s="260">
        <f>IF(CM_MWh!X123&gt;0,1,0)</f>
        <v>0</v>
      </c>
      <c r="Y123" s="260">
        <f>IF(CM_MWh!Y123&gt;0,1,0)</f>
        <v>1</v>
      </c>
      <c r="Z123" s="260">
        <f>IF(CM_MWh!Z123&gt;0,1,0)</f>
        <v>1</v>
      </c>
      <c r="AA123" s="260">
        <f>IF(CM_MWh!AA123&gt;0,1,0)</f>
        <v>1</v>
      </c>
      <c r="AB123" s="260">
        <f>IF(CM_MWh!AB123&gt;0,1,0)</f>
        <v>0</v>
      </c>
      <c r="AC123" s="260">
        <f>IF(CM_MWh!AC123&gt;0,1,0)</f>
        <v>0</v>
      </c>
      <c r="AD123" s="260">
        <f>IF(CM_MWh!AD123&gt;0,1,0)</f>
        <v>1</v>
      </c>
      <c r="AE123" s="260">
        <f>IF(CM_MWh!AE123&gt;0,1,0)</f>
        <v>0</v>
      </c>
      <c r="AF123" s="260">
        <f>IF(CM_MWh!AF123&gt;0,1,0)</f>
        <v>1</v>
      </c>
      <c r="AG123" s="364">
        <f>IF(CM_MWh!AG123&gt;0,1,0)</f>
        <v>1</v>
      </c>
      <c r="AH123" s="260">
        <f>IF(CM_MWh!AH123&gt;0,1,0)</f>
        <v>1</v>
      </c>
      <c r="AI123" s="260">
        <f>IF(CM_MWh!AI123&gt;0,1,0)</f>
        <v>1</v>
      </c>
      <c r="AJ123" s="260">
        <f>IF(CM_MWh!AJ123&gt;0,1,0)</f>
        <v>1</v>
      </c>
      <c r="AK123" s="260">
        <f>IF(CM_MWh!AK123&gt;0,1,0)</f>
        <v>1</v>
      </c>
      <c r="AL123" s="260">
        <f>IF(CM_MWh!AL123&gt;0,1,0)</f>
        <v>1</v>
      </c>
      <c r="AM123" s="260">
        <f>IF(CM_MWh!AM123&gt;0,1,0)</f>
        <v>0</v>
      </c>
      <c r="AN123" s="260">
        <f>IF(CM_MWh!AN123&gt;0,1,0)</f>
        <v>0</v>
      </c>
      <c r="AO123" s="260">
        <f>IF(CM_MWh!AO123&gt;0,1,0)</f>
        <v>1</v>
      </c>
      <c r="AP123" s="260">
        <f>IF(CM_MWh!AP123&gt;0,1,0)</f>
        <v>0</v>
      </c>
      <c r="AQ123" s="260">
        <f>IF(CM_MWh!AQ123&gt;0,1,0)</f>
        <v>0</v>
      </c>
      <c r="AR123" s="260">
        <f>IF(CM_MWh!AR123&gt;0,1,0)</f>
        <v>1</v>
      </c>
      <c r="AS123" s="260">
        <f>IF(CM_MWh!AS123&gt;0,1,0)</f>
        <v>0</v>
      </c>
      <c r="AT123" s="260">
        <f>IF(CM_MWh!AT123&gt;0,1,0)</f>
        <v>0</v>
      </c>
      <c r="AU123" s="260">
        <f t="shared" si="78"/>
        <v>15</v>
      </c>
      <c r="AV123" s="260">
        <f t="shared" si="79"/>
        <v>8</v>
      </c>
      <c r="AW123" s="103">
        <f t="shared" si="80"/>
        <v>23</v>
      </c>
      <c r="AX123" s="152">
        <f t="shared" si="81"/>
        <v>1581858</v>
      </c>
      <c r="AY123" s="379"/>
      <c r="AZ123" s="366"/>
      <c r="BA123" s="366"/>
      <c r="BB123" s="366"/>
      <c r="BC123" s="366"/>
      <c r="BD123" s="366"/>
      <c r="BE123" s="104">
        <f t="shared" si="89"/>
        <v>2005</v>
      </c>
      <c r="BF123" s="28">
        <v>10</v>
      </c>
      <c r="BG123" s="379">
        <f t="shared" si="76"/>
        <v>3163777</v>
      </c>
      <c r="BH123" s="112">
        <f t="shared" si="90"/>
        <v>1396206</v>
      </c>
      <c r="BI123" s="112">
        <f t="shared" si="90"/>
        <v>160355</v>
      </c>
      <c r="BJ123" s="112">
        <f t="shared" si="90"/>
        <v>2688</v>
      </c>
      <c r="BK123" s="112">
        <f t="shared" si="90"/>
        <v>1772</v>
      </c>
      <c r="BL123" s="112">
        <f t="shared" si="90"/>
        <v>20837</v>
      </c>
      <c r="BM123" s="112">
        <f t="shared" si="82"/>
        <v>1581858</v>
      </c>
      <c r="BN123" s="21">
        <f t="shared" si="83"/>
        <v>8</v>
      </c>
      <c r="BO123" s="21">
        <f t="shared" si="84"/>
        <v>7</v>
      </c>
      <c r="BP123" s="21">
        <f t="shared" si="85"/>
        <v>8</v>
      </c>
      <c r="BQ123" s="21">
        <f t="shared" si="91"/>
        <v>15</v>
      </c>
      <c r="BR123" s="106">
        <f t="shared" si="86"/>
        <v>23</v>
      </c>
      <c r="BS123" s="366"/>
    </row>
    <row r="124" spans="1:111">
      <c r="A124" s="28">
        <f t="shared" si="87"/>
        <v>2005</v>
      </c>
      <c r="B124" s="28">
        <v>11</v>
      </c>
      <c r="C124" s="280">
        <f t="shared" si="88"/>
        <v>1639228</v>
      </c>
      <c r="D124" s="280">
        <f>ROUND(cust_BM!D124,0)</f>
        <v>1447794</v>
      </c>
      <c r="E124" s="280">
        <f>ROUND(cust_BM!E124,0)</f>
        <v>165458</v>
      </c>
      <c r="F124" s="280">
        <f>ROUND(cust_BM!F124,0)</f>
        <v>2763</v>
      </c>
      <c r="G124" s="280">
        <f>ROUND(cust_BM!G124,0)</f>
        <v>1773</v>
      </c>
      <c r="H124" s="395">
        <f>ROUND(cust_BM!H124,0)</f>
        <v>21417</v>
      </c>
      <c r="I124" s="260">
        <f>IF(CM_MWh!I124&gt;0,1,0)</f>
        <v>0</v>
      </c>
      <c r="J124" s="260">
        <f>IF(CM_MWh!J124&gt;0,1,0)</f>
        <v>1</v>
      </c>
      <c r="K124" s="260">
        <f>IF(CM_MWh!K124&gt;0,1,0)</f>
        <v>1</v>
      </c>
      <c r="L124" s="260">
        <f>IF(CM_MWh!L124&gt;0,1,0)</f>
        <v>0</v>
      </c>
      <c r="M124" s="260">
        <f>IF(CM_MWh!N124&gt;0,1,0)</f>
        <v>1</v>
      </c>
      <c r="N124" s="261">
        <f>IF(CM_MWh!K124&gt;0,1,0)</f>
        <v>1</v>
      </c>
      <c r="O124" s="261">
        <f>IF(CM_MWh!M124&gt;0,1,0)</f>
        <v>0</v>
      </c>
      <c r="P124" s="261">
        <f>IF(CM_MWh!P124&gt;0,1,0)</f>
        <v>1</v>
      </c>
      <c r="Q124" s="261">
        <f>IF(CM_MWh!Q124&gt;0,1,0)</f>
        <v>0</v>
      </c>
      <c r="R124" s="261">
        <f>IF(CM_MWh!R124&gt;0,1,0)</f>
        <v>1</v>
      </c>
      <c r="S124" s="261">
        <f>IF(CM_MWh!S124&gt;0,1,0)</f>
        <v>0</v>
      </c>
      <c r="T124" s="261">
        <f>IF(CM_MWh!T124&gt;0,1,0)</f>
        <v>1</v>
      </c>
      <c r="U124" s="364">
        <f>IF(CM_MWh!U124&gt;0,1,0)</f>
        <v>1</v>
      </c>
      <c r="V124" s="260">
        <f>IF(CM_MWh!V124&gt;0,1,0)</f>
        <v>1</v>
      </c>
      <c r="W124" s="260">
        <f>IF(CM_MWh!W124&gt;0,1,0)</f>
        <v>1</v>
      </c>
      <c r="X124" s="260">
        <f>IF(CM_MWh!X124&gt;0,1,0)</f>
        <v>0</v>
      </c>
      <c r="Y124" s="260">
        <f>IF(CM_MWh!Y124&gt;0,1,0)</f>
        <v>1</v>
      </c>
      <c r="Z124" s="260">
        <f>IF(CM_MWh!Z124&gt;0,1,0)</f>
        <v>1</v>
      </c>
      <c r="AA124" s="260">
        <f>IF(CM_MWh!AA124&gt;0,1,0)</f>
        <v>1</v>
      </c>
      <c r="AB124" s="260">
        <f>IF(CM_MWh!AB124&gt;0,1,0)</f>
        <v>0</v>
      </c>
      <c r="AC124" s="260">
        <f>IF(CM_MWh!AC124&gt;0,1,0)</f>
        <v>0</v>
      </c>
      <c r="AD124" s="260">
        <f>IF(CM_MWh!AD124&gt;0,1,0)</f>
        <v>1</v>
      </c>
      <c r="AE124" s="260">
        <f>IF(CM_MWh!AE124&gt;0,1,0)</f>
        <v>0</v>
      </c>
      <c r="AF124" s="260">
        <f>IF(CM_MWh!AF124&gt;0,1,0)</f>
        <v>1</v>
      </c>
      <c r="AG124" s="364">
        <f>IF(CM_MWh!AG124&gt;0,1,0)</f>
        <v>1</v>
      </c>
      <c r="AH124" s="260">
        <f>IF(CM_MWh!AH124&gt;0,1,0)</f>
        <v>1</v>
      </c>
      <c r="AI124" s="260">
        <f>IF(CM_MWh!AI124&gt;0,1,0)</f>
        <v>1</v>
      </c>
      <c r="AJ124" s="260">
        <f>IF(CM_MWh!AJ124&gt;0,1,0)</f>
        <v>1</v>
      </c>
      <c r="AK124" s="260">
        <f>IF(CM_MWh!AK124&gt;0,1,0)</f>
        <v>1</v>
      </c>
      <c r="AL124" s="260">
        <f>IF(CM_MWh!AL124&gt;0,1,0)</f>
        <v>1</v>
      </c>
      <c r="AM124" s="260">
        <f>IF(CM_MWh!AM124&gt;0,1,0)</f>
        <v>0</v>
      </c>
      <c r="AN124" s="260">
        <f>IF(CM_MWh!AN124&gt;0,1,0)</f>
        <v>0</v>
      </c>
      <c r="AO124" s="260">
        <f>IF(CM_MWh!AO124&gt;0,1,0)</f>
        <v>1</v>
      </c>
      <c r="AP124" s="260">
        <f>IF(CM_MWh!AP124&gt;0,1,0)</f>
        <v>0</v>
      </c>
      <c r="AQ124" s="260">
        <f>IF(CM_MWh!AQ124&gt;0,1,0)</f>
        <v>0</v>
      </c>
      <c r="AR124" s="260">
        <f>IF(CM_MWh!AR124&gt;0,1,0)</f>
        <v>1</v>
      </c>
      <c r="AS124" s="260">
        <f>IF(CM_MWh!AS124&gt;0,1,0)</f>
        <v>0</v>
      </c>
      <c r="AT124" s="260">
        <f>IF(CM_MWh!AT124&gt;0,1,0)</f>
        <v>0</v>
      </c>
      <c r="AU124" s="260">
        <f t="shared" si="78"/>
        <v>16</v>
      </c>
      <c r="AV124" s="260">
        <f t="shared" si="79"/>
        <v>7</v>
      </c>
      <c r="AW124" s="103">
        <f t="shared" si="80"/>
        <v>23</v>
      </c>
      <c r="AX124" s="152">
        <f t="shared" si="81"/>
        <v>1639205</v>
      </c>
      <c r="AY124" s="379"/>
      <c r="AZ124" s="366"/>
      <c r="BA124" s="366"/>
      <c r="BB124" s="366"/>
      <c r="BC124" s="366"/>
      <c r="BD124" s="366"/>
      <c r="BE124" s="104">
        <f t="shared" si="89"/>
        <v>2005</v>
      </c>
      <c r="BF124" s="28">
        <v>11</v>
      </c>
      <c r="BG124" s="379">
        <f t="shared" si="76"/>
        <v>3278472</v>
      </c>
      <c r="BH124" s="112">
        <f t="shared" si="90"/>
        <v>1447794</v>
      </c>
      <c r="BI124" s="112">
        <f t="shared" si="90"/>
        <v>165458</v>
      </c>
      <c r="BJ124" s="112">
        <f t="shared" si="90"/>
        <v>2763</v>
      </c>
      <c r="BK124" s="112">
        <f t="shared" si="90"/>
        <v>1773</v>
      </c>
      <c r="BL124" s="112">
        <f t="shared" si="90"/>
        <v>21417</v>
      </c>
      <c r="BM124" s="112">
        <f t="shared" si="82"/>
        <v>1639205</v>
      </c>
      <c r="BN124" s="21">
        <f t="shared" si="83"/>
        <v>7</v>
      </c>
      <c r="BO124" s="21">
        <f t="shared" si="84"/>
        <v>8</v>
      </c>
      <c r="BP124" s="21">
        <f t="shared" si="85"/>
        <v>8</v>
      </c>
      <c r="BQ124" s="21">
        <f t="shared" si="91"/>
        <v>16</v>
      </c>
      <c r="BR124" s="106">
        <f t="shared" si="86"/>
        <v>23</v>
      </c>
      <c r="BS124" s="366"/>
    </row>
    <row r="125" spans="1:111">
      <c r="A125" s="28">
        <f t="shared" si="87"/>
        <v>2005</v>
      </c>
      <c r="B125" s="28">
        <v>12</v>
      </c>
      <c r="C125" s="280">
        <f t="shared" si="88"/>
        <v>1599157</v>
      </c>
      <c r="D125" s="280">
        <f>ROUND(cust_BM!D125,0)</f>
        <v>1411764</v>
      </c>
      <c r="E125" s="280">
        <f>ROUND(cust_BM!E125,0)</f>
        <v>161860</v>
      </c>
      <c r="F125" s="280">
        <f>ROUND(cust_BM!F125,0)</f>
        <v>2663</v>
      </c>
      <c r="G125" s="280">
        <f>ROUND(cust_BM!G125,0)</f>
        <v>1759</v>
      </c>
      <c r="H125" s="395">
        <f>ROUND(cust_BM!H125,0)</f>
        <v>21088</v>
      </c>
      <c r="I125" s="260">
        <f>IF(CM_MWh!I125&gt;0,1,0)</f>
        <v>1</v>
      </c>
      <c r="J125" s="260">
        <f>IF(CM_MWh!J125&gt;0,1,0)</f>
        <v>1</v>
      </c>
      <c r="K125" s="260">
        <f>IF(CM_MWh!K125&gt;0,1,0)</f>
        <v>1</v>
      </c>
      <c r="L125" s="260">
        <f>IF(CM_MWh!L125&gt;0,1,0)</f>
        <v>0</v>
      </c>
      <c r="M125" s="260">
        <f>IF(CM_MWh!N125&gt;0,1,0)</f>
        <v>1</v>
      </c>
      <c r="N125" s="261">
        <f>IF(CM_MWh!K125&gt;0,1,0)</f>
        <v>1</v>
      </c>
      <c r="O125" s="261">
        <f>IF(CM_MWh!M125&gt;0,1,0)</f>
        <v>0</v>
      </c>
      <c r="P125" s="261">
        <f>IF(CM_MWh!P125&gt;0,1,0)</f>
        <v>1</v>
      </c>
      <c r="Q125" s="261">
        <f>IF(CM_MWh!Q125&gt;0,1,0)</f>
        <v>0</v>
      </c>
      <c r="R125" s="261">
        <f>IF(CM_MWh!R125&gt;0,1,0)</f>
        <v>1</v>
      </c>
      <c r="S125" s="261">
        <f>IF(CM_MWh!S125&gt;0,1,0)</f>
        <v>0</v>
      </c>
      <c r="T125" s="261">
        <f>IF(CM_MWh!T125&gt;0,1,0)</f>
        <v>1</v>
      </c>
      <c r="U125" s="364">
        <f>IF(CM_MWh!U125&gt;0,1,0)</f>
        <v>1</v>
      </c>
      <c r="V125" s="260">
        <f>IF(CM_MWh!V125&gt;0,1,0)</f>
        <v>1</v>
      </c>
      <c r="W125" s="260">
        <f>IF(CM_MWh!W125&gt;0,1,0)</f>
        <v>1</v>
      </c>
      <c r="X125" s="260">
        <f>IF(CM_MWh!X125&gt;0,1,0)</f>
        <v>0</v>
      </c>
      <c r="Y125" s="260">
        <f>IF(CM_MWh!Y125&gt;0,1,0)</f>
        <v>1</v>
      </c>
      <c r="Z125" s="260">
        <f>IF(CM_MWh!Z125&gt;0,1,0)</f>
        <v>1</v>
      </c>
      <c r="AA125" s="260">
        <f>IF(CM_MWh!AA125&gt;0,1,0)</f>
        <v>1</v>
      </c>
      <c r="AB125" s="260">
        <f>IF(CM_MWh!AB125&gt;0,1,0)</f>
        <v>0</v>
      </c>
      <c r="AC125" s="260">
        <f>IF(CM_MWh!AC125&gt;0,1,0)</f>
        <v>0</v>
      </c>
      <c r="AD125" s="260">
        <f>IF(CM_MWh!AD125&gt;0,1,0)</f>
        <v>1</v>
      </c>
      <c r="AE125" s="260">
        <f>IF(CM_MWh!AE125&gt;0,1,0)</f>
        <v>0</v>
      </c>
      <c r="AF125" s="260">
        <f>IF(CM_MWh!AF125&gt;0,1,0)</f>
        <v>1</v>
      </c>
      <c r="AG125" s="364">
        <f>IF(CM_MWh!AG125&gt;0,1,0)</f>
        <v>1</v>
      </c>
      <c r="AH125" s="260">
        <f>IF(CM_MWh!AH125&gt;0,1,0)</f>
        <v>1</v>
      </c>
      <c r="AI125" s="260">
        <f>IF(CM_MWh!AI125&gt;0,1,0)</f>
        <v>1</v>
      </c>
      <c r="AJ125" s="260">
        <f>IF(CM_MWh!AJ125&gt;0,1,0)</f>
        <v>1</v>
      </c>
      <c r="AK125" s="260">
        <f>IF(CM_MWh!AK125&gt;0,1,0)</f>
        <v>1</v>
      </c>
      <c r="AL125" s="260">
        <f>IF(CM_MWh!AL125&gt;0,1,0)</f>
        <v>1</v>
      </c>
      <c r="AM125" s="260">
        <f>IF(CM_MWh!AM125&gt;0,1,0)</f>
        <v>0</v>
      </c>
      <c r="AN125" s="260">
        <f>IF(CM_MWh!AN125&gt;0,1,0)</f>
        <v>0</v>
      </c>
      <c r="AO125" s="260">
        <f>IF(CM_MWh!AO125&gt;0,1,0)</f>
        <v>0</v>
      </c>
      <c r="AP125" s="260">
        <f>IF(CM_MWh!AP125&gt;0,1,0)</f>
        <v>0</v>
      </c>
      <c r="AQ125" s="260">
        <f>IF(CM_MWh!AQ125&gt;0,1,0)</f>
        <v>0</v>
      </c>
      <c r="AR125" s="260">
        <f>IF(CM_MWh!AR125&gt;0,1,0)</f>
        <v>0</v>
      </c>
      <c r="AS125" s="260">
        <f>IF(CM_MWh!AS125&gt;0,1,0)</f>
        <v>1</v>
      </c>
      <c r="AT125" s="260">
        <f>IF(CM_MWh!AT125&gt;0,1,0)</f>
        <v>0</v>
      </c>
      <c r="AU125" s="260">
        <f t="shared" si="78"/>
        <v>15</v>
      </c>
      <c r="AV125" s="260">
        <f t="shared" si="79"/>
        <v>8</v>
      </c>
      <c r="AW125" s="103">
        <f t="shared" si="80"/>
        <v>23</v>
      </c>
      <c r="AX125" s="152">
        <f t="shared" si="81"/>
        <v>1599134</v>
      </c>
      <c r="AY125" s="379"/>
      <c r="AZ125" s="366"/>
      <c r="BA125" s="366"/>
      <c r="BB125" s="366"/>
      <c r="BC125" s="366"/>
      <c r="BD125" s="366"/>
      <c r="BE125" s="104">
        <f t="shared" si="89"/>
        <v>2005</v>
      </c>
      <c r="BF125" s="28">
        <v>12</v>
      </c>
      <c r="BG125" s="379">
        <f t="shared" si="76"/>
        <v>3198329</v>
      </c>
      <c r="BH125" s="128">
        <f t="shared" si="90"/>
        <v>1411764</v>
      </c>
      <c r="BI125" s="128">
        <f t="shared" si="90"/>
        <v>161860</v>
      </c>
      <c r="BJ125" s="128">
        <f t="shared" si="90"/>
        <v>2663</v>
      </c>
      <c r="BK125" s="128">
        <f t="shared" si="90"/>
        <v>1759</v>
      </c>
      <c r="BL125" s="128">
        <f t="shared" si="90"/>
        <v>21088</v>
      </c>
      <c r="BM125" s="128">
        <f t="shared" si="82"/>
        <v>1599134</v>
      </c>
      <c r="BN125" s="127">
        <f t="shared" si="83"/>
        <v>8</v>
      </c>
      <c r="BO125" s="127">
        <f t="shared" si="84"/>
        <v>7</v>
      </c>
      <c r="BP125" s="127">
        <f t="shared" si="85"/>
        <v>8</v>
      </c>
      <c r="BQ125" s="127">
        <f t="shared" si="91"/>
        <v>15</v>
      </c>
      <c r="BR125" s="127">
        <f t="shared" si="86"/>
        <v>23</v>
      </c>
      <c r="BS125" s="264"/>
      <c r="BT125" s="399"/>
      <c r="BU125" s="120"/>
      <c r="BV125" s="120"/>
      <c r="BW125" s="120"/>
      <c r="BX125" s="120"/>
      <c r="BY125" s="120"/>
      <c r="BZ125" s="120"/>
      <c r="CA125" s="120"/>
      <c r="CB125" s="120"/>
      <c r="CC125" s="120"/>
      <c r="CD125" s="120"/>
      <c r="CE125" s="120"/>
      <c r="CF125" s="120"/>
      <c r="CG125" s="120"/>
      <c r="CH125" s="120"/>
      <c r="CI125" s="120"/>
      <c r="CJ125" s="120"/>
      <c r="CK125" s="120"/>
      <c r="CL125" s="120"/>
      <c r="CM125" s="120"/>
      <c r="CN125" s="120"/>
      <c r="CO125" s="120"/>
      <c r="CP125" s="120"/>
      <c r="CQ125" s="120"/>
      <c r="CR125" s="120"/>
      <c r="CS125" s="120"/>
      <c r="CT125" s="120"/>
      <c r="CU125" s="120"/>
      <c r="CV125" s="120"/>
      <c r="CW125" s="120"/>
      <c r="CX125" s="120"/>
      <c r="CY125" s="120"/>
      <c r="CZ125" s="120"/>
      <c r="DA125" s="120"/>
      <c r="DB125" s="120"/>
      <c r="DC125" s="120"/>
      <c r="DD125" s="120"/>
      <c r="DE125" s="120"/>
      <c r="DF125" s="120"/>
      <c r="DG125" s="120"/>
    </row>
    <row r="126" spans="1:111">
      <c r="A126" s="28">
        <f t="shared" si="87"/>
        <v>2006</v>
      </c>
      <c r="B126" s="28">
        <v>1</v>
      </c>
      <c r="C126" s="280">
        <f t="shared" si="88"/>
        <v>1581851</v>
      </c>
      <c r="D126" s="280">
        <f>ROUND(cust_BM!D126,0)</f>
        <v>1396114</v>
      </c>
      <c r="E126" s="280">
        <f>ROUND(cust_BM!E126,0)</f>
        <v>160355</v>
      </c>
      <c r="F126" s="280">
        <f>ROUND(cust_BM!F126,0)</f>
        <v>2696</v>
      </c>
      <c r="G126" s="280">
        <f>ROUND(cust_BM!G126,0)</f>
        <v>1766</v>
      </c>
      <c r="H126" s="395">
        <f>ROUND(cust_BM!H126,0)</f>
        <v>20899</v>
      </c>
      <c r="I126" s="260">
        <f>IF(CM_MWh!I126&gt;0,1,0)</f>
        <v>1</v>
      </c>
      <c r="J126" s="260">
        <f>IF(CM_MWh!J126&gt;0,1,0)</f>
        <v>1</v>
      </c>
      <c r="K126" s="260">
        <f>IF(CM_MWh!K126&gt;0,1,0)</f>
        <v>1</v>
      </c>
      <c r="L126" s="260">
        <f>IF(CM_MWh!L126&gt;0,1,0)</f>
        <v>0</v>
      </c>
      <c r="M126" s="260">
        <f>IF(CM_MWh!N126&gt;0,1,0)</f>
        <v>1</v>
      </c>
      <c r="N126" s="261">
        <f>IF(CM_MWh!K126&gt;0,1,0)</f>
        <v>1</v>
      </c>
      <c r="O126" s="261">
        <f>IF(CM_MWh!M126&gt;0,1,0)</f>
        <v>0</v>
      </c>
      <c r="P126" s="261">
        <f>IF(CM_MWh!P126&gt;0,1,0)</f>
        <v>1</v>
      </c>
      <c r="Q126" s="261">
        <f>IF(CM_MWh!Q126&gt;0,1,0)</f>
        <v>0</v>
      </c>
      <c r="R126" s="261">
        <f>IF(CM_MWh!R126&gt;0,1,0)</f>
        <v>0</v>
      </c>
      <c r="S126" s="261">
        <f>IF(CM_MWh!S126&gt;0,1,0)</f>
        <v>0</v>
      </c>
      <c r="T126" s="261">
        <f>IF(CM_MWh!T126&gt;0,1,0)</f>
        <v>1</v>
      </c>
      <c r="U126" s="364">
        <f>IF(CM_MWh!U126&gt;0,1,0)</f>
        <v>1</v>
      </c>
      <c r="V126" s="260">
        <f>IF(CM_MWh!V126&gt;0,1,0)</f>
        <v>1</v>
      </c>
      <c r="W126" s="260">
        <f>IF(CM_MWh!W126&gt;0,1,0)</f>
        <v>1</v>
      </c>
      <c r="X126" s="260">
        <f>IF(CM_MWh!X126&gt;0,1,0)</f>
        <v>1</v>
      </c>
      <c r="Y126" s="260">
        <f>IF(CM_MWh!Y126&gt;0,1,0)</f>
        <v>1</v>
      </c>
      <c r="Z126" s="260">
        <f>IF(CM_MWh!Z126&gt;0,1,0)</f>
        <v>1</v>
      </c>
      <c r="AA126" s="260">
        <f>IF(CM_MWh!AA126&gt;0,1,0)</f>
        <v>1</v>
      </c>
      <c r="AB126" s="260">
        <f>IF(CM_MWh!AB126&gt;0,1,0)</f>
        <v>0</v>
      </c>
      <c r="AC126" s="260">
        <f>IF(CM_MWh!AC126&gt;0,1,0)</f>
        <v>0</v>
      </c>
      <c r="AD126" s="260">
        <f>IF(CM_MWh!AD126&gt;0,1,0)</f>
        <v>1</v>
      </c>
      <c r="AE126" s="260">
        <f>IF(CM_MWh!AE126&gt;0,1,0)</f>
        <v>0</v>
      </c>
      <c r="AF126" s="260">
        <f>IF(CM_MWh!AF126&gt;0,1,0)</f>
        <v>1</v>
      </c>
      <c r="AG126" s="364">
        <f>IF(CM_MWh!AG126&gt;0,1,0)</f>
        <v>0</v>
      </c>
      <c r="AH126" s="260">
        <f>IF(CM_MWh!AH126&gt;0,1,0)</f>
        <v>0</v>
      </c>
      <c r="AI126" s="260">
        <f>IF(CM_MWh!AI126&gt;0,1,0)</f>
        <v>1</v>
      </c>
      <c r="AJ126" s="260">
        <f>IF(CM_MWh!AJ126&gt;0,1,0)</f>
        <v>1</v>
      </c>
      <c r="AK126" s="260">
        <f>IF(CM_MWh!AK126&gt;0,1,0)</f>
        <v>1</v>
      </c>
      <c r="AL126" s="260">
        <f>IF(CM_MWh!AL126&gt;0,1,0)</f>
        <v>1</v>
      </c>
      <c r="AM126" s="260">
        <f>IF(CM_MWh!AM126&gt;0,1,0)</f>
        <v>0</v>
      </c>
      <c r="AN126" s="260">
        <f>IF(CM_MWh!AN126&gt;0,1,0)</f>
        <v>0</v>
      </c>
      <c r="AO126" s="260">
        <f>IF(CM_MWh!AO126&gt;0,1,0)</f>
        <v>0</v>
      </c>
      <c r="AP126" s="260">
        <f>IF(CM_MWh!AP126&gt;0,1,0)</f>
        <v>0</v>
      </c>
      <c r="AQ126" s="260">
        <f>IF(CM_MWh!AQ126&gt;0,1,0)</f>
        <v>0</v>
      </c>
      <c r="AR126" s="260">
        <f>IF(CM_MWh!AR126&gt;0,1,0)</f>
        <v>0</v>
      </c>
      <c r="AS126" s="260">
        <f>IF(CM_MWh!AS126&gt;0,1,0)</f>
        <v>1</v>
      </c>
      <c r="AT126" s="260">
        <f>IF(CM_MWh!AT126&gt;0,1,0)</f>
        <v>0</v>
      </c>
      <c r="AU126" s="260">
        <f t="shared" si="78"/>
        <v>14</v>
      </c>
      <c r="AV126" s="260">
        <f t="shared" si="79"/>
        <v>7</v>
      </c>
      <c r="AW126" s="103">
        <f t="shared" si="80"/>
        <v>21</v>
      </c>
      <c r="AX126" s="152">
        <f t="shared" si="81"/>
        <v>1581830</v>
      </c>
      <c r="AY126" s="379"/>
      <c r="AZ126" s="366"/>
      <c r="BA126" s="366"/>
      <c r="BB126" s="366"/>
      <c r="BC126" s="366"/>
      <c r="BD126" s="366"/>
      <c r="BE126" s="104">
        <f t="shared" si="89"/>
        <v>2006</v>
      </c>
      <c r="BF126" s="28">
        <v>1</v>
      </c>
      <c r="BG126" s="379">
        <f t="shared" si="76"/>
        <v>3163716</v>
      </c>
      <c r="BH126" s="112">
        <f t="shared" si="90"/>
        <v>1396114</v>
      </c>
      <c r="BI126" s="112">
        <f t="shared" si="90"/>
        <v>160355</v>
      </c>
      <c r="BJ126" s="112">
        <f t="shared" si="90"/>
        <v>2696</v>
      </c>
      <c r="BK126" s="112">
        <f t="shared" si="90"/>
        <v>1766</v>
      </c>
      <c r="BL126" s="112">
        <f t="shared" si="90"/>
        <v>20899</v>
      </c>
      <c r="BM126" s="112">
        <f t="shared" si="82"/>
        <v>1581830</v>
      </c>
      <c r="BN126" s="21">
        <f t="shared" si="83"/>
        <v>7</v>
      </c>
      <c r="BO126" s="21">
        <f t="shared" si="84"/>
        <v>7</v>
      </c>
      <c r="BP126" s="21">
        <f t="shared" si="85"/>
        <v>7</v>
      </c>
      <c r="BQ126" s="21">
        <f t="shared" si="91"/>
        <v>14</v>
      </c>
      <c r="BR126" s="106">
        <f t="shared" si="86"/>
        <v>21</v>
      </c>
      <c r="BS126" s="264"/>
    </row>
    <row r="127" spans="1:111">
      <c r="A127" s="28">
        <f t="shared" si="87"/>
        <v>2006</v>
      </c>
      <c r="B127" s="28">
        <v>2</v>
      </c>
      <c r="C127" s="280">
        <f t="shared" si="88"/>
        <v>1608405</v>
      </c>
      <c r="D127" s="280">
        <f>ROUND(cust_BM!D127,0)</f>
        <v>1420710</v>
      </c>
      <c r="E127" s="280">
        <f>ROUND(cust_BM!E127,0)</f>
        <v>162108</v>
      </c>
      <c r="F127" s="280">
        <f>ROUND(cust_BM!F127,0)</f>
        <v>2709</v>
      </c>
      <c r="G127" s="280">
        <f>ROUND(cust_BM!G127,0)</f>
        <v>1756</v>
      </c>
      <c r="H127" s="395">
        <f>ROUND(cust_BM!H127,0)</f>
        <v>21101</v>
      </c>
      <c r="I127" s="260">
        <f>IF(CM_MWh!I127&gt;0,1,0)</f>
        <v>1</v>
      </c>
      <c r="J127" s="260">
        <f>IF(CM_MWh!J127&gt;0,1,0)</f>
        <v>1</v>
      </c>
      <c r="K127" s="260">
        <f>IF(CM_MWh!K127&gt;0,1,0)</f>
        <v>1</v>
      </c>
      <c r="L127" s="260">
        <f>IF(CM_MWh!L127&gt;0,1,0)</f>
        <v>0</v>
      </c>
      <c r="M127" s="260">
        <f>IF(CM_MWh!N127&gt;0,1,0)</f>
        <v>1</v>
      </c>
      <c r="N127" s="261">
        <f>IF(CM_MWh!K127&gt;0,1,0)</f>
        <v>1</v>
      </c>
      <c r="O127" s="261">
        <f>IF(CM_MWh!M127&gt;0,1,0)</f>
        <v>0</v>
      </c>
      <c r="P127" s="261">
        <f>IF(CM_MWh!P127&gt;0,1,0)</f>
        <v>1</v>
      </c>
      <c r="Q127" s="261">
        <f>IF(CM_MWh!Q127&gt;0,1,0)</f>
        <v>0</v>
      </c>
      <c r="R127" s="261">
        <f>IF(CM_MWh!R127&gt;0,1,0)</f>
        <v>0</v>
      </c>
      <c r="S127" s="261">
        <f>IF(CM_MWh!S127&gt;0,1,0)</f>
        <v>0</v>
      </c>
      <c r="T127" s="261">
        <f>IF(CM_MWh!T127&gt;0,1,0)</f>
        <v>1</v>
      </c>
      <c r="U127" s="364">
        <f>IF(CM_MWh!U127&gt;0,1,0)</f>
        <v>1</v>
      </c>
      <c r="V127" s="260">
        <f>IF(CM_MWh!V127&gt;0,1,0)</f>
        <v>1</v>
      </c>
      <c r="W127" s="260">
        <f>IF(CM_MWh!W127&gt;0,1,0)</f>
        <v>1</v>
      </c>
      <c r="X127" s="260">
        <f>IF(CM_MWh!X127&gt;0,1,0)</f>
        <v>1</v>
      </c>
      <c r="Y127" s="260">
        <f>IF(CM_MWh!Y127&gt;0,1,0)</f>
        <v>1</v>
      </c>
      <c r="Z127" s="260">
        <f>IF(CM_MWh!Z127&gt;0,1,0)</f>
        <v>1</v>
      </c>
      <c r="AA127" s="260">
        <f>IF(CM_MWh!AA127&gt;0,1,0)</f>
        <v>1</v>
      </c>
      <c r="AB127" s="260">
        <f>IF(CM_MWh!AB127&gt;0,1,0)</f>
        <v>0</v>
      </c>
      <c r="AC127" s="260">
        <f>IF(CM_MWh!AC127&gt;0,1,0)</f>
        <v>0</v>
      </c>
      <c r="AD127" s="260">
        <f>IF(CM_MWh!AD127&gt;0,1,0)</f>
        <v>1</v>
      </c>
      <c r="AE127" s="260">
        <f>IF(CM_MWh!AE127&gt;0,1,0)</f>
        <v>0</v>
      </c>
      <c r="AF127" s="260">
        <f>IF(CM_MWh!AF127&gt;0,1,0)</f>
        <v>1</v>
      </c>
      <c r="AG127" s="364">
        <f>IF(CM_MWh!AG127&gt;0,1,0)</f>
        <v>0</v>
      </c>
      <c r="AH127" s="260">
        <f>IF(CM_MWh!AH127&gt;0,1,0)</f>
        <v>0</v>
      </c>
      <c r="AI127" s="260">
        <f>IF(CM_MWh!AI127&gt;0,1,0)</f>
        <v>1</v>
      </c>
      <c r="AJ127" s="260">
        <f>IF(CM_MWh!AJ127&gt;0,1,0)</f>
        <v>1</v>
      </c>
      <c r="AK127" s="260">
        <f>IF(CM_MWh!AK127&gt;0,1,0)</f>
        <v>1</v>
      </c>
      <c r="AL127" s="260">
        <f>IF(CM_MWh!AL127&gt;0,1,0)</f>
        <v>1</v>
      </c>
      <c r="AM127" s="260">
        <f>IF(CM_MWh!AM127&gt;0,1,0)</f>
        <v>0</v>
      </c>
      <c r="AN127" s="260">
        <f>IF(CM_MWh!AN127&gt;0,1,0)</f>
        <v>0</v>
      </c>
      <c r="AO127" s="260">
        <f>IF(CM_MWh!AO127&gt;0,1,0)</f>
        <v>0</v>
      </c>
      <c r="AP127" s="260">
        <f>IF(CM_MWh!AP127&gt;0,1,0)</f>
        <v>0</v>
      </c>
      <c r="AQ127" s="260">
        <f>IF(CM_MWh!AQ127&gt;0,1,0)</f>
        <v>0</v>
      </c>
      <c r="AR127" s="260">
        <f>IF(CM_MWh!AR127&gt;0,1,0)</f>
        <v>0</v>
      </c>
      <c r="AS127" s="260">
        <f>IF(CM_MWh!AS127&gt;0,1,0)</f>
        <v>1</v>
      </c>
      <c r="AT127" s="260">
        <f>IF(CM_MWh!AT127&gt;0,1,0)</f>
        <v>0</v>
      </c>
      <c r="AU127" s="260">
        <f t="shared" si="78"/>
        <v>14</v>
      </c>
      <c r="AV127" s="260">
        <f t="shared" si="79"/>
        <v>7</v>
      </c>
      <c r="AW127" s="103">
        <f t="shared" si="80"/>
        <v>21</v>
      </c>
      <c r="AX127" s="152">
        <f t="shared" si="81"/>
        <v>1608384</v>
      </c>
      <c r="AY127" s="379"/>
      <c r="AZ127" s="366"/>
      <c r="BA127" s="366"/>
      <c r="BB127" s="366"/>
      <c r="BC127" s="366"/>
      <c r="BD127" s="366"/>
      <c r="BE127" s="104">
        <f t="shared" si="89"/>
        <v>2006</v>
      </c>
      <c r="BF127" s="28">
        <v>2</v>
      </c>
      <c r="BG127" s="379">
        <f t="shared" si="76"/>
        <v>3216824</v>
      </c>
      <c r="BH127" s="112">
        <f t="shared" si="90"/>
        <v>1420710</v>
      </c>
      <c r="BI127" s="112">
        <f t="shared" si="90"/>
        <v>162108</v>
      </c>
      <c r="BJ127" s="112">
        <f t="shared" si="90"/>
        <v>2709</v>
      </c>
      <c r="BK127" s="112">
        <f t="shared" si="90"/>
        <v>1756</v>
      </c>
      <c r="BL127" s="112">
        <f t="shared" si="90"/>
        <v>21101</v>
      </c>
      <c r="BM127" s="112">
        <f t="shared" si="82"/>
        <v>1608384</v>
      </c>
      <c r="BN127" s="21">
        <f t="shared" si="83"/>
        <v>7</v>
      </c>
      <c r="BO127" s="21">
        <f t="shared" si="84"/>
        <v>7</v>
      </c>
      <c r="BP127" s="21">
        <f t="shared" si="85"/>
        <v>7</v>
      </c>
      <c r="BQ127" s="21">
        <f t="shared" si="91"/>
        <v>14</v>
      </c>
      <c r="BR127" s="106">
        <f t="shared" si="86"/>
        <v>21</v>
      </c>
      <c r="BS127" s="264"/>
    </row>
    <row r="128" spans="1:111">
      <c r="A128" s="28">
        <f t="shared" si="87"/>
        <v>2006</v>
      </c>
      <c r="B128" s="28">
        <v>3</v>
      </c>
      <c r="C128" s="280">
        <f t="shared" si="88"/>
        <v>1627299</v>
      </c>
      <c r="D128" s="280">
        <f>ROUND(cust_BM!D128,0)</f>
        <v>1437389</v>
      </c>
      <c r="E128" s="280">
        <f>ROUND(cust_BM!E128,0)</f>
        <v>164122</v>
      </c>
      <c r="F128" s="280">
        <f>ROUND(cust_BM!F128,0)</f>
        <v>2718</v>
      </c>
      <c r="G128" s="280">
        <f>ROUND(cust_BM!G128,0)</f>
        <v>1758</v>
      </c>
      <c r="H128" s="395">
        <f>ROUND(cust_BM!H128,0)</f>
        <v>21291</v>
      </c>
      <c r="I128" s="260">
        <f>IF(CM_MWh!I128&gt;0,1,0)</f>
        <v>1</v>
      </c>
      <c r="J128" s="260">
        <f>IF(CM_MWh!J128&gt;0,1,0)</f>
        <v>1</v>
      </c>
      <c r="K128" s="260">
        <f>IF(CM_MWh!K128&gt;0,1,0)</f>
        <v>1</v>
      </c>
      <c r="L128" s="260">
        <f>IF(CM_MWh!L128&gt;0,1,0)</f>
        <v>0</v>
      </c>
      <c r="M128" s="260">
        <f>IF(CM_MWh!N128&gt;0,1,0)</f>
        <v>1</v>
      </c>
      <c r="N128" s="261">
        <f>IF(CM_MWh!K128&gt;0,1,0)</f>
        <v>1</v>
      </c>
      <c r="O128" s="261">
        <f>IF(CM_MWh!M128&gt;0,1,0)</f>
        <v>0</v>
      </c>
      <c r="P128" s="261">
        <f>IF(CM_MWh!P128&gt;0,1,0)</f>
        <v>1</v>
      </c>
      <c r="Q128" s="261">
        <f>IF(CM_MWh!Q128&gt;0,1,0)</f>
        <v>0</v>
      </c>
      <c r="R128" s="261">
        <f>IF(CM_MWh!R128&gt;0,1,0)</f>
        <v>0</v>
      </c>
      <c r="S128" s="261">
        <f>IF(CM_MWh!S128&gt;0,1,0)</f>
        <v>0</v>
      </c>
      <c r="T128" s="261">
        <f>IF(CM_MWh!T128&gt;0,1,0)</f>
        <v>1</v>
      </c>
      <c r="U128" s="364">
        <f>IF(CM_MWh!U128&gt;0,1,0)</f>
        <v>1</v>
      </c>
      <c r="V128" s="260">
        <f>IF(CM_MWh!V128&gt;0,1,0)</f>
        <v>1</v>
      </c>
      <c r="W128" s="260">
        <f>IF(CM_MWh!W128&gt;0,1,0)</f>
        <v>1</v>
      </c>
      <c r="X128" s="260">
        <f>IF(CM_MWh!X128&gt;0,1,0)</f>
        <v>1</v>
      </c>
      <c r="Y128" s="260">
        <f>IF(CM_MWh!Y128&gt;0,1,0)</f>
        <v>1</v>
      </c>
      <c r="Z128" s="260">
        <f>IF(CM_MWh!Z128&gt;0,1,0)</f>
        <v>1</v>
      </c>
      <c r="AA128" s="260">
        <f>IF(CM_MWh!AA128&gt;0,1,0)</f>
        <v>1</v>
      </c>
      <c r="AB128" s="260">
        <f>IF(CM_MWh!AB128&gt;0,1,0)</f>
        <v>0</v>
      </c>
      <c r="AC128" s="260">
        <f>IF(CM_MWh!AC128&gt;0,1,0)</f>
        <v>0</v>
      </c>
      <c r="AD128" s="260">
        <f>IF(CM_MWh!AD128&gt;0,1,0)</f>
        <v>1</v>
      </c>
      <c r="AE128" s="260">
        <f>IF(CM_MWh!AE128&gt;0,1,0)</f>
        <v>0</v>
      </c>
      <c r="AF128" s="260">
        <f>IF(CM_MWh!AF128&gt;0,1,0)</f>
        <v>1</v>
      </c>
      <c r="AG128" s="364">
        <f>IF(CM_MWh!AG128&gt;0,1,0)</f>
        <v>0</v>
      </c>
      <c r="AH128" s="260">
        <f>IF(CM_MWh!AH128&gt;0,1,0)</f>
        <v>0</v>
      </c>
      <c r="AI128" s="260">
        <f>IF(CM_MWh!AI128&gt;0,1,0)</f>
        <v>1</v>
      </c>
      <c r="AJ128" s="260">
        <f>IF(CM_MWh!AJ128&gt;0,1,0)</f>
        <v>1</v>
      </c>
      <c r="AK128" s="260">
        <f>IF(CM_MWh!AK128&gt;0,1,0)</f>
        <v>1</v>
      </c>
      <c r="AL128" s="260">
        <f>IF(CM_MWh!AL128&gt;0,1,0)</f>
        <v>1</v>
      </c>
      <c r="AM128" s="260">
        <f>IF(CM_MWh!AM128&gt;0,1,0)</f>
        <v>0</v>
      </c>
      <c r="AN128" s="260">
        <f>IF(CM_MWh!AN128&gt;0,1,0)</f>
        <v>0</v>
      </c>
      <c r="AO128" s="260">
        <f>IF(CM_MWh!AO128&gt;0,1,0)</f>
        <v>0</v>
      </c>
      <c r="AP128" s="260">
        <f>IF(CM_MWh!AP128&gt;0,1,0)</f>
        <v>0</v>
      </c>
      <c r="AQ128" s="260">
        <f>IF(CM_MWh!AQ128&gt;0,1,0)</f>
        <v>0</v>
      </c>
      <c r="AR128" s="260">
        <f>IF(CM_MWh!AR128&gt;0,1,0)</f>
        <v>0</v>
      </c>
      <c r="AS128" s="260">
        <f>IF(CM_MWh!AS128&gt;0,1,0)</f>
        <v>1</v>
      </c>
      <c r="AT128" s="260">
        <f>IF(CM_MWh!AT128&gt;0,1,0)</f>
        <v>0</v>
      </c>
      <c r="AU128" s="260">
        <f t="shared" si="78"/>
        <v>14</v>
      </c>
      <c r="AV128" s="260">
        <f t="shared" si="79"/>
        <v>7</v>
      </c>
      <c r="AW128" s="103">
        <f t="shared" si="80"/>
        <v>21</v>
      </c>
      <c r="AX128" s="152">
        <f t="shared" si="81"/>
        <v>1627278</v>
      </c>
      <c r="AY128" s="379"/>
      <c r="AZ128" s="366"/>
      <c r="BA128" s="366"/>
      <c r="BB128" s="366"/>
      <c r="BC128" s="366"/>
      <c r="BD128" s="366"/>
      <c r="BE128" s="104">
        <f t="shared" si="89"/>
        <v>2006</v>
      </c>
      <c r="BF128" s="28">
        <v>3</v>
      </c>
      <c r="BG128" s="379">
        <f t="shared" si="76"/>
        <v>3254612</v>
      </c>
      <c r="BH128" s="112">
        <f t="shared" si="90"/>
        <v>1437389</v>
      </c>
      <c r="BI128" s="112">
        <f t="shared" si="90"/>
        <v>164122</v>
      </c>
      <c r="BJ128" s="112">
        <f t="shared" si="90"/>
        <v>2718</v>
      </c>
      <c r="BK128" s="112">
        <f t="shared" si="90"/>
        <v>1758</v>
      </c>
      <c r="BL128" s="112">
        <f t="shared" si="90"/>
        <v>21291</v>
      </c>
      <c r="BM128" s="112">
        <f t="shared" si="82"/>
        <v>1627278</v>
      </c>
      <c r="BN128" s="21">
        <f t="shared" si="83"/>
        <v>7</v>
      </c>
      <c r="BO128" s="21">
        <f t="shared" si="84"/>
        <v>7</v>
      </c>
      <c r="BP128" s="21">
        <f t="shared" si="85"/>
        <v>7</v>
      </c>
      <c r="BQ128" s="21">
        <f t="shared" si="91"/>
        <v>14</v>
      </c>
      <c r="BR128" s="106">
        <f t="shared" si="86"/>
        <v>21</v>
      </c>
      <c r="BS128" s="264"/>
    </row>
    <row r="129" spans="1:111">
      <c r="A129" s="28">
        <f t="shared" si="87"/>
        <v>2006</v>
      </c>
      <c r="B129" s="28">
        <v>4</v>
      </c>
      <c r="C129" s="280">
        <f t="shared" si="88"/>
        <v>1597544</v>
      </c>
      <c r="D129" s="280">
        <f>ROUND(cust_BM!D129,0)</f>
        <v>1411681</v>
      </c>
      <c r="E129" s="280">
        <f>ROUND(cust_BM!E129,0)</f>
        <v>160529</v>
      </c>
      <c r="F129" s="280">
        <f>ROUND(cust_BM!F129,0)</f>
        <v>2675</v>
      </c>
      <c r="G129" s="280">
        <f>ROUND(cust_BM!G129,0)</f>
        <v>1755</v>
      </c>
      <c r="H129" s="395">
        <f>ROUND(cust_BM!H129,0)</f>
        <v>20883</v>
      </c>
      <c r="I129" s="260">
        <f>IF(CM_MWh!I129&gt;0,1,0)</f>
        <v>1</v>
      </c>
      <c r="J129" s="260">
        <f>IF(CM_MWh!J129&gt;0,1,0)</f>
        <v>1</v>
      </c>
      <c r="K129" s="260">
        <f>IF(CM_MWh!K129&gt;0,1,0)</f>
        <v>1</v>
      </c>
      <c r="L129" s="260">
        <f>IF(CM_MWh!L129&gt;0,1,0)</f>
        <v>0</v>
      </c>
      <c r="M129" s="260">
        <f>IF(CM_MWh!N129&gt;0,1,0)</f>
        <v>1</v>
      </c>
      <c r="N129" s="261">
        <f>IF(CM_MWh!K129&gt;0,1,0)</f>
        <v>1</v>
      </c>
      <c r="O129" s="261">
        <f>IF(CM_MWh!M129&gt;0,1,0)</f>
        <v>0</v>
      </c>
      <c r="P129" s="261">
        <f>IF(CM_MWh!P129&gt;0,1,0)</f>
        <v>1</v>
      </c>
      <c r="Q129" s="261">
        <f>IF(CM_MWh!Q129&gt;0,1,0)</f>
        <v>0</v>
      </c>
      <c r="R129" s="261">
        <f>IF(CM_MWh!R129&gt;0,1,0)</f>
        <v>0</v>
      </c>
      <c r="S129" s="261">
        <f>IF(CM_MWh!S129&gt;0,1,0)</f>
        <v>0</v>
      </c>
      <c r="T129" s="261">
        <f>IF(CM_MWh!T129&gt;0,1,0)</f>
        <v>1</v>
      </c>
      <c r="U129" s="364">
        <f>IF(CM_MWh!U129&gt;0,1,0)</f>
        <v>1</v>
      </c>
      <c r="V129" s="260">
        <f>IF(CM_MWh!V129&gt;0,1,0)</f>
        <v>1</v>
      </c>
      <c r="W129" s="260">
        <f>IF(CM_MWh!W129&gt;0,1,0)</f>
        <v>1</v>
      </c>
      <c r="X129" s="260">
        <f>IF(CM_MWh!X129&gt;0,1,0)</f>
        <v>1</v>
      </c>
      <c r="Y129" s="260">
        <f>IF(CM_MWh!Y129&gt;0,1,0)</f>
        <v>1</v>
      </c>
      <c r="Z129" s="260">
        <f>IF(CM_MWh!Z129&gt;0,1,0)</f>
        <v>1</v>
      </c>
      <c r="AA129" s="260">
        <f>IF(CM_MWh!AA129&gt;0,1,0)</f>
        <v>1</v>
      </c>
      <c r="AB129" s="260">
        <f>IF(CM_MWh!AB129&gt;0,1,0)</f>
        <v>0</v>
      </c>
      <c r="AC129" s="260">
        <f>IF(CM_MWh!AC129&gt;0,1,0)</f>
        <v>0</v>
      </c>
      <c r="AD129" s="260">
        <f>IF(CM_MWh!AD129&gt;0,1,0)</f>
        <v>1</v>
      </c>
      <c r="AE129" s="260">
        <f>IF(CM_MWh!AE129&gt;0,1,0)</f>
        <v>0</v>
      </c>
      <c r="AF129" s="260">
        <f>IF(CM_MWh!AF129&gt;0,1,0)</f>
        <v>1</v>
      </c>
      <c r="AG129" s="364">
        <f>IF(CM_MWh!AG129&gt;0,1,0)</f>
        <v>0</v>
      </c>
      <c r="AH129" s="260">
        <f>IF(CM_MWh!AH129&gt;0,1,0)</f>
        <v>0</v>
      </c>
      <c r="AI129" s="260">
        <f>IF(CM_MWh!AI129&gt;0,1,0)</f>
        <v>1</v>
      </c>
      <c r="AJ129" s="260">
        <f>IF(CM_MWh!AJ129&gt;0,1,0)</f>
        <v>1</v>
      </c>
      <c r="AK129" s="260">
        <f>IF(CM_MWh!AK129&gt;0,1,0)</f>
        <v>1</v>
      </c>
      <c r="AL129" s="260">
        <f>IF(CM_MWh!AL129&gt;0,1,0)</f>
        <v>1</v>
      </c>
      <c r="AM129" s="260">
        <f>IF(CM_MWh!AM129&gt;0,1,0)</f>
        <v>0</v>
      </c>
      <c r="AN129" s="260">
        <f>IF(CM_MWh!AN129&gt;0,1,0)</f>
        <v>0</v>
      </c>
      <c r="AO129" s="260">
        <f>IF(CM_MWh!AO129&gt;0,1,0)</f>
        <v>0</v>
      </c>
      <c r="AP129" s="260">
        <f>IF(CM_MWh!AP129&gt;0,1,0)</f>
        <v>0</v>
      </c>
      <c r="AQ129" s="260">
        <f>IF(CM_MWh!AQ129&gt;0,1,0)</f>
        <v>0</v>
      </c>
      <c r="AR129" s="260">
        <f>IF(CM_MWh!AR129&gt;0,1,0)</f>
        <v>0</v>
      </c>
      <c r="AS129" s="260">
        <f>IF(CM_MWh!AS129&gt;0,1,0)</f>
        <v>1</v>
      </c>
      <c r="AT129" s="260">
        <f>IF(CM_MWh!AT129&gt;0,1,0)</f>
        <v>0</v>
      </c>
      <c r="AU129" s="260">
        <f t="shared" si="78"/>
        <v>14</v>
      </c>
      <c r="AV129" s="260">
        <f t="shared" si="79"/>
        <v>7</v>
      </c>
      <c r="AW129" s="103">
        <f t="shared" si="80"/>
        <v>21</v>
      </c>
      <c r="AX129" s="152">
        <f t="shared" si="81"/>
        <v>1597523</v>
      </c>
      <c r="AY129" s="379"/>
      <c r="AZ129" s="366"/>
      <c r="BA129" s="366"/>
      <c r="BB129" s="366"/>
      <c r="BC129" s="366"/>
      <c r="BD129" s="366"/>
      <c r="BE129" s="104">
        <f t="shared" si="89"/>
        <v>2006</v>
      </c>
      <c r="BF129" s="28">
        <v>4</v>
      </c>
      <c r="BG129" s="379">
        <f t="shared" si="76"/>
        <v>3195102</v>
      </c>
      <c r="BH129" s="112">
        <f t="shared" si="90"/>
        <v>1411681</v>
      </c>
      <c r="BI129" s="112">
        <f t="shared" si="90"/>
        <v>160529</v>
      </c>
      <c r="BJ129" s="112">
        <f t="shared" si="90"/>
        <v>2675</v>
      </c>
      <c r="BK129" s="112">
        <f t="shared" si="90"/>
        <v>1755</v>
      </c>
      <c r="BL129" s="112">
        <f t="shared" si="90"/>
        <v>20883</v>
      </c>
      <c r="BM129" s="112">
        <f t="shared" si="82"/>
        <v>1597523</v>
      </c>
      <c r="BN129" s="21">
        <f t="shared" si="83"/>
        <v>7</v>
      </c>
      <c r="BO129" s="21">
        <f t="shared" si="84"/>
        <v>7</v>
      </c>
      <c r="BP129" s="21">
        <f t="shared" si="85"/>
        <v>7</v>
      </c>
      <c r="BQ129" s="21">
        <f t="shared" si="91"/>
        <v>14</v>
      </c>
      <c r="BR129" s="106">
        <f t="shared" si="86"/>
        <v>21</v>
      </c>
      <c r="BS129" s="264"/>
    </row>
    <row r="130" spans="1:111">
      <c r="A130" s="28">
        <f t="shared" si="87"/>
        <v>2006</v>
      </c>
      <c r="B130" s="28">
        <v>5</v>
      </c>
      <c r="C130" s="280">
        <f t="shared" si="88"/>
        <v>1619810</v>
      </c>
      <c r="D130" s="280">
        <f>ROUND(cust_BM!D130,0)</f>
        <v>1430460</v>
      </c>
      <c r="E130" s="280">
        <f>ROUND(cust_BM!E130,0)</f>
        <v>163432</v>
      </c>
      <c r="F130" s="280">
        <f>ROUND(cust_BM!F130,0)</f>
        <v>2742</v>
      </c>
      <c r="G130" s="280">
        <f>ROUND(cust_BM!G130,0)</f>
        <v>1765</v>
      </c>
      <c r="H130" s="395">
        <f>ROUND(cust_BM!H130,0)</f>
        <v>21390</v>
      </c>
      <c r="I130" s="260">
        <f>IF(CM_MWh!I130&gt;0,1,0)</f>
        <v>1</v>
      </c>
      <c r="J130" s="260">
        <f>IF(CM_MWh!J130&gt;0,1,0)</f>
        <v>1</v>
      </c>
      <c r="K130" s="260">
        <f>IF(CM_MWh!K130&gt;0,1,0)</f>
        <v>1</v>
      </c>
      <c r="L130" s="260">
        <f>IF(CM_MWh!L130&gt;0,1,0)</f>
        <v>0</v>
      </c>
      <c r="M130" s="260">
        <f>IF(CM_MWh!N130&gt;0,1,0)</f>
        <v>1</v>
      </c>
      <c r="N130" s="261">
        <f>IF(CM_MWh!K130&gt;0,1,0)</f>
        <v>1</v>
      </c>
      <c r="O130" s="261">
        <f>IF(CM_MWh!M130&gt;0,1,0)</f>
        <v>0</v>
      </c>
      <c r="P130" s="261">
        <f>IF(CM_MWh!P130&gt;0,1,0)</f>
        <v>1</v>
      </c>
      <c r="Q130" s="261">
        <f>IF(CM_MWh!Q130&gt;0,1,0)</f>
        <v>0</v>
      </c>
      <c r="R130" s="261">
        <f>IF(CM_MWh!R130&gt;0,1,0)</f>
        <v>0</v>
      </c>
      <c r="S130" s="261">
        <f>IF(CM_MWh!S130&gt;0,1,0)</f>
        <v>0</v>
      </c>
      <c r="T130" s="261">
        <f>IF(CM_MWh!T130&gt;0,1,0)</f>
        <v>1</v>
      </c>
      <c r="U130" s="364">
        <f>IF(CM_MWh!U130&gt;0,1,0)</f>
        <v>1</v>
      </c>
      <c r="V130" s="260">
        <f>IF(CM_MWh!V130&gt;0,1,0)</f>
        <v>1</v>
      </c>
      <c r="W130" s="260">
        <f>IF(CM_MWh!W130&gt;0,1,0)</f>
        <v>1</v>
      </c>
      <c r="X130" s="260">
        <f>IF(CM_MWh!X130&gt;0,1,0)</f>
        <v>1</v>
      </c>
      <c r="Y130" s="260">
        <f>IF(CM_MWh!Y130&gt;0,1,0)</f>
        <v>1</v>
      </c>
      <c r="Z130" s="260">
        <f>IF(CM_MWh!Z130&gt;0,1,0)</f>
        <v>1</v>
      </c>
      <c r="AA130" s="260">
        <f>IF(CM_MWh!AA130&gt;0,1,0)</f>
        <v>1</v>
      </c>
      <c r="AB130" s="260">
        <f>IF(CM_MWh!AB130&gt;0,1,0)</f>
        <v>0</v>
      </c>
      <c r="AC130" s="260">
        <f>IF(CM_MWh!AC130&gt;0,1,0)</f>
        <v>0</v>
      </c>
      <c r="AD130" s="260">
        <f>IF(CM_MWh!AD130&gt;0,1,0)</f>
        <v>1</v>
      </c>
      <c r="AE130" s="260">
        <f>IF(CM_MWh!AE130&gt;0,1,0)</f>
        <v>0</v>
      </c>
      <c r="AF130" s="260">
        <f>IF(CM_MWh!AF130&gt;0,1,0)</f>
        <v>1</v>
      </c>
      <c r="AG130" s="364">
        <f>IF(CM_MWh!AG130&gt;0,1,0)</f>
        <v>0</v>
      </c>
      <c r="AH130" s="260">
        <f>IF(CM_MWh!AH130&gt;0,1,0)</f>
        <v>0</v>
      </c>
      <c r="AI130" s="260">
        <f>IF(CM_MWh!AI130&gt;0,1,0)</f>
        <v>1</v>
      </c>
      <c r="AJ130" s="260">
        <f>IF(CM_MWh!AJ130&gt;0,1,0)</f>
        <v>1</v>
      </c>
      <c r="AK130" s="260">
        <f>IF(CM_MWh!AK130&gt;0,1,0)</f>
        <v>1</v>
      </c>
      <c r="AL130" s="260">
        <f>IF(CM_MWh!AL130&gt;0,1,0)</f>
        <v>1</v>
      </c>
      <c r="AM130" s="260">
        <f>IF(CM_MWh!AM130&gt;0,1,0)</f>
        <v>0</v>
      </c>
      <c r="AN130" s="260">
        <f>IF(CM_MWh!AN130&gt;0,1,0)</f>
        <v>0</v>
      </c>
      <c r="AO130" s="260">
        <f>IF(CM_MWh!AO130&gt;0,1,0)</f>
        <v>0</v>
      </c>
      <c r="AP130" s="260">
        <f>IF(CM_MWh!AP130&gt;0,1,0)</f>
        <v>0</v>
      </c>
      <c r="AQ130" s="260">
        <f>IF(CM_MWh!AQ130&gt;0,1,0)</f>
        <v>0</v>
      </c>
      <c r="AR130" s="260">
        <f>IF(CM_MWh!AR130&gt;0,1,0)</f>
        <v>0</v>
      </c>
      <c r="AS130" s="260">
        <f>IF(CM_MWh!AS130&gt;0,1,0)</f>
        <v>1</v>
      </c>
      <c r="AT130" s="260">
        <f>IF(CM_MWh!AT130&gt;0,1,0)</f>
        <v>0</v>
      </c>
      <c r="AU130" s="260">
        <f t="shared" si="78"/>
        <v>14</v>
      </c>
      <c r="AV130" s="260">
        <f t="shared" si="79"/>
        <v>7</v>
      </c>
      <c r="AW130" s="103">
        <f t="shared" si="80"/>
        <v>21</v>
      </c>
      <c r="AX130" s="152">
        <f t="shared" si="81"/>
        <v>1619789</v>
      </c>
      <c r="AY130" s="379"/>
      <c r="AZ130" s="366"/>
      <c r="BA130" s="366"/>
      <c r="BB130" s="366"/>
      <c r="BC130" s="366"/>
      <c r="BD130" s="366"/>
      <c r="BE130" s="104">
        <f t="shared" si="89"/>
        <v>2006</v>
      </c>
      <c r="BF130" s="28">
        <v>5</v>
      </c>
      <c r="BG130" s="379">
        <f t="shared" si="76"/>
        <v>3239634</v>
      </c>
      <c r="BH130" s="112">
        <f t="shared" si="90"/>
        <v>1430460</v>
      </c>
      <c r="BI130" s="112">
        <f t="shared" si="90"/>
        <v>163432</v>
      </c>
      <c r="BJ130" s="112">
        <f t="shared" si="90"/>
        <v>2742</v>
      </c>
      <c r="BK130" s="112">
        <f t="shared" si="90"/>
        <v>1765</v>
      </c>
      <c r="BL130" s="112">
        <f t="shared" si="90"/>
        <v>21390</v>
      </c>
      <c r="BM130" s="112">
        <f t="shared" si="82"/>
        <v>1619789</v>
      </c>
      <c r="BN130" s="23">
        <f t="shared" si="83"/>
        <v>7</v>
      </c>
      <c r="BO130" s="23">
        <f t="shared" si="84"/>
        <v>7</v>
      </c>
      <c r="BP130" s="23">
        <f t="shared" si="85"/>
        <v>7</v>
      </c>
      <c r="BQ130" s="23">
        <f t="shared" si="91"/>
        <v>14</v>
      </c>
      <c r="BR130" s="106">
        <f t="shared" si="86"/>
        <v>21</v>
      </c>
      <c r="BS130" s="264"/>
    </row>
    <row r="131" spans="1:111">
      <c r="A131" s="28">
        <f t="shared" si="87"/>
        <v>2006</v>
      </c>
      <c r="B131" s="28">
        <v>6</v>
      </c>
      <c r="C131" s="280">
        <f t="shared" si="88"/>
        <v>1623110</v>
      </c>
      <c r="D131" s="280">
        <f>ROUND(cust_BM!D131,0)</f>
        <v>1433485</v>
      </c>
      <c r="E131" s="280">
        <f>ROUND(cust_BM!E131,0)</f>
        <v>163791</v>
      </c>
      <c r="F131" s="280">
        <f>ROUND(cust_BM!F131,0)</f>
        <v>2691</v>
      </c>
      <c r="G131" s="280">
        <f>ROUND(cust_BM!G131,0)</f>
        <v>1747</v>
      </c>
      <c r="H131" s="395">
        <f>ROUND(cust_BM!H131,0)</f>
        <v>21375</v>
      </c>
      <c r="I131" s="260">
        <f>IF(CM_MWh!I131&gt;0,1,0)</f>
        <v>1</v>
      </c>
      <c r="J131" s="260">
        <f>IF(CM_MWh!J131&gt;0,1,0)</f>
        <v>1</v>
      </c>
      <c r="K131" s="260">
        <f>IF(CM_MWh!K131&gt;0,1,0)</f>
        <v>1</v>
      </c>
      <c r="L131" s="260">
        <f>IF(CM_MWh!L131&gt;0,1,0)</f>
        <v>0</v>
      </c>
      <c r="M131" s="260">
        <f>IF(CM_MWh!N131&gt;0,1,0)</f>
        <v>1</v>
      </c>
      <c r="N131" s="261">
        <f>IF(CM_MWh!K131&gt;0,1,0)</f>
        <v>1</v>
      </c>
      <c r="O131" s="261">
        <f>IF(CM_MWh!M131&gt;0,1,0)</f>
        <v>0</v>
      </c>
      <c r="P131" s="261">
        <f>IF(CM_MWh!P131&gt;0,1,0)</f>
        <v>1</v>
      </c>
      <c r="Q131" s="261">
        <f>IF(CM_MWh!Q131&gt;0,1,0)</f>
        <v>0</v>
      </c>
      <c r="R131" s="261">
        <f>IF(CM_MWh!R131&gt;0,1,0)</f>
        <v>0</v>
      </c>
      <c r="S131" s="261">
        <f>IF(CM_MWh!S131&gt;0,1,0)</f>
        <v>0</v>
      </c>
      <c r="T131" s="261">
        <f>IF(CM_MWh!T131&gt;0,1,0)</f>
        <v>1</v>
      </c>
      <c r="U131" s="364">
        <f>IF(CM_MWh!U131&gt;0,1,0)</f>
        <v>1</v>
      </c>
      <c r="V131" s="260">
        <f>IF(CM_MWh!V131&gt;0,1,0)</f>
        <v>1</v>
      </c>
      <c r="W131" s="260">
        <f>IF(CM_MWh!W131&gt;0,1,0)</f>
        <v>1</v>
      </c>
      <c r="X131" s="260">
        <f>IF(CM_MWh!X131&gt;0,1,0)</f>
        <v>1</v>
      </c>
      <c r="Y131" s="260">
        <f>IF(CM_MWh!Y131&gt;0,1,0)</f>
        <v>1</v>
      </c>
      <c r="Z131" s="260">
        <f>IF(CM_MWh!Z131&gt;0,1,0)</f>
        <v>1</v>
      </c>
      <c r="AA131" s="260">
        <f>IF(CM_MWh!AA131&gt;0,1,0)</f>
        <v>1</v>
      </c>
      <c r="AB131" s="260">
        <f>IF(CM_MWh!AB131&gt;0,1,0)</f>
        <v>0</v>
      </c>
      <c r="AC131" s="260">
        <f>IF(CM_MWh!AC131&gt;0,1,0)</f>
        <v>0</v>
      </c>
      <c r="AD131" s="260">
        <f>IF(CM_MWh!AD131&gt;0,1,0)</f>
        <v>1</v>
      </c>
      <c r="AE131" s="260">
        <f>IF(CM_MWh!AE131&gt;0,1,0)</f>
        <v>0</v>
      </c>
      <c r="AF131" s="260">
        <f>IF(CM_MWh!AF131&gt;0,1,0)</f>
        <v>1</v>
      </c>
      <c r="AG131" s="364">
        <f>IF(CM_MWh!AG131&gt;0,1,0)</f>
        <v>0</v>
      </c>
      <c r="AH131" s="260">
        <f>IF(CM_MWh!AH131&gt;0,1,0)</f>
        <v>0</v>
      </c>
      <c r="AI131" s="260">
        <f>IF(CM_MWh!AI131&gt;0,1,0)</f>
        <v>1</v>
      </c>
      <c r="AJ131" s="260">
        <f>IF(CM_MWh!AJ131&gt;0,1,0)</f>
        <v>1</v>
      </c>
      <c r="AK131" s="260">
        <f>IF(CM_MWh!AK131&gt;0,1,0)</f>
        <v>1</v>
      </c>
      <c r="AL131" s="260">
        <f>IF(CM_MWh!AL131&gt;0,1,0)</f>
        <v>1</v>
      </c>
      <c r="AM131" s="260">
        <f>IF(CM_MWh!AM131&gt;0,1,0)</f>
        <v>0</v>
      </c>
      <c r="AN131" s="260">
        <f>IF(CM_MWh!AN131&gt;0,1,0)</f>
        <v>0</v>
      </c>
      <c r="AO131" s="260">
        <f>IF(CM_MWh!AO131&gt;0,1,0)</f>
        <v>0</v>
      </c>
      <c r="AP131" s="260">
        <f>IF(CM_MWh!AP131&gt;0,1,0)</f>
        <v>0</v>
      </c>
      <c r="AQ131" s="260">
        <f>IF(CM_MWh!AQ131&gt;0,1,0)</f>
        <v>0</v>
      </c>
      <c r="AR131" s="260">
        <f>IF(CM_MWh!AR131&gt;0,1,0)</f>
        <v>0</v>
      </c>
      <c r="AS131" s="260">
        <f>IF(CM_MWh!AS131&gt;0,1,0)</f>
        <v>1</v>
      </c>
      <c r="AT131" s="260">
        <f>IF(CM_MWh!AT131&gt;0,1,0)</f>
        <v>0</v>
      </c>
      <c r="AU131" s="260">
        <f t="shared" si="78"/>
        <v>14</v>
      </c>
      <c r="AV131" s="260">
        <f t="shared" si="79"/>
        <v>7</v>
      </c>
      <c r="AW131" s="103">
        <f t="shared" si="80"/>
        <v>21</v>
      </c>
      <c r="AX131" s="152">
        <f t="shared" si="81"/>
        <v>1623089</v>
      </c>
      <c r="AY131" s="379"/>
      <c r="AZ131" s="366"/>
      <c r="BA131" s="366"/>
      <c r="BB131" s="366"/>
      <c r="BC131" s="366"/>
      <c r="BD131" s="366"/>
      <c r="BE131" s="104">
        <f t="shared" si="89"/>
        <v>2006</v>
      </c>
      <c r="BF131" s="28">
        <v>6</v>
      </c>
      <c r="BG131" s="379">
        <f t="shared" si="76"/>
        <v>3246234</v>
      </c>
      <c r="BH131" s="112">
        <f t="shared" si="90"/>
        <v>1433485</v>
      </c>
      <c r="BI131" s="112">
        <f t="shared" si="90"/>
        <v>163791</v>
      </c>
      <c r="BJ131" s="112">
        <f t="shared" si="90"/>
        <v>2691</v>
      </c>
      <c r="BK131" s="112">
        <f t="shared" si="90"/>
        <v>1747</v>
      </c>
      <c r="BL131" s="112">
        <f t="shared" si="90"/>
        <v>21375</v>
      </c>
      <c r="BM131" s="112">
        <f t="shared" si="82"/>
        <v>1623089</v>
      </c>
      <c r="BN131" s="23">
        <f t="shared" si="83"/>
        <v>7</v>
      </c>
      <c r="BO131" s="23">
        <f t="shared" si="84"/>
        <v>7</v>
      </c>
      <c r="BP131" s="23">
        <f t="shared" si="85"/>
        <v>7</v>
      </c>
      <c r="BQ131" s="23">
        <f t="shared" si="91"/>
        <v>14</v>
      </c>
      <c r="BR131" s="106">
        <f t="shared" si="86"/>
        <v>21</v>
      </c>
      <c r="BS131" s="264"/>
    </row>
    <row r="132" spans="1:111">
      <c r="A132" s="28">
        <f t="shared" si="87"/>
        <v>2006</v>
      </c>
      <c r="B132" s="28">
        <v>7</v>
      </c>
      <c r="C132" s="280">
        <f t="shared" si="88"/>
        <v>1535482</v>
      </c>
      <c r="D132" s="280">
        <f>ROUND(cust_BM!D132,0)</f>
        <v>1353427</v>
      </c>
      <c r="E132" s="280">
        <f>ROUND(cust_BM!E132,0)</f>
        <v>156870</v>
      </c>
      <c r="F132" s="280">
        <f>ROUND(cust_BM!F132,0)</f>
        <v>2668</v>
      </c>
      <c r="G132" s="280">
        <f>ROUND(cust_BM!G132,0)</f>
        <v>1747</v>
      </c>
      <c r="H132" s="395">
        <f>ROUND(cust_BM!H132,0)</f>
        <v>20749</v>
      </c>
      <c r="I132" s="260">
        <f>IF(CM_MWh!I132&gt;0,1,0)</f>
        <v>1</v>
      </c>
      <c r="J132" s="260">
        <f>IF(CM_MWh!J132&gt;0,1,0)</f>
        <v>1</v>
      </c>
      <c r="K132" s="260">
        <f>IF(CM_MWh!K132&gt;0,1,0)</f>
        <v>1</v>
      </c>
      <c r="L132" s="260">
        <f>IF(CM_MWh!L132&gt;0,1,0)</f>
        <v>0</v>
      </c>
      <c r="M132" s="260">
        <f>IF(CM_MWh!N132&gt;0,1,0)</f>
        <v>1</v>
      </c>
      <c r="N132" s="261">
        <f>IF(CM_MWh!K132&gt;0,1,0)</f>
        <v>1</v>
      </c>
      <c r="O132" s="261">
        <f>IF(CM_MWh!M132&gt;0,1,0)</f>
        <v>0</v>
      </c>
      <c r="P132" s="261">
        <f>IF(CM_MWh!P132&gt;0,1,0)</f>
        <v>1</v>
      </c>
      <c r="Q132" s="261">
        <f>IF(CM_MWh!Q132&gt;0,1,0)</f>
        <v>0</v>
      </c>
      <c r="R132" s="261">
        <f>IF(CM_MWh!R132&gt;0,1,0)</f>
        <v>0</v>
      </c>
      <c r="S132" s="261">
        <f>IF(CM_MWh!S132&gt;0,1,0)</f>
        <v>0</v>
      </c>
      <c r="T132" s="261">
        <f>IF(CM_MWh!T132&gt;0,1,0)</f>
        <v>1</v>
      </c>
      <c r="U132" s="364">
        <f>IF(CM_MWh!U132&gt;0,1,0)</f>
        <v>1</v>
      </c>
      <c r="V132" s="260">
        <f>IF(CM_MWh!V132&gt;0,1,0)</f>
        <v>1</v>
      </c>
      <c r="W132" s="260">
        <f>IF(CM_MWh!W132&gt;0,1,0)</f>
        <v>1</v>
      </c>
      <c r="X132" s="260">
        <f>IF(CM_MWh!X132&gt;0,1,0)</f>
        <v>1</v>
      </c>
      <c r="Y132" s="260">
        <f>IF(CM_MWh!Y132&gt;0,1,0)</f>
        <v>1</v>
      </c>
      <c r="Z132" s="260">
        <f>IF(CM_MWh!Z132&gt;0,1,0)</f>
        <v>1</v>
      </c>
      <c r="AA132" s="260">
        <f>IF(CM_MWh!AA132&gt;0,1,0)</f>
        <v>1</v>
      </c>
      <c r="AB132" s="260">
        <f>IF(CM_MWh!AB132&gt;0,1,0)</f>
        <v>0</v>
      </c>
      <c r="AC132" s="260">
        <f>IF(CM_MWh!AC132&gt;0,1,0)</f>
        <v>0</v>
      </c>
      <c r="AD132" s="260">
        <f>IF(CM_MWh!AD132&gt;0,1,0)</f>
        <v>1</v>
      </c>
      <c r="AE132" s="260">
        <f>IF(CM_MWh!AE132&gt;0,1,0)</f>
        <v>0</v>
      </c>
      <c r="AF132" s="260">
        <f>IF(CM_MWh!AF132&gt;0,1,0)</f>
        <v>1</v>
      </c>
      <c r="AG132" s="364">
        <f>IF(CM_MWh!AG132&gt;0,1,0)</f>
        <v>0</v>
      </c>
      <c r="AH132" s="260">
        <f>IF(CM_MWh!AH132&gt;0,1,0)</f>
        <v>0</v>
      </c>
      <c r="AI132" s="260">
        <f>IF(CM_MWh!AI132&gt;0,1,0)</f>
        <v>1</v>
      </c>
      <c r="AJ132" s="260">
        <f>IF(CM_MWh!AJ132&gt;0,1,0)</f>
        <v>1</v>
      </c>
      <c r="AK132" s="260">
        <f>IF(CM_MWh!AK132&gt;0,1,0)</f>
        <v>1</v>
      </c>
      <c r="AL132" s="260">
        <f>IF(CM_MWh!AL132&gt;0,1,0)</f>
        <v>1</v>
      </c>
      <c r="AM132" s="260">
        <f>IF(CM_MWh!AM132&gt;0,1,0)</f>
        <v>0</v>
      </c>
      <c r="AN132" s="260">
        <f>IF(CM_MWh!AN132&gt;0,1,0)</f>
        <v>0</v>
      </c>
      <c r="AO132" s="260">
        <f>IF(CM_MWh!AO132&gt;0,1,0)</f>
        <v>0</v>
      </c>
      <c r="AP132" s="260">
        <f>IF(CM_MWh!AP132&gt;0,1,0)</f>
        <v>0</v>
      </c>
      <c r="AQ132" s="260">
        <f>IF(CM_MWh!AQ132&gt;0,1,0)</f>
        <v>0</v>
      </c>
      <c r="AR132" s="260">
        <f>IF(CM_MWh!AR132&gt;0,1,0)</f>
        <v>0</v>
      </c>
      <c r="AS132" s="260">
        <f>IF(CM_MWh!AS132&gt;0,1,0)</f>
        <v>1</v>
      </c>
      <c r="AT132" s="260">
        <f>IF(CM_MWh!AT132&gt;0,1,0)</f>
        <v>0</v>
      </c>
      <c r="AU132" s="260">
        <f t="shared" si="78"/>
        <v>14</v>
      </c>
      <c r="AV132" s="260">
        <f t="shared" si="79"/>
        <v>7</v>
      </c>
      <c r="AW132" s="103">
        <f t="shared" si="80"/>
        <v>21</v>
      </c>
      <c r="AX132" s="152">
        <f t="shared" si="81"/>
        <v>1535461</v>
      </c>
      <c r="AY132" s="379"/>
      <c r="AZ132" s="366"/>
      <c r="BA132" s="366"/>
      <c r="BB132" s="366"/>
      <c r="BC132" s="366"/>
      <c r="BD132" s="366"/>
      <c r="BE132" s="104">
        <f t="shared" si="89"/>
        <v>2006</v>
      </c>
      <c r="BF132" s="28">
        <v>7</v>
      </c>
      <c r="BG132" s="379">
        <f t="shared" si="76"/>
        <v>3070978</v>
      </c>
      <c r="BH132" s="112">
        <f t="shared" si="90"/>
        <v>1353427</v>
      </c>
      <c r="BI132" s="112">
        <f t="shared" si="90"/>
        <v>156870</v>
      </c>
      <c r="BJ132" s="112">
        <f t="shared" si="90"/>
        <v>2668</v>
      </c>
      <c r="BK132" s="112">
        <f t="shared" si="90"/>
        <v>1747</v>
      </c>
      <c r="BL132" s="112">
        <f t="shared" si="90"/>
        <v>20749</v>
      </c>
      <c r="BM132" s="112">
        <f t="shared" si="82"/>
        <v>1535461</v>
      </c>
      <c r="BN132" s="23">
        <f t="shared" si="83"/>
        <v>7</v>
      </c>
      <c r="BO132" s="23">
        <f t="shared" si="84"/>
        <v>7</v>
      </c>
      <c r="BP132" s="23">
        <f t="shared" si="85"/>
        <v>7</v>
      </c>
      <c r="BQ132" s="23">
        <f t="shared" si="91"/>
        <v>14</v>
      </c>
      <c r="BR132" s="106">
        <f t="shared" si="86"/>
        <v>21</v>
      </c>
      <c r="BS132" s="264"/>
    </row>
    <row r="133" spans="1:111">
      <c r="A133" s="28">
        <f t="shared" si="87"/>
        <v>2006</v>
      </c>
      <c r="B133" s="28">
        <v>8</v>
      </c>
      <c r="C133" s="280">
        <f t="shared" si="88"/>
        <v>1692036</v>
      </c>
      <c r="D133" s="280">
        <f>ROUND(cust_BM!D133,0)</f>
        <v>1497088</v>
      </c>
      <c r="E133" s="280">
        <f>ROUND(cust_BM!E133,0)</f>
        <v>168465</v>
      </c>
      <c r="F133" s="280">
        <f>ROUND(cust_BM!F133,0)</f>
        <v>2756</v>
      </c>
      <c r="G133" s="280">
        <f>ROUND(cust_BM!G133,0)</f>
        <v>1747</v>
      </c>
      <c r="H133" s="395">
        <f>ROUND(cust_BM!H133,0)</f>
        <v>21961</v>
      </c>
      <c r="I133" s="260">
        <f>IF(CM_MWh!I133&gt;0,1,0)</f>
        <v>1</v>
      </c>
      <c r="J133" s="260">
        <f>IF(CM_MWh!J133&gt;0,1,0)</f>
        <v>1</v>
      </c>
      <c r="K133" s="260">
        <f>IF(CM_MWh!K133&gt;0,1,0)</f>
        <v>1</v>
      </c>
      <c r="L133" s="260">
        <f>IF(CM_MWh!L133&gt;0,1,0)</f>
        <v>0</v>
      </c>
      <c r="M133" s="260">
        <f>IF(CM_MWh!N133&gt;0,1,0)</f>
        <v>0</v>
      </c>
      <c r="N133" s="261">
        <f>IF(CM_MWh!K133&gt;0,1,0)</f>
        <v>1</v>
      </c>
      <c r="O133" s="261">
        <f>IF(CM_MWh!M133&gt;0,1,0)</f>
        <v>0</v>
      </c>
      <c r="P133" s="261">
        <f>IF(CM_MWh!P133&gt;0,1,0)</f>
        <v>0</v>
      </c>
      <c r="Q133" s="261">
        <f>IF(CM_MWh!Q133&gt;0,1,0)</f>
        <v>0</v>
      </c>
      <c r="R133" s="261">
        <f>IF(CM_MWh!R133&gt;0,1,0)</f>
        <v>0</v>
      </c>
      <c r="S133" s="261">
        <f>IF(CM_MWh!S133&gt;0,1,0)</f>
        <v>0</v>
      </c>
      <c r="T133" s="261">
        <f>IF(CM_MWh!T133&gt;0,1,0)</f>
        <v>1</v>
      </c>
      <c r="U133" s="364">
        <f>IF(CM_MWh!U133&gt;0,1,0)</f>
        <v>1</v>
      </c>
      <c r="V133" s="260">
        <f>IF(CM_MWh!V133&gt;0,1,0)</f>
        <v>1</v>
      </c>
      <c r="W133" s="260">
        <f>IF(CM_MWh!W133&gt;0,1,0)</f>
        <v>1</v>
      </c>
      <c r="X133" s="260">
        <f>IF(CM_MWh!X133&gt;0,1,0)</f>
        <v>1</v>
      </c>
      <c r="Y133" s="260">
        <f>IF(CM_MWh!Y133&gt;0,1,0)</f>
        <v>1</v>
      </c>
      <c r="Z133" s="260">
        <f>IF(CM_MWh!Z133&gt;0,1,0)</f>
        <v>1</v>
      </c>
      <c r="AA133" s="260">
        <f>IF(CM_MWh!AA133&gt;0,1,0)</f>
        <v>1</v>
      </c>
      <c r="AB133" s="260">
        <f>IF(CM_MWh!AB133&gt;0,1,0)</f>
        <v>0</v>
      </c>
      <c r="AC133" s="260">
        <f>IF(CM_MWh!AC133&gt;0,1,0)</f>
        <v>0</v>
      </c>
      <c r="AD133" s="260">
        <f>IF(CM_MWh!AD133&gt;0,1,0)</f>
        <v>1</v>
      </c>
      <c r="AE133" s="260">
        <f>IF(CM_MWh!AE133&gt;0,1,0)</f>
        <v>0</v>
      </c>
      <c r="AF133" s="260">
        <f>IF(CM_MWh!AF133&gt;0,1,0)</f>
        <v>1</v>
      </c>
      <c r="AG133" s="364">
        <f>IF(CM_MWh!AG133&gt;0,1,0)</f>
        <v>0</v>
      </c>
      <c r="AH133" s="260">
        <f>IF(CM_MWh!AH133&gt;0,1,0)</f>
        <v>0</v>
      </c>
      <c r="AI133" s="260">
        <f>IF(CM_MWh!AI133&gt;0,1,0)</f>
        <v>1</v>
      </c>
      <c r="AJ133" s="260">
        <f>IF(CM_MWh!AJ133&gt;0,1,0)</f>
        <v>1</v>
      </c>
      <c r="AK133" s="260">
        <f>IF(CM_MWh!AK133&gt;0,1,0)</f>
        <v>1</v>
      </c>
      <c r="AL133" s="260">
        <f>IF(CM_MWh!AL133&gt;0,1,0)</f>
        <v>1</v>
      </c>
      <c r="AM133" s="260">
        <f>IF(CM_MWh!AM133&gt;0,1,0)</f>
        <v>0</v>
      </c>
      <c r="AN133" s="260">
        <f>IF(CM_MWh!AN133&gt;0,1,0)</f>
        <v>0</v>
      </c>
      <c r="AO133" s="260">
        <f>IF(CM_MWh!AO133&gt;0,1,0)</f>
        <v>0</v>
      </c>
      <c r="AP133" s="260">
        <f>IF(CM_MWh!AP133&gt;0,1,0)</f>
        <v>0</v>
      </c>
      <c r="AQ133" s="260">
        <f>IF(CM_MWh!AQ133&gt;0,1,0)</f>
        <v>0</v>
      </c>
      <c r="AR133" s="260">
        <f>IF(CM_MWh!AR133&gt;0,1,0)</f>
        <v>0</v>
      </c>
      <c r="AS133" s="260">
        <f>IF(CM_MWh!AS133&gt;0,1,0)</f>
        <v>1</v>
      </c>
      <c r="AT133" s="260">
        <f>IF(CM_MWh!AT133&gt;0,1,0)</f>
        <v>0</v>
      </c>
      <c r="AU133" s="260">
        <f t="shared" si="78"/>
        <v>14</v>
      </c>
      <c r="AV133" s="260">
        <f t="shared" si="79"/>
        <v>5</v>
      </c>
      <c r="AW133" s="103">
        <f t="shared" si="80"/>
        <v>19</v>
      </c>
      <c r="AX133" s="152">
        <f t="shared" si="81"/>
        <v>1692017</v>
      </c>
      <c r="AY133" s="379"/>
      <c r="AZ133" s="366"/>
      <c r="BA133" s="366"/>
      <c r="BB133" s="366"/>
      <c r="BC133" s="366"/>
      <c r="BD133" s="366"/>
      <c r="BE133" s="104">
        <f t="shared" si="89"/>
        <v>2006</v>
      </c>
      <c r="BF133" s="28">
        <v>8</v>
      </c>
      <c r="BG133" s="379">
        <f t="shared" si="76"/>
        <v>3384086</v>
      </c>
      <c r="BH133" s="112">
        <f t="shared" si="90"/>
        <v>1497088</v>
      </c>
      <c r="BI133" s="112">
        <f t="shared" si="90"/>
        <v>168465</v>
      </c>
      <c r="BJ133" s="112">
        <f t="shared" si="90"/>
        <v>2756</v>
      </c>
      <c r="BK133" s="112">
        <f t="shared" si="90"/>
        <v>1747</v>
      </c>
      <c r="BL133" s="112">
        <f t="shared" si="90"/>
        <v>21961</v>
      </c>
      <c r="BM133" s="112">
        <f t="shared" si="82"/>
        <v>1692017</v>
      </c>
      <c r="BN133" s="23">
        <f t="shared" si="83"/>
        <v>5</v>
      </c>
      <c r="BO133" s="23">
        <f t="shared" si="84"/>
        <v>7</v>
      </c>
      <c r="BP133" s="23">
        <f t="shared" si="85"/>
        <v>7</v>
      </c>
      <c r="BQ133" s="23">
        <f t="shared" si="91"/>
        <v>14</v>
      </c>
      <c r="BR133" s="106">
        <f t="shared" si="86"/>
        <v>19</v>
      </c>
      <c r="BS133" s="264"/>
    </row>
    <row r="134" spans="1:111">
      <c r="A134" s="28">
        <f t="shared" si="87"/>
        <v>2006</v>
      </c>
      <c r="B134" s="28">
        <v>9</v>
      </c>
      <c r="C134" s="280">
        <f t="shared" si="88"/>
        <v>1628956</v>
      </c>
      <c r="D134" s="280">
        <f>ROUND(cust_BM!D134,0)</f>
        <v>1439691</v>
      </c>
      <c r="E134" s="280">
        <f>ROUND(cust_BM!E134,0)</f>
        <v>163201</v>
      </c>
      <c r="F134" s="280">
        <f>ROUND(cust_BM!F134,0)</f>
        <v>2639</v>
      </c>
      <c r="G134" s="280">
        <f>ROUND(cust_BM!G134,0)</f>
        <v>1739</v>
      </c>
      <c r="H134" s="395">
        <f>ROUND(cust_BM!H134,0)</f>
        <v>21668</v>
      </c>
      <c r="I134" s="260">
        <f>IF(CM_MWh!I134&gt;0,1,0)</f>
        <v>1</v>
      </c>
      <c r="J134" s="260">
        <f>IF(CM_MWh!J134&gt;0,1,0)</f>
        <v>1</v>
      </c>
      <c r="K134" s="260">
        <f>IF(CM_MWh!K134&gt;0,1,0)</f>
        <v>1</v>
      </c>
      <c r="L134" s="260">
        <f>IF(CM_MWh!L134&gt;0,1,0)</f>
        <v>0</v>
      </c>
      <c r="M134" s="260">
        <f>IF(CM_MWh!N134&gt;0,1,0)</f>
        <v>0</v>
      </c>
      <c r="N134" s="261">
        <f>IF(CM_MWh!K134&gt;0,1,0)</f>
        <v>1</v>
      </c>
      <c r="O134" s="261">
        <f>IF(CM_MWh!M134&gt;0,1,0)</f>
        <v>0</v>
      </c>
      <c r="P134" s="261">
        <f>IF(CM_MWh!P134&gt;0,1,0)</f>
        <v>0</v>
      </c>
      <c r="Q134" s="261">
        <f>IF(CM_MWh!Q134&gt;0,1,0)</f>
        <v>0</v>
      </c>
      <c r="R134" s="261">
        <f>IF(CM_MWh!R134&gt;0,1,0)</f>
        <v>0</v>
      </c>
      <c r="S134" s="261">
        <f>IF(CM_MWh!S134&gt;0,1,0)</f>
        <v>0</v>
      </c>
      <c r="T134" s="261">
        <f>IF(CM_MWh!T134&gt;0,1,0)</f>
        <v>1</v>
      </c>
      <c r="U134" s="364">
        <f>IF(CM_MWh!U134&gt;0,1,0)</f>
        <v>1</v>
      </c>
      <c r="V134" s="260">
        <f>IF(CM_MWh!V134&gt;0,1,0)</f>
        <v>1</v>
      </c>
      <c r="W134" s="260">
        <f>IF(CM_MWh!W134&gt;0,1,0)</f>
        <v>1</v>
      </c>
      <c r="X134" s="260">
        <f>IF(CM_MWh!X134&gt;0,1,0)</f>
        <v>1</v>
      </c>
      <c r="Y134" s="260">
        <f>IF(CM_MWh!Y134&gt;0,1,0)</f>
        <v>1</v>
      </c>
      <c r="Z134" s="260">
        <f>IF(CM_MWh!Z134&gt;0,1,0)</f>
        <v>1</v>
      </c>
      <c r="AA134" s="260">
        <f>IF(CM_MWh!AA134&gt;0,1,0)</f>
        <v>0</v>
      </c>
      <c r="AB134" s="260">
        <f>IF(CM_MWh!AB134&gt;0,1,0)</f>
        <v>0</v>
      </c>
      <c r="AC134" s="260">
        <f>IF(CM_MWh!AC134&gt;0,1,0)</f>
        <v>0</v>
      </c>
      <c r="AD134" s="260">
        <f>IF(CM_MWh!AD134&gt;0,1,0)</f>
        <v>1</v>
      </c>
      <c r="AE134" s="260">
        <f>IF(CM_MWh!AE134&gt;0,1,0)</f>
        <v>0</v>
      </c>
      <c r="AF134" s="260">
        <f>IF(CM_MWh!AF134&gt;0,1,0)</f>
        <v>1</v>
      </c>
      <c r="AG134" s="364">
        <f>IF(CM_MWh!AG134&gt;0,1,0)</f>
        <v>0</v>
      </c>
      <c r="AH134" s="260">
        <f>IF(CM_MWh!AH134&gt;0,1,0)</f>
        <v>0</v>
      </c>
      <c r="AI134" s="260">
        <f>IF(CM_MWh!AI134&gt;0,1,0)</f>
        <v>1</v>
      </c>
      <c r="AJ134" s="260">
        <f>IF(CM_MWh!AJ134&gt;0,1,0)</f>
        <v>1</v>
      </c>
      <c r="AK134" s="260">
        <f>IF(CM_MWh!AK134&gt;0,1,0)</f>
        <v>1</v>
      </c>
      <c r="AL134" s="260">
        <f>IF(CM_MWh!AL134&gt;0,1,0)</f>
        <v>1</v>
      </c>
      <c r="AM134" s="260">
        <f>IF(CM_MWh!AM134&gt;0,1,0)</f>
        <v>0</v>
      </c>
      <c r="AN134" s="260">
        <f>IF(CM_MWh!AN134&gt;0,1,0)</f>
        <v>0</v>
      </c>
      <c r="AO134" s="260">
        <f>IF(CM_MWh!AO134&gt;0,1,0)</f>
        <v>0</v>
      </c>
      <c r="AP134" s="260">
        <f>IF(CM_MWh!AP134&gt;0,1,0)</f>
        <v>0</v>
      </c>
      <c r="AQ134" s="260">
        <f>IF(CM_MWh!AQ134&gt;0,1,0)</f>
        <v>0</v>
      </c>
      <c r="AR134" s="260">
        <f>IF(CM_MWh!AR134&gt;0,1,0)</f>
        <v>0</v>
      </c>
      <c r="AS134" s="260">
        <f>IF(CM_MWh!AS134&gt;0,1,0)</f>
        <v>1</v>
      </c>
      <c r="AT134" s="260">
        <f>IF(CM_MWh!AT134&gt;0,1,0)</f>
        <v>0</v>
      </c>
      <c r="AU134" s="260">
        <f t="shared" si="78"/>
        <v>13</v>
      </c>
      <c r="AV134" s="260">
        <f t="shared" si="79"/>
        <v>5</v>
      </c>
      <c r="AW134" s="103">
        <f t="shared" si="80"/>
        <v>18</v>
      </c>
      <c r="AX134" s="152">
        <f t="shared" si="81"/>
        <v>1628938</v>
      </c>
      <c r="AY134" s="379"/>
      <c r="AZ134" s="366"/>
      <c r="BA134" s="366"/>
      <c r="BB134" s="366"/>
      <c r="BC134" s="366"/>
      <c r="BD134" s="366"/>
      <c r="BE134" s="104">
        <f t="shared" si="89"/>
        <v>2006</v>
      </c>
      <c r="BF134" s="28">
        <v>9</v>
      </c>
      <c r="BG134" s="379">
        <f t="shared" ref="BG134:BG197" si="92">SUM(BH134:CE134)</f>
        <v>3257925</v>
      </c>
      <c r="BH134" s="112">
        <f t="shared" si="90"/>
        <v>1439691</v>
      </c>
      <c r="BI134" s="112">
        <f t="shared" si="90"/>
        <v>163201</v>
      </c>
      <c r="BJ134" s="112">
        <f t="shared" si="90"/>
        <v>2639</v>
      </c>
      <c r="BK134" s="112">
        <f t="shared" si="90"/>
        <v>1739</v>
      </c>
      <c r="BL134" s="112">
        <f t="shared" si="90"/>
        <v>21668</v>
      </c>
      <c r="BM134" s="112">
        <f t="shared" si="82"/>
        <v>1628938</v>
      </c>
      <c r="BN134" s="23">
        <f t="shared" si="83"/>
        <v>5</v>
      </c>
      <c r="BO134" s="23">
        <f t="shared" si="84"/>
        <v>7</v>
      </c>
      <c r="BP134" s="23">
        <f t="shared" si="85"/>
        <v>6</v>
      </c>
      <c r="BQ134" s="23">
        <f t="shared" si="91"/>
        <v>13</v>
      </c>
      <c r="BR134" s="106">
        <f t="shared" si="86"/>
        <v>18</v>
      </c>
      <c r="BS134" s="264"/>
    </row>
    <row r="135" spans="1:111">
      <c r="A135" s="28">
        <f t="shared" si="87"/>
        <v>2006</v>
      </c>
      <c r="B135" s="28">
        <v>10</v>
      </c>
      <c r="C135" s="280">
        <f t="shared" si="88"/>
        <v>1556374</v>
      </c>
      <c r="D135" s="280">
        <f>ROUND(cust_BM!D135,0)</f>
        <v>1371835</v>
      </c>
      <c r="E135" s="280">
        <f>ROUND(cust_BM!E135,0)</f>
        <v>158837</v>
      </c>
      <c r="F135" s="280">
        <f>ROUND(cust_BM!F135,0)</f>
        <v>2659</v>
      </c>
      <c r="G135" s="280">
        <f>ROUND(cust_BM!G135,0)</f>
        <v>1737</v>
      </c>
      <c r="H135" s="395">
        <f>ROUND(cust_BM!H135,0)</f>
        <v>21287</v>
      </c>
      <c r="I135" s="260">
        <f>IF(CM_MWh!I135&gt;0,1,0)</f>
        <v>1</v>
      </c>
      <c r="J135" s="260">
        <f>IF(CM_MWh!J135&gt;0,1,0)</f>
        <v>1</v>
      </c>
      <c r="K135" s="260">
        <f>IF(CM_MWh!K135&gt;0,1,0)</f>
        <v>1</v>
      </c>
      <c r="L135" s="260">
        <f>IF(CM_MWh!L135&gt;0,1,0)</f>
        <v>0</v>
      </c>
      <c r="M135" s="260">
        <f>IF(CM_MWh!N135&gt;0,1,0)</f>
        <v>0</v>
      </c>
      <c r="N135" s="261">
        <f>IF(CM_MWh!K135&gt;0,1,0)</f>
        <v>1</v>
      </c>
      <c r="O135" s="261">
        <f>IF(CM_MWh!M135&gt;0,1,0)</f>
        <v>0</v>
      </c>
      <c r="P135" s="261">
        <f>IF(CM_MWh!P135&gt;0,1,0)</f>
        <v>0</v>
      </c>
      <c r="Q135" s="261">
        <f>IF(CM_MWh!Q135&gt;0,1,0)</f>
        <v>0</v>
      </c>
      <c r="R135" s="261">
        <f>IF(CM_MWh!R135&gt;0,1,0)</f>
        <v>0</v>
      </c>
      <c r="S135" s="261">
        <f>IF(CM_MWh!S135&gt;0,1,0)</f>
        <v>0</v>
      </c>
      <c r="T135" s="261">
        <f>IF(CM_MWh!T135&gt;0,1,0)</f>
        <v>1</v>
      </c>
      <c r="U135" s="364">
        <f>IF(CM_MWh!U135&gt;0,1,0)</f>
        <v>1</v>
      </c>
      <c r="V135" s="260">
        <f>IF(CM_MWh!V135&gt;0,1,0)</f>
        <v>1</v>
      </c>
      <c r="W135" s="260">
        <f>IF(CM_MWh!W135&gt;0,1,0)</f>
        <v>1</v>
      </c>
      <c r="X135" s="260">
        <f>IF(CM_MWh!X135&gt;0,1,0)</f>
        <v>1</v>
      </c>
      <c r="Y135" s="260">
        <f>IF(CM_MWh!Y135&gt;0,1,0)</f>
        <v>1</v>
      </c>
      <c r="Z135" s="260">
        <f>IF(CM_MWh!Z135&gt;0,1,0)</f>
        <v>1</v>
      </c>
      <c r="AA135" s="260">
        <f>IF(CM_MWh!AA135&gt;0,1,0)</f>
        <v>1</v>
      </c>
      <c r="AB135" s="260">
        <f>IF(CM_MWh!AB135&gt;0,1,0)</f>
        <v>0</v>
      </c>
      <c r="AC135" s="260">
        <f>IF(CM_MWh!AC135&gt;0,1,0)</f>
        <v>0</v>
      </c>
      <c r="AD135" s="260">
        <f>IF(CM_MWh!AD135&gt;0,1,0)</f>
        <v>1</v>
      </c>
      <c r="AE135" s="260">
        <f>IF(CM_MWh!AE135&gt;0,1,0)</f>
        <v>0</v>
      </c>
      <c r="AF135" s="260">
        <f>IF(CM_MWh!AF135&gt;0,1,0)</f>
        <v>1</v>
      </c>
      <c r="AG135" s="364">
        <f>IF(CM_MWh!AG135&gt;0,1,0)</f>
        <v>0</v>
      </c>
      <c r="AH135" s="260">
        <f>IF(CM_MWh!AH135&gt;0,1,0)</f>
        <v>0</v>
      </c>
      <c r="AI135" s="260">
        <f>IF(CM_MWh!AI135&gt;0,1,0)</f>
        <v>1</v>
      </c>
      <c r="AJ135" s="260">
        <f>IF(CM_MWh!AJ135&gt;0,1,0)</f>
        <v>1</v>
      </c>
      <c r="AK135" s="260">
        <f>IF(CM_MWh!AK135&gt;0,1,0)</f>
        <v>1</v>
      </c>
      <c r="AL135" s="260">
        <f>IF(CM_MWh!AL135&gt;0,1,0)</f>
        <v>1</v>
      </c>
      <c r="AM135" s="260">
        <f>IF(CM_MWh!AM135&gt;0,1,0)</f>
        <v>0</v>
      </c>
      <c r="AN135" s="260">
        <f>IF(CM_MWh!AN135&gt;0,1,0)</f>
        <v>0</v>
      </c>
      <c r="AO135" s="260">
        <f>IF(CM_MWh!AO135&gt;0,1,0)</f>
        <v>0</v>
      </c>
      <c r="AP135" s="260">
        <f>IF(CM_MWh!AP135&gt;0,1,0)</f>
        <v>0</v>
      </c>
      <c r="AQ135" s="260">
        <f>IF(CM_MWh!AQ135&gt;0,1,0)</f>
        <v>0</v>
      </c>
      <c r="AR135" s="260">
        <f>IF(CM_MWh!AR135&gt;0,1,0)</f>
        <v>0</v>
      </c>
      <c r="AS135" s="260">
        <f>IF(CM_MWh!AS135&gt;0,1,0)</f>
        <v>1</v>
      </c>
      <c r="AT135" s="260">
        <f>IF(CM_MWh!AT135&gt;0,1,0)</f>
        <v>0</v>
      </c>
      <c r="AU135" s="260">
        <f t="shared" ref="AU135:AU198" si="93">SUM(U135:AT135)</f>
        <v>14</v>
      </c>
      <c r="AV135" s="260">
        <f t="shared" ref="AV135:AV198" si="94">SUM(I135:T135)</f>
        <v>5</v>
      </c>
      <c r="AW135" s="103">
        <f t="shared" ref="AW135:AW198" si="95">AV135+AU135</f>
        <v>19</v>
      </c>
      <c r="AX135" s="152">
        <f t="shared" ref="AX135:AX198" si="96">SUM(D135:H135)</f>
        <v>1556355</v>
      </c>
      <c r="AY135" s="379"/>
      <c r="AZ135" s="366"/>
      <c r="BA135" s="366"/>
      <c r="BB135" s="366"/>
      <c r="BC135" s="366"/>
      <c r="BD135" s="366"/>
      <c r="BE135" s="104">
        <f t="shared" si="89"/>
        <v>2006</v>
      </c>
      <c r="BF135" s="28">
        <v>10</v>
      </c>
      <c r="BG135" s="379">
        <f t="shared" si="92"/>
        <v>3112762</v>
      </c>
      <c r="BH135" s="112">
        <f t="shared" si="90"/>
        <v>1371835</v>
      </c>
      <c r="BI135" s="112">
        <f t="shared" si="90"/>
        <v>158837</v>
      </c>
      <c r="BJ135" s="112">
        <f t="shared" si="90"/>
        <v>2659</v>
      </c>
      <c r="BK135" s="112">
        <f t="shared" si="90"/>
        <v>1737</v>
      </c>
      <c r="BL135" s="112">
        <f t="shared" si="90"/>
        <v>21287</v>
      </c>
      <c r="BM135" s="112">
        <f t="shared" ref="BM135:BM198" si="97">SUM(BH135:BL135)</f>
        <v>1556355</v>
      </c>
      <c r="BN135" s="23">
        <f t="shared" ref="BN135:BN198" si="98">SUM(I135:T135)</f>
        <v>5</v>
      </c>
      <c r="BO135" s="23">
        <f t="shared" ref="BO135:BO166" si="99">SUM(U135,W135,Y135,AD135,AF135,AI135:AJ135,AO135:AQ135)</f>
        <v>7</v>
      </c>
      <c r="BP135" s="23">
        <f t="shared" ref="BP135:BP166" si="100">AU135-BO135</f>
        <v>7</v>
      </c>
      <c r="BQ135" s="23">
        <f t="shared" si="91"/>
        <v>14</v>
      </c>
      <c r="BR135" s="106">
        <f t="shared" ref="BR135:BR198" si="101">BQ135+BN135</f>
        <v>19</v>
      </c>
      <c r="BS135" s="264"/>
    </row>
    <row r="136" spans="1:111">
      <c r="A136" s="28">
        <f t="shared" si="87"/>
        <v>2006</v>
      </c>
      <c r="B136" s="28">
        <v>11</v>
      </c>
      <c r="C136" s="280">
        <f t="shared" si="88"/>
        <v>1694779</v>
      </c>
      <c r="D136" s="280">
        <f>ROUND(cust_BM!D136,0)</f>
        <v>1501446</v>
      </c>
      <c r="E136" s="280">
        <f>ROUND(cust_BM!E136,0)</f>
        <v>166634</v>
      </c>
      <c r="F136" s="280">
        <f>ROUND(cust_BM!F136,0)</f>
        <v>2702</v>
      </c>
      <c r="G136" s="280">
        <f>ROUND(cust_BM!G136,0)</f>
        <v>1732</v>
      </c>
      <c r="H136" s="395">
        <f>ROUND(cust_BM!H136,0)</f>
        <v>22247</v>
      </c>
      <c r="I136" s="260">
        <f>IF(CM_MWh!I136&gt;0,1,0)</f>
        <v>0</v>
      </c>
      <c r="J136" s="260">
        <f>IF(CM_MWh!J136&gt;0,1,0)</f>
        <v>1</v>
      </c>
      <c r="K136" s="260">
        <f>IF(CM_MWh!K136&gt;0,1,0)</f>
        <v>1</v>
      </c>
      <c r="L136" s="260">
        <f>IF(CM_MWh!L136&gt;0,1,0)</f>
        <v>0</v>
      </c>
      <c r="M136" s="260">
        <f>IF(CM_MWh!N136&gt;0,1,0)</f>
        <v>0</v>
      </c>
      <c r="N136" s="261">
        <f>IF(CM_MWh!K136&gt;0,1,0)</f>
        <v>1</v>
      </c>
      <c r="O136" s="261">
        <f>IF(CM_MWh!M136&gt;0,1,0)</f>
        <v>0</v>
      </c>
      <c r="P136" s="261">
        <f>IF(CM_MWh!P136&gt;0,1,0)</f>
        <v>0</v>
      </c>
      <c r="Q136" s="261">
        <f>IF(CM_MWh!Q136&gt;0,1,0)</f>
        <v>0</v>
      </c>
      <c r="R136" s="261">
        <f>IF(CM_MWh!R136&gt;0,1,0)</f>
        <v>0</v>
      </c>
      <c r="S136" s="261">
        <f>IF(CM_MWh!S136&gt;0,1,0)</f>
        <v>0</v>
      </c>
      <c r="T136" s="261">
        <f>IF(CM_MWh!T136&gt;0,1,0)</f>
        <v>1</v>
      </c>
      <c r="U136" s="364">
        <f>IF(CM_MWh!U136&gt;0,1,0)</f>
        <v>1</v>
      </c>
      <c r="V136" s="260">
        <f>IF(CM_MWh!V136&gt;0,1,0)</f>
        <v>1</v>
      </c>
      <c r="W136" s="260">
        <f>IF(CM_MWh!W136&gt;0,1,0)</f>
        <v>1</v>
      </c>
      <c r="X136" s="260">
        <f>IF(CM_MWh!X136&gt;0,1,0)</f>
        <v>1</v>
      </c>
      <c r="Y136" s="260">
        <f>IF(CM_MWh!Y136&gt;0,1,0)</f>
        <v>1</v>
      </c>
      <c r="Z136" s="260">
        <f>IF(CM_MWh!Z136&gt;0,1,0)</f>
        <v>1</v>
      </c>
      <c r="AA136" s="260">
        <f>IF(CM_MWh!AA136&gt;0,1,0)</f>
        <v>1</v>
      </c>
      <c r="AB136" s="260">
        <f>IF(CM_MWh!AB136&gt;0,1,0)</f>
        <v>0</v>
      </c>
      <c r="AC136" s="260">
        <f>IF(CM_MWh!AC136&gt;0,1,0)</f>
        <v>0</v>
      </c>
      <c r="AD136" s="260">
        <f>IF(CM_MWh!AD136&gt;0,1,0)</f>
        <v>1</v>
      </c>
      <c r="AE136" s="260">
        <f>IF(CM_MWh!AE136&gt;0,1,0)</f>
        <v>0</v>
      </c>
      <c r="AF136" s="260">
        <f>IF(CM_MWh!AF136&gt;0,1,0)</f>
        <v>1</v>
      </c>
      <c r="AG136" s="364">
        <f>IF(CM_MWh!AG136&gt;0,1,0)</f>
        <v>0</v>
      </c>
      <c r="AH136" s="260">
        <f>IF(CM_MWh!AH136&gt;0,1,0)</f>
        <v>0</v>
      </c>
      <c r="AI136" s="260">
        <f>IF(CM_MWh!AI136&gt;0,1,0)</f>
        <v>1</v>
      </c>
      <c r="AJ136" s="260">
        <f>IF(CM_MWh!AJ136&gt;0,1,0)</f>
        <v>1</v>
      </c>
      <c r="AK136" s="260">
        <f>IF(CM_MWh!AK136&gt;0,1,0)</f>
        <v>1</v>
      </c>
      <c r="AL136" s="260">
        <f>IF(CM_MWh!AL136&gt;0,1,0)</f>
        <v>1</v>
      </c>
      <c r="AM136" s="260">
        <f>IF(CM_MWh!AM136&gt;0,1,0)</f>
        <v>0</v>
      </c>
      <c r="AN136" s="260">
        <f>IF(CM_MWh!AN136&gt;0,1,0)</f>
        <v>0</v>
      </c>
      <c r="AO136" s="260">
        <f>IF(CM_MWh!AO136&gt;0,1,0)</f>
        <v>0</v>
      </c>
      <c r="AP136" s="260">
        <f>IF(CM_MWh!AP136&gt;0,1,0)</f>
        <v>0</v>
      </c>
      <c r="AQ136" s="260">
        <f>IF(CM_MWh!AQ136&gt;0,1,0)</f>
        <v>0</v>
      </c>
      <c r="AR136" s="260">
        <f>IF(CM_MWh!AR136&gt;0,1,0)</f>
        <v>0</v>
      </c>
      <c r="AS136" s="260">
        <f>IF(CM_MWh!AS136&gt;0,1,0)</f>
        <v>1</v>
      </c>
      <c r="AT136" s="260">
        <f>IF(CM_MWh!AT136&gt;0,1,0)</f>
        <v>0</v>
      </c>
      <c r="AU136" s="260">
        <f t="shared" si="93"/>
        <v>14</v>
      </c>
      <c r="AV136" s="260">
        <f t="shared" si="94"/>
        <v>4</v>
      </c>
      <c r="AW136" s="103">
        <f t="shared" si="95"/>
        <v>18</v>
      </c>
      <c r="AX136" s="152">
        <f t="shared" si="96"/>
        <v>1694761</v>
      </c>
      <c r="AY136" s="379"/>
      <c r="AZ136" s="366"/>
      <c r="BA136" s="366"/>
      <c r="BB136" s="366"/>
      <c r="BC136" s="366"/>
      <c r="BD136" s="366"/>
      <c r="BE136" s="104">
        <f t="shared" si="89"/>
        <v>2006</v>
      </c>
      <c r="BF136" s="28">
        <v>11</v>
      </c>
      <c r="BG136" s="379">
        <f t="shared" si="92"/>
        <v>3389572</v>
      </c>
      <c r="BH136" s="112">
        <f t="shared" si="90"/>
        <v>1501446</v>
      </c>
      <c r="BI136" s="112">
        <f t="shared" si="90"/>
        <v>166634</v>
      </c>
      <c r="BJ136" s="112">
        <f t="shared" si="90"/>
        <v>2702</v>
      </c>
      <c r="BK136" s="112">
        <f t="shared" si="90"/>
        <v>1732</v>
      </c>
      <c r="BL136" s="112">
        <f t="shared" si="90"/>
        <v>22247</v>
      </c>
      <c r="BM136" s="112">
        <f t="shared" si="97"/>
        <v>1694761</v>
      </c>
      <c r="BN136" s="23">
        <f t="shared" si="98"/>
        <v>4</v>
      </c>
      <c r="BO136" s="23">
        <f t="shared" si="99"/>
        <v>7</v>
      </c>
      <c r="BP136" s="23">
        <f t="shared" si="100"/>
        <v>7</v>
      </c>
      <c r="BQ136" s="23">
        <f t="shared" si="91"/>
        <v>14</v>
      </c>
      <c r="BR136" s="106">
        <f t="shared" si="101"/>
        <v>18</v>
      </c>
      <c r="BS136" s="264"/>
    </row>
    <row r="137" spans="1:111">
      <c r="A137" s="28">
        <f t="shared" si="87"/>
        <v>2006</v>
      </c>
      <c r="B137" s="28">
        <v>12</v>
      </c>
      <c r="C137" s="280">
        <f t="shared" si="88"/>
        <v>1679075</v>
      </c>
      <c r="D137" s="280">
        <f>ROUND(cust_BM!D137,0)</f>
        <v>1487586</v>
      </c>
      <c r="E137" s="280">
        <f>ROUND(cust_BM!E137,0)</f>
        <v>164944</v>
      </c>
      <c r="F137" s="280">
        <f>ROUND(cust_BM!F137,0)</f>
        <v>2708</v>
      </c>
      <c r="G137" s="280">
        <f>ROUND(cust_BM!G137,0)</f>
        <v>1721</v>
      </c>
      <c r="H137" s="395">
        <f>ROUND(cust_BM!H137,0)</f>
        <v>22097</v>
      </c>
      <c r="I137" s="260">
        <f>IF(CM_MWh!I137&gt;0,1,0)</f>
        <v>1</v>
      </c>
      <c r="J137" s="260">
        <f>IF(CM_MWh!J137&gt;0,1,0)</f>
        <v>1</v>
      </c>
      <c r="K137" s="260">
        <f>IF(CM_MWh!K137&gt;0,1,0)</f>
        <v>1</v>
      </c>
      <c r="L137" s="260">
        <f>IF(CM_MWh!L137&gt;0,1,0)</f>
        <v>0</v>
      </c>
      <c r="M137" s="260">
        <f>IF(CM_MWh!N137&gt;0,1,0)</f>
        <v>0</v>
      </c>
      <c r="N137" s="261">
        <f>IF(CM_MWh!K137&gt;0,1,0)</f>
        <v>1</v>
      </c>
      <c r="O137" s="261">
        <f>IF(CM_MWh!M137&gt;0,1,0)</f>
        <v>0</v>
      </c>
      <c r="P137" s="261">
        <f>IF(CM_MWh!P137&gt;0,1,0)</f>
        <v>0</v>
      </c>
      <c r="Q137" s="261">
        <f>IF(CM_MWh!Q137&gt;0,1,0)</f>
        <v>0</v>
      </c>
      <c r="R137" s="261">
        <f>IF(CM_MWh!R137&gt;0,1,0)</f>
        <v>0</v>
      </c>
      <c r="S137" s="261">
        <f>IF(CM_MWh!S137&gt;0,1,0)</f>
        <v>0</v>
      </c>
      <c r="T137" s="261">
        <f>IF(CM_MWh!T137&gt;0,1,0)</f>
        <v>1</v>
      </c>
      <c r="U137" s="364">
        <f>IF(CM_MWh!U137&gt;0,1,0)</f>
        <v>1</v>
      </c>
      <c r="V137" s="260">
        <f>IF(CM_MWh!V137&gt;0,1,0)</f>
        <v>1</v>
      </c>
      <c r="W137" s="260">
        <f>IF(CM_MWh!W137&gt;0,1,0)</f>
        <v>1</v>
      </c>
      <c r="X137" s="260">
        <f>IF(CM_MWh!X137&gt;0,1,0)</f>
        <v>1</v>
      </c>
      <c r="Y137" s="260">
        <f>IF(CM_MWh!Y137&gt;0,1,0)</f>
        <v>1</v>
      </c>
      <c r="Z137" s="260">
        <f>IF(CM_MWh!Z137&gt;0,1,0)</f>
        <v>1</v>
      </c>
      <c r="AA137" s="260">
        <f>IF(CM_MWh!AA137&gt;0,1,0)</f>
        <v>1</v>
      </c>
      <c r="AB137" s="260">
        <f>IF(CM_MWh!AB137&gt;0,1,0)</f>
        <v>0</v>
      </c>
      <c r="AC137" s="260">
        <f>IF(CM_MWh!AC137&gt;0,1,0)</f>
        <v>0</v>
      </c>
      <c r="AD137" s="260">
        <f>IF(CM_MWh!AD137&gt;0,1,0)</f>
        <v>1</v>
      </c>
      <c r="AE137" s="260">
        <f>IF(CM_MWh!AE137&gt;0,1,0)</f>
        <v>0</v>
      </c>
      <c r="AF137" s="260">
        <f>IF(CM_MWh!AF137&gt;0,1,0)</f>
        <v>1</v>
      </c>
      <c r="AG137" s="364">
        <f>IF(CM_MWh!AG137&gt;0,1,0)</f>
        <v>0</v>
      </c>
      <c r="AH137" s="260">
        <f>IF(CM_MWh!AH137&gt;0,1,0)</f>
        <v>0</v>
      </c>
      <c r="AI137" s="260">
        <f>IF(CM_MWh!AI137&gt;0,1,0)</f>
        <v>1</v>
      </c>
      <c r="AJ137" s="260">
        <f>IF(CM_MWh!AJ137&gt;0,1,0)</f>
        <v>1</v>
      </c>
      <c r="AK137" s="260">
        <f>IF(CM_MWh!AK137&gt;0,1,0)</f>
        <v>1</v>
      </c>
      <c r="AL137" s="260">
        <f>IF(CM_MWh!AL137&gt;0,1,0)</f>
        <v>1</v>
      </c>
      <c r="AM137" s="260">
        <f>IF(CM_MWh!AM137&gt;0,1,0)</f>
        <v>0</v>
      </c>
      <c r="AN137" s="260">
        <f>IF(CM_MWh!AN137&gt;0,1,0)</f>
        <v>0</v>
      </c>
      <c r="AO137" s="260">
        <f>IF(CM_MWh!AO137&gt;0,1,0)</f>
        <v>0</v>
      </c>
      <c r="AP137" s="260">
        <f>IF(CM_MWh!AP137&gt;0,1,0)</f>
        <v>0</v>
      </c>
      <c r="AQ137" s="260">
        <f>IF(CM_MWh!AQ137&gt;0,1,0)</f>
        <v>0</v>
      </c>
      <c r="AR137" s="260">
        <f>IF(CM_MWh!AR137&gt;0,1,0)</f>
        <v>0</v>
      </c>
      <c r="AS137" s="260">
        <f>IF(CM_MWh!AS137&gt;0,1,0)</f>
        <v>1</v>
      </c>
      <c r="AT137" s="260">
        <f>IF(CM_MWh!AT137&gt;0,1,0)</f>
        <v>0</v>
      </c>
      <c r="AU137" s="260">
        <f t="shared" si="93"/>
        <v>14</v>
      </c>
      <c r="AV137" s="260">
        <f t="shared" si="94"/>
        <v>5</v>
      </c>
      <c r="AW137" s="103">
        <f t="shared" si="95"/>
        <v>19</v>
      </c>
      <c r="AX137" s="152">
        <f t="shared" si="96"/>
        <v>1679056</v>
      </c>
      <c r="AY137" s="379"/>
      <c r="AZ137" s="366"/>
      <c r="BA137" s="366"/>
      <c r="BB137" s="366"/>
      <c r="BC137" s="366"/>
      <c r="BD137" s="366"/>
      <c r="BE137" s="104">
        <f t="shared" si="89"/>
        <v>2006</v>
      </c>
      <c r="BF137" s="28">
        <v>12</v>
      </c>
      <c r="BG137" s="379">
        <f t="shared" si="92"/>
        <v>3358164</v>
      </c>
      <c r="BH137" s="128">
        <f t="shared" si="90"/>
        <v>1487586</v>
      </c>
      <c r="BI137" s="128">
        <f t="shared" si="90"/>
        <v>164944</v>
      </c>
      <c r="BJ137" s="128">
        <f t="shared" si="90"/>
        <v>2708</v>
      </c>
      <c r="BK137" s="128">
        <f t="shared" si="90"/>
        <v>1721</v>
      </c>
      <c r="BL137" s="128">
        <f t="shared" si="90"/>
        <v>22097</v>
      </c>
      <c r="BM137" s="128">
        <f t="shared" si="97"/>
        <v>1679056</v>
      </c>
      <c r="BN137" s="186">
        <f t="shared" si="98"/>
        <v>5</v>
      </c>
      <c r="BO137" s="186">
        <f t="shared" si="99"/>
        <v>7</v>
      </c>
      <c r="BP137" s="186">
        <f t="shared" si="100"/>
        <v>7</v>
      </c>
      <c r="BQ137" s="186">
        <f t="shared" si="91"/>
        <v>14</v>
      </c>
      <c r="BR137" s="127">
        <f t="shared" si="101"/>
        <v>19</v>
      </c>
      <c r="BS137" s="264"/>
      <c r="BT137" s="399"/>
      <c r="BU137" s="120"/>
      <c r="BV137" s="120"/>
      <c r="BW137" s="120"/>
      <c r="BX137" s="120"/>
      <c r="BY137" s="120"/>
      <c r="BZ137" s="120"/>
      <c r="CA137" s="120"/>
      <c r="CB137" s="120"/>
      <c r="CC137" s="120"/>
      <c r="CD137" s="120"/>
      <c r="CE137" s="120"/>
      <c r="CF137" s="120"/>
      <c r="CG137" s="120"/>
      <c r="CH137" s="120"/>
      <c r="CI137" s="120"/>
      <c r="CJ137" s="120"/>
      <c r="CK137" s="120"/>
      <c r="CL137" s="120"/>
      <c r="CM137" s="120"/>
      <c r="CN137" s="120"/>
      <c r="CO137" s="120"/>
      <c r="CP137" s="120"/>
      <c r="CQ137" s="120"/>
      <c r="CR137" s="120"/>
      <c r="CS137" s="120"/>
      <c r="CT137" s="120"/>
      <c r="CU137" s="120"/>
      <c r="CV137" s="120"/>
      <c r="CW137" s="120"/>
      <c r="CX137" s="120"/>
      <c r="CY137" s="120"/>
      <c r="CZ137" s="120"/>
      <c r="DA137" s="120"/>
      <c r="DB137" s="120"/>
      <c r="DC137" s="120"/>
      <c r="DD137" s="120"/>
      <c r="DE137" s="120"/>
      <c r="DF137" s="120"/>
      <c r="DG137" s="120"/>
    </row>
    <row r="138" spans="1:111">
      <c r="A138" s="28">
        <f t="shared" si="87"/>
        <v>2007</v>
      </c>
      <c r="B138" s="28">
        <v>1</v>
      </c>
      <c r="C138" s="280">
        <f t="shared" si="88"/>
        <v>1565270</v>
      </c>
      <c r="D138" s="280">
        <f>ROUND(cust_BM!D138,0)</f>
        <v>1378957</v>
      </c>
      <c r="E138" s="280">
        <f>ROUND(cust_BM!E138,0)</f>
        <v>160228</v>
      </c>
      <c r="F138" s="280">
        <f>ROUND(cust_BM!F138,0)</f>
        <v>2736</v>
      </c>
      <c r="G138" s="280">
        <f>ROUND(cust_BM!G138,0)</f>
        <v>1714</v>
      </c>
      <c r="H138" s="395">
        <f>ROUND(cust_BM!H138,0)</f>
        <v>21616</v>
      </c>
      <c r="I138" s="260">
        <f>IF(CM_MWh!I138&gt;0,1,0)</f>
        <v>1</v>
      </c>
      <c r="J138" s="260">
        <f>IF(CM_MWh!J138&gt;0,1,0)</f>
        <v>1</v>
      </c>
      <c r="K138" s="260">
        <f>IF(CM_MWh!K138&gt;0,1,0)</f>
        <v>1</v>
      </c>
      <c r="L138" s="260">
        <f>IF(CM_MWh!L138&gt;0,1,0)</f>
        <v>0</v>
      </c>
      <c r="M138" s="260">
        <f>IF(CM_MWh!N138&gt;0,1,0)</f>
        <v>0</v>
      </c>
      <c r="N138" s="261">
        <f>IF(CM_MWh!K138&gt;0,1,0)</f>
        <v>1</v>
      </c>
      <c r="O138" s="261">
        <f>IF(CM_MWh!M138&gt;0,1,0)</f>
        <v>0</v>
      </c>
      <c r="P138" s="261">
        <f>IF(CM_MWh!P138&gt;0,1,0)</f>
        <v>0</v>
      </c>
      <c r="Q138" s="261">
        <f>IF(CM_MWh!Q138&gt;0,1,0)</f>
        <v>0</v>
      </c>
      <c r="R138" s="261">
        <f>IF(CM_MWh!R138&gt;0,1,0)</f>
        <v>0</v>
      </c>
      <c r="S138" s="261">
        <f>IF(CM_MWh!S138&gt;0,1,0)</f>
        <v>0</v>
      </c>
      <c r="T138" s="261">
        <f>IF(CM_MWh!T138&gt;0,1,0)</f>
        <v>1</v>
      </c>
      <c r="U138" s="364">
        <f>IF(CM_MWh!U138&gt;0,1,0)</f>
        <v>0</v>
      </c>
      <c r="V138" s="260">
        <f>IF(CM_MWh!V138&gt;0,1,0)</f>
        <v>1</v>
      </c>
      <c r="W138" s="260">
        <f>IF(CM_MWh!W138&gt;0,1,0)</f>
        <v>1</v>
      </c>
      <c r="X138" s="260">
        <f>IF(CM_MWh!X138&gt;0,1,0)</f>
        <v>1</v>
      </c>
      <c r="Y138" s="260">
        <f>IF(CM_MWh!Y138&gt;0,1,0)</f>
        <v>1</v>
      </c>
      <c r="Z138" s="260">
        <f>IF(CM_MWh!Z138&gt;0,1,0)</f>
        <v>1</v>
      </c>
      <c r="AA138" s="260">
        <f>IF(CM_MWh!AA138&gt;0,1,0)</f>
        <v>1</v>
      </c>
      <c r="AB138" s="260">
        <f>IF(CM_MWh!AB138&gt;0,1,0)</f>
        <v>0</v>
      </c>
      <c r="AC138" s="260">
        <f>IF(CM_MWh!AC138&gt;0,1,0)</f>
        <v>0</v>
      </c>
      <c r="AD138" s="260">
        <f>IF(CM_MWh!AD138&gt;0,1,0)</f>
        <v>1</v>
      </c>
      <c r="AE138" s="260">
        <f>IF(CM_MWh!AE138&gt;0,1,0)</f>
        <v>1</v>
      </c>
      <c r="AF138" s="260">
        <f>IF(CM_MWh!AF138&gt;0,1,0)</f>
        <v>1</v>
      </c>
      <c r="AG138" s="364">
        <f>IF(CM_MWh!AG138&gt;0,1,0)</f>
        <v>0</v>
      </c>
      <c r="AH138" s="260">
        <f>IF(CM_MWh!AH138&gt;0,1,0)</f>
        <v>0</v>
      </c>
      <c r="AI138" s="260">
        <f>IF(CM_MWh!AI138&gt;0,1,0)</f>
        <v>1</v>
      </c>
      <c r="AJ138" s="260">
        <f>IF(CM_MWh!AJ138&gt;0,1,0)</f>
        <v>1</v>
      </c>
      <c r="AK138" s="260">
        <f>IF(CM_MWh!AK138&gt;0,1,0)</f>
        <v>1</v>
      </c>
      <c r="AL138" s="260">
        <f>IF(CM_MWh!AL138&gt;0,1,0)</f>
        <v>1</v>
      </c>
      <c r="AM138" s="260">
        <f>IF(CM_MWh!AM138&gt;0,1,0)</f>
        <v>0</v>
      </c>
      <c r="AN138" s="260">
        <f>IF(CM_MWh!AN138&gt;0,1,0)</f>
        <v>0</v>
      </c>
      <c r="AO138" s="260">
        <f>IF(CM_MWh!AO138&gt;0,1,0)</f>
        <v>0</v>
      </c>
      <c r="AP138" s="260">
        <f>IF(CM_MWh!AP138&gt;0,1,0)</f>
        <v>0</v>
      </c>
      <c r="AQ138" s="260">
        <f>IF(CM_MWh!AQ138&gt;0,1,0)</f>
        <v>0</v>
      </c>
      <c r="AR138" s="260">
        <f>IF(CM_MWh!AR138&gt;0,1,0)</f>
        <v>0</v>
      </c>
      <c r="AS138" s="260">
        <f>IF(CM_MWh!AS138&gt;0,1,0)</f>
        <v>1</v>
      </c>
      <c r="AT138" s="260">
        <f>IF(CM_MWh!AT138&gt;0,1,0)</f>
        <v>0</v>
      </c>
      <c r="AU138" s="260">
        <f t="shared" si="93"/>
        <v>14</v>
      </c>
      <c r="AV138" s="260">
        <f t="shared" si="94"/>
        <v>5</v>
      </c>
      <c r="AW138" s="103">
        <f t="shared" si="95"/>
        <v>19</v>
      </c>
      <c r="AX138" s="152">
        <f t="shared" si="96"/>
        <v>1565251</v>
      </c>
      <c r="AY138" s="379"/>
      <c r="AZ138" s="366"/>
      <c r="BA138" s="366"/>
      <c r="BB138" s="366"/>
      <c r="BC138" s="366"/>
      <c r="BD138" s="366"/>
      <c r="BE138" s="104">
        <f t="shared" si="89"/>
        <v>2007</v>
      </c>
      <c r="BF138" s="28">
        <v>1</v>
      </c>
      <c r="BG138" s="379">
        <f t="shared" si="92"/>
        <v>3130554</v>
      </c>
      <c r="BH138" s="112">
        <f t="shared" si="90"/>
        <v>1378957</v>
      </c>
      <c r="BI138" s="112">
        <f t="shared" si="90"/>
        <v>160228</v>
      </c>
      <c r="BJ138" s="112">
        <f t="shared" si="90"/>
        <v>2736</v>
      </c>
      <c r="BK138" s="112">
        <f t="shared" si="90"/>
        <v>1714</v>
      </c>
      <c r="BL138" s="112">
        <f t="shared" si="90"/>
        <v>21616</v>
      </c>
      <c r="BM138" s="112">
        <f t="shared" si="97"/>
        <v>1565251</v>
      </c>
      <c r="BN138" s="21">
        <f t="shared" si="98"/>
        <v>5</v>
      </c>
      <c r="BO138" s="21">
        <f t="shared" si="99"/>
        <v>6</v>
      </c>
      <c r="BP138" s="21">
        <f t="shared" si="100"/>
        <v>8</v>
      </c>
      <c r="BQ138" s="21">
        <f t="shared" si="91"/>
        <v>14</v>
      </c>
      <c r="BR138" s="106">
        <f t="shared" si="101"/>
        <v>19</v>
      </c>
      <c r="BS138" s="264"/>
    </row>
    <row r="139" spans="1:111">
      <c r="A139" s="28">
        <f t="shared" si="87"/>
        <v>2007</v>
      </c>
      <c r="B139" s="28">
        <v>2</v>
      </c>
      <c r="C139" s="280">
        <f t="shared" si="88"/>
        <v>1642882</v>
      </c>
      <c r="D139" s="280">
        <f>ROUND(cust_BM!D139,0)</f>
        <v>1453907</v>
      </c>
      <c r="E139" s="280">
        <f>ROUND(cust_BM!E139,0)</f>
        <v>162545</v>
      </c>
      <c r="F139" s="280">
        <f>ROUND(cust_BM!F139,0)</f>
        <v>2674</v>
      </c>
      <c r="G139" s="280">
        <f>ROUND(cust_BM!G139,0)</f>
        <v>1713</v>
      </c>
      <c r="H139" s="395">
        <f>ROUND(cust_BM!H139,0)</f>
        <v>22023</v>
      </c>
      <c r="I139" s="260">
        <f>IF(CM_MWh!I139&gt;0,1,0)</f>
        <v>1</v>
      </c>
      <c r="J139" s="260">
        <f>IF(CM_MWh!J139&gt;0,1,0)</f>
        <v>1</v>
      </c>
      <c r="K139" s="260">
        <f>IF(CM_MWh!K139&gt;0,1,0)</f>
        <v>1</v>
      </c>
      <c r="L139" s="260">
        <f>IF(CM_MWh!L139&gt;0,1,0)</f>
        <v>0</v>
      </c>
      <c r="M139" s="260">
        <f>IF(CM_MWh!N139&gt;0,1,0)</f>
        <v>0</v>
      </c>
      <c r="N139" s="261">
        <f>IF(CM_MWh!K139&gt;0,1,0)</f>
        <v>1</v>
      </c>
      <c r="O139" s="261">
        <f>IF(CM_MWh!M139&gt;0,1,0)</f>
        <v>0</v>
      </c>
      <c r="P139" s="261">
        <f>IF(CM_MWh!P139&gt;0,1,0)</f>
        <v>0</v>
      </c>
      <c r="Q139" s="261">
        <f>IF(CM_MWh!Q139&gt;0,1,0)</f>
        <v>0</v>
      </c>
      <c r="R139" s="261">
        <f>IF(CM_MWh!R139&gt;0,1,0)</f>
        <v>0</v>
      </c>
      <c r="S139" s="261">
        <f>IF(CM_MWh!S139&gt;0,1,0)</f>
        <v>0</v>
      </c>
      <c r="T139" s="261">
        <f>IF(CM_MWh!T139&gt;0,1,0)</f>
        <v>1</v>
      </c>
      <c r="U139" s="364">
        <f>IF(CM_MWh!U139&gt;0,1,0)</f>
        <v>1</v>
      </c>
      <c r="V139" s="260">
        <f>IF(CM_MWh!V139&gt;0,1,0)</f>
        <v>1</v>
      </c>
      <c r="W139" s="260">
        <f>IF(CM_MWh!W139&gt;0,1,0)</f>
        <v>1</v>
      </c>
      <c r="X139" s="260">
        <f>IF(CM_MWh!X139&gt;0,1,0)</f>
        <v>1</v>
      </c>
      <c r="Y139" s="260">
        <f>IF(CM_MWh!Y139&gt;0,1,0)</f>
        <v>1</v>
      </c>
      <c r="Z139" s="260">
        <f>IF(CM_MWh!Z139&gt;0,1,0)</f>
        <v>1</v>
      </c>
      <c r="AA139" s="260">
        <f>IF(CM_MWh!AA139&gt;0,1,0)</f>
        <v>1</v>
      </c>
      <c r="AB139" s="260">
        <f>IF(CM_MWh!AB139&gt;0,1,0)</f>
        <v>0</v>
      </c>
      <c r="AC139" s="260">
        <f>IF(CM_MWh!AC139&gt;0,1,0)</f>
        <v>0</v>
      </c>
      <c r="AD139" s="260">
        <f>IF(CM_MWh!AD139&gt;0,1,0)</f>
        <v>1</v>
      </c>
      <c r="AE139" s="260">
        <f>IF(CM_MWh!AE139&gt;0,1,0)</f>
        <v>1</v>
      </c>
      <c r="AF139" s="260">
        <f>IF(CM_MWh!AF139&gt;0,1,0)</f>
        <v>1</v>
      </c>
      <c r="AG139" s="364">
        <f>IF(CM_MWh!AG139&gt;0,1,0)</f>
        <v>0</v>
      </c>
      <c r="AH139" s="260">
        <f>IF(CM_MWh!AH139&gt;0,1,0)</f>
        <v>0</v>
      </c>
      <c r="AI139" s="260">
        <f>IF(CM_MWh!AI139&gt;0,1,0)</f>
        <v>1</v>
      </c>
      <c r="AJ139" s="260">
        <f>IF(CM_MWh!AJ139&gt;0,1,0)</f>
        <v>1</v>
      </c>
      <c r="AK139" s="260">
        <f>IF(CM_MWh!AK139&gt;0,1,0)</f>
        <v>1</v>
      </c>
      <c r="AL139" s="260">
        <f>IF(CM_MWh!AL139&gt;0,1,0)</f>
        <v>1</v>
      </c>
      <c r="AM139" s="260">
        <f>IF(CM_MWh!AM139&gt;0,1,0)</f>
        <v>0</v>
      </c>
      <c r="AN139" s="260">
        <f>IF(CM_MWh!AN139&gt;0,1,0)</f>
        <v>0</v>
      </c>
      <c r="AO139" s="260">
        <f>IF(CM_MWh!AO139&gt;0,1,0)</f>
        <v>0</v>
      </c>
      <c r="AP139" s="260">
        <f>IF(CM_MWh!AP139&gt;0,1,0)</f>
        <v>0</v>
      </c>
      <c r="AQ139" s="260">
        <f>IF(CM_MWh!AQ139&gt;0,1,0)</f>
        <v>0</v>
      </c>
      <c r="AR139" s="260">
        <f>IF(CM_MWh!AR139&gt;0,1,0)</f>
        <v>0</v>
      </c>
      <c r="AS139" s="260">
        <f>IF(CM_MWh!AS139&gt;0,1,0)</f>
        <v>1</v>
      </c>
      <c r="AT139" s="260">
        <f>IF(CM_MWh!AT139&gt;0,1,0)</f>
        <v>0</v>
      </c>
      <c r="AU139" s="260">
        <f t="shared" si="93"/>
        <v>15</v>
      </c>
      <c r="AV139" s="260">
        <f t="shared" si="94"/>
        <v>5</v>
      </c>
      <c r="AW139" s="103">
        <f t="shared" si="95"/>
        <v>20</v>
      </c>
      <c r="AX139" s="152">
        <f t="shared" si="96"/>
        <v>1642862</v>
      </c>
      <c r="AY139" s="379"/>
      <c r="AZ139" s="366"/>
      <c r="BA139" s="366"/>
      <c r="BB139" s="366"/>
      <c r="BC139" s="366"/>
      <c r="BD139" s="366"/>
      <c r="BE139" s="104">
        <f t="shared" si="89"/>
        <v>2007</v>
      </c>
      <c r="BF139" s="28">
        <v>2</v>
      </c>
      <c r="BG139" s="379">
        <f t="shared" si="92"/>
        <v>3285779</v>
      </c>
      <c r="BH139" s="112">
        <f t="shared" si="90"/>
        <v>1453907</v>
      </c>
      <c r="BI139" s="112">
        <f t="shared" si="90"/>
        <v>162545</v>
      </c>
      <c r="BJ139" s="112">
        <f t="shared" si="90"/>
        <v>2674</v>
      </c>
      <c r="BK139" s="112">
        <f t="shared" si="90"/>
        <v>1713</v>
      </c>
      <c r="BL139" s="112">
        <f t="shared" si="90"/>
        <v>22023</v>
      </c>
      <c r="BM139" s="112">
        <f t="shared" si="97"/>
        <v>1642862</v>
      </c>
      <c r="BN139" s="21">
        <f t="shared" si="98"/>
        <v>5</v>
      </c>
      <c r="BO139" s="21">
        <f t="shared" si="99"/>
        <v>7</v>
      </c>
      <c r="BP139" s="21">
        <f t="shared" si="100"/>
        <v>8</v>
      </c>
      <c r="BQ139" s="21">
        <f t="shared" si="91"/>
        <v>15</v>
      </c>
      <c r="BR139" s="106">
        <f t="shared" si="101"/>
        <v>20</v>
      </c>
      <c r="BS139" s="264"/>
    </row>
    <row r="140" spans="1:111">
      <c r="A140" s="28">
        <f t="shared" si="87"/>
        <v>2007</v>
      </c>
      <c r="B140" s="28">
        <v>3</v>
      </c>
      <c r="C140" s="280">
        <f t="shared" si="88"/>
        <v>1629724</v>
      </c>
      <c r="D140" s="280">
        <f>ROUND(cust_BM!D140,0)</f>
        <v>1441633</v>
      </c>
      <c r="E140" s="280">
        <f>ROUND(cust_BM!E140,0)</f>
        <v>161855</v>
      </c>
      <c r="F140" s="280">
        <f>ROUND(cust_BM!F140,0)</f>
        <v>2656</v>
      </c>
      <c r="G140" s="280">
        <f>ROUND(cust_BM!G140,0)</f>
        <v>1709</v>
      </c>
      <c r="H140" s="395">
        <f>ROUND(cust_BM!H140,0)</f>
        <v>21851</v>
      </c>
      <c r="I140" s="260">
        <f>IF(CM_MWh!I140&gt;0,1,0)</f>
        <v>1</v>
      </c>
      <c r="J140" s="260">
        <f>IF(CM_MWh!J140&gt;0,1,0)</f>
        <v>1</v>
      </c>
      <c r="K140" s="260">
        <f>IF(CM_MWh!K140&gt;0,1,0)</f>
        <v>1</v>
      </c>
      <c r="L140" s="260">
        <f>IF(CM_MWh!L140&gt;0,1,0)</f>
        <v>0</v>
      </c>
      <c r="M140" s="260">
        <f>IF(CM_MWh!N140&gt;0,1,0)</f>
        <v>0</v>
      </c>
      <c r="N140" s="261">
        <f>IF(CM_MWh!K140&gt;0,1,0)</f>
        <v>1</v>
      </c>
      <c r="O140" s="261">
        <f>IF(CM_MWh!M140&gt;0,1,0)</f>
        <v>0</v>
      </c>
      <c r="P140" s="261">
        <f>IF(CM_MWh!P140&gt;0,1,0)</f>
        <v>0</v>
      </c>
      <c r="Q140" s="261">
        <f>IF(CM_MWh!Q140&gt;0,1,0)</f>
        <v>0</v>
      </c>
      <c r="R140" s="261">
        <f>IF(CM_MWh!R140&gt;0,1,0)</f>
        <v>0</v>
      </c>
      <c r="S140" s="261">
        <f>IF(CM_MWh!S140&gt;0,1,0)</f>
        <v>0</v>
      </c>
      <c r="T140" s="261">
        <f>IF(CM_MWh!T140&gt;0,1,0)</f>
        <v>1</v>
      </c>
      <c r="U140" s="364">
        <f>IF(CM_MWh!U140&gt;0,1,0)</f>
        <v>1</v>
      </c>
      <c r="V140" s="260">
        <f>IF(CM_MWh!V140&gt;0,1,0)</f>
        <v>1</v>
      </c>
      <c r="W140" s="260">
        <f>IF(CM_MWh!W140&gt;0,1,0)</f>
        <v>1</v>
      </c>
      <c r="X140" s="260">
        <f>IF(CM_MWh!X140&gt;0,1,0)</f>
        <v>1</v>
      </c>
      <c r="Y140" s="260">
        <f>IF(CM_MWh!Y140&gt;0,1,0)</f>
        <v>1</v>
      </c>
      <c r="Z140" s="260">
        <f>IF(CM_MWh!Z140&gt;0,1,0)</f>
        <v>1</v>
      </c>
      <c r="AA140" s="260">
        <f>IF(CM_MWh!AA140&gt;0,1,0)</f>
        <v>1</v>
      </c>
      <c r="AB140" s="260">
        <f>IF(CM_MWh!AB140&gt;0,1,0)</f>
        <v>0</v>
      </c>
      <c r="AC140" s="260">
        <f>IF(CM_MWh!AC140&gt;0,1,0)</f>
        <v>0</v>
      </c>
      <c r="AD140" s="260">
        <f>IF(CM_MWh!AD140&gt;0,1,0)</f>
        <v>1</v>
      </c>
      <c r="AE140" s="260">
        <f>IF(CM_MWh!AE140&gt;0,1,0)</f>
        <v>1</v>
      </c>
      <c r="AF140" s="260">
        <f>IF(CM_MWh!AF140&gt;0,1,0)</f>
        <v>1</v>
      </c>
      <c r="AG140" s="364">
        <f>IF(CM_MWh!AG140&gt;0,1,0)</f>
        <v>0</v>
      </c>
      <c r="AH140" s="260">
        <f>IF(CM_MWh!AH140&gt;0,1,0)</f>
        <v>0</v>
      </c>
      <c r="AI140" s="260">
        <f>IF(CM_MWh!AI140&gt;0,1,0)</f>
        <v>1</v>
      </c>
      <c r="AJ140" s="260">
        <f>IF(CM_MWh!AJ140&gt;0,1,0)</f>
        <v>1</v>
      </c>
      <c r="AK140" s="260">
        <f>IF(CM_MWh!AK140&gt;0,1,0)</f>
        <v>1</v>
      </c>
      <c r="AL140" s="260">
        <f>IF(CM_MWh!AL140&gt;0,1,0)</f>
        <v>1</v>
      </c>
      <c r="AM140" s="260">
        <f>IF(CM_MWh!AM140&gt;0,1,0)</f>
        <v>0</v>
      </c>
      <c r="AN140" s="260">
        <f>IF(CM_MWh!AN140&gt;0,1,0)</f>
        <v>0</v>
      </c>
      <c r="AO140" s="260">
        <f>IF(CM_MWh!AO140&gt;0,1,0)</f>
        <v>0</v>
      </c>
      <c r="AP140" s="260">
        <f>IF(CM_MWh!AP140&gt;0,1,0)</f>
        <v>0</v>
      </c>
      <c r="AQ140" s="260">
        <f>IF(CM_MWh!AQ140&gt;0,1,0)</f>
        <v>0</v>
      </c>
      <c r="AR140" s="260">
        <f>IF(CM_MWh!AR140&gt;0,1,0)</f>
        <v>0</v>
      </c>
      <c r="AS140" s="260">
        <f>IF(CM_MWh!AS140&gt;0,1,0)</f>
        <v>1</v>
      </c>
      <c r="AT140" s="260">
        <f>IF(CM_MWh!AT140&gt;0,1,0)</f>
        <v>0</v>
      </c>
      <c r="AU140" s="260">
        <f t="shared" si="93"/>
        <v>15</v>
      </c>
      <c r="AV140" s="260">
        <f t="shared" si="94"/>
        <v>5</v>
      </c>
      <c r="AW140" s="103">
        <f t="shared" si="95"/>
        <v>20</v>
      </c>
      <c r="AX140" s="152">
        <f t="shared" si="96"/>
        <v>1629704</v>
      </c>
      <c r="AY140" s="379"/>
      <c r="AZ140" s="366"/>
      <c r="BA140" s="366"/>
      <c r="BB140" s="366"/>
      <c r="BC140" s="366"/>
      <c r="BD140" s="366"/>
      <c r="BE140" s="104">
        <f t="shared" si="89"/>
        <v>2007</v>
      </c>
      <c r="BF140" s="28">
        <v>3</v>
      </c>
      <c r="BG140" s="379">
        <f t="shared" si="92"/>
        <v>3259463</v>
      </c>
      <c r="BH140" s="112">
        <f t="shared" si="90"/>
        <v>1441633</v>
      </c>
      <c r="BI140" s="112">
        <f t="shared" si="90"/>
        <v>161855</v>
      </c>
      <c r="BJ140" s="112">
        <f t="shared" si="90"/>
        <v>2656</v>
      </c>
      <c r="BK140" s="112">
        <f t="shared" si="90"/>
        <v>1709</v>
      </c>
      <c r="BL140" s="112">
        <f t="shared" si="90"/>
        <v>21851</v>
      </c>
      <c r="BM140" s="112">
        <f t="shared" si="97"/>
        <v>1629704</v>
      </c>
      <c r="BN140" s="21">
        <f t="shared" si="98"/>
        <v>5</v>
      </c>
      <c r="BO140" s="21">
        <f t="shared" si="99"/>
        <v>7</v>
      </c>
      <c r="BP140" s="21">
        <f t="shared" si="100"/>
        <v>8</v>
      </c>
      <c r="BQ140" s="21">
        <f t="shared" si="91"/>
        <v>15</v>
      </c>
      <c r="BR140" s="106">
        <f t="shared" si="101"/>
        <v>20</v>
      </c>
      <c r="BS140" s="264"/>
    </row>
    <row r="141" spans="1:111">
      <c r="A141" s="28">
        <f t="shared" si="87"/>
        <v>2007</v>
      </c>
      <c r="B141" s="28">
        <v>4</v>
      </c>
      <c r="C141" s="280">
        <f t="shared" si="88"/>
        <v>1634168</v>
      </c>
      <c r="D141" s="280">
        <f>ROUND(cust_BM!D141,0)</f>
        <v>1446571</v>
      </c>
      <c r="E141" s="280">
        <f>ROUND(cust_BM!E141,0)</f>
        <v>161434</v>
      </c>
      <c r="F141" s="280">
        <f>ROUND(cust_BM!F141,0)</f>
        <v>2614</v>
      </c>
      <c r="G141" s="280">
        <f>ROUND(cust_BM!G141,0)</f>
        <v>1707</v>
      </c>
      <c r="H141" s="395">
        <f>ROUND(cust_BM!H141,0)</f>
        <v>21823</v>
      </c>
      <c r="I141" s="260">
        <f>IF(CM_MWh!I141&gt;0,1,0)</f>
        <v>0</v>
      </c>
      <c r="J141" s="260">
        <f>IF(CM_MWh!J141&gt;0,1,0)</f>
        <v>1</v>
      </c>
      <c r="K141" s="260">
        <f>IF(CM_MWh!K141&gt;0,1,0)</f>
        <v>1</v>
      </c>
      <c r="L141" s="260">
        <f>IF(CM_MWh!L141&gt;0,1,0)</f>
        <v>0</v>
      </c>
      <c r="M141" s="260">
        <f>IF(CM_MWh!N141&gt;0,1,0)</f>
        <v>0</v>
      </c>
      <c r="N141" s="261">
        <f>IF(CM_MWh!K141&gt;0,1,0)</f>
        <v>1</v>
      </c>
      <c r="O141" s="261">
        <f>IF(CM_MWh!M141&gt;0,1,0)</f>
        <v>0</v>
      </c>
      <c r="P141" s="261">
        <f>IF(CM_MWh!P141&gt;0,1,0)</f>
        <v>0</v>
      </c>
      <c r="Q141" s="261">
        <f>IF(CM_MWh!Q141&gt;0,1,0)</f>
        <v>0</v>
      </c>
      <c r="R141" s="261">
        <f>IF(CM_MWh!R141&gt;0,1,0)</f>
        <v>0</v>
      </c>
      <c r="S141" s="261">
        <f>IF(CM_MWh!S141&gt;0,1,0)</f>
        <v>0</v>
      </c>
      <c r="T141" s="261">
        <f>IF(CM_MWh!T141&gt;0,1,0)</f>
        <v>1</v>
      </c>
      <c r="U141" s="364">
        <f>IF(CM_MWh!U141&gt;0,1,0)</f>
        <v>1</v>
      </c>
      <c r="V141" s="260">
        <f>IF(CM_MWh!V141&gt;0,1,0)</f>
        <v>1</v>
      </c>
      <c r="W141" s="260">
        <f>IF(CM_MWh!W141&gt;0,1,0)</f>
        <v>1</v>
      </c>
      <c r="X141" s="260">
        <f>IF(CM_MWh!X141&gt;0,1,0)</f>
        <v>1</v>
      </c>
      <c r="Y141" s="260">
        <f>IF(CM_MWh!Y141&gt;0,1,0)</f>
        <v>1</v>
      </c>
      <c r="Z141" s="260">
        <f>IF(CM_MWh!Z141&gt;0,1,0)</f>
        <v>1</v>
      </c>
      <c r="AA141" s="260">
        <f>IF(CM_MWh!AA141&gt;0,1,0)</f>
        <v>1</v>
      </c>
      <c r="AB141" s="260">
        <f>IF(CM_MWh!AB141&gt;0,1,0)</f>
        <v>0</v>
      </c>
      <c r="AC141" s="260">
        <f>IF(CM_MWh!AC141&gt;0,1,0)</f>
        <v>0</v>
      </c>
      <c r="AD141" s="260">
        <f>IF(CM_MWh!AD141&gt;0,1,0)</f>
        <v>1</v>
      </c>
      <c r="AE141" s="260">
        <f>IF(CM_MWh!AE141&gt;0,1,0)</f>
        <v>1</v>
      </c>
      <c r="AF141" s="260">
        <f>IF(CM_MWh!AF141&gt;0,1,0)</f>
        <v>1</v>
      </c>
      <c r="AG141" s="364">
        <f>IF(CM_MWh!AG141&gt;0,1,0)</f>
        <v>0</v>
      </c>
      <c r="AH141" s="260">
        <f>IF(CM_MWh!AH141&gt;0,1,0)</f>
        <v>0</v>
      </c>
      <c r="AI141" s="260">
        <f>IF(CM_MWh!AI141&gt;0,1,0)</f>
        <v>1</v>
      </c>
      <c r="AJ141" s="260">
        <f>IF(CM_MWh!AJ141&gt;0,1,0)</f>
        <v>1</v>
      </c>
      <c r="AK141" s="260">
        <f>IF(CM_MWh!AK141&gt;0,1,0)</f>
        <v>1</v>
      </c>
      <c r="AL141" s="260">
        <f>IF(CM_MWh!AL141&gt;0,1,0)</f>
        <v>1</v>
      </c>
      <c r="AM141" s="260">
        <f>IF(CM_MWh!AM141&gt;0,1,0)</f>
        <v>0</v>
      </c>
      <c r="AN141" s="260">
        <f>IF(CM_MWh!AN141&gt;0,1,0)</f>
        <v>0</v>
      </c>
      <c r="AO141" s="260">
        <f>IF(CM_MWh!AO141&gt;0,1,0)</f>
        <v>0</v>
      </c>
      <c r="AP141" s="260">
        <f>IF(CM_MWh!AP141&gt;0,1,0)</f>
        <v>0</v>
      </c>
      <c r="AQ141" s="260">
        <f>IF(CM_MWh!AQ141&gt;0,1,0)</f>
        <v>0</v>
      </c>
      <c r="AR141" s="260">
        <f>IF(CM_MWh!AR141&gt;0,1,0)</f>
        <v>0</v>
      </c>
      <c r="AS141" s="260">
        <f>IF(CM_MWh!AS141&gt;0,1,0)</f>
        <v>1</v>
      </c>
      <c r="AT141" s="260">
        <f>IF(CM_MWh!AT141&gt;0,1,0)</f>
        <v>0</v>
      </c>
      <c r="AU141" s="260">
        <f t="shared" si="93"/>
        <v>15</v>
      </c>
      <c r="AV141" s="260">
        <f t="shared" si="94"/>
        <v>4</v>
      </c>
      <c r="AW141" s="103">
        <f t="shared" si="95"/>
        <v>19</v>
      </c>
      <c r="AX141" s="152">
        <f t="shared" si="96"/>
        <v>1634149</v>
      </c>
      <c r="AY141" s="379"/>
      <c r="AZ141" s="366"/>
      <c r="BA141" s="366"/>
      <c r="BB141" s="366"/>
      <c r="BC141" s="366"/>
      <c r="BD141" s="366"/>
      <c r="BE141" s="104">
        <f t="shared" si="89"/>
        <v>2007</v>
      </c>
      <c r="BF141" s="28">
        <v>4</v>
      </c>
      <c r="BG141" s="379">
        <f t="shared" si="92"/>
        <v>3268351</v>
      </c>
      <c r="BH141" s="112">
        <f t="shared" si="90"/>
        <v>1446571</v>
      </c>
      <c r="BI141" s="112">
        <f t="shared" si="90"/>
        <v>161434</v>
      </c>
      <c r="BJ141" s="112">
        <f t="shared" si="90"/>
        <v>2614</v>
      </c>
      <c r="BK141" s="112">
        <f t="shared" si="90"/>
        <v>1707</v>
      </c>
      <c r="BL141" s="112">
        <f t="shared" si="90"/>
        <v>21823</v>
      </c>
      <c r="BM141" s="112">
        <f t="shared" si="97"/>
        <v>1634149</v>
      </c>
      <c r="BN141" s="21">
        <f t="shared" si="98"/>
        <v>4</v>
      </c>
      <c r="BO141" s="21">
        <f t="shared" si="99"/>
        <v>7</v>
      </c>
      <c r="BP141" s="21">
        <f t="shared" si="100"/>
        <v>8</v>
      </c>
      <c r="BQ141" s="21">
        <f t="shared" si="91"/>
        <v>15</v>
      </c>
      <c r="BR141" s="106">
        <f t="shared" si="101"/>
        <v>19</v>
      </c>
      <c r="BS141" s="264"/>
    </row>
    <row r="142" spans="1:111">
      <c r="A142" s="28">
        <f t="shared" si="87"/>
        <v>2007</v>
      </c>
      <c r="B142" s="28">
        <v>5</v>
      </c>
      <c r="C142" s="280">
        <f t="shared" si="88"/>
        <v>1648808</v>
      </c>
      <c r="D142" s="280">
        <f>ROUND(cust_BM!D142,0)</f>
        <v>1457136</v>
      </c>
      <c r="E142" s="280">
        <f>ROUND(cust_BM!E142,0)</f>
        <v>164620</v>
      </c>
      <c r="F142" s="280">
        <f>ROUND(cust_BM!F142,0)</f>
        <v>2708</v>
      </c>
      <c r="G142" s="280">
        <f>ROUND(cust_BM!G142,0)</f>
        <v>1711</v>
      </c>
      <c r="H142" s="395">
        <f>ROUND(cust_BM!H142,0)</f>
        <v>22614</v>
      </c>
      <c r="I142" s="260">
        <f>IF(CM_MWh!I142&gt;0,1,0)</f>
        <v>0</v>
      </c>
      <c r="J142" s="260">
        <f>IF(CM_MWh!J142&gt;0,1,0)</f>
        <v>1</v>
      </c>
      <c r="K142" s="260">
        <f>IF(CM_MWh!K142&gt;0,1,0)</f>
        <v>1</v>
      </c>
      <c r="L142" s="260">
        <f>IF(CM_MWh!L142&gt;0,1,0)</f>
        <v>0</v>
      </c>
      <c r="M142" s="260">
        <v>0</v>
      </c>
      <c r="N142" s="261">
        <f>IF(CM_MWh!K142&gt;0,1,0)</f>
        <v>1</v>
      </c>
      <c r="O142" s="261">
        <f>IF(CM_MWh!M142&gt;0,1,0)</f>
        <v>0</v>
      </c>
      <c r="P142" s="261">
        <v>1</v>
      </c>
      <c r="Q142" s="261">
        <f>IF(CM_MWh!Q142&gt;0,1,0)</f>
        <v>0</v>
      </c>
      <c r="R142" s="261">
        <f>IF(CM_MWh!R142&gt;0,1,0)</f>
        <v>0</v>
      </c>
      <c r="S142" s="261">
        <f>IF(CM_MWh!S142&gt;0,1,0)</f>
        <v>0</v>
      </c>
      <c r="T142" s="261">
        <f>IF(CM_MWh!T142&gt;0,1,0)</f>
        <v>1</v>
      </c>
      <c r="U142" s="364">
        <f>IF(CM_MWh!U142&gt;0,1,0)</f>
        <v>0</v>
      </c>
      <c r="V142" s="260">
        <f>IF(CM_MWh!V142&gt;0,1,0)</f>
        <v>1</v>
      </c>
      <c r="W142" s="260">
        <f>IF(CM_MWh!W142&gt;0,1,0)</f>
        <v>1</v>
      </c>
      <c r="X142" s="260">
        <f>IF(CM_MWh!X142&gt;0,1,0)</f>
        <v>1</v>
      </c>
      <c r="Y142" s="260">
        <f>IF(CM_MWh!Y142&gt;0,1,0)</f>
        <v>1</v>
      </c>
      <c r="Z142" s="260">
        <f>IF(CM_MWh!Z142&gt;0,1,0)</f>
        <v>1</v>
      </c>
      <c r="AA142" s="260">
        <f>IF(CM_MWh!AA142&gt;0,1,0)</f>
        <v>1</v>
      </c>
      <c r="AB142" s="260">
        <f>IF(CM_MWh!AB142&gt;0,1,0)</f>
        <v>0</v>
      </c>
      <c r="AC142" s="260">
        <f>IF(CM_MWh!AC142&gt;0,1,0)</f>
        <v>0</v>
      </c>
      <c r="AD142" s="260">
        <f>IF(CM_MWh!AD142&gt;0,1,0)</f>
        <v>1</v>
      </c>
      <c r="AE142" s="260">
        <f>IF(CM_MWh!AE142&gt;0,1,0)</f>
        <v>1</v>
      </c>
      <c r="AF142" s="260">
        <f>IF(CM_MWh!AF142&gt;0,1,0)</f>
        <v>1</v>
      </c>
      <c r="AG142" s="364">
        <f>IF(CM_MWh!AG142&gt;0,1,0)</f>
        <v>0</v>
      </c>
      <c r="AH142" s="260">
        <f>IF(CM_MWh!AH142&gt;0,1,0)</f>
        <v>0</v>
      </c>
      <c r="AI142" s="260">
        <f>IF(CM_MWh!AI142&gt;0,1,0)</f>
        <v>1</v>
      </c>
      <c r="AJ142" s="260">
        <f>IF(CM_MWh!AJ142&gt;0,1,0)</f>
        <v>1</v>
      </c>
      <c r="AK142" s="260">
        <f>IF(CM_MWh!AK142&gt;0,1,0)</f>
        <v>1</v>
      </c>
      <c r="AL142" s="260">
        <f>IF(CM_MWh!AL142&gt;0,1,0)</f>
        <v>1</v>
      </c>
      <c r="AM142" s="260">
        <f>IF(CM_MWh!AM142&gt;0,1,0)</f>
        <v>0</v>
      </c>
      <c r="AN142" s="260">
        <f>IF(CM_MWh!AN142&gt;0,1,0)</f>
        <v>0</v>
      </c>
      <c r="AO142" s="260">
        <f>IF(CM_MWh!AO142&gt;0,1,0)</f>
        <v>0</v>
      </c>
      <c r="AP142" s="260">
        <f>IF(CM_MWh!AP142&gt;0,1,0)</f>
        <v>0</v>
      </c>
      <c r="AQ142" s="260">
        <f>IF(CM_MWh!AQ142&gt;0,1,0)</f>
        <v>0</v>
      </c>
      <c r="AR142" s="260">
        <f>IF(CM_MWh!AR142&gt;0,1,0)</f>
        <v>0</v>
      </c>
      <c r="AS142" s="260">
        <f>IF(CM_MWh!AS142&gt;0,1,0)</f>
        <v>1</v>
      </c>
      <c r="AT142" s="260">
        <f>IF(CM_MWh!AT142&gt;0,1,0)</f>
        <v>0</v>
      </c>
      <c r="AU142" s="260">
        <f t="shared" si="93"/>
        <v>14</v>
      </c>
      <c r="AV142" s="260">
        <f t="shared" si="94"/>
        <v>5</v>
      </c>
      <c r="AW142" s="103">
        <f t="shared" si="95"/>
        <v>19</v>
      </c>
      <c r="AX142" s="152">
        <f t="shared" si="96"/>
        <v>1648789</v>
      </c>
      <c r="AY142" s="379"/>
      <c r="AZ142" s="366"/>
      <c r="BA142" s="366"/>
      <c r="BB142" s="366"/>
      <c r="BC142" s="366"/>
      <c r="BD142" s="366"/>
      <c r="BE142" s="104">
        <f t="shared" si="89"/>
        <v>2007</v>
      </c>
      <c r="BF142" s="28">
        <v>5</v>
      </c>
      <c r="BG142" s="379">
        <f t="shared" si="92"/>
        <v>3297630</v>
      </c>
      <c r="BH142" s="112">
        <f t="shared" si="90"/>
        <v>1457136</v>
      </c>
      <c r="BI142" s="112">
        <f t="shared" si="90"/>
        <v>164620</v>
      </c>
      <c r="BJ142" s="112">
        <f t="shared" si="90"/>
        <v>2708</v>
      </c>
      <c r="BK142" s="112">
        <f t="shared" si="90"/>
        <v>1711</v>
      </c>
      <c r="BL142" s="112">
        <f t="shared" si="90"/>
        <v>22614</v>
      </c>
      <c r="BM142" s="112">
        <f t="shared" si="97"/>
        <v>1648789</v>
      </c>
      <c r="BN142" s="21">
        <f t="shared" si="98"/>
        <v>5</v>
      </c>
      <c r="BO142" s="21">
        <f t="shared" si="99"/>
        <v>6</v>
      </c>
      <c r="BP142" s="21">
        <f t="shared" si="100"/>
        <v>8</v>
      </c>
      <c r="BQ142" s="21">
        <f t="shared" si="91"/>
        <v>14</v>
      </c>
      <c r="BR142" s="106">
        <f t="shared" si="101"/>
        <v>19</v>
      </c>
      <c r="BS142" s="366"/>
    </row>
    <row r="143" spans="1:111">
      <c r="A143" s="28">
        <f t="shared" si="87"/>
        <v>2007</v>
      </c>
      <c r="B143" s="28">
        <v>6</v>
      </c>
      <c r="C143" s="280">
        <f t="shared" si="88"/>
        <v>1630386</v>
      </c>
      <c r="D143" s="280">
        <f>ROUND(cust_BM!D143,0)</f>
        <v>1439464</v>
      </c>
      <c r="E143" s="280">
        <f>ROUND(cust_BM!E143,0)</f>
        <v>164291</v>
      </c>
      <c r="F143" s="280">
        <f>ROUND(cust_BM!F143,0)</f>
        <v>2668</v>
      </c>
      <c r="G143" s="280">
        <f>ROUND(cust_BM!G143,0)</f>
        <v>1700</v>
      </c>
      <c r="H143" s="395">
        <f>ROUND(cust_BM!H143,0)</f>
        <v>22242</v>
      </c>
      <c r="I143" s="260">
        <f>IF(CM_MWh!I143&gt;0,1,0)</f>
        <v>1</v>
      </c>
      <c r="J143" s="260">
        <f>IF(CM_MWh!J143&gt;0,1,0)</f>
        <v>1</v>
      </c>
      <c r="K143" s="260">
        <f>IF(CM_MWh!K143&gt;0,1,0)</f>
        <v>1</v>
      </c>
      <c r="L143" s="260">
        <f>IF(CM_MWh!L143&gt;0,1,0)</f>
        <v>0</v>
      </c>
      <c r="M143" s="260">
        <v>0</v>
      </c>
      <c r="N143" s="261">
        <f>IF(CM_MWh!K143&gt;0,1,0)</f>
        <v>1</v>
      </c>
      <c r="O143" s="261">
        <f>IF(CM_MWh!M143&gt;0,1,0)</f>
        <v>0</v>
      </c>
      <c r="P143" s="261">
        <v>1</v>
      </c>
      <c r="Q143" s="261">
        <f>IF(CM_MWh!Q143&gt;0,1,0)</f>
        <v>0</v>
      </c>
      <c r="R143" s="261">
        <f>IF(CM_MWh!R143&gt;0,1,0)</f>
        <v>0</v>
      </c>
      <c r="S143" s="261">
        <f>IF(CM_MWh!S143&gt;0,1,0)</f>
        <v>0</v>
      </c>
      <c r="T143" s="261">
        <f>IF(CM_MWh!T143&gt;0,1,0)</f>
        <v>1</v>
      </c>
      <c r="U143" s="364">
        <f>IF(CM_MWh!U143&gt;0,1,0)</f>
        <v>1</v>
      </c>
      <c r="V143" s="260">
        <f>IF(CM_MWh!V143&gt;0,1,0)</f>
        <v>1</v>
      </c>
      <c r="W143" s="260">
        <f>IF(CM_MWh!W143&gt;0,1,0)</f>
        <v>1</v>
      </c>
      <c r="X143" s="260">
        <f>IF(CM_MWh!X143&gt;0,1,0)</f>
        <v>1</v>
      </c>
      <c r="Y143" s="260">
        <f>IF(CM_MWh!Y143&gt;0,1,0)</f>
        <v>1</v>
      </c>
      <c r="Z143" s="260">
        <f>IF(CM_MWh!Z143&gt;0,1,0)</f>
        <v>1</v>
      </c>
      <c r="AA143" s="260">
        <f>IF(CM_MWh!AA143&gt;0,1,0)</f>
        <v>1</v>
      </c>
      <c r="AB143" s="260">
        <f>IF(CM_MWh!AB143&gt;0,1,0)</f>
        <v>0</v>
      </c>
      <c r="AC143" s="260">
        <f>IF(CM_MWh!AC143&gt;0,1,0)</f>
        <v>0</v>
      </c>
      <c r="AD143" s="260">
        <f>IF(CM_MWh!AD143&gt;0,1,0)</f>
        <v>1</v>
      </c>
      <c r="AE143" s="260">
        <f>IF(CM_MWh!AE143&gt;0,1,0)</f>
        <v>1</v>
      </c>
      <c r="AF143" s="260">
        <f>IF(CM_MWh!AF143&gt;0,1,0)</f>
        <v>1</v>
      </c>
      <c r="AG143" s="364">
        <f>IF(CM_MWh!AG143&gt;0,1,0)</f>
        <v>0</v>
      </c>
      <c r="AH143" s="260">
        <f>IF(CM_MWh!AH143&gt;0,1,0)</f>
        <v>0</v>
      </c>
      <c r="AI143" s="260">
        <f>IF(CM_MWh!AI143&gt;0,1,0)</f>
        <v>1</v>
      </c>
      <c r="AJ143" s="260">
        <f>IF(CM_MWh!AJ143&gt;0,1,0)</f>
        <v>1</v>
      </c>
      <c r="AK143" s="260">
        <f>IF(CM_MWh!AK143&gt;0,1,0)</f>
        <v>1</v>
      </c>
      <c r="AL143" s="260">
        <f>IF(CM_MWh!AL143&gt;0,1,0)</f>
        <v>1</v>
      </c>
      <c r="AM143" s="260">
        <f>IF(CM_MWh!AM143&gt;0,1,0)</f>
        <v>0</v>
      </c>
      <c r="AN143" s="260">
        <f>IF(CM_MWh!AN143&gt;0,1,0)</f>
        <v>0</v>
      </c>
      <c r="AO143" s="260">
        <f>IF(CM_MWh!AO143&gt;0,1,0)</f>
        <v>0</v>
      </c>
      <c r="AP143" s="260">
        <f>IF(CM_MWh!AP143&gt;0,1,0)</f>
        <v>0</v>
      </c>
      <c r="AQ143" s="260">
        <f>IF(CM_MWh!AQ143&gt;0,1,0)</f>
        <v>0</v>
      </c>
      <c r="AR143" s="260">
        <f>IF(CM_MWh!AR143&gt;0,1,0)</f>
        <v>0</v>
      </c>
      <c r="AS143" s="260">
        <f>IF(CM_MWh!AS143&gt;0,1,0)</f>
        <v>1</v>
      </c>
      <c r="AT143" s="260">
        <f>IF(CM_MWh!AT143&gt;0,1,0)</f>
        <v>0</v>
      </c>
      <c r="AU143" s="260">
        <f t="shared" si="93"/>
        <v>15</v>
      </c>
      <c r="AV143" s="260">
        <f t="shared" si="94"/>
        <v>6</v>
      </c>
      <c r="AW143" s="103">
        <f t="shared" si="95"/>
        <v>21</v>
      </c>
      <c r="AX143" s="152">
        <f t="shared" si="96"/>
        <v>1630365</v>
      </c>
      <c r="AY143" s="379"/>
      <c r="AZ143" s="366"/>
      <c r="BA143" s="366"/>
      <c r="BB143" s="366"/>
      <c r="BC143" s="366"/>
      <c r="BD143" s="366"/>
      <c r="BE143" s="104">
        <f t="shared" si="89"/>
        <v>2007</v>
      </c>
      <c r="BF143" s="28">
        <v>6</v>
      </c>
      <c r="BG143" s="379">
        <f t="shared" si="92"/>
        <v>3260787</v>
      </c>
      <c r="BH143" s="112">
        <f t="shared" si="90"/>
        <v>1439464</v>
      </c>
      <c r="BI143" s="112">
        <f t="shared" si="90"/>
        <v>164291</v>
      </c>
      <c r="BJ143" s="112">
        <f t="shared" si="90"/>
        <v>2668</v>
      </c>
      <c r="BK143" s="112">
        <f t="shared" si="90"/>
        <v>1700</v>
      </c>
      <c r="BL143" s="112">
        <f t="shared" si="90"/>
        <v>22242</v>
      </c>
      <c r="BM143" s="112">
        <f t="shared" si="97"/>
        <v>1630365</v>
      </c>
      <c r="BN143" s="21">
        <f t="shared" si="98"/>
        <v>6</v>
      </c>
      <c r="BO143" s="21">
        <f t="shared" si="99"/>
        <v>7</v>
      </c>
      <c r="BP143" s="21">
        <f t="shared" si="100"/>
        <v>8</v>
      </c>
      <c r="BQ143" s="21">
        <f t="shared" si="91"/>
        <v>15</v>
      </c>
      <c r="BR143" s="106">
        <f t="shared" si="101"/>
        <v>21</v>
      </c>
      <c r="BS143" s="264"/>
    </row>
    <row r="144" spans="1:111">
      <c r="A144" s="28">
        <f t="shared" si="87"/>
        <v>2007</v>
      </c>
      <c r="B144" s="28">
        <v>7</v>
      </c>
      <c r="C144" s="280">
        <f t="shared" si="88"/>
        <v>1549522</v>
      </c>
      <c r="D144" s="280">
        <f>ROUND(cust_BM!D144,0)</f>
        <v>1367356</v>
      </c>
      <c r="E144" s="280">
        <f>ROUND(cust_BM!E144,0)</f>
        <v>156286</v>
      </c>
      <c r="F144" s="280">
        <f>ROUND(cust_BM!F144,0)</f>
        <v>2588</v>
      </c>
      <c r="G144" s="280">
        <f>ROUND(cust_BM!G144,0)</f>
        <v>1685</v>
      </c>
      <c r="H144" s="395">
        <f>ROUND(cust_BM!H144,0)</f>
        <v>21586</v>
      </c>
      <c r="I144" s="260">
        <f>IF(CM_MWh!I144&gt;0,1,0)</f>
        <v>1</v>
      </c>
      <c r="J144" s="260">
        <f>IF(CM_MWh!J144&gt;0,1,0)</f>
        <v>1</v>
      </c>
      <c r="K144" s="260">
        <f>IF(CM_MWh!K144&gt;0,1,0)</f>
        <v>1</v>
      </c>
      <c r="L144" s="260">
        <f>IF(CM_MWh!L144&gt;0,1,0)</f>
        <v>0</v>
      </c>
      <c r="M144" s="260">
        <v>0</v>
      </c>
      <c r="N144" s="261">
        <f>IF(CM_MWh!K144&gt;0,1,0)</f>
        <v>1</v>
      </c>
      <c r="O144" s="261">
        <f>IF(CM_MWh!M144&gt;0,1,0)</f>
        <v>0</v>
      </c>
      <c r="P144" s="261">
        <v>1</v>
      </c>
      <c r="Q144" s="261">
        <f>IF(CM_MWh!Q144&gt;0,1,0)</f>
        <v>0</v>
      </c>
      <c r="R144" s="261">
        <f>IF(CM_MWh!R144&gt;0,1,0)</f>
        <v>0</v>
      </c>
      <c r="S144" s="261">
        <f>IF(CM_MWh!S144&gt;0,1,0)</f>
        <v>0</v>
      </c>
      <c r="T144" s="261">
        <f>IF(CM_MWh!T144&gt;0,1,0)</f>
        <v>1</v>
      </c>
      <c r="U144" s="364">
        <f>IF(CM_MWh!U144&gt;0,1,0)</f>
        <v>1</v>
      </c>
      <c r="V144" s="260">
        <f>IF(CM_MWh!V144&gt;0,1,0)</f>
        <v>1</v>
      </c>
      <c r="W144" s="260">
        <f>IF(CM_MWh!W144&gt;0,1,0)</f>
        <v>1</v>
      </c>
      <c r="X144" s="260">
        <f>IF(CM_MWh!X144&gt;0,1,0)</f>
        <v>1</v>
      </c>
      <c r="Y144" s="260">
        <f>IF(CM_MWh!Y144&gt;0,1,0)</f>
        <v>1</v>
      </c>
      <c r="Z144" s="260">
        <f>IF(CM_MWh!Z144&gt;0,1,0)</f>
        <v>1</v>
      </c>
      <c r="AA144" s="260">
        <f>IF(CM_MWh!AA144&gt;0,1,0)</f>
        <v>1</v>
      </c>
      <c r="AB144" s="260">
        <f>IF(CM_MWh!AB144&gt;0,1,0)</f>
        <v>0</v>
      </c>
      <c r="AC144" s="260">
        <f>IF(CM_MWh!AC144&gt;0,1,0)</f>
        <v>0</v>
      </c>
      <c r="AD144" s="260">
        <f>IF(CM_MWh!AD144&gt;0,1,0)</f>
        <v>1</v>
      </c>
      <c r="AE144" s="260">
        <f>IF(CM_MWh!AE144&gt;0,1,0)</f>
        <v>1</v>
      </c>
      <c r="AF144" s="260">
        <f>IF(CM_MWh!AF144&gt;0,1,0)</f>
        <v>1</v>
      </c>
      <c r="AG144" s="364">
        <f>IF(CM_MWh!AG144&gt;0,1,0)</f>
        <v>0</v>
      </c>
      <c r="AH144" s="260">
        <f>IF(CM_MWh!AH144&gt;0,1,0)</f>
        <v>0</v>
      </c>
      <c r="AI144" s="260">
        <f>IF(CM_MWh!AI144&gt;0,1,0)</f>
        <v>1</v>
      </c>
      <c r="AJ144" s="260">
        <f>IF(CM_MWh!AJ144&gt;0,1,0)</f>
        <v>1</v>
      </c>
      <c r="AK144" s="260">
        <f>IF(CM_MWh!AK144&gt;0,1,0)</f>
        <v>1</v>
      </c>
      <c r="AL144" s="260">
        <f>IF(CM_MWh!AL144&gt;0,1,0)</f>
        <v>1</v>
      </c>
      <c r="AM144" s="260">
        <f>IF(CM_MWh!AM144&gt;0,1,0)</f>
        <v>0</v>
      </c>
      <c r="AN144" s="260">
        <f>IF(CM_MWh!AN144&gt;0,1,0)</f>
        <v>0</v>
      </c>
      <c r="AO144" s="260">
        <f>IF(CM_MWh!AO144&gt;0,1,0)</f>
        <v>0</v>
      </c>
      <c r="AP144" s="260">
        <f>IF(CM_MWh!AP144&gt;0,1,0)</f>
        <v>0</v>
      </c>
      <c r="AQ144" s="260">
        <f>IF(CM_MWh!AQ144&gt;0,1,0)</f>
        <v>0</v>
      </c>
      <c r="AR144" s="260">
        <f>IF(CM_MWh!AR144&gt;0,1,0)</f>
        <v>0</v>
      </c>
      <c r="AS144" s="260">
        <f>IF(CM_MWh!AS144&gt;0,1,0)</f>
        <v>1</v>
      </c>
      <c r="AT144" s="260">
        <f>IF(CM_MWh!AT144&gt;0,1,0)</f>
        <v>0</v>
      </c>
      <c r="AU144" s="260">
        <f t="shared" si="93"/>
        <v>15</v>
      </c>
      <c r="AV144" s="260">
        <f t="shared" si="94"/>
        <v>6</v>
      </c>
      <c r="AW144" s="103">
        <f t="shared" si="95"/>
        <v>21</v>
      </c>
      <c r="AX144" s="152">
        <f t="shared" si="96"/>
        <v>1549501</v>
      </c>
      <c r="AY144" s="379"/>
      <c r="AZ144" s="366"/>
      <c r="BA144" s="366"/>
      <c r="BB144" s="366"/>
      <c r="BC144" s="366"/>
      <c r="BD144" s="366"/>
      <c r="BE144" s="104">
        <f t="shared" si="89"/>
        <v>2007</v>
      </c>
      <c r="BF144" s="28">
        <v>7</v>
      </c>
      <c r="BG144" s="379">
        <f t="shared" si="92"/>
        <v>3099059</v>
      </c>
      <c r="BH144" s="112">
        <f t="shared" si="90"/>
        <v>1367356</v>
      </c>
      <c r="BI144" s="112">
        <f t="shared" si="90"/>
        <v>156286</v>
      </c>
      <c r="BJ144" s="112">
        <f t="shared" si="90"/>
        <v>2588</v>
      </c>
      <c r="BK144" s="112">
        <f t="shared" si="90"/>
        <v>1685</v>
      </c>
      <c r="BL144" s="112">
        <f t="shared" si="90"/>
        <v>21586</v>
      </c>
      <c r="BM144" s="112">
        <f t="shared" si="97"/>
        <v>1549501</v>
      </c>
      <c r="BN144" s="21">
        <f t="shared" si="98"/>
        <v>6</v>
      </c>
      <c r="BO144" s="21">
        <f t="shared" si="99"/>
        <v>7</v>
      </c>
      <c r="BP144" s="21">
        <f t="shared" si="100"/>
        <v>8</v>
      </c>
      <c r="BQ144" s="21">
        <f t="shared" si="91"/>
        <v>15</v>
      </c>
      <c r="BR144" s="106">
        <f t="shared" si="101"/>
        <v>21</v>
      </c>
      <c r="BS144" s="264"/>
    </row>
    <row r="145" spans="1:111">
      <c r="A145" s="28">
        <f t="shared" si="87"/>
        <v>2007</v>
      </c>
      <c r="B145" s="28">
        <v>8</v>
      </c>
      <c r="C145" s="280">
        <f t="shared" si="88"/>
        <v>1743099</v>
      </c>
      <c r="D145" s="280">
        <f>ROUND(cust_BM!D145,0)</f>
        <v>1544281</v>
      </c>
      <c r="E145" s="280">
        <f>ROUND(cust_BM!E145,0)</f>
        <v>171056</v>
      </c>
      <c r="F145" s="280">
        <f>ROUND(cust_BM!F145,0)</f>
        <v>2751</v>
      </c>
      <c r="G145" s="280">
        <f>ROUND(cust_BM!G145,0)</f>
        <v>1688</v>
      </c>
      <c r="H145" s="395">
        <f>ROUND(cust_BM!H145,0)</f>
        <v>23302</v>
      </c>
      <c r="I145" s="260">
        <f>IF(CM_MWh!I145&gt;0,1,0)</f>
        <v>1</v>
      </c>
      <c r="J145" s="260">
        <f>IF(CM_MWh!J145&gt;0,1,0)</f>
        <v>1</v>
      </c>
      <c r="K145" s="260">
        <f>IF(CM_MWh!K145&gt;0,1,0)</f>
        <v>1</v>
      </c>
      <c r="L145" s="260">
        <f>IF(CM_MWh!L145&gt;0,1,0)</f>
        <v>0</v>
      </c>
      <c r="M145" s="260">
        <v>0</v>
      </c>
      <c r="N145" s="261">
        <f>IF(CM_MWh!K145&gt;0,1,0)</f>
        <v>1</v>
      </c>
      <c r="O145" s="261">
        <f>IF(CM_MWh!M145&gt;0,1,0)</f>
        <v>0</v>
      </c>
      <c r="P145" s="261">
        <v>1</v>
      </c>
      <c r="Q145" s="261">
        <f>IF(CM_MWh!Q145&gt;0,1,0)</f>
        <v>0</v>
      </c>
      <c r="R145" s="261">
        <f>IF(CM_MWh!R145&gt;0,1,0)</f>
        <v>0</v>
      </c>
      <c r="S145" s="261">
        <f>IF(CM_MWh!S145&gt;0,1,0)</f>
        <v>0</v>
      </c>
      <c r="T145" s="261">
        <f>IF(CM_MWh!T145&gt;0,1,0)</f>
        <v>1</v>
      </c>
      <c r="U145" s="364">
        <f>IF(CM_MWh!U145&gt;0,1,0)</f>
        <v>1</v>
      </c>
      <c r="V145" s="260">
        <f>IF(CM_MWh!V145&gt;0,1,0)</f>
        <v>1</v>
      </c>
      <c r="W145" s="260">
        <f>IF(CM_MWh!W145&gt;0,1,0)</f>
        <v>1</v>
      </c>
      <c r="X145" s="260">
        <f>IF(CM_MWh!X145&gt;0,1,0)</f>
        <v>1</v>
      </c>
      <c r="Y145" s="260">
        <f>IF(CM_MWh!Y145&gt;0,1,0)</f>
        <v>1</v>
      </c>
      <c r="Z145" s="260">
        <f>IF(CM_MWh!Z145&gt;0,1,0)</f>
        <v>1</v>
      </c>
      <c r="AA145" s="260">
        <f>IF(CM_MWh!AA145&gt;0,1,0)</f>
        <v>1</v>
      </c>
      <c r="AB145" s="260">
        <f>IF(CM_MWh!AB145&gt;0,1,0)</f>
        <v>0</v>
      </c>
      <c r="AC145" s="260">
        <f>IF(CM_MWh!AC145&gt;0,1,0)</f>
        <v>0</v>
      </c>
      <c r="AD145" s="260">
        <f>IF(CM_MWh!AD145&gt;0,1,0)</f>
        <v>1</v>
      </c>
      <c r="AE145" s="260">
        <f>IF(CM_MWh!AE145&gt;0,1,0)</f>
        <v>1</v>
      </c>
      <c r="AF145" s="260">
        <f>IF(CM_MWh!AF145&gt;0,1,0)</f>
        <v>1</v>
      </c>
      <c r="AG145" s="364">
        <f>IF(CM_MWh!AG145&gt;0,1,0)</f>
        <v>0</v>
      </c>
      <c r="AH145" s="260">
        <f>IF(CM_MWh!AH145&gt;0,1,0)</f>
        <v>0</v>
      </c>
      <c r="AI145" s="260">
        <f>IF(CM_MWh!AI145&gt;0,1,0)</f>
        <v>1</v>
      </c>
      <c r="AJ145" s="260">
        <f>IF(CM_MWh!AJ145&gt;0,1,0)</f>
        <v>1</v>
      </c>
      <c r="AK145" s="260">
        <f>IF(CM_MWh!AK145&gt;0,1,0)</f>
        <v>1</v>
      </c>
      <c r="AL145" s="260">
        <f>IF(CM_MWh!AL145&gt;0,1,0)</f>
        <v>1</v>
      </c>
      <c r="AM145" s="260">
        <f>IF(CM_MWh!AM145&gt;0,1,0)</f>
        <v>0</v>
      </c>
      <c r="AN145" s="260">
        <f>IF(CM_MWh!AN145&gt;0,1,0)</f>
        <v>0</v>
      </c>
      <c r="AO145" s="260">
        <f>IF(CM_MWh!AO145&gt;0,1,0)</f>
        <v>0</v>
      </c>
      <c r="AP145" s="260">
        <f>IF(CM_MWh!AP145&gt;0,1,0)</f>
        <v>0</v>
      </c>
      <c r="AQ145" s="260">
        <f>IF(CM_MWh!AQ145&gt;0,1,0)</f>
        <v>0</v>
      </c>
      <c r="AR145" s="260">
        <f>IF(CM_MWh!AR145&gt;0,1,0)</f>
        <v>0</v>
      </c>
      <c r="AS145" s="260">
        <f>IF(CM_MWh!AS145&gt;0,1,0)</f>
        <v>1</v>
      </c>
      <c r="AT145" s="260">
        <f>IF(CM_MWh!AT145&gt;0,1,0)</f>
        <v>0</v>
      </c>
      <c r="AU145" s="260">
        <f t="shared" si="93"/>
        <v>15</v>
      </c>
      <c r="AV145" s="260">
        <f t="shared" si="94"/>
        <v>6</v>
      </c>
      <c r="AW145" s="103">
        <f t="shared" si="95"/>
        <v>21</v>
      </c>
      <c r="AX145" s="152">
        <f t="shared" si="96"/>
        <v>1743078</v>
      </c>
      <c r="AY145" s="379"/>
      <c r="AZ145" s="366"/>
      <c r="BA145" s="366"/>
      <c r="BB145" s="366"/>
      <c r="BC145" s="366"/>
      <c r="BD145" s="366"/>
      <c r="BE145" s="104">
        <f t="shared" si="89"/>
        <v>2007</v>
      </c>
      <c r="BF145" s="28">
        <v>8</v>
      </c>
      <c r="BG145" s="379">
        <f t="shared" si="92"/>
        <v>3486213</v>
      </c>
      <c r="BH145" s="112">
        <f t="shared" si="90"/>
        <v>1544281</v>
      </c>
      <c r="BI145" s="112">
        <f t="shared" si="90"/>
        <v>171056</v>
      </c>
      <c r="BJ145" s="112">
        <f t="shared" si="90"/>
        <v>2751</v>
      </c>
      <c r="BK145" s="112">
        <f t="shared" si="90"/>
        <v>1688</v>
      </c>
      <c r="BL145" s="112">
        <f t="shared" si="90"/>
        <v>23302</v>
      </c>
      <c r="BM145" s="112">
        <f t="shared" si="97"/>
        <v>1743078</v>
      </c>
      <c r="BN145" s="21">
        <f t="shared" si="98"/>
        <v>6</v>
      </c>
      <c r="BO145" s="21">
        <f t="shared" si="99"/>
        <v>7</v>
      </c>
      <c r="BP145" s="21">
        <f t="shared" si="100"/>
        <v>8</v>
      </c>
      <c r="BQ145" s="21">
        <f t="shared" si="91"/>
        <v>15</v>
      </c>
      <c r="BR145" s="106">
        <f t="shared" si="101"/>
        <v>21</v>
      </c>
      <c r="BS145" s="264"/>
    </row>
    <row r="146" spans="1:111">
      <c r="A146" s="28">
        <f t="shared" ref="A146:A209" si="102">1+A134</f>
        <v>2007</v>
      </c>
      <c r="B146" s="28">
        <v>9</v>
      </c>
      <c r="C146" s="280">
        <f t="shared" ref="C146:C209" si="103">SUM(D146:AT146)</f>
        <v>1562126</v>
      </c>
      <c r="D146" s="280">
        <f>ROUND(cust_BM!D146,0)</f>
        <v>1377525</v>
      </c>
      <c r="E146" s="280">
        <f>ROUND(cust_BM!E146,0)</f>
        <v>158364</v>
      </c>
      <c r="F146" s="280">
        <f>ROUND(cust_BM!F146,0)</f>
        <v>2626</v>
      </c>
      <c r="G146" s="280">
        <f>ROUND(cust_BM!G146,0)</f>
        <v>1678</v>
      </c>
      <c r="H146" s="395">
        <f>ROUND(cust_BM!H146,0)</f>
        <v>21912</v>
      </c>
      <c r="I146" s="260">
        <f>IF(CM_MWh!I146&gt;0,1,0)</f>
        <v>1</v>
      </c>
      <c r="J146" s="260">
        <f>IF(CM_MWh!J146&gt;0,1,0)</f>
        <v>1</v>
      </c>
      <c r="K146" s="260">
        <f>IF(CM_MWh!K146&gt;0,1,0)</f>
        <v>1</v>
      </c>
      <c r="L146" s="260">
        <f>IF(CM_MWh!L146&gt;0,1,0)</f>
        <v>0</v>
      </c>
      <c r="M146" s="260">
        <v>0</v>
      </c>
      <c r="N146" s="261">
        <f>IF(CM_MWh!K146&gt;0,1,0)</f>
        <v>1</v>
      </c>
      <c r="O146" s="261">
        <f>IF(CM_MWh!M146&gt;0,1,0)</f>
        <v>0</v>
      </c>
      <c r="P146" s="261">
        <v>1</v>
      </c>
      <c r="Q146" s="261">
        <f>IF(CM_MWh!Q146&gt;0,1,0)</f>
        <v>0</v>
      </c>
      <c r="R146" s="261">
        <f>IF(CM_MWh!R146&gt;0,1,0)</f>
        <v>0</v>
      </c>
      <c r="S146" s="261">
        <f>IF(CM_MWh!S146&gt;0,1,0)</f>
        <v>0</v>
      </c>
      <c r="T146" s="261">
        <f>IF(CM_MWh!T146&gt;0,1,0)</f>
        <v>1</v>
      </c>
      <c r="U146" s="364">
        <f>IF(CM_MWh!U146&gt;0,1,0)</f>
        <v>1</v>
      </c>
      <c r="V146" s="260">
        <f>IF(CM_MWh!V146&gt;0,1,0)</f>
        <v>1</v>
      </c>
      <c r="W146" s="260">
        <f>IF(CM_MWh!W146&gt;0,1,0)</f>
        <v>1</v>
      </c>
      <c r="X146" s="260">
        <f>IF(CM_MWh!X146&gt;0,1,0)</f>
        <v>1</v>
      </c>
      <c r="Y146" s="260">
        <f>IF(CM_MWh!Y146&gt;0,1,0)</f>
        <v>1</v>
      </c>
      <c r="Z146" s="260">
        <f>IF(CM_MWh!Z146&gt;0,1,0)</f>
        <v>1</v>
      </c>
      <c r="AA146" s="260">
        <f>IF(CM_MWh!AA146&gt;0,1,0)</f>
        <v>1</v>
      </c>
      <c r="AB146" s="260">
        <f>IF(CM_MWh!AB146&gt;0,1,0)</f>
        <v>0</v>
      </c>
      <c r="AC146" s="260">
        <f>IF(CM_MWh!AC146&gt;0,1,0)</f>
        <v>0</v>
      </c>
      <c r="AD146" s="260">
        <f>IF(CM_MWh!AD146&gt;0,1,0)</f>
        <v>1</v>
      </c>
      <c r="AE146" s="260">
        <f>IF(CM_MWh!AE146&gt;0,1,0)</f>
        <v>1</v>
      </c>
      <c r="AF146" s="260">
        <f>IF(CM_MWh!AF146&gt;0,1,0)</f>
        <v>1</v>
      </c>
      <c r="AG146" s="364">
        <f>IF(CM_MWh!AG146&gt;0,1,0)</f>
        <v>0</v>
      </c>
      <c r="AH146" s="260">
        <f>IF(CM_MWh!AH146&gt;0,1,0)</f>
        <v>0</v>
      </c>
      <c r="AI146" s="260">
        <f>IF(CM_MWh!AI146&gt;0,1,0)</f>
        <v>1</v>
      </c>
      <c r="AJ146" s="260">
        <f>IF(CM_MWh!AJ146&gt;0,1,0)</f>
        <v>1</v>
      </c>
      <c r="AK146" s="260">
        <f>IF(CM_MWh!AK146&gt;0,1,0)</f>
        <v>1</v>
      </c>
      <c r="AL146" s="260">
        <f>IF(CM_MWh!AL146&gt;0,1,0)</f>
        <v>1</v>
      </c>
      <c r="AM146" s="260">
        <f>IF(CM_MWh!AM146&gt;0,1,0)</f>
        <v>0</v>
      </c>
      <c r="AN146" s="260">
        <f>IF(CM_MWh!AN146&gt;0,1,0)</f>
        <v>0</v>
      </c>
      <c r="AO146" s="260">
        <f>IF(CM_MWh!AO146&gt;0,1,0)</f>
        <v>0</v>
      </c>
      <c r="AP146" s="260">
        <f>IF(CM_MWh!AP146&gt;0,1,0)</f>
        <v>0</v>
      </c>
      <c r="AQ146" s="260">
        <f>IF(CM_MWh!AQ146&gt;0,1,0)</f>
        <v>0</v>
      </c>
      <c r="AR146" s="260">
        <f>IF(CM_MWh!AR146&gt;0,1,0)</f>
        <v>0</v>
      </c>
      <c r="AS146" s="260">
        <f>IF(CM_MWh!AS146&gt;0,1,0)</f>
        <v>1</v>
      </c>
      <c r="AT146" s="260">
        <f>IF(CM_MWh!AT146&gt;0,1,0)</f>
        <v>0</v>
      </c>
      <c r="AU146" s="260">
        <f t="shared" si="93"/>
        <v>15</v>
      </c>
      <c r="AV146" s="260">
        <f t="shared" si="94"/>
        <v>6</v>
      </c>
      <c r="AW146" s="103">
        <f t="shared" si="95"/>
        <v>21</v>
      </c>
      <c r="AX146" s="152">
        <f t="shared" si="96"/>
        <v>1562105</v>
      </c>
      <c r="AY146" s="379"/>
      <c r="AZ146" s="366"/>
      <c r="BA146" s="366"/>
      <c r="BB146" s="366"/>
      <c r="BC146" s="366"/>
      <c r="BD146" s="366"/>
      <c r="BE146" s="104">
        <f t="shared" ref="BE146:BE209" si="104">1+BE134</f>
        <v>2007</v>
      </c>
      <c r="BF146" s="28">
        <v>9</v>
      </c>
      <c r="BG146" s="379">
        <f t="shared" si="92"/>
        <v>3124267</v>
      </c>
      <c r="BH146" s="112">
        <f t="shared" si="90"/>
        <v>1377525</v>
      </c>
      <c r="BI146" s="112">
        <f t="shared" si="90"/>
        <v>158364</v>
      </c>
      <c r="BJ146" s="112">
        <f t="shared" si="90"/>
        <v>2626</v>
      </c>
      <c r="BK146" s="112">
        <f t="shared" si="90"/>
        <v>1678</v>
      </c>
      <c r="BL146" s="112">
        <f t="shared" si="90"/>
        <v>21912</v>
      </c>
      <c r="BM146" s="112">
        <f t="shared" si="97"/>
        <v>1562105</v>
      </c>
      <c r="BN146" s="21">
        <f t="shared" si="98"/>
        <v>6</v>
      </c>
      <c r="BO146" s="21">
        <f t="shared" si="99"/>
        <v>7</v>
      </c>
      <c r="BP146" s="21">
        <f t="shared" si="100"/>
        <v>8</v>
      </c>
      <c r="BQ146" s="21">
        <f t="shared" si="91"/>
        <v>15</v>
      </c>
      <c r="BR146" s="106">
        <f t="shared" si="101"/>
        <v>21</v>
      </c>
      <c r="BS146" s="264"/>
    </row>
    <row r="147" spans="1:111">
      <c r="A147" s="28">
        <f t="shared" si="102"/>
        <v>2007</v>
      </c>
      <c r="B147" s="28">
        <v>10</v>
      </c>
      <c r="C147" s="280">
        <f t="shared" si="103"/>
        <v>1633278</v>
      </c>
      <c r="D147" s="280">
        <f>ROUND(cust_BM!D147,0)</f>
        <v>1443420</v>
      </c>
      <c r="E147" s="280">
        <f>ROUND(cust_BM!E147,0)</f>
        <v>162833</v>
      </c>
      <c r="F147" s="280">
        <f>ROUND(cust_BM!F147,0)</f>
        <v>2659</v>
      </c>
      <c r="G147" s="280">
        <f>ROUND(cust_BM!G147,0)</f>
        <v>1668</v>
      </c>
      <c r="H147" s="395">
        <f>ROUND(cust_BM!H147,0)</f>
        <v>22677</v>
      </c>
      <c r="I147" s="260">
        <f>IF(CM_MWh!I147&gt;0,1,0)</f>
        <v>1</v>
      </c>
      <c r="J147" s="260">
        <f>IF(CM_MWh!J147&gt;0,1,0)</f>
        <v>1</v>
      </c>
      <c r="K147" s="260">
        <f>IF(CM_MWh!K147&gt;0,1,0)</f>
        <v>1</v>
      </c>
      <c r="L147" s="260">
        <f>IF(CM_MWh!L147&gt;0,1,0)</f>
        <v>0</v>
      </c>
      <c r="M147" s="260">
        <v>0</v>
      </c>
      <c r="N147" s="261">
        <f>IF(CM_MWh!K147&gt;0,1,0)</f>
        <v>1</v>
      </c>
      <c r="O147" s="261">
        <f>IF(CM_MWh!M147&gt;0,1,0)</f>
        <v>0</v>
      </c>
      <c r="P147" s="261">
        <v>1</v>
      </c>
      <c r="Q147" s="261">
        <f>IF(CM_MWh!Q147&gt;0,1,0)</f>
        <v>0</v>
      </c>
      <c r="R147" s="261">
        <f>IF(CM_MWh!R147&gt;0,1,0)</f>
        <v>0</v>
      </c>
      <c r="S147" s="261">
        <f>IF(CM_MWh!S147&gt;0,1,0)</f>
        <v>0</v>
      </c>
      <c r="T147" s="261">
        <f>IF(CM_MWh!T147&gt;0,1,0)</f>
        <v>1</v>
      </c>
      <c r="U147" s="364">
        <f>IF(CM_MWh!U147&gt;0,1,0)</f>
        <v>1</v>
      </c>
      <c r="V147" s="260">
        <f>IF(CM_MWh!V147&gt;0,1,0)</f>
        <v>1</v>
      </c>
      <c r="W147" s="260">
        <f>IF(CM_MWh!W147&gt;0,1,0)</f>
        <v>1</v>
      </c>
      <c r="X147" s="260">
        <f>IF(CM_MWh!X147&gt;0,1,0)</f>
        <v>1</v>
      </c>
      <c r="Y147" s="260">
        <f>IF(CM_MWh!Y147&gt;0,1,0)</f>
        <v>1</v>
      </c>
      <c r="Z147" s="260">
        <f>IF(CM_MWh!Z147&gt;0,1,0)</f>
        <v>1</v>
      </c>
      <c r="AA147" s="260">
        <f>IF(CM_MWh!AA147&gt;0,1,0)</f>
        <v>1</v>
      </c>
      <c r="AB147" s="260">
        <f>IF(CM_MWh!AB147&gt;0,1,0)</f>
        <v>0</v>
      </c>
      <c r="AC147" s="260">
        <f>IF(CM_MWh!AC147&gt;0,1,0)</f>
        <v>0</v>
      </c>
      <c r="AD147" s="260">
        <f>IF(CM_MWh!AD147&gt;0,1,0)</f>
        <v>1</v>
      </c>
      <c r="AE147" s="260">
        <f>IF(CM_MWh!AE147&gt;0,1,0)</f>
        <v>1</v>
      </c>
      <c r="AF147" s="260">
        <f>IF(CM_MWh!AF147&gt;0,1,0)</f>
        <v>1</v>
      </c>
      <c r="AG147" s="364">
        <f>IF(CM_MWh!AG147&gt;0,1,0)</f>
        <v>0</v>
      </c>
      <c r="AH147" s="260">
        <f>IF(CM_MWh!AH147&gt;0,1,0)</f>
        <v>0</v>
      </c>
      <c r="AI147" s="260">
        <f>IF(CM_MWh!AI147&gt;0,1,0)</f>
        <v>1</v>
      </c>
      <c r="AJ147" s="260">
        <f>IF(CM_MWh!AJ147&gt;0,1,0)</f>
        <v>1</v>
      </c>
      <c r="AK147" s="260">
        <f>IF(CM_MWh!AK147&gt;0,1,0)</f>
        <v>1</v>
      </c>
      <c r="AL147" s="260">
        <f>IF(CM_MWh!AL147&gt;0,1,0)</f>
        <v>1</v>
      </c>
      <c r="AM147" s="260">
        <f>IF(CM_MWh!AM147&gt;0,1,0)</f>
        <v>0</v>
      </c>
      <c r="AN147" s="260">
        <f>IF(CM_MWh!AN147&gt;0,1,0)</f>
        <v>0</v>
      </c>
      <c r="AO147" s="260">
        <f>IF(CM_MWh!AO147&gt;0,1,0)</f>
        <v>0</v>
      </c>
      <c r="AP147" s="260">
        <f>IF(CM_MWh!AP147&gt;0,1,0)</f>
        <v>0</v>
      </c>
      <c r="AQ147" s="260">
        <f>IF(CM_MWh!AQ147&gt;0,1,0)</f>
        <v>0</v>
      </c>
      <c r="AR147" s="260">
        <f>IF(CM_MWh!AR147&gt;0,1,0)</f>
        <v>0</v>
      </c>
      <c r="AS147" s="260">
        <f>IF(CM_MWh!AS147&gt;0,1,0)</f>
        <v>1</v>
      </c>
      <c r="AT147" s="260">
        <f>IF(CM_MWh!AT147&gt;0,1,0)</f>
        <v>0</v>
      </c>
      <c r="AU147" s="260">
        <f t="shared" si="93"/>
        <v>15</v>
      </c>
      <c r="AV147" s="260">
        <f t="shared" si="94"/>
        <v>6</v>
      </c>
      <c r="AW147" s="103">
        <f t="shared" si="95"/>
        <v>21</v>
      </c>
      <c r="AX147" s="152">
        <f t="shared" si="96"/>
        <v>1633257</v>
      </c>
      <c r="AY147" s="379"/>
      <c r="AZ147" s="366"/>
      <c r="BA147" s="366"/>
      <c r="BB147" s="366"/>
      <c r="BC147" s="366"/>
      <c r="BD147" s="366"/>
      <c r="BE147" s="104">
        <f t="shared" si="104"/>
        <v>2007</v>
      </c>
      <c r="BF147" s="28">
        <v>10</v>
      </c>
      <c r="BG147" s="379">
        <f t="shared" si="92"/>
        <v>3266571</v>
      </c>
      <c r="BH147" s="112">
        <f t="shared" si="90"/>
        <v>1443420</v>
      </c>
      <c r="BI147" s="112">
        <f t="shared" si="90"/>
        <v>162833</v>
      </c>
      <c r="BJ147" s="112">
        <f t="shared" si="90"/>
        <v>2659</v>
      </c>
      <c r="BK147" s="112">
        <f t="shared" si="90"/>
        <v>1668</v>
      </c>
      <c r="BL147" s="112">
        <f t="shared" si="90"/>
        <v>22677</v>
      </c>
      <c r="BM147" s="112">
        <f t="shared" si="97"/>
        <v>1633257</v>
      </c>
      <c r="BN147" s="21">
        <f t="shared" si="98"/>
        <v>6</v>
      </c>
      <c r="BO147" s="21">
        <f t="shared" si="99"/>
        <v>7</v>
      </c>
      <c r="BP147" s="21">
        <f t="shared" si="100"/>
        <v>8</v>
      </c>
      <c r="BQ147" s="21">
        <f t="shared" si="91"/>
        <v>15</v>
      </c>
      <c r="BR147" s="106">
        <f t="shared" si="101"/>
        <v>21</v>
      </c>
      <c r="BS147" s="264"/>
    </row>
    <row r="148" spans="1:111">
      <c r="A148" s="28">
        <f t="shared" si="102"/>
        <v>2007</v>
      </c>
      <c r="B148" s="28">
        <v>11</v>
      </c>
      <c r="C148" s="280">
        <f t="shared" si="103"/>
        <v>1710615</v>
      </c>
      <c r="D148" s="280">
        <f>ROUND(cust_BM!D148,0)</f>
        <v>1514795</v>
      </c>
      <c r="E148" s="280">
        <f>ROUND(cust_BM!E148,0)</f>
        <v>168216</v>
      </c>
      <c r="F148" s="280">
        <f>ROUND(cust_BM!F148,0)</f>
        <v>2704</v>
      </c>
      <c r="G148" s="280">
        <f>ROUND(cust_BM!G148,0)</f>
        <v>1666</v>
      </c>
      <c r="H148" s="395">
        <f>ROUND(cust_BM!H148,0)</f>
        <v>23214</v>
      </c>
      <c r="I148" s="260">
        <f>IF(CM_MWh!I148&gt;0,1,0)</f>
        <v>0</v>
      </c>
      <c r="J148" s="260">
        <f>IF(CM_MWh!J148&gt;0,1,0)</f>
        <v>1</v>
      </c>
      <c r="K148" s="260">
        <f>IF(CM_MWh!K148&gt;0,1,0)</f>
        <v>1</v>
      </c>
      <c r="L148" s="260">
        <f>IF(CM_MWh!L148&gt;0,1,0)</f>
        <v>0</v>
      </c>
      <c r="M148" s="260">
        <v>0</v>
      </c>
      <c r="N148" s="261">
        <f>IF(CM_MWh!K148&gt;0,1,0)</f>
        <v>1</v>
      </c>
      <c r="O148" s="261">
        <f>IF(CM_MWh!M148&gt;0,1,0)</f>
        <v>0</v>
      </c>
      <c r="P148" s="261">
        <v>1</v>
      </c>
      <c r="Q148" s="261">
        <f>IF(CM_MWh!Q148&gt;0,1,0)</f>
        <v>0</v>
      </c>
      <c r="R148" s="261">
        <f>IF(CM_MWh!R148&gt;0,1,0)</f>
        <v>0</v>
      </c>
      <c r="S148" s="261">
        <f>IF(CM_MWh!S148&gt;0,1,0)</f>
        <v>0</v>
      </c>
      <c r="T148" s="261">
        <f>IF(CM_MWh!T148&gt;0,1,0)</f>
        <v>1</v>
      </c>
      <c r="U148" s="364">
        <f>IF(CM_MWh!U148&gt;0,1,0)</f>
        <v>1</v>
      </c>
      <c r="V148" s="260">
        <f>IF(CM_MWh!V148&gt;0,1,0)</f>
        <v>1</v>
      </c>
      <c r="W148" s="260">
        <f>IF(CM_MWh!W148&gt;0,1,0)</f>
        <v>1</v>
      </c>
      <c r="X148" s="260">
        <f>IF(CM_MWh!X148&gt;0,1,0)</f>
        <v>1</v>
      </c>
      <c r="Y148" s="260">
        <f>IF(CM_MWh!Y148&gt;0,1,0)</f>
        <v>1</v>
      </c>
      <c r="Z148" s="260">
        <f>IF(CM_MWh!Z148&gt;0,1,0)</f>
        <v>1</v>
      </c>
      <c r="AA148" s="260">
        <f>IF(CM_MWh!AA148&gt;0,1,0)</f>
        <v>1</v>
      </c>
      <c r="AB148" s="260">
        <f>IF(CM_MWh!AB148&gt;0,1,0)</f>
        <v>0</v>
      </c>
      <c r="AC148" s="260">
        <f>IF(CM_MWh!AC148&gt;0,1,0)</f>
        <v>0</v>
      </c>
      <c r="AD148" s="260">
        <f>IF(CM_MWh!AD148&gt;0,1,0)</f>
        <v>1</v>
      </c>
      <c r="AE148" s="260">
        <f>IF(CM_MWh!AE148&gt;0,1,0)</f>
        <v>1</v>
      </c>
      <c r="AF148" s="260">
        <f>IF(CM_MWh!AF148&gt;0,1,0)</f>
        <v>1</v>
      </c>
      <c r="AG148" s="364">
        <f>IF(CM_MWh!AG148&gt;0,1,0)</f>
        <v>0</v>
      </c>
      <c r="AH148" s="260">
        <f>IF(CM_MWh!AH148&gt;0,1,0)</f>
        <v>0</v>
      </c>
      <c r="AI148" s="260">
        <f>IF(CM_MWh!AI148&gt;0,1,0)</f>
        <v>1</v>
      </c>
      <c r="AJ148" s="260">
        <f>IF(CM_MWh!AJ148&gt;0,1,0)</f>
        <v>1</v>
      </c>
      <c r="AK148" s="260">
        <f>IF(CM_MWh!AK148&gt;0,1,0)</f>
        <v>1</v>
      </c>
      <c r="AL148" s="260">
        <f>IF(CM_MWh!AL148&gt;0,1,0)</f>
        <v>1</v>
      </c>
      <c r="AM148" s="260">
        <f>IF(CM_MWh!AM148&gt;0,1,0)</f>
        <v>0</v>
      </c>
      <c r="AN148" s="260">
        <f>IF(CM_MWh!AN148&gt;0,1,0)</f>
        <v>0</v>
      </c>
      <c r="AO148" s="260">
        <f>IF(CM_MWh!AO148&gt;0,1,0)</f>
        <v>0</v>
      </c>
      <c r="AP148" s="260">
        <f>IF(CM_MWh!AP148&gt;0,1,0)</f>
        <v>0</v>
      </c>
      <c r="AQ148" s="260">
        <f>IF(CM_MWh!AQ148&gt;0,1,0)</f>
        <v>0</v>
      </c>
      <c r="AR148" s="260">
        <f>IF(CM_MWh!AR148&gt;0,1,0)</f>
        <v>0</v>
      </c>
      <c r="AS148" s="260">
        <f>IF(CM_MWh!AS148&gt;0,1,0)</f>
        <v>1</v>
      </c>
      <c r="AT148" s="260">
        <f>IF(CM_MWh!AT148&gt;0,1,0)</f>
        <v>0</v>
      </c>
      <c r="AU148" s="260">
        <f t="shared" si="93"/>
        <v>15</v>
      </c>
      <c r="AV148" s="260">
        <f t="shared" si="94"/>
        <v>5</v>
      </c>
      <c r="AW148" s="103">
        <f t="shared" si="95"/>
        <v>20</v>
      </c>
      <c r="AX148" s="152">
        <f t="shared" si="96"/>
        <v>1710595</v>
      </c>
      <c r="AY148" s="379"/>
      <c r="AZ148" s="366"/>
      <c r="BA148" s="366"/>
      <c r="BB148" s="366"/>
      <c r="BC148" s="366"/>
      <c r="BD148" s="366"/>
      <c r="BE148" s="104">
        <f t="shared" si="104"/>
        <v>2007</v>
      </c>
      <c r="BF148" s="28">
        <v>11</v>
      </c>
      <c r="BG148" s="379">
        <f t="shared" si="92"/>
        <v>3421245</v>
      </c>
      <c r="BH148" s="112">
        <f t="shared" si="90"/>
        <v>1514795</v>
      </c>
      <c r="BI148" s="112">
        <f t="shared" si="90"/>
        <v>168216</v>
      </c>
      <c r="BJ148" s="112">
        <f t="shared" si="90"/>
        <v>2704</v>
      </c>
      <c r="BK148" s="112">
        <f t="shared" si="90"/>
        <v>1666</v>
      </c>
      <c r="BL148" s="112">
        <f t="shared" si="90"/>
        <v>23214</v>
      </c>
      <c r="BM148" s="112">
        <f t="shared" si="97"/>
        <v>1710595</v>
      </c>
      <c r="BN148" s="21">
        <f t="shared" si="98"/>
        <v>5</v>
      </c>
      <c r="BO148" s="21">
        <f t="shared" si="99"/>
        <v>7</v>
      </c>
      <c r="BP148" s="21">
        <f t="shared" si="100"/>
        <v>8</v>
      </c>
      <c r="BQ148" s="21">
        <f t="shared" si="91"/>
        <v>15</v>
      </c>
      <c r="BR148" s="106">
        <f t="shared" si="101"/>
        <v>20</v>
      </c>
      <c r="BS148" s="366"/>
    </row>
    <row r="149" spans="1:111">
      <c r="A149" s="28">
        <f t="shared" si="102"/>
        <v>2007</v>
      </c>
      <c r="B149" s="28">
        <v>12</v>
      </c>
      <c r="C149" s="280">
        <f t="shared" si="103"/>
        <v>1638524</v>
      </c>
      <c r="D149" s="280">
        <f>ROUND(cust_BM!D149,0)</f>
        <v>1449195</v>
      </c>
      <c r="E149" s="280">
        <f>ROUND(cust_BM!E149,0)</f>
        <v>162318</v>
      </c>
      <c r="F149" s="280">
        <f>ROUND(cust_BM!F149,0)</f>
        <v>2637</v>
      </c>
      <c r="G149" s="280">
        <f>ROUND(cust_BM!G149,0)</f>
        <v>1660</v>
      </c>
      <c r="H149" s="395">
        <f>ROUND(cust_BM!H149,0)</f>
        <v>22692</v>
      </c>
      <c r="I149" s="260">
        <f>IF(CM_MWh!I149&gt;0,1,0)</f>
        <v>1</v>
      </c>
      <c r="J149" s="260">
        <f>IF(CM_MWh!J149&gt;0,1,0)</f>
        <v>1</v>
      </c>
      <c r="K149" s="260">
        <f>IF(CM_MWh!K149&gt;0,1,0)</f>
        <v>1</v>
      </c>
      <c r="L149" s="260">
        <f>IF(CM_MWh!L149&gt;0,1,0)</f>
        <v>0</v>
      </c>
      <c r="M149" s="260">
        <v>0</v>
      </c>
      <c r="N149" s="261">
        <f>IF(CM_MWh!K149&gt;0,1,0)</f>
        <v>1</v>
      </c>
      <c r="O149" s="261">
        <f>IF(CM_MWh!M149&gt;0,1,0)</f>
        <v>0</v>
      </c>
      <c r="P149" s="261">
        <v>1</v>
      </c>
      <c r="Q149" s="261">
        <f>IF(CM_MWh!Q149&gt;0,1,0)</f>
        <v>0</v>
      </c>
      <c r="R149" s="261">
        <f>IF(CM_MWh!R149&gt;0,1,0)</f>
        <v>1</v>
      </c>
      <c r="S149" s="261">
        <f>IF(CM_MWh!S149&gt;0,1,0)</f>
        <v>0</v>
      </c>
      <c r="T149" s="261">
        <f>IF(CM_MWh!T149&gt;0,1,0)</f>
        <v>1</v>
      </c>
      <c r="U149" s="364">
        <f>IF(CM_MWh!U149&gt;0,1,0)</f>
        <v>1</v>
      </c>
      <c r="V149" s="260">
        <f>IF(CM_MWh!V149&gt;0,1,0)</f>
        <v>1</v>
      </c>
      <c r="W149" s="260">
        <f>IF(CM_MWh!W149&gt;0,1,0)</f>
        <v>1</v>
      </c>
      <c r="X149" s="260">
        <f>IF(CM_MWh!X149&gt;0,1,0)</f>
        <v>1</v>
      </c>
      <c r="Y149" s="260">
        <f>IF(CM_MWh!Y149&gt;0,1,0)</f>
        <v>1</v>
      </c>
      <c r="Z149" s="260">
        <f>IF(CM_MWh!Z149&gt;0,1,0)</f>
        <v>1</v>
      </c>
      <c r="AA149" s="260">
        <f>IF(CM_MWh!AA149&gt;0,1,0)</f>
        <v>1</v>
      </c>
      <c r="AB149" s="260">
        <f>IF(CM_MWh!AB149&gt;0,1,0)</f>
        <v>0</v>
      </c>
      <c r="AC149" s="260">
        <f>IF(CM_MWh!AC149&gt;0,1,0)</f>
        <v>0</v>
      </c>
      <c r="AD149" s="260">
        <f>IF(CM_MWh!AD149&gt;0,1,0)</f>
        <v>1</v>
      </c>
      <c r="AE149" s="260">
        <f>IF(CM_MWh!AE149&gt;0,1,0)</f>
        <v>1</v>
      </c>
      <c r="AF149" s="260">
        <f>IF(CM_MWh!AF149&gt;0,1,0)</f>
        <v>1</v>
      </c>
      <c r="AG149" s="364">
        <f>IF(CM_MWh!AG149&gt;0,1,0)</f>
        <v>0</v>
      </c>
      <c r="AH149" s="260">
        <f>IF(CM_MWh!AH149&gt;0,1,0)</f>
        <v>0</v>
      </c>
      <c r="AI149" s="260">
        <f>IF(CM_MWh!AI149&gt;0,1,0)</f>
        <v>1</v>
      </c>
      <c r="AJ149" s="260">
        <f>IF(CM_MWh!AJ149&gt;0,1,0)</f>
        <v>1</v>
      </c>
      <c r="AK149" s="260">
        <f>IF(CM_MWh!AK149&gt;0,1,0)</f>
        <v>1</v>
      </c>
      <c r="AL149" s="260">
        <f>IF(CM_MWh!AL149&gt;0,1,0)</f>
        <v>1</v>
      </c>
      <c r="AM149" s="260">
        <f>IF(CM_MWh!AM149&gt;0,1,0)</f>
        <v>0</v>
      </c>
      <c r="AN149" s="260">
        <f>IF(CM_MWh!AN149&gt;0,1,0)</f>
        <v>0</v>
      </c>
      <c r="AO149" s="260">
        <f>IF(CM_MWh!AO149&gt;0,1,0)</f>
        <v>0</v>
      </c>
      <c r="AP149" s="260">
        <f>IF(CM_MWh!AP149&gt;0,1,0)</f>
        <v>0</v>
      </c>
      <c r="AQ149" s="260">
        <f>IF(CM_MWh!AQ149&gt;0,1,0)</f>
        <v>0</v>
      </c>
      <c r="AR149" s="260">
        <f>IF(CM_MWh!AR149&gt;0,1,0)</f>
        <v>0</v>
      </c>
      <c r="AS149" s="260">
        <f>IF(CM_MWh!AS149&gt;0,1,0)</f>
        <v>1</v>
      </c>
      <c r="AT149" s="260">
        <f>IF(CM_MWh!AT149&gt;0,1,0)</f>
        <v>0</v>
      </c>
      <c r="AU149" s="260">
        <f t="shared" si="93"/>
        <v>15</v>
      </c>
      <c r="AV149" s="260">
        <f t="shared" si="94"/>
        <v>7</v>
      </c>
      <c r="AW149" s="103">
        <f t="shared" si="95"/>
        <v>22</v>
      </c>
      <c r="AX149" s="152">
        <f t="shared" si="96"/>
        <v>1638502</v>
      </c>
      <c r="AY149" s="379"/>
      <c r="AZ149" s="366"/>
      <c r="BA149" s="366"/>
      <c r="BB149" s="366"/>
      <c r="BC149" s="366"/>
      <c r="BD149" s="366"/>
      <c r="BE149" s="104">
        <f t="shared" si="104"/>
        <v>2007</v>
      </c>
      <c r="BF149" s="28">
        <v>12</v>
      </c>
      <c r="BG149" s="379">
        <f t="shared" si="92"/>
        <v>3277063</v>
      </c>
      <c r="BH149" s="128">
        <f t="shared" si="90"/>
        <v>1449195</v>
      </c>
      <c r="BI149" s="128">
        <f t="shared" si="90"/>
        <v>162318</v>
      </c>
      <c r="BJ149" s="128">
        <f t="shared" si="90"/>
        <v>2637</v>
      </c>
      <c r="BK149" s="128">
        <f t="shared" si="90"/>
        <v>1660</v>
      </c>
      <c r="BL149" s="128">
        <f t="shared" si="90"/>
        <v>22692</v>
      </c>
      <c r="BM149" s="128">
        <f t="shared" si="97"/>
        <v>1638502</v>
      </c>
      <c r="BN149" s="127">
        <f t="shared" si="98"/>
        <v>7</v>
      </c>
      <c r="BO149" s="127">
        <f t="shared" si="99"/>
        <v>7</v>
      </c>
      <c r="BP149" s="127">
        <f t="shared" si="100"/>
        <v>8</v>
      </c>
      <c r="BQ149" s="127">
        <f t="shared" si="91"/>
        <v>15</v>
      </c>
      <c r="BR149" s="127">
        <f t="shared" si="101"/>
        <v>22</v>
      </c>
      <c r="BS149" s="366"/>
      <c r="BT149" s="399"/>
      <c r="BU149" s="120"/>
      <c r="BV149" s="120"/>
      <c r="BW149" s="120"/>
      <c r="BX149" s="120"/>
      <c r="BY149" s="120"/>
      <c r="BZ149" s="120"/>
      <c r="CA149" s="120"/>
      <c r="CB149" s="120"/>
      <c r="CC149" s="120"/>
      <c r="CD149" s="120"/>
      <c r="CE149" s="120"/>
      <c r="CF149" s="120"/>
      <c r="CG149" s="120"/>
      <c r="CH149" s="120"/>
      <c r="CI149" s="120"/>
      <c r="CJ149" s="120"/>
      <c r="CK149" s="120"/>
      <c r="CL149" s="120"/>
      <c r="CM149" s="120"/>
      <c r="CN149" s="120"/>
      <c r="CO149" s="120"/>
      <c r="CP149" s="120"/>
      <c r="CQ149" s="120"/>
      <c r="CR149" s="120"/>
      <c r="CS149" s="120"/>
      <c r="CT149" s="120"/>
      <c r="CU149" s="120"/>
      <c r="CV149" s="120"/>
      <c r="CW149" s="120"/>
      <c r="CX149" s="120"/>
      <c r="CY149" s="120"/>
      <c r="CZ149" s="120"/>
      <c r="DA149" s="120"/>
      <c r="DB149" s="120"/>
      <c r="DC149" s="120"/>
      <c r="DD149" s="120"/>
      <c r="DE149" s="120"/>
      <c r="DF149" s="120"/>
      <c r="DG149" s="120"/>
    </row>
    <row r="150" spans="1:111">
      <c r="A150" s="28">
        <f t="shared" si="102"/>
        <v>2008</v>
      </c>
      <c r="B150" s="28">
        <f t="shared" ref="B150:B181" si="105">B138</f>
        <v>1</v>
      </c>
      <c r="C150" s="280">
        <f t="shared" si="103"/>
        <v>1631298</v>
      </c>
      <c r="D150" s="280">
        <f>ROUND(cust_BM!D150,0)</f>
        <v>1442333</v>
      </c>
      <c r="E150" s="280">
        <f>ROUND(cust_BM!E150,0)</f>
        <v>161944</v>
      </c>
      <c r="F150" s="280">
        <f>ROUND(cust_BM!F150,0)</f>
        <v>2630</v>
      </c>
      <c r="G150" s="280">
        <f>ROUND(cust_BM!G150,0)</f>
        <v>1664</v>
      </c>
      <c r="H150" s="395">
        <f>ROUND(cust_BM!H150,0)</f>
        <v>22705</v>
      </c>
      <c r="I150" s="260">
        <f>IF(CM_MWh!I150&gt;0,1,0)</f>
        <v>1</v>
      </c>
      <c r="J150" s="260">
        <f>IF(CM_MWh!J150&gt;0,1,0)</f>
        <v>1</v>
      </c>
      <c r="K150" s="260">
        <f>IF(CM_MWh!K150&gt;0,1,0)</f>
        <v>1</v>
      </c>
      <c r="L150" s="260">
        <f>IF(CM_MWh!L150&gt;0,1,0)</f>
        <v>0</v>
      </c>
      <c r="M150" s="260">
        <v>0</v>
      </c>
      <c r="N150" s="261">
        <f>IF(CM_MWh!K150&gt;0,1,0)</f>
        <v>1</v>
      </c>
      <c r="O150" s="261">
        <f>IF(CM_MWh!M150&gt;0,1,0)</f>
        <v>0</v>
      </c>
      <c r="P150" s="261">
        <v>1</v>
      </c>
      <c r="Q150" s="261">
        <f>IF(CM_MWh!Q150&gt;0,1,0)</f>
        <v>0</v>
      </c>
      <c r="R150" s="261">
        <f>IF(CM_MWh!R150&gt;0,1,0)</f>
        <v>1</v>
      </c>
      <c r="S150" s="261">
        <f>IF(CM_MWh!S150&gt;0,1,0)</f>
        <v>0</v>
      </c>
      <c r="T150" s="261">
        <f>IF(CM_MWh!T150&gt;0,1,0)</f>
        <v>1</v>
      </c>
      <c r="U150" s="364">
        <f>IF(CM_MWh!U150&gt;0,1,0)</f>
        <v>1</v>
      </c>
      <c r="V150" s="260">
        <f>IF(CM_MWh!V150&gt;0,1,0)</f>
        <v>1</v>
      </c>
      <c r="W150" s="260">
        <f>IF(CM_MWh!W150&gt;0,1,0)</f>
        <v>1</v>
      </c>
      <c r="X150" s="260">
        <f>IF(CM_MWh!X150&gt;0,1,0)</f>
        <v>1</v>
      </c>
      <c r="Y150" s="260">
        <f>IF(CM_MWh!Y150&gt;0,1,0)</f>
        <v>1</v>
      </c>
      <c r="Z150" s="260">
        <f>IF(CM_MWh!Z150&gt;0,1,0)</f>
        <v>1</v>
      </c>
      <c r="AA150" s="260">
        <f>IF(CM_MWh!AA150&gt;0,1,0)</f>
        <v>1</v>
      </c>
      <c r="AB150" s="260">
        <f>IF(CM_MWh!AB150&gt;0,1,0)</f>
        <v>0</v>
      </c>
      <c r="AC150" s="260">
        <f>IF(CM_MWh!AC150&gt;0,1,0)</f>
        <v>0</v>
      </c>
      <c r="AD150" s="260">
        <f>IF(CM_MWh!AD150&gt;0,1,0)</f>
        <v>1</v>
      </c>
      <c r="AE150" s="260">
        <f>IF(CM_MWh!AE150&gt;0,1,0)</f>
        <v>1</v>
      </c>
      <c r="AF150" s="260">
        <f>IF(CM_MWh!AF150&gt;0,1,0)</f>
        <v>1</v>
      </c>
      <c r="AG150" s="364">
        <f>IF(CM_MWh!AG150&gt;0,1,0)</f>
        <v>0</v>
      </c>
      <c r="AH150" s="260">
        <f>IF(CM_MWh!AH150&gt;0,1,0)</f>
        <v>0</v>
      </c>
      <c r="AI150" s="260">
        <f>IF(CM_MWh!AI150&gt;0,1,0)</f>
        <v>1</v>
      </c>
      <c r="AJ150" s="260">
        <f>IF(CM_MWh!AJ150&gt;0,1,0)</f>
        <v>1</v>
      </c>
      <c r="AK150" s="260">
        <f>IF(CM_MWh!AK150&gt;0,1,0)</f>
        <v>1</v>
      </c>
      <c r="AL150" s="260">
        <f>IF(CM_MWh!AL150&gt;0,1,0)</f>
        <v>1</v>
      </c>
      <c r="AM150" s="260">
        <f>IF(CM_MWh!AM150&gt;0,1,0)</f>
        <v>0</v>
      </c>
      <c r="AN150" s="260">
        <f>IF(CM_MWh!AN150&gt;0,1,0)</f>
        <v>0</v>
      </c>
      <c r="AO150" s="260">
        <f>IF(CM_MWh!AO150&gt;0,1,0)</f>
        <v>0</v>
      </c>
      <c r="AP150" s="260">
        <f>IF(CM_MWh!AP150&gt;0,1,0)</f>
        <v>0</v>
      </c>
      <c r="AQ150" s="260">
        <f>IF(CM_MWh!AQ150&gt;0,1,0)</f>
        <v>0</v>
      </c>
      <c r="AR150" s="260">
        <f>IF(CM_MWh!AR150&gt;0,1,0)</f>
        <v>0</v>
      </c>
      <c r="AS150" s="260">
        <f>IF(CM_MWh!AS150&gt;0,1,0)</f>
        <v>1</v>
      </c>
      <c r="AT150" s="260">
        <f>IF(CM_MWh!AT150&gt;0,1,0)</f>
        <v>0</v>
      </c>
      <c r="AU150" s="260">
        <f t="shared" si="93"/>
        <v>15</v>
      </c>
      <c r="AV150" s="260">
        <f t="shared" si="94"/>
        <v>7</v>
      </c>
      <c r="AW150" s="103">
        <f t="shared" si="95"/>
        <v>22</v>
      </c>
      <c r="AX150" s="152">
        <f t="shared" si="96"/>
        <v>1631276</v>
      </c>
      <c r="AY150" s="379"/>
      <c r="AZ150" s="366"/>
      <c r="BA150" s="366"/>
      <c r="BB150" s="366"/>
      <c r="BC150" s="366"/>
      <c r="BD150" s="366"/>
      <c r="BE150" s="104">
        <f t="shared" si="104"/>
        <v>2008</v>
      </c>
      <c r="BF150" s="28">
        <f t="shared" ref="BF150:BF181" si="106">BF138</f>
        <v>1</v>
      </c>
      <c r="BG150" s="379">
        <f t="shared" si="92"/>
        <v>3262611</v>
      </c>
      <c r="BH150" s="112">
        <f t="shared" si="90"/>
        <v>1442333</v>
      </c>
      <c r="BI150" s="112">
        <f t="shared" si="90"/>
        <v>161944</v>
      </c>
      <c r="BJ150" s="112">
        <f t="shared" si="90"/>
        <v>2630</v>
      </c>
      <c r="BK150" s="112">
        <f t="shared" si="90"/>
        <v>1664</v>
      </c>
      <c r="BL150" s="112">
        <f t="shared" si="90"/>
        <v>22705</v>
      </c>
      <c r="BM150" s="112">
        <f t="shared" si="97"/>
        <v>1631276</v>
      </c>
      <c r="BN150" s="21">
        <f t="shared" si="98"/>
        <v>7</v>
      </c>
      <c r="BO150" s="21">
        <f t="shared" si="99"/>
        <v>7</v>
      </c>
      <c r="BP150" s="21">
        <f t="shared" si="100"/>
        <v>8</v>
      </c>
      <c r="BQ150" s="21">
        <f t="shared" si="91"/>
        <v>15</v>
      </c>
      <c r="BR150" s="106">
        <f t="shared" si="101"/>
        <v>22</v>
      </c>
      <c r="BS150" s="366"/>
    </row>
    <row r="151" spans="1:111">
      <c r="A151" s="28">
        <f t="shared" si="102"/>
        <v>2008</v>
      </c>
      <c r="B151" s="28">
        <f t="shared" si="105"/>
        <v>2</v>
      </c>
      <c r="C151" s="280">
        <f t="shared" si="103"/>
        <v>1656976</v>
      </c>
      <c r="D151" s="280">
        <f>ROUND(cust_BM!D151,0)</f>
        <v>1466010</v>
      </c>
      <c r="E151" s="280">
        <f>ROUND(cust_BM!E151,0)</f>
        <v>163595</v>
      </c>
      <c r="F151" s="280">
        <f>ROUND(cust_BM!F151,0)</f>
        <v>2624</v>
      </c>
      <c r="G151" s="280">
        <f>ROUND(cust_BM!G151,0)</f>
        <v>1670</v>
      </c>
      <c r="H151" s="395">
        <f>ROUND(cust_BM!H151,0)</f>
        <v>23055</v>
      </c>
      <c r="I151" s="260">
        <f>IF(CM_MWh!I151&gt;0,1,0)</f>
        <v>1</v>
      </c>
      <c r="J151" s="260">
        <f>IF(CM_MWh!J151&gt;0,1,0)</f>
        <v>1</v>
      </c>
      <c r="K151" s="260">
        <f>IF(CM_MWh!K151&gt;0,1,0)</f>
        <v>1</v>
      </c>
      <c r="L151" s="260">
        <f>IF(CM_MWh!L151&gt;0,1,0)</f>
        <v>0</v>
      </c>
      <c r="M151" s="260">
        <v>0</v>
      </c>
      <c r="N151" s="261">
        <f>IF(CM_MWh!K151&gt;0,1,0)</f>
        <v>1</v>
      </c>
      <c r="O151" s="261">
        <f>IF(CM_MWh!M151&gt;0,1,0)</f>
        <v>0</v>
      </c>
      <c r="P151" s="261">
        <v>1</v>
      </c>
      <c r="Q151" s="261">
        <f>IF(CM_MWh!Q151&gt;0,1,0)</f>
        <v>0</v>
      </c>
      <c r="R151" s="261">
        <f>IF(CM_MWh!R151&gt;0,1,0)</f>
        <v>1</v>
      </c>
      <c r="S151" s="261">
        <f>IF(CM_MWh!S151&gt;0,1,0)</f>
        <v>0</v>
      </c>
      <c r="T151" s="261">
        <f>IF(CM_MWh!T151&gt;0,1,0)</f>
        <v>1</v>
      </c>
      <c r="U151" s="364">
        <f>IF(CM_MWh!U151&gt;0,1,0)</f>
        <v>1</v>
      </c>
      <c r="V151" s="260">
        <f>IF(CM_MWh!V151&gt;0,1,0)</f>
        <v>1</v>
      </c>
      <c r="W151" s="260">
        <f>IF(CM_MWh!W151&gt;0,1,0)</f>
        <v>1</v>
      </c>
      <c r="X151" s="260">
        <f>IF(CM_MWh!X151&gt;0,1,0)</f>
        <v>1</v>
      </c>
      <c r="Y151" s="260">
        <f>IF(CM_MWh!Y151&gt;0,1,0)</f>
        <v>1</v>
      </c>
      <c r="Z151" s="260">
        <f>IF(CM_MWh!Z151&gt;0,1,0)</f>
        <v>1</v>
      </c>
      <c r="AA151" s="260">
        <f>IF(CM_MWh!AA151&gt;0,1,0)</f>
        <v>1</v>
      </c>
      <c r="AB151" s="260">
        <f>IF(CM_MWh!AB151&gt;0,1,0)</f>
        <v>0</v>
      </c>
      <c r="AC151" s="260">
        <f>IF(CM_MWh!AC151&gt;0,1,0)</f>
        <v>0</v>
      </c>
      <c r="AD151" s="260">
        <f>IF(CM_MWh!AD151&gt;0,1,0)</f>
        <v>1</v>
      </c>
      <c r="AE151" s="260">
        <f>IF(CM_MWh!AE151&gt;0,1,0)</f>
        <v>1</v>
      </c>
      <c r="AF151" s="260">
        <f>IF(CM_MWh!AF151&gt;0,1,0)</f>
        <v>1</v>
      </c>
      <c r="AG151" s="364">
        <f>IF(CM_MWh!AG151&gt;0,1,0)</f>
        <v>0</v>
      </c>
      <c r="AH151" s="260">
        <f>IF(CM_MWh!AH151&gt;0,1,0)</f>
        <v>0</v>
      </c>
      <c r="AI151" s="260">
        <f>IF(CM_MWh!AI151&gt;0,1,0)</f>
        <v>1</v>
      </c>
      <c r="AJ151" s="260">
        <f>IF(CM_MWh!AJ151&gt;0,1,0)</f>
        <v>1</v>
      </c>
      <c r="AK151" s="260">
        <f>IF(CM_MWh!AK151&gt;0,1,0)</f>
        <v>1</v>
      </c>
      <c r="AL151" s="260">
        <f>IF(CM_MWh!AL151&gt;0,1,0)</f>
        <v>1</v>
      </c>
      <c r="AM151" s="260">
        <f>IF(CM_MWh!AM151&gt;0,1,0)</f>
        <v>0</v>
      </c>
      <c r="AN151" s="260">
        <f>IF(CM_MWh!AN151&gt;0,1,0)</f>
        <v>0</v>
      </c>
      <c r="AO151" s="260">
        <f>IF(CM_MWh!AO151&gt;0,1,0)</f>
        <v>0</v>
      </c>
      <c r="AP151" s="260">
        <f>IF(CM_MWh!AP151&gt;0,1,0)</f>
        <v>0</v>
      </c>
      <c r="AQ151" s="260">
        <f>IF(CM_MWh!AQ151&gt;0,1,0)</f>
        <v>0</v>
      </c>
      <c r="AR151" s="260">
        <f>IF(CM_MWh!AR151&gt;0,1,0)</f>
        <v>0</v>
      </c>
      <c r="AS151" s="260">
        <f>IF(CM_MWh!AS151&gt;0,1,0)</f>
        <v>1</v>
      </c>
      <c r="AT151" s="260">
        <f>IF(CM_MWh!AT151&gt;0,1,0)</f>
        <v>0</v>
      </c>
      <c r="AU151" s="260">
        <f t="shared" si="93"/>
        <v>15</v>
      </c>
      <c r="AV151" s="260">
        <f t="shared" si="94"/>
        <v>7</v>
      </c>
      <c r="AW151" s="103">
        <f t="shared" si="95"/>
        <v>22</v>
      </c>
      <c r="AX151" s="152">
        <f t="shared" si="96"/>
        <v>1656954</v>
      </c>
      <c r="AY151" s="379"/>
      <c r="AZ151" s="366"/>
      <c r="BA151" s="366"/>
      <c r="BB151" s="366"/>
      <c r="BC151" s="366"/>
      <c r="BD151" s="366"/>
      <c r="BE151" s="104">
        <f t="shared" si="104"/>
        <v>2008</v>
      </c>
      <c r="BF151" s="28">
        <f t="shared" si="106"/>
        <v>2</v>
      </c>
      <c r="BG151" s="379">
        <f t="shared" si="92"/>
        <v>3313967</v>
      </c>
      <c r="BH151" s="112">
        <f t="shared" si="90"/>
        <v>1466010</v>
      </c>
      <c r="BI151" s="112">
        <f t="shared" si="90"/>
        <v>163595</v>
      </c>
      <c r="BJ151" s="112">
        <f t="shared" si="90"/>
        <v>2624</v>
      </c>
      <c r="BK151" s="112">
        <f t="shared" si="90"/>
        <v>1670</v>
      </c>
      <c r="BL151" s="112">
        <f t="shared" si="90"/>
        <v>23055</v>
      </c>
      <c r="BM151" s="112">
        <f t="shared" si="97"/>
        <v>1656954</v>
      </c>
      <c r="BN151" s="21">
        <f t="shared" si="98"/>
        <v>7</v>
      </c>
      <c r="BO151" s="21">
        <f t="shared" si="99"/>
        <v>7</v>
      </c>
      <c r="BP151" s="21">
        <f t="shared" si="100"/>
        <v>8</v>
      </c>
      <c r="BQ151" s="21">
        <f t="shared" si="91"/>
        <v>15</v>
      </c>
      <c r="BR151" s="106">
        <f t="shared" si="101"/>
        <v>22</v>
      </c>
      <c r="BS151" s="366"/>
    </row>
    <row r="152" spans="1:111">
      <c r="A152" s="28">
        <f t="shared" si="102"/>
        <v>2008</v>
      </c>
      <c r="B152" s="28">
        <f t="shared" si="105"/>
        <v>3</v>
      </c>
      <c r="C152" s="280">
        <f t="shared" si="103"/>
        <v>1593041</v>
      </c>
      <c r="D152" s="280">
        <f>ROUND(cust_BM!D152,0)</f>
        <v>1406139</v>
      </c>
      <c r="E152" s="280">
        <f>ROUND(cust_BM!E152,0)</f>
        <v>159688</v>
      </c>
      <c r="F152" s="280">
        <f>ROUND(cust_BM!F152,0)</f>
        <v>2602</v>
      </c>
      <c r="G152" s="280">
        <f>ROUND(cust_BM!G152,0)</f>
        <v>1666</v>
      </c>
      <c r="H152" s="395">
        <f>ROUND(cust_BM!H152,0)</f>
        <v>22924</v>
      </c>
      <c r="I152" s="260">
        <f>IF(CM_MWh!I152&gt;0,1,0)</f>
        <v>0</v>
      </c>
      <c r="J152" s="260">
        <f>IF(CM_MWh!J152&gt;0,1,0)</f>
        <v>1</v>
      </c>
      <c r="K152" s="260">
        <f>IF(CM_MWh!K152&gt;0,1,0)</f>
        <v>1</v>
      </c>
      <c r="L152" s="260">
        <f>IF(CM_MWh!L152&gt;0,1,0)</f>
        <v>0</v>
      </c>
      <c r="M152" s="260">
        <v>0</v>
      </c>
      <c r="N152" s="261">
        <f>IF(CM_MWh!K152&gt;0,1,0)</f>
        <v>1</v>
      </c>
      <c r="O152" s="261">
        <f>IF(CM_MWh!M152&gt;0,1,0)</f>
        <v>0</v>
      </c>
      <c r="P152" s="261">
        <v>1</v>
      </c>
      <c r="Q152" s="261">
        <f>IF(CM_MWh!Q152&gt;0,1,0)</f>
        <v>0</v>
      </c>
      <c r="R152" s="261">
        <f>IF(CM_MWh!R152&gt;0,1,0)</f>
        <v>1</v>
      </c>
      <c r="S152" s="261">
        <f>IF(CM_MWh!S152&gt;0,1,0)</f>
        <v>0</v>
      </c>
      <c r="T152" s="261">
        <f>IF(CM_MWh!T152&gt;0,1,0)</f>
        <v>1</v>
      </c>
      <c r="U152" s="364">
        <f>IF(CM_MWh!U152&gt;0,1,0)</f>
        <v>1</v>
      </c>
      <c r="V152" s="260">
        <f>IF(CM_MWh!V152&gt;0,1,0)</f>
        <v>1</v>
      </c>
      <c r="W152" s="260">
        <f>IF(CM_MWh!W152&gt;0,1,0)</f>
        <v>1</v>
      </c>
      <c r="X152" s="260">
        <f>IF(CM_MWh!X152&gt;0,1,0)</f>
        <v>1</v>
      </c>
      <c r="Y152" s="260">
        <f>IF(CM_MWh!Y152&gt;0,1,0)</f>
        <v>1</v>
      </c>
      <c r="Z152" s="260">
        <f>IF(CM_MWh!Z152&gt;0,1,0)</f>
        <v>1</v>
      </c>
      <c r="AA152" s="260">
        <f>IF(CM_MWh!AA152&gt;0,1,0)</f>
        <v>1</v>
      </c>
      <c r="AB152" s="260">
        <f>IF(CM_MWh!AB152&gt;0,1,0)</f>
        <v>1</v>
      </c>
      <c r="AC152" s="260">
        <f>IF(CM_MWh!AC152&gt;0,1,0)</f>
        <v>0</v>
      </c>
      <c r="AD152" s="260">
        <f>IF(CM_MWh!AD152&gt;0,1,0)</f>
        <v>1</v>
      </c>
      <c r="AE152" s="260">
        <f>IF(CM_MWh!AE152&gt;0,1,0)</f>
        <v>1</v>
      </c>
      <c r="AF152" s="260">
        <f>IF(CM_MWh!AF152&gt;0,1,0)</f>
        <v>1</v>
      </c>
      <c r="AG152" s="364">
        <f>IF(CM_MWh!AG152&gt;0,1,0)</f>
        <v>0</v>
      </c>
      <c r="AH152" s="260">
        <f>IF(CM_MWh!AH152&gt;0,1,0)</f>
        <v>0</v>
      </c>
      <c r="AI152" s="260">
        <f>IF(CM_MWh!AI152&gt;0,1,0)</f>
        <v>1</v>
      </c>
      <c r="AJ152" s="260">
        <f>IF(CM_MWh!AJ152&gt;0,1,0)</f>
        <v>1</v>
      </c>
      <c r="AK152" s="260">
        <f>IF(CM_MWh!AK152&gt;0,1,0)</f>
        <v>1</v>
      </c>
      <c r="AL152" s="260">
        <f>IF(CM_MWh!AL152&gt;0,1,0)</f>
        <v>1</v>
      </c>
      <c r="AM152" s="260">
        <f>IF(CM_MWh!AM152&gt;0,1,0)</f>
        <v>0</v>
      </c>
      <c r="AN152" s="260">
        <f>IF(CM_MWh!AN152&gt;0,1,0)</f>
        <v>0</v>
      </c>
      <c r="AO152" s="260">
        <f>IF(CM_MWh!AO152&gt;0,1,0)</f>
        <v>0</v>
      </c>
      <c r="AP152" s="260">
        <f>IF(CM_MWh!AP152&gt;0,1,0)</f>
        <v>0</v>
      </c>
      <c r="AQ152" s="260">
        <f>IF(CM_MWh!AQ152&gt;0,1,0)</f>
        <v>0</v>
      </c>
      <c r="AR152" s="260">
        <f>IF(CM_MWh!AR152&gt;0,1,0)</f>
        <v>0</v>
      </c>
      <c r="AS152" s="260">
        <f>IF(CM_MWh!AS152&gt;0,1,0)</f>
        <v>1</v>
      </c>
      <c r="AT152" s="260">
        <f>IF(CM_MWh!AT152&gt;0,1,0)</f>
        <v>0</v>
      </c>
      <c r="AU152" s="260">
        <f t="shared" si="93"/>
        <v>16</v>
      </c>
      <c r="AV152" s="260">
        <f t="shared" si="94"/>
        <v>6</v>
      </c>
      <c r="AW152" s="103">
        <f t="shared" si="95"/>
        <v>22</v>
      </c>
      <c r="AX152" s="152">
        <f t="shared" si="96"/>
        <v>1593019</v>
      </c>
      <c r="AY152" s="379"/>
      <c r="AZ152" s="366"/>
      <c r="BA152" s="366"/>
      <c r="BB152" s="366"/>
      <c r="BC152" s="366"/>
      <c r="BD152" s="366"/>
      <c r="BE152" s="104">
        <f t="shared" si="104"/>
        <v>2008</v>
      </c>
      <c r="BF152" s="28">
        <f t="shared" si="106"/>
        <v>3</v>
      </c>
      <c r="BG152" s="379">
        <f t="shared" si="92"/>
        <v>3186098</v>
      </c>
      <c r="BH152" s="112">
        <f t="shared" si="90"/>
        <v>1406139</v>
      </c>
      <c r="BI152" s="112">
        <f t="shared" si="90"/>
        <v>159688</v>
      </c>
      <c r="BJ152" s="112">
        <f t="shared" si="90"/>
        <v>2602</v>
      </c>
      <c r="BK152" s="112">
        <f t="shared" si="90"/>
        <v>1666</v>
      </c>
      <c r="BL152" s="112">
        <f t="shared" si="90"/>
        <v>22924</v>
      </c>
      <c r="BM152" s="112">
        <f t="shared" si="97"/>
        <v>1593019</v>
      </c>
      <c r="BN152" s="21">
        <f t="shared" si="98"/>
        <v>6</v>
      </c>
      <c r="BO152" s="21">
        <f t="shared" si="99"/>
        <v>7</v>
      </c>
      <c r="BP152" s="21">
        <f t="shared" si="100"/>
        <v>9</v>
      </c>
      <c r="BQ152" s="21">
        <f t="shared" si="91"/>
        <v>16</v>
      </c>
      <c r="BR152" s="106">
        <f t="shared" si="101"/>
        <v>22</v>
      </c>
      <c r="BS152" s="366"/>
    </row>
    <row r="153" spans="1:111">
      <c r="A153" s="28">
        <f t="shared" si="102"/>
        <v>2008</v>
      </c>
      <c r="B153" s="28">
        <f t="shared" si="105"/>
        <v>4</v>
      </c>
      <c r="C153" s="280">
        <f t="shared" si="103"/>
        <v>1668755</v>
      </c>
      <c r="D153" s="280">
        <f>ROUND(cust_BM!D153,0)</f>
        <v>1477927</v>
      </c>
      <c r="E153" s="280">
        <f>ROUND(cust_BM!E153,0)</f>
        <v>163540</v>
      </c>
      <c r="F153" s="280">
        <f>ROUND(cust_BM!F153,0)</f>
        <v>2591</v>
      </c>
      <c r="G153" s="280">
        <f>ROUND(cust_BM!G153,0)</f>
        <v>1666</v>
      </c>
      <c r="H153" s="395">
        <f>ROUND(cust_BM!H153,0)</f>
        <v>23008</v>
      </c>
      <c r="I153" s="260">
        <f>IF(CM_MWh!I153&gt;0,1,0)</f>
        <v>0</v>
      </c>
      <c r="J153" s="260">
        <f>IF(CM_MWh!J153&gt;0,1,0)</f>
        <v>1</v>
      </c>
      <c r="K153" s="260">
        <f>IF(CM_MWh!K153&gt;0,1,0)</f>
        <v>1</v>
      </c>
      <c r="L153" s="260">
        <f>IF(CM_MWh!L153&gt;0,1,0)</f>
        <v>0</v>
      </c>
      <c r="M153" s="260">
        <v>0</v>
      </c>
      <c r="N153" s="261">
        <f>IF(CM_MWh!K153&gt;0,1,0)</f>
        <v>1</v>
      </c>
      <c r="O153" s="261">
        <f>IF(CM_MWh!M153&gt;0,1,0)</f>
        <v>0</v>
      </c>
      <c r="P153" s="261">
        <v>1</v>
      </c>
      <c r="Q153" s="261">
        <f>IF(CM_MWh!Q153&gt;0,1,0)</f>
        <v>1</v>
      </c>
      <c r="R153" s="261">
        <f>IF(CM_MWh!R153&gt;0,1,0)</f>
        <v>1</v>
      </c>
      <c r="S153" s="261">
        <f>IF(CM_MWh!S153&gt;0,1,0)</f>
        <v>0</v>
      </c>
      <c r="T153" s="261">
        <f>IF(CM_MWh!T153&gt;0,1,0)</f>
        <v>1</v>
      </c>
      <c r="U153" s="364">
        <f>IF(CM_MWh!U153&gt;0,1,0)</f>
        <v>1</v>
      </c>
      <c r="V153" s="260">
        <f>IF(CM_MWh!V153&gt;0,1,0)</f>
        <v>1</v>
      </c>
      <c r="W153" s="260">
        <f>IF(CM_MWh!W153&gt;0,1,0)</f>
        <v>1</v>
      </c>
      <c r="X153" s="260">
        <f>IF(CM_MWh!X153&gt;0,1,0)</f>
        <v>1</v>
      </c>
      <c r="Y153" s="260">
        <f>IF(CM_MWh!Y153&gt;0,1,0)</f>
        <v>1</v>
      </c>
      <c r="Z153" s="260">
        <f>IF(CM_MWh!Z153&gt;0,1,0)</f>
        <v>1</v>
      </c>
      <c r="AA153" s="260">
        <f>IF(CM_MWh!AA153&gt;0,1,0)</f>
        <v>1</v>
      </c>
      <c r="AB153" s="260">
        <f>IF(CM_MWh!AB153&gt;0,1,0)</f>
        <v>1</v>
      </c>
      <c r="AC153" s="260">
        <f>IF(CM_MWh!AC153&gt;0,1,0)</f>
        <v>0</v>
      </c>
      <c r="AD153" s="260">
        <f>IF(CM_MWh!AD153&gt;0,1,0)</f>
        <v>1</v>
      </c>
      <c r="AE153" s="260">
        <f>IF(CM_MWh!AE153&gt;0,1,0)</f>
        <v>1</v>
      </c>
      <c r="AF153" s="260">
        <f>IF(CM_MWh!AF153&gt;0,1,0)</f>
        <v>1</v>
      </c>
      <c r="AG153" s="364">
        <f>IF(CM_MWh!AG153&gt;0,1,0)</f>
        <v>0</v>
      </c>
      <c r="AH153" s="260">
        <f>IF(CM_MWh!AH153&gt;0,1,0)</f>
        <v>0</v>
      </c>
      <c r="AI153" s="260">
        <f>IF(CM_MWh!AI153&gt;0,1,0)</f>
        <v>1</v>
      </c>
      <c r="AJ153" s="260">
        <f>IF(CM_MWh!AJ153&gt;0,1,0)</f>
        <v>1</v>
      </c>
      <c r="AK153" s="260">
        <f>IF(CM_MWh!AK153&gt;0,1,0)</f>
        <v>1</v>
      </c>
      <c r="AL153" s="260">
        <f>IF(CM_MWh!AL153&gt;0,1,0)</f>
        <v>1</v>
      </c>
      <c r="AM153" s="260">
        <f>IF(CM_MWh!AM153&gt;0,1,0)</f>
        <v>0</v>
      </c>
      <c r="AN153" s="260">
        <f>IF(CM_MWh!AN153&gt;0,1,0)</f>
        <v>0</v>
      </c>
      <c r="AO153" s="260">
        <f>IF(CM_MWh!AO153&gt;0,1,0)</f>
        <v>0</v>
      </c>
      <c r="AP153" s="260">
        <f>IF(CM_MWh!AP153&gt;0,1,0)</f>
        <v>0</v>
      </c>
      <c r="AQ153" s="260">
        <f>IF(CM_MWh!AQ153&gt;0,1,0)</f>
        <v>0</v>
      </c>
      <c r="AR153" s="260">
        <f>IF(CM_MWh!AR153&gt;0,1,0)</f>
        <v>0</v>
      </c>
      <c r="AS153" s="260">
        <f>IF(CM_MWh!AS153&gt;0,1,0)</f>
        <v>1</v>
      </c>
      <c r="AT153" s="260">
        <f>IF(CM_MWh!AT153&gt;0,1,0)</f>
        <v>0</v>
      </c>
      <c r="AU153" s="260">
        <f t="shared" si="93"/>
        <v>16</v>
      </c>
      <c r="AV153" s="260">
        <f t="shared" si="94"/>
        <v>7</v>
      </c>
      <c r="AW153" s="103">
        <f t="shared" si="95"/>
        <v>23</v>
      </c>
      <c r="AX153" s="152">
        <f t="shared" si="96"/>
        <v>1668732</v>
      </c>
      <c r="AY153" s="379"/>
      <c r="AZ153" s="366"/>
      <c r="BA153" s="366"/>
      <c r="BB153" s="366"/>
      <c r="BC153" s="366"/>
      <c r="BD153" s="366"/>
      <c r="BE153" s="104">
        <f t="shared" si="104"/>
        <v>2008</v>
      </c>
      <c r="BF153" s="28">
        <f t="shared" si="106"/>
        <v>4</v>
      </c>
      <c r="BG153" s="379">
        <f t="shared" si="92"/>
        <v>3337526</v>
      </c>
      <c r="BH153" s="112">
        <f t="shared" si="90"/>
        <v>1477927</v>
      </c>
      <c r="BI153" s="112">
        <f t="shared" si="90"/>
        <v>163540</v>
      </c>
      <c r="BJ153" s="112">
        <f t="shared" si="90"/>
        <v>2591</v>
      </c>
      <c r="BK153" s="112">
        <f t="shared" si="90"/>
        <v>1666</v>
      </c>
      <c r="BL153" s="112">
        <f t="shared" si="90"/>
        <v>23008</v>
      </c>
      <c r="BM153" s="112">
        <f t="shared" si="97"/>
        <v>1668732</v>
      </c>
      <c r="BN153" s="21">
        <f t="shared" si="98"/>
        <v>7</v>
      </c>
      <c r="BO153" s="21">
        <f t="shared" si="99"/>
        <v>7</v>
      </c>
      <c r="BP153" s="21">
        <f t="shared" si="100"/>
        <v>9</v>
      </c>
      <c r="BQ153" s="21">
        <f t="shared" si="91"/>
        <v>16</v>
      </c>
      <c r="BR153" s="106">
        <f t="shared" si="101"/>
        <v>23</v>
      </c>
      <c r="BS153" s="366"/>
    </row>
    <row r="154" spans="1:111">
      <c r="A154" s="28">
        <f t="shared" si="102"/>
        <v>2008</v>
      </c>
      <c r="B154" s="28">
        <f t="shared" si="105"/>
        <v>5</v>
      </c>
      <c r="C154" s="280">
        <f t="shared" si="103"/>
        <v>1636740</v>
      </c>
      <c r="D154" s="280">
        <f>ROUND(cust_BM!D154,0)</f>
        <v>1446369</v>
      </c>
      <c r="E154" s="280">
        <f>ROUND(cust_BM!E154,0)</f>
        <v>162865</v>
      </c>
      <c r="F154" s="280">
        <f>ROUND(cust_BM!F154,0)</f>
        <v>2677</v>
      </c>
      <c r="G154" s="280">
        <f>ROUND(cust_BM!G154,0)</f>
        <v>1653</v>
      </c>
      <c r="H154" s="395">
        <f>ROUND(cust_BM!H154,0)</f>
        <v>23151</v>
      </c>
      <c r="I154" s="260">
        <f>IF(CM_MWh!I154&gt;0,1,0)</f>
        <v>1</v>
      </c>
      <c r="J154" s="260">
        <f>IF(CM_MWh!J154&gt;0,1,0)</f>
        <v>1</v>
      </c>
      <c r="K154" s="260">
        <f>IF(CM_MWh!K154&gt;0,1,0)</f>
        <v>1</v>
      </c>
      <c r="L154" s="260">
        <f>IF(CM_MWh!L154&gt;0,1,0)</f>
        <v>0</v>
      </c>
      <c r="M154" s="260">
        <v>0</v>
      </c>
      <c r="N154" s="261">
        <f>IF(CM_MWh!K154&gt;0,1,0)</f>
        <v>1</v>
      </c>
      <c r="O154" s="261">
        <f>IF(CM_MWh!M154&gt;0,1,0)</f>
        <v>0</v>
      </c>
      <c r="P154" s="261">
        <v>1</v>
      </c>
      <c r="Q154" s="261">
        <f>IF(CM_MWh!Q154&gt;0,1,0)</f>
        <v>1</v>
      </c>
      <c r="R154" s="261">
        <f>IF(CM_MWh!R154&gt;0,1,0)</f>
        <v>1</v>
      </c>
      <c r="S154" s="261">
        <f>IF(CM_MWh!S154&gt;0,1,0)</f>
        <v>0</v>
      </c>
      <c r="T154" s="261">
        <f>IF(CM_MWh!T154&gt;0,1,0)</f>
        <v>1</v>
      </c>
      <c r="U154" s="364">
        <f>IF(CM_MWh!U154&gt;0,1,0)</f>
        <v>1</v>
      </c>
      <c r="V154" s="260">
        <f>IF(CM_MWh!V154&gt;0,1,0)</f>
        <v>1</v>
      </c>
      <c r="W154" s="260">
        <f>IF(CM_MWh!W154&gt;0,1,0)</f>
        <v>1</v>
      </c>
      <c r="X154" s="260">
        <f>IF(CM_MWh!X154&gt;0,1,0)</f>
        <v>1</v>
      </c>
      <c r="Y154" s="260">
        <f>IF(CM_MWh!Y154&gt;0,1,0)</f>
        <v>1</v>
      </c>
      <c r="Z154" s="260">
        <f>IF(CM_MWh!Z154&gt;0,1,0)</f>
        <v>1</v>
      </c>
      <c r="AA154" s="260">
        <f>IF(CM_MWh!AA154&gt;0,1,0)</f>
        <v>1</v>
      </c>
      <c r="AB154" s="260">
        <f>IF(CM_MWh!AB154&gt;0,1,0)</f>
        <v>1</v>
      </c>
      <c r="AC154" s="260">
        <f>IF(CM_MWh!AC154&gt;0,1,0)</f>
        <v>0</v>
      </c>
      <c r="AD154" s="260">
        <f>IF(CM_MWh!AD154&gt;0,1,0)</f>
        <v>1</v>
      </c>
      <c r="AE154" s="260">
        <f>IF(CM_MWh!AE154&gt;0,1,0)</f>
        <v>1</v>
      </c>
      <c r="AF154" s="260">
        <f>IF(CM_MWh!AF154&gt;0,1,0)</f>
        <v>1</v>
      </c>
      <c r="AG154" s="364">
        <f>IF(CM_MWh!AG154&gt;0,1,0)</f>
        <v>0</v>
      </c>
      <c r="AH154" s="260">
        <f>IF(CM_MWh!AH154&gt;0,1,0)</f>
        <v>1</v>
      </c>
      <c r="AI154" s="260">
        <f>IF(CM_MWh!AI154&gt;0,1,0)</f>
        <v>1</v>
      </c>
      <c r="AJ154" s="260">
        <f>IF(CM_MWh!AJ154&gt;0,1,0)</f>
        <v>1</v>
      </c>
      <c r="AK154" s="260">
        <f>IF(CM_MWh!AK154&gt;0,1,0)</f>
        <v>1</v>
      </c>
      <c r="AL154" s="260">
        <f>IF(CM_MWh!AL154&gt;0,1,0)</f>
        <v>1</v>
      </c>
      <c r="AM154" s="260">
        <f>IF(CM_MWh!AM154&gt;0,1,0)</f>
        <v>0</v>
      </c>
      <c r="AN154" s="260">
        <f>IF(CM_MWh!AN154&gt;0,1,0)</f>
        <v>0</v>
      </c>
      <c r="AO154" s="260">
        <f>IF(CM_MWh!AO154&gt;0,1,0)</f>
        <v>0</v>
      </c>
      <c r="AP154" s="260">
        <f>IF(CM_MWh!AP154&gt;0,1,0)</f>
        <v>0</v>
      </c>
      <c r="AQ154" s="260">
        <f>IF(CM_MWh!AQ154&gt;0,1,0)</f>
        <v>0</v>
      </c>
      <c r="AR154" s="260">
        <f>IF(CM_MWh!AR154&gt;0,1,0)</f>
        <v>0</v>
      </c>
      <c r="AS154" s="260">
        <f>IF(CM_MWh!AS154&gt;0,1,0)</f>
        <v>1</v>
      </c>
      <c r="AT154" s="260">
        <f>IF(CM_MWh!AT154&gt;0,1,0)</f>
        <v>0</v>
      </c>
      <c r="AU154" s="260">
        <f t="shared" si="93"/>
        <v>17</v>
      </c>
      <c r="AV154" s="260">
        <f t="shared" si="94"/>
        <v>8</v>
      </c>
      <c r="AW154" s="103">
        <f t="shared" si="95"/>
        <v>25</v>
      </c>
      <c r="AX154" s="152">
        <f t="shared" si="96"/>
        <v>1636715</v>
      </c>
      <c r="AY154" s="379"/>
      <c r="AZ154" s="371"/>
      <c r="BA154" s="371"/>
      <c r="BB154" s="371"/>
      <c r="BC154" s="371"/>
      <c r="BD154" s="371"/>
      <c r="BE154" s="104">
        <f t="shared" si="104"/>
        <v>2008</v>
      </c>
      <c r="BF154" s="28">
        <f t="shared" si="106"/>
        <v>5</v>
      </c>
      <c r="BG154" s="379">
        <f t="shared" si="92"/>
        <v>3273497</v>
      </c>
      <c r="BH154" s="112">
        <f t="shared" si="90"/>
        <v>1446369</v>
      </c>
      <c r="BI154" s="112">
        <f t="shared" si="90"/>
        <v>162865</v>
      </c>
      <c r="BJ154" s="112">
        <f t="shared" si="90"/>
        <v>2677</v>
      </c>
      <c r="BK154" s="112">
        <f t="shared" si="90"/>
        <v>1653</v>
      </c>
      <c r="BL154" s="112">
        <f t="shared" si="90"/>
        <v>23151</v>
      </c>
      <c r="BM154" s="112">
        <f t="shared" si="97"/>
        <v>1636715</v>
      </c>
      <c r="BN154" s="21">
        <f t="shared" si="98"/>
        <v>8</v>
      </c>
      <c r="BO154" s="21">
        <f t="shared" si="99"/>
        <v>7</v>
      </c>
      <c r="BP154" s="21">
        <f t="shared" si="100"/>
        <v>10</v>
      </c>
      <c r="BQ154" s="21">
        <f t="shared" si="91"/>
        <v>17</v>
      </c>
      <c r="BR154" s="106">
        <f t="shared" si="101"/>
        <v>25</v>
      </c>
      <c r="BS154" s="366"/>
    </row>
    <row r="155" spans="1:111">
      <c r="A155" s="28">
        <f t="shared" si="102"/>
        <v>2008</v>
      </c>
      <c r="B155" s="28">
        <f t="shared" si="105"/>
        <v>6</v>
      </c>
      <c r="C155" s="280">
        <f t="shared" si="103"/>
        <v>1673654</v>
      </c>
      <c r="D155" s="280">
        <f>ROUND(cust_BM!D155,0)</f>
        <v>1481381</v>
      </c>
      <c r="E155" s="280">
        <f>ROUND(cust_BM!E155,0)</f>
        <v>164831</v>
      </c>
      <c r="F155" s="280">
        <f>ROUND(cust_BM!F155,0)</f>
        <v>2570</v>
      </c>
      <c r="G155" s="280">
        <f>ROUND(cust_BM!G155,0)</f>
        <v>1652</v>
      </c>
      <c r="H155" s="395">
        <f>ROUND(cust_BM!H155,0)</f>
        <v>23195</v>
      </c>
      <c r="I155" s="260">
        <f>IF(CM_MWh!I155&gt;0,1,0)</f>
        <v>1</v>
      </c>
      <c r="J155" s="260">
        <f>IF(CM_MWh!J155&gt;0,1,0)</f>
        <v>1</v>
      </c>
      <c r="K155" s="260">
        <f>IF(CM_MWh!K155&gt;0,1,0)</f>
        <v>1</v>
      </c>
      <c r="L155" s="260">
        <f>IF(CM_MWh!L155&gt;0,1,0)</f>
        <v>0</v>
      </c>
      <c r="M155" s="260">
        <v>0</v>
      </c>
      <c r="N155" s="261">
        <f>IF(CM_MWh!K155&gt;0,1,0)</f>
        <v>1</v>
      </c>
      <c r="O155" s="261">
        <f>IF(CM_MWh!M155&gt;0,1,0)</f>
        <v>0</v>
      </c>
      <c r="P155" s="261">
        <v>1</v>
      </c>
      <c r="Q155" s="261">
        <f>IF(CM_MWh!Q155&gt;0,1,0)</f>
        <v>1</v>
      </c>
      <c r="R155" s="261">
        <f>IF(CM_MWh!R155&gt;0,1,0)</f>
        <v>1</v>
      </c>
      <c r="S155" s="261">
        <f>IF(CM_MWh!S155&gt;0,1,0)</f>
        <v>0</v>
      </c>
      <c r="T155" s="261">
        <f>IF(CM_MWh!T155&gt;0,1,0)</f>
        <v>1</v>
      </c>
      <c r="U155" s="364">
        <f>IF(CM_MWh!U155&gt;0,1,0)</f>
        <v>1</v>
      </c>
      <c r="V155" s="260">
        <f>IF(CM_MWh!V155&gt;0,1,0)</f>
        <v>1</v>
      </c>
      <c r="W155" s="260">
        <f>IF(CM_MWh!W155&gt;0,1,0)</f>
        <v>1</v>
      </c>
      <c r="X155" s="260">
        <f>IF(CM_MWh!X155&gt;0,1,0)</f>
        <v>1</v>
      </c>
      <c r="Y155" s="260">
        <f>IF(CM_MWh!Y155&gt;0,1,0)</f>
        <v>1</v>
      </c>
      <c r="Z155" s="260">
        <f>IF(CM_MWh!Z155&gt;0,1,0)</f>
        <v>1</v>
      </c>
      <c r="AA155" s="260">
        <f>IF(CM_MWh!AA155&gt;0,1,0)</f>
        <v>1</v>
      </c>
      <c r="AB155" s="260">
        <f>IF(CM_MWh!AB155&gt;0,1,0)</f>
        <v>1</v>
      </c>
      <c r="AC155" s="260">
        <f>IF(CM_MWh!AC155&gt;0,1,0)</f>
        <v>0</v>
      </c>
      <c r="AD155" s="260">
        <f>IF(CM_MWh!AD155&gt;0,1,0)</f>
        <v>1</v>
      </c>
      <c r="AE155" s="260">
        <f>IF(CM_MWh!AE155&gt;0,1,0)</f>
        <v>1</v>
      </c>
      <c r="AF155" s="260">
        <f>IF(CM_MWh!AF155&gt;0,1,0)</f>
        <v>1</v>
      </c>
      <c r="AG155" s="364">
        <f>IF(CM_MWh!AG155&gt;0,1,0)</f>
        <v>0</v>
      </c>
      <c r="AH155" s="260">
        <f>IF(CM_MWh!AH155&gt;0,1,0)</f>
        <v>1</v>
      </c>
      <c r="AI155" s="260">
        <f>IF(CM_MWh!AI155&gt;0,1,0)</f>
        <v>1</v>
      </c>
      <c r="AJ155" s="260">
        <f>IF(CM_MWh!AJ155&gt;0,1,0)</f>
        <v>1</v>
      </c>
      <c r="AK155" s="260">
        <f>IF(CM_MWh!AK155&gt;0,1,0)</f>
        <v>1</v>
      </c>
      <c r="AL155" s="260">
        <f>IF(CM_MWh!AL155&gt;0,1,0)</f>
        <v>1</v>
      </c>
      <c r="AM155" s="260">
        <f>IF(CM_MWh!AM155&gt;0,1,0)</f>
        <v>0</v>
      </c>
      <c r="AN155" s="260">
        <f>IF(CM_MWh!AN155&gt;0,1,0)</f>
        <v>0</v>
      </c>
      <c r="AO155" s="260">
        <f>IF(CM_MWh!AO155&gt;0,1,0)</f>
        <v>0</v>
      </c>
      <c r="AP155" s="260">
        <f>IF(CM_MWh!AP155&gt;0,1,0)</f>
        <v>0</v>
      </c>
      <c r="AQ155" s="260">
        <f>IF(CM_MWh!AQ155&gt;0,1,0)</f>
        <v>0</v>
      </c>
      <c r="AR155" s="260">
        <f>IF(CM_MWh!AR155&gt;0,1,0)</f>
        <v>0</v>
      </c>
      <c r="AS155" s="260">
        <f>IF(CM_MWh!AS155&gt;0,1,0)</f>
        <v>1</v>
      </c>
      <c r="AT155" s="260">
        <f>IF(CM_MWh!AT155&gt;0,1,0)</f>
        <v>0</v>
      </c>
      <c r="AU155" s="260">
        <f t="shared" si="93"/>
        <v>17</v>
      </c>
      <c r="AV155" s="260">
        <f t="shared" si="94"/>
        <v>8</v>
      </c>
      <c r="AW155" s="103">
        <f t="shared" si="95"/>
        <v>25</v>
      </c>
      <c r="AX155" s="152">
        <f t="shared" si="96"/>
        <v>1673629</v>
      </c>
      <c r="AY155" s="379"/>
      <c r="AZ155" s="371"/>
      <c r="BA155" s="371"/>
      <c r="BB155" s="371"/>
      <c r="BC155" s="371"/>
      <c r="BD155" s="371"/>
      <c r="BE155" s="104">
        <f t="shared" si="104"/>
        <v>2008</v>
      </c>
      <c r="BF155" s="28">
        <f t="shared" si="106"/>
        <v>6</v>
      </c>
      <c r="BG155" s="379">
        <f t="shared" si="92"/>
        <v>3347325</v>
      </c>
      <c r="BH155" s="112">
        <f t="shared" si="90"/>
        <v>1481381</v>
      </c>
      <c r="BI155" s="112">
        <f t="shared" si="90"/>
        <v>164831</v>
      </c>
      <c r="BJ155" s="112">
        <f t="shared" si="90"/>
        <v>2570</v>
      </c>
      <c r="BK155" s="112">
        <f t="shared" si="90"/>
        <v>1652</v>
      </c>
      <c r="BL155" s="112">
        <f t="shared" si="90"/>
        <v>23195</v>
      </c>
      <c r="BM155" s="112">
        <f t="shared" si="97"/>
        <v>1673629</v>
      </c>
      <c r="BN155" s="21">
        <f t="shared" si="98"/>
        <v>8</v>
      </c>
      <c r="BO155" s="21">
        <f t="shared" si="99"/>
        <v>7</v>
      </c>
      <c r="BP155" s="21">
        <f t="shared" si="100"/>
        <v>10</v>
      </c>
      <c r="BQ155" s="21">
        <f t="shared" si="91"/>
        <v>17</v>
      </c>
      <c r="BR155" s="106">
        <f t="shared" si="101"/>
        <v>25</v>
      </c>
      <c r="BS155" s="366"/>
    </row>
    <row r="156" spans="1:111">
      <c r="A156" s="28">
        <f t="shared" si="102"/>
        <v>2008</v>
      </c>
      <c r="B156" s="28">
        <f t="shared" si="105"/>
        <v>7</v>
      </c>
      <c r="C156" s="280">
        <f t="shared" si="103"/>
        <v>1535493</v>
      </c>
      <c r="D156" s="280">
        <f>ROUND(cust_BM!D156,0)</f>
        <v>1354056</v>
      </c>
      <c r="E156" s="280">
        <f>ROUND(cust_BM!E156,0)</f>
        <v>155026</v>
      </c>
      <c r="F156" s="280">
        <f>ROUND(cust_BM!F156,0)</f>
        <v>2511</v>
      </c>
      <c r="G156" s="280">
        <f>ROUND(cust_BM!G156,0)</f>
        <v>1641</v>
      </c>
      <c r="H156" s="395">
        <f>ROUND(cust_BM!H156,0)</f>
        <v>22235</v>
      </c>
      <c r="I156" s="260">
        <f>IF(CM_MWh!I156&gt;0,1,0)</f>
        <v>1</v>
      </c>
      <c r="J156" s="260">
        <f>IF(CM_MWh!J156&gt;0,1,0)</f>
        <v>1</v>
      </c>
      <c r="K156" s="260">
        <f>IF(CM_MWh!K156&gt;0,1,0)</f>
        <v>1</v>
      </c>
      <c r="L156" s="260">
        <f>IF(CM_MWh!L156&gt;0,1,0)</f>
        <v>0</v>
      </c>
      <c r="M156" s="260">
        <v>0</v>
      </c>
      <c r="N156" s="261">
        <f>IF(CM_MWh!K156&gt;0,1,0)</f>
        <v>1</v>
      </c>
      <c r="O156" s="261">
        <f>IF(CM_MWh!M156&gt;0,1,0)</f>
        <v>0</v>
      </c>
      <c r="P156" s="261">
        <f>IF(CM_MWh!P156&gt;0,1,0)</f>
        <v>0</v>
      </c>
      <c r="Q156" s="261">
        <f>IF(CM_MWh!Q156&gt;0,1,0)</f>
        <v>1</v>
      </c>
      <c r="R156" s="261">
        <f>IF(CM_MWh!R156&gt;0,1,0)</f>
        <v>1</v>
      </c>
      <c r="S156" s="261">
        <f>IF(CM_MWh!S156&gt;0,1,0)</f>
        <v>0</v>
      </c>
      <c r="T156" s="261">
        <f>IF(CM_MWh!T156&gt;0,1,0)</f>
        <v>1</v>
      </c>
      <c r="U156" s="364">
        <f>IF(CM_MWh!U156&gt;0,1,0)</f>
        <v>1</v>
      </c>
      <c r="V156" s="260">
        <f>IF(CM_MWh!V156&gt;0,1,0)</f>
        <v>1</v>
      </c>
      <c r="W156" s="260">
        <f>IF(CM_MWh!W156&gt;0,1,0)</f>
        <v>1</v>
      </c>
      <c r="X156" s="260">
        <f>IF(CM_MWh!X156&gt;0,1,0)</f>
        <v>1</v>
      </c>
      <c r="Y156" s="260">
        <f>IF(CM_MWh!Y156&gt;0,1,0)</f>
        <v>1</v>
      </c>
      <c r="Z156" s="260">
        <f>IF(CM_MWh!Z156&gt;0,1,0)</f>
        <v>1</v>
      </c>
      <c r="AA156" s="260">
        <f>IF(CM_MWh!AA156&gt;0,1,0)</f>
        <v>1</v>
      </c>
      <c r="AB156" s="260">
        <f>IF(CM_MWh!AB156&gt;0,1,0)</f>
        <v>1</v>
      </c>
      <c r="AC156" s="260">
        <f>IF(CM_MWh!AC156&gt;0,1,0)</f>
        <v>0</v>
      </c>
      <c r="AD156" s="260">
        <f>IF(CM_MWh!AD156&gt;0,1,0)</f>
        <v>1</v>
      </c>
      <c r="AE156" s="260">
        <f>IF(CM_MWh!AE156&gt;0,1,0)</f>
        <v>1</v>
      </c>
      <c r="AF156" s="260">
        <f>IF(CM_MWh!AF156&gt;0,1,0)</f>
        <v>1</v>
      </c>
      <c r="AG156" s="364">
        <f>IF(CM_MWh!AG156&gt;0,1,0)</f>
        <v>0</v>
      </c>
      <c r="AH156" s="260">
        <f>IF(CM_MWh!AH156&gt;0,1,0)</f>
        <v>1</v>
      </c>
      <c r="AI156" s="260">
        <f>IF(CM_MWh!AI156&gt;0,1,0)</f>
        <v>1</v>
      </c>
      <c r="AJ156" s="260">
        <f>IF(CM_MWh!AJ156&gt;0,1,0)</f>
        <v>1</v>
      </c>
      <c r="AK156" s="260">
        <f>IF(CM_MWh!AK156&gt;0,1,0)</f>
        <v>1</v>
      </c>
      <c r="AL156" s="260">
        <f>IF(CM_MWh!AL156&gt;0,1,0)</f>
        <v>1</v>
      </c>
      <c r="AM156" s="260">
        <f>IF(CM_MWh!AM156&gt;0,1,0)</f>
        <v>0</v>
      </c>
      <c r="AN156" s="260">
        <f>IF(CM_MWh!AN156&gt;0,1,0)</f>
        <v>0</v>
      </c>
      <c r="AO156" s="260">
        <f>IF(CM_MWh!AO156&gt;0,1,0)</f>
        <v>0</v>
      </c>
      <c r="AP156" s="260">
        <f>IF(CM_MWh!AP156&gt;0,1,0)</f>
        <v>0</v>
      </c>
      <c r="AQ156" s="260">
        <f>IF(CM_MWh!AQ156&gt;0,1,0)</f>
        <v>0</v>
      </c>
      <c r="AR156" s="260">
        <f>IF(CM_MWh!AR156&gt;0,1,0)</f>
        <v>0</v>
      </c>
      <c r="AS156" s="260">
        <f>IF(CM_MWh!AS156&gt;0,1,0)</f>
        <v>1</v>
      </c>
      <c r="AT156" s="260">
        <f>IF(CM_MWh!AT156&gt;0,1,0)</f>
        <v>0</v>
      </c>
      <c r="AU156" s="260">
        <f t="shared" si="93"/>
        <v>17</v>
      </c>
      <c r="AV156" s="260">
        <f t="shared" si="94"/>
        <v>7</v>
      </c>
      <c r="AW156" s="103">
        <f t="shared" si="95"/>
        <v>24</v>
      </c>
      <c r="AX156" s="152">
        <f t="shared" si="96"/>
        <v>1535469</v>
      </c>
      <c r="AY156" s="379"/>
      <c r="AZ156" s="371"/>
      <c r="BA156" s="371"/>
      <c r="BB156" s="371"/>
      <c r="BC156" s="371"/>
      <c r="BD156" s="371"/>
      <c r="BE156" s="104">
        <f t="shared" si="104"/>
        <v>2008</v>
      </c>
      <c r="BF156" s="28">
        <f t="shared" si="106"/>
        <v>7</v>
      </c>
      <c r="BG156" s="379">
        <f t="shared" si="92"/>
        <v>3071003</v>
      </c>
      <c r="BH156" s="112">
        <f t="shared" si="90"/>
        <v>1354056</v>
      </c>
      <c r="BI156" s="112">
        <f t="shared" si="90"/>
        <v>155026</v>
      </c>
      <c r="BJ156" s="112">
        <f t="shared" si="90"/>
        <v>2511</v>
      </c>
      <c r="BK156" s="112">
        <f t="shared" si="90"/>
        <v>1641</v>
      </c>
      <c r="BL156" s="112">
        <f t="shared" si="90"/>
        <v>22235</v>
      </c>
      <c r="BM156" s="112">
        <f t="shared" si="97"/>
        <v>1535469</v>
      </c>
      <c r="BN156" s="21">
        <f t="shared" si="98"/>
        <v>7</v>
      </c>
      <c r="BO156" s="21">
        <f t="shared" si="99"/>
        <v>7</v>
      </c>
      <c r="BP156" s="21">
        <f t="shared" si="100"/>
        <v>10</v>
      </c>
      <c r="BQ156" s="21">
        <f t="shared" si="91"/>
        <v>17</v>
      </c>
      <c r="BR156" s="106">
        <f t="shared" si="101"/>
        <v>24</v>
      </c>
      <c r="BS156" s="366"/>
    </row>
    <row r="157" spans="1:111">
      <c r="A157" s="28">
        <f t="shared" si="102"/>
        <v>2008</v>
      </c>
      <c r="B157" s="28">
        <f t="shared" si="105"/>
        <v>8</v>
      </c>
      <c r="C157" s="280">
        <f t="shared" si="103"/>
        <v>1646582</v>
      </c>
      <c r="D157" s="280">
        <f>ROUND(cust_BM!D157,0)</f>
        <v>1456247</v>
      </c>
      <c r="E157" s="280">
        <f>ROUND(cust_BM!E157,0)</f>
        <v>162952</v>
      </c>
      <c r="F157" s="280">
        <f>ROUND(cust_BM!F157,0)</f>
        <v>2590</v>
      </c>
      <c r="G157" s="280">
        <f>ROUND(cust_BM!G157,0)</f>
        <v>1642</v>
      </c>
      <c r="H157" s="395">
        <f>ROUND(cust_BM!H157,0)</f>
        <v>23127</v>
      </c>
      <c r="I157" s="260">
        <f>IF(CM_MWh!I157&gt;0,1,0)</f>
        <v>1</v>
      </c>
      <c r="J157" s="260">
        <f>IF(CM_MWh!J157&gt;0,1,0)</f>
        <v>1</v>
      </c>
      <c r="K157" s="260">
        <f>IF(CM_MWh!K157&gt;0,1,0)</f>
        <v>1</v>
      </c>
      <c r="L157" s="260">
        <f>IF(CM_MWh!L157&gt;0,1,0)</f>
        <v>0</v>
      </c>
      <c r="M157" s="260">
        <v>0</v>
      </c>
      <c r="N157" s="261">
        <f>IF(CM_MWh!K157&gt;0,1,0)</f>
        <v>1</v>
      </c>
      <c r="O157" s="261">
        <f>IF(CM_MWh!M157&gt;0,1,0)</f>
        <v>0</v>
      </c>
      <c r="P157" s="261">
        <f>IF(CM_MWh!P157&gt;0,1,0)</f>
        <v>0</v>
      </c>
      <c r="Q157" s="261">
        <f>IF(CM_MWh!Q157&gt;0,1,0)</f>
        <v>1</v>
      </c>
      <c r="R157" s="261">
        <f>IF(CM_MWh!R157&gt;0,1,0)</f>
        <v>1</v>
      </c>
      <c r="S157" s="261">
        <f>IF(CM_MWh!S157&gt;0,1,0)</f>
        <v>0</v>
      </c>
      <c r="T157" s="261">
        <f>IF(CM_MWh!T157&gt;0,1,0)</f>
        <v>1</v>
      </c>
      <c r="U157" s="364">
        <f>IF(CM_MWh!U157&gt;0,1,0)</f>
        <v>1</v>
      </c>
      <c r="V157" s="260">
        <f>IF(CM_MWh!V157&gt;0,1,0)</f>
        <v>1</v>
      </c>
      <c r="W157" s="260">
        <f>IF(CM_MWh!W157&gt;0,1,0)</f>
        <v>1</v>
      </c>
      <c r="X157" s="260">
        <f>IF(CM_MWh!X157&gt;0,1,0)</f>
        <v>1</v>
      </c>
      <c r="Y157" s="260">
        <f>IF(CM_MWh!Y157&gt;0,1,0)</f>
        <v>1</v>
      </c>
      <c r="Z157" s="260">
        <f>IF(CM_MWh!Z157&gt;0,1,0)</f>
        <v>1</v>
      </c>
      <c r="AA157" s="260">
        <f>IF(CM_MWh!AA157&gt;0,1,0)</f>
        <v>1</v>
      </c>
      <c r="AB157" s="260">
        <f>IF(CM_MWh!AB157&gt;0,1,0)</f>
        <v>1</v>
      </c>
      <c r="AC157" s="260">
        <f>IF(CM_MWh!AC157&gt;0,1,0)</f>
        <v>0</v>
      </c>
      <c r="AD157" s="260">
        <f>IF(CM_MWh!AD157&gt;0,1,0)</f>
        <v>1</v>
      </c>
      <c r="AE157" s="260">
        <f>IF(CM_MWh!AE157&gt;0,1,0)</f>
        <v>1</v>
      </c>
      <c r="AF157" s="260">
        <f>IF(CM_MWh!AF157&gt;0,1,0)</f>
        <v>1</v>
      </c>
      <c r="AG157" s="364">
        <f>IF(CM_MWh!AG157&gt;0,1,0)</f>
        <v>0</v>
      </c>
      <c r="AH157" s="260">
        <f>IF(CM_MWh!AH157&gt;0,1,0)</f>
        <v>1</v>
      </c>
      <c r="AI157" s="260">
        <f>IF(CM_MWh!AI157&gt;0,1,0)</f>
        <v>1</v>
      </c>
      <c r="AJ157" s="260">
        <f>IF(CM_MWh!AJ157&gt;0,1,0)</f>
        <v>1</v>
      </c>
      <c r="AK157" s="260">
        <f>IF(CM_MWh!AK157&gt;0,1,0)</f>
        <v>1</v>
      </c>
      <c r="AL157" s="260">
        <f>IF(CM_MWh!AL157&gt;0,1,0)</f>
        <v>1</v>
      </c>
      <c r="AM157" s="260">
        <f>IF(CM_MWh!AM157&gt;0,1,0)</f>
        <v>0</v>
      </c>
      <c r="AN157" s="260">
        <f>IF(CM_MWh!AN157&gt;0,1,0)</f>
        <v>0</v>
      </c>
      <c r="AO157" s="260">
        <f>IF(CM_MWh!AO157&gt;0,1,0)</f>
        <v>0</v>
      </c>
      <c r="AP157" s="260">
        <f>IF(CM_MWh!AP157&gt;0,1,0)</f>
        <v>0</v>
      </c>
      <c r="AQ157" s="260">
        <f>IF(CM_MWh!AQ157&gt;0,1,0)</f>
        <v>0</v>
      </c>
      <c r="AR157" s="260">
        <f>IF(CM_MWh!AR157&gt;0,1,0)</f>
        <v>0</v>
      </c>
      <c r="AS157" s="260">
        <f>IF(CM_MWh!AS157&gt;0,1,0)</f>
        <v>1</v>
      </c>
      <c r="AT157" s="260">
        <f>IF(CM_MWh!AT157&gt;0,1,0)</f>
        <v>0</v>
      </c>
      <c r="AU157" s="260">
        <f t="shared" si="93"/>
        <v>17</v>
      </c>
      <c r="AV157" s="260">
        <f t="shared" si="94"/>
        <v>7</v>
      </c>
      <c r="AW157" s="103">
        <f t="shared" si="95"/>
        <v>24</v>
      </c>
      <c r="AX157" s="152">
        <f t="shared" si="96"/>
        <v>1646558</v>
      </c>
      <c r="AY157" s="379"/>
      <c r="AZ157" s="371"/>
      <c r="BA157" s="371"/>
      <c r="BB157" s="371"/>
      <c r="BC157" s="371"/>
      <c r="BD157" s="371"/>
      <c r="BE157" s="104">
        <f t="shared" si="104"/>
        <v>2008</v>
      </c>
      <c r="BF157" s="28">
        <f t="shared" si="106"/>
        <v>8</v>
      </c>
      <c r="BG157" s="379">
        <f t="shared" si="92"/>
        <v>3293181</v>
      </c>
      <c r="BH157" s="112">
        <f t="shared" si="90"/>
        <v>1456247</v>
      </c>
      <c r="BI157" s="112">
        <f t="shared" si="90"/>
        <v>162952</v>
      </c>
      <c r="BJ157" s="112">
        <f t="shared" si="90"/>
        <v>2590</v>
      </c>
      <c r="BK157" s="112">
        <f t="shared" si="90"/>
        <v>1642</v>
      </c>
      <c r="BL157" s="112">
        <f t="shared" si="90"/>
        <v>23127</v>
      </c>
      <c r="BM157" s="112">
        <f t="shared" si="97"/>
        <v>1646558</v>
      </c>
      <c r="BN157" s="21">
        <f t="shared" si="98"/>
        <v>7</v>
      </c>
      <c r="BO157" s="21">
        <f t="shared" si="99"/>
        <v>7</v>
      </c>
      <c r="BP157" s="21">
        <f t="shared" si="100"/>
        <v>10</v>
      </c>
      <c r="BQ157" s="21">
        <f t="shared" si="91"/>
        <v>17</v>
      </c>
      <c r="BR157" s="106">
        <f t="shared" si="101"/>
        <v>24</v>
      </c>
      <c r="BS157" s="366"/>
    </row>
    <row r="158" spans="1:111">
      <c r="A158" s="28">
        <f t="shared" si="102"/>
        <v>2008</v>
      </c>
      <c r="B158" s="28">
        <f t="shared" si="105"/>
        <v>9</v>
      </c>
      <c r="C158" s="280">
        <f t="shared" si="103"/>
        <v>1722185</v>
      </c>
      <c r="D158" s="280">
        <f>ROUND(cust_BM!D158,0)</f>
        <v>1523982</v>
      </c>
      <c r="E158" s="280">
        <f>ROUND(cust_BM!E158,0)</f>
        <v>170052</v>
      </c>
      <c r="F158" s="280">
        <f>ROUND(cust_BM!F158,0)</f>
        <v>2630</v>
      </c>
      <c r="G158" s="280">
        <f>ROUND(cust_BM!G158,0)</f>
        <v>1651</v>
      </c>
      <c r="H158" s="395">
        <f>ROUND(cust_BM!H158,0)</f>
        <v>23846</v>
      </c>
      <c r="I158" s="260">
        <f>IF(CM_MWh!I158&gt;0,1,0)</f>
        <v>1</v>
      </c>
      <c r="J158" s="260">
        <f>IF(CM_MWh!J158&gt;0,1,0)</f>
        <v>1</v>
      </c>
      <c r="K158" s="260">
        <f>IF(CM_MWh!K158&gt;0,1,0)</f>
        <v>1</v>
      </c>
      <c r="L158" s="260">
        <f>IF(CM_MWh!L158&gt;0,1,0)</f>
        <v>0</v>
      </c>
      <c r="M158" s="260">
        <v>0</v>
      </c>
      <c r="N158" s="261">
        <f>IF(CM_MWh!K158&gt;0,1,0)</f>
        <v>1</v>
      </c>
      <c r="O158" s="261">
        <f>IF(CM_MWh!M158&gt;0,1,0)</f>
        <v>0</v>
      </c>
      <c r="P158" s="261">
        <f>IF(CM_MWh!P158&gt;0,1,0)</f>
        <v>0</v>
      </c>
      <c r="Q158" s="261">
        <f>IF(CM_MWh!Q158&gt;0,1,0)</f>
        <v>1</v>
      </c>
      <c r="R158" s="261">
        <f>IF(CM_MWh!R158&gt;0,1,0)</f>
        <v>1</v>
      </c>
      <c r="S158" s="261">
        <f>IF(CM_MWh!S158&gt;0,1,0)</f>
        <v>0</v>
      </c>
      <c r="T158" s="261">
        <f>IF(CM_MWh!T158&gt;0,1,0)</f>
        <v>1</v>
      </c>
      <c r="U158" s="364">
        <f>IF(CM_MWh!U158&gt;0,1,0)</f>
        <v>1</v>
      </c>
      <c r="V158" s="260">
        <f>IF(CM_MWh!V158&gt;0,1,0)</f>
        <v>1</v>
      </c>
      <c r="W158" s="260">
        <f>IF(CM_MWh!W158&gt;0,1,0)</f>
        <v>1</v>
      </c>
      <c r="X158" s="260">
        <f>IF(CM_MWh!X158&gt;0,1,0)</f>
        <v>1</v>
      </c>
      <c r="Y158" s="260">
        <f>IF(CM_MWh!Y158&gt;0,1,0)</f>
        <v>1</v>
      </c>
      <c r="Z158" s="260">
        <f>IF(CM_MWh!Z158&gt;0,1,0)</f>
        <v>1</v>
      </c>
      <c r="AA158" s="260">
        <f>IF(CM_MWh!AA158&gt;0,1,0)</f>
        <v>1</v>
      </c>
      <c r="AB158" s="260">
        <f>IF(CM_MWh!AB158&gt;0,1,0)</f>
        <v>1</v>
      </c>
      <c r="AC158" s="260">
        <f>IF(CM_MWh!AC158&gt;0,1,0)</f>
        <v>0</v>
      </c>
      <c r="AD158" s="260">
        <f>IF(CM_MWh!AD158&gt;0,1,0)</f>
        <v>1</v>
      </c>
      <c r="AE158" s="260">
        <f>IF(CM_MWh!AE158&gt;0,1,0)</f>
        <v>1</v>
      </c>
      <c r="AF158" s="260">
        <f>IF(CM_MWh!AF158&gt;0,1,0)</f>
        <v>1</v>
      </c>
      <c r="AG158" s="364">
        <f>IF(CM_MWh!AG158&gt;0,1,0)</f>
        <v>0</v>
      </c>
      <c r="AH158" s="260">
        <f>IF(CM_MWh!AH158&gt;0,1,0)</f>
        <v>1</v>
      </c>
      <c r="AI158" s="260">
        <f>IF(CM_MWh!AI158&gt;0,1,0)</f>
        <v>1</v>
      </c>
      <c r="AJ158" s="260">
        <f>IF(CM_MWh!AJ158&gt;0,1,0)</f>
        <v>1</v>
      </c>
      <c r="AK158" s="260">
        <f>IF(CM_MWh!AK158&gt;0,1,0)</f>
        <v>1</v>
      </c>
      <c r="AL158" s="260">
        <f>IF(CM_MWh!AL158&gt;0,1,0)</f>
        <v>1</v>
      </c>
      <c r="AM158" s="260">
        <f>IF(CM_MWh!AM158&gt;0,1,0)</f>
        <v>0</v>
      </c>
      <c r="AN158" s="260">
        <f>IF(CM_MWh!AN158&gt;0,1,0)</f>
        <v>0</v>
      </c>
      <c r="AO158" s="260">
        <f>IF(CM_MWh!AO158&gt;0,1,0)</f>
        <v>0</v>
      </c>
      <c r="AP158" s="260">
        <f>IF(CM_MWh!AP158&gt;0,1,0)</f>
        <v>0</v>
      </c>
      <c r="AQ158" s="260">
        <f>IF(CM_MWh!AQ158&gt;0,1,0)</f>
        <v>0</v>
      </c>
      <c r="AR158" s="260">
        <f>IF(CM_MWh!AR158&gt;0,1,0)</f>
        <v>0</v>
      </c>
      <c r="AS158" s="260">
        <f>IF(CM_MWh!AS158&gt;0,1,0)</f>
        <v>1</v>
      </c>
      <c r="AT158" s="260">
        <f>IF(CM_MWh!AT158&gt;0,1,0)</f>
        <v>0</v>
      </c>
      <c r="AU158" s="260">
        <f t="shared" si="93"/>
        <v>17</v>
      </c>
      <c r="AV158" s="260">
        <f t="shared" si="94"/>
        <v>7</v>
      </c>
      <c r="AW158" s="103">
        <f t="shared" si="95"/>
        <v>24</v>
      </c>
      <c r="AX158" s="152">
        <f t="shared" si="96"/>
        <v>1722161</v>
      </c>
      <c r="AY158" s="379"/>
      <c r="AZ158" s="371"/>
      <c r="BA158" s="371"/>
      <c r="BB158" s="371"/>
      <c r="BC158" s="371"/>
      <c r="BD158" s="371"/>
      <c r="BE158" s="104">
        <f t="shared" si="104"/>
        <v>2008</v>
      </c>
      <c r="BF158" s="28">
        <f t="shared" si="106"/>
        <v>9</v>
      </c>
      <c r="BG158" s="379">
        <f t="shared" si="92"/>
        <v>3444387</v>
      </c>
      <c r="BH158" s="112">
        <f t="shared" si="90"/>
        <v>1523982</v>
      </c>
      <c r="BI158" s="112">
        <f t="shared" si="90"/>
        <v>170052</v>
      </c>
      <c r="BJ158" s="112">
        <f t="shared" si="90"/>
        <v>2630</v>
      </c>
      <c r="BK158" s="112">
        <f t="shared" si="90"/>
        <v>1651</v>
      </c>
      <c r="BL158" s="112">
        <f t="shared" si="90"/>
        <v>23846</v>
      </c>
      <c r="BM158" s="112">
        <f t="shared" si="97"/>
        <v>1722161</v>
      </c>
      <c r="BN158" s="21">
        <f t="shared" si="98"/>
        <v>7</v>
      </c>
      <c r="BO158" s="21">
        <f t="shared" si="99"/>
        <v>7</v>
      </c>
      <c r="BP158" s="21">
        <f t="shared" si="100"/>
        <v>10</v>
      </c>
      <c r="BQ158" s="21">
        <f t="shared" si="91"/>
        <v>17</v>
      </c>
      <c r="BR158" s="106">
        <f t="shared" si="101"/>
        <v>24</v>
      </c>
      <c r="BS158" s="366"/>
    </row>
    <row r="159" spans="1:111">
      <c r="A159" s="28">
        <f t="shared" si="102"/>
        <v>2008</v>
      </c>
      <c r="B159" s="28">
        <f t="shared" si="105"/>
        <v>10</v>
      </c>
      <c r="C159" s="280">
        <f t="shared" si="103"/>
        <v>1566263</v>
      </c>
      <c r="D159" s="280">
        <f>ROUND(cust_BM!D159,0)</f>
        <v>1382150</v>
      </c>
      <c r="E159" s="280">
        <f>ROUND(cust_BM!E159,0)</f>
        <v>157338</v>
      </c>
      <c r="F159" s="280">
        <f>ROUND(cust_BM!F159,0)</f>
        <v>2509</v>
      </c>
      <c r="G159" s="280">
        <f>ROUND(cust_BM!G159,0)</f>
        <v>1635</v>
      </c>
      <c r="H159" s="395">
        <f>ROUND(cust_BM!H159,0)</f>
        <v>22609</v>
      </c>
      <c r="I159" s="260">
        <f>IF(CM_MWh!I159&gt;0,1,0)</f>
        <v>0</v>
      </c>
      <c r="J159" s="260">
        <f>IF(CM_MWh!J159&gt;0,1,0)</f>
        <v>1</v>
      </c>
      <c r="K159" s="260">
        <f>IF(CM_MWh!K159&gt;0,1,0)</f>
        <v>1</v>
      </c>
      <c r="L159" s="260">
        <f>IF(CM_MWh!L159&gt;0,1,0)</f>
        <v>0</v>
      </c>
      <c r="M159" s="260">
        <v>0</v>
      </c>
      <c r="N159" s="261">
        <f>IF(CM_MWh!K159&gt;0,1,0)</f>
        <v>1</v>
      </c>
      <c r="O159" s="261">
        <f>IF(CM_MWh!M159&gt;0,1,0)</f>
        <v>0</v>
      </c>
      <c r="P159" s="261">
        <f>IF(CM_MWh!P159&gt;0,1,0)</f>
        <v>0</v>
      </c>
      <c r="Q159" s="261">
        <f>IF(CM_MWh!Q159&gt;0,1,0)</f>
        <v>0</v>
      </c>
      <c r="R159" s="261">
        <f>IF(CM_MWh!R159&gt;0,1,0)</f>
        <v>1</v>
      </c>
      <c r="S159" s="261">
        <f>IF(CM_MWh!S159&gt;0,1,0)</f>
        <v>0</v>
      </c>
      <c r="T159" s="261">
        <f>IF(CM_MWh!T159&gt;0,1,0)</f>
        <v>1</v>
      </c>
      <c r="U159" s="364">
        <f>IF(CM_MWh!U159&gt;0,1,0)</f>
        <v>1</v>
      </c>
      <c r="V159" s="260">
        <f>IF(CM_MWh!V159&gt;0,1,0)</f>
        <v>1</v>
      </c>
      <c r="W159" s="260">
        <f>IF(CM_MWh!W159&gt;0,1,0)</f>
        <v>1</v>
      </c>
      <c r="X159" s="260">
        <f>IF(CM_MWh!X159&gt;0,1,0)</f>
        <v>1</v>
      </c>
      <c r="Y159" s="260">
        <f>IF(CM_MWh!Y159&gt;0,1,0)</f>
        <v>1</v>
      </c>
      <c r="Z159" s="260">
        <f>IF(CM_MWh!Z159&gt;0,1,0)</f>
        <v>1</v>
      </c>
      <c r="AA159" s="260">
        <f>IF(CM_MWh!AA159&gt;0,1,0)</f>
        <v>1</v>
      </c>
      <c r="AB159" s="260">
        <f>IF(CM_MWh!AB159&gt;0,1,0)</f>
        <v>1</v>
      </c>
      <c r="AC159" s="260">
        <f>IF(CM_MWh!AC159&gt;0,1,0)</f>
        <v>0</v>
      </c>
      <c r="AD159" s="260">
        <f>IF(CM_MWh!AD159&gt;0,1,0)</f>
        <v>1</v>
      </c>
      <c r="AE159" s="260">
        <f>IF(CM_MWh!AE159&gt;0,1,0)</f>
        <v>1</v>
      </c>
      <c r="AF159" s="260">
        <f>IF(CM_MWh!AF159&gt;0,1,0)</f>
        <v>1</v>
      </c>
      <c r="AG159" s="364">
        <f>IF(CM_MWh!AG159&gt;0,1,0)</f>
        <v>0</v>
      </c>
      <c r="AH159" s="260">
        <f>IF(CM_MWh!AH159&gt;0,1,0)</f>
        <v>1</v>
      </c>
      <c r="AI159" s="260">
        <f>IF(CM_MWh!AI159&gt;0,1,0)</f>
        <v>1</v>
      </c>
      <c r="AJ159" s="260">
        <f>IF(CM_MWh!AJ159&gt;0,1,0)</f>
        <v>1</v>
      </c>
      <c r="AK159" s="260">
        <f>IF(CM_MWh!AK159&gt;0,1,0)</f>
        <v>1</v>
      </c>
      <c r="AL159" s="260">
        <f>IF(CM_MWh!AL159&gt;0,1,0)</f>
        <v>1</v>
      </c>
      <c r="AM159" s="260">
        <f>IF(CM_MWh!AM159&gt;0,1,0)</f>
        <v>0</v>
      </c>
      <c r="AN159" s="260">
        <f>IF(CM_MWh!AN159&gt;0,1,0)</f>
        <v>0</v>
      </c>
      <c r="AO159" s="260">
        <f>IF(CM_MWh!AO159&gt;0,1,0)</f>
        <v>0</v>
      </c>
      <c r="AP159" s="260">
        <f>IF(CM_MWh!AP159&gt;0,1,0)</f>
        <v>0</v>
      </c>
      <c r="AQ159" s="260">
        <f>IF(CM_MWh!AQ159&gt;0,1,0)</f>
        <v>0</v>
      </c>
      <c r="AR159" s="260">
        <f>IF(CM_MWh!AR159&gt;0,1,0)</f>
        <v>0</v>
      </c>
      <c r="AS159" s="260">
        <f>IF(CM_MWh!AS159&gt;0,1,0)</f>
        <v>1</v>
      </c>
      <c r="AT159" s="260">
        <f>IF(CM_MWh!AT159&gt;0,1,0)</f>
        <v>0</v>
      </c>
      <c r="AU159" s="260">
        <f t="shared" si="93"/>
        <v>17</v>
      </c>
      <c r="AV159" s="260">
        <f t="shared" si="94"/>
        <v>5</v>
      </c>
      <c r="AW159" s="103">
        <f t="shared" si="95"/>
        <v>22</v>
      </c>
      <c r="AX159" s="152">
        <f t="shared" si="96"/>
        <v>1566241</v>
      </c>
      <c r="AY159" s="381"/>
      <c r="AZ159" s="371"/>
      <c r="BA159" s="371"/>
      <c r="BB159" s="371"/>
      <c r="BC159" s="371"/>
      <c r="BD159" s="371"/>
      <c r="BE159" s="104">
        <f t="shared" si="104"/>
        <v>2008</v>
      </c>
      <c r="BF159" s="28">
        <f t="shared" si="106"/>
        <v>10</v>
      </c>
      <c r="BG159" s="379">
        <f t="shared" si="92"/>
        <v>3132543</v>
      </c>
      <c r="BH159" s="112">
        <f t="shared" si="90"/>
        <v>1382150</v>
      </c>
      <c r="BI159" s="112">
        <f t="shared" si="90"/>
        <v>157338</v>
      </c>
      <c r="BJ159" s="112">
        <f t="shared" si="90"/>
        <v>2509</v>
      </c>
      <c r="BK159" s="112">
        <f t="shared" si="90"/>
        <v>1635</v>
      </c>
      <c r="BL159" s="112">
        <f t="shared" si="90"/>
        <v>22609</v>
      </c>
      <c r="BM159" s="112">
        <f t="shared" si="97"/>
        <v>1566241</v>
      </c>
      <c r="BN159" s="21">
        <f t="shared" si="98"/>
        <v>5</v>
      </c>
      <c r="BO159" s="21">
        <f t="shared" si="99"/>
        <v>7</v>
      </c>
      <c r="BP159" s="21">
        <f t="shared" si="100"/>
        <v>10</v>
      </c>
      <c r="BQ159" s="21">
        <f t="shared" si="91"/>
        <v>17</v>
      </c>
      <c r="BR159" s="106">
        <f t="shared" si="101"/>
        <v>22</v>
      </c>
      <c r="BS159" s="366"/>
    </row>
    <row r="160" spans="1:111">
      <c r="A160" s="28">
        <f t="shared" si="102"/>
        <v>2008</v>
      </c>
      <c r="B160" s="28">
        <f t="shared" si="105"/>
        <v>11</v>
      </c>
      <c r="C160" s="280">
        <f t="shared" si="103"/>
        <v>1699447</v>
      </c>
      <c r="D160" s="280">
        <f>ROUND(cust_BM!D160,0)</f>
        <v>1502965</v>
      </c>
      <c r="E160" s="280">
        <f>ROUND(cust_BM!E160,0)</f>
        <v>168291</v>
      </c>
      <c r="F160" s="280">
        <f>ROUND(cust_BM!F160,0)</f>
        <v>2641</v>
      </c>
      <c r="G160" s="280">
        <f>ROUND(cust_BM!G160,0)</f>
        <v>1648</v>
      </c>
      <c r="H160" s="395">
        <f>ROUND(cust_BM!H160,0)</f>
        <v>23879</v>
      </c>
      <c r="I160" s="260">
        <f>IF(CM_MWh!I160&gt;0,1,0)</f>
        <v>1</v>
      </c>
      <c r="J160" s="260">
        <f>IF(CM_MWh!J160&gt;0,1,0)</f>
        <v>1</v>
      </c>
      <c r="K160" s="260">
        <f>IF(CM_MWh!K160&gt;0,1,0)</f>
        <v>1</v>
      </c>
      <c r="L160" s="260">
        <f>IF(CM_MWh!L160&gt;0,1,0)</f>
        <v>0</v>
      </c>
      <c r="M160" s="260">
        <v>0</v>
      </c>
      <c r="N160" s="261">
        <f>IF(CM_MWh!K160&gt;0,1,0)</f>
        <v>1</v>
      </c>
      <c r="O160" s="261">
        <f>IF(CM_MWh!M160&gt;0,1,0)</f>
        <v>0</v>
      </c>
      <c r="P160" s="261">
        <f>IF(CM_MWh!P160&gt;0,1,0)</f>
        <v>0</v>
      </c>
      <c r="Q160" s="261">
        <f>IF(CM_MWh!Q160&gt;0,1,0)</f>
        <v>0</v>
      </c>
      <c r="R160" s="261">
        <f>IF(CM_MWh!R160&gt;0,1,0)</f>
        <v>1</v>
      </c>
      <c r="S160" s="261">
        <f>IF(CM_MWh!S160&gt;0,1,0)</f>
        <v>0</v>
      </c>
      <c r="T160" s="261">
        <f>IF(CM_MWh!T160&gt;0,1,0)</f>
        <v>1</v>
      </c>
      <c r="U160" s="364">
        <f>IF(CM_MWh!U160&gt;0,1,0)</f>
        <v>1</v>
      </c>
      <c r="V160" s="260">
        <f>IF(CM_MWh!V160&gt;0,1,0)</f>
        <v>1</v>
      </c>
      <c r="W160" s="260">
        <f>IF(CM_MWh!W160&gt;0,1,0)</f>
        <v>1</v>
      </c>
      <c r="X160" s="260">
        <f>IF(CM_MWh!X160&gt;0,1,0)</f>
        <v>1</v>
      </c>
      <c r="Y160" s="260">
        <f>IF(CM_MWh!Y160&gt;0,1,0)</f>
        <v>1</v>
      </c>
      <c r="Z160" s="260">
        <f>IF(CM_MWh!Z160&gt;0,1,0)</f>
        <v>1</v>
      </c>
      <c r="AA160" s="260">
        <f>IF(CM_MWh!AA160&gt;0,1,0)</f>
        <v>1</v>
      </c>
      <c r="AB160" s="260">
        <f>IF(CM_MWh!AB160&gt;0,1,0)</f>
        <v>1</v>
      </c>
      <c r="AC160" s="260">
        <f>IF(CM_MWh!AC160&gt;0,1,0)</f>
        <v>0</v>
      </c>
      <c r="AD160" s="260">
        <f>IF(CM_MWh!AD160&gt;0,1,0)</f>
        <v>1</v>
      </c>
      <c r="AE160" s="260">
        <f>IF(CM_MWh!AE160&gt;0,1,0)</f>
        <v>1</v>
      </c>
      <c r="AF160" s="260">
        <f>IF(CM_MWh!AF160&gt;0,1,0)</f>
        <v>1</v>
      </c>
      <c r="AG160" s="364">
        <f>IF(CM_MWh!AG160&gt;0,1,0)</f>
        <v>0</v>
      </c>
      <c r="AH160" s="260">
        <f>IF(CM_MWh!AH160&gt;0,1,0)</f>
        <v>1</v>
      </c>
      <c r="AI160" s="260">
        <f>IF(CM_MWh!AI160&gt;0,1,0)</f>
        <v>1</v>
      </c>
      <c r="AJ160" s="260">
        <f>IF(CM_MWh!AJ160&gt;0,1,0)</f>
        <v>1</v>
      </c>
      <c r="AK160" s="260">
        <f>IF(CM_MWh!AK160&gt;0,1,0)</f>
        <v>1</v>
      </c>
      <c r="AL160" s="260">
        <f>IF(CM_MWh!AL160&gt;0,1,0)</f>
        <v>1</v>
      </c>
      <c r="AM160" s="260">
        <f>IF(CM_MWh!AM160&gt;0,1,0)</f>
        <v>0</v>
      </c>
      <c r="AN160" s="260">
        <f>IF(CM_MWh!AN160&gt;0,1,0)</f>
        <v>0</v>
      </c>
      <c r="AO160" s="260">
        <f>IF(CM_MWh!AO160&gt;0,1,0)</f>
        <v>0</v>
      </c>
      <c r="AP160" s="260">
        <f>IF(CM_MWh!AP160&gt;0,1,0)</f>
        <v>0</v>
      </c>
      <c r="AQ160" s="260">
        <f>IF(CM_MWh!AQ160&gt;0,1,0)</f>
        <v>0</v>
      </c>
      <c r="AR160" s="260">
        <f>IF(CM_MWh!AR160&gt;0,1,0)</f>
        <v>0</v>
      </c>
      <c r="AS160" s="260">
        <f>IF(CM_MWh!AS160&gt;0,1,0)</f>
        <v>1</v>
      </c>
      <c r="AT160" s="260">
        <f>IF(CM_MWh!AT160&gt;0,1,0)</f>
        <v>0</v>
      </c>
      <c r="AU160" s="260">
        <f t="shared" si="93"/>
        <v>17</v>
      </c>
      <c r="AV160" s="260">
        <f t="shared" si="94"/>
        <v>6</v>
      </c>
      <c r="AW160" s="103">
        <f t="shared" si="95"/>
        <v>23</v>
      </c>
      <c r="AX160" s="152">
        <f t="shared" si="96"/>
        <v>1699424</v>
      </c>
      <c r="AY160" s="381"/>
      <c r="AZ160" s="371"/>
      <c r="BA160" s="371"/>
      <c r="BB160" s="371"/>
      <c r="BC160" s="371"/>
      <c r="BD160" s="371"/>
      <c r="BE160" s="104">
        <f t="shared" si="104"/>
        <v>2008</v>
      </c>
      <c r="BF160" s="28">
        <f t="shared" si="106"/>
        <v>11</v>
      </c>
      <c r="BG160" s="379">
        <f t="shared" si="92"/>
        <v>3398911</v>
      </c>
      <c r="BH160" s="112">
        <f t="shared" ref="BH160:BL210" si="107">D160</f>
        <v>1502965</v>
      </c>
      <c r="BI160" s="112">
        <f t="shared" si="107"/>
        <v>168291</v>
      </c>
      <c r="BJ160" s="112">
        <f t="shared" si="107"/>
        <v>2641</v>
      </c>
      <c r="BK160" s="112">
        <f t="shared" si="107"/>
        <v>1648</v>
      </c>
      <c r="BL160" s="112">
        <f t="shared" si="107"/>
        <v>23879</v>
      </c>
      <c r="BM160" s="112">
        <f t="shared" si="97"/>
        <v>1699424</v>
      </c>
      <c r="BN160" s="21">
        <f t="shared" si="98"/>
        <v>6</v>
      </c>
      <c r="BO160" s="21">
        <f t="shared" si="99"/>
        <v>7</v>
      </c>
      <c r="BP160" s="21">
        <f t="shared" si="100"/>
        <v>10</v>
      </c>
      <c r="BQ160" s="21">
        <f t="shared" si="91"/>
        <v>17</v>
      </c>
      <c r="BR160" s="106">
        <f t="shared" si="101"/>
        <v>23</v>
      </c>
      <c r="BS160" s="366"/>
    </row>
    <row r="161" spans="1:111">
      <c r="A161" s="28">
        <f t="shared" si="102"/>
        <v>2008</v>
      </c>
      <c r="B161" s="28">
        <f t="shared" si="105"/>
        <v>12</v>
      </c>
      <c r="C161" s="280">
        <f t="shared" si="103"/>
        <v>1636772</v>
      </c>
      <c r="D161" s="280">
        <f>ROUND(cust_BM!D161,0)</f>
        <v>1448933</v>
      </c>
      <c r="E161" s="280">
        <f>ROUND(cust_BM!E161,0)</f>
        <v>160701</v>
      </c>
      <c r="F161" s="280">
        <f>ROUND(cust_BM!F161,0)</f>
        <v>2470</v>
      </c>
      <c r="G161" s="280">
        <f>ROUND(cust_BM!G161,0)</f>
        <v>1636</v>
      </c>
      <c r="H161" s="395">
        <f>ROUND(cust_BM!H161,0)</f>
        <v>23009</v>
      </c>
      <c r="I161" s="260">
        <f>IF(CM_MWh!I161&gt;0,1,0)</f>
        <v>1</v>
      </c>
      <c r="J161" s="260">
        <f>IF(CM_MWh!J161&gt;0,1,0)</f>
        <v>1</v>
      </c>
      <c r="K161" s="260">
        <f>IF(CM_MWh!K161&gt;0,1,0)</f>
        <v>1</v>
      </c>
      <c r="L161" s="260">
        <f>IF(CM_MWh!L161&gt;0,1,0)</f>
        <v>0</v>
      </c>
      <c r="M161" s="260">
        <v>0</v>
      </c>
      <c r="N161" s="261">
        <f>IF(CM_MWh!K161&gt;0,1,0)</f>
        <v>1</v>
      </c>
      <c r="O161" s="261">
        <f>IF(CM_MWh!M161&gt;0,1,0)</f>
        <v>0</v>
      </c>
      <c r="P161" s="261">
        <f>IF(CM_MWh!P161&gt;0,1,0)</f>
        <v>0</v>
      </c>
      <c r="Q161" s="261">
        <f>IF(CM_MWh!Q161&gt;0,1,0)</f>
        <v>0</v>
      </c>
      <c r="R161" s="261">
        <f>IF(CM_MWh!R161&gt;0,1,0)</f>
        <v>1</v>
      </c>
      <c r="S161" s="261">
        <f>IF(CM_MWh!S161&gt;0,1,0)</f>
        <v>0</v>
      </c>
      <c r="T161" s="261">
        <f>IF(CM_MWh!T161&gt;0,1,0)</f>
        <v>1</v>
      </c>
      <c r="U161" s="364">
        <f>IF(CM_MWh!U161&gt;0,1,0)</f>
        <v>1</v>
      </c>
      <c r="V161" s="260">
        <f>IF(CM_MWh!V161&gt;0,1,0)</f>
        <v>1</v>
      </c>
      <c r="W161" s="260">
        <f>IF(CM_MWh!W161&gt;0,1,0)</f>
        <v>1</v>
      </c>
      <c r="X161" s="260">
        <f>IF(CM_MWh!X161&gt;0,1,0)</f>
        <v>1</v>
      </c>
      <c r="Y161" s="260">
        <f>IF(CM_MWh!Y161&gt;0,1,0)</f>
        <v>1</v>
      </c>
      <c r="Z161" s="260">
        <f>IF(CM_MWh!Z161&gt;0,1,0)</f>
        <v>1</v>
      </c>
      <c r="AA161" s="260">
        <f>IF(CM_MWh!AA161&gt;0,1,0)</f>
        <v>1</v>
      </c>
      <c r="AB161" s="260">
        <f>IF(CM_MWh!AB161&gt;0,1,0)</f>
        <v>1</v>
      </c>
      <c r="AC161" s="260">
        <f>IF(CM_MWh!AC161&gt;0,1,0)</f>
        <v>0</v>
      </c>
      <c r="AD161" s="260">
        <f>IF(CM_MWh!AD161&gt;0,1,0)</f>
        <v>1</v>
      </c>
      <c r="AE161" s="260">
        <f>IF(CM_MWh!AE161&gt;0,1,0)</f>
        <v>1</v>
      </c>
      <c r="AF161" s="260">
        <f>IF(CM_MWh!AF161&gt;0,1,0)</f>
        <v>1</v>
      </c>
      <c r="AG161" s="364">
        <f>IF(CM_MWh!AG161&gt;0,1,0)</f>
        <v>0</v>
      </c>
      <c r="AH161" s="260">
        <f>IF(CM_MWh!AH161&gt;0,1,0)</f>
        <v>1</v>
      </c>
      <c r="AI161" s="260">
        <f>IF(CM_MWh!AI161&gt;0,1,0)</f>
        <v>1</v>
      </c>
      <c r="AJ161" s="260">
        <f>IF(CM_MWh!AJ161&gt;0,1,0)</f>
        <v>1</v>
      </c>
      <c r="AK161" s="260">
        <f>IF(CM_MWh!AK161&gt;0,1,0)</f>
        <v>1</v>
      </c>
      <c r="AL161" s="260">
        <f>IF(CM_MWh!AL161&gt;0,1,0)</f>
        <v>1</v>
      </c>
      <c r="AM161" s="260">
        <f>IF(CM_MWh!AM161&gt;0,1,0)</f>
        <v>0</v>
      </c>
      <c r="AN161" s="260">
        <f>IF(CM_MWh!AN161&gt;0,1,0)</f>
        <v>0</v>
      </c>
      <c r="AO161" s="260">
        <f>IF(CM_MWh!AO161&gt;0,1,0)</f>
        <v>0</v>
      </c>
      <c r="AP161" s="260">
        <f>IF(CM_MWh!AP161&gt;0,1,0)</f>
        <v>0</v>
      </c>
      <c r="AQ161" s="260">
        <f>IF(CM_MWh!AQ161&gt;0,1,0)</f>
        <v>0</v>
      </c>
      <c r="AR161" s="260">
        <f>IF(CM_MWh!AR161&gt;0,1,0)</f>
        <v>0</v>
      </c>
      <c r="AS161" s="260">
        <f>IF(CM_MWh!AS161&gt;0,1,0)</f>
        <v>1</v>
      </c>
      <c r="AT161" s="260">
        <f>IF(CM_MWh!AT161&gt;0,1,0)</f>
        <v>0</v>
      </c>
      <c r="AU161" s="260">
        <f t="shared" si="93"/>
        <v>17</v>
      </c>
      <c r="AV161" s="260">
        <f t="shared" si="94"/>
        <v>6</v>
      </c>
      <c r="AW161" s="103">
        <f t="shared" si="95"/>
        <v>23</v>
      </c>
      <c r="AX161" s="152">
        <f t="shared" si="96"/>
        <v>1636749</v>
      </c>
      <c r="AY161" s="381"/>
      <c r="AZ161" s="371"/>
      <c r="BA161" s="371"/>
      <c r="BB161" s="371"/>
      <c r="BC161" s="371"/>
      <c r="BD161" s="371"/>
      <c r="BE161" s="104">
        <f t="shared" si="104"/>
        <v>2008</v>
      </c>
      <c r="BF161" s="28">
        <f t="shared" si="106"/>
        <v>12</v>
      </c>
      <c r="BG161" s="379">
        <f t="shared" si="92"/>
        <v>3273561</v>
      </c>
      <c r="BH161" s="128">
        <f t="shared" si="107"/>
        <v>1448933</v>
      </c>
      <c r="BI161" s="128">
        <f t="shared" si="107"/>
        <v>160701</v>
      </c>
      <c r="BJ161" s="128">
        <f t="shared" si="107"/>
        <v>2470</v>
      </c>
      <c r="BK161" s="128">
        <f t="shared" si="107"/>
        <v>1636</v>
      </c>
      <c r="BL161" s="128">
        <f t="shared" si="107"/>
        <v>23009</v>
      </c>
      <c r="BM161" s="128">
        <f t="shared" si="97"/>
        <v>1636749</v>
      </c>
      <c r="BN161" s="127">
        <f t="shared" si="98"/>
        <v>6</v>
      </c>
      <c r="BO161" s="127">
        <f t="shared" si="99"/>
        <v>7</v>
      </c>
      <c r="BP161" s="127">
        <f t="shared" si="100"/>
        <v>10</v>
      </c>
      <c r="BQ161" s="127">
        <f t="shared" si="91"/>
        <v>17</v>
      </c>
      <c r="BR161" s="127">
        <f t="shared" si="101"/>
        <v>23</v>
      </c>
      <c r="BS161" s="366"/>
      <c r="BT161" s="399"/>
      <c r="BU161" s="120"/>
      <c r="BV161" s="120"/>
      <c r="BW161" s="120"/>
      <c r="BX161" s="120"/>
      <c r="BY161" s="120"/>
      <c r="BZ161" s="120"/>
      <c r="CA161" s="120"/>
      <c r="CB161" s="120"/>
      <c r="CC161" s="120"/>
      <c r="CD161" s="120"/>
      <c r="CE161" s="120"/>
      <c r="CF161" s="120"/>
      <c r="CG161" s="120"/>
      <c r="CH161" s="120"/>
      <c r="CI161" s="120"/>
      <c r="CJ161" s="120"/>
      <c r="CK161" s="120"/>
      <c r="CL161" s="120"/>
      <c r="CM161" s="120"/>
      <c r="CN161" s="120"/>
      <c r="CO161" s="120"/>
      <c r="CP161" s="120"/>
      <c r="CQ161" s="120"/>
      <c r="CR161" s="120"/>
      <c r="CS161" s="120"/>
      <c r="CT161" s="120"/>
      <c r="CU161" s="120"/>
      <c r="CV161" s="120"/>
      <c r="CW161" s="120"/>
      <c r="CX161" s="120"/>
      <c r="CY161" s="120"/>
      <c r="CZ161" s="120"/>
      <c r="DA161" s="120"/>
      <c r="DB161" s="120"/>
      <c r="DC161" s="120"/>
      <c r="DD161" s="120"/>
      <c r="DE161" s="120"/>
      <c r="DF161" s="120"/>
      <c r="DG161" s="120"/>
    </row>
    <row r="162" spans="1:111">
      <c r="A162" s="28">
        <f t="shared" si="102"/>
        <v>2009</v>
      </c>
      <c r="B162" s="28">
        <f t="shared" si="105"/>
        <v>1</v>
      </c>
      <c r="C162" s="280">
        <f t="shared" si="103"/>
        <v>1616277</v>
      </c>
      <c r="D162" s="280">
        <f>ROUND(cust_BM!D162,0)</f>
        <v>1427104</v>
      </c>
      <c r="E162" s="280">
        <f>ROUND(cust_BM!E162,0)</f>
        <v>161720</v>
      </c>
      <c r="F162" s="280">
        <f>ROUND(cust_BM!F162,0)</f>
        <v>2515</v>
      </c>
      <c r="G162" s="280">
        <f>ROUND(cust_BM!G162,0)</f>
        <v>1642</v>
      </c>
      <c r="H162" s="395">
        <f>ROUND(cust_BM!H162,0)</f>
        <v>23273</v>
      </c>
      <c r="I162" s="260">
        <f>IF(CM_MWh!I162&gt;0,1,0)</f>
        <v>1</v>
      </c>
      <c r="J162" s="260">
        <f>IF(CM_MWh!J162&gt;0,1,0)</f>
        <v>1</v>
      </c>
      <c r="K162" s="260">
        <f>IF(CM_MWh!K162&gt;0,1,0)</f>
        <v>1</v>
      </c>
      <c r="L162" s="260">
        <f>IF(CM_MWh!L162&gt;0,1,0)</f>
        <v>0</v>
      </c>
      <c r="M162" s="260">
        <f>IF(CM_MWh!N162&gt;0,1,0)</f>
        <v>0</v>
      </c>
      <c r="N162" s="261">
        <f>IF(CM_MWh!K162&gt;0,1,0)</f>
        <v>1</v>
      </c>
      <c r="O162" s="261">
        <f>IF(CM_MWh!M162&gt;0,1,0)</f>
        <v>0</v>
      </c>
      <c r="P162" s="261">
        <f>IF(CM_MWh!P162&gt;0,1,0)</f>
        <v>0</v>
      </c>
      <c r="Q162" s="261">
        <f>IF(CM_MWh!Q162&gt;0,1,0)</f>
        <v>0</v>
      </c>
      <c r="R162" s="261">
        <f>IF(CM_MWh!R162&gt;0,1,0)</f>
        <v>1</v>
      </c>
      <c r="S162" s="261">
        <f>IF(CM_MWh!S162&gt;0,1,0)</f>
        <v>0</v>
      </c>
      <c r="T162" s="261">
        <f>IF(CM_MWh!T162&gt;0,1,0)</f>
        <v>1</v>
      </c>
      <c r="U162" s="364">
        <f>IF(CM_MWh!U162&gt;0,1,0)</f>
        <v>1</v>
      </c>
      <c r="V162" s="260">
        <f>IF(CM_MWh!V162&gt;0,1,0)</f>
        <v>1</v>
      </c>
      <c r="W162" s="260">
        <f>IF(CM_MWh!W162&gt;0,1,0)</f>
        <v>1</v>
      </c>
      <c r="X162" s="260">
        <f>IF(CM_MWh!X162&gt;0,1,0)</f>
        <v>1</v>
      </c>
      <c r="Y162" s="260">
        <f>IF(CM_MWh!Y162&gt;0,1,0)</f>
        <v>1</v>
      </c>
      <c r="Z162" s="260">
        <f>IF(CM_MWh!Z162&gt;0,1,0)</f>
        <v>1</v>
      </c>
      <c r="AA162" s="260">
        <f>IF(CM_MWh!AA162&gt;0,1,0)</f>
        <v>1</v>
      </c>
      <c r="AB162" s="260">
        <f>IF(CM_MWh!AB162&gt;0,1,0)</f>
        <v>1</v>
      </c>
      <c r="AC162" s="260">
        <f>IF(CM_MWh!AC162&gt;0,1,0)</f>
        <v>0</v>
      </c>
      <c r="AD162" s="260">
        <f>IF(CM_MWh!AD162&gt;0,1,0)</f>
        <v>1</v>
      </c>
      <c r="AE162" s="260">
        <f>IF(CM_MWh!AE162&gt;0,1,0)</f>
        <v>1</v>
      </c>
      <c r="AF162" s="260">
        <f>IF(CM_MWh!AF162&gt;0,1,0)</f>
        <v>1</v>
      </c>
      <c r="AG162" s="364">
        <f>IF(CM_MWh!AG162&gt;0,1,0)</f>
        <v>0</v>
      </c>
      <c r="AH162" s="260">
        <f>IF(CM_MWh!AH162&gt;0,1,0)</f>
        <v>1</v>
      </c>
      <c r="AI162" s="260">
        <f>IF(CM_MWh!AI162&gt;0,1,0)</f>
        <v>1</v>
      </c>
      <c r="AJ162" s="260">
        <f>IF(CM_MWh!AJ162&gt;0,1,0)</f>
        <v>1</v>
      </c>
      <c r="AK162" s="260">
        <f>IF(CM_MWh!AK162&gt;0,1,0)</f>
        <v>1</v>
      </c>
      <c r="AL162" s="260">
        <f>IF(CM_MWh!AL162&gt;0,1,0)</f>
        <v>1</v>
      </c>
      <c r="AM162" s="260">
        <f>IF(CM_MWh!AM162&gt;0,1,0)</f>
        <v>0</v>
      </c>
      <c r="AN162" s="260">
        <f>IF(CM_MWh!AN162&gt;0,1,0)</f>
        <v>0</v>
      </c>
      <c r="AO162" s="260">
        <f>IF(CM_MWh!AO162&gt;0,1,0)</f>
        <v>0</v>
      </c>
      <c r="AP162" s="260">
        <f>IF(CM_MWh!AP162&gt;0,1,0)</f>
        <v>0</v>
      </c>
      <c r="AQ162" s="260">
        <f>IF(CM_MWh!AQ162&gt;0,1,0)</f>
        <v>0</v>
      </c>
      <c r="AR162" s="260">
        <f>IF(CM_MWh!AR162&gt;0,1,0)</f>
        <v>0</v>
      </c>
      <c r="AS162" s="260">
        <f>IF(CM_MWh!AS162&gt;0,1,0)</f>
        <v>1</v>
      </c>
      <c r="AT162" s="260">
        <f>IF(CM_MWh!AT162&gt;0,1,0)</f>
        <v>0</v>
      </c>
      <c r="AU162" s="260">
        <f t="shared" si="93"/>
        <v>17</v>
      </c>
      <c r="AV162" s="260">
        <f t="shared" si="94"/>
        <v>6</v>
      </c>
      <c r="AW162" s="103">
        <f t="shared" si="95"/>
        <v>23</v>
      </c>
      <c r="AX162" s="152">
        <f t="shared" si="96"/>
        <v>1616254</v>
      </c>
      <c r="AY162" s="381"/>
      <c r="AZ162" s="371"/>
      <c r="BA162" s="371"/>
      <c r="BB162" s="371"/>
      <c r="BC162" s="371"/>
      <c r="BD162" s="371"/>
      <c r="BE162" s="104">
        <f t="shared" si="104"/>
        <v>2009</v>
      </c>
      <c r="BF162" s="28">
        <f t="shared" si="106"/>
        <v>1</v>
      </c>
      <c r="BG162" s="379">
        <f t="shared" si="92"/>
        <v>3232571</v>
      </c>
      <c r="BH162" s="112">
        <f t="shared" si="107"/>
        <v>1427104</v>
      </c>
      <c r="BI162" s="112">
        <f t="shared" si="107"/>
        <v>161720</v>
      </c>
      <c r="BJ162" s="112">
        <f t="shared" si="107"/>
        <v>2515</v>
      </c>
      <c r="BK162" s="112">
        <f t="shared" si="107"/>
        <v>1642</v>
      </c>
      <c r="BL162" s="112">
        <f t="shared" si="107"/>
        <v>23273</v>
      </c>
      <c r="BM162" s="112">
        <f t="shared" si="97"/>
        <v>1616254</v>
      </c>
      <c r="BN162" s="21">
        <f t="shared" si="98"/>
        <v>6</v>
      </c>
      <c r="BO162" s="21">
        <f t="shared" si="99"/>
        <v>7</v>
      </c>
      <c r="BP162" s="21">
        <f t="shared" si="100"/>
        <v>10</v>
      </c>
      <c r="BQ162" s="21">
        <f t="shared" si="91"/>
        <v>17</v>
      </c>
      <c r="BR162" s="106">
        <f t="shared" si="101"/>
        <v>23</v>
      </c>
      <c r="BS162" s="366"/>
    </row>
    <row r="163" spans="1:111">
      <c r="A163" s="28">
        <f t="shared" si="102"/>
        <v>2009</v>
      </c>
      <c r="B163" s="28">
        <f t="shared" si="105"/>
        <v>2</v>
      </c>
      <c r="C163" s="280">
        <f t="shared" si="103"/>
        <v>1659386</v>
      </c>
      <c r="D163" s="280">
        <f>ROUND(cust_BM!D163,0)</f>
        <v>1469790</v>
      </c>
      <c r="E163" s="280">
        <f>ROUND(cust_BM!E163,0)</f>
        <v>162263</v>
      </c>
      <c r="F163" s="280">
        <f>ROUND(cust_BM!F163,0)</f>
        <v>2500</v>
      </c>
      <c r="G163" s="280">
        <f>ROUND(cust_BM!G163,0)</f>
        <v>1651</v>
      </c>
      <c r="H163" s="395">
        <f>ROUND(cust_BM!H163,0)</f>
        <v>23159</v>
      </c>
      <c r="I163" s="260">
        <f>IF(CM_MWh!I163&gt;0,1,0)</f>
        <v>1</v>
      </c>
      <c r="J163" s="260">
        <f>IF(CM_MWh!J163&gt;0,1,0)</f>
        <v>1</v>
      </c>
      <c r="K163" s="260">
        <f>IF(CM_MWh!K163&gt;0,1,0)</f>
        <v>1</v>
      </c>
      <c r="L163" s="260">
        <f>IF(CM_MWh!L163&gt;0,1,0)</f>
        <v>0</v>
      </c>
      <c r="M163" s="260">
        <f>IF(CM_MWh!N163&gt;0,1,0)</f>
        <v>0</v>
      </c>
      <c r="N163" s="261">
        <f>IF(CM_MWh!K163&gt;0,1,0)</f>
        <v>1</v>
      </c>
      <c r="O163" s="261">
        <f>IF(CM_MWh!M163&gt;0,1,0)</f>
        <v>0</v>
      </c>
      <c r="P163" s="261">
        <f>IF(CM_MWh!P163&gt;0,1,0)</f>
        <v>0</v>
      </c>
      <c r="Q163" s="261">
        <f>IF(CM_MWh!Q163&gt;0,1,0)</f>
        <v>0</v>
      </c>
      <c r="R163" s="261">
        <f>IF(CM_MWh!R163&gt;0,1,0)</f>
        <v>1</v>
      </c>
      <c r="S163" s="261">
        <f>IF(CM_MWh!S163&gt;0,1,0)</f>
        <v>0</v>
      </c>
      <c r="T163" s="261">
        <f>IF(CM_MWh!T163&gt;0,1,0)</f>
        <v>1</v>
      </c>
      <c r="U163" s="364">
        <f>IF(CM_MWh!U163&gt;0,1,0)</f>
        <v>1</v>
      </c>
      <c r="V163" s="260">
        <f>IF(CM_MWh!V163&gt;0,1,0)</f>
        <v>1</v>
      </c>
      <c r="W163" s="260">
        <f>IF(CM_MWh!W163&gt;0,1,0)</f>
        <v>1</v>
      </c>
      <c r="X163" s="260">
        <f>IF(CM_MWh!X163&gt;0,1,0)</f>
        <v>1</v>
      </c>
      <c r="Y163" s="260">
        <f>IF(CM_MWh!Y163&gt;0,1,0)</f>
        <v>1</v>
      </c>
      <c r="Z163" s="260">
        <f>IF(CM_MWh!Z163&gt;0,1,0)</f>
        <v>1</v>
      </c>
      <c r="AA163" s="260">
        <f>IF(CM_MWh!AA163&gt;0,1,0)</f>
        <v>1</v>
      </c>
      <c r="AB163" s="260">
        <f>IF(CM_MWh!AB163&gt;0,1,0)</f>
        <v>1</v>
      </c>
      <c r="AC163" s="260">
        <f>IF(CM_MWh!AC163&gt;0,1,0)</f>
        <v>0</v>
      </c>
      <c r="AD163" s="260">
        <f>IF(CM_MWh!AD163&gt;0,1,0)</f>
        <v>1</v>
      </c>
      <c r="AE163" s="260">
        <f>IF(CM_MWh!AE163&gt;0,1,0)</f>
        <v>1</v>
      </c>
      <c r="AF163" s="260">
        <f>IF(CM_MWh!AF163&gt;0,1,0)</f>
        <v>1</v>
      </c>
      <c r="AG163" s="364">
        <f>IF(CM_MWh!AG163&gt;0,1,0)</f>
        <v>0</v>
      </c>
      <c r="AH163" s="260">
        <f>IF(CM_MWh!AH163&gt;0,1,0)</f>
        <v>1</v>
      </c>
      <c r="AI163" s="260">
        <f>IF(CM_MWh!AI163&gt;0,1,0)</f>
        <v>1</v>
      </c>
      <c r="AJ163" s="260">
        <f>IF(CM_MWh!AJ163&gt;0,1,0)</f>
        <v>1</v>
      </c>
      <c r="AK163" s="260">
        <f>IF(CM_MWh!AK163&gt;0,1,0)</f>
        <v>1</v>
      </c>
      <c r="AL163" s="260">
        <f>IF(CM_MWh!AL163&gt;0,1,0)</f>
        <v>1</v>
      </c>
      <c r="AM163" s="260">
        <f>IF(CM_MWh!AM163&gt;0,1,0)</f>
        <v>0</v>
      </c>
      <c r="AN163" s="260">
        <f>IF(CM_MWh!AN163&gt;0,1,0)</f>
        <v>0</v>
      </c>
      <c r="AO163" s="260">
        <f>IF(CM_MWh!AO163&gt;0,1,0)</f>
        <v>0</v>
      </c>
      <c r="AP163" s="260">
        <f>IF(CM_MWh!AP163&gt;0,1,0)</f>
        <v>0</v>
      </c>
      <c r="AQ163" s="260">
        <f>IF(CM_MWh!AQ163&gt;0,1,0)</f>
        <v>0</v>
      </c>
      <c r="AR163" s="260">
        <f>IF(CM_MWh!AR163&gt;0,1,0)</f>
        <v>0</v>
      </c>
      <c r="AS163" s="260">
        <f>IF(CM_MWh!AS163&gt;0,1,0)</f>
        <v>1</v>
      </c>
      <c r="AT163" s="260">
        <f>IF(CM_MWh!AT163&gt;0,1,0)</f>
        <v>0</v>
      </c>
      <c r="AU163" s="260">
        <f t="shared" si="93"/>
        <v>17</v>
      </c>
      <c r="AV163" s="260">
        <f t="shared" si="94"/>
        <v>6</v>
      </c>
      <c r="AW163" s="103">
        <f t="shared" si="95"/>
        <v>23</v>
      </c>
      <c r="AX163" s="152">
        <f t="shared" si="96"/>
        <v>1659363</v>
      </c>
      <c r="AY163" s="381"/>
      <c r="AZ163" s="371"/>
      <c r="BA163" s="371"/>
      <c r="BB163" s="371"/>
      <c r="BC163" s="371"/>
      <c r="BD163" s="371"/>
      <c r="BE163" s="104">
        <f t="shared" si="104"/>
        <v>2009</v>
      </c>
      <c r="BF163" s="28">
        <f t="shared" si="106"/>
        <v>2</v>
      </c>
      <c r="BG163" s="379">
        <f t="shared" si="92"/>
        <v>3318789</v>
      </c>
      <c r="BH163" s="112">
        <f t="shared" si="107"/>
        <v>1469790</v>
      </c>
      <c r="BI163" s="112">
        <f t="shared" si="107"/>
        <v>162263</v>
      </c>
      <c r="BJ163" s="112">
        <f t="shared" si="107"/>
        <v>2500</v>
      </c>
      <c r="BK163" s="112">
        <f t="shared" si="107"/>
        <v>1651</v>
      </c>
      <c r="BL163" s="112">
        <f t="shared" si="107"/>
        <v>23159</v>
      </c>
      <c r="BM163" s="112">
        <f t="shared" si="97"/>
        <v>1659363</v>
      </c>
      <c r="BN163" s="21">
        <f t="shared" si="98"/>
        <v>6</v>
      </c>
      <c r="BO163" s="21">
        <f t="shared" si="99"/>
        <v>7</v>
      </c>
      <c r="BP163" s="21">
        <f t="shared" si="100"/>
        <v>10</v>
      </c>
      <c r="BQ163" s="21">
        <f t="shared" si="91"/>
        <v>17</v>
      </c>
      <c r="BR163" s="106">
        <f t="shared" si="101"/>
        <v>23</v>
      </c>
      <c r="BS163" s="366"/>
    </row>
    <row r="164" spans="1:111">
      <c r="A164" s="28">
        <f t="shared" si="102"/>
        <v>2009</v>
      </c>
      <c r="B164" s="28">
        <f t="shared" si="105"/>
        <v>3</v>
      </c>
      <c r="C164" s="280">
        <f t="shared" si="103"/>
        <v>1618681</v>
      </c>
      <c r="D164" s="280">
        <f>ROUND(cust_BM!D164,0)</f>
        <v>1431072</v>
      </c>
      <c r="E164" s="280">
        <f>ROUND(cust_BM!E164,0)</f>
        <v>160340</v>
      </c>
      <c r="F164" s="280">
        <f>ROUND(cust_BM!F164,0)</f>
        <v>2458</v>
      </c>
      <c r="G164" s="280">
        <f>ROUND(cust_BM!G164,0)</f>
        <v>1631</v>
      </c>
      <c r="H164" s="395">
        <f>ROUND(cust_BM!H164,0)</f>
        <v>23157</v>
      </c>
      <c r="I164" s="260">
        <f>IF(CM_MWh!I164&gt;0,1,0)</f>
        <v>1</v>
      </c>
      <c r="J164" s="260">
        <f>IF(CM_MWh!J164&gt;0,1,0)</f>
        <v>1</v>
      </c>
      <c r="K164" s="260">
        <f>IF(CM_MWh!K164&gt;0,1,0)</f>
        <v>1</v>
      </c>
      <c r="L164" s="260">
        <f>IF(CM_MWh!L164&gt;0,1,0)</f>
        <v>0</v>
      </c>
      <c r="M164" s="260">
        <f>IF(CM_MWh!N164&gt;0,1,0)</f>
        <v>0</v>
      </c>
      <c r="N164" s="261">
        <f>IF(CM_MWh!K164&gt;0,1,0)</f>
        <v>1</v>
      </c>
      <c r="O164" s="261">
        <f>IF(CM_MWh!M164&gt;0,1,0)</f>
        <v>0</v>
      </c>
      <c r="P164" s="261">
        <f>IF(CM_MWh!P164&gt;0,1,0)</f>
        <v>0</v>
      </c>
      <c r="Q164" s="261">
        <f>IF(CM_MWh!Q164&gt;0,1,0)</f>
        <v>0</v>
      </c>
      <c r="R164" s="261">
        <f>IF(CM_MWh!R164&gt;0,1,0)</f>
        <v>1</v>
      </c>
      <c r="S164" s="261">
        <f>IF(CM_MWh!S164&gt;0,1,0)</f>
        <v>0</v>
      </c>
      <c r="T164" s="261">
        <f>IF(CM_MWh!T164&gt;0,1,0)</f>
        <v>1</v>
      </c>
      <c r="U164" s="364">
        <f>IF(CM_MWh!U164&gt;0,1,0)</f>
        <v>1</v>
      </c>
      <c r="V164" s="260">
        <f>IF(CM_MWh!V164&gt;0,1,0)</f>
        <v>1</v>
      </c>
      <c r="W164" s="260">
        <f>IF(CM_MWh!W164&gt;0,1,0)</f>
        <v>1</v>
      </c>
      <c r="X164" s="260">
        <f>IF(CM_MWh!X164&gt;0,1,0)</f>
        <v>1</v>
      </c>
      <c r="Y164" s="260">
        <f>IF(CM_MWh!Y164&gt;0,1,0)</f>
        <v>1</v>
      </c>
      <c r="Z164" s="260">
        <f>IF(CM_MWh!Z164&gt;0,1,0)</f>
        <v>1</v>
      </c>
      <c r="AA164" s="260">
        <f>IF(CM_MWh!AA164&gt;0,1,0)</f>
        <v>1</v>
      </c>
      <c r="AB164" s="260">
        <f>IF(CM_MWh!AB164&gt;0,1,0)</f>
        <v>1</v>
      </c>
      <c r="AC164" s="260">
        <f>IF(CM_MWh!AC164&gt;0,1,0)</f>
        <v>0</v>
      </c>
      <c r="AD164" s="260">
        <f>IF(CM_MWh!AD164&gt;0,1,0)</f>
        <v>1</v>
      </c>
      <c r="AE164" s="260">
        <f>IF(CM_MWh!AE164&gt;0,1,0)</f>
        <v>1</v>
      </c>
      <c r="AF164" s="260">
        <f>IF(CM_MWh!AF164&gt;0,1,0)</f>
        <v>1</v>
      </c>
      <c r="AG164" s="364">
        <f>IF(CM_MWh!AG164&gt;0,1,0)</f>
        <v>0</v>
      </c>
      <c r="AH164" s="260">
        <f>IF(CM_MWh!AH164&gt;0,1,0)</f>
        <v>1</v>
      </c>
      <c r="AI164" s="260">
        <f>IF(CM_MWh!AI164&gt;0,1,0)</f>
        <v>1</v>
      </c>
      <c r="AJ164" s="260">
        <f>IF(CM_MWh!AJ164&gt;0,1,0)</f>
        <v>1</v>
      </c>
      <c r="AK164" s="260">
        <f>IF(CM_MWh!AK164&gt;0,1,0)</f>
        <v>1</v>
      </c>
      <c r="AL164" s="260">
        <f>IF(CM_MWh!AL164&gt;0,1,0)</f>
        <v>1</v>
      </c>
      <c r="AM164" s="260">
        <f>IF(CM_MWh!AM164&gt;0,1,0)</f>
        <v>0</v>
      </c>
      <c r="AN164" s="260">
        <f>IF(CM_MWh!AN164&gt;0,1,0)</f>
        <v>0</v>
      </c>
      <c r="AO164" s="260">
        <f>IF(CM_MWh!AO164&gt;0,1,0)</f>
        <v>0</v>
      </c>
      <c r="AP164" s="260">
        <f>IF(CM_MWh!AP164&gt;0,1,0)</f>
        <v>0</v>
      </c>
      <c r="AQ164" s="260">
        <f>IF(CM_MWh!AQ164&gt;0,1,0)</f>
        <v>0</v>
      </c>
      <c r="AR164" s="260">
        <f>IF(CM_MWh!AR164&gt;0,1,0)</f>
        <v>0</v>
      </c>
      <c r="AS164" s="260">
        <f>IF(CM_MWh!AS164&gt;0,1,0)</f>
        <v>1</v>
      </c>
      <c r="AT164" s="260">
        <f>IF(CM_MWh!AT164&gt;0,1,0)</f>
        <v>0</v>
      </c>
      <c r="AU164" s="260">
        <f t="shared" si="93"/>
        <v>17</v>
      </c>
      <c r="AV164" s="260">
        <f t="shared" si="94"/>
        <v>6</v>
      </c>
      <c r="AW164" s="103">
        <f t="shared" si="95"/>
        <v>23</v>
      </c>
      <c r="AX164" s="152">
        <f t="shared" si="96"/>
        <v>1618658</v>
      </c>
      <c r="AY164" s="381"/>
      <c r="AZ164" s="371"/>
      <c r="BA164" s="371"/>
      <c r="BB164" s="371"/>
      <c r="BC164" s="371"/>
      <c r="BD164" s="371"/>
      <c r="BE164" s="104">
        <f t="shared" si="104"/>
        <v>2009</v>
      </c>
      <c r="BF164" s="28">
        <f t="shared" si="106"/>
        <v>3</v>
      </c>
      <c r="BG164" s="379">
        <f t="shared" si="92"/>
        <v>3237379</v>
      </c>
      <c r="BH164" s="112">
        <f t="shared" si="107"/>
        <v>1431072</v>
      </c>
      <c r="BI164" s="112">
        <f t="shared" si="107"/>
        <v>160340</v>
      </c>
      <c r="BJ164" s="112">
        <f t="shared" si="107"/>
        <v>2458</v>
      </c>
      <c r="BK164" s="112">
        <f t="shared" si="107"/>
        <v>1631</v>
      </c>
      <c r="BL164" s="112">
        <f t="shared" si="107"/>
        <v>23157</v>
      </c>
      <c r="BM164" s="112">
        <f t="shared" si="97"/>
        <v>1618658</v>
      </c>
      <c r="BN164" s="21">
        <f t="shared" si="98"/>
        <v>6</v>
      </c>
      <c r="BO164" s="21">
        <f t="shared" si="99"/>
        <v>7</v>
      </c>
      <c r="BP164" s="21">
        <f t="shared" si="100"/>
        <v>10</v>
      </c>
      <c r="BQ164" s="21">
        <f t="shared" si="91"/>
        <v>17</v>
      </c>
      <c r="BR164" s="106">
        <f t="shared" si="101"/>
        <v>23</v>
      </c>
      <c r="BS164" s="366"/>
    </row>
    <row r="165" spans="1:111">
      <c r="A165" s="28">
        <f t="shared" si="102"/>
        <v>2009</v>
      </c>
      <c r="B165" s="28">
        <f t="shared" si="105"/>
        <v>4</v>
      </c>
      <c r="C165" s="280">
        <f t="shared" si="103"/>
        <v>1609183</v>
      </c>
      <c r="D165" s="280">
        <f>ROUND(cust_BM!D165,0)</f>
        <v>1420220</v>
      </c>
      <c r="E165" s="280">
        <f>ROUND(cust_BM!E165,0)</f>
        <v>161346</v>
      </c>
      <c r="F165" s="280">
        <f>ROUND(cust_BM!F165,0)</f>
        <v>2534</v>
      </c>
      <c r="G165" s="280">
        <f>ROUND(cust_BM!G165,0)</f>
        <v>1625</v>
      </c>
      <c r="H165" s="395">
        <f>ROUND(cust_BM!H165,0)</f>
        <v>23437</v>
      </c>
      <c r="I165" s="260">
        <f>IF(CM_MWh!I165&gt;0,1,0)</f>
        <v>0</v>
      </c>
      <c r="J165" s="260">
        <f>IF(CM_MWh!J165&gt;0,1,0)</f>
        <v>1</v>
      </c>
      <c r="K165" s="260">
        <f>IF(CM_MWh!K165&gt;0,1,0)</f>
        <v>1</v>
      </c>
      <c r="L165" s="260">
        <f>IF(CM_MWh!L165&gt;0,1,0)</f>
        <v>0</v>
      </c>
      <c r="M165" s="260">
        <f>IF(CM_MWh!N165&gt;0,1,0)</f>
        <v>0</v>
      </c>
      <c r="N165" s="261">
        <f>IF(CM_MWh!K165&gt;0,1,0)</f>
        <v>1</v>
      </c>
      <c r="O165" s="261">
        <f>IF(CM_MWh!M165&gt;0,1,0)</f>
        <v>0</v>
      </c>
      <c r="P165" s="261">
        <f>IF(CM_MWh!P165&gt;0,1,0)</f>
        <v>0</v>
      </c>
      <c r="Q165" s="261">
        <f>IF(CM_MWh!Q165&gt;0,1,0)</f>
        <v>0</v>
      </c>
      <c r="R165" s="261">
        <f>IF(CM_MWh!R165&gt;0,1,0)</f>
        <v>1</v>
      </c>
      <c r="S165" s="261">
        <f>IF(CM_MWh!S165&gt;0,1,0)</f>
        <v>0</v>
      </c>
      <c r="T165" s="261">
        <f>IF(CM_MWh!T165&gt;0,1,0)</f>
        <v>1</v>
      </c>
      <c r="U165" s="364">
        <f>IF(CM_MWh!U165&gt;0,1,0)</f>
        <v>1</v>
      </c>
      <c r="V165" s="260">
        <f>IF(CM_MWh!V165&gt;0,1,0)</f>
        <v>1</v>
      </c>
      <c r="W165" s="260">
        <f>IF(CM_MWh!W165&gt;0,1,0)</f>
        <v>1</v>
      </c>
      <c r="X165" s="260">
        <f>IF(CM_MWh!X165&gt;0,1,0)</f>
        <v>1</v>
      </c>
      <c r="Y165" s="260">
        <f>IF(CM_MWh!Y165&gt;0,1,0)</f>
        <v>1</v>
      </c>
      <c r="Z165" s="260">
        <f>IF(CM_MWh!Z165&gt;0,1,0)</f>
        <v>1</v>
      </c>
      <c r="AA165" s="260">
        <f>IF(CM_MWh!AA165&gt;0,1,0)</f>
        <v>1</v>
      </c>
      <c r="AB165" s="260">
        <f>IF(CM_MWh!AB165&gt;0,1,0)</f>
        <v>1</v>
      </c>
      <c r="AC165" s="260">
        <f>IF(CM_MWh!AC165&gt;0,1,0)</f>
        <v>0</v>
      </c>
      <c r="AD165" s="260">
        <f>IF(CM_MWh!AD165&gt;0,1,0)</f>
        <v>1</v>
      </c>
      <c r="AE165" s="260">
        <f>IF(CM_MWh!AE165&gt;0,1,0)</f>
        <v>1</v>
      </c>
      <c r="AF165" s="260">
        <f>IF(CM_MWh!AF165&gt;0,1,0)</f>
        <v>1</v>
      </c>
      <c r="AG165" s="364">
        <f>IF(CM_MWh!AG165&gt;0,1,0)</f>
        <v>0</v>
      </c>
      <c r="AH165" s="260">
        <f>IF(CM_MWh!AH165&gt;0,1,0)</f>
        <v>1</v>
      </c>
      <c r="AI165" s="260">
        <f>IF(CM_MWh!AI165&gt;0,1,0)</f>
        <v>1</v>
      </c>
      <c r="AJ165" s="260">
        <f>IF(CM_MWh!AJ165&gt;0,1,0)</f>
        <v>1</v>
      </c>
      <c r="AK165" s="260">
        <f>IF(CM_MWh!AK165&gt;0,1,0)</f>
        <v>0</v>
      </c>
      <c r="AL165" s="260">
        <f>IF(CM_MWh!AL165&gt;0,1,0)</f>
        <v>1</v>
      </c>
      <c r="AM165" s="260">
        <f>IF(CM_MWh!AM165&gt;0,1,0)</f>
        <v>0</v>
      </c>
      <c r="AN165" s="260">
        <f>IF(CM_MWh!AN165&gt;0,1,0)</f>
        <v>0</v>
      </c>
      <c r="AO165" s="260">
        <f>IF(CM_MWh!AO165&gt;0,1,0)</f>
        <v>0</v>
      </c>
      <c r="AP165" s="260">
        <f>IF(CM_MWh!AP165&gt;0,1,0)</f>
        <v>0</v>
      </c>
      <c r="AQ165" s="260">
        <f>IF(CM_MWh!AQ165&gt;0,1,0)</f>
        <v>0</v>
      </c>
      <c r="AR165" s="260">
        <f>IF(CM_MWh!AR165&gt;0,1,0)</f>
        <v>0</v>
      </c>
      <c r="AS165" s="260">
        <f>IF(CM_MWh!AS165&gt;0,1,0)</f>
        <v>1</v>
      </c>
      <c r="AT165" s="260">
        <f>IF(CM_MWh!AT165&gt;0,1,0)</f>
        <v>0</v>
      </c>
      <c r="AU165" s="260">
        <f t="shared" si="93"/>
        <v>16</v>
      </c>
      <c r="AV165" s="260">
        <f t="shared" si="94"/>
        <v>5</v>
      </c>
      <c r="AW165" s="103">
        <f t="shared" si="95"/>
        <v>21</v>
      </c>
      <c r="AX165" s="152">
        <f t="shared" si="96"/>
        <v>1609162</v>
      </c>
      <c r="AY165" s="381"/>
      <c r="AZ165" s="371"/>
      <c r="BA165" s="371"/>
      <c r="BB165" s="371"/>
      <c r="BC165" s="371"/>
      <c r="BD165" s="371"/>
      <c r="BE165" s="104">
        <f t="shared" si="104"/>
        <v>2009</v>
      </c>
      <c r="BF165" s="28">
        <f t="shared" si="106"/>
        <v>4</v>
      </c>
      <c r="BG165" s="379">
        <f t="shared" si="92"/>
        <v>3218382</v>
      </c>
      <c r="BH165" s="112">
        <f t="shared" si="107"/>
        <v>1420220</v>
      </c>
      <c r="BI165" s="112">
        <f t="shared" si="107"/>
        <v>161346</v>
      </c>
      <c r="BJ165" s="112">
        <f t="shared" si="107"/>
        <v>2534</v>
      </c>
      <c r="BK165" s="112">
        <f t="shared" si="107"/>
        <v>1625</v>
      </c>
      <c r="BL165" s="112">
        <f t="shared" si="107"/>
        <v>23437</v>
      </c>
      <c r="BM165" s="112">
        <f t="shared" si="97"/>
        <v>1609162</v>
      </c>
      <c r="BN165" s="21">
        <f t="shared" si="98"/>
        <v>5</v>
      </c>
      <c r="BO165" s="21">
        <f t="shared" si="99"/>
        <v>7</v>
      </c>
      <c r="BP165" s="21">
        <f t="shared" si="100"/>
        <v>9</v>
      </c>
      <c r="BQ165" s="21">
        <f t="shared" si="91"/>
        <v>16</v>
      </c>
      <c r="BR165" s="106">
        <f t="shared" si="101"/>
        <v>21</v>
      </c>
      <c r="BS165" s="366"/>
    </row>
    <row r="166" spans="1:111">
      <c r="A166" s="28">
        <f t="shared" si="102"/>
        <v>2009</v>
      </c>
      <c r="B166" s="28">
        <f t="shared" si="105"/>
        <v>5</v>
      </c>
      <c r="C166" s="280">
        <f t="shared" si="103"/>
        <v>1617146</v>
      </c>
      <c r="D166" s="280">
        <f>ROUND(cust_BM!D166,0)</f>
        <v>1430327</v>
      </c>
      <c r="E166" s="280">
        <f>ROUND(cust_BM!E166,0)</f>
        <v>159537</v>
      </c>
      <c r="F166" s="280">
        <f>ROUND(cust_BM!F166,0)</f>
        <v>2485</v>
      </c>
      <c r="G166" s="280">
        <f>ROUND(cust_BM!G166,0)</f>
        <v>1622</v>
      </c>
      <c r="H166" s="395">
        <f>ROUND(cust_BM!H166,0)</f>
        <v>23156</v>
      </c>
      <c r="I166" s="260">
        <f>IF(CM_MWh!I166&gt;0,1,0)</f>
        <v>0</v>
      </c>
      <c r="J166" s="260">
        <f>IF(CM_MWh!J166&gt;0,1,0)</f>
        <v>1</v>
      </c>
      <c r="K166" s="260">
        <f>IF(CM_MWh!K166&gt;0,1,0)</f>
        <v>0</v>
      </c>
      <c r="L166" s="260">
        <f>IF(CM_MWh!L166&gt;0,1,0)</f>
        <v>0</v>
      </c>
      <c r="M166" s="260">
        <f>IF(CM_MWh!N166&gt;0,1,0)</f>
        <v>0</v>
      </c>
      <c r="N166" s="261">
        <f>IF(CM_MWh!K166&gt;0,1,0)</f>
        <v>0</v>
      </c>
      <c r="O166" s="261">
        <f>IF(CM_MWh!M166&gt;0,1,0)</f>
        <v>0</v>
      </c>
      <c r="P166" s="261">
        <f>IF(CM_MWh!P166&gt;0,1,0)</f>
        <v>0</v>
      </c>
      <c r="Q166" s="261">
        <f>IF(CM_MWh!Q166&gt;0,1,0)</f>
        <v>0</v>
      </c>
      <c r="R166" s="261">
        <f>IF(CM_MWh!R166&gt;0,1,0)</f>
        <v>1</v>
      </c>
      <c r="S166" s="261">
        <f>IF(CM_MWh!S166&gt;0,1,0)</f>
        <v>0</v>
      </c>
      <c r="T166" s="261">
        <f>IF(CM_MWh!T166&gt;0,1,0)</f>
        <v>1</v>
      </c>
      <c r="U166" s="364">
        <f>IF(CM_MWh!U166&gt;0,1,0)</f>
        <v>1</v>
      </c>
      <c r="V166" s="260">
        <f>IF(CM_MWh!V166&gt;0,1,0)</f>
        <v>1</v>
      </c>
      <c r="W166" s="260">
        <f>IF(CM_MWh!W166&gt;0,1,0)</f>
        <v>1</v>
      </c>
      <c r="X166" s="260">
        <f>IF(CM_MWh!X166&gt;0,1,0)</f>
        <v>1</v>
      </c>
      <c r="Y166" s="260">
        <f>IF(CM_MWh!Y166&gt;0,1,0)</f>
        <v>1</v>
      </c>
      <c r="Z166" s="260">
        <f>IF(CM_MWh!Z166&gt;0,1,0)</f>
        <v>1</v>
      </c>
      <c r="AA166" s="260">
        <f>IF(CM_MWh!AA166&gt;0,1,0)</f>
        <v>1</v>
      </c>
      <c r="AB166" s="260">
        <f>IF(CM_MWh!AB166&gt;0,1,0)</f>
        <v>1</v>
      </c>
      <c r="AC166" s="260">
        <f>IF(CM_MWh!AC166&gt;0,1,0)</f>
        <v>0</v>
      </c>
      <c r="AD166" s="260">
        <f>IF(CM_MWh!AD166&gt;0,1,0)</f>
        <v>1</v>
      </c>
      <c r="AE166" s="260">
        <f>IF(CM_MWh!AE166&gt;0,1,0)</f>
        <v>0</v>
      </c>
      <c r="AF166" s="260">
        <f>IF(CM_MWh!AF166&gt;0,1,0)</f>
        <v>1</v>
      </c>
      <c r="AG166" s="364">
        <f>IF(CM_MWh!AG166&gt;0,1,0)</f>
        <v>0</v>
      </c>
      <c r="AH166" s="260">
        <f>IF(CM_MWh!AH166&gt;0,1,0)</f>
        <v>1</v>
      </c>
      <c r="AI166" s="260">
        <f>IF(CM_MWh!AI166&gt;0,1,0)</f>
        <v>1</v>
      </c>
      <c r="AJ166" s="260">
        <f>IF(CM_MWh!AJ166&gt;0,1,0)</f>
        <v>1</v>
      </c>
      <c r="AK166" s="260">
        <f>IF(CM_MWh!AK166&gt;0,1,0)</f>
        <v>1</v>
      </c>
      <c r="AL166" s="260">
        <f>IF(CM_MWh!AL166&gt;0,1,0)</f>
        <v>1</v>
      </c>
      <c r="AM166" s="260">
        <f>IF(CM_MWh!AM166&gt;0,1,0)</f>
        <v>0</v>
      </c>
      <c r="AN166" s="260">
        <f>IF(CM_MWh!AN166&gt;0,1,0)</f>
        <v>0</v>
      </c>
      <c r="AO166" s="260">
        <f>IF(CM_MWh!AO166&gt;0,1,0)</f>
        <v>0</v>
      </c>
      <c r="AP166" s="260">
        <f>IF(CM_MWh!AP166&gt;0,1,0)</f>
        <v>0</v>
      </c>
      <c r="AQ166" s="260">
        <f>IF(CM_MWh!AQ166&gt;0,1,0)</f>
        <v>0</v>
      </c>
      <c r="AR166" s="260">
        <f>IF(CM_MWh!AR166&gt;0,1,0)</f>
        <v>0</v>
      </c>
      <c r="AS166" s="260">
        <f>IF(CM_MWh!AS166&gt;0,1,0)</f>
        <v>1</v>
      </c>
      <c r="AT166" s="260">
        <f>IF(CM_MWh!AT166&gt;0,1,0)</f>
        <v>0</v>
      </c>
      <c r="AU166" s="260">
        <f t="shared" si="93"/>
        <v>16</v>
      </c>
      <c r="AV166" s="260">
        <f t="shared" si="94"/>
        <v>3</v>
      </c>
      <c r="AW166" s="103">
        <f t="shared" si="95"/>
        <v>19</v>
      </c>
      <c r="AX166" s="152">
        <f t="shared" si="96"/>
        <v>1617127</v>
      </c>
      <c r="AY166" s="381"/>
      <c r="AZ166" s="371"/>
      <c r="BA166" s="371"/>
      <c r="BB166" s="371"/>
      <c r="BC166" s="371"/>
      <c r="BD166" s="371"/>
      <c r="BE166" s="104">
        <f t="shared" si="104"/>
        <v>2009</v>
      </c>
      <c r="BF166" s="28">
        <f t="shared" si="106"/>
        <v>5</v>
      </c>
      <c r="BG166" s="379">
        <f t="shared" si="92"/>
        <v>3234308</v>
      </c>
      <c r="BH166" s="112">
        <f t="shared" si="107"/>
        <v>1430327</v>
      </c>
      <c r="BI166" s="112">
        <f t="shared" si="107"/>
        <v>159537</v>
      </c>
      <c r="BJ166" s="112">
        <f t="shared" si="107"/>
        <v>2485</v>
      </c>
      <c r="BK166" s="112">
        <f t="shared" si="107"/>
        <v>1622</v>
      </c>
      <c r="BL166" s="112">
        <f t="shared" si="107"/>
        <v>23156</v>
      </c>
      <c r="BM166" s="112">
        <f t="shared" si="97"/>
        <v>1617127</v>
      </c>
      <c r="BN166" s="21">
        <f t="shared" si="98"/>
        <v>3</v>
      </c>
      <c r="BO166" s="21">
        <f t="shared" si="99"/>
        <v>7</v>
      </c>
      <c r="BP166" s="21">
        <f t="shared" si="100"/>
        <v>9</v>
      </c>
      <c r="BQ166" s="21">
        <f t="shared" si="91"/>
        <v>16</v>
      </c>
      <c r="BR166" s="106">
        <f t="shared" si="101"/>
        <v>19</v>
      </c>
      <c r="BS166" s="366"/>
    </row>
    <row r="167" spans="1:111">
      <c r="A167" s="28">
        <f t="shared" si="102"/>
        <v>2009</v>
      </c>
      <c r="B167" s="28">
        <f t="shared" si="105"/>
        <v>6</v>
      </c>
      <c r="C167" s="280">
        <f t="shared" si="103"/>
        <v>1663197</v>
      </c>
      <c r="D167" s="280">
        <f>ROUND(cust_BM!D167,0)</f>
        <v>1472777</v>
      </c>
      <c r="E167" s="280">
        <f>ROUND(cust_BM!E167,0)</f>
        <v>162803</v>
      </c>
      <c r="F167" s="280">
        <f>ROUND(cust_BM!F167,0)</f>
        <v>2465</v>
      </c>
      <c r="G167" s="280">
        <f>ROUND(cust_BM!G167,0)</f>
        <v>1617</v>
      </c>
      <c r="H167" s="395">
        <f>ROUND(cust_BM!H167,0)</f>
        <v>23513</v>
      </c>
      <c r="I167" s="260">
        <f>IF(CM_MWh!I167&gt;0,1,0)</f>
        <v>1</v>
      </c>
      <c r="J167" s="260">
        <f>IF(CM_MWh!J167&gt;0,1,0)</f>
        <v>1</v>
      </c>
      <c r="K167" s="260">
        <f>IF(CM_MWh!K167&gt;0,1,0)</f>
        <v>1</v>
      </c>
      <c r="L167" s="260">
        <f>IF(CM_MWh!L167&gt;0,1,0)</f>
        <v>0</v>
      </c>
      <c r="M167" s="260">
        <f>IF(CM_MWh!N167&gt;0,1,0)</f>
        <v>0</v>
      </c>
      <c r="N167" s="261">
        <f>IF(CM_MWh!K167&gt;0,1,0)</f>
        <v>1</v>
      </c>
      <c r="O167" s="261">
        <f>IF(CM_MWh!M167&gt;0,1,0)</f>
        <v>0</v>
      </c>
      <c r="P167" s="261">
        <f>IF(CM_MWh!P167&gt;0,1,0)</f>
        <v>0</v>
      </c>
      <c r="Q167" s="261">
        <f>IF(CM_MWh!Q167&gt;0,1,0)</f>
        <v>0</v>
      </c>
      <c r="R167" s="261">
        <f>IF(CM_MWh!R167&gt;0,1,0)</f>
        <v>1</v>
      </c>
      <c r="S167" s="261">
        <f>IF(CM_MWh!S167&gt;0,1,0)</f>
        <v>0</v>
      </c>
      <c r="T167" s="261">
        <f>IF(CM_MWh!T167&gt;0,1,0)</f>
        <v>1</v>
      </c>
      <c r="U167" s="364">
        <f>IF(CM_MWh!U167&gt;0,1,0)</f>
        <v>1</v>
      </c>
      <c r="V167" s="260">
        <f>IF(CM_MWh!V167&gt;0,1,0)</f>
        <v>1</v>
      </c>
      <c r="W167" s="260">
        <f>IF(CM_MWh!W167&gt;0,1,0)</f>
        <v>1</v>
      </c>
      <c r="X167" s="260">
        <f>IF(CM_MWh!X167&gt;0,1,0)</f>
        <v>1</v>
      </c>
      <c r="Y167" s="260">
        <f>IF(CM_MWh!Y167&gt;0,1,0)</f>
        <v>1</v>
      </c>
      <c r="Z167" s="260">
        <f>IF(CM_MWh!Z167&gt;0,1,0)</f>
        <v>1</v>
      </c>
      <c r="AA167" s="260">
        <f>IF(CM_MWh!AA167&gt;0,1,0)</f>
        <v>1</v>
      </c>
      <c r="AB167" s="260">
        <f>IF(CM_MWh!AB167&gt;0,1,0)</f>
        <v>1</v>
      </c>
      <c r="AC167" s="260">
        <f>IF(CM_MWh!AC167&gt;0,1,0)</f>
        <v>0</v>
      </c>
      <c r="AD167" s="260">
        <f>IF(CM_MWh!AD167&gt;0,1,0)</f>
        <v>1</v>
      </c>
      <c r="AE167" s="260">
        <f>IF(CM_MWh!AE167&gt;0,1,0)</f>
        <v>0</v>
      </c>
      <c r="AF167" s="260">
        <f>IF(CM_MWh!AF167&gt;0,1,0)</f>
        <v>1</v>
      </c>
      <c r="AG167" s="364">
        <f>IF(CM_MWh!AG167&gt;0,1,0)</f>
        <v>0</v>
      </c>
      <c r="AH167" s="260">
        <f>IF(CM_MWh!AH167&gt;0,1,0)</f>
        <v>1</v>
      </c>
      <c r="AI167" s="260">
        <f>IF(CM_MWh!AI167&gt;0,1,0)</f>
        <v>1</v>
      </c>
      <c r="AJ167" s="260">
        <f>IF(CM_MWh!AJ167&gt;0,1,0)</f>
        <v>1</v>
      </c>
      <c r="AK167" s="260">
        <f>IF(CM_MWh!AK167&gt;0,1,0)</f>
        <v>1</v>
      </c>
      <c r="AL167" s="260">
        <f>IF(CM_MWh!AL167&gt;0,1,0)</f>
        <v>1</v>
      </c>
      <c r="AM167" s="260">
        <f>IF(CM_MWh!AM167&gt;0,1,0)</f>
        <v>0</v>
      </c>
      <c r="AN167" s="260">
        <f>IF(CM_MWh!AN167&gt;0,1,0)</f>
        <v>0</v>
      </c>
      <c r="AO167" s="260">
        <f>IF(CM_MWh!AO167&gt;0,1,0)</f>
        <v>0</v>
      </c>
      <c r="AP167" s="260">
        <f>IF(CM_MWh!AP167&gt;0,1,0)</f>
        <v>0</v>
      </c>
      <c r="AQ167" s="260">
        <f>IF(CM_MWh!AQ167&gt;0,1,0)</f>
        <v>0</v>
      </c>
      <c r="AR167" s="260">
        <f>IF(CM_MWh!AR167&gt;0,1,0)</f>
        <v>0</v>
      </c>
      <c r="AS167" s="260">
        <f>IF(CM_MWh!AS167&gt;0,1,0)</f>
        <v>1</v>
      </c>
      <c r="AT167" s="260">
        <f>IF(CM_MWh!AT167&gt;0,1,0)</f>
        <v>0</v>
      </c>
      <c r="AU167" s="260">
        <f t="shared" si="93"/>
        <v>16</v>
      </c>
      <c r="AV167" s="260">
        <f t="shared" si="94"/>
        <v>6</v>
      </c>
      <c r="AW167" s="103">
        <f t="shared" si="95"/>
        <v>22</v>
      </c>
      <c r="AX167" s="152">
        <f t="shared" si="96"/>
        <v>1663175</v>
      </c>
      <c r="AY167" s="381"/>
      <c r="AZ167" s="371"/>
      <c r="BA167" s="371"/>
      <c r="BB167" s="371"/>
      <c r="BC167" s="371"/>
      <c r="BD167" s="371"/>
      <c r="BE167" s="104">
        <f t="shared" si="104"/>
        <v>2009</v>
      </c>
      <c r="BF167" s="28">
        <f t="shared" si="106"/>
        <v>6</v>
      </c>
      <c r="BG167" s="379">
        <f t="shared" si="92"/>
        <v>3326410</v>
      </c>
      <c r="BH167" s="112">
        <f t="shared" si="107"/>
        <v>1472777</v>
      </c>
      <c r="BI167" s="112">
        <f t="shared" si="107"/>
        <v>162803</v>
      </c>
      <c r="BJ167" s="112">
        <f t="shared" si="107"/>
        <v>2465</v>
      </c>
      <c r="BK167" s="112">
        <f t="shared" si="107"/>
        <v>1617</v>
      </c>
      <c r="BL167" s="112">
        <f t="shared" si="107"/>
        <v>23513</v>
      </c>
      <c r="BM167" s="112">
        <f t="shared" si="97"/>
        <v>1663175</v>
      </c>
      <c r="BN167" s="21">
        <f t="shared" si="98"/>
        <v>6</v>
      </c>
      <c r="BO167" s="21">
        <f t="shared" ref="BO167:BO186" si="108">SUM(U167,W167,Y167,AD167,AF167,AI167:AJ167,AO167:AQ167)</f>
        <v>7</v>
      </c>
      <c r="BP167" s="21">
        <f t="shared" ref="BP167:BP187" si="109">AU167-BO167</f>
        <v>9</v>
      </c>
      <c r="BQ167" s="21">
        <f t="shared" si="91"/>
        <v>16</v>
      </c>
      <c r="BR167" s="106">
        <f t="shared" si="101"/>
        <v>22</v>
      </c>
      <c r="BS167" s="366"/>
    </row>
    <row r="168" spans="1:111">
      <c r="A168" s="28">
        <f t="shared" si="102"/>
        <v>2009</v>
      </c>
      <c r="B168" s="28">
        <f t="shared" si="105"/>
        <v>7</v>
      </c>
      <c r="C168" s="280">
        <f t="shared" si="103"/>
        <v>1627840</v>
      </c>
      <c r="D168" s="280">
        <f>ROUND(cust_BM!D168,0)</f>
        <v>1437857</v>
      </c>
      <c r="E168" s="280">
        <f>ROUND(cust_BM!E168,0)</f>
        <v>162340</v>
      </c>
      <c r="F168" s="280">
        <f>ROUND(cust_BM!F168,0)</f>
        <v>2524</v>
      </c>
      <c r="G168" s="280">
        <f>ROUND(cust_BM!G168,0)</f>
        <v>1618</v>
      </c>
      <c r="H168" s="395">
        <f>ROUND(cust_BM!H168,0)</f>
        <v>23479</v>
      </c>
      <c r="I168" s="260">
        <f>IF(CM_MWh!I168&gt;0,1,0)</f>
        <v>1</v>
      </c>
      <c r="J168" s="260">
        <f>IF(CM_MWh!J168&gt;0,1,0)</f>
        <v>1</v>
      </c>
      <c r="K168" s="260">
        <f>IF(CM_MWh!K168&gt;0,1,0)</f>
        <v>1</v>
      </c>
      <c r="L168" s="260">
        <f>IF(CM_MWh!L168&gt;0,1,0)</f>
        <v>0</v>
      </c>
      <c r="M168" s="260">
        <f>IF(CM_MWh!N168&gt;0,1,0)</f>
        <v>0</v>
      </c>
      <c r="N168" s="261">
        <f>IF(CM_MWh!K168&gt;0,1,0)</f>
        <v>1</v>
      </c>
      <c r="O168" s="261">
        <f>IF(CM_MWh!M168&gt;0,1,0)</f>
        <v>0</v>
      </c>
      <c r="P168" s="261">
        <f>IF(CM_MWh!P168&gt;0,1,0)</f>
        <v>0</v>
      </c>
      <c r="Q168" s="261">
        <f>IF(CM_MWh!Q168&gt;0,1,0)</f>
        <v>0</v>
      </c>
      <c r="R168" s="261">
        <f>IF(CM_MWh!R168&gt;0,1,0)</f>
        <v>1</v>
      </c>
      <c r="S168" s="261">
        <f>IF(CM_MWh!S168&gt;0,1,0)</f>
        <v>0</v>
      </c>
      <c r="T168" s="261">
        <f>IF(CM_MWh!T168&gt;0,1,0)</f>
        <v>1</v>
      </c>
      <c r="U168" s="364">
        <f>IF(CM_MWh!U168&gt;0,1,0)</f>
        <v>1</v>
      </c>
      <c r="V168" s="260">
        <f>IF(CM_MWh!V168&gt;0,1,0)</f>
        <v>1</v>
      </c>
      <c r="W168" s="260">
        <f>IF(CM_MWh!W168&gt;0,1,0)</f>
        <v>1</v>
      </c>
      <c r="X168" s="260">
        <f>IF(CM_MWh!X168&gt;0,1,0)</f>
        <v>1</v>
      </c>
      <c r="Y168" s="260">
        <f>IF(CM_MWh!Y168&gt;0,1,0)</f>
        <v>1</v>
      </c>
      <c r="Z168" s="260">
        <f>IF(CM_MWh!Z168&gt;0,1,0)</f>
        <v>1</v>
      </c>
      <c r="AA168" s="260">
        <f>IF(CM_MWh!AA168&gt;0,1,0)</f>
        <v>1</v>
      </c>
      <c r="AB168" s="260">
        <f>IF(CM_MWh!AB168&gt;0,1,0)</f>
        <v>1</v>
      </c>
      <c r="AC168" s="260">
        <f>IF(CM_MWh!AC168&gt;0,1,0)</f>
        <v>0</v>
      </c>
      <c r="AD168" s="260">
        <f>IF(CM_MWh!AD168&gt;0,1,0)</f>
        <v>1</v>
      </c>
      <c r="AE168" s="260">
        <f>IF(CM_MWh!AE168&gt;0,1,0)</f>
        <v>0</v>
      </c>
      <c r="AF168" s="260">
        <f>IF(CM_MWh!AF168&gt;0,1,0)</f>
        <v>1</v>
      </c>
      <c r="AG168" s="364">
        <f>IF(CM_MWh!AG168&gt;0,1,0)</f>
        <v>0</v>
      </c>
      <c r="AH168" s="260">
        <f>IF(CM_MWh!AH168&gt;0,1,0)</f>
        <v>1</v>
      </c>
      <c r="AI168" s="260">
        <f>IF(CM_MWh!AI168&gt;0,1,0)</f>
        <v>1</v>
      </c>
      <c r="AJ168" s="260">
        <f>IF(CM_MWh!AJ168&gt;0,1,0)</f>
        <v>1</v>
      </c>
      <c r="AK168" s="260">
        <f>IF(CM_MWh!AK168&gt;0,1,0)</f>
        <v>1</v>
      </c>
      <c r="AL168" s="260">
        <f>IF(CM_MWh!AL168&gt;0,1,0)</f>
        <v>1</v>
      </c>
      <c r="AM168" s="260">
        <f>IF(CM_MWh!AM168&gt;0,1,0)</f>
        <v>0</v>
      </c>
      <c r="AN168" s="260">
        <f>IF(CM_MWh!AN168&gt;0,1,0)</f>
        <v>0</v>
      </c>
      <c r="AO168" s="260">
        <f>IF(CM_MWh!AO168&gt;0,1,0)</f>
        <v>0</v>
      </c>
      <c r="AP168" s="260">
        <f>IF(CM_MWh!AP168&gt;0,1,0)</f>
        <v>0</v>
      </c>
      <c r="AQ168" s="260">
        <f>IF(CM_MWh!AQ168&gt;0,1,0)</f>
        <v>0</v>
      </c>
      <c r="AR168" s="260">
        <f>IF(CM_MWh!AR168&gt;0,1,0)</f>
        <v>0</v>
      </c>
      <c r="AS168" s="260">
        <f>IF(CM_MWh!AS168&gt;0,1,0)</f>
        <v>1</v>
      </c>
      <c r="AT168" s="260">
        <f>IF(CM_MWh!AT168&gt;0,1,0)</f>
        <v>0</v>
      </c>
      <c r="AU168" s="260">
        <f t="shared" si="93"/>
        <v>16</v>
      </c>
      <c r="AV168" s="260">
        <f t="shared" si="94"/>
        <v>6</v>
      </c>
      <c r="AW168" s="103">
        <f t="shared" si="95"/>
        <v>22</v>
      </c>
      <c r="AX168" s="152">
        <f t="shared" si="96"/>
        <v>1627818</v>
      </c>
      <c r="AY168" s="381"/>
      <c r="AZ168" s="371"/>
      <c r="BA168" s="371"/>
      <c r="BB168" s="371"/>
      <c r="BC168" s="371"/>
      <c r="BD168" s="371"/>
      <c r="BE168" s="104">
        <f t="shared" si="104"/>
        <v>2009</v>
      </c>
      <c r="BF168" s="28">
        <f t="shared" si="106"/>
        <v>7</v>
      </c>
      <c r="BG168" s="379">
        <f t="shared" si="92"/>
        <v>3255696</v>
      </c>
      <c r="BH168" s="112">
        <f t="shared" si="107"/>
        <v>1437857</v>
      </c>
      <c r="BI168" s="112">
        <f t="shared" si="107"/>
        <v>162340</v>
      </c>
      <c r="BJ168" s="112">
        <f t="shared" si="107"/>
        <v>2524</v>
      </c>
      <c r="BK168" s="112">
        <f t="shared" si="107"/>
        <v>1618</v>
      </c>
      <c r="BL168" s="112">
        <f t="shared" si="107"/>
        <v>23479</v>
      </c>
      <c r="BM168" s="112">
        <f t="shared" si="97"/>
        <v>1627818</v>
      </c>
      <c r="BN168" s="21">
        <f t="shared" si="98"/>
        <v>6</v>
      </c>
      <c r="BO168" s="21">
        <f t="shared" si="108"/>
        <v>7</v>
      </c>
      <c r="BP168" s="21">
        <f t="shared" si="109"/>
        <v>9</v>
      </c>
      <c r="BQ168" s="21">
        <f t="shared" si="91"/>
        <v>16</v>
      </c>
      <c r="BR168" s="106">
        <f t="shared" si="101"/>
        <v>22</v>
      </c>
      <c r="BS168" s="366"/>
    </row>
    <row r="169" spans="1:111">
      <c r="A169" s="28">
        <f t="shared" si="102"/>
        <v>2009</v>
      </c>
      <c r="B169" s="28">
        <f t="shared" si="105"/>
        <v>8</v>
      </c>
      <c r="C169" s="280">
        <f t="shared" si="103"/>
        <v>1547716</v>
      </c>
      <c r="D169" s="280">
        <f>ROUND(cust_BM!D169,0)</f>
        <v>1364658</v>
      </c>
      <c r="E169" s="280">
        <f>ROUND(cust_BM!E169,0)</f>
        <v>156142</v>
      </c>
      <c r="F169" s="280">
        <f>ROUND(cust_BM!F169,0)</f>
        <v>2462</v>
      </c>
      <c r="G169" s="280">
        <f>ROUND(cust_BM!G169,0)</f>
        <v>1614</v>
      </c>
      <c r="H169" s="395">
        <f>ROUND(cust_BM!H169,0)</f>
        <v>22818</v>
      </c>
      <c r="I169" s="260">
        <f>IF(CM_MWh!I169&gt;0,1,0)</f>
        <v>1</v>
      </c>
      <c r="J169" s="260">
        <f>IF(CM_MWh!J169&gt;0,1,0)</f>
        <v>1</v>
      </c>
      <c r="K169" s="260">
        <f>IF(CM_MWh!K169&gt;0,1,0)</f>
        <v>1</v>
      </c>
      <c r="L169" s="260">
        <f>IF(CM_MWh!L169&gt;0,1,0)</f>
        <v>0</v>
      </c>
      <c r="M169" s="260">
        <f>IF(CM_MWh!N169&gt;0,1,0)</f>
        <v>0</v>
      </c>
      <c r="N169" s="261">
        <f>IF(CM_MWh!K169&gt;0,1,0)</f>
        <v>1</v>
      </c>
      <c r="O169" s="261">
        <f>IF(CM_MWh!M169&gt;0,1,0)</f>
        <v>0</v>
      </c>
      <c r="P169" s="261">
        <f>IF(CM_MWh!P169&gt;0,1,0)</f>
        <v>0</v>
      </c>
      <c r="Q169" s="261">
        <f>IF(CM_MWh!Q169&gt;0,1,0)</f>
        <v>0</v>
      </c>
      <c r="R169" s="261">
        <f>IF(CM_MWh!R169&gt;0,1,0)</f>
        <v>1</v>
      </c>
      <c r="S169" s="261">
        <f>IF(CM_MWh!S169&gt;0,1,0)</f>
        <v>0</v>
      </c>
      <c r="T169" s="261">
        <f>IF(CM_MWh!T169&gt;0,1,0)</f>
        <v>1</v>
      </c>
      <c r="U169" s="364">
        <f>IF(CM_MWh!U169&gt;0,1,0)</f>
        <v>1</v>
      </c>
      <c r="V169" s="260">
        <f>IF(CM_MWh!V169&gt;0,1,0)</f>
        <v>1</v>
      </c>
      <c r="W169" s="260">
        <f>IF(CM_MWh!W169&gt;0,1,0)</f>
        <v>1</v>
      </c>
      <c r="X169" s="260">
        <f>IF(CM_MWh!X169&gt;0,1,0)</f>
        <v>1</v>
      </c>
      <c r="Y169" s="260">
        <f>IF(CM_MWh!Y169&gt;0,1,0)</f>
        <v>1</v>
      </c>
      <c r="Z169" s="260">
        <f>IF(CM_MWh!Z169&gt;0,1,0)</f>
        <v>1</v>
      </c>
      <c r="AA169" s="260">
        <f>IF(CM_MWh!AA169&gt;0,1,0)</f>
        <v>1</v>
      </c>
      <c r="AB169" s="260">
        <f>IF(CM_MWh!AB169&gt;0,1,0)</f>
        <v>1</v>
      </c>
      <c r="AC169" s="260">
        <f>IF(CM_MWh!AC169&gt;0,1,0)</f>
        <v>0</v>
      </c>
      <c r="AD169" s="260">
        <f>IF(CM_MWh!AD169&gt;0,1,0)</f>
        <v>1</v>
      </c>
      <c r="AE169" s="260">
        <f>IF(CM_MWh!AE169&gt;0,1,0)</f>
        <v>0</v>
      </c>
      <c r="AF169" s="260">
        <f>IF(CM_MWh!AF169&gt;0,1,0)</f>
        <v>1</v>
      </c>
      <c r="AG169" s="364">
        <f>IF(CM_MWh!AG169&gt;0,1,0)</f>
        <v>0</v>
      </c>
      <c r="AH169" s="260">
        <f>IF(CM_MWh!AH169&gt;0,1,0)</f>
        <v>1</v>
      </c>
      <c r="AI169" s="260">
        <f>IF(CM_MWh!AI169&gt;0,1,0)</f>
        <v>1</v>
      </c>
      <c r="AJ169" s="260">
        <f>IF(CM_MWh!AJ169&gt;0,1,0)</f>
        <v>1</v>
      </c>
      <c r="AK169" s="260">
        <f>IF(CM_MWh!AK169&gt;0,1,0)</f>
        <v>1</v>
      </c>
      <c r="AL169" s="260">
        <f>IF(CM_MWh!AL169&gt;0,1,0)</f>
        <v>1</v>
      </c>
      <c r="AM169" s="260">
        <f>IF(CM_MWh!AM169&gt;0,1,0)</f>
        <v>0</v>
      </c>
      <c r="AN169" s="260">
        <f>IF(CM_MWh!AN169&gt;0,1,0)</f>
        <v>0</v>
      </c>
      <c r="AO169" s="260">
        <f>IF(CM_MWh!AO169&gt;0,1,0)</f>
        <v>0</v>
      </c>
      <c r="AP169" s="260">
        <f>IF(CM_MWh!AP169&gt;0,1,0)</f>
        <v>0</v>
      </c>
      <c r="AQ169" s="260">
        <f>IF(CM_MWh!AQ169&gt;0,1,0)</f>
        <v>0</v>
      </c>
      <c r="AR169" s="260">
        <f>IF(CM_MWh!AR169&gt;0,1,0)</f>
        <v>0</v>
      </c>
      <c r="AS169" s="260">
        <f>IF(CM_MWh!AS169&gt;0,1,0)</f>
        <v>1</v>
      </c>
      <c r="AT169" s="260">
        <f>IF(CM_MWh!AT169&gt;0,1,0)</f>
        <v>0</v>
      </c>
      <c r="AU169" s="260">
        <f t="shared" si="93"/>
        <v>16</v>
      </c>
      <c r="AV169" s="260">
        <f t="shared" si="94"/>
        <v>6</v>
      </c>
      <c r="AW169" s="103">
        <f t="shared" si="95"/>
        <v>22</v>
      </c>
      <c r="AX169" s="152">
        <f t="shared" si="96"/>
        <v>1547694</v>
      </c>
      <c r="AY169" s="381"/>
      <c r="AZ169" s="371"/>
      <c r="BA169" s="371"/>
      <c r="BB169" s="371"/>
      <c r="BC169" s="371"/>
      <c r="BD169" s="371"/>
      <c r="BE169" s="104">
        <f t="shared" si="104"/>
        <v>2009</v>
      </c>
      <c r="BF169" s="28">
        <f t="shared" si="106"/>
        <v>8</v>
      </c>
      <c r="BG169" s="379">
        <f t="shared" si="92"/>
        <v>3095448</v>
      </c>
      <c r="BH169" s="112">
        <f t="shared" si="107"/>
        <v>1364658</v>
      </c>
      <c r="BI169" s="112">
        <f t="shared" si="107"/>
        <v>156142</v>
      </c>
      <c r="BJ169" s="112">
        <f t="shared" si="107"/>
        <v>2462</v>
      </c>
      <c r="BK169" s="112">
        <f t="shared" si="107"/>
        <v>1614</v>
      </c>
      <c r="BL169" s="112">
        <f t="shared" si="107"/>
        <v>22818</v>
      </c>
      <c r="BM169" s="112">
        <f t="shared" si="97"/>
        <v>1547694</v>
      </c>
      <c r="BN169" s="21">
        <f t="shared" si="98"/>
        <v>6</v>
      </c>
      <c r="BO169" s="21">
        <f t="shared" si="108"/>
        <v>7</v>
      </c>
      <c r="BP169" s="21">
        <f t="shared" si="109"/>
        <v>9</v>
      </c>
      <c r="BQ169" s="21">
        <f t="shared" si="91"/>
        <v>16</v>
      </c>
      <c r="BR169" s="106">
        <f t="shared" si="101"/>
        <v>22</v>
      </c>
      <c r="BS169" s="366"/>
    </row>
    <row r="170" spans="1:111">
      <c r="A170" s="28">
        <f t="shared" si="102"/>
        <v>2009</v>
      </c>
      <c r="B170" s="28">
        <f t="shared" si="105"/>
        <v>9</v>
      </c>
      <c r="C170" s="280">
        <f t="shared" si="103"/>
        <v>1610370</v>
      </c>
      <c r="D170" s="280">
        <f>ROUND(cust_BM!D170,0)</f>
        <v>1423116</v>
      </c>
      <c r="E170" s="280">
        <f>ROUND(cust_BM!E170,0)</f>
        <v>159941</v>
      </c>
      <c r="F170" s="280">
        <f>ROUND(cust_BM!F170,0)</f>
        <v>2454</v>
      </c>
      <c r="G170" s="280">
        <f>ROUND(cust_BM!G170,0)</f>
        <v>1612</v>
      </c>
      <c r="H170" s="395">
        <f>ROUND(cust_BM!H170,0)</f>
        <v>23227</v>
      </c>
      <c r="I170" s="260">
        <f>IF(CM_MWh!I170&gt;0,1,0)</f>
        <v>0</v>
      </c>
      <c r="J170" s="260">
        <f>IF(CM_MWh!J170&gt;0,1,0)</f>
        <v>1</v>
      </c>
      <c r="K170" s="260">
        <f>IF(CM_MWh!K170&gt;0,1,0)</f>
        <v>1</v>
      </c>
      <c r="L170" s="260">
        <f>IF(CM_MWh!L170&gt;0,1,0)</f>
        <v>0</v>
      </c>
      <c r="M170" s="260">
        <f>IF(CM_MWh!N170&gt;0,1,0)</f>
        <v>0</v>
      </c>
      <c r="N170" s="261">
        <f>IF(CM_MWh!K170&gt;0,1,0)</f>
        <v>1</v>
      </c>
      <c r="O170" s="261">
        <f>IF(CM_MWh!M170&gt;0,1,0)</f>
        <v>0</v>
      </c>
      <c r="P170" s="261">
        <f>IF(CM_MWh!P170&gt;0,1,0)</f>
        <v>0</v>
      </c>
      <c r="Q170" s="261">
        <f>IF(CM_MWh!Q170&gt;0,1,0)</f>
        <v>0</v>
      </c>
      <c r="R170" s="261">
        <f>IF(CM_MWh!R170&gt;0,1,0)</f>
        <v>1</v>
      </c>
      <c r="S170" s="261">
        <f>IF(CM_MWh!S170&gt;0,1,0)</f>
        <v>0</v>
      </c>
      <c r="T170" s="261">
        <f>IF(CM_MWh!T170&gt;0,1,0)</f>
        <v>1</v>
      </c>
      <c r="U170" s="364">
        <f>IF(CM_MWh!U170&gt;0,1,0)</f>
        <v>1</v>
      </c>
      <c r="V170" s="260">
        <f>IF(CM_MWh!V170&gt;0,1,0)</f>
        <v>1</v>
      </c>
      <c r="W170" s="260">
        <f>IF(CM_MWh!W170&gt;0,1,0)</f>
        <v>1</v>
      </c>
      <c r="X170" s="260">
        <f>IF(CM_MWh!X170&gt;0,1,0)</f>
        <v>1</v>
      </c>
      <c r="Y170" s="260">
        <f>IF(CM_MWh!Y170&gt;0,1,0)</f>
        <v>1</v>
      </c>
      <c r="Z170" s="260">
        <f>IF(CM_MWh!Z170&gt;0,1,0)</f>
        <v>1</v>
      </c>
      <c r="AA170" s="260">
        <f>IF(CM_MWh!AA170&gt;0,1,0)</f>
        <v>1</v>
      </c>
      <c r="AB170" s="260">
        <f>IF(CM_MWh!AB170&gt;0,1,0)</f>
        <v>1</v>
      </c>
      <c r="AC170" s="260">
        <f>IF(CM_MWh!AC170&gt;0,1,0)</f>
        <v>0</v>
      </c>
      <c r="AD170" s="260">
        <f>IF(CM_MWh!AD170&gt;0,1,0)</f>
        <v>1</v>
      </c>
      <c r="AE170" s="260">
        <f>IF(CM_MWh!AE170&gt;0,1,0)</f>
        <v>0</v>
      </c>
      <c r="AF170" s="260">
        <f>IF(CM_MWh!AF170&gt;0,1,0)</f>
        <v>1</v>
      </c>
      <c r="AG170" s="364">
        <f>IF(CM_MWh!AG170&gt;0,1,0)</f>
        <v>0</v>
      </c>
      <c r="AH170" s="260">
        <f>IF(CM_MWh!AH170&gt;0,1,0)</f>
        <v>1</v>
      </c>
      <c r="AI170" s="260">
        <f>IF(CM_MWh!AI170&gt;0,1,0)</f>
        <v>1</v>
      </c>
      <c r="AJ170" s="260">
        <f>IF(CM_MWh!AJ170&gt;0,1,0)</f>
        <v>1</v>
      </c>
      <c r="AK170" s="260">
        <f>IF(CM_MWh!AK170&gt;0,1,0)</f>
        <v>1</v>
      </c>
      <c r="AL170" s="260">
        <f>IF(CM_MWh!AL170&gt;0,1,0)</f>
        <v>1</v>
      </c>
      <c r="AM170" s="260">
        <f>IF(CM_MWh!AM170&gt;0,1,0)</f>
        <v>0</v>
      </c>
      <c r="AN170" s="260">
        <f>IF(CM_MWh!AN170&gt;0,1,0)</f>
        <v>0</v>
      </c>
      <c r="AO170" s="260">
        <f>IF(CM_MWh!AO170&gt;0,1,0)</f>
        <v>0</v>
      </c>
      <c r="AP170" s="260">
        <f>IF(CM_MWh!AP170&gt;0,1,0)</f>
        <v>0</v>
      </c>
      <c r="AQ170" s="260">
        <f>IF(CM_MWh!AQ170&gt;0,1,0)</f>
        <v>0</v>
      </c>
      <c r="AR170" s="260">
        <f>IF(CM_MWh!AR170&gt;0,1,0)</f>
        <v>0</v>
      </c>
      <c r="AS170" s="260">
        <f>IF(CM_MWh!AS170&gt;0,1,0)</f>
        <v>0</v>
      </c>
      <c r="AT170" s="260">
        <f>IF(CM_MWh!AT170&gt;0,1,0)</f>
        <v>0</v>
      </c>
      <c r="AU170" s="260">
        <f t="shared" si="93"/>
        <v>15</v>
      </c>
      <c r="AV170" s="260">
        <f t="shared" si="94"/>
        <v>5</v>
      </c>
      <c r="AW170" s="103">
        <f t="shared" si="95"/>
        <v>20</v>
      </c>
      <c r="AX170" s="152">
        <f t="shared" si="96"/>
        <v>1610350</v>
      </c>
      <c r="AY170" s="379"/>
      <c r="AZ170" s="366"/>
      <c r="BA170" s="366"/>
      <c r="BB170" s="366"/>
      <c r="BC170" s="366"/>
      <c r="BD170" s="371"/>
      <c r="BE170" s="104">
        <f t="shared" si="104"/>
        <v>2009</v>
      </c>
      <c r="BF170" s="28">
        <f t="shared" si="106"/>
        <v>9</v>
      </c>
      <c r="BG170" s="379">
        <f t="shared" si="92"/>
        <v>3220755</v>
      </c>
      <c r="BH170" s="112">
        <f t="shared" si="107"/>
        <v>1423116</v>
      </c>
      <c r="BI170" s="112">
        <f t="shared" si="107"/>
        <v>159941</v>
      </c>
      <c r="BJ170" s="112">
        <f t="shared" si="107"/>
        <v>2454</v>
      </c>
      <c r="BK170" s="112">
        <f t="shared" si="107"/>
        <v>1612</v>
      </c>
      <c r="BL170" s="112">
        <f t="shared" si="107"/>
        <v>23227</v>
      </c>
      <c r="BM170" s="112">
        <f t="shared" si="97"/>
        <v>1610350</v>
      </c>
      <c r="BN170" s="21">
        <f t="shared" si="98"/>
        <v>5</v>
      </c>
      <c r="BO170" s="21">
        <f t="shared" si="108"/>
        <v>7</v>
      </c>
      <c r="BP170" s="21">
        <f t="shared" si="109"/>
        <v>8</v>
      </c>
      <c r="BQ170" s="21">
        <f t="shared" si="91"/>
        <v>15</v>
      </c>
      <c r="BR170" s="106">
        <f t="shared" si="101"/>
        <v>20</v>
      </c>
      <c r="BS170" s="366"/>
    </row>
    <row r="171" spans="1:111">
      <c r="A171" s="28">
        <f t="shared" si="102"/>
        <v>2009</v>
      </c>
      <c r="B171" s="28">
        <f t="shared" si="105"/>
        <v>10</v>
      </c>
      <c r="C171" s="280">
        <f t="shared" si="103"/>
        <v>1573907</v>
      </c>
      <c r="D171" s="280">
        <f>ROUND(cust_BM!D171,0)</f>
        <v>1388677</v>
      </c>
      <c r="E171" s="280">
        <f>ROUND(cust_BM!E171,0)</f>
        <v>158091</v>
      </c>
      <c r="F171" s="280">
        <f>ROUND(cust_BM!F171,0)</f>
        <v>2456</v>
      </c>
      <c r="G171" s="280">
        <f>ROUND(cust_BM!G171,0)</f>
        <v>1616</v>
      </c>
      <c r="H171" s="395">
        <f>ROUND(cust_BM!H171,0)</f>
        <v>23046</v>
      </c>
      <c r="I171" s="260">
        <f>IF(CM_MWh!I171&gt;0,1,0)</f>
        <v>1</v>
      </c>
      <c r="J171" s="260">
        <f>IF(CM_MWh!J171&gt;0,1,0)</f>
        <v>1</v>
      </c>
      <c r="K171" s="260">
        <f>IF(CM_MWh!K171&gt;0,1,0)</f>
        <v>1</v>
      </c>
      <c r="L171" s="260">
        <f>IF(CM_MWh!L171&gt;0,1,0)</f>
        <v>0</v>
      </c>
      <c r="M171" s="260">
        <f>IF(CM_MWh!N171&gt;0,1,0)</f>
        <v>0</v>
      </c>
      <c r="N171" s="261">
        <f>IF(CM_MWh!K171&gt;0,1,0)</f>
        <v>1</v>
      </c>
      <c r="O171" s="261">
        <f>IF(CM_MWh!M171&gt;0,1,0)</f>
        <v>0</v>
      </c>
      <c r="P171" s="261">
        <f>IF(CM_MWh!P171&gt;0,1,0)</f>
        <v>0</v>
      </c>
      <c r="Q171" s="261">
        <f>IF(CM_MWh!Q171&gt;0,1,0)</f>
        <v>0</v>
      </c>
      <c r="R171" s="261">
        <f>IF(CM_MWh!R171&gt;0,1,0)</f>
        <v>1</v>
      </c>
      <c r="S171" s="261">
        <f>IF(CM_MWh!S171&gt;0,1,0)</f>
        <v>0</v>
      </c>
      <c r="T171" s="261">
        <f>IF(CM_MWh!T171&gt;0,1,0)</f>
        <v>1</v>
      </c>
      <c r="U171" s="364">
        <f>IF(CM_MWh!U171&gt;0,1,0)</f>
        <v>1</v>
      </c>
      <c r="V171" s="260">
        <f>IF(CM_MWh!V171&gt;0,1,0)</f>
        <v>1</v>
      </c>
      <c r="W171" s="260">
        <f>IF(CM_MWh!W171&gt;0,1,0)</f>
        <v>1</v>
      </c>
      <c r="X171" s="260">
        <f>IF(CM_MWh!X171&gt;0,1,0)</f>
        <v>1</v>
      </c>
      <c r="Y171" s="260">
        <f>IF(CM_MWh!Y171&gt;0,1,0)</f>
        <v>1</v>
      </c>
      <c r="Z171" s="260">
        <f>IF(CM_MWh!Z171&gt;0,1,0)</f>
        <v>1</v>
      </c>
      <c r="AA171" s="260">
        <f>IF(CM_MWh!AA171&gt;0,1,0)</f>
        <v>1</v>
      </c>
      <c r="AB171" s="260">
        <f>IF(CM_MWh!AB171&gt;0,1,0)</f>
        <v>1</v>
      </c>
      <c r="AC171" s="260">
        <f>IF(CM_MWh!AC171&gt;0,1,0)</f>
        <v>0</v>
      </c>
      <c r="AD171" s="260">
        <f>IF(CM_MWh!AD171&gt;0,1,0)</f>
        <v>1</v>
      </c>
      <c r="AE171" s="260">
        <f>IF(CM_MWh!AE171&gt;0,1,0)</f>
        <v>0</v>
      </c>
      <c r="AF171" s="260">
        <f>IF(CM_MWh!AF171&gt;0,1,0)</f>
        <v>1</v>
      </c>
      <c r="AG171" s="364">
        <f>IF(CM_MWh!AG171&gt;0,1,0)</f>
        <v>0</v>
      </c>
      <c r="AH171" s="260">
        <f>IF(CM_MWh!AH171&gt;0,1,0)</f>
        <v>1</v>
      </c>
      <c r="AI171" s="260">
        <f>IF(CM_MWh!AI171&gt;0,1,0)</f>
        <v>1</v>
      </c>
      <c r="AJ171" s="260">
        <f>IF(CM_MWh!AJ171&gt;0,1,0)</f>
        <v>1</v>
      </c>
      <c r="AK171" s="260">
        <f>IF(CM_MWh!AK171&gt;0,1,0)</f>
        <v>1</v>
      </c>
      <c r="AL171" s="260">
        <f>IF(CM_MWh!AL171&gt;0,1,0)</f>
        <v>1</v>
      </c>
      <c r="AM171" s="260">
        <f>IF(CM_MWh!AM171&gt;0,1,0)</f>
        <v>0</v>
      </c>
      <c r="AN171" s="260">
        <f>IF(CM_MWh!AN171&gt;0,1,0)</f>
        <v>0</v>
      </c>
      <c r="AO171" s="260">
        <f>IF(CM_MWh!AO171&gt;0,1,0)</f>
        <v>0</v>
      </c>
      <c r="AP171" s="260">
        <f>IF(CM_MWh!AP171&gt;0,1,0)</f>
        <v>0</v>
      </c>
      <c r="AQ171" s="260">
        <f>IF(CM_MWh!AQ171&gt;0,1,0)</f>
        <v>0</v>
      </c>
      <c r="AR171" s="260">
        <f>IF(CM_MWh!AR171&gt;0,1,0)</f>
        <v>0</v>
      </c>
      <c r="AS171" s="260">
        <f>IF(CM_MWh!AS171&gt;0,1,0)</f>
        <v>0</v>
      </c>
      <c r="AT171" s="260">
        <f>IF(CM_MWh!AT171&gt;0,1,0)</f>
        <v>0</v>
      </c>
      <c r="AU171" s="260">
        <f t="shared" si="93"/>
        <v>15</v>
      </c>
      <c r="AV171" s="260">
        <f t="shared" si="94"/>
        <v>6</v>
      </c>
      <c r="AW171" s="103">
        <f t="shared" si="95"/>
        <v>21</v>
      </c>
      <c r="AX171" s="152">
        <f t="shared" si="96"/>
        <v>1573886</v>
      </c>
      <c r="AY171" s="379"/>
      <c r="AZ171" s="366"/>
      <c r="BA171" s="366"/>
      <c r="BB171" s="366"/>
      <c r="BC171" s="366"/>
      <c r="BD171" s="371"/>
      <c r="BE171" s="104">
        <f t="shared" si="104"/>
        <v>2009</v>
      </c>
      <c r="BF171" s="28">
        <f t="shared" si="106"/>
        <v>10</v>
      </c>
      <c r="BG171" s="379">
        <f t="shared" si="92"/>
        <v>3147829</v>
      </c>
      <c r="BH171" s="112">
        <f t="shared" si="107"/>
        <v>1388677</v>
      </c>
      <c r="BI171" s="112">
        <f t="shared" si="107"/>
        <v>158091</v>
      </c>
      <c r="BJ171" s="112">
        <f t="shared" si="107"/>
        <v>2456</v>
      </c>
      <c r="BK171" s="112">
        <f t="shared" si="107"/>
        <v>1616</v>
      </c>
      <c r="BL171" s="112">
        <f t="shared" si="107"/>
        <v>23046</v>
      </c>
      <c r="BM171" s="112">
        <f t="shared" si="97"/>
        <v>1573886</v>
      </c>
      <c r="BN171" s="21">
        <f t="shared" si="98"/>
        <v>6</v>
      </c>
      <c r="BO171" s="21">
        <f t="shared" si="108"/>
        <v>7</v>
      </c>
      <c r="BP171" s="21">
        <f t="shared" si="109"/>
        <v>8</v>
      </c>
      <c r="BQ171" s="21">
        <f t="shared" si="91"/>
        <v>15</v>
      </c>
      <c r="BR171" s="106">
        <f t="shared" si="101"/>
        <v>21</v>
      </c>
      <c r="BS171" s="366"/>
    </row>
    <row r="172" spans="1:111">
      <c r="A172" s="28">
        <f t="shared" si="102"/>
        <v>2009</v>
      </c>
      <c r="B172" s="28">
        <f t="shared" si="105"/>
        <v>11</v>
      </c>
      <c r="C172" s="280">
        <f t="shared" si="103"/>
        <v>1799882</v>
      </c>
      <c r="D172" s="280">
        <f>ROUND(cust_BM!D172,0)</f>
        <v>1598157</v>
      </c>
      <c r="E172" s="280">
        <f>ROUND(cust_BM!E172,0)</f>
        <v>172922</v>
      </c>
      <c r="F172" s="280">
        <f>ROUND(cust_BM!F172,0)</f>
        <v>2577</v>
      </c>
      <c r="G172" s="280">
        <f>ROUND(cust_BM!G172,0)</f>
        <v>1624</v>
      </c>
      <c r="H172" s="395">
        <f>ROUND(cust_BM!H172,0)</f>
        <v>24582</v>
      </c>
      <c r="I172" s="260">
        <f>IF(CM_MWh!I172&gt;0,1,0)</f>
        <v>0</v>
      </c>
      <c r="J172" s="260">
        <f>IF(CM_MWh!J172&gt;0,1,0)</f>
        <v>1</v>
      </c>
      <c r="K172" s="260">
        <f>IF(CM_MWh!K172&gt;0,1,0)</f>
        <v>1</v>
      </c>
      <c r="L172" s="260">
        <f>IF(CM_MWh!L172&gt;0,1,0)</f>
        <v>0</v>
      </c>
      <c r="M172" s="260">
        <f>IF(CM_MWh!N172&gt;0,1,0)</f>
        <v>0</v>
      </c>
      <c r="N172" s="261">
        <f>IF(CM_MWh!K172&gt;0,1,0)</f>
        <v>1</v>
      </c>
      <c r="O172" s="261">
        <f>IF(CM_MWh!M172&gt;0,1,0)</f>
        <v>0</v>
      </c>
      <c r="P172" s="261">
        <f>IF(CM_MWh!P172&gt;0,1,0)</f>
        <v>0</v>
      </c>
      <c r="Q172" s="261">
        <f>IF(CM_MWh!Q172&gt;0,1,0)</f>
        <v>0</v>
      </c>
      <c r="R172" s="261">
        <f>IF(CM_MWh!R172&gt;0,1,0)</f>
        <v>1</v>
      </c>
      <c r="S172" s="261">
        <f>IF(CM_MWh!S172&gt;0,1,0)</f>
        <v>0</v>
      </c>
      <c r="T172" s="261">
        <f>IF(CM_MWh!T172&gt;0,1,0)</f>
        <v>1</v>
      </c>
      <c r="U172" s="364">
        <f>IF(CM_MWh!U172&gt;0,1,0)</f>
        <v>1</v>
      </c>
      <c r="V172" s="260">
        <f>IF(CM_MWh!V172&gt;0,1,0)</f>
        <v>1</v>
      </c>
      <c r="W172" s="260">
        <f>IF(CM_MWh!W172&gt;0,1,0)</f>
        <v>1</v>
      </c>
      <c r="X172" s="260">
        <f>IF(CM_MWh!X172&gt;0,1,0)</f>
        <v>1</v>
      </c>
      <c r="Y172" s="260">
        <f>IF(CM_MWh!Y172&gt;0,1,0)</f>
        <v>1</v>
      </c>
      <c r="Z172" s="260">
        <f>IF(CM_MWh!Z172&gt;0,1,0)</f>
        <v>1</v>
      </c>
      <c r="AA172" s="260">
        <f>IF(CM_MWh!AA172&gt;0,1,0)</f>
        <v>1</v>
      </c>
      <c r="AB172" s="260">
        <f>IF(CM_MWh!AB172&gt;0,1,0)</f>
        <v>1</v>
      </c>
      <c r="AC172" s="260">
        <f>IF(CM_MWh!AC172&gt;0,1,0)</f>
        <v>0</v>
      </c>
      <c r="AD172" s="260">
        <f>IF(CM_MWh!AD172&gt;0,1,0)</f>
        <v>1</v>
      </c>
      <c r="AE172" s="260">
        <f>IF(CM_MWh!AE172&gt;0,1,0)</f>
        <v>0</v>
      </c>
      <c r="AF172" s="260">
        <f>IF(CM_MWh!AF172&gt;0,1,0)</f>
        <v>1</v>
      </c>
      <c r="AG172" s="364">
        <f>IF(CM_MWh!AG172&gt;0,1,0)</f>
        <v>0</v>
      </c>
      <c r="AH172" s="260">
        <f>IF(CM_MWh!AH172&gt;0,1,0)</f>
        <v>1</v>
      </c>
      <c r="AI172" s="260">
        <f>IF(CM_MWh!AI172&gt;0,1,0)</f>
        <v>1</v>
      </c>
      <c r="AJ172" s="260">
        <f>IF(CM_MWh!AJ172&gt;0,1,0)</f>
        <v>1</v>
      </c>
      <c r="AK172" s="260">
        <f>IF(CM_MWh!AK172&gt;0,1,0)</f>
        <v>1</v>
      </c>
      <c r="AL172" s="260">
        <f>IF(CM_MWh!AL172&gt;0,1,0)</f>
        <v>1</v>
      </c>
      <c r="AM172" s="260">
        <f>IF(CM_MWh!AM172&gt;0,1,0)</f>
        <v>0</v>
      </c>
      <c r="AN172" s="260">
        <f>IF(CM_MWh!AN172&gt;0,1,0)</f>
        <v>0</v>
      </c>
      <c r="AO172" s="260">
        <f>IF(CM_MWh!AO172&gt;0,1,0)</f>
        <v>0</v>
      </c>
      <c r="AP172" s="260">
        <f>IF(CM_MWh!AP172&gt;0,1,0)</f>
        <v>0</v>
      </c>
      <c r="AQ172" s="260">
        <f>IF(CM_MWh!AQ172&gt;0,1,0)</f>
        <v>0</v>
      </c>
      <c r="AR172" s="260">
        <f>IF(CM_MWh!AR172&gt;0,1,0)</f>
        <v>0</v>
      </c>
      <c r="AS172" s="260">
        <f>IF(CM_MWh!AS172&gt;0,1,0)</f>
        <v>0</v>
      </c>
      <c r="AT172" s="260">
        <f>IF(CM_MWh!AT172&gt;0,1,0)</f>
        <v>0</v>
      </c>
      <c r="AU172" s="260">
        <f t="shared" si="93"/>
        <v>15</v>
      </c>
      <c r="AV172" s="260">
        <f t="shared" si="94"/>
        <v>5</v>
      </c>
      <c r="AW172" s="103">
        <f t="shared" si="95"/>
        <v>20</v>
      </c>
      <c r="AX172" s="152">
        <f t="shared" si="96"/>
        <v>1799862</v>
      </c>
      <c r="AY172" s="379"/>
      <c r="AZ172" s="366"/>
      <c r="BA172" s="366"/>
      <c r="BB172" s="366"/>
      <c r="BC172" s="366"/>
      <c r="BD172" s="371"/>
      <c r="BE172" s="104">
        <f t="shared" si="104"/>
        <v>2009</v>
      </c>
      <c r="BF172" s="28">
        <f t="shared" si="106"/>
        <v>11</v>
      </c>
      <c r="BG172" s="379">
        <f t="shared" si="92"/>
        <v>3599779</v>
      </c>
      <c r="BH172" s="112">
        <f t="shared" si="107"/>
        <v>1598157</v>
      </c>
      <c r="BI172" s="112">
        <f t="shared" si="107"/>
        <v>172922</v>
      </c>
      <c r="BJ172" s="112">
        <f t="shared" si="107"/>
        <v>2577</v>
      </c>
      <c r="BK172" s="112">
        <f t="shared" si="107"/>
        <v>1624</v>
      </c>
      <c r="BL172" s="112">
        <f t="shared" si="107"/>
        <v>24582</v>
      </c>
      <c r="BM172" s="112">
        <f t="shared" si="97"/>
        <v>1799862</v>
      </c>
      <c r="BN172" s="21">
        <f t="shared" si="98"/>
        <v>5</v>
      </c>
      <c r="BO172" s="21">
        <f t="shared" si="108"/>
        <v>7</v>
      </c>
      <c r="BP172" s="21">
        <f t="shared" si="109"/>
        <v>8</v>
      </c>
      <c r="BQ172" s="21">
        <f t="shared" si="91"/>
        <v>15</v>
      </c>
      <c r="BR172" s="106">
        <f t="shared" si="101"/>
        <v>20</v>
      </c>
      <c r="BS172" s="366"/>
    </row>
    <row r="173" spans="1:111">
      <c r="A173" s="28">
        <f t="shared" si="102"/>
        <v>2009</v>
      </c>
      <c r="B173" s="28">
        <f t="shared" si="105"/>
        <v>12</v>
      </c>
      <c r="C173" s="280">
        <f t="shared" si="103"/>
        <v>1618731</v>
      </c>
      <c r="D173" s="280">
        <f>ROUND(cust_BM!D173,0)</f>
        <v>1432141</v>
      </c>
      <c r="E173" s="280">
        <f>ROUND(cust_BM!E173,0)</f>
        <v>159240</v>
      </c>
      <c r="F173" s="280">
        <f>ROUND(cust_BM!F173,0)</f>
        <v>2409</v>
      </c>
      <c r="G173" s="280">
        <f>ROUND(cust_BM!G173,0)</f>
        <v>1616</v>
      </c>
      <c r="H173" s="395">
        <f>ROUND(cust_BM!H173,0)</f>
        <v>23305</v>
      </c>
      <c r="I173" s="260">
        <f>IF(CM_MWh!I173&gt;0,1,0)</f>
        <v>0</v>
      </c>
      <c r="J173" s="260">
        <f>IF(CM_MWh!J173&gt;0,1,0)</f>
        <v>1</v>
      </c>
      <c r="K173" s="260">
        <f>IF(CM_MWh!K173&gt;0,1,0)</f>
        <v>1</v>
      </c>
      <c r="L173" s="260">
        <f>IF(CM_MWh!L173&gt;0,1,0)</f>
        <v>0</v>
      </c>
      <c r="M173" s="260">
        <f>IF(CM_MWh!N173&gt;0,1,0)</f>
        <v>0</v>
      </c>
      <c r="N173" s="261">
        <f>IF(CM_MWh!K173&gt;0,1,0)</f>
        <v>1</v>
      </c>
      <c r="O173" s="261">
        <f>IF(CM_MWh!M173&gt;0,1,0)</f>
        <v>0</v>
      </c>
      <c r="P173" s="261">
        <f>IF(CM_MWh!P173&gt;0,1,0)</f>
        <v>0</v>
      </c>
      <c r="Q173" s="261">
        <f>IF(CM_MWh!Q173&gt;0,1,0)</f>
        <v>0</v>
      </c>
      <c r="R173" s="261">
        <f>IF(CM_MWh!R173&gt;0,1,0)</f>
        <v>1</v>
      </c>
      <c r="S173" s="261">
        <f>IF(CM_MWh!S173&gt;0,1,0)</f>
        <v>0</v>
      </c>
      <c r="T173" s="261">
        <f>IF(CM_MWh!T173&gt;0,1,0)</f>
        <v>1</v>
      </c>
      <c r="U173" s="364">
        <f>IF(CM_MWh!U173&gt;0,1,0)</f>
        <v>1</v>
      </c>
      <c r="V173" s="260">
        <f>IF(CM_MWh!V173&gt;0,1,0)</f>
        <v>1</v>
      </c>
      <c r="W173" s="260">
        <f>IF(CM_MWh!W173&gt;0,1,0)</f>
        <v>1</v>
      </c>
      <c r="X173" s="260">
        <f>IF(CM_MWh!X173&gt;0,1,0)</f>
        <v>1</v>
      </c>
      <c r="Y173" s="260">
        <f>IF(CM_MWh!Y173&gt;0,1,0)</f>
        <v>1</v>
      </c>
      <c r="Z173" s="260">
        <f>IF(CM_MWh!Z173&gt;0,1,0)</f>
        <v>1</v>
      </c>
      <c r="AA173" s="260">
        <f>IF(CM_MWh!AA173&gt;0,1,0)</f>
        <v>1</v>
      </c>
      <c r="AB173" s="260">
        <f>IF(CM_MWh!AB173&gt;0,1,0)</f>
        <v>1</v>
      </c>
      <c r="AC173" s="260">
        <f>IF(CM_MWh!AC173&gt;0,1,0)</f>
        <v>0</v>
      </c>
      <c r="AD173" s="260">
        <f>IF(CM_MWh!AD173&gt;0,1,0)</f>
        <v>1</v>
      </c>
      <c r="AE173" s="260">
        <f>IF(CM_MWh!AE173&gt;0,1,0)</f>
        <v>0</v>
      </c>
      <c r="AF173" s="260">
        <f>IF(CM_MWh!AF173&gt;0,1,0)</f>
        <v>1</v>
      </c>
      <c r="AG173" s="364">
        <f>IF(CM_MWh!AG173&gt;0,1,0)</f>
        <v>0</v>
      </c>
      <c r="AH173" s="260">
        <f>IF(CM_MWh!AH173&gt;0,1,0)</f>
        <v>1</v>
      </c>
      <c r="AI173" s="260">
        <f>IF(CM_MWh!AI173&gt;0,1,0)</f>
        <v>1</v>
      </c>
      <c r="AJ173" s="260">
        <f>IF(CM_MWh!AJ173&gt;0,1,0)</f>
        <v>1</v>
      </c>
      <c r="AK173" s="260">
        <f>IF(CM_MWh!AK173&gt;0,1,0)</f>
        <v>1</v>
      </c>
      <c r="AL173" s="260">
        <f>IF(CM_MWh!AL173&gt;0,1,0)</f>
        <v>1</v>
      </c>
      <c r="AM173" s="260">
        <f>IF(CM_MWh!AM173&gt;0,1,0)</f>
        <v>0</v>
      </c>
      <c r="AN173" s="260">
        <f>IF(CM_MWh!AN173&gt;0,1,0)</f>
        <v>0</v>
      </c>
      <c r="AO173" s="260">
        <f>IF(CM_MWh!AO173&gt;0,1,0)</f>
        <v>0</v>
      </c>
      <c r="AP173" s="260">
        <f>IF(CM_MWh!AP173&gt;0,1,0)</f>
        <v>0</v>
      </c>
      <c r="AQ173" s="260">
        <f>IF(CM_MWh!AQ173&gt;0,1,0)</f>
        <v>0</v>
      </c>
      <c r="AR173" s="260">
        <f>IF(CM_MWh!AR173&gt;0,1,0)</f>
        <v>0</v>
      </c>
      <c r="AS173" s="260">
        <f>IF(CM_MWh!AS173&gt;0,1,0)</f>
        <v>0</v>
      </c>
      <c r="AT173" s="260">
        <f>IF(CM_MWh!AT173&gt;0,1,0)</f>
        <v>0</v>
      </c>
      <c r="AU173" s="260">
        <f t="shared" si="93"/>
        <v>15</v>
      </c>
      <c r="AV173" s="260">
        <f t="shared" si="94"/>
        <v>5</v>
      </c>
      <c r="AW173" s="103">
        <f t="shared" si="95"/>
        <v>20</v>
      </c>
      <c r="AX173" s="152">
        <f t="shared" si="96"/>
        <v>1618711</v>
      </c>
      <c r="AY173" s="379"/>
      <c r="AZ173" s="366"/>
      <c r="BA173" s="366"/>
      <c r="BB173" s="366"/>
      <c r="BC173" s="366"/>
      <c r="BD173" s="371"/>
      <c r="BE173" s="104">
        <f t="shared" si="104"/>
        <v>2009</v>
      </c>
      <c r="BF173" s="28">
        <f t="shared" si="106"/>
        <v>12</v>
      </c>
      <c r="BG173" s="379">
        <f t="shared" si="92"/>
        <v>3237477</v>
      </c>
      <c r="BH173" s="128">
        <f t="shared" si="107"/>
        <v>1432141</v>
      </c>
      <c r="BI173" s="128">
        <f t="shared" si="107"/>
        <v>159240</v>
      </c>
      <c r="BJ173" s="128">
        <f t="shared" si="107"/>
        <v>2409</v>
      </c>
      <c r="BK173" s="128">
        <f t="shared" si="107"/>
        <v>1616</v>
      </c>
      <c r="BL173" s="128">
        <f t="shared" si="107"/>
        <v>23305</v>
      </c>
      <c r="BM173" s="128">
        <f t="shared" si="97"/>
        <v>1618711</v>
      </c>
      <c r="BN173" s="127">
        <f t="shared" si="98"/>
        <v>5</v>
      </c>
      <c r="BO173" s="127">
        <f t="shared" si="108"/>
        <v>7</v>
      </c>
      <c r="BP173" s="127">
        <f t="shared" si="109"/>
        <v>8</v>
      </c>
      <c r="BQ173" s="127">
        <f t="shared" si="91"/>
        <v>15</v>
      </c>
      <c r="BR173" s="127">
        <f t="shared" si="101"/>
        <v>20</v>
      </c>
      <c r="BS173" s="366"/>
      <c r="BT173" s="399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  <c r="DD173" s="120"/>
      <c r="DE173" s="120"/>
      <c r="DF173" s="120"/>
      <c r="DG173" s="120"/>
    </row>
    <row r="174" spans="1:111">
      <c r="A174" s="28">
        <f t="shared" si="102"/>
        <v>2010</v>
      </c>
      <c r="B174" s="28">
        <f t="shared" si="105"/>
        <v>1</v>
      </c>
      <c r="C174" s="280">
        <f t="shared" si="103"/>
        <v>1623950</v>
      </c>
      <c r="D174" s="280">
        <f>ROUND(cust_BM!D174,0)</f>
        <v>1436475</v>
      </c>
      <c r="E174" s="280">
        <f>ROUND(cust_BM!E174,0)</f>
        <v>160133</v>
      </c>
      <c r="F174" s="280">
        <f>ROUND(cust_BM!F174,0)</f>
        <v>2450</v>
      </c>
      <c r="G174" s="280">
        <f>ROUND(cust_BM!G174,0)</f>
        <v>1613</v>
      </c>
      <c r="H174" s="395">
        <f>ROUND(cust_BM!H174,0)</f>
        <v>23259</v>
      </c>
      <c r="I174" s="260">
        <f>IF(CM_MWh!I174&gt;0,1,0)</f>
        <v>1</v>
      </c>
      <c r="J174" s="260">
        <f>IF(CM_MWh!J174&gt;0,1,0)</f>
        <v>1</v>
      </c>
      <c r="K174" s="260">
        <f>IF(CM_MWh!K174&gt;0,1,0)</f>
        <v>1</v>
      </c>
      <c r="L174" s="260">
        <f>IF(CM_MWh!L174&gt;0,1,0)</f>
        <v>1</v>
      </c>
      <c r="M174" s="260">
        <f>IF(CM_MWh!N174&gt;0,1,0)</f>
        <v>0</v>
      </c>
      <c r="N174" s="261">
        <f>IF(CM_MWh!K174&gt;0,1,0)</f>
        <v>1</v>
      </c>
      <c r="O174" s="261">
        <f>IF(CM_MWh!M174&gt;0,1,0)</f>
        <v>0</v>
      </c>
      <c r="P174" s="261">
        <f>IF(CM_MWh!P174&gt;0,1,0)</f>
        <v>0</v>
      </c>
      <c r="Q174" s="261">
        <f>IF(CM_MWh!Q174&gt;0,1,0)</f>
        <v>0</v>
      </c>
      <c r="R174" s="261">
        <f>IF(CM_MWh!R174&gt;0,1,0)</f>
        <v>0</v>
      </c>
      <c r="S174" s="261">
        <f>IF(CM_MWh!S174&gt;0,1,0)</f>
        <v>0</v>
      </c>
      <c r="T174" s="261">
        <f>IF(CM_MWh!T174&gt;0,1,0)</f>
        <v>1</v>
      </c>
      <c r="U174" s="364">
        <f>IF(CM_MWh!U174&gt;0,1,0)</f>
        <v>1</v>
      </c>
      <c r="V174" s="260">
        <f>IF(CM_MWh!V174&gt;0,1,0)</f>
        <v>1</v>
      </c>
      <c r="W174" s="260">
        <f>IF(CM_MWh!W174&gt;0,1,0)</f>
        <v>1</v>
      </c>
      <c r="X174" s="260">
        <f>IF(CM_MWh!X174&gt;0,1,0)</f>
        <v>1</v>
      </c>
      <c r="Y174" s="260">
        <f>IF(CM_MWh!Y174&gt;0,1,0)</f>
        <v>1</v>
      </c>
      <c r="Z174" s="260">
        <f>IF(CM_MWh!Z174&gt;0,1,0)</f>
        <v>1</v>
      </c>
      <c r="AA174" s="260">
        <f>IF(CM_MWh!AA174&gt;0,1,0)</f>
        <v>1</v>
      </c>
      <c r="AB174" s="260">
        <f>IF(CM_MWh!AB174&gt;0,1,0)</f>
        <v>1</v>
      </c>
      <c r="AC174" s="260">
        <f>IF(CM_MWh!AC174&gt;0,1,0)</f>
        <v>0</v>
      </c>
      <c r="AD174" s="260">
        <f>IF(CM_MWh!AD174&gt;0,1,0)</f>
        <v>1</v>
      </c>
      <c r="AE174" s="260">
        <f>IF(CM_MWh!AE174&gt;0,1,0)</f>
        <v>0</v>
      </c>
      <c r="AF174" s="260">
        <f>IF(CM_MWh!AF174&gt;0,1,0)</f>
        <v>1</v>
      </c>
      <c r="AG174" s="364">
        <f>IF(CM_MWh!AG174&gt;0,1,0)</f>
        <v>0</v>
      </c>
      <c r="AH174" s="260">
        <f>IF(CM_MWh!AH174&gt;0,1,0)</f>
        <v>0</v>
      </c>
      <c r="AI174" s="260">
        <f>IF(CM_MWh!AI174&gt;0,1,0)</f>
        <v>1</v>
      </c>
      <c r="AJ174" s="260">
        <f>IF(CM_MWh!AJ174&gt;0,1,0)</f>
        <v>1</v>
      </c>
      <c r="AK174" s="260">
        <f>IF(CM_MWh!AK174&gt;0,1,0)</f>
        <v>1</v>
      </c>
      <c r="AL174" s="260">
        <f>IF(CM_MWh!AL174&gt;0,1,0)</f>
        <v>1</v>
      </c>
      <c r="AM174" s="260">
        <f>IF(CM_MWh!AM174&gt;0,1,0)</f>
        <v>0</v>
      </c>
      <c r="AN174" s="260">
        <f>IF(CM_MWh!AN174&gt;0,1,0)</f>
        <v>0</v>
      </c>
      <c r="AO174" s="260">
        <f>IF(CM_MWh!AO174&gt;0,1,0)</f>
        <v>0</v>
      </c>
      <c r="AP174" s="260">
        <f>IF(CM_MWh!AP174&gt;0,1,0)</f>
        <v>0</v>
      </c>
      <c r="AQ174" s="260">
        <f>IF(CM_MWh!AQ174&gt;0,1,0)</f>
        <v>0</v>
      </c>
      <c r="AR174" s="260">
        <f>IF(CM_MWh!AR174&gt;0,1,0)</f>
        <v>0</v>
      </c>
      <c r="AS174" s="260">
        <f>IF(CM_MWh!AS174&gt;0,1,0)</f>
        <v>0</v>
      </c>
      <c r="AT174" s="260">
        <f>IF(CM_MWh!AT174&gt;0,1,0)</f>
        <v>0</v>
      </c>
      <c r="AU174" s="260">
        <f t="shared" si="93"/>
        <v>14</v>
      </c>
      <c r="AV174" s="260">
        <f t="shared" si="94"/>
        <v>6</v>
      </c>
      <c r="AW174" s="103">
        <f t="shared" si="95"/>
        <v>20</v>
      </c>
      <c r="AX174" s="152">
        <f t="shared" si="96"/>
        <v>1623930</v>
      </c>
      <c r="AY174" s="379"/>
      <c r="AZ174" s="366"/>
      <c r="BA174" s="366"/>
      <c r="BB174" s="366"/>
      <c r="BC174" s="366"/>
      <c r="BD174" s="371"/>
      <c r="BE174" s="104">
        <f t="shared" si="104"/>
        <v>2010</v>
      </c>
      <c r="BF174" s="28">
        <f t="shared" si="106"/>
        <v>1</v>
      </c>
      <c r="BG174" s="379">
        <f t="shared" si="92"/>
        <v>3247914</v>
      </c>
      <c r="BH174" s="112">
        <f t="shared" si="107"/>
        <v>1436475</v>
      </c>
      <c r="BI174" s="112">
        <f t="shared" si="107"/>
        <v>160133</v>
      </c>
      <c r="BJ174" s="112">
        <f t="shared" si="107"/>
        <v>2450</v>
      </c>
      <c r="BK174" s="112">
        <f t="shared" si="107"/>
        <v>1613</v>
      </c>
      <c r="BL174" s="112">
        <f t="shared" si="107"/>
        <v>23259</v>
      </c>
      <c r="BM174" s="112">
        <f t="shared" si="97"/>
        <v>1623930</v>
      </c>
      <c r="BN174" s="21">
        <f t="shared" si="98"/>
        <v>6</v>
      </c>
      <c r="BO174" s="23">
        <f t="shared" si="108"/>
        <v>7</v>
      </c>
      <c r="BP174" s="21">
        <f t="shared" si="109"/>
        <v>7</v>
      </c>
      <c r="BQ174" s="21">
        <f t="shared" si="91"/>
        <v>14</v>
      </c>
      <c r="BR174" s="106">
        <f t="shared" si="101"/>
        <v>20</v>
      </c>
      <c r="BS174" s="366"/>
    </row>
    <row r="175" spans="1:111">
      <c r="A175" s="28">
        <f t="shared" si="102"/>
        <v>2010</v>
      </c>
      <c r="B175" s="28">
        <f t="shared" si="105"/>
        <v>2</v>
      </c>
      <c r="C175" s="280">
        <f t="shared" si="103"/>
        <v>1593734</v>
      </c>
      <c r="D175" s="280">
        <f>ROUND(cust_BM!D175,0)</f>
        <v>1408114</v>
      </c>
      <c r="E175" s="280">
        <f>ROUND(cust_BM!E175,0)</f>
        <v>158444</v>
      </c>
      <c r="F175" s="280">
        <f>ROUND(cust_BM!F175,0)</f>
        <v>2449</v>
      </c>
      <c r="G175" s="280">
        <f>ROUND(cust_BM!G175,0)</f>
        <v>1603</v>
      </c>
      <c r="H175" s="395">
        <f>ROUND(cust_BM!H175,0)</f>
        <v>23104</v>
      </c>
      <c r="I175" s="260">
        <f>IF(CM_MWh!I175&gt;0,1,0)</f>
        <v>1</v>
      </c>
      <c r="J175" s="260">
        <f>IF(CM_MWh!J175&gt;0,1,0)</f>
        <v>1</v>
      </c>
      <c r="K175" s="260">
        <f>IF(CM_MWh!K175&gt;0,1,0)</f>
        <v>1</v>
      </c>
      <c r="L175" s="260">
        <f>IF(CM_MWh!L175&gt;0,1,0)</f>
        <v>1</v>
      </c>
      <c r="M175" s="260">
        <f>IF(CM_MWh!N175&gt;0,1,0)</f>
        <v>0</v>
      </c>
      <c r="N175" s="261">
        <f>IF(CM_MWh!K175&gt;0,1,0)</f>
        <v>1</v>
      </c>
      <c r="O175" s="261">
        <f>IF(CM_MWh!M175&gt;0,1,0)</f>
        <v>0</v>
      </c>
      <c r="P175" s="261">
        <f>IF(CM_MWh!P175&gt;0,1,0)</f>
        <v>0</v>
      </c>
      <c r="Q175" s="261">
        <f>IF(CM_MWh!Q175&gt;0,1,0)</f>
        <v>0</v>
      </c>
      <c r="R175" s="261">
        <f>IF(CM_MWh!R175&gt;0,1,0)</f>
        <v>0</v>
      </c>
      <c r="S175" s="261">
        <f>IF(CM_MWh!S175&gt;0,1,0)</f>
        <v>0</v>
      </c>
      <c r="T175" s="261">
        <f>IF(CM_MWh!T175&gt;0,1,0)</f>
        <v>1</v>
      </c>
      <c r="U175" s="364">
        <f>IF(CM_MWh!U175&gt;0,1,0)</f>
        <v>1</v>
      </c>
      <c r="V175" s="260">
        <f>IF(CM_MWh!V175&gt;0,1,0)</f>
        <v>1</v>
      </c>
      <c r="W175" s="260">
        <f>IF(CM_MWh!W175&gt;0,1,0)</f>
        <v>1</v>
      </c>
      <c r="X175" s="260">
        <f>IF(CM_MWh!X175&gt;0,1,0)</f>
        <v>1</v>
      </c>
      <c r="Y175" s="260">
        <f>IF(CM_MWh!Y175&gt;0,1,0)</f>
        <v>1</v>
      </c>
      <c r="Z175" s="260">
        <f>IF(CM_MWh!Z175&gt;0,1,0)</f>
        <v>1</v>
      </c>
      <c r="AA175" s="260">
        <f>IF(CM_MWh!AA175&gt;0,1,0)</f>
        <v>1</v>
      </c>
      <c r="AB175" s="260">
        <f>IF(CM_MWh!AB175&gt;0,1,0)</f>
        <v>1</v>
      </c>
      <c r="AC175" s="260">
        <f>IF(CM_MWh!AC175&gt;0,1,0)</f>
        <v>0</v>
      </c>
      <c r="AD175" s="260">
        <f>IF(CM_MWh!AD175&gt;0,1,0)</f>
        <v>1</v>
      </c>
      <c r="AE175" s="260">
        <f>IF(CM_MWh!AE175&gt;0,1,0)</f>
        <v>0</v>
      </c>
      <c r="AF175" s="260">
        <f>IF(CM_MWh!AF175&gt;0,1,0)</f>
        <v>1</v>
      </c>
      <c r="AG175" s="364">
        <f>IF(CM_MWh!AG175&gt;0,1,0)</f>
        <v>0</v>
      </c>
      <c r="AH175" s="260">
        <f>IF(CM_MWh!AH175&gt;0,1,0)</f>
        <v>0</v>
      </c>
      <c r="AI175" s="260">
        <f>IF(CM_MWh!AI175&gt;0,1,0)</f>
        <v>1</v>
      </c>
      <c r="AJ175" s="260">
        <f>IF(CM_MWh!AJ175&gt;0,1,0)</f>
        <v>1</v>
      </c>
      <c r="AK175" s="260">
        <f>IF(CM_MWh!AK175&gt;0,1,0)</f>
        <v>1</v>
      </c>
      <c r="AL175" s="260">
        <f>IF(CM_MWh!AL175&gt;0,1,0)</f>
        <v>1</v>
      </c>
      <c r="AM175" s="260">
        <f>IF(CM_MWh!AM175&gt;0,1,0)</f>
        <v>0</v>
      </c>
      <c r="AN175" s="260">
        <f>IF(CM_MWh!AN175&gt;0,1,0)</f>
        <v>0</v>
      </c>
      <c r="AO175" s="260">
        <f>IF(CM_MWh!AO175&gt;0,1,0)</f>
        <v>0</v>
      </c>
      <c r="AP175" s="260">
        <f>IF(CM_MWh!AP175&gt;0,1,0)</f>
        <v>0</v>
      </c>
      <c r="AQ175" s="260">
        <f>IF(CM_MWh!AQ175&gt;0,1,0)</f>
        <v>0</v>
      </c>
      <c r="AR175" s="260">
        <f>IF(CM_MWh!AR175&gt;0,1,0)</f>
        <v>0</v>
      </c>
      <c r="AS175" s="260">
        <f>IF(CM_MWh!AS175&gt;0,1,0)</f>
        <v>0</v>
      </c>
      <c r="AT175" s="260">
        <f>IF(CM_MWh!AT175&gt;0,1,0)</f>
        <v>0</v>
      </c>
      <c r="AU175" s="260">
        <f t="shared" si="93"/>
        <v>14</v>
      </c>
      <c r="AV175" s="260">
        <f t="shared" si="94"/>
        <v>6</v>
      </c>
      <c r="AW175" s="103">
        <f t="shared" si="95"/>
        <v>20</v>
      </c>
      <c r="AX175" s="152">
        <f t="shared" si="96"/>
        <v>1593714</v>
      </c>
      <c r="AY175" s="379"/>
      <c r="AZ175" s="366"/>
      <c r="BA175" s="366"/>
      <c r="BB175" s="366"/>
      <c r="BC175" s="366"/>
      <c r="BD175" s="371"/>
      <c r="BE175" s="104">
        <f t="shared" si="104"/>
        <v>2010</v>
      </c>
      <c r="BF175" s="28">
        <f t="shared" si="106"/>
        <v>2</v>
      </c>
      <c r="BG175" s="379">
        <f t="shared" si="92"/>
        <v>3187482</v>
      </c>
      <c r="BH175" s="112">
        <f t="shared" si="107"/>
        <v>1408114</v>
      </c>
      <c r="BI175" s="112">
        <f t="shared" si="107"/>
        <v>158444</v>
      </c>
      <c r="BJ175" s="112">
        <f t="shared" si="107"/>
        <v>2449</v>
      </c>
      <c r="BK175" s="112">
        <f t="shared" si="107"/>
        <v>1603</v>
      </c>
      <c r="BL175" s="112">
        <f t="shared" si="107"/>
        <v>23104</v>
      </c>
      <c r="BM175" s="112">
        <f t="shared" si="97"/>
        <v>1593714</v>
      </c>
      <c r="BN175" s="21">
        <f t="shared" si="98"/>
        <v>6</v>
      </c>
      <c r="BO175" s="21">
        <f t="shared" si="108"/>
        <v>7</v>
      </c>
      <c r="BP175" s="21">
        <f t="shared" si="109"/>
        <v>7</v>
      </c>
      <c r="BQ175" s="21">
        <f t="shared" si="91"/>
        <v>14</v>
      </c>
      <c r="BR175" s="106">
        <f t="shared" si="101"/>
        <v>20</v>
      </c>
      <c r="BS175" s="366"/>
    </row>
    <row r="176" spans="1:111">
      <c r="A176" s="28">
        <f t="shared" si="102"/>
        <v>2010</v>
      </c>
      <c r="B176" s="28">
        <f t="shared" si="105"/>
        <v>3</v>
      </c>
      <c r="C176" s="280">
        <f t="shared" si="103"/>
        <v>1651521</v>
      </c>
      <c r="D176" s="280">
        <f>ROUND(cust_BM!D176,0)</f>
        <v>1460638</v>
      </c>
      <c r="E176" s="280">
        <f>ROUND(cust_BM!E176,0)</f>
        <v>162994</v>
      </c>
      <c r="F176" s="280">
        <f>ROUND(cust_BM!F176,0)</f>
        <v>2481</v>
      </c>
      <c r="G176" s="280">
        <f>ROUND(cust_BM!G176,0)</f>
        <v>1610</v>
      </c>
      <c r="H176" s="395">
        <f>ROUND(cust_BM!H176,0)</f>
        <v>23779</v>
      </c>
      <c r="I176" s="260">
        <f>IF(CM_MWh!I176&gt;0,1,0)</f>
        <v>0</v>
      </c>
      <c r="J176" s="260">
        <f>IF(CM_MWh!J176&gt;0,1,0)</f>
        <v>1</v>
      </c>
      <c r="K176" s="260">
        <f>IF(CM_MWh!K176&gt;0,1,0)</f>
        <v>1</v>
      </c>
      <c r="L176" s="260">
        <f>IF(CM_MWh!L176&gt;0,1,0)</f>
        <v>1</v>
      </c>
      <c r="M176" s="260">
        <f>IF(CM_MWh!N176&gt;0,1,0)</f>
        <v>0</v>
      </c>
      <c r="N176" s="261">
        <f>IF(CM_MWh!K176&gt;0,1,0)</f>
        <v>1</v>
      </c>
      <c r="O176" s="261">
        <f>IF(CM_MWh!M176&gt;0,1,0)</f>
        <v>0</v>
      </c>
      <c r="P176" s="261">
        <f>IF(CM_MWh!P176&gt;0,1,0)</f>
        <v>0</v>
      </c>
      <c r="Q176" s="261">
        <f>IF(CM_MWh!Q176&gt;0,1,0)</f>
        <v>0</v>
      </c>
      <c r="R176" s="261">
        <f>IF(CM_MWh!R176&gt;0,1,0)</f>
        <v>0</v>
      </c>
      <c r="S176" s="261">
        <f>IF(CM_MWh!S176&gt;0,1,0)</f>
        <v>0</v>
      </c>
      <c r="T176" s="261">
        <f>IF(CM_MWh!T176&gt;0,1,0)</f>
        <v>1</v>
      </c>
      <c r="U176" s="364">
        <f>IF(CM_MWh!U176&gt;0,1,0)</f>
        <v>1</v>
      </c>
      <c r="V176" s="260">
        <f>IF(CM_MWh!V176&gt;0,1,0)</f>
        <v>1</v>
      </c>
      <c r="W176" s="260">
        <f>IF(CM_MWh!W176&gt;0,1,0)</f>
        <v>1</v>
      </c>
      <c r="X176" s="260">
        <f>IF(CM_MWh!X176&gt;0,1,0)</f>
        <v>1</v>
      </c>
      <c r="Y176" s="260">
        <f>IF(CM_MWh!Y176&gt;0,1,0)</f>
        <v>1</v>
      </c>
      <c r="Z176" s="260">
        <f>IF(CM_MWh!Z176&gt;0,1,0)</f>
        <v>1</v>
      </c>
      <c r="AA176" s="260">
        <f>IF(CM_MWh!AA176&gt;0,1,0)</f>
        <v>1</v>
      </c>
      <c r="AB176" s="260">
        <f>IF(CM_MWh!AB176&gt;0,1,0)</f>
        <v>1</v>
      </c>
      <c r="AC176" s="260">
        <f>IF(CM_MWh!AC176&gt;0,1,0)</f>
        <v>0</v>
      </c>
      <c r="AD176" s="260">
        <f>IF(CM_MWh!AD176&gt;0,1,0)</f>
        <v>1</v>
      </c>
      <c r="AE176" s="260">
        <f>IF(CM_MWh!AE176&gt;0,1,0)</f>
        <v>0</v>
      </c>
      <c r="AF176" s="260">
        <f>IF(CM_MWh!AF176&gt;0,1,0)</f>
        <v>1</v>
      </c>
      <c r="AG176" s="364">
        <f>IF(CM_MWh!AG176&gt;0,1,0)</f>
        <v>0</v>
      </c>
      <c r="AH176" s="260">
        <f>IF(CM_MWh!AH176&gt;0,1,0)</f>
        <v>0</v>
      </c>
      <c r="AI176" s="260">
        <f>IF(CM_MWh!AI176&gt;0,1,0)</f>
        <v>1</v>
      </c>
      <c r="AJ176" s="260">
        <f>IF(CM_MWh!AJ176&gt;0,1,0)</f>
        <v>1</v>
      </c>
      <c r="AK176" s="260">
        <f>IF(CM_MWh!AK176&gt;0,1,0)</f>
        <v>1</v>
      </c>
      <c r="AL176" s="260">
        <f>IF(CM_MWh!AL176&gt;0,1,0)</f>
        <v>1</v>
      </c>
      <c r="AM176" s="260">
        <f>IF(CM_MWh!AM176&gt;0,1,0)</f>
        <v>0</v>
      </c>
      <c r="AN176" s="260">
        <f>IF(CM_MWh!AN176&gt;0,1,0)</f>
        <v>0</v>
      </c>
      <c r="AO176" s="260">
        <f>IF(CM_MWh!AO176&gt;0,1,0)</f>
        <v>0</v>
      </c>
      <c r="AP176" s="260">
        <f>IF(CM_MWh!AP176&gt;0,1,0)</f>
        <v>0</v>
      </c>
      <c r="AQ176" s="260">
        <f>IF(CM_MWh!AQ176&gt;0,1,0)</f>
        <v>0</v>
      </c>
      <c r="AR176" s="260">
        <f>IF(CM_MWh!AR176&gt;0,1,0)</f>
        <v>0</v>
      </c>
      <c r="AS176" s="260">
        <f>IF(CM_MWh!AS176&gt;0,1,0)</f>
        <v>0</v>
      </c>
      <c r="AT176" s="260">
        <f>IF(CM_MWh!AT176&gt;0,1,0)</f>
        <v>0</v>
      </c>
      <c r="AU176" s="260">
        <f t="shared" si="93"/>
        <v>14</v>
      </c>
      <c r="AV176" s="260">
        <f t="shared" si="94"/>
        <v>5</v>
      </c>
      <c r="AW176" s="103">
        <f t="shared" si="95"/>
        <v>19</v>
      </c>
      <c r="AX176" s="152">
        <f t="shared" si="96"/>
        <v>1651502</v>
      </c>
      <c r="AY176" s="379"/>
      <c r="AZ176" s="366"/>
      <c r="BA176" s="366"/>
      <c r="BB176" s="366"/>
      <c r="BC176" s="366"/>
      <c r="BD176" s="371"/>
      <c r="BE176" s="104">
        <f t="shared" si="104"/>
        <v>2010</v>
      </c>
      <c r="BF176" s="28">
        <f t="shared" si="106"/>
        <v>3</v>
      </c>
      <c r="BG176" s="379">
        <f t="shared" si="92"/>
        <v>3303056</v>
      </c>
      <c r="BH176" s="112">
        <f t="shared" si="107"/>
        <v>1460638</v>
      </c>
      <c r="BI176" s="112">
        <f t="shared" si="107"/>
        <v>162994</v>
      </c>
      <c r="BJ176" s="112">
        <f t="shared" si="107"/>
        <v>2481</v>
      </c>
      <c r="BK176" s="112">
        <f t="shared" si="107"/>
        <v>1610</v>
      </c>
      <c r="BL176" s="112">
        <f t="shared" si="107"/>
        <v>23779</v>
      </c>
      <c r="BM176" s="112">
        <f t="shared" si="97"/>
        <v>1651502</v>
      </c>
      <c r="BN176" s="21">
        <f t="shared" si="98"/>
        <v>5</v>
      </c>
      <c r="BO176" s="21">
        <f t="shared" si="108"/>
        <v>7</v>
      </c>
      <c r="BP176" s="21">
        <f t="shared" si="109"/>
        <v>7</v>
      </c>
      <c r="BQ176" s="21">
        <f t="shared" si="91"/>
        <v>14</v>
      </c>
      <c r="BR176" s="106">
        <f t="shared" si="101"/>
        <v>19</v>
      </c>
      <c r="BS176" s="366"/>
    </row>
    <row r="177" spans="1:111">
      <c r="A177" s="28">
        <f t="shared" si="102"/>
        <v>2010</v>
      </c>
      <c r="B177" s="28">
        <f t="shared" si="105"/>
        <v>4</v>
      </c>
      <c r="C177" s="280">
        <f t="shared" si="103"/>
        <v>1635467</v>
      </c>
      <c r="D177" s="280">
        <f>ROUND(cust_BM!D177,0)</f>
        <v>1445768</v>
      </c>
      <c r="E177" s="280">
        <f>ROUND(cust_BM!E177,0)</f>
        <v>161961</v>
      </c>
      <c r="F177" s="280">
        <f>ROUND(cust_BM!F177,0)</f>
        <v>2506</v>
      </c>
      <c r="G177" s="280">
        <f>ROUND(cust_BM!G177,0)</f>
        <v>1607</v>
      </c>
      <c r="H177" s="395">
        <f>ROUND(cust_BM!H177,0)</f>
        <v>23607</v>
      </c>
      <c r="I177" s="260">
        <f>IF(CM_MWh!I177&gt;0,1,0)</f>
        <v>0</v>
      </c>
      <c r="J177" s="260">
        <f>IF(CM_MWh!J177&gt;0,1,0)</f>
        <v>1</v>
      </c>
      <c r="K177" s="260">
        <f>IF(CM_MWh!K177&gt;0,1,0)</f>
        <v>1</v>
      </c>
      <c r="L177" s="260">
        <f>IF(CM_MWh!L177&gt;0,1,0)</f>
        <v>1</v>
      </c>
      <c r="M177" s="260">
        <f>IF(CM_MWh!N177&gt;0,1,0)</f>
        <v>0</v>
      </c>
      <c r="N177" s="261">
        <f>IF(CM_MWh!K177&gt;0,1,0)</f>
        <v>1</v>
      </c>
      <c r="O177" s="261">
        <f>IF(CM_MWh!M177&gt;0,1,0)</f>
        <v>0</v>
      </c>
      <c r="P177" s="261">
        <f>IF(CM_MWh!P177&gt;0,1,0)</f>
        <v>0</v>
      </c>
      <c r="Q177" s="261">
        <f>IF(CM_MWh!Q177&gt;0,1,0)</f>
        <v>0</v>
      </c>
      <c r="R177" s="261">
        <f>IF(CM_MWh!R177&gt;0,1,0)</f>
        <v>0</v>
      </c>
      <c r="S177" s="261">
        <f>IF(CM_MWh!S177&gt;0,1,0)</f>
        <v>0</v>
      </c>
      <c r="T177" s="261">
        <f>IF(CM_MWh!T177&gt;0,1,0)</f>
        <v>1</v>
      </c>
      <c r="U177" s="364">
        <f>IF(CM_MWh!U177&gt;0,1,0)</f>
        <v>1</v>
      </c>
      <c r="V177" s="260">
        <f>IF(CM_MWh!V177&gt;0,1,0)</f>
        <v>0</v>
      </c>
      <c r="W177" s="260">
        <f>IF(CM_MWh!W177&gt;0,1,0)</f>
        <v>1</v>
      </c>
      <c r="X177" s="260">
        <f>IF(CM_MWh!X177&gt;0,1,0)</f>
        <v>1</v>
      </c>
      <c r="Y177" s="260">
        <f>IF(CM_MWh!Y177&gt;0,1,0)</f>
        <v>1</v>
      </c>
      <c r="Z177" s="260">
        <f>IF(CM_MWh!Z177&gt;0,1,0)</f>
        <v>1</v>
      </c>
      <c r="AA177" s="260">
        <f>IF(CM_MWh!AA177&gt;0,1,0)</f>
        <v>1</v>
      </c>
      <c r="AB177" s="260">
        <f>IF(CM_MWh!AB177&gt;0,1,0)</f>
        <v>1</v>
      </c>
      <c r="AC177" s="260">
        <f>IF(CM_MWh!AC177&gt;0,1,0)</f>
        <v>0</v>
      </c>
      <c r="AD177" s="260">
        <f>IF(CM_MWh!AD177&gt;0,1,0)</f>
        <v>1</v>
      </c>
      <c r="AE177" s="260">
        <f>IF(CM_MWh!AE177&gt;0,1,0)</f>
        <v>0</v>
      </c>
      <c r="AF177" s="260">
        <f>IF(CM_MWh!AF177&gt;0,1,0)</f>
        <v>1</v>
      </c>
      <c r="AG177" s="364">
        <f>IF(CM_MWh!AG177&gt;0,1,0)</f>
        <v>0</v>
      </c>
      <c r="AH177" s="260">
        <f>IF(CM_MWh!AH177&gt;0,1,0)</f>
        <v>0</v>
      </c>
      <c r="AI177" s="260">
        <f>IF(CM_MWh!AI177&gt;0,1,0)</f>
        <v>1</v>
      </c>
      <c r="AJ177" s="260">
        <f>IF(CM_MWh!AJ177&gt;0,1,0)</f>
        <v>1</v>
      </c>
      <c r="AK177" s="260">
        <f>IF(CM_MWh!AK177&gt;0,1,0)</f>
        <v>1</v>
      </c>
      <c r="AL177" s="260">
        <f>IF(CM_MWh!AL177&gt;0,1,0)</f>
        <v>1</v>
      </c>
      <c r="AM177" s="260">
        <f>IF(CM_MWh!AM177&gt;0,1,0)</f>
        <v>0</v>
      </c>
      <c r="AN177" s="260">
        <f>IF(CM_MWh!AN177&gt;0,1,0)</f>
        <v>0</v>
      </c>
      <c r="AO177" s="260">
        <f>IF(CM_MWh!AO177&gt;0,1,0)</f>
        <v>0</v>
      </c>
      <c r="AP177" s="260">
        <f>IF(CM_MWh!AP177&gt;0,1,0)</f>
        <v>0</v>
      </c>
      <c r="AQ177" s="260">
        <f>IF(CM_MWh!AQ177&gt;0,1,0)</f>
        <v>0</v>
      </c>
      <c r="AR177" s="260">
        <f>IF(CM_MWh!AR177&gt;0,1,0)</f>
        <v>0</v>
      </c>
      <c r="AS177" s="260">
        <f>IF(CM_MWh!AS177&gt;0,1,0)</f>
        <v>0</v>
      </c>
      <c r="AT177" s="260">
        <f>IF(CM_MWh!AT177&gt;0,1,0)</f>
        <v>0</v>
      </c>
      <c r="AU177" s="260">
        <f t="shared" si="93"/>
        <v>13</v>
      </c>
      <c r="AV177" s="260">
        <f t="shared" si="94"/>
        <v>5</v>
      </c>
      <c r="AW177" s="103">
        <f t="shared" si="95"/>
        <v>18</v>
      </c>
      <c r="AX177" s="152">
        <f t="shared" si="96"/>
        <v>1635449</v>
      </c>
      <c r="AY177" s="379"/>
      <c r="AZ177" s="366"/>
      <c r="BA177" s="366"/>
      <c r="BB177" s="366"/>
      <c r="BC177" s="366"/>
      <c r="BD177" s="371"/>
      <c r="BE177" s="104">
        <f t="shared" si="104"/>
        <v>2010</v>
      </c>
      <c r="BF177" s="28">
        <f t="shared" si="106"/>
        <v>4</v>
      </c>
      <c r="BG177" s="379">
        <f t="shared" si="92"/>
        <v>3270947</v>
      </c>
      <c r="BH177" s="112">
        <f t="shared" si="107"/>
        <v>1445768</v>
      </c>
      <c r="BI177" s="112">
        <f t="shared" si="107"/>
        <v>161961</v>
      </c>
      <c r="BJ177" s="112">
        <f t="shared" si="107"/>
        <v>2506</v>
      </c>
      <c r="BK177" s="112">
        <f t="shared" si="107"/>
        <v>1607</v>
      </c>
      <c r="BL177" s="112">
        <f t="shared" si="107"/>
        <v>23607</v>
      </c>
      <c r="BM177" s="112">
        <f t="shared" si="97"/>
        <v>1635449</v>
      </c>
      <c r="BN177" s="21">
        <f t="shared" si="98"/>
        <v>5</v>
      </c>
      <c r="BO177" s="21">
        <f t="shared" si="108"/>
        <v>7</v>
      </c>
      <c r="BP177" s="21">
        <f t="shared" si="109"/>
        <v>6</v>
      </c>
      <c r="BQ177" s="21">
        <f t="shared" si="91"/>
        <v>13</v>
      </c>
      <c r="BR177" s="106">
        <f t="shared" si="101"/>
        <v>18</v>
      </c>
      <c r="BS177" s="366"/>
    </row>
    <row r="178" spans="1:111">
      <c r="A178" s="28">
        <f t="shared" si="102"/>
        <v>2010</v>
      </c>
      <c r="B178" s="28">
        <f t="shared" si="105"/>
        <v>5</v>
      </c>
      <c r="C178" s="280">
        <f t="shared" si="103"/>
        <v>1624174</v>
      </c>
      <c r="D178" s="280">
        <f>ROUND(cust_BM!D178,0)</f>
        <v>1436418</v>
      </c>
      <c r="E178" s="280">
        <f>ROUND(cust_BM!E178,0)</f>
        <v>160310</v>
      </c>
      <c r="F178" s="280">
        <f>ROUND(cust_BM!F178,0)</f>
        <v>2454</v>
      </c>
      <c r="G178" s="280">
        <f>ROUND(cust_BM!G178,0)</f>
        <v>1603</v>
      </c>
      <c r="H178" s="395">
        <f>ROUND(cust_BM!H178,0)</f>
        <v>23370</v>
      </c>
      <c r="I178" s="260">
        <f>IF(CM_MWh!I178&gt;0,1,0)</f>
        <v>0</v>
      </c>
      <c r="J178" s="260">
        <f>IF(CM_MWh!J178&gt;0,1,0)</f>
        <v>1</v>
      </c>
      <c r="K178" s="260">
        <f>IF(CM_MWh!K178&gt;0,1,0)</f>
        <v>1</v>
      </c>
      <c r="L178" s="260">
        <f>IF(CM_MWh!L178&gt;0,1,0)</f>
        <v>1</v>
      </c>
      <c r="M178" s="260">
        <f>IF(CM_MWh!N178&gt;0,1,0)</f>
        <v>0</v>
      </c>
      <c r="N178" s="261">
        <f>IF(CM_MWh!K178&gt;0,1,0)</f>
        <v>1</v>
      </c>
      <c r="O178" s="261">
        <f>IF(CM_MWh!M178&gt;0,1,0)</f>
        <v>0</v>
      </c>
      <c r="P178" s="261">
        <f>IF(CM_MWh!P178&gt;0,1,0)</f>
        <v>0</v>
      </c>
      <c r="Q178" s="261">
        <f>IF(CM_MWh!Q178&gt;0,1,0)</f>
        <v>0</v>
      </c>
      <c r="R178" s="261">
        <f>IF(CM_MWh!R178&gt;0,1,0)</f>
        <v>0</v>
      </c>
      <c r="S178" s="261">
        <f>IF(CM_MWh!S178&gt;0,1,0)</f>
        <v>0</v>
      </c>
      <c r="T178" s="261">
        <f>IF(CM_MWh!T178&gt;0,1,0)</f>
        <v>1</v>
      </c>
      <c r="U178" s="364">
        <f>IF(CM_MWh!U178&gt;0,1,0)</f>
        <v>1</v>
      </c>
      <c r="V178" s="260">
        <f>IF(CM_MWh!V178&gt;0,1,0)</f>
        <v>1</v>
      </c>
      <c r="W178" s="260">
        <f>IF(CM_MWh!W178&gt;0,1,0)</f>
        <v>1</v>
      </c>
      <c r="X178" s="260">
        <f>IF(CM_MWh!X178&gt;0,1,0)</f>
        <v>1</v>
      </c>
      <c r="Y178" s="260">
        <f>IF(CM_MWh!Y178&gt;0,1,0)</f>
        <v>1</v>
      </c>
      <c r="Z178" s="260">
        <f>IF(CM_MWh!Z178&gt;0,1,0)</f>
        <v>1</v>
      </c>
      <c r="AA178" s="260">
        <f>IF(CM_MWh!AA178&gt;0,1,0)</f>
        <v>1</v>
      </c>
      <c r="AB178" s="260">
        <f>IF(CM_MWh!AB178&gt;0,1,0)</f>
        <v>1</v>
      </c>
      <c r="AC178" s="260">
        <f>IF(CM_MWh!AC178&gt;0,1,0)</f>
        <v>0</v>
      </c>
      <c r="AD178" s="260">
        <f>IF(CM_MWh!AD178&gt;0,1,0)</f>
        <v>1</v>
      </c>
      <c r="AE178" s="260">
        <f>IF(CM_MWh!AE178&gt;0,1,0)</f>
        <v>0</v>
      </c>
      <c r="AF178" s="260">
        <f>IF(CM_MWh!AF178&gt;0,1,0)</f>
        <v>1</v>
      </c>
      <c r="AG178" s="364">
        <f>IF(CM_MWh!AG178&gt;0,1,0)</f>
        <v>0</v>
      </c>
      <c r="AH178" s="260">
        <f>IF(CM_MWh!AH178&gt;0,1,0)</f>
        <v>0</v>
      </c>
      <c r="AI178" s="260">
        <f>IF(CM_MWh!AI178&gt;0,1,0)</f>
        <v>1</v>
      </c>
      <c r="AJ178" s="260">
        <f>IF(CM_MWh!AJ178&gt;0,1,0)</f>
        <v>1</v>
      </c>
      <c r="AK178" s="260">
        <f>IF(CM_MWh!AK178&gt;0,1,0)</f>
        <v>1</v>
      </c>
      <c r="AL178" s="260">
        <f>IF(CM_MWh!AL178&gt;0,1,0)</f>
        <v>1</v>
      </c>
      <c r="AM178" s="260">
        <f>IF(CM_MWh!AM178&gt;0,1,0)</f>
        <v>0</v>
      </c>
      <c r="AN178" s="260">
        <f>IF(CM_MWh!AN178&gt;0,1,0)</f>
        <v>0</v>
      </c>
      <c r="AO178" s="260">
        <f>IF(CM_MWh!AO178&gt;0,1,0)</f>
        <v>0</v>
      </c>
      <c r="AP178" s="260">
        <f>IF(CM_MWh!AP178&gt;0,1,0)</f>
        <v>0</v>
      </c>
      <c r="AQ178" s="260">
        <f>IF(CM_MWh!AQ178&gt;0,1,0)</f>
        <v>0</v>
      </c>
      <c r="AR178" s="260">
        <f>IF(CM_MWh!AR178&gt;0,1,0)</f>
        <v>0</v>
      </c>
      <c r="AS178" s="260">
        <f>IF(CM_MWh!AS178&gt;0,1,0)</f>
        <v>0</v>
      </c>
      <c r="AT178" s="260">
        <f>IF(CM_MWh!AT178&gt;0,1,0)</f>
        <v>0</v>
      </c>
      <c r="AU178" s="260">
        <f t="shared" si="93"/>
        <v>14</v>
      </c>
      <c r="AV178" s="260">
        <f t="shared" si="94"/>
        <v>5</v>
      </c>
      <c r="AW178" s="103">
        <f t="shared" si="95"/>
        <v>19</v>
      </c>
      <c r="AX178" s="152">
        <f t="shared" si="96"/>
        <v>1624155</v>
      </c>
      <c r="AY178" s="379"/>
      <c r="AZ178" s="366"/>
      <c r="BA178" s="366"/>
      <c r="BB178" s="366"/>
      <c r="BC178" s="366"/>
      <c r="BD178" s="371"/>
      <c r="BE178" s="104">
        <f t="shared" si="104"/>
        <v>2010</v>
      </c>
      <c r="BF178" s="28">
        <f t="shared" si="106"/>
        <v>5</v>
      </c>
      <c r="BG178" s="379">
        <f t="shared" si="92"/>
        <v>3248362</v>
      </c>
      <c r="BH178" s="112">
        <f t="shared" si="107"/>
        <v>1436418</v>
      </c>
      <c r="BI178" s="112">
        <f t="shared" si="107"/>
        <v>160310</v>
      </c>
      <c r="BJ178" s="112">
        <f t="shared" si="107"/>
        <v>2454</v>
      </c>
      <c r="BK178" s="112">
        <f t="shared" si="107"/>
        <v>1603</v>
      </c>
      <c r="BL178" s="112">
        <f t="shared" si="107"/>
        <v>23370</v>
      </c>
      <c r="BM178" s="112">
        <f t="shared" si="97"/>
        <v>1624155</v>
      </c>
      <c r="BN178" s="21">
        <f t="shared" si="98"/>
        <v>5</v>
      </c>
      <c r="BO178" s="21">
        <f t="shared" si="108"/>
        <v>7</v>
      </c>
      <c r="BP178" s="21">
        <f t="shared" si="109"/>
        <v>7</v>
      </c>
      <c r="BQ178" s="21">
        <f t="shared" si="91"/>
        <v>14</v>
      </c>
      <c r="BR178" s="106">
        <f t="shared" si="101"/>
        <v>19</v>
      </c>
      <c r="BS178" s="366"/>
    </row>
    <row r="179" spans="1:111">
      <c r="A179" s="28">
        <f t="shared" si="102"/>
        <v>2010</v>
      </c>
      <c r="B179" s="28">
        <f t="shared" si="105"/>
        <v>6</v>
      </c>
      <c r="C179" s="280">
        <f t="shared" si="103"/>
        <v>1658103</v>
      </c>
      <c r="D179" s="280">
        <f>ROUND(cust_BM!D179,0)</f>
        <v>1468050</v>
      </c>
      <c r="E179" s="280">
        <f>ROUND(cust_BM!E179,0)</f>
        <v>162284</v>
      </c>
      <c r="F179" s="280">
        <f>ROUND(cust_BM!F179,0)</f>
        <v>2513</v>
      </c>
      <c r="G179" s="280">
        <f>ROUND(cust_BM!G179,0)</f>
        <v>1633</v>
      </c>
      <c r="H179" s="395">
        <f>ROUND(cust_BM!H179,0)</f>
        <v>23603</v>
      </c>
      <c r="I179" s="260">
        <f>IF(CM_MWh!I179&gt;0,1,0)</f>
        <v>1</v>
      </c>
      <c r="J179" s="260">
        <f>IF(CM_MWh!J179&gt;0,1,0)</f>
        <v>1</v>
      </c>
      <c r="K179" s="260">
        <f>IF(CM_MWh!K179&gt;0,1,0)</f>
        <v>1</v>
      </c>
      <c r="L179" s="260">
        <f>IF(CM_MWh!L179&gt;0,1,0)</f>
        <v>1</v>
      </c>
      <c r="M179" s="260">
        <f>IF(CM_MWh!N179&gt;0,1,0)</f>
        <v>0</v>
      </c>
      <c r="N179" s="261">
        <f>IF(CM_MWh!K179&gt;0,1,0)</f>
        <v>1</v>
      </c>
      <c r="O179" s="261">
        <f>IF(CM_MWh!M179&gt;0,1,0)</f>
        <v>0</v>
      </c>
      <c r="P179" s="261">
        <f>IF(CM_MWh!P179&gt;0,1,0)</f>
        <v>0</v>
      </c>
      <c r="Q179" s="261">
        <f>IF(CM_MWh!Q179&gt;0,1,0)</f>
        <v>0</v>
      </c>
      <c r="R179" s="261">
        <f>IF(CM_MWh!R179&gt;0,1,0)</f>
        <v>0</v>
      </c>
      <c r="S179" s="261">
        <f>IF(CM_MWh!S179&gt;0,1,0)</f>
        <v>0</v>
      </c>
      <c r="T179" s="261">
        <f>IF(CM_MWh!T179&gt;0,1,0)</f>
        <v>1</v>
      </c>
      <c r="U179" s="364">
        <f>IF(CM_MWh!U179&gt;0,1,0)</f>
        <v>1</v>
      </c>
      <c r="V179" s="260">
        <f>IF(CM_MWh!V179&gt;0,1,0)</f>
        <v>1</v>
      </c>
      <c r="W179" s="260">
        <f>IF(CM_MWh!W179&gt;0,1,0)</f>
        <v>1</v>
      </c>
      <c r="X179" s="260">
        <f>IF(CM_MWh!X179&gt;0,1,0)</f>
        <v>1</v>
      </c>
      <c r="Y179" s="260">
        <f>IF(CM_MWh!Y179&gt;0,1,0)</f>
        <v>1</v>
      </c>
      <c r="Z179" s="260">
        <f>IF(CM_MWh!Z179&gt;0,1,0)</f>
        <v>1</v>
      </c>
      <c r="AA179" s="260">
        <f>IF(CM_MWh!AA179&gt;0,1,0)</f>
        <v>1</v>
      </c>
      <c r="AB179" s="260">
        <f>IF(CM_MWh!AB179&gt;0,1,0)</f>
        <v>1</v>
      </c>
      <c r="AC179" s="260">
        <f>IF(CM_MWh!AC179&gt;0,1,0)</f>
        <v>0</v>
      </c>
      <c r="AD179" s="260">
        <f>IF(CM_MWh!AD179&gt;0,1,0)</f>
        <v>1</v>
      </c>
      <c r="AE179" s="260">
        <f>IF(CM_MWh!AE179&gt;0,1,0)</f>
        <v>0</v>
      </c>
      <c r="AF179" s="260">
        <f>IF(CM_MWh!AF179&gt;0,1,0)</f>
        <v>1</v>
      </c>
      <c r="AG179" s="364">
        <f>IF(CM_MWh!AG179&gt;0,1,0)</f>
        <v>0</v>
      </c>
      <c r="AH179" s="260">
        <f>IF(CM_MWh!AH179&gt;0,1,0)</f>
        <v>0</v>
      </c>
      <c r="AI179" s="260">
        <f>IF(CM_MWh!AI179&gt;0,1,0)</f>
        <v>1</v>
      </c>
      <c r="AJ179" s="260">
        <f>IF(CM_MWh!AJ179&gt;0,1,0)</f>
        <v>1</v>
      </c>
      <c r="AK179" s="260">
        <f>IF(CM_MWh!AK179&gt;0,1,0)</f>
        <v>1</v>
      </c>
      <c r="AL179" s="260">
        <f>IF(CM_MWh!AL179&gt;0,1,0)</f>
        <v>1</v>
      </c>
      <c r="AM179" s="260">
        <f>IF(CM_MWh!AM179&gt;0,1,0)</f>
        <v>0</v>
      </c>
      <c r="AN179" s="260">
        <f>IF(CM_MWh!AN179&gt;0,1,0)</f>
        <v>0</v>
      </c>
      <c r="AO179" s="260">
        <f>IF(CM_MWh!AO179&gt;0,1,0)</f>
        <v>0</v>
      </c>
      <c r="AP179" s="260">
        <f>IF(CM_MWh!AP179&gt;0,1,0)</f>
        <v>0</v>
      </c>
      <c r="AQ179" s="260">
        <f>IF(CM_MWh!AQ179&gt;0,1,0)</f>
        <v>0</v>
      </c>
      <c r="AR179" s="260">
        <f>IF(CM_MWh!AR179&gt;0,1,0)</f>
        <v>0</v>
      </c>
      <c r="AS179" s="260">
        <f>IF(CM_MWh!AS179&gt;0,1,0)</f>
        <v>0</v>
      </c>
      <c r="AT179" s="260">
        <f>IF(CM_MWh!AT179&gt;0,1,0)</f>
        <v>0</v>
      </c>
      <c r="AU179" s="260">
        <f t="shared" si="93"/>
        <v>14</v>
      </c>
      <c r="AV179" s="260">
        <f t="shared" si="94"/>
        <v>6</v>
      </c>
      <c r="AW179" s="103">
        <f t="shared" si="95"/>
        <v>20</v>
      </c>
      <c r="AX179" s="152">
        <f t="shared" si="96"/>
        <v>1658083</v>
      </c>
      <c r="AY179" s="379"/>
      <c r="AZ179" s="366"/>
      <c r="BA179" s="366"/>
      <c r="BB179" s="366"/>
      <c r="BC179" s="366"/>
      <c r="BD179" s="371"/>
      <c r="BE179" s="104">
        <f t="shared" si="104"/>
        <v>2010</v>
      </c>
      <c r="BF179" s="28">
        <f t="shared" si="106"/>
        <v>6</v>
      </c>
      <c r="BG179" s="379">
        <f t="shared" si="92"/>
        <v>3316220</v>
      </c>
      <c r="BH179" s="112">
        <f t="shared" si="107"/>
        <v>1468050</v>
      </c>
      <c r="BI179" s="112">
        <f t="shared" si="107"/>
        <v>162284</v>
      </c>
      <c r="BJ179" s="112">
        <f t="shared" si="107"/>
        <v>2513</v>
      </c>
      <c r="BK179" s="112">
        <f t="shared" si="107"/>
        <v>1633</v>
      </c>
      <c r="BL179" s="112">
        <f t="shared" si="107"/>
        <v>23603</v>
      </c>
      <c r="BM179" s="112">
        <f t="shared" si="97"/>
        <v>1658083</v>
      </c>
      <c r="BN179" s="21">
        <f t="shared" si="98"/>
        <v>6</v>
      </c>
      <c r="BO179" s="21">
        <f t="shared" si="108"/>
        <v>7</v>
      </c>
      <c r="BP179" s="21">
        <f t="shared" si="109"/>
        <v>7</v>
      </c>
      <c r="BQ179" s="21">
        <f t="shared" si="91"/>
        <v>14</v>
      </c>
      <c r="BR179" s="106">
        <f t="shared" si="101"/>
        <v>20</v>
      </c>
      <c r="BS179" s="366"/>
    </row>
    <row r="180" spans="1:111">
      <c r="A180" s="28">
        <f t="shared" si="102"/>
        <v>2010</v>
      </c>
      <c r="B180" s="28">
        <f t="shared" si="105"/>
        <v>7</v>
      </c>
      <c r="C180" s="280">
        <f t="shared" si="103"/>
        <v>1610695</v>
      </c>
      <c r="D180" s="280">
        <f>ROUND(cust_BM!D180,0)</f>
        <v>1422561</v>
      </c>
      <c r="E180" s="280">
        <f>ROUND(cust_BM!E180,0)</f>
        <v>160741</v>
      </c>
      <c r="F180" s="280">
        <f>ROUND(cust_BM!F180,0)</f>
        <v>2472</v>
      </c>
      <c r="G180" s="280">
        <f>ROUND(cust_BM!G180,0)</f>
        <v>1633</v>
      </c>
      <c r="H180" s="395">
        <f>ROUND(cust_BM!H180,0)</f>
        <v>23268</v>
      </c>
      <c r="I180" s="260">
        <f>IF(CM_MWh!I180&gt;0,1,0)</f>
        <v>1</v>
      </c>
      <c r="J180" s="260">
        <f>IF(CM_MWh!J180&gt;0,1,0)</f>
        <v>1</v>
      </c>
      <c r="K180" s="260">
        <f>IF(CM_MWh!K180&gt;0,1,0)</f>
        <v>1</v>
      </c>
      <c r="L180" s="260">
        <f>IF(CM_MWh!L180&gt;0,1,0)</f>
        <v>1</v>
      </c>
      <c r="M180" s="260">
        <f>IF(CM_MWh!N180&gt;0,1,0)</f>
        <v>0</v>
      </c>
      <c r="N180" s="261">
        <f>IF(CM_MWh!K180&gt;0,1,0)</f>
        <v>1</v>
      </c>
      <c r="O180" s="261">
        <f>IF(CM_MWh!M180&gt;0,1,0)</f>
        <v>0</v>
      </c>
      <c r="P180" s="261">
        <f>IF(CM_MWh!P180&gt;0,1,0)</f>
        <v>0</v>
      </c>
      <c r="Q180" s="261">
        <f>IF(CM_MWh!Q180&gt;0,1,0)</f>
        <v>0</v>
      </c>
      <c r="R180" s="261">
        <f>IF(CM_MWh!R180&gt;0,1,0)</f>
        <v>0</v>
      </c>
      <c r="S180" s="261">
        <f>IF(CM_MWh!S180&gt;0,1,0)</f>
        <v>0</v>
      </c>
      <c r="T180" s="261">
        <f>IF(CM_MWh!T180&gt;0,1,0)</f>
        <v>1</v>
      </c>
      <c r="U180" s="364">
        <f>IF(CM_MWh!U180&gt;0,1,0)</f>
        <v>1</v>
      </c>
      <c r="V180" s="260">
        <f>IF(CM_MWh!V180&gt;0,1,0)</f>
        <v>1</v>
      </c>
      <c r="W180" s="260">
        <f>IF(CM_MWh!W180&gt;0,1,0)</f>
        <v>1</v>
      </c>
      <c r="X180" s="260">
        <f>IF(CM_MWh!X180&gt;0,1,0)</f>
        <v>1</v>
      </c>
      <c r="Y180" s="260">
        <f>IF(CM_MWh!Y180&gt;0,1,0)</f>
        <v>1</v>
      </c>
      <c r="Z180" s="260">
        <f>IF(CM_MWh!Z180&gt;0,1,0)</f>
        <v>1</v>
      </c>
      <c r="AA180" s="260">
        <f>IF(CM_MWh!AA180&gt;0,1,0)</f>
        <v>1</v>
      </c>
      <c r="AB180" s="260">
        <f>IF(CM_MWh!AB180&gt;0,1,0)</f>
        <v>1</v>
      </c>
      <c r="AC180" s="260">
        <f>IF(CM_MWh!AC180&gt;0,1,0)</f>
        <v>0</v>
      </c>
      <c r="AD180" s="260">
        <f>IF(CM_MWh!AD180&gt;0,1,0)</f>
        <v>1</v>
      </c>
      <c r="AE180" s="260">
        <f>IF(CM_MWh!AE180&gt;0,1,0)</f>
        <v>0</v>
      </c>
      <c r="AF180" s="260">
        <f>IF(CM_MWh!AF180&gt;0,1,0)</f>
        <v>1</v>
      </c>
      <c r="AG180" s="364">
        <f>IF(CM_MWh!AG180&gt;0,1,0)</f>
        <v>0</v>
      </c>
      <c r="AH180" s="260">
        <f>IF(CM_MWh!AH180&gt;0,1,0)</f>
        <v>0</v>
      </c>
      <c r="AI180" s="260">
        <f>IF(CM_MWh!AI180&gt;0,1,0)</f>
        <v>1</v>
      </c>
      <c r="AJ180" s="260">
        <f>IF(CM_MWh!AJ180&gt;0,1,0)</f>
        <v>1</v>
      </c>
      <c r="AK180" s="260">
        <f>IF(CM_MWh!AK180&gt;0,1,0)</f>
        <v>1</v>
      </c>
      <c r="AL180" s="260">
        <f>IF(CM_MWh!AL180&gt;0,1,0)</f>
        <v>1</v>
      </c>
      <c r="AM180" s="260">
        <f>IF(CM_MWh!AM180&gt;0,1,0)</f>
        <v>0</v>
      </c>
      <c r="AN180" s="260">
        <f>IF(CM_MWh!AN180&gt;0,1,0)</f>
        <v>0</v>
      </c>
      <c r="AO180" s="260">
        <f>IF(CM_MWh!AO180&gt;0,1,0)</f>
        <v>0</v>
      </c>
      <c r="AP180" s="260">
        <f>IF(CM_MWh!AP180&gt;0,1,0)</f>
        <v>0</v>
      </c>
      <c r="AQ180" s="260">
        <f>IF(CM_MWh!AQ180&gt;0,1,0)</f>
        <v>0</v>
      </c>
      <c r="AR180" s="260">
        <f>IF(CM_MWh!AR180&gt;0,1,0)</f>
        <v>0</v>
      </c>
      <c r="AS180" s="260">
        <f>IF(CM_MWh!AS180&gt;0,1,0)</f>
        <v>0</v>
      </c>
      <c r="AT180" s="260">
        <f>IF(CM_MWh!AT180&gt;0,1,0)</f>
        <v>0</v>
      </c>
      <c r="AU180" s="260">
        <f t="shared" si="93"/>
        <v>14</v>
      </c>
      <c r="AV180" s="260">
        <f t="shared" si="94"/>
        <v>6</v>
      </c>
      <c r="AW180" s="103">
        <f t="shared" si="95"/>
        <v>20</v>
      </c>
      <c r="AX180" s="152">
        <f t="shared" si="96"/>
        <v>1610675</v>
      </c>
      <c r="AY180" s="379"/>
      <c r="AZ180" s="366"/>
      <c r="BA180" s="366"/>
      <c r="BB180" s="366"/>
      <c r="BC180" s="366"/>
      <c r="BD180" s="371"/>
      <c r="BE180" s="104">
        <f t="shared" si="104"/>
        <v>2010</v>
      </c>
      <c r="BF180" s="28">
        <f t="shared" si="106"/>
        <v>7</v>
      </c>
      <c r="BG180" s="379">
        <f t="shared" si="92"/>
        <v>3221404</v>
      </c>
      <c r="BH180" s="112">
        <f t="shared" si="107"/>
        <v>1422561</v>
      </c>
      <c r="BI180" s="112">
        <f t="shared" si="107"/>
        <v>160741</v>
      </c>
      <c r="BJ180" s="112">
        <f t="shared" si="107"/>
        <v>2472</v>
      </c>
      <c r="BK180" s="112">
        <f t="shared" si="107"/>
        <v>1633</v>
      </c>
      <c r="BL180" s="112">
        <f t="shared" si="107"/>
        <v>23268</v>
      </c>
      <c r="BM180" s="112">
        <f t="shared" si="97"/>
        <v>1610675</v>
      </c>
      <c r="BN180" s="21">
        <f t="shared" si="98"/>
        <v>6</v>
      </c>
      <c r="BO180" s="21">
        <f t="shared" si="108"/>
        <v>7</v>
      </c>
      <c r="BP180" s="21">
        <f t="shared" si="109"/>
        <v>7</v>
      </c>
      <c r="BQ180" s="21">
        <f t="shared" si="91"/>
        <v>14</v>
      </c>
      <c r="BR180" s="106">
        <f t="shared" si="101"/>
        <v>20</v>
      </c>
      <c r="BS180" s="366"/>
    </row>
    <row r="181" spans="1:111">
      <c r="A181" s="28">
        <f t="shared" si="102"/>
        <v>2010</v>
      </c>
      <c r="B181" s="28">
        <f t="shared" si="105"/>
        <v>8</v>
      </c>
      <c r="C181" s="280">
        <f t="shared" si="103"/>
        <v>1588952</v>
      </c>
      <c r="D181" s="280">
        <f>ROUND(cust_BM!D181,0)</f>
        <v>1402438</v>
      </c>
      <c r="E181" s="280">
        <f>ROUND(cust_BM!E181,0)</f>
        <v>158917</v>
      </c>
      <c r="F181" s="280">
        <f>ROUND(cust_BM!F181,0)</f>
        <v>2471</v>
      </c>
      <c r="G181" s="280">
        <f>ROUND(cust_BM!G181,0)</f>
        <v>1631</v>
      </c>
      <c r="H181" s="395">
        <f>ROUND(cust_BM!H181,0)</f>
        <v>23475</v>
      </c>
      <c r="I181" s="260">
        <f>IF(CM_MWh!I181&gt;0,1,0)</f>
        <v>1</v>
      </c>
      <c r="J181" s="260">
        <f>IF(CM_MWh!J181&gt;0,1,0)</f>
        <v>1</v>
      </c>
      <c r="K181" s="260">
        <f>IF(CM_MWh!K181&gt;0,1,0)</f>
        <v>1</v>
      </c>
      <c r="L181" s="260">
        <f>IF(CM_MWh!L181&gt;0,1,0)</f>
        <v>1</v>
      </c>
      <c r="M181" s="260">
        <f>IF(CM_MWh!N181&gt;0,1,0)</f>
        <v>0</v>
      </c>
      <c r="N181" s="261">
        <f>IF(CM_MWh!K181&gt;0,1,0)</f>
        <v>1</v>
      </c>
      <c r="O181" s="261">
        <f>IF(CM_MWh!M181&gt;0,1,0)</f>
        <v>0</v>
      </c>
      <c r="P181" s="261">
        <f>IF(CM_MWh!P181&gt;0,1,0)</f>
        <v>0</v>
      </c>
      <c r="Q181" s="261">
        <f>IF(CM_MWh!Q181&gt;0,1,0)</f>
        <v>0</v>
      </c>
      <c r="R181" s="261">
        <f>IF(CM_MWh!R181&gt;0,1,0)</f>
        <v>0</v>
      </c>
      <c r="S181" s="261">
        <f>IF(CM_MWh!S181&gt;0,1,0)</f>
        <v>0</v>
      </c>
      <c r="T181" s="261">
        <f>IF(CM_MWh!T181&gt;0,1,0)</f>
        <v>1</v>
      </c>
      <c r="U181" s="364">
        <f>IF(CM_MWh!U181&gt;0,1,0)</f>
        <v>1</v>
      </c>
      <c r="V181" s="260">
        <f>IF(CM_MWh!V181&gt;0,1,0)</f>
        <v>1</v>
      </c>
      <c r="W181" s="260">
        <f>IF(CM_MWh!W181&gt;0,1,0)</f>
        <v>1</v>
      </c>
      <c r="X181" s="260">
        <f>IF(CM_MWh!X181&gt;0,1,0)</f>
        <v>1</v>
      </c>
      <c r="Y181" s="260">
        <f>IF(CM_MWh!Y181&gt;0,1,0)</f>
        <v>1</v>
      </c>
      <c r="Z181" s="260">
        <f>IF(CM_MWh!Z181&gt;0,1,0)</f>
        <v>1</v>
      </c>
      <c r="AA181" s="260">
        <f>IF(CM_MWh!AA181&gt;0,1,0)</f>
        <v>1</v>
      </c>
      <c r="AB181" s="260">
        <f>IF(CM_MWh!AB181&gt;0,1,0)</f>
        <v>1</v>
      </c>
      <c r="AC181" s="260">
        <f>IF(CM_MWh!AC181&gt;0,1,0)</f>
        <v>0</v>
      </c>
      <c r="AD181" s="260">
        <f>IF(CM_MWh!AD181&gt;0,1,0)</f>
        <v>1</v>
      </c>
      <c r="AE181" s="260">
        <f>IF(CM_MWh!AE181&gt;0,1,0)</f>
        <v>0</v>
      </c>
      <c r="AF181" s="260">
        <f>IF(CM_MWh!AF181&gt;0,1,0)</f>
        <v>1</v>
      </c>
      <c r="AG181" s="364">
        <f>IF(CM_MWh!AG181&gt;0,1,0)</f>
        <v>0</v>
      </c>
      <c r="AH181" s="260">
        <f>IF(CM_MWh!AH181&gt;0,1,0)</f>
        <v>0</v>
      </c>
      <c r="AI181" s="260">
        <f>IF(CM_MWh!AI181&gt;0,1,0)</f>
        <v>1</v>
      </c>
      <c r="AJ181" s="260">
        <f>IF(CM_MWh!AJ181&gt;0,1,0)</f>
        <v>1</v>
      </c>
      <c r="AK181" s="260">
        <f>IF(CM_MWh!AK181&gt;0,1,0)</f>
        <v>1</v>
      </c>
      <c r="AL181" s="260">
        <f>IF(CM_MWh!AL181&gt;0,1,0)</f>
        <v>1</v>
      </c>
      <c r="AM181" s="260">
        <f>IF(CM_MWh!AM181&gt;0,1,0)</f>
        <v>0</v>
      </c>
      <c r="AN181" s="260">
        <f>IF(CM_MWh!AN181&gt;0,1,0)</f>
        <v>0</v>
      </c>
      <c r="AO181" s="260">
        <f>IF(CM_MWh!AO181&gt;0,1,0)</f>
        <v>0</v>
      </c>
      <c r="AP181" s="260">
        <f>IF(CM_MWh!AP181&gt;0,1,0)</f>
        <v>0</v>
      </c>
      <c r="AQ181" s="260">
        <f>IF(CM_MWh!AQ181&gt;0,1,0)</f>
        <v>0</v>
      </c>
      <c r="AR181" s="260">
        <f>IF(CM_MWh!AR181&gt;0,1,0)</f>
        <v>0</v>
      </c>
      <c r="AS181" s="260">
        <f>IF(CM_MWh!AS181&gt;0,1,0)</f>
        <v>0</v>
      </c>
      <c r="AT181" s="260">
        <f>IF(CM_MWh!AT181&gt;0,1,0)</f>
        <v>0</v>
      </c>
      <c r="AU181" s="260">
        <f t="shared" si="93"/>
        <v>14</v>
      </c>
      <c r="AV181" s="260">
        <f t="shared" si="94"/>
        <v>6</v>
      </c>
      <c r="AW181" s="103">
        <f t="shared" si="95"/>
        <v>20</v>
      </c>
      <c r="AX181" s="152">
        <f t="shared" si="96"/>
        <v>1588932</v>
      </c>
      <c r="AY181" s="381"/>
      <c r="AZ181" s="371"/>
      <c r="BA181" s="371"/>
      <c r="BB181" s="371"/>
      <c r="BC181" s="371"/>
      <c r="BD181" s="371"/>
      <c r="BE181" s="104">
        <f t="shared" si="104"/>
        <v>2010</v>
      </c>
      <c r="BF181" s="28">
        <f t="shared" si="106"/>
        <v>8</v>
      </c>
      <c r="BG181" s="379">
        <f t="shared" si="92"/>
        <v>3177918</v>
      </c>
      <c r="BH181" s="112">
        <f t="shared" si="107"/>
        <v>1402438</v>
      </c>
      <c r="BI181" s="112">
        <f t="shared" si="107"/>
        <v>158917</v>
      </c>
      <c r="BJ181" s="112">
        <f t="shared" si="107"/>
        <v>2471</v>
      </c>
      <c r="BK181" s="112">
        <f t="shared" si="107"/>
        <v>1631</v>
      </c>
      <c r="BL181" s="112">
        <f t="shared" si="107"/>
        <v>23475</v>
      </c>
      <c r="BM181" s="112">
        <f t="shared" si="97"/>
        <v>1588932</v>
      </c>
      <c r="BN181" s="21">
        <f t="shared" si="98"/>
        <v>6</v>
      </c>
      <c r="BO181" s="21">
        <f t="shared" si="108"/>
        <v>7</v>
      </c>
      <c r="BP181" s="21">
        <f t="shared" si="109"/>
        <v>7</v>
      </c>
      <c r="BQ181" s="21">
        <f t="shared" si="91"/>
        <v>14</v>
      </c>
      <c r="BR181" s="106">
        <f t="shared" si="101"/>
        <v>20</v>
      </c>
      <c r="BS181" s="366"/>
    </row>
    <row r="182" spans="1:111">
      <c r="A182" s="28">
        <f t="shared" si="102"/>
        <v>2010</v>
      </c>
      <c r="B182" s="28">
        <f t="shared" ref="B182:B213" si="110">B170</f>
        <v>9</v>
      </c>
      <c r="C182" s="280">
        <f t="shared" si="103"/>
        <v>1639493</v>
      </c>
      <c r="D182" s="280">
        <f>ROUND(cust_BM!D182,0)</f>
        <v>1451630</v>
      </c>
      <c r="E182" s="280">
        <f>ROUND(cust_BM!E182,0)</f>
        <v>160216</v>
      </c>
      <c r="F182" s="280">
        <f>ROUND(cust_BM!F182,0)</f>
        <v>2501</v>
      </c>
      <c r="G182" s="280">
        <f>ROUND(cust_BM!G182,0)</f>
        <v>1631</v>
      </c>
      <c r="H182" s="395">
        <f>ROUND(cust_BM!H182,0)</f>
        <v>23496</v>
      </c>
      <c r="I182" s="260">
        <f>IF(CM_MWh!I182&gt;0,1,0)</f>
        <v>0</v>
      </c>
      <c r="J182" s="260">
        <f>IF(CM_MWh!J182&gt;0,1,0)</f>
        <v>1</v>
      </c>
      <c r="K182" s="260">
        <f>IF(CM_MWh!K182&gt;0,1,0)</f>
        <v>1</v>
      </c>
      <c r="L182" s="260">
        <f>IF(CM_MWh!L182&gt;0,1,0)</f>
        <v>1</v>
      </c>
      <c r="M182" s="260">
        <f>IF(CM_MWh!N182&gt;0,1,0)</f>
        <v>0</v>
      </c>
      <c r="N182" s="261">
        <f>IF(CM_MWh!K182&gt;0,1,0)</f>
        <v>1</v>
      </c>
      <c r="O182" s="261">
        <f>IF(CM_MWh!M182&gt;0,1,0)</f>
        <v>0</v>
      </c>
      <c r="P182" s="261">
        <f>IF(CM_MWh!P182&gt;0,1,0)</f>
        <v>0</v>
      </c>
      <c r="Q182" s="261">
        <f>IF(CM_MWh!Q182&gt;0,1,0)</f>
        <v>0</v>
      </c>
      <c r="R182" s="261">
        <f>IF(CM_MWh!R182&gt;0,1,0)</f>
        <v>0</v>
      </c>
      <c r="S182" s="261">
        <f>IF(CM_MWh!S182&gt;0,1,0)</f>
        <v>0</v>
      </c>
      <c r="T182" s="261">
        <f>IF(CM_MWh!T182&gt;0,1,0)</f>
        <v>1</v>
      </c>
      <c r="U182" s="364">
        <f>IF(CM_MWh!U182&gt;0,1,0)</f>
        <v>1</v>
      </c>
      <c r="V182" s="260">
        <f>IF(CM_MWh!V182&gt;0,1,0)</f>
        <v>1</v>
      </c>
      <c r="W182" s="260">
        <f>IF(CM_MWh!W182&gt;0,1,0)</f>
        <v>1</v>
      </c>
      <c r="X182" s="260">
        <f>IF(CM_MWh!X182&gt;0,1,0)</f>
        <v>1</v>
      </c>
      <c r="Y182" s="260">
        <f>IF(CM_MWh!Y182&gt;0,1,0)</f>
        <v>1</v>
      </c>
      <c r="Z182" s="260">
        <f>IF(CM_MWh!Z182&gt;0,1,0)</f>
        <v>1</v>
      </c>
      <c r="AA182" s="260">
        <f>IF(CM_MWh!AA182&gt;0,1,0)</f>
        <v>1</v>
      </c>
      <c r="AB182" s="260">
        <f>IF(CM_MWh!AB182&gt;0,1,0)</f>
        <v>1</v>
      </c>
      <c r="AC182" s="260">
        <f>IF(CM_MWh!AC182&gt;0,1,0)</f>
        <v>0</v>
      </c>
      <c r="AD182" s="260">
        <f>IF(CM_MWh!AD182&gt;0,1,0)</f>
        <v>1</v>
      </c>
      <c r="AE182" s="260">
        <f>IF(CM_MWh!AE182&gt;0,1,0)</f>
        <v>0</v>
      </c>
      <c r="AF182" s="260">
        <f>IF(CM_MWh!AF182&gt;0,1,0)</f>
        <v>1</v>
      </c>
      <c r="AG182" s="364">
        <f>IF(CM_MWh!AG182&gt;0,1,0)</f>
        <v>0</v>
      </c>
      <c r="AH182" s="260">
        <f>IF(CM_MWh!AH182&gt;0,1,0)</f>
        <v>0</v>
      </c>
      <c r="AI182" s="260">
        <f>IF(CM_MWh!AI182&gt;0,1,0)</f>
        <v>1</v>
      </c>
      <c r="AJ182" s="260">
        <f>IF(CM_MWh!AJ182&gt;0,1,0)</f>
        <v>1</v>
      </c>
      <c r="AK182" s="260">
        <f>IF(CM_MWh!AK182&gt;0,1,0)</f>
        <v>1</v>
      </c>
      <c r="AL182" s="260">
        <f>IF(CM_MWh!AL182&gt;0,1,0)</f>
        <v>1</v>
      </c>
      <c r="AM182" s="260">
        <f>IF(CM_MWh!AM182&gt;0,1,0)</f>
        <v>0</v>
      </c>
      <c r="AN182" s="260">
        <f>IF(CM_MWh!AN182&gt;0,1,0)</f>
        <v>0</v>
      </c>
      <c r="AO182" s="260">
        <f>IF(CM_MWh!AO182&gt;0,1,0)</f>
        <v>0</v>
      </c>
      <c r="AP182" s="260">
        <f>IF(CM_MWh!AP182&gt;0,1,0)</f>
        <v>0</v>
      </c>
      <c r="AQ182" s="260">
        <f>IF(CM_MWh!AQ182&gt;0,1,0)</f>
        <v>0</v>
      </c>
      <c r="AR182" s="260">
        <f>IF(CM_MWh!AR182&gt;0,1,0)</f>
        <v>0</v>
      </c>
      <c r="AS182" s="260">
        <f>IF(CM_MWh!AS182&gt;0,1,0)</f>
        <v>0</v>
      </c>
      <c r="AT182" s="260">
        <f>IF(CM_MWh!AT182&gt;0,1,0)</f>
        <v>0</v>
      </c>
      <c r="AU182" s="260">
        <f t="shared" si="93"/>
        <v>14</v>
      </c>
      <c r="AV182" s="260">
        <f t="shared" si="94"/>
        <v>5</v>
      </c>
      <c r="AW182" s="103">
        <f t="shared" si="95"/>
        <v>19</v>
      </c>
      <c r="AX182" s="152">
        <f t="shared" si="96"/>
        <v>1639474</v>
      </c>
      <c r="AY182" s="381"/>
      <c r="AZ182" s="371"/>
      <c r="BA182" s="371"/>
      <c r="BB182" s="371"/>
      <c r="BC182" s="371"/>
      <c r="BD182" s="366"/>
      <c r="BE182" s="104">
        <f t="shared" si="104"/>
        <v>2010</v>
      </c>
      <c r="BF182" s="28">
        <f>BF170</f>
        <v>9</v>
      </c>
      <c r="BG182" s="379">
        <f t="shared" si="92"/>
        <v>3279000</v>
      </c>
      <c r="BH182" s="112">
        <f t="shared" si="107"/>
        <v>1451630</v>
      </c>
      <c r="BI182" s="112">
        <f t="shared" si="107"/>
        <v>160216</v>
      </c>
      <c r="BJ182" s="112">
        <f t="shared" si="107"/>
        <v>2501</v>
      </c>
      <c r="BK182" s="112">
        <f t="shared" si="107"/>
        <v>1631</v>
      </c>
      <c r="BL182" s="112">
        <f t="shared" si="107"/>
        <v>23496</v>
      </c>
      <c r="BM182" s="112">
        <f t="shared" si="97"/>
        <v>1639474</v>
      </c>
      <c r="BN182" s="21">
        <f t="shared" si="98"/>
        <v>5</v>
      </c>
      <c r="BO182" s="21">
        <f t="shared" si="108"/>
        <v>7</v>
      </c>
      <c r="BP182" s="21">
        <f t="shared" si="109"/>
        <v>7</v>
      </c>
      <c r="BQ182" s="21">
        <f t="shared" si="91"/>
        <v>14</v>
      </c>
      <c r="BR182" s="106">
        <f t="shared" si="101"/>
        <v>19</v>
      </c>
      <c r="BS182" s="366"/>
    </row>
    <row r="183" spans="1:111">
      <c r="A183" s="28">
        <f t="shared" si="102"/>
        <v>2010</v>
      </c>
      <c r="B183" s="28">
        <f t="shared" si="110"/>
        <v>10</v>
      </c>
      <c r="C183" s="280">
        <f t="shared" si="103"/>
        <v>1544683</v>
      </c>
      <c r="D183" s="280">
        <f>ROUND(cust_BM!D183,0)</f>
        <v>1361733</v>
      </c>
      <c r="E183" s="280">
        <f>ROUND(cust_BM!E183,0)</f>
        <v>156122</v>
      </c>
      <c r="F183" s="280">
        <f>ROUND(cust_BM!F183,0)</f>
        <v>2435</v>
      </c>
      <c r="G183" s="280">
        <f>ROUND(cust_BM!G183,0)</f>
        <v>1630</v>
      </c>
      <c r="H183" s="395">
        <f>ROUND(cust_BM!H183,0)</f>
        <v>22744</v>
      </c>
      <c r="I183" s="260">
        <f>IF(CM_MWh!I183&gt;0,1,0)</f>
        <v>0</v>
      </c>
      <c r="J183" s="260">
        <f>IF(CM_MWh!J183&gt;0,1,0)</f>
        <v>1</v>
      </c>
      <c r="K183" s="260">
        <f>IF(CM_MWh!K183&gt;0,1,0)</f>
        <v>1</v>
      </c>
      <c r="L183" s="260">
        <f>IF(CM_MWh!L183&gt;0,1,0)</f>
        <v>1</v>
      </c>
      <c r="M183" s="260">
        <f>IF(CM_MWh!N183&gt;0,1,0)</f>
        <v>0</v>
      </c>
      <c r="N183" s="261">
        <f>IF(CM_MWh!K183&gt;0,1,0)</f>
        <v>1</v>
      </c>
      <c r="O183" s="261">
        <f>IF(CM_MWh!M183&gt;0,1,0)</f>
        <v>0</v>
      </c>
      <c r="P183" s="261">
        <f>IF(CM_MWh!P183&gt;0,1,0)</f>
        <v>0</v>
      </c>
      <c r="Q183" s="261">
        <f>IF(CM_MWh!Q183&gt;0,1,0)</f>
        <v>0</v>
      </c>
      <c r="R183" s="261">
        <f>IF(CM_MWh!R183&gt;0,1,0)</f>
        <v>0</v>
      </c>
      <c r="S183" s="261">
        <f>IF(CM_MWh!S183&gt;0,1,0)</f>
        <v>0</v>
      </c>
      <c r="T183" s="261">
        <f>IF(CM_MWh!T183&gt;0,1,0)</f>
        <v>1</v>
      </c>
      <c r="U183" s="364">
        <f>IF(CM_MWh!U183&gt;0,1,0)</f>
        <v>1</v>
      </c>
      <c r="V183" s="260">
        <f>IF(CM_MWh!V183&gt;0,1,0)</f>
        <v>1</v>
      </c>
      <c r="W183" s="260">
        <f>IF(CM_MWh!W183&gt;0,1,0)</f>
        <v>1</v>
      </c>
      <c r="X183" s="260">
        <f>IF(CM_MWh!X183&gt;0,1,0)</f>
        <v>1</v>
      </c>
      <c r="Y183" s="260">
        <f>IF(CM_MWh!Y183&gt;0,1,0)</f>
        <v>1</v>
      </c>
      <c r="Z183" s="260">
        <f>IF(CM_MWh!Z183&gt;0,1,0)</f>
        <v>1</v>
      </c>
      <c r="AA183" s="260">
        <f>IF(CM_MWh!AA183&gt;0,1,0)</f>
        <v>1</v>
      </c>
      <c r="AB183" s="260">
        <f>IF(CM_MWh!AB183&gt;0,1,0)</f>
        <v>1</v>
      </c>
      <c r="AC183" s="260">
        <f>IF(CM_MWh!AC183&gt;0,1,0)</f>
        <v>0</v>
      </c>
      <c r="AD183" s="260">
        <f>IF(CM_MWh!AD183&gt;0,1,0)</f>
        <v>1</v>
      </c>
      <c r="AE183" s="260">
        <f>IF(CM_MWh!AE183&gt;0,1,0)</f>
        <v>0</v>
      </c>
      <c r="AF183" s="260">
        <f>IF(CM_MWh!AF183&gt;0,1,0)</f>
        <v>1</v>
      </c>
      <c r="AG183" s="364">
        <f>IF(CM_MWh!AG183&gt;0,1,0)</f>
        <v>0</v>
      </c>
      <c r="AH183" s="260">
        <f>IF(CM_MWh!AH183&gt;0,1,0)</f>
        <v>0</v>
      </c>
      <c r="AI183" s="260">
        <f>IF(CM_MWh!AI183&gt;0,1,0)</f>
        <v>1</v>
      </c>
      <c r="AJ183" s="260">
        <f>IF(CM_MWh!AJ183&gt;0,1,0)</f>
        <v>1</v>
      </c>
      <c r="AK183" s="260">
        <f>IF(CM_MWh!AK183&gt;0,1,0)</f>
        <v>1</v>
      </c>
      <c r="AL183" s="260">
        <f>IF(CM_MWh!AL183&gt;0,1,0)</f>
        <v>1</v>
      </c>
      <c r="AM183" s="260">
        <f>IF(CM_MWh!AM183&gt;0,1,0)</f>
        <v>0</v>
      </c>
      <c r="AN183" s="260">
        <f>IF(CM_MWh!AN183&gt;0,1,0)</f>
        <v>0</v>
      </c>
      <c r="AO183" s="260">
        <f>IF(CM_MWh!AO183&gt;0,1,0)</f>
        <v>0</v>
      </c>
      <c r="AP183" s="260">
        <f>IF(CM_MWh!AP183&gt;0,1,0)</f>
        <v>0</v>
      </c>
      <c r="AQ183" s="260">
        <f>IF(CM_MWh!AQ183&gt;0,1,0)</f>
        <v>0</v>
      </c>
      <c r="AR183" s="260">
        <f>IF(CM_MWh!AR183&gt;0,1,0)</f>
        <v>0</v>
      </c>
      <c r="AS183" s="260">
        <f>IF(CM_MWh!AS183&gt;0,1,0)</f>
        <v>0</v>
      </c>
      <c r="AT183" s="260">
        <f>IF(CM_MWh!AT183&gt;0,1,0)</f>
        <v>0</v>
      </c>
      <c r="AU183" s="260">
        <f t="shared" si="93"/>
        <v>14</v>
      </c>
      <c r="AV183" s="260">
        <f t="shared" si="94"/>
        <v>5</v>
      </c>
      <c r="AW183" s="103">
        <f t="shared" si="95"/>
        <v>19</v>
      </c>
      <c r="AX183" s="152">
        <f t="shared" si="96"/>
        <v>1544664</v>
      </c>
      <c r="AY183" s="381"/>
      <c r="AZ183" s="371"/>
      <c r="BA183" s="371"/>
      <c r="BB183" s="371"/>
      <c r="BC183" s="371"/>
      <c r="BD183" s="366"/>
      <c r="BE183" s="104">
        <f t="shared" si="104"/>
        <v>2010</v>
      </c>
      <c r="BF183" s="28">
        <f>BF171</f>
        <v>10</v>
      </c>
      <c r="BG183" s="379">
        <f t="shared" si="92"/>
        <v>3089380</v>
      </c>
      <c r="BH183" s="112">
        <f t="shared" si="107"/>
        <v>1361733</v>
      </c>
      <c r="BI183" s="112">
        <f t="shared" si="107"/>
        <v>156122</v>
      </c>
      <c r="BJ183" s="112">
        <f t="shared" si="107"/>
        <v>2435</v>
      </c>
      <c r="BK183" s="112">
        <f t="shared" si="107"/>
        <v>1630</v>
      </c>
      <c r="BL183" s="112">
        <f t="shared" si="107"/>
        <v>22744</v>
      </c>
      <c r="BM183" s="112">
        <f t="shared" si="97"/>
        <v>1544664</v>
      </c>
      <c r="BN183" s="21">
        <f t="shared" si="98"/>
        <v>5</v>
      </c>
      <c r="BO183" s="21">
        <f t="shared" si="108"/>
        <v>7</v>
      </c>
      <c r="BP183" s="21">
        <f t="shared" si="109"/>
        <v>7</v>
      </c>
      <c r="BQ183" s="21">
        <f t="shared" si="91"/>
        <v>14</v>
      </c>
      <c r="BR183" s="106">
        <f t="shared" si="101"/>
        <v>19</v>
      </c>
      <c r="BS183" s="366"/>
    </row>
    <row r="184" spans="1:111">
      <c r="A184" s="28">
        <f t="shared" si="102"/>
        <v>2010</v>
      </c>
      <c r="B184" s="28">
        <f t="shared" si="110"/>
        <v>11</v>
      </c>
      <c r="C184" s="280">
        <f t="shared" si="103"/>
        <v>1813021</v>
      </c>
      <c r="D184" s="280">
        <f>ROUND(cust_BM!D184,0)</f>
        <v>1609285</v>
      </c>
      <c r="E184" s="280">
        <f>ROUND(cust_BM!E184,0)</f>
        <v>174390</v>
      </c>
      <c r="F184" s="280">
        <f>ROUND(cust_BM!F184,0)</f>
        <v>2559</v>
      </c>
      <c r="G184" s="280">
        <f>ROUND(cust_BM!G184,0)</f>
        <v>1633</v>
      </c>
      <c r="H184" s="395">
        <f>ROUND(cust_BM!H184,0)</f>
        <v>25135</v>
      </c>
      <c r="I184" s="260">
        <f>IF(CM_MWh!I184&gt;0,1,0)</f>
        <v>0</v>
      </c>
      <c r="J184" s="260">
        <f>IF(CM_MWh!J184&gt;0,1,0)</f>
        <v>1</v>
      </c>
      <c r="K184" s="260">
        <f>IF(CM_MWh!K184&gt;0,1,0)</f>
        <v>1</v>
      </c>
      <c r="L184" s="260">
        <f>IF(CM_MWh!L184&gt;0,1,0)</f>
        <v>1</v>
      </c>
      <c r="M184" s="260">
        <f>IF(CM_MWh!N184&gt;0,1,0)</f>
        <v>0</v>
      </c>
      <c r="N184" s="261">
        <f>IF(CM_MWh!K184&gt;0,1,0)</f>
        <v>1</v>
      </c>
      <c r="O184" s="261">
        <f>IF(CM_MWh!M184&gt;0,1,0)</f>
        <v>0</v>
      </c>
      <c r="P184" s="261">
        <f>IF(CM_MWh!P184&gt;0,1,0)</f>
        <v>0</v>
      </c>
      <c r="Q184" s="261">
        <f>IF(CM_MWh!Q184&gt;0,1,0)</f>
        <v>0</v>
      </c>
      <c r="R184" s="261">
        <f>IF(CM_MWh!R184&gt;0,1,0)</f>
        <v>0</v>
      </c>
      <c r="S184" s="261">
        <f>IF(CM_MWh!S184&gt;0,1,0)</f>
        <v>0</v>
      </c>
      <c r="T184" s="261">
        <f>IF(CM_MWh!T184&gt;0,1,0)</f>
        <v>1</v>
      </c>
      <c r="U184" s="364">
        <f>IF(CM_MWh!U184&gt;0,1,0)</f>
        <v>1</v>
      </c>
      <c r="V184" s="260">
        <f>IF(CM_MWh!V184&gt;0,1,0)</f>
        <v>1</v>
      </c>
      <c r="W184" s="260">
        <f>IF(CM_MWh!W184&gt;0,1,0)</f>
        <v>1</v>
      </c>
      <c r="X184" s="260">
        <f>IF(CM_MWh!X184&gt;0,1,0)</f>
        <v>1</v>
      </c>
      <c r="Y184" s="260">
        <f>IF(CM_MWh!Y184&gt;0,1,0)</f>
        <v>1</v>
      </c>
      <c r="Z184" s="260">
        <f>IF(CM_MWh!Z184&gt;0,1,0)</f>
        <v>1</v>
      </c>
      <c r="AA184" s="260">
        <f>IF(CM_MWh!AA184&gt;0,1,0)</f>
        <v>1</v>
      </c>
      <c r="AB184" s="260">
        <f>IF(CM_MWh!AB184&gt;0,1,0)</f>
        <v>1</v>
      </c>
      <c r="AC184" s="260">
        <f>IF(CM_MWh!AC184&gt;0,1,0)</f>
        <v>0</v>
      </c>
      <c r="AD184" s="260">
        <f>IF(CM_MWh!AD184&gt;0,1,0)</f>
        <v>1</v>
      </c>
      <c r="AE184" s="260">
        <f>IF(CM_MWh!AE184&gt;0,1,0)</f>
        <v>0</v>
      </c>
      <c r="AF184" s="260">
        <f>IF(CM_MWh!AF184&gt;0,1,0)</f>
        <v>1</v>
      </c>
      <c r="AG184" s="364">
        <f>IF(CM_MWh!AG184&gt;0,1,0)</f>
        <v>0</v>
      </c>
      <c r="AH184" s="260">
        <f>IF(CM_MWh!AH184&gt;0,1,0)</f>
        <v>0</v>
      </c>
      <c r="AI184" s="260">
        <f>IF(CM_MWh!AI184&gt;0,1,0)</f>
        <v>1</v>
      </c>
      <c r="AJ184" s="260">
        <f>IF(CM_MWh!AJ184&gt;0,1,0)</f>
        <v>1</v>
      </c>
      <c r="AK184" s="260">
        <f>IF(CM_MWh!AK184&gt;0,1,0)</f>
        <v>1</v>
      </c>
      <c r="AL184" s="260">
        <f>IF(CM_MWh!AL184&gt;0,1,0)</f>
        <v>1</v>
      </c>
      <c r="AM184" s="260">
        <f>IF(CM_MWh!AM184&gt;0,1,0)</f>
        <v>0</v>
      </c>
      <c r="AN184" s="260">
        <f>IF(CM_MWh!AN184&gt;0,1,0)</f>
        <v>0</v>
      </c>
      <c r="AO184" s="260">
        <f>IF(CM_MWh!AO184&gt;0,1,0)</f>
        <v>0</v>
      </c>
      <c r="AP184" s="260">
        <f>IF(CM_MWh!AP184&gt;0,1,0)</f>
        <v>0</v>
      </c>
      <c r="AQ184" s="260">
        <f>IF(CM_MWh!AQ184&gt;0,1,0)</f>
        <v>0</v>
      </c>
      <c r="AR184" s="260">
        <f>IF(CM_MWh!AR184&gt;0,1,0)</f>
        <v>0</v>
      </c>
      <c r="AS184" s="260">
        <f>IF(CM_MWh!AS184&gt;0,1,0)</f>
        <v>0</v>
      </c>
      <c r="AT184" s="260">
        <f>IF(CM_MWh!AT184&gt;0,1,0)</f>
        <v>0</v>
      </c>
      <c r="AU184" s="260">
        <f t="shared" si="93"/>
        <v>14</v>
      </c>
      <c r="AV184" s="260">
        <f t="shared" si="94"/>
        <v>5</v>
      </c>
      <c r="AW184" s="103">
        <f t="shared" si="95"/>
        <v>19</v>
      </c>
      <c r="AX184" s="152">
        <f t="shared" si="96"/>
        <v>1813002</v>
      </c>
      <c r="AY184" s="381"/>
      <c r="AZ184" s="371"/>
      <c r="BA184" s="371"/>
      <c r="BB184" s="371"/>
      <c r="BC184" s="371"/>
      <c r="BD184" s="366"/>
      <c r="BE184" s="104">
        <f t="shared" si="104"/>
        <v>2010</v>
      </c>
      <c r="BF184" s="28">
        <f>BF172</f>
        <v>11</v>
      </c>
      <c r="BG184" s="379">
        <f t="shared" si="92"/>
        <v>3626056</v>
      </c>
      <c r="BH184" s="112">
        <f t="shared" si="107"/>
        <v>1609285</v>
      </c>
      <c r="BI184" s="112">
        <f t="shared" si="107"/>
        <v>174390</v>
      </c>
      <c r="BJ184" s="112">
        <f t="shared" si="107"/>
        <v>2559</v>
      </c>
      <c r="BK184" s="112">
        <f t="shared" si="107"/>
        <v>1633</v>
      </c>
      <c r="BL184" s="112">
        <f t="shared" si="107"/>
        <v>25135</v>
      </c>
      <c r="BM184" s="112">
        <f t="shared" si="97"/>
        <v>1813002</v>
      </c>
      <c r="BN184" s="21">
        <f t="shared" si="98"/>
        <v>5</v>
      </c>
      <c r="BO184" s="21">
        <f t="shared" si="108"/>
        <v>7</v>
      </c>
      <c r="BP184" s="21">
        <f t="shared" si="109"/>
        <v>7</v>
      </c>
      <c r="BQ184" s="21">
        <f t="shared" si="91"/>
        <v>14</v>
      </c>
      <c r="BR184" s="106">
        <f t="shared" si="101"/>
        <v>19</v>
      </c>
      <c r="BS184" s="366"/>
    </row>
    <row r="185" spans="1:111">
      <c r="A185" s="28">
        <f t="shared" si="102"/>
        <v>2010</v>
      </c>
      <c r="B185" s="28">
        <f t="shared" si="110"/>
        <v>12</v>
      </c>
      <c r="C185" s="280">
        <f t="shared" si="103"/>
        <v>1706200</v>
      </c>
      <c r="D185" s="280">
        <f>ROUND(cust_BM!D185,0)</f>
        <v>1514485</v>
      </c>
      <c r="E185" s="280">
        <f>ROUND(cust_BM!E185,0)</f>
        <v>163574</v>
      </c>
      <c r="F185" s="280">
        <f>ROUND(cust_BM!F185,0)</f>
        <v>2478</v>
      </c>
      <c r="G185" s="280">
        <f>ROUND(cust_BM!G185,0)</f>
        <v>1626</v>
      </c>
      <c r="H185" s="395">
        <f>ROUND(cust_BM!H185,0)</f>
        <v>24017</v>
      </c>
      <c r="I185" s="260">
        <f>IF(CM_MWh!I185&gt;0,1,0)</f>
        <v>1</v>
      </c>
      <c r="J185" s="260">
        <f>IF(CM_MWh!J185&gt;0,1,0)</f>
        <v>1</v>
      </c>
      <c r="K185" s="260">
        <f>IF(CM_MWh!K185&gt;0,1,0)</f>
        <v>1</v>
      </c>
      <c r="L185" s="260">
        <f>IF(CM_MWh!L185&gt;0,1,0)</f>
        <v>1</v>
      </c>
      <c r="M185" s="260">
        <f>IF(CM_MWh!N185&gt;0,1,0)</f>
        <v>0</v>
      </c>
      <c r="N185" s="261">
        <f>IF(CM_MWh!K185&gt;0,1,0)</f>
        <v>1</v>
      </c>
      <c r="O185" s="261">
        <f>IF(CM_MWh!M185&gt;0,1,0)</f>
        <v>0</v>
      </c>
      <c r="P185" s="261">
        <f>IF(CM_MWh!P185&gt;0,1,0)</f>
        <v>0</v>
      </c>
      <c r="Q185" s="261">
        <f>IF(CM_MWh!Q185&gt;0,1,0)</f>
        <v>0</v>
      </c>
      <c r="R185" s="261">
        <f>IF(CM_MWh!R185&gt;0,1,0)</f>
        <v>0</v>
      </c>
      <c r="S185" s="261">
        <f>IF(CM_MWh!S185&gt;0,1,0)</f>
        <v>0</v>
      </c>
      <c r="T185" s="261">
        <f>IF(CM_MWh!T185&gt;0,1,0)</f>
        <v>1</v>
      </c>
      <c r="U185" s="364">
        <f>IF(CM_MWh!U185&gt;0,1,0)</f>
        <v>1</v>
      </c>
      <c r="V185" s="260">
        <f>IF(CM_MWh!V185&gt;0,1,0)</f>
        <v>1</v>
      </c>
      <c r="W185" s="260">
        <f>IF(CM_MWh!W185&gt;0,1,0)</f>
        <v>1</v>
      </c>
      <c r="X185" s="260">
        <f>IF(CM_MWh!X185&gt;0,1,0)</f>
        <v>1</v>
      </c>
      <c r="Y185" s="260">
        <f>IF(CM_MWh!Y185&gt;0,1,0)</f>
        <v>1</v>
      </c>
      <c r="Z185" s="260">
        <f>IF(CM_MWh!Z185&gt;0,1,0)</f>
        <v>1</v>
      </c>
      <c r="AA185" s="260">
        <f>IF(CM_MWh!AA185&gt;0,1,0)</f>
        <v>1</v>
      </c>
      <c r="AB185" s="260">
        <f>IF(CM_MWh!AB185&gt;0,1,0)</f>
        <v>1</v>
      </c>
      <c r="AC185" s="260">
        <f>IF(CM_MWh!AC185&gt;0,1,0)</f>
        <v>0</v>
      </c>
      <c r="AD185" s="260">
        <f>IF(CM_MWh!AD185&gt;0,1,0)</f>
        <v>1</v>
      </c>
      <c r="AE185" s="260">
        <f>IF(CM_MWh!AE185&gt;0,1,0)</f>
        <v>0</v>
      </c>
      <c r="AF185" s="260">
        <f>IF(CM_MWh!AF185&gt;0,1,0)</f>
        <v>1</v>
      </c>
      <c r="AG185" s="364">
        <f>IF(CM_MWh!AG185&gt;0,1,0)</f>
        <v>0</v>
      </c>
      <c r="AH185" s="260">
        <f>IF(CM_MWh!AH185&gt;0,1,0)</f>
        <v>0</v>
      </c>
      <c r="AI185" s="260">
        <f>IF(CM_MWh!AI185&gt;0,1,0)</f>
        <v>1</v>
      </c>
      <c r="AJ185" s="260">
        <f>IF(CM_MWh!AJ185&gt;0,1,0)</f>
        <v>1</v>
      </c>
      <c r="AK185" s="260">
        <f>IF(CM_MWh!AK185&gt;0,1,0)</f>
        <v>1</v>
      </c>
      <c r="AL185" s="260">
        <f>IF(CM_MWh!AL185&gt;0,1,0)</f>
        <v>1</v>
      </c>
      <c r="AM185" s="260">
        <f>IF(CM_MWh!AM185&gt;0,1,0)</f>
        <v>0</v>
      </c>
      <c r="AN185" s="260">
        <f>IF(CM_MWh!AN185&gt;0,1,0)</f>
        <v>0</v>
      </c>
      <c r="AO185" s="260">
        <f>IF(CM_MWh!AO185&gt;0,1,0)</f>
        <v>0</v>
      </c>
      <c r="AP185" s="260">
        <f>IF(CM_MWh!AP185&gt;0,1,0)</f>
        <v>0</v>
      </c>
      <c r="AQ185" s="260">
        <f>IF(CM_MWh!AQ185&gt;0,1,0)</f>
        <v>0</v>
      </c>
      <c r="AR185" s="260">
        <f>IF(CM_MWh!AR185&gt;0,1,0)</f>
        <v>0</v>
      </c>
      <c r="AS185" s="260">
        <f>IF(CM_MWh!AS185&gt;0,1,0)</f>
        <v>0</v>
      </c>
      <c r="AT185" s="260">
        <f>IF(CM_MWh!AT185&gt;0,1,0)</f>
        <v>0</v>
      </c>
      <c r="AU185" s="260">
        <f t="shared" si="93"/>
        <v>14</v>
      </c>
      <c r="AV185" s="260">
        <f t="shared" si="94"/>
        <v>6</v>
      </c>
      <c r="AW185" s="103">
        <f t="shared" si="95"/>
        <v>20</v>
      </c>
      <c r="AX185" s="152">
        <f t="shared" si="96"/>
        <v>1706180</v>
      </c>
      <c r="AY185" s="381"/>
      <c r="AZ185" s="371"/>
      <c r="BA185" s="371"/>
      <c r="BB185" s="371"/>
      <c r="BC185" s="371"/>
      <c r="BD185" s="366"/>
      <c r="BE185" s="104">
        <f t="shared" si="104"/>
        <v>2010</v>
      </c>
      <c r="BF185" s="28">
        <f>BF173</f>
        <v>12</v>
      </c>
      <c r="BG185" s="379">
        <f t="shared" si="92"/>
        <v>3412414</v>
      </c>
      <c r="BH185" s="128">
        <f t="shared" si="107"/>
        <v>1514485</v>
      </c>
      <c r="BI185" s="128">
        <f t="shared" si="107"/>
        <v>163574</v>
      </c>
      <c r="BJ185" s="128">
        <f t="shared" si="107"/>
        <v>2478</v>
      </c>
      <c r="BK185" s="128">
        <f t="shared" si="107"/>
        <v>1626</v>
      </c>
      <c r="BL185" s="128">
        <f t="shared" si="107"/>
        <v>24017</v>
      </c>
      <c r="BM185" s="128">
        <f t="shared" si="97"/>
        <v>1706180</v>
      </c>
      <c r="BN185" s="127">
        <f t="shared" si="98"/>
        <v>6</v>
      </c>
      <c r="BO185" s="127">
        <f t="shared" si="108"/>
        <v>7</v>
      </c>
      <c r="BP185" s="127">
        <f t="shared" si="109"/>
        <v>7</v>
      </c>
      <c r="BQ185" s="127">
        <f t="shared" si="91"/>
        <v>14</v>
      </c>
      <c r="BR185" s="127">
        <f t="shared" si="101"/>
        <v>20</v>
      </c>
      <c r="BS185" s="366"/>
      <c r="BT185" s="399"/>
      <c r="BU185" s="120"/>
      <c r="BV185" s="120"/>
      <c r="BW185" s="120"/>
      <c r="BX185" s="120"/>
      <c r="BY185" s="120"/>
      <c r="BZ185" s="120"/>
      <c r="CA185" s="120"/>
      <c r="CB185" s="120"/>
      <c r="CC185" s="120"/>
      <c r="CD185" s="120"/>
      <c r="CE185" s="120"/>
      <c r="CF185" s="120"/>
      <c r="CG185" s="120"/>
      <c r="CH185" s="120"/>
      <c r="CI185" s="120"/>
      <c r="CJ185" s="120"/>
      <c r="CK185" s="120"/>
      <c r="CL185" s="120"/>
      <c r="CM185" s="120"/>
      <c r="CN185" s="120"/>
      <c r="CO185" s="120"/>
      <c r="CP185" s="120"/>
      <c r="CQ185" s="120"/>
      <c r="CR185" s="120"/>
      <c r="CS185" s="120"/>
      <c r="CT185" s="120"/>
      <c r="CU185" s="120"/>
      <c r="CV185" s="120"/>
      <c r="CW185" s="120"/>
      <c r="CX185" s="120"/>
      <c r="CY185" s="120"/>
      <c r="CZ185" s="120"/>
      <c r="DA185" s="120"/>
      <c r="DB185" s="120"/>
      <c r="DC185" s="120"/>
      <c r="DD185" s="120"/>
      <c r="DE185" s="120"/>
      <c r="DF185" s="120"/>
      <c r="DG185" s="120"/>
    </row>
    <row r="186" spans="1:111">
      <c r="A186" s="28">
        <f t="shared" si="102"/>
        <v>2011</v>
      </c>
      <c r="B186" s="28">
        <f t="shared" si="110"/>
        <v>1</v>
      </c>
      <c r="C186" s="280">
        <f t="shared" si="103"/>
        <v>1559211</v>
      </c>
      <c r="D186" s="280">
        <f>ROUND(cust_BM!D186,0)</f>
        <v>1375237</v>
      </c>
      <c r="E186" s="280">
        <f>ROUND(cust_BM!E186,0)</f>
        <v>156932</v>
      </c>
      <c r="F186" s="280">
        <f>ROUND(cust_BM!F186,0)</f>
        <v>2395</v>
      </c>
      <c r="G186" s="280">
        <f>ROUND(cust_BM!G186,0)</f>
        <v>1615</v>
      </c>
      <c r="H186" s="395">
        <f>ROUND(cust_BM!H186,0)</f>
        <v>23014</v>
      </c>
      <c r="I186" s="260">
        <f>IF(CM_MWh!I186&gt;0,1,0)</f>
        <v>1</v>
      </c>
      <c r="J186" s="260">
        <f>IF(CM_MWh!J186&gt;0,1,0)</f>
        <v>1</v>
      </c>
      <c r="K186" s="260">
        <f>IF(CM_MWh!K186&gt;0,1,0)</f>
        <v>1</v>
      </c>
      <c r="L186" s="260">
        <f>IF(CM_MWh!L186&gt;0,1,0)</f>
        <v>1</v>
      </c>
      <c r="M186" s="260">
        <f>IF(CM_MWh!N186&gt;0,1,0)</f>
        <v>0</v>
      </c>
      <c r="N186" s="261">
        <f>IF(CM_MWh!K186&gt;0,1,0)</f>
        <v>1</v>
      </c>
      <c r="O186" s="261">
        <f>IF(CM_MWh!M186&gt;0,1,0)</f>
        <v>1</v>
      </c>
      <c r="P186" s="261">
        <f>IF(CM_MWh!P186&gt;0,1,0)</f>
        <v>0</v>
      </c>
      <c r="Q186" s="261">
        <f>IF(CM_MWh!Q186&gt;0,1,0)</f>
        <v>0</v>
      </c>
      <c r="R186" s="261">
        <f>IF(CM_MWh!R186&gt;0,1,0)</f>
        <v>0</v>
      </c>
      <c r="S186" s="261">
        <f>IF(CM_MWh!S186&gt;0,1,0)</f>
        <v>0</v>
      </c>
      <c r="T186" s="261">
        <f>IF(CM_MWh!T186&gt;0,1,0)</f>
        <v>1</v>
      </c>
      <c r="U186" s="364">
        <f>IF(CM_MWh!U186&gt;0,1,0)</f>
        <v>1</v>
      </c>
      <c r="V186" s="260">
        <f>IF(CM_MWh!V186&gt;0,1,0)</f>
        <v>1</v>
      </c>
      <c r="W186" s="260">
        <f>IF(CM_MWh!W186&gt;0,1,0)</f>
        <v>1</v>
      </c>
      <c r="X186" s="260">
        <f>IF(CM_MWh!X186&gt;0,1,0)</f>
        <v>1</v>
      </c>
      <c r="Y186" s="260">
        <f>IF(CM_MWh!Y186&gt;0,1,0)</f>
        <v>1</v>
      </c>
      <c r="Z186" s="260">
        <f>IF(CM_MWh!Z186&gt;0,1,0)</f>
        <v>1</v>
      </c>
      <c r="AA186" s="260">
        <f>IF(CM_MWh!AA186&gt;0,1,0)</f>
        <v>1</v>
      </c>
      <c r="AB186" s="260">
        <f>IF(CM_MWh!AB186&gt;0,1,0)</f>
        <v>1</v>
      </c>
      <c r="AC186" s="260">
        <f>IF(CM_MWh!AC186&gt;0,1,0)</f>
        <v>1</v>
      </c>
      <c r="AD186" s="260">
        <f>IF(CM_MWh!AD186&gt;0,1,0)</f>
        <v>1</v>
      </c>
      <c r="AE186" s="260">
        <f>IF(CM_MWh!AE186&gt;0,1,0)</f>
        <v>0</v>
      </c>
      <c r="AF186" s="260">
        <f>IF(CM_MWh!AF186&gt;0,1,0)</f>
        <v>1</v>
      </c>
      <c r="AG186" s="364">
        <f>IF(CM_MWh!AG186&gt;0,1,0)</f>
        <v>0</v>
      </c>
      <c r="AH186" s="260">
        <f>IF(CM_MWh!AH186&gt;0,1,0)</f>
        <v>0</v>
      </c>
      <c r="AI186" s="260">
        <f>IF(CM_MWh!AI186&gt;0,1,0)</f>
        <v>0</v>
      </c>
      <c r="AJ186" s="260">
        <f>IF(CM_MWh!AJ186&gt;0,1,0)</f>
        <v>0</v>
      </c>
      <c r="AK186" s="260">
        <f>IF(CM_MWh!AK186&gt;0,1,0)</f>
        <v>0</v>
      </c>
      <c r="AL186" s="260">
        <f>IF(CM_MWh!AL186&gt;0,1,0)</f>
        <v>0</v>
      </c>
      <c r="AM186" s="260">
        <f>IF(CM_MWh!AM186&gt;0,1,0)</f>
        <v>0</v>
      </c>
      <c r="AN186" s="260">
        <f>IF(CM_MWh!AN186&gt;0,1,0)</f>
        <v>0</v>
      </c>
      <c r="AO186" s="260">
        <f>IF(CM_MWh!AO186&gt;0,1,0)</f>
        <v>0</v>
      </c>
      <c r="AP186" s="260">
        <f>IF(CM_MWh!AP186&gt;0,1,0)</f>
        <v>0</v>
      </c>
      <c r="AQ186" s="260">
        <f>IF(CM_MWh!AQ186&gt;0,1,0)</f>
        <v>0</v>
      </c>
      <c r="AR186" s="260">
        <f>IF(CM_MWh!AR186&gt;0,1,0)</f>
        <v>0</v>
      </c>
      <c r="AS186" s="260">
        <f>IF(CM_MWh!AS186&gt;0,1,0)</f>
        <v>0</v>
      </c>
      <c r="AT186" s="260">
        <f>IF(CM_MWh!AT186&gt;0,1,0)</f>
        <v>0</v>
      </c>
      <c r="AU186" s="260">
        <f t="shared" si="93"/>
        <v>11</v>
      </c>
      <c r="AV186" s="260">
        <f t="shared" si="94"/>
        <v>7</v>
      </c>
      <c r="AW186" s="103">
        <f t="shared" si="95"/>
        <v>18</v>
      </c>
      <c r="AX186" s="152">
        <f t="shared" si="96"/>
        <v>1559193</v>
      </c>
      <c r="AY186" s="381"/>
      <c r="AZ186" s="371"/>
      <c r="BA186" s="371"/>
      <c r="BB186" s="371"/>
      <c r="BC186" s="371"/>
      <c r="BD186" s="366"/>
      <c r="BE186" s="104">
        <f t="shared" si="104"/>
        <v>2011</v>
      </c>
      <c r="BF186" s="28">
        <f t="shared" ref="BF186:BF249" si="111">BF174</f>
        <v>1</v>
      </c>
      <c r="BG186" s="379">
        <f t="shared" si="92"/>
        <v>3118433</v>
      </c>
      <c r="BH186" s="112">
        <f t="shared" si="107"/>
        <v>1375237</v>
      </c>
      <c r="BI186" s="112">
        <f t="shared" si="107"/>
        <v>156932</v>
      </c>
      <c r="BJ186" s="112">
        <f t="shared" si="107"/>
        <v>2395</v>
      </c>
      <c r="BK186" s="112">
        <f t="shared" si="107"/>
        <v>1615</v>
      </c>
      <c r="BL186" s="112">
        <f t="shared" si="107"/>
        <v>23014</v>
      </c>
      <c r="BM186" s="112">
        <f t="shared" si="97"/>
        <v>1559193</v>
      </c>
      <c r="BN186" s="21">
        <f t="shared" si="98"/>
        <v>7</v>
      </c>
      <c r="BO186" s="21">
        <f t="shared" si="108"/>
        <v>5</v>
      </c>
      <c r="BP186" s="21">
        <f t="shared" si="109"/>
        <v>6</v>
      </c>
      <c r="BQ186" s="21">
        <f t="shared" ref="BQ186:BQ249" si="112">AU186</f>
        <v>11</v>
      </c>
      <c r="BR186" s="106">
        <f t="shared" si="101"/>
        <v>18</v>
      </c>
      <c r="BS186" s="366"/>
    </row>
    <row r="187" spans="1:111">
      <c r="A187" s="28">
        <f t="shared" si="102"/>
        <v>2011</v>
      </c>
      <c r="B187" s="28">
        <f t="shared" si="110"/>
        <v>2</v>
      </c>
      <c r="C187" s="280">
        <f t="shared" si="103"/>
        <v>1643066</v>
      </c>
      <c r="D187" s="280">
        <f>ROUND(cust_BM!D187,0)</f>
        <v>1453415</v>
      </c>
      <c r="E187" s="280">
        <f>ROUND(cust_BM!E187,0)</f>
        <v>161830</v>
      </c>
      <c r="F187" s="280">
        <f>ROUND(cust_BM!F187,0)</f>
        <v>2485</v>
      </c>
      <c r="G187" s="280">
        <f>ROUND(cust_BM!G187,0)</f>
        <v>1598</v>
      </c>
      <c r="H187" s="395">
        <f>ROUND(cust_BM!H187,0)</f>
        <v>23721</v>
      </c>
      <c r="I187" s="260">
        <f>IF(CM_MWh!I187&gt;0,1,0)</f>
        <v>0</v>
      </c>
      <c r="J187" s="260">
        <f>IF(CM_MWh!J187&gt;0,1,0)</f>
        <v>1</v>
      </c>
      <c r="K187" s="260">
        <f>IF(CM_MWh!K187&gt;0,1,0)</f>
        <v>1</v>
      </c>
      <c r="L187" s="260">
        <f>IF(CM_MWh!L187&gt;0,1,0)</f>
        <v>1</v>
      </c>
      <c r="M187" s="260">
        <f>IF(CM_MWh!N187&gt;0,1,0)</f>
        <v>0</v>
      </c>
      <c r="N187" s="261">
        <f>IF(CM_MWh!K187&gt;0,1,0)</f>
        <v>1</v>
      </c>
      <c r="O187" s="261">
        <f>IF(CM_MWh!M187&gt;0,1,0)</f>
        <v>1</v>
      </c>
      <c r="P187" s="261">
        <f>IF(CM_MWh!P187&gt;0,1,0)</f>
        <v>0</v>
      </c>
      <c r="Q187" s="261">
        <f>IF(CM_MWh!Q187&gt;0,1,0)</f>
        <v>0</v>
      </c>
      <c r="R187" s="261">
        <f>IF(CM_MWh!R187&gt;0,1,0)</f>
        <v>0</v>
      </c>
      <c r="S187" s="261">
        <f>IF(CM_MWh!S187&gt;0,1,0)</f>
        <v>0</v>
      </c>
      <c r="T187" s="261">
        <f>IF(CM_MWh!T187&gt;0,1,0)</f>
        <v>1</v>
      </c>
      <c r="U187" s="364">
        <f>IF(CM_MWh!U187&gt;0,1,0)</f>
        <v>1</v>
      </c>
      <c r="V187" s="260">
        <f>IF(CM_MWh!V187&gt;0,1,0)</f>
        <v>1</v>
      </c>
      <c r="W187" s="260">
        <f>IF(CM_MWh!W187&gt;0,1,0)</f>
        <v>1</v>
      </c>
      <c r="X187" s="260">
        <f>IF(CM_MWh!X187&gt;0,1,0)</f>
        <v>1</v>
      </c>
      <c r="Y187" s="260">
        <f>IF(CM_MWh!Y187&gt;0,1,0)</f>
        <v>1</v>
      </c>
      <c r="Z187" s="260">
        <f>IF(CM_MWh!Z187&gt;0,1,0)</f>
        <v>1</v>
      </c>
      <c r="AA187" s="260">
        <f>IF(CM_MWh!AA187&gt;0,1,0)</f>
        <v>1</v>
      </c>
      <c r="AB187" s="260">
        <f>IF(CM_MWh!AB187&gt;0,1,0)</f>
        <v>1</v>
      </c>
      <c r="AC187" s="260">
        <f>IF(CM_MWh!AC187&gt;0,1,0)</f>
        <v>1</v>
      </c>
      <c r="AD187" s="260">
        <f>IF(CM_MWh!AD187&gt;0,1,0)</f>
        <v>1</v>
      </c>
      <c r="AE187" s="260">
        <f>IF(CM_MWh!AE187&gt;0,1,0)</f>
        <v>0</v>
      </c>
      <c r="AF187" s="260">
        <f>IF(CM_MWh!AF187&gt;0,1,0)</f>
        <v>1</v>
      </c>
      <c r="AG187" s="364">
        <f>IF(CM_MWh!AG187&gt;0,1,0)</f>
        <v>0</v>
      </c>
      <c r="AH187" s="260">
        <f>IF(CM_MWh!AH187&gt;0,1,0)</f>
        <v>0</v>
      </c>
      <c r="AI187" s="260">
        <f>IF(CM_MWh!AI187&gt;0,1,0)</f>
        <v>0</v>
      </c>
      <c r="AJ187" s="260">
        <f>IF(CM_MWh!AJ187&gt;0,1,0)</f>
        <v>0</v>
      </c>
      <c r="AK187" s="260">
        <f>IF(CM_MWh!AK187&gt;0,1,0)</f>
        <v>0</v>
      </c>
      <c r="AL187" s="260">
        <f>IF(CM_MWh!AL187&gt;0,1,0)</f>
        <v>0</v>
      </c>
      <c r="AM187" s="260">
        <f>IF(CM_MWh!AM187&gt;0,1,0)</f>
        <v>0</v>
      </c>
      <c r="AN187" s="260">
        <f>IF(CM_MWh!AN187&gt;0,1,0)</f>
        <v>0</v>
      </c>
      <c r="AO187" s="260">
        <f>IF(CM_MWh!AO187&gt;0,1,0)</f>
        <v>0</v>
      </c>
      <c r="AP187" s="260">
        <f>IF(CM_MWh!AP187&gt;0,1,0)</f>
        <v>0</v>
      </c>
      <c r="AQ187" s="260">
        <f>IF(CM_MWh!AQ187&gt;0,1,0)</f>
        <v>0</v>
      </c>
      <c r="AR187" s="260">
        <f>IF(CM_MWh!AR187&gt;0,1,0)</f>
        <v>0</v>
      </c>
      <c r="AS187" s="260">
        <f>IF(CM_MWh!AS187&gt;0,1,0)</f>
        <v>0</v>
      </c>
      <c r="AT187" s="260">
        <f>IF(CM_MWh!AT187&gt;0,1,0)</f>
        <v>0</v>
      </c>
      <c r="AU187" s="260">
        <f t="shared" si="93"/>
        <v>11</v>
      </c>
      <c r="AV187" s="260">
        <f t="shared" si="94"/>
        <v>6</v>
      </c>
      <c r="AW187" s="103">
        <f t="shared" si="95"/>
        <v>17</v>
      </c>
      <c r="AX187" s="152">
        <f t="shared" si="96"/>
        <v>1643049</v>
      </c>
      <c r="AY187" s="381"/>
      <c r="AZ187" s="371"/>
      <c r="BA187" s="371"/>
      <c r="BB187" s="371"/>
      <c r="BC187" s="371"/>
      <c r="BD187" s="366"/>
      <c r="BE187" s="104">
        <f t="shared" si="104"/>
        <v>2011</v>
      </c>
      <c r="BF187" s="28">
        <f t="shared" si="111"/>
        <v>2</v>
      </c>
      <c r="BG187" s="379">
        <f t="shared" si="92"/>
        <v>3286143</v>
      </c>
      <c r="BH187" s="112">
        <f t="shared" si="107"/>
        <v>1453415</v>
      </c>
      <c r="BI187" s="112">
        <f t="shared" si="107"/>
        <v>161830</v>
      </c>
      <c r="BJ187" s="112">
        <f t="shared" si="107"/>
        <v>2485</v>
      </c>
      <c r="BK187" s="112">
        <f t="shared" si="107"/>
        <v>1598</v>
      </c>
      <c r="BL187" s="112">
        <f t="shared" si="107"/>
        <v>23721</v>
      </c>
      <c r="BM187" s="112">
        <f t="shared" si="97"/>
        <v>1643049</v>
      </c>
      <c r="BN187" s="21">
        <f t="shared" si="98"/>
        <v>6</v>
      </c>
      <c r="BO187" s="21">
        <f>SUM(U187,W187,Y187,AF187)</f>
        <v>4</v>
      </c>
      <c r="BP187" s="21">
        <f t="shared" si="109"/>
        <v>7</v>
      </c>
      <c r="BQ187" s="21">
        <f t="shared" si="112"/>
        <v>11</v>
      </c>
      <c r="BR187" s="106">
        <f t="shared" si="101"/>
        <v>17</v>
      </c>
      <c r="BS187" s="366"/>
    </row>
    <row r="188" spans="1:111">
      <c r="A188" s="28">
        <f t="shared" si="102"/>
        <v>2011</v>
      </c>
      <c r="B188" s="28">
        <f t="shared" si="110"/>
        <v>3</v>
      </c>
      <c r="C188" s="280">
        <f t="shared" si="103"/>
        <v>1559107</v>
      </c>
      <c r="D188" s="280">
        <f>ROUND(cust_BM!D188,0)</f>
        <v>1375808</v>
      </c>
      <c r="E188" s="280">
        <f>ROUND(cust_BM!E188,0)</f>
        <v>156319</v>
      </c>
      <c r="F188" s="280">
        <f>ROUND(cust_BM!F188,0)</f>
        <v>2397</v>
      </c>
      <c r="G188" s="280">
        <f>ROUND(cust_BM!G188,0)</f>
        <v>1574</v>
      </c>
      <c r="H188" s="395">
        <f>ROUND(cust_BM!H188,0)</f>
        <v>22993</v>
      </c>
      <c r="I188" s="260">
        <f>IF(CM_MWh!I188&gt;0,1,0)</f>
        <v>0</v>
      </c>
      <c r="J188" s="260">
        <f>IF(CM_MWh!J188&gt;0,1,0)</f>
        <v>1</v>
      </c>
      <c r="K188" s="260">
        <f>IF(CM_MWh!K188&gt;0,1,0)</f>
        <v>1</v>
      </c>
      <c r="L188" s="260">
        <f>IF(CM_MWh!L188&gt;0,1,0)</f>
        <v>0</v>
      </c>
      <c r="M188" s="260">
        <f>IF(CM_MWh!N188&gt;0,1,0)</f>
        <v>0</v>
      </c>
      <c r="N188" s="261">
        <f>IF(CM_MWh!K188&gt;0,1,0)</f>
        <v>1</v>
      </c>
      <c r="O188" s="261">
        <f>IF(CM_MWh!M188&gt;0,1,0)</f>
        <v>1</v>
      </c>
      <c r="P188" s="261">
        <f>IF(CM_MWh!P188&gt;0,1,0)</f>
        <v>0</v>
      </c>
      <c r="Q188" s="261">
        <f>IF(CM_MWh!Q188&gt;0,1,0)</f>
        <v>0</v>
      </c>
      <c r="R188" s="261">
        <f>IF(CM_MWh!R188&gt;0,1,0)</f>
        <v>0</v>
      </c>
      <c r="S188" s="261">
        <f>IF(CM_MWh!S188&gt;0,1,0)</f>
        <v>0</v>
      </c>
      <c r="T188" s="261">
        <f>IF(CM_MWh!T188&gt;0,1,0)</f>
        <v>1</v>
      </c>
      <c r="U188" s="364">
        <f>IF(CM_MWh!U188&gt;0,1,0)</f>
        <v>1</v>
      </c>
      <c r="V188" s="260">
        <f>IF(CM_MWh!V188&gt;0,1,0)</f>
        <v>1</v>
      </c>
      <c r="W188" s="260">
        <f>IF(CM_MWh!W188&gt;0,1,0)</f>
        <v>1</v>
      </c>
      <c r="X188" s="260">
        <f>IF(CM_MWh!X188&gt;0,1,0)</f>
        <v>1</v>
      </c>
      <c r="Y188" s="260">
        <f>IF(CM_MWh!Y188&gt;0,1,0)</f>
        <v>1</v>
      </c>
      <c r="Z188" s="260">
        <f>IF(CM_MWh!Z188&gt;0,1,0)</f>
        <v>1</v>
      </c>
      <c r="AA188" s="260">
        <f>IF(CM_MWh!AA188&gt;0,1,0)</f>
        <v>1</v>
      </c>
      <c r="AB188" s="260">
        <f>IF(CM_MWh!AB188&gt;0,1,0)</f>
        <v>1</v>
      </c>
      <c r="AC188" s="260">
        <f>IF(CM_MWh!AC188&gt;0,1,0)</f>
        <v>1</v>
      </c>
      <c r="AD188" s="260">
        <f>IF(CM_MWh!AD188&gt;0,1,0)</f>
        <v>1</v>
      </c>
      <c r="AE188" s="260">
        <f>IF(CM_MWh!AE188&gt;0,1,0)</f>
        <v>0</v>
      </c>
      <c r="AF188" s="260">
        <f>IF(CM_MWh!AF188&gt;0,1,0)</f>
        <v>1</v>
      </c>
      <c r="AG188" s="364">
        <f>IF(CM_MWh!AG188&gt;0,1,0)</f>
        <v>0</v>
      </c>
      <c r="AH188" s="260">
        <f>IF(CM_MWh!AH188&gt;0,1,0)</f>
        <v>0</v>
      </c>
      <c r="AI188" s="260">
        <f>IF(CM_MWh!AI188&gt;0,1,0)</f>
        <v>0</v>
      </c>
      <c r="AJ188" s="260">
        <f>IF(CM_MWh!AJ188&gt;0,1,0)</f>
        <v>0</v>
      </c>
      <c r="AK188" s="260">
        <f>IF(CM_MWh!AK188&gt;0,1,0)</f>
        <v>0</v>
      </c>
      <c r="AL188" s="260">
        <f>IF(CM_MWh!AL188&gt;0,1,0)</f>
        <v>0</v>
      </c>
      <c r="AM188" s="260">
        <f>IF(CM_MWh!AM188&gt;0,1,0)</f>
        <v>0</v>
      </c>
      <c r="AN188" s="260">
        <f>IF(CM_MWh!AN188&gt;0,1,0)</f>
        <v>0</v>
      </c>
      <c r="AO188" s="260">
        <f>IF(CM_MWh!AO188&gt;0,1,0)</f>
        <v>0</v>
      </c>
      <c r="AP188" s="260">
        <f>IF(CM_MWh!AP188&gt;0,1,0)</f>
        <v>0</v>
      </c>
      <c r="AQ188" s="260">
        <f>IF(CM_MWh!AQ188&gt;0,1,0)</f>
        <v>0</v>
      </c>
      <c r="AR188" s="260">
        <f>IF(CM_MWh!AR188&gt;0,1,0)</f>
        <v>0</v>
      </c>
      <c r="AS188" s="260">
        <f>IF(CM_MWh!AS188&gt;0,1,0)</f>
        <v>0</v>
      </c>
      <c r="AT188" s="260">
        <f>IF(CM_MWh!AT188&gt;0,1,0)</f>
        <v>0</v>
      </c>
      <c r="AU188" s="260">
        <f t="shared" si="93"/>
        <v>11</v>
      </c>
      <c r="AV188" s="260">
        <f t="shared" si="94"/>
        <v>5</v>
      </c>
      <c r="AW188" s="103">
        <f t="shared" si="95"/>
        <v>16</v>
      </c>
      <c r="AX188" s="152">
        <f t="shared" si="96"/>
        <v>1559091</v>
      </c>
      <c r="AY188" s="381"/>
      <c r="AZ188" s="371"/>
      <c r="BA188" s="371"/>
      <c r="BB188" s="371"/>
      <c r="BC188" s="371"/>
      <c r="BD188" s="366"/>
      <c r="BE188" s="104">
        <f t="shared" si="104"/>
        <v>2011</v>
      </c>
      <c r="BF188" s="28">
        <f t="shared" si="111"/>
        <v>3</v>
      </c>
      <c r="BG188" s="379">
        <f t="shared" si="92"/>
        <v>3118225</v>
      </c>
      <c r="BH188" s="112">
        <f t="shared" si="107"/>
        <v>1375808</v>
      </c>
      <c r="BI188" s="112">
        <f t="shared" si="107"/>
        <v>156319</v>
      </c>
      <c r="BJ188" s="112">
        <f t="shared" si="107"/>
        <v>2397</v>
      </c>
      <c r="BK188" s="112">
        <f t="shared" si="107"/>
        <v>1574</v>
      </c>
      <c r="BL188" s="112">
        <f t="shared" si="107"/>
        <v>22993</v>
      </c>
      <c r="BM188" s="112">
        <f t="shared" si="97"/>
        <v>1559091</v>
      </c>
      <c r="BN188" s="21">
        <f t="shared" si="98"/>
        <v>5</v>
      </c>
      <c r="BO188" s="21">
        <f t="shared" ref="BO188:BO251" si="113">SUM(U188,W188,Y188,AF188)</f>
        <v>4</v>
      </c>
      <c r="BP188" s="21">
        <f t="shared" ref="BP188:BP251" si="114">AU188-BO188</f>
        <v>7</v>
      </c>
      <c r="BQ188" s="21">
        <f t="shared" si="112"/>
        <v>11</v>
      </c>
      <c r="BR188" s="106">
        <f t="shared" si="101"/>
        <v>16</v>
      </c>
      <c r="BS188" s="366"/>
    </row>
    <row r="189" spans="1:111">
      <c r="A189" s="28">
        <f t="shared" si="102"/>
        <v>2011</v>
      </c>
      <c r="B189" s="28">
        <f t="shared" si="110"/>
        <v>4</v>
      </c>
      <c r="C189" s="280">
        <f t="shared" si="103"/>
        <v>1633703</v>
      </c>
      <c r="D189" s="280">
        <f>ROUND(cust_BM!D189,0)</f>
        <v>1444384</v>
      </c>
      <c r="E189" s="280">
        <f>ROUND(cust_BM!E189,0)</f>
        <v>161651</v>
      </c>
      <c r="F189" s="280">
        <f>ROUND(cust_BM!F189,0)</f>
        <v>2430</v>
      </c>
      <c r="G189" s="280">
        <f>ROUND(cust_BM!G189,0)</f>
        <v>1577</v>
      </c>
      <c r="H189" s="395">
        <f>ROUND(cust_BM!H189,0)</f>
        <v>23644</v>
      </c>
      <c r="I189" s="260">
        <f>IF(CM_MWh!I189&gt;0,1,0)</f>
        <v>0</v>
      </c>
      <c r="J189" s="260">
        <f>IF(CM_MWh!J189&gt;0,1,0)</f>
        <v>1</v>
      </c>
      <c r="K189" s="260">
        <f>IF(CM_MWh!K189&gt;0,1,0)</f>
        <v>1</v>
      </c>
      <c r="L189" s="260">
        <f>IF(CM_MWh!L189&gt;0,1,0)</f>
        <v>1</v>
      </c>
      <c r="M189" s="260">
        <f>IF(CM_MWh!N189&gt;0,1,0)</f>
        <v>0</v>
      </c>
      <c r="N189" s="261">
        <f>IF(CM_MWh!K189&gt;0,1,0)</f>
        <v>1</v>
      </c>
      <c r="O189" s="261">
        <f>IF(CM_MWh!M189&gt;0,1,0)</f>
        <v>1</v>
      </c>
      <c r="P189" s="261">
        <f>IF(CM_MWh!P189&gt;0,1,0)</f>
        <v>0</v>
      </c>
      <c r="Q189" s="261">
        <f>IF(CM_MWh!Q189&gt;0,1,0)</f>
        <v>0</v>
      </c>
      <c r="R189" s="261">
        <f>IF(CM_MWh!R189&gt;0,1,0)</f>
        <v>0</v>
      </c>
      <c r="S189" s="261">
        <f>IF(CM_MWh!S189&gt;0,1,0)</f>
        <v>0</v>
      </c>
      <c r="T189" s="261">
        <f>IF(CM_MWh!T189&gt;0,1,0)</f>
        <v>1</v>
      </c>
      <c r="U189" s="364">
        <f>IF(CM_MWh!U189&gt;0,1,0)</f>
        <v>1</v>
      </c>
      <c r="V189" s="260">
        <f>IF(CM_MWh!V189&gt;0,1,0)</f>
        <v>1</v>
      </c>
      <c r="W189" s="260">
        <f>IF(CM_MWh!W189&gt;0,1,0)</f>
        <v>1</v>
      </c>
      <c r="X189" s="260">
        <f>IF(CM_MWh!X189&gt;0,1,0)</f>
        <v>1</v>
      </c>
      <c r="Y189" s="260">
        <f>IF(CM_MWh!Y189&gt;0,1,0)</f>
        <v>1</v>
      </c>
      <c r="Z189" s="260">
        <f>IF(CM_MWh!Z189&gt;0,1,0)</f>
        <v>1</v>
      </c>
      <c r="AA189" s="260">
        <f>IF(CM_MWh!AA189&gt;0,1,0)</f>
        <v>1</v>
      </c>
      <c r="AB189" s="260">
        <f>IF(CM_MWh!AB189&gt;0,1,0)</f>
        <v>1</v>
      </c>
      <c r="AC189" s="260">
        <f>IF(CM_MWh!AC189&gt;0,1,0)</f>
        <v>1</v>
      </c>
      <c r="AD189" s="260">
        <f>IF(CM_MWh!AD189&gt;0,1,0)</f>
        <v>1</v>
      </c>
      <c r="AE189" s="260">
        <f>IF(CM_MWh!AE189&gt;0,1,0)</f>
        <v>0</v>
      </c>
      <c r="AF189" s="260">
        <f>IF(CM_MWh!AF189&gt;0,1,0)</f>
        <v>1</v>
      </c>
      <c r="AG189" s="364">
        <f>IF(CM_MWh!AG189&gt;0,1,0)</f>
        <v>0</v>
      </c>
      <c r="AH189" s="260">
        <f>IF(CM_MWh!AH189&gt;0,1,0)</f>
        <v>0</v>
      </c>
      <c r="AI189" s="260">
        <f>IF(CM_MWh!AI189&gt;0,1,0)</f>
        <v>0</v>
      </c>
      <c r="AJ189" s="260">
        <f>IF(CM_MWh!AJ189&gt;0,1,0)</f>
        <v>0</v>
      </c>
      <c r="AK189" s="260">
        <f>IF(CM_MWh!AK189&gt;0,1,0)</f>
        <v>0</v>
      </c>
      <c r="AL189" s="260">
        <f>IF(CM_MWh!AL189&gt;0,1,0)</f>
        <v>0</v>
      </c>
      <c r="AM189" s="260">
        <f>IF(CM_MWh!AM189&gt;0,1,0)</f>
        <v>0</v>
      </c>
      <c r="AN189" s="260">
        <f>IF(CM_MWh!AN189&gt;0,1,0)</f>
        <v>0</v>
      </c>
      <c r="AO189" s="260">
        <f>IF(CM_MWh!AO189&gt;0,1,0)</f>
        <v>0</v>
      </c>
      <c r="AP189" s="260">
        <f>IF(CM_MWh!AP189&gt;0,1,0)</f>
        <v>0</v>
      </c>
      <c r="AQ189" s="260">
        <f>IF(CM_MWh!AQ189&gt;0,1,0)</f>
        <v>0</v>
      </c>
      <c r="AR189" s="260">
        <f>IF(CM_MWh!AR189&gt;0,1,0)</f>
        <v>0</v>
      </c>
      <c r="AS189" s="260">
        <f>IF(CM_MWh!AS189&gt;0,1,0)</f>
        <v>0</v>
      </c>
      <c r="AT189" s="260">
        <f>IF(CM_MWh!AT189&gt;0,1,0)</f>
        <v>0</v>
      </c>
      <c r="AU189" s="260">
        <f t="shared" si="93"/>
        <v>11</v>
      </c>
      <c r="AV189" s="260">
        <f t="shared" si="94"/>
        <v>6</v>
      </c>
      <c r="AW189" s="103">
        <f t="shared" si="95"/>
        <v>17</v>
      </c>
      <c r="AX189" s="152">
        <f t="shared" si="96"/>
        <v>1633686</v>
      </c>
      <c r="AY189" s="381"/>
      <c r="AZ189" s="371"/>
      <c r="BA189" s="371"/>
      <c r="BB189" s="371"/>
      <c r="BC189" s="371"/>
      <c r="BD189" s="366"/>
      <c r="BE189" s="104">
        <f t="shared" si="104"/>
        <v>2011</v>
      </c>
      <c r="BF189" s="28">
        <f t="shared" si="111"/>
        <v>4</v>
      </c>
      <c r="BG189" s="379">
        <f t="shared" si="92"/>
        <v>3267417</v>
      </c>
      <c r="BH189" s="112">
        <f t="shared" si="107"/>
        <v>1444384</v>
      </c>
      <c r="BI189" s="112">
        <f t="shared" si="107"/>
        <v>161651</v>
      </c>
      <c r="BJ189" s="112">
        <f t="shared" si="107"/>
        <v>2430</v>
      </c>
      <c r="BK189" s="112">
        <f t="shared" si="107"/>
        <v>1577</v>
      </c>
      <c r="BL189" s="112">
        <f t="shared" si="107"/>
        <v>23644</v>
      </c>
      <c r="BM189" s="112">
        <f t="shared" si="97"/>
        <v>1633686</v>
      </c>
      <c r="BN189" s="21">
        <f t="shared" si="98"/>
        <v>6</v>
      </c>
      <c r="BO189" s="21">
        <f t="shared" si="113"/>
        <v>4</v>
      </c>
      <c r="BP189" s="21">
        <f t="shared" si="114"/>
        <v>7</v>
      </c>
      <c r="BQ189" s="21">
        <f t="shared" si="112"/>
        <v>11</v>
      </c>
      <c r="BR189" s="106">
        <f t="shared" si="101"/>
        <v>17</v>
      </c>
      <c r="BS189" s="366"/>
    </row>
    <row r="190" spans="1:111">
      <c r="A190" s="28">
        <f t="shared" si="102"/>
        <v>2011</v>
      </c>
      <c r="B190" s="28">
        <f t="shared" si="110"/>
        <v>5</v>
      </c>
      <c r="C190" s="280">
        <f t="shared" si="103"/>
        <v>1643209</v>
      </c>
      <c r="D190" s="280">
        <f>ROUND(cust_BM!D190,0)</f>
        <v>1453925</v>
      </c>
      <c r="E190" s="280">
        <f>ROUND(cust_BM!E190,0)</f>
        <v>161693</v>
      </c>
      <c r="F190" s="280">
        <f>ROUND(cust_BM!F190,0)</f>
        <v>2414</v>
      </c>
      <c r="G190" s="280">
        <f>ROUND(cust_BM!G190,0)</f>
        <v>1576</v>
      </c>
      <c r="H190" s="395">
        <f>ROUND(cust_BM!H190,0)</f>
        <v>23584</v>
      </c>
      <c r="I190" s="260">
        <f>IF(CM_MWh!I190&gt;0,1,0)</f>
        <v>0</v>
      </c>
      <c r="J190" s="260">
        <f>IF(CM_MWh!J190&gt;0,1,0)</f>
        <v>1</v>
      </c>
      <c r="K190" s="260">
        <f>IF(CM_MWh!K190&gt;0,1,0)</f>
        <v>1</v>
      </c>
      <c r="L190" s="260">
        <f>IF(CM_MWh!L190&gt;0,1,0)</f>
        <v>1</v>
      </c>
      <c r="M190" s="260">
        <f>IF(CM_MWh!N190&gt;0,1,0)</f>
        <v>0</v>
      </c>
      <c r="N190" s="261">
        <f>IF(CM_MWh!K190&gt;0,1,0)</f>
        <v>1</v>
      </c>
      <c r="O190" s="261">
        <f>IF(CM_MWh!M190&gt;0,1,0)</f>
        <v>1</v>
      </c>
      <c r="P190" s="261">
        <f>IF(CM_MWh!P190&gt;0,1,0)</f>
        <v>0</v>
      </c>
      <c r="Q190" s="261">
        <f>IF(CM_MWh!Q190&gt;0,1,0)</f>
        <v>0</v>
      </c>
      <c r="R190" s="261">
        <f>IF(CM_MWh!R190&gt;0,1,0)</f>
        <v>0</v>
      </c>
      <c r="S190" s="261">
        <f>IF(CM_MWh!S190&gt;0,1,0)</f>
        <v>0</v>
      </c>
      <c r="T190" s="261">
        <f>IF(CM_MWh!T190&gt;0,1,0)</f>
        <v>1</v>
      </c>
      <c r="U190" s="364">
        <f>IF(CM_MWh!U190&gt;0,1,0)</f>
        <v>1</v>
      </c>
      <c r="V190" s="260">
        <f>IF(CM_MWh!V190&gt;0,1,0)</f>
        <v>1</v>
      </c>
      <c r="W190" s="260">
        <f>IF(CM_MWh!W190&gt;0,1,0)</f>
        <v>1</v>
      </c>
      <c r="X190" s="260">
        <f>IF(CM_MWh!X190&gt;0,1,0)</f>
        <v>1</v>
      </c>
      <c r="Y190" s="260">
        <f>IF(CM_MWh!Y190&gt;0,1,0)</f>
        <v>1</v>
      </c>
      <c r="Z190" s="260">
        <f>IF(CM_MWh!Z190&gt;0,1,0)</f>
        <v>1</v>
      </c>
      <c r="AA190" s="260">
        <f>IF(CM_MWh!AA190&gt;0,1,0)</f>
        <v>1</v>
      </c>
      <c r="AB190" s="260">
        <f>IF(CM_MWh!AB190&gt;0,1,0)</f>
        <v>1</v>
      </c>
      <c r="AC190" s="260">
        <f>IF(CM_MWh!AC190&gt;0,1,0)</f>
        <v>1</v>
      </c>
      <c r="AD190" s="260">
        <f>IF(CM_MWh!AD190&gt;0,1,0)</f>
        <v>1</v>
      </c>
      <c r="AE190" s="260">
        <f>IF(CM_MWh!AE190&gt;0,1,0)</f>
        <v>0</v>
      </c>
      <c r="AF190" s="260">
        <f>IF(CM_MWh!AF190&gt;0,1,0)</f>
        <v>1</v>
      </c>
      <c r="AG190" s="364">
        <f>IF(CM_MWh!AG190&gt;0,1,0)</f>
        <v>0</v>
      </c>
      <c r="AH190" s="260">
        <f>IF(CM_MWh!AH190&gt;0,1,0)</f>
        <v>0</v>
      </c>
      <c r="AI190" s="260">
        <f>IF(CM_MWh!AI190&gt;0,1,0)</f>
        <v>0</v>
      </c>
      <c r="AJ190" s="260">
        <f>IF(CM_MWh!AJ190&gt;0,1,0)</f>
        <v>0</v>
      </c>
      <c r="AK190" s="260">
        <f>IF(CM_MWh!AK190&gt;0,1,0)</f>
        <v>0</v>
      </c>
      <c r="AL190" s="260">
        <f>IF(CM_MWh!AL190&gt;0,1,0)</f>
        <v>0</v>
      </c>
      <c r="AM190" s="260">
        <f>IF(CM_MWh!AM190&gt;0,1,0)</f>
        <v>0</v>
      </c>
      <c r="AN190" s="260">
        <f>IF(CM_MWh!AN190&gt;0,1,0)</f>
        <v>0</v>
      </c>
      <c r="AO190" s="260">
        <f>IF(CM_MWh!AO190&gt;0,1,0)</f>
        <v>0</v>
      </c>
      <c r="AP190" s="260">
        <f>IF(CM_MWh!AP190&gt;0,1,0)</f>
        <v>0</v>
      </c>
      <c r="AQ190" s="260">
        <f>IF(CM_MWh!AQ190&gt;0,1,0)</f>
        <v>0</v>
      </c>
      <c r="AR190" s="260">
        <f>IF(CM_MWh!AR190&gt;0,1,0)</f>
        <v>0</v>
      </c>
      <c r="AS190" s="260">
        <f>IF(CM_MWh!AS190&gt;0,1,0)</f>
        <v>0</v>
      </c>
      <c r="AT190" s="260">
        <f>IF(CM_MWh!AT190&gt;0,1,0)</f>
        <v>0</v>
      </c>
      <c r="AU190" s="260">
        <f t="shared" si="93"/>
        <v>11</v>
      </c>
      <c r="AV190" s="260">
        <f t="shared" si="94"/>
        <v>6</v>
      </c>
      <c r="AW190" s="103">
        <f t="shared" si="95"/>
        <v>17</v>
      </c>
      <c r="AX190" s="152">
        <f t="shared" si="96"/>
        <v>1643192</v>
      </c>
      <c r="AY190" s="381"/>
      <c r="AZ190" s="371"/>
      <c r="BA190" s="371"/>
      <c r="BB190" s="371"/>
      <c r="BC190" s="371"/>
      <c r="BD190" s="371"/>
      <c r="BE190" s="104">
        <f t="shared" si="104"/>
        <v>2011</v>
      </c>
      <c r="BF190" s="28">
        <f t="shared" si="111"/>
        <v>5</v>
      </c>
      <c r="BG190" s="379">
        <f t="shared" si="92"/>
        <v>3286429</v>
      </c>
      <c r="BH190" s="112">
        <f t="shared" si="107"/>
        <v>1453925</v>
      </c>
      <c r="BI190" s="112">
        <f t="shared" si="107"/>
        <v>161693</v>
      </c>
      <c r="BJ190" s="112">
        <f t="shared" si="107"/>
        <v>2414</v>
      </c>
      <c r="BK190" s="112">
        <f t="shared" si="107"/>
        <v>1576</v>
      </c>
      <c r="BL190" s="112">
        <f t="shared" si="107"/>
        <v>23584</v>
      </c>
      <c r="BM190" s="112">
        <f t="shared" si="97"/>
        <v>1643192</v>
      </c>
      <c r="BN190" s="21">
        <f t="shared" si="98"/>
        <v>6</v>
      </c>
      <c r="BO190" s="21">
        <f t="shared" si="113"/>
        <v>4</v>
      </c>
      <c r="BP190" s="21">
        <f t="shared" si="114"/>
        <v>7</v>
      </c>
      <c r="BQ190" s="21">
        <f t="shared" si="112"/>
        <v>11</v>
      </c>
      <c r="BR190" s="106">
        <f t="shared" si="101"/>
        <v>17</v>
      </c>
      <c r="BS190" s="366"/>
    </row>
    <row r="191" spans="1:111">
      <c r="A191" s="28">
        <f t="shared" si="102"/>
        <v>2011</v>
      </c>
      <c r="B191" s="28">
        <f t="shared" si="110"/>
        <v>6</v>
      </c>
      <c r="C191" s="280">
        <f t="shared" si="103"/>
        <v>1643934</v>
      </c>
      <c r="D191" s="280">
        <f>ROUND(cust_BM!D191,0)</f>
        <v>1453806</v>
      </c>
      <c r="E191" s="280">
        <f>ROUND(cust_BM!E191,0)</f>
        <v>162558</v>
      </c>
      <c r="F191" s="280">
        <f>ROUND(cust_BM!F191,0)</f>
        <v>2414</v>
      </c>
      <c r="G191" s="280">
        <f>ROUND(cust_BM!G191,0)</f>
        <v>1569</v>
      </c>
      <c r="H191" s="395">
        <f>ROUND(cust_BM!H191,0)</f>
        <v>23570</v>
      </c>
      <c r="I191" s="260">
        <f>IF(CM_MWh!I191&gt;0,1,0)</f>
        <v>0</v>
      </c>
      <c r="J191" s="260">
        <f>IF(CM_MWh!J191&gt;0,1,0)</f>
        <v>1</v>
      </c>
      <c r="K191" s="260">
        <f>IF(CM_MWh!K191&gt;0,1,0)</f>
        <v>1</v>
      </c>
      <c r="L191" s="260">
        <f>IF(CM_MWh!L191&gt;0,1,0)</f>
        <v>1</v>
      </c>
      <c r="M191" s="260">
        <f>IF(CM_MWh!N191&gt;0,1,0)</f>
        <v>0</v>
      </c>
      <c r="N191" s="261">
        <f>IF(CM_MWh!K191&gt;0,1,0)</f>
        <v>1</v>
      </c>
      <c r="O191" s="261">
        <f>IF(CM_MWh!M191&gt;0,1,0)</f>
        <v>1</v>
      </c>
      <c r="P191" s="261">
        <f>IF(CM_MWh!P191&gt;0,1,0)</f>
        <v>0</v>
      </c>
      <c r="Q191" s="261">
        <f>IF(CM_MWh!Q191&gt;0,1,0)</f>
        <v>0</v>
      </c>
      <c r="R191" s="261">
        <f>IF(CM_MWh!R191&gt;0,1,0)</f>
        <v>0</v>
      </c>
      <c r="S191" s="261">
        <f>IF(CM_MWh!S191&gt;0,1,0)</f>
        <v>0</v>
      </c>
      <c r="T191" s="261">
        <f>IF(CM_MWh!T191&gt;0,1,0)</f>
        <v>1</v>
      </c>
      <c r="U191" s="364">
        <f>IF(CM_MWh!U191&gt;0,1,0)</f>
        <v>1</v>
      </c>
      <c r="V191" s="260">
        <f>IF(CM_MWh!V191&gt;0,1,0)</f>
        <v>1</v>
      </c>
      <c r="W191" s="260">
        <f>IF(CM_MWh!W191&gt;0,1,0)</f>
        <v>1</v>
      </c>
      <c r="X191" s="260">
        <f>IF(CM_MWh!X191&gt;0,1,0)</f>
        <v>1</v>
      </c>
      <c r="Y191" s="260">
        <f>IF(CM_MWh!Y191&gt;0,1,0)</f>
        <v>1</v>
      </c>
      <c r="Z191" s="260">
        <f>IF(CM_MWh!Z191&gt;0,1,0)</f>
        <v>1</v>
      </c>
      <c r="AA191" s="260">
        <f>IF(CM_MWh!AA191&gt;0,1,0)</f>
        <v>1</v>
      </c>
      <c r="AB191" s="260">
        <f>IF(CM_MWh!AB191&gt;0,1,0)</f>
        <v>1</v>
      </c>
      <c r="AC191" s="260">
        <f>IF(CM_MWh!AC191&gt;0,1,0)</f>
        <v>1</v>
      </c>
      <c r="AD191" s="260">
        <f>IF(CM_MWh!AD191&gt;0,1,0)</f>
        <v>1</v>
      </c>
      <c r="AE191" s="260">
        <f>IF(CM_MWh!AE191&gt;0,1,0)</f>
        <v>0</v>
      </c>
      <c r="AF191" s="260">
        <f>IF(CM_MWh!AF191&gt;0,1,0)</f>
        <v>1</v>
      </c>
      <c r="AG191" s="364">
        <f>IF(CM_MWh!AG191&gt;0,1,0)</f>
        <v>0</v>
      </c>
      <c r="AH191" s="260">
        <f>IF(CM_MWh!AH191&gt;0,1,0)</f>
        <v>0</v>
      </c>
      <c r="AI191" s="260">
        <f>IF(CM_MWh!AI191&gt;0,1,0)</f>
        <v>0</v>
      </c>
      <c r="AJ191" s="260">
        <f>IF(CM_MWh!AJ191&gt;0,1,0)</f>
        <v>0</v>
      </c>
      <c r="AK191" s="260">
        <f>IF(CM_MWh!AK191&gt;0,1,0)</f>
        <v>0</v>
      </c>
      <c r="AL191" s="260">
        <f>IF(CM_MWh!AL191&gt;0,1,0)</f>
        <v>0</v>
      </c>
      <c r="AM191" s="260">
        <f>IF(CM_MWh!AM191&gt;0,1,0)</f>
        <v>0</v>
      </c>
      <c r="AN191" s="260">
        <f>IF(CM_MWh!AN191&gt;0,1,0)</f>
        <v>0</v>
      </c>
      <c r="AO191" s="260">
        <f>IF(CM_MWh!AO191&gt;0,1,0)</f>
        <v>0</v>
      </c>
      <c r="AP191" s="260">
        <f>IF(CM_MWh!AP191&gt;0,1,0)</f>
        <v>0</v>
      </c>
      <c r="AQ191" s="260">
        <f>IF(CM_MWh!AQ191&gt;0,1,0)</f>
        <v>0</v>
      </c>
      <c r="AR191" s="260">
        <f>IF(CM_MWh!AR191&gt;0,1,0)</f>
        <v>0</v>
      </c>
      <c r="AS191" s="260">
        <f>IF(CM_MWh!AS191&gt;0,1,0)</f>
        <v>0</v>
      </c>
      <c r="AT191" s="260">
        <f>IF(CM_MWh!AT191&gt;0,1,0)</f>
        <v>0</v>
      </c>
      <c r="AU191" s="260">
        <f t="shared" si="93"/>
        <v>11</v>
      </c>
      <c r="AV191" s="260">
        <f t="shared" si="94"/>
        <v>6</v>
      </c>
      <c r="AW191" s="103">
        <f t="shared" si="95"/>
        <v>17</v>
      </c>
      <c r="AX191" s="152">
        <f t="shared" si="96"/>
        <v>1643917</v>
      </c>
      <c r="AY191" s="381"/>
      <c r="AZ191" s="371"/>
      <c r="BA191" s="371"/>
      <c r="BB191" s="371"/>
      <c r="BC191" s="371"/>
      <c r="BD191" s="371"/>
      <c r="BE191" s="104">
        <f t="shared" si="104"/>
        <v>2011</v>
      </c>
      <c r="BF191" s="28">
        <f t="shared" si="111"/>
        <v>6</v>
      </c>
      <c r="BG191" s="379">
        <f t="shared" si="92"/>
        <v>3287879</v>
      </c>
      <c r="BH191" s="112">
        <f t="shared" si="107"/>
        <v>1453806</v>
      </c>
      <c r="BI191" s="112">
        <f t="shared" si="107"/>
        <v>162558</v>
      </c>
      <c r="BJ191" s="112">
        <f t="shared" si="107"/>
        <v>2414</v>
      </c>
      <c r="BK191" s="112">
        <f t="shared" si="107"/>
        <v>1569</v>
      </c>
      <c r="BL191" s="112">
        <f t="shared" si="107"/>
        <v>23570</v>
      </c>
      <c r="BM191" s="112">
        <f t="shared" si="97"/>
        <v>1643917</v>
      </c>
      <c r="BN191" s="21">
        <f t="shared" si="98"/>
        <v>6</v>
      </c>
      <c r="BO191" s="21">
        <f t="shared" si="113"/>
        <v>4</v>
      </c>
      <c r="BP191" s="21">
        <f t="shared" si="114"/>
        <v>7</v>
      </c>
      <c r="BQ191" s="21">
        <f t="shared" si="112"/>
        <v>11</v>
      </c>
      <c r="BR191" s="106">
        <f t="shared" si="101"/>
        <v>17</v>
      </c>
      <c r="BS191" s="366"/>
    </row>
    <row r="192" spans="1:111">
      <c r="A192" s="28">
        <f t="shared" si="102"/>
        <v>2011</v>
      </c>
      <c r="B192" s="28">
        <f t="shared" si="110"/>
        <v>7</v>
      </c>
      <c r="C192" s="280">
        <f t="shared" si="103"/>
        <v>1636051</v>
      </c>
      <c r="D192" s="280">
        <f>ROUND(cust_BM!D192,0)</f>
        <v>1448126</v>
      </c>
      <c r="E192" s="280">
        <f>ROUND(cust_BM!E192,0)</f>
        <v>160697</v>
      </c>
      <c r="F192" s="280">
        <f>ROUND(cust_BM!F192,0)</f>
        <v>2334</v>
      </c>
      <c r="G192" s="280">
        <f>ROUND(cust_BM!G192,0)</f>
        <v>1568</v>
      </c>
      <c r="H192" s="395">
        <f>ROUND(cust_BM!H192,0)</f>
        <v>23309</v>
      </c>
      <c r="I192" s="260">
        <f>IF(CM_MWh!I192&gt;0,1,0)</f>
        <v>0</v>
      </c>
      <c r="J192" s="260">
        <f>IF(CM_MWh!J192&gt;0,1,0)</f>
        <v>1</v>
      </c>
      <c r="K192" s="260">
        <f>IF(CM_MWh!K192&gt;0,1,0)</f>
        <v>1</v>
      </c>
      <c r="L192" s="260">
        <f>IF(CM_MWh!L192&gt;0,1,0)</f>
        <v>1</v>
      </c>
      <c r="M192" s="260">
        <f>IF(CM_MWh!N192&gt;0,1,0)</f>
        <v>0</v>
      </c>
      <c r="N192" s="261">
        <f>IF(CM_MWh!K192&gt;0,1,0)</f>
        <v>1</v>
      </c>
      <c r="O192" s="261">
        <f>IF(CM_MWh!M192&gt;0,1,0)</f>
        <v>1</v>
      </c>
      <c r="P192" s="261">
        <f>IF(CM_MWh!P192&gt;0,1,0)</f>
        <v>0</v>
      </c>
      <c r="Q192" s="261">
        <f>IF(CM_MWh!Q192&gt;0,1,0)</f>
        <v>0</v>
      </c>
      <c r="R192" s="261">
        <f>IF(CM_MWh!R192&gt;0,1,0)</f>
        <v>0</v>
      </c>
      <c r="S192" s="261">
        <f>IF(CM_MWh!S192&gt;0,1,0)</f>
        <v>0</v>
      </c>
      <c r="T192" s="261">
        <f>IF(CM_MWh!T192&gt;0,1,0)</f>
        <v>1</v>
      </c>
      <c r="U192" s="364">
        <f>IF(CM_MWh!U192&gt;0,1,0)</f>
        <v>1</v>
      </c>
      <c r="V192" s="260">
        <f>IF(CM_MWh!V192&gt;0,1,0)</f>
        <v>1</v>
      </c>
      <c r="W192" s="260">
        <f>IF(CM_MWh!W192&gt;0,1,0)</f>
        <v>1</v>
      </c>
      <c r="X192" s="260">
        <f>IF(CM_MWh!X192&gt;0,1,0)</f>
        <v>1</v>
      </c>
      <c r="Y192" s="260">
        <f>IF(CM_MWh!Y192&gt;0,1,0)</f>
        <v>1</v>
      </c>
      <c r="Z192" s="260">
        <f>IF(CM_MWh!Z192&gt;0,1,0)</f>
        <v>1</v>
      </c>
      <c r="AA192" s="260">
        <f>IF(CM_MWh!AA192&gt;0,1,0)</f>
        <v>1</v>
      </c>
      <c r="AB192" s="260">
        <f>IF(CM_MWh!AB192&gt;0,1,0)</f>
        <v>1</v>
      </c>
      <c r="AC192" s="260">
        <f>IF(CM_MWh!AC192&gt;0,1,0)</f>
        <v>1</v>
      </c>
      <c r="AD192" s="260">
        <f>IF(CM_MWh!AD192&gt;0,1,0)</f>
        <v>1</v>
      </c>
      <c r="AE192" s="260">
        <f>IF(CM_MWh!AE192&gt;0,1,0)</f>
        <v>0</v>
      </c>
      <c r="AF192" s="260">
        <f>IF(CM_MWh!AF192&gt;0,1,0)</f>
        <v>1</v>
      </c>
      <c r="AG192" s="364">
        <f>IF(CM_MWh!AG192&gt;0,1,0)</f>
        <v>0</v>
      </c>
      <c r="AH192" s="260">
        <f>IF(CM_MWh!AH192&gt;0,1,0)</f>
        <v>0</v>
      </c>
      <c r="AI192" s="260">
        <f>IF(CM_MWh!AI192&gt;0,1,0)</f>
        <v>0</v>
      </c>
      <c r="AJ192" s="260">
        <f>IF(CM_MWh!AJ192&gt;0,1,0)</f>
        <v>0</v>
      </c>
      <c r="AK192" s="260">
        <f>IF(CM_MWh!AK192&gt;0,1,0)</f>
        <v>0</v>
      </c>
      <c r="AL192" s="260">
        <f>IF(CM_MWh!AL192&gt;0,1,0)</f>
        <v>0</v>
      </c>
      <c r="AM192" s="260">
        <f>IF(CM_MWh!AM192&gt;0,1,0)</f>
        <v>0</v>
      </c>
      <c r="AN192" s="260">
        <f>IF(CM_MWh!AN192&gt;0,1,0)</f>
        <v>0</v>
      </c>
      <c r="AO192" s="260">
        <f>IF(CM_MWh!AO192&gt;0,1,0)</f>
        <v>0</v>
      </c>
      <c r="AP192" s="260">
        <f>IF(CM_MWh!AP192&gt;0,1,0)</f>
        <v>0</v>
      </c>
      <c r="AQ192" s="260">
        <f>IF(CM_MWh!AQ192&gt;0,1,0)</f>
        <v>0</v>
      </c>
      <c r="AR192" s="260">
        <f>IF(CM_MWh!AR192&gt;0,1,0)</f>
        <v>0</v>
      </c>
      <c r="AS192" s="260">
        <f>IF(CM_MWh!AS192&gt;0,1,0)</f>
        <v>0</v>
      </c>
      <c r="AT192" s="260">
        <f>IF(CM_MWh!AT192&gt;0,1,0)</f>
        <v>0</v>
      </c>
      <c r="AU192" s="260">
        <f t="shared" si="93"/>
        <v>11</v>
      </c>
      <c r="AV192" s="260">
        <f t="shared" si="94"/>
        <v>6</v>
      </c>
      <c r="AW192" s="103">
        <f t="shared" si="95"/>
        <v>17</v>
      </c>
      <c r="AX192" s="152">
        <f t="shared" si="96"/>
        <v>1636034</v>
      </c>
      <c r="AY192" s="381"/>
      <c r="AZ192" s="371"/>
      <c r="BA192" s="371"/>
      <c r="BB192" s="371"/>
      <c r="BC192" s="371"/>
      <c r="BD192" s="371"/>
      <c r="BE192" s="104">
        <f t="shared" si="104"/>
        <v>2011</v>
      </c>
      <c r="BF192" s="28">
        <f t="shared" si="111"/>
        <v>7</v>
      </c>
      <c r="BG192" s="379">
        <f t="shared" si="92"/>
        <v>3272113</v>
      </c>
      <c r="BH192" s="112">
        <f t="shared" si="107"/>
        <v>1448126</v>
      </c>
      <c r="BI192" s="112">
        <f t="shared" si="107"/>
        <v>160697</v>
      </c>
      <c r="BJ192" s="112">
        <f t="shared" si="107"/>
        <v>2334</v>
      </c>
      <c r="BK192" s="112">
        <f t="shared" si="107"/>
        <v>1568</v>
      </c>
      <c r="BL192" s="112">
        <f t="shared" si="107"/>
        <v>23309</v>
      </c>
      <c r="BM192" s="112">
        <f t="shared" si="97"/>
        <v>1636034</v>
      </c>
      <c r="BN192" s="21">
        <f t="shared" si="98"/>
        <v>6</v>
      </c>
      <c r="BO192" s="21">
        <f t="shared" si="113"/>
        <v>4</v>
      </c>
      <c r="BP192" s="21">
        <f t="shared" si="114"/>
        <v>7</v>
      </c>
      <c r="BQ192" s="21">
        <f t="shared" si="112"/>
        <v>11</v>
      </c>
      <c r="BR192" s="106">
        <f t="shared" si="101"/>
        <v>17</v>
      </c>
      <c r="BS192" s="366"/>
    </row>
    <row r="193" spans="1:71">
      <c r="A193" s="28">
        <f t="shared" si="102"/>
        <v>2011</v>
      </c>
      <c r="B193" s="28">
        <f t="shared" si="110"/>
        <v>8</v>
      </c>
      <c r="C193" s="280">
        <f t="shared" si="103"/>
        <v>1735844</v>
      </c>
      <c r="D193" s="280">
        <f>ROUND(cust_BM!D193,0)</f>
        <v>1537933</v>
      </c>
      <c r="E193" s="280">
        <f>ROUND(cust_BM!E193,0)</f>
        <v>169440</v>
      </c>
      <c r="F193" s="280">
        <f>ROUND(cust_BM!F193,0)</f>
        <v>2443</v>
      </c>
      <c r="G193" s="280">
        <f>ROUND(cust_BM!G193,0)</f>
        <v>1570</v>
      </c>
      <c r="H193" s="395">
        <f>ROUND(cust_BM!H193,0)</f>
        <v>24441</v>
      </c>
      <c r="I193" s="260">
        <f>IF(CM_MWh!I193&gt;0,1,0)</f>
        <v>0</v>
      </c>
      <c r="J193" s="260">
        <f>IF(CM_MWh!J193&gt;0,1,0)</f>
        <v>1</v>
      </c>
      <c r="K193" s="260">
        <f>IF(CM_MWh!K193&gt;0,1,0)</f>
        <v>1</v>
      </c>
      <c r="L193" s="260">
        <f>IF(CM_MWh!L193&gt;0,1,0)</f>
        <v>1</v>
      </c>
      <c r="M193" s="260">
        <f>IF(CM_MWh!N193&gt;0,1,0)</f>
        <v>0</v>
      </c>
      <c r="N193" s="261">
        <f>IF(CM_MWh!K193&gt;0,1,0)</f>
        <v>1</v>
      </c>
      <c r="O193" s="261">
        <f>IF(CM_MWh!M193&gt;0,1,0)</f>
        <v>1</v>
      </c>
      <c r="P193" s="261">
        <f>IF(CM_MWh!P193&gt;0,1,0)</f>
        <v>0</v>
      </c>
      <c r="Q193" s="261">
        <f>IF(CM_MWh!Q193&gt;0,1,0)</f>
        <v>0</v>
      </c>
      <c r="R193" s="261">
        <f>IF(CM_MWh!R193&gt;0,1,0)</f>
        <v>0</v>
      </c>
      <c r="S193" s="261">
        <f>IF(CM_MWh!S193&gt;0,1,0)</f>
        <v>0</v>
      </c>
      <c r="T193" s="261">
        <f>IF(CM_MWh!T193&gt;0,1,0)</f>
        <v>1</v>
      </c>
      <c r="U193" s="364">
        <f>IF(CM_MWh!U193&gt;0,1,0)</f>
        <v>1</v>
      </c>
      <c r="V193" s="260">
        <f>IF(CM_MWh!V193&gt;0,1,0)</f>
        <v>1</v>
      </c>
      <c r="W193" s="260">
        <f>IF(CM_MWh!W193&gt;0,1,0)</f>
        <v>1</v>
      </c>
      <c r="X193" s="260">
        <f>IF(CM_MWh!X193&gt;0,1,0)</f>
        <v>1</v>
      </c>
      <c r="Y193" s="260">
        <f>IF(CM_MWh!Y193&gt;0,1,0)</f>
        <v>1</v>
      </c>
      <c r="Z193" s="260">
        <f>IF(CM_MWh!Z193&gt;0,1,0)</f>
        <v>1</v>
      </c>
      <c r="AA193" s="260">
        <f>IF(CM_MWh!AA193&gt;0,1,0)</f>
        <v>1</v>
      </c>
      <c r="AB193" s="260">
        <f>IF(CM_MWh!AB193&gt;0,1,0)</f>
        <v>1</v>
      </c>
      <c r="AC193" s="260">
        <f>IF(CM_MWh!AC193&gt;0,1,0)</f>
        <v>1</v>
      </c>
      <c r="AD193" s="260">
        <f>IF(CM_MWh!AD193&gt;0,1,0)</f>
        <v>1</v>
      </c>
      <c r="AE193" s="260">
        <f>IF(CM_MWh!AE193&gt;0,1,0)</f>
        <v>0</v>
      </c>
      <c r="AF193" s="260">
        <f>IF(CM_MWh!AF193&gt;0,1,0)</f>
        <v>1</v>
      </c>
      <c r="AG193" s="364">
        <f>IF(CM_MWh!AG193&gt;0,1,0)</f>
        <v>0</v>
      </c>
      <c r="AH193" s="260">
        <f>IF(CM_MWh!AH193&gt;0,1,0)</f>
        <v>0</v>
      </c>
      <c r="AI193" s="260">
        <f>IF(CM_MWh!AI193&gt;0,1,0)</f>
        <v>0</v>
      </c>
      <c r="AJ193" s="260">
        <f>IF(CM_MWh!AJ193&gt;0,1,0)</f>
        <v>0</v>
      </c>
      <c r="AK193" s="260">
        <f>IF(CM_MWh!AK193&gt;0,1,0)</f>
        <v>0</v>
      </c>
      <c r="AL193" s="260">
        <f>IF(CM_MWh!AL193&gt;0,1,0)</f>
        <v>0</v>
      </c>
      <c r="AM193" s="260">
        <f>IF(CM_MWh!AM193&gt;0,1,0)</f>
        <v>0</v>
      </c>
      <c r="AN193" s="260">
        <f>IF(CM_MWh!AN193&gt;0,1,0)</f>
        <v>0</v>
      </c>
      <c r="AO193" s="260">
        <f>IF(CM_MWh!AO193&gt;0,1,0)</f>
        <v>0</v>
      </c>
      <c r="AP193" s="260">
        <f>IF(CM_MWh!AP193&gt;0,1,0)</f>
        <v>0</v>
      </c>
      <c r="AQ193" s="260">
        <f>IF(CM_MWh!AQ193&gt;0,1,0)</f>
        <v>0</v>
      </c>
      <c r="AR193" s="260">
        <f>IF(CM_MWh!AR193&gt;0,1,0)</f>
        <v>0</v>
      </c>
      <c r="AS193" s="260">
        <f>IF(CM_MWh!AS193&gt;0,1,0)</f>
        <v>0</v>
      </c>
      <c r="AT193" s="260">
        <f>IF(CM_MWh!AT193&gt;0,1,0)</f>
        <v>0</v>
      </c>
      <c r="AU193" s="260">
        <f t="shared" si="93"/>
        <v>11</v>
      </c>
      <c r="AV193" s="260">
        <f t="shared" si="94"/>
        <v>6</v>
      </c>
      <c r="AW193" s="103">
        <f t="shared" si="95"/>
        <v>17</v>
      </c>
      <c r="AX193" s="152">
        <f t="shared" si="96"/>
        <v>1735827</v>
      </c>
      <c r="AY193" s="381"/>
      <c r="AZ193" s="371"/>
      <c r="BA193" s="371"/>
      <c r="BB193" s="371"/>
      <c r="BC193" s="371"/>
      <c r="BD193" s="371"/>
      <c r="BE193" s="104">
        <f t="shared" si="104"/>
        <v>2011</v>
      </c>
      <c r="BF193" s="28">
        <f t="shared" si="111"/>
        <v>8</v>
      </c>
      <c r="BG193" s="379">
        <f t="shared" si="92"/>
        <v>3471699</v>
      </c>
      <c r="BH193" s="112">
        <f t="shared" si="107"/>
        <v>1537933</v>
      </c>
      <c r="BI193" s="112">
        <f t="shared" si="107"/>
        <v>169440</v>
      </c>
      <c r="BJ193" s="112">
        <f t="shared" si="107"/>
        <v>2443</v>
      </c>
      <c r="BK193" s="112">
        <f t="shared" si="107"/>
        <v>1570</v>
      </c>
      <c r="BL193" s="112">
        <f t="shared" si="107"/>
        <v>24441</v>
      </c>
      <c r="BM193" s="112">
        <f t="shared" si="97"/>
        <v>1735827</v>
      </c>
      <c r="BN193" s="21">
        <f t="shared" si="98"/>
        <v>6</v>
      </c>
      <c r="BO193" s="21">
        <f t="shared" si="113"/>
        <v>4</v>
      </c>
      <c r="BP193" s="21">
        <f t="shared" si="114"/>
        <v>7</v>
      </c>
      <c r="BQ193" s="21">
        <f t="shared" si="112"/>
        <v>11</v>
      </c>
      <c r="BR193" s="106">
        <f t="shared" si="101"/>
        <v>17</v>
      </c>
      <c r="BS193" s="366"/>
    </row>
    <row r="194" spans="1:71">
      <c r="A194" s="28">
        <f t="shared" si="102"/>
        <v>2011</v>
      </c>
      <c r="B194" s="28">
        <f t="shared" si="110"/>
        <v>9</v>
      </c>
      <c r="C194" s="280">
        <f t="shared" si="103"/>
        <v>1639496</v>
      </c>
      <c r="D194" s="280">
        <f>ROUND(cust_BM!D194,0)</f>
        <v>1450147</v>
      </c>
      <c r="E194" s="280">
        <f>ROUND(cust_BM!E194,0)</f>
        <v>161849</v>
      </c>
      <c r="F194" s="280">
        <f>ROUND(cust_BM!F194,0)</f>
        <v>2417</v>
      </c>
      <c r="G194" s="280">
        <f>ROUND(cust_BM!G194,0)</f>
        <v>1558</v>
      </c>
      <c r="H194" s="395">
        <f>ROUND(cust_BM!H194,0)</f>
        <v>23508</v>
      </c>
      <c r="I194" s="260">
        <f>IF(CM_MWh!I194&gt;0,1,0)</f>
        <v>0</v>
      </c>
      <c r="J194" s="260">
        <f>IF(CM_MWh!J194&gt;0,1,0)</f>
        <v>1</v>
      </c>
      <c r="K194" s="260">
        <f>IF(CM_MWh!K194&gt;0,1,0)</f>
        <v>1</v>
      </c>
      <c r="L194" s="260">
        <f>IF(CM_MWh!L194&gt;0,1,0)</f>
        <v>1</v>
      </c>
      <c r="M194" s="260">
        <f>IF(CM_MWh!N194&gt;0,1,0)</f>
        <v>0</v>
      </c>
      <c r="N194" s="261">
        <f>IF(CM_MWh!K194&gt;0,1,0)</f>
        <v>1</v>
      </c>
      <c r="O194" s="261">
        <f>IF(CM_MWh!M194&gt;0,1,0)</f>
        <v>1</v>
      </c>
      <c r="P194" s="261">
        <f>IF(CM_MWh!P194&gt;0,1,0)</f>
        <v>0</v>
      </c>
      <c r="Q194" s="261">
        <f>IF(CM_MWh!Q194&gt;0,1,0)</f>
        <v>0</v>
      </c>
      <c r="R194" s="261">
        <f>IF(CM_MWh!R194&gt;0,1,0)</f>
        <v>0</v>
      </c>
      <c r="S194" s="261">
        <f>IF(CM_MWh!S194&gt;0,1,0)</f>
        <v>0</v>
      </c>
      <c r="T194" s="261">
        <f>IF(CM_MWh!T194&gt;0,1,0)</f>
        <v>1</v>
      </c>
      <c r="U194" s="364">
        <f>IF(CM_MWh!U194&gt;0,1,0)</f>
        <v>1</v>
      </c>
      <c r="V194" s="260">
        <f>IF(CM_MWh!V194&gt;0,1,0)</f>
        <v>1</v>
      </c>
      <c r="W194" s="260">
        <f>IF(CM_MWh!W194&gt;0,1,0)</f>
        <v>1</v>
      </c>
      <c r="X194" s="260">
        <f>IF(CM_MWh!X194&gt;0,1,0)</f>
        <v>1</v>
      </c>
      <c r="Y194" s="260">
        <f>IF(CM_MWh!Y194&gt;0,1,0)</f>
        <v>1</v>
      </c>
      <c r="Z194" s="260">
        <f>IF(CM_MWh!Z194&gt;0,1,0)</f>
        <v>1</v>
      </c>
      <c r="AA194" s="260">
        <f>IF(CM_MWh!AA194&gt;0,1,0)</f>
        <v>1</v>
      </c>
      <c r="AB194" s="260">
        <f>IF(CM_MWh!AB194&gt;0,1,0)</f>
        <v>1</v>
      </c>
      <c r="AC194" s="260">
        <f>IF(CM_MWh!AC194&gt;0,1,0)</f>
        <v>1</v>
      </c>
      <c r="AD194" s="260">
        <f>IF(CM_MWh!AD194&gt;0,1,0)</f>
        <v>1</v>
      </c>
      <c r="AE194" s="260">
        <f>IF(CM_MWh!AE194&gt;0,1,0)</f>
        <v>0</v>
      </c>
      <c r="AF194" s="260">
        <f>IF(CM_MWh!AF194&gt;0,1,0)</f>
        <v>1</v>
      </c>
      <c r="AG194" s="364">
        <f>IF(CM_MWh!AG194&gt;0,1,0)</f>
        <v>0</v>
      </c>
      <c r="AH194" s="260">
        <f>IF(CM_MWh!AH194&gt;0,1,0)</f>
        <v>0</v>
      </c>
      <c r="AI194" s="260">
        <f>IF(CM_MWh!AI194&gt;0,1,0)</f>
        <v>0</v>
      </c>
      <c r="AJ194" s="260">
        <f>IF(CM_MWh!AJ194&gt;0,1,0)</f>
        <v>0</v>
      </c>
      <c r="AK194" s="260">
        <f>IF(CM_MWh!AK194&gt;0,1,0)</f>
        <v>0</v>
      </c>
      <c r="AL194" s="260">
        <f>IF(CM_MWh!AL194&gt;0,1,0)</f>
        <v>0</v>
      </c>
      <c r="AM194" s="260">
        <f>IF(CM_MWh!AM194&gt;0,1,0)</f>
        <v>0</v>
      </c>
      <c r="AN194" s="260">
        <f>IF(CM_MWh!AN194&gt;0,1,0)</f>
        <v>0</v>
      </c>
      <c r="AO194" s="260">
        <f>IF(CM_MWh!AO194&gt;0,1,0)</f>
        <v>0</v>
      </c>
      <c r="AP194" s="260">
        <f>IF(CM_MWh!AP194&gt;0,1,0)</f>
        <v>0</v>
      </c>
      <c r="AQ194" s="260">
        <f>IF(CM_MWh!AQ194&gt;0,1,0)</f>
        <v>0</v>
      </c>
      <c r="AR194" s="260">
        <f>IF(CM_MWh!AR194&gt;0,1,0)</f>
        <v>0</v>
      </c>
      <c r="AS194" s="260">
        <f>IF(CM_MWh!AS194&gt;0,1,0)</f>
        <v>0</v>
      </c>
      <c r="AT194" s="260">
        <f>IF(CM_MWh!AT194&gt;0,1,0)</f>
        <v>0</v>
      </c>
      <c r="AU194" s="260">
        <f t="shared" si="93"/>
        <v>11</v>
      </c>
      <c r="AV194" s="260">
        <f t="shared" si="94"/>
        <v>6</v>
      </c>
      <c r="AW194" s="103">
        <f t="shared" si="95"/>
        <v>17</v>
      </c>
      <c r="AX194" s="152">
        <f t="shared" si="96"/>
        <v>1639479</v>
      </c>
      <c r="AY194" s="381"/>
      <c r="AZ194" s="371"/>
      <c r="BA194" s="371"/>
      <c r="BB194" s="371"/>
      <c r="BC194" s="371"/>
      <c r="BD194" s="366"/>
      <c r="BE194" s="104">
        <f t="shared" si="104"/>
        <v>2011</v>
      </c>
      <c r="BF194" s="28">
        <f t="shared" si="111"/>
        <v>9</v>
      </c>
      <c r="BG194" s="379">
        <f t="shared" si="92"/>
        <v>3279003</v>
      </c>
      <c r="BH194" s="112">
        <f t="shared" si="107"/>
        <v>1450147</v>
      </c>
      <c r="BI194" s="112">
        <f t="shared" si="107"/>
        <v>161849</v>
      </c>
      <c r="BJ194" s="112">
        <f t="shared" si="107"/>
        <v>2417</v>
      </c>
      <c r="BK194" s="112">
        <f t="shared" si="107"/>
        <v>1558</v>
      </c>
      <c r="BL194" s="112">
        <f t="shared" si="107"/>
        <v>23508</v>
      </c>
      <c r="BM194" s="112">
        <f t="shared" si="97"/>
        <v>1639479</v>
      </c>
      <c r="BN194" s="21">
        <f t="shared" si="98"/>
        <v>6</v>
      </c>
      <c r="BO194" s="21">
        <f t="shared" si="113"/>
        <v>4</v>
      </c>
      <c r="BP194" s="21">
        <f t="shared" si="114"/>
        <v>7</v>
      </c>
      <c r="BQ194" s="21">
        <f t="shared" si="112"/>
        <v>11</v>
      </c>
      <c r="BR194" s="106">
        <f t="shared" si="101"/>
        <v>17</v>
      </c>
      <c r="BS194" s="366"/>
    </row>
    <row r="195" spans="1:71">
      <c r="A195" s="28">
        <f t="shared" si="102"/>
        <v>2011</v>
      </c>
      <c r="B195" s="28">
        <f t="shared" si="110"/>
        <v>10</v>
      </c>
      <c r="C195" s="280">
        <f t="shared" si="103"/>
        <v>1549309</v>
      </c>
      <c r="D195" s="280">
        <f>ROUND(cust_BM!D195,0)</f>
        <v>1365216</v>
      </c>
      <c r="E195" s="280">
        <f>ROUND(cust_BM!E195,0)</f>
        <v>156948</v>
      </c>
      <c r="F195" s="280">
        <f>ROUND(cust_BM!F195,0)</f>
        <v>2379</v>
      </c>
      <c r="G195" s="280">
        <f>ROUND(cust_BM!G195,0)</f>
        <v>1549</v>
      </c>
      <c r="H195" s="395">
        <f>ROUND(cust_BM!H195,0)</f>
        <v>23200</v>
      </c>
      <c r="I195" s="260">
        <f>IF(CM_MWh!I195&gt;0,1,0)</f>
        <v>0</v>
      </c>
      <c r="J195" s="260">
        <f>IF(CM_MWh!J195&gt;0,1,0)</f>
        <v>1</v>
      </c>
      <c r="K195" s="260">
        <f>IF(CM_MWh!K195&gt;0,1,0)</f>
        <v>1</v>
      </c>
      <c r="L195" s="260">
        <f>IF(CM_MWh!L195&gt;0,1,0)</f>
        <v>1</v>
      </c>
      <c r="M195" s="260">
        <f>IF(CM_MWh!N195&gt;0,1,0)</f>
        <v>0</v>
      </c>
      <c r="N195" s="261">
        <f>IF(CM_MWh!K195&gt;0,1,0)</f>
        <v>1</v>
      </c>
      <c r="O195" s="261">
        <f>IF(CM_MWh!M195&gt;0,1,0)</f>
        <v>1</v>
      </c>
      <c r="P195" s="261">
        <f>IF(CM_MWh!P195&gt;0,1,0)</f>
        <v>0</v>
      </c>
      <c r="Q195" s="261">
        <f>IF(CM_MWh!Q195&gt;0,1,0)</f>
        <v>0</v>
      </c>
      <c r="R195" s="261">
        <f>IF(CM_MWh!R195&gt;0,1,0)</f>
        <v>0</v>
      </c>
      <c r="S195" s="261">
        <f>IF(CM_MWh!S195&gt;0,1,0)</f>
        <v>0</v>
      </c>
      <c r="T195" s="261">
        <f>IF(CM_MWh!T195&gt;0,1,0)</f>
        <v>1</v>
      </c>
      <c r="U195" s="364">
        <f>IF(CM_MWh!U195&gt;0,1,0)</f>
        <v>1</v>
      </c>
      <c r="V195" s="260">
        <f>IF(CM_MWh!V195&gt;0,1,0)</f>
        <v>1</v>
      </c>
      <c r="W195" s="260">
        <f>IF(CM_MWh!W195&gt;0,1,0)</f>
        <v>1</v>
      </c>
      <c r="X195" s="260">
        <f>IF(CM_MWh!X195&gt;0,1,0)</f>
        <v>1</v>
      </c>
      <c r="Y195" s="260">
        <f>IF(CM_MWh!Y195&gt;0,1,0)</f>
        <v>1</v>
      </c>
      <c r="Z195" s="260">
        <f>IF(CM_MWh!Z195&gt;0,1,0)</f>
        <v>1</v>
      </c>
      <c r="AA195" s="260">
        <f>IF(CM_MWh!AA195&gt;0,1,0)</f>
        <v>1</v>
      </c>
      <c r="AB195" s="260">
        <f>IF(CM_MWh!AB195&gt;0,1,0)</f>
        <v>1</v>
      </c>
      <c r="AC195" s="260">
        <f>IF(CM_MWh!AC195&gt;0,1,0)</f>
        <v>1</v>
      </c>
      <c r="AD195" s="260">
        <f>IF(CM_MWh!AD195&gt;0,1,0)</f>
        <v>1</v>
      </c>
      <c r="AE195" s="260">
        <f>IF(CM_MWh!AE195&gt;0,1,0)</f>
        <v>0</v>
      </c>
      <c r="AF195" s="260">
        <f>IF(CM_MWh!AF195&gt;0,1,0)</f>
        <v>1</v>
      </c>
      <c r="AG195" s="364">
        <f>IF(CM_MWh!AG195&gt;0,1,0)</f>
        <v>0</v>
      </c>
      <c r="AH195" s="260">
        <f>IF(CM_MWh!AH195&gt;0,1,0)</f>
        <v>0</v>
      </c>
      <c r="AI195" s="260">
        <f>IF(CM_MWh!AI195&gt;0,1,0)</f>
        <v>0</v>
      </c>
      <c r="AJ195" s="260">
        <f>IF(CM_MWh!AJ195&gt;0,1,0)</f>
        <v>0</v>
      </c>
      <c r="AK195" s="260">
        <f>IF(CM_MWh!AK195&gt;0,1,0)</f>
        <v>0</v>
      </c>
      <c r="AL195" s="260">
        <f>IF(CM_MWh!AL195&gt;0,1,0)</f>
        <v>0</v>
      </c>
      <c r="AM195" s="260">
        <f>IF(CM_MWh!AM195&gt;0,1,0)</f>
        <v>0</v>
      </c>
      <c r="AN195" s="260">
        <f>IF(CM_MWh!AN195&gt;0,1,0)</f>
        <v>0</v>
      </c>
      <c r="AO195" s="260">
        <f>IF(CM_MWh!AO195&gt;0,1,0)</f>
        <v>0</v>
      </c>
      <c r="AP195" s="260">
        <f>IF(CM_MWh!AP195&gt;0,1,0)</f>
        <v>0</v>
      </c>
      <c r="AQ195" s="260">
        <f>IF(CM_MWh!AQ195&gt;0,1,0)</f>
        <v>0</v>
      </c>
      <c r="AR195" s="260">
        <f>IF(CM_MWh!AR195&gt;0,1,0)</f>
        <v>0</v>
      </c>
      <c r="AS195" s="260">
        <f>IF(CM_MWh!AS195&gt;0,1,0)</f>
        <v>0</v>
      </c>
      <c r="AT195" s="260">
        <f>IF(CM_MWh!AT195&gt;0,1,0)</f>
        <v>0</v>
      </c>
      <c r="AU195" s="260">
        <f t="shared" si="93"/>
        <v>11</v>
      </c>
      <c r="AV195" s="260">
        <f t="shared" si="94"/>
        <v>6</v>
      </c>
      <c r="AW195" s="103">
        <f t="shared" si="95"/>
        <v>17</v>
      </c>
      <c r="AX195" s="152">
        <f t="shared" si="96"/>
        <v>1549292</v>
      </c>
      <c r="AY195" s="381"/>
      <c r="AZ195" s="371"/>
      <c r="BA195" s="371"/>
      <c r="BB195" s="371"/>
      <c r="BC195" s="371"/>
      <c r="BD195" s="366"/>
      <c r="BE195" s="104">
        <f t="shared" si="104"/>
        <v>2011</v>
      </c>
      <c r="BF195" s="28">
        <f t="shared" si="111"/>
        <v>10</v>
      </c>
      <c r="BG195" s="379">
        <f t="shared" si="92"/>
        <v>3098629</v>
      </c>
      <c r="BH195" s="112">
        <f t="shared" si="107"/>
        <v>1365216</v>
      </c>
      <c r="BI195" s="112">
        <f t="shared" si="107"/>
        <v>156948</v>
      </c>
      <c r="BJ195" s="112">
        <f t="shared" si="107"/>
        <v>2379</v>
      </c>
      <c r="BK195" s="112">
        <f t="shared" si="107"/>
        <v>1549</v>
      </c>
      <c r="BL195" s="112">
        <f t="shared" si="107"/>
        <v>23200</v>
      </c>
      <c r="BM195" s="112">
        <f t="shared" si="97"/>
        <v>1549292</v>
      </c>
      <c r="BN195" s="21">
        <f t="shared" si="98"/>
        <v>6</v>
      </c>
      <c r="BO195" s="21">
        <f t="shared" si="113"/>
        <v>4</v>
      </c>
      <c r="BP195" s="21">
        <f t="shared" si="114"/>
        <v>7</v>
      </c>
      <c r="BQ195" s="21">
        <f t="shared" si="112"/>
        <v>11</v>
      </c>
      <c r="BR195" s="106">
        <f t="shared" si="101"/>
        <v>17</v>
      </c>
      <c r="BS195" s="366"/>
    </row>
    <row r="196" spans="1:71">
      <c r="A196" s="28">
        <f t="shared" si="102"/>
        <v>2011</v>
      </c>
      <c r="B196" s="28">
        <f t="shared" si="110"/>
        <v>11</v>
      </c>
      <c r="C196" s="280">
        <f t="shared" si="103"/>
        <v>1799813</v>
      </c>
      <c r="D196" s="280">
        <f>ROUND(cust_BM!D196,0)</f>
        <v>1597874</v>
      </c>
      <c r="E196" s="280">
        <f>ROUND(cust_BM!E196,0)</f>
        <v>173104</v>
      </c>
      <c r="F196" s="280">
        <f>ROUND(cust_BM!F196,0)</f>
        <v>2432</v>
      </c>
      <c r="G196" s="280">
        <f>ROUND(cust_BM!G196,0)</f>
        <v>1554</v>
      </c>
      <c r="H196" s="395">
        <f>ROUND(cust_BM!H196,0)</f>
        <v>24832</v>
      </c>
      <c r="I196" s="260">
        <f>IF(CM_MWh!I196&gt;0,1,0)</f>
        <v>0</v>
      </c>
      <c r="J196" s="260">
        <f>IF(CM_MWh!J196&gt;0,1,0)</f>
        <v>1</v>
      </c>
      <c r="K196" s="260">
        <f>IF(CM_MWh!K196&gt;0,1,0)</f>
        <v>1</v>
      </c>
      <c r="L196" s="260">
        <f>IF(CM_MWh!L196&gt;0,1,0)</f>
        <v>1</v>
      </c>
      <c r="M196" s="260">
        <f>IF(CM_MWh!N196&gt;0,1,0)</f>
        <v>0</v>
      </c>
      <c r="N196" s="261">
        <f>IF(CM_MWh!K196&gt;0,1,0)</f>
        <v>1</v>
      </c>
      <c r="O196" s="261">
        <f>IF(CM_MWh!M196&gt;0,1,0)</f>
        <v>1</v>
      </c>
      <c r="P196" s="261">
        <f>IF(CM_MWh!P196&gt;0,1,0)</f>
        <v>0</v>
      </c>
      <c r="Q196" s="261">
        <f>IF(CM_MWh!Q196&gt;0,1,0)</f>
        <v>0</v>
      </c>
      <c r="R196" s="261">
        <f>IF(CM_MWh!R196&gt;0,1,0)</f>
        <v>0</v>
      </c>
      <c r="S196" s="261">
        <f>IF(CM_MWh!S196&gt;0,1,0)</f>
        <v>0</v>
      </c>
      <c r="T196" s="261">
        <f>IF(CM_MWh!T196&gt;0,1,0)</f>
        <v>1</v>
      </c>
      <c r="U196" s="364">
        <f>IF(CM_MWh!U196&gt;0,1,0)</f>
        <v>1</v>
      </c>
      <c r="V196" s="260">
        <f>IF(CM_MWh!V196&gt;0,1,0)</f>
        <v>1</v>
      </c>
      <c r="W196" s="260">
        <f>IF(CM_MWh!W196&gt;0,1,0)</f>
        <v>1</v>
      </c>
      <c r="X196" s="260">
        <f>IF(CM_MWh!X196&gt;0,1,0)</f>
        <v>1</v>
      </c>
      <c r="Y196" s="260">
        <f>IF(CM_MWh!Y196&gt;0,1,0)</f>
        <v>1</v>
      </c>
      <c r="Z196" s="260">
        <f>IF(CM_MWh!Z196&gt;0,1,0)</f>
        <v>1</v>
      </c>
      <c r="AA196" s="260">
        <f>IF(CM_MWh!AA196&gt;0,1,0)</f>
        <v>1</v>
      </c>
      <c r="AB196" s="260">
        <f>IF(CM_MWh!AB196&gt;0,1,0)</f>
        <v>1</v>
      </c>
      <c r="AC196" s="260">
        <f>IF(CM_MWh!AC196&gt;0,1,0)</f>
        <v>1</v>
      </c>
      <c r="AD196" s="260">
        <f>IF(CM_MWh!AD196&gt;0,1,0)</f>
        <v>1</v>
      </c>
      <c r="AE196" s="260">
        <f>IF(CM_MWh!AE196&gt;0,1,0)</f>
        <v>0</v>
      </c>
      <c r="AF196" s="260">
        <f>IF(CM_MWh!AF196&gt;0,1,0)</f>
        <v>1</v>
      </c>
      <c r="AG196" s="364">
        <f>IF(CM_MWh!AG196&gt;0,1,0)</f>
        <v>0</v>
      </c>
      <c r="AH196" s="260">
        <f>IF(CM_MWh!AH196&gt;0,1,0)</f>
        <v>0</v>
      </c>
      <c r="AI196" s="260">
        <f>IF(CM_MWh!AI196&gt;0,1,0)</f>
        <v>0</v>
      </c>
      <c r="AJ196" s="260">
        <f>IF(CM_MWh!AJ196&gt;0,1,0)</f>
        <v>0</v>
      </c>
      <c r="AK196" s="260">
        <f>IF(CM_MWh!AK196&gt;0,1,0)</f>
        <v>0</v>
      </c>
      <c r="AL196" s="260">
        <f>IF(CM_MWh!AL196&gt;0,1,0)</f>
        <v>0</v>
      </c>
      <c r="AM196" s="260">
        <f>IF(CM_MWh!AM196&gt;0,1,0)</f>
        <v>0</v>
      </c>
      <c r="AN196" s="260">
        <f>IF(CM_MWh!AN196&gt;0,1,0)</f>
        <v>0</v>
      </c>
      <c r="AO196" s="260">
        <f>IF(CM_MWh!AO196&gt;0,1,0)</f>
        <v>0</v>
      </c>
      <c r="AP196" s="260">
        <f>IF(CM_MWh!AP196&gt;0,1,0)</f>
        <v>0</v>
      </c>
      <c r="AQ196" s="260">
        <f>IF(CM_MWh!AQ196&gt;0,1,0)</f>
        <v>0</v>
      </c>
      <c r="AR196" s="260">
        <f>IF(CM_MWh!AR196&gt;0,1,0)</f>
        <v>0</v>
      </c>
      <c r="AS196" s="260">
        <f>IF(CM_MWh!AS196&gt;0,1,0)</f>
        <v>0</v>
      </c>
      <c r="AT196" s="260">
        <f>IF(CM_MWh!AT196&gt;0,1,0)</f>
        <v>0</v>
      </c>
      <c r="AU196" s="260">
        <f t="shared" si="93"/>
        <v>11</v>
      </c>
      <c r="AV196" s="260">
        <f t="shared" si="94"/>
        <v>6</v>
      </c>
      <c r="AW196" s="103">
        <f t="shared" si="95"/>
        <v>17</v>
      </c>
      <c r="AX196" s="152">
        <f t="shared" si="96"/>
        <v>1799796</v>
      </c>
      <c r="AY196" s="381"/>
      <c r="AZ196" s="371"/>
      <c r="BA196" s="371"/>
      <c r="BB196" s="371"/>
      <c r="BC196" s="371"/>
      <c r="BD196" s="366"/>
      <c r="BE196" s="104">
        <f t="shared" si="104"/>
        <v>2011</v>
      </c>
      <c r="BF196" s="28">
        <f t="shared" si="111"/>
        <v>11</v>
      </c>
      <c r="BG196" s="379">
        <f t="shared" si="92"/>
        <v>3599637</v>
      </c>
      <c r="BH196" s="112">
        <f t="shared" si="107"/>
        <v>1597874</v>
      </c>
      <c r="BI196" s="112">
        <f t="shared" si="107"/>
        <v>173104</v>
      </c>
      <c r="BJ196" s="112">
        <f t="shared" si="107"/>
        <v>2432</v>
      </c>
      <c r="BK196" s="112">
        <f t="shared" si="107"/>
        <v>1554</v>
      </c>
      <c r="BL196" s="112">
        <f t="shared" si="107"/>
        <v>24832</v>
      </c>
      <c r="BM196" s="112">
        <f t="shared" si="97"/>
        <v>1799796</v>
      </c>
      <c r="BN196" s="21">
        <f t="shared" si="98"/>
        <v>6</v>
      </c>
      <c r="BO196" s="21">
        <f t="shared" si="113"/>
        <v>4</v>
      </c>
      <c r="BP196" s="21">
        <f t="shared" si="114"/>
        <v>7</v>
      </c>
      <c r="BQ196" s="21">
        <f t="shared" si="112"/>
        <v>11</v>
      </c>
      <c r="BR196" s="106">
        <f t="shared" si="101"/>
        <v>17</v>
      </c>
      <c r="BS196" s="366"/>
    </row>
    <row r="197" spans="1:71">
      <c r="A197" s="28">
        <f t="shared" si="102"/>
        <v>2011</v>
      </c>
      <c r="B197" s="28">
        <f t="shared" si="110"/>
        <v>12</v>
      </c>
      <c r="C197" s="280">
        <f t="shared" si="103"/>
        <v>1663202</v>
      </c>
      <c r="D197" s="280">
        <f>ROUND(cust_BM!D197,0)</f>
        <v>1473580</v>
      </c>
      <c r="E197" s="280">
        <f>ROUND(cust_BM!E197,0)</f>
        <v>161833</v>
      </c>
      <c r="F197" s="280">
        <f>ROUND(cust_BM!F197,0)</f>
        <v>2359</v>
      </c>
      <c r="G197" s="280">
        <f>ROUND(cust_BM!G197,0)</f>
        <v>1550</v>
      </c>
      <c r="H197" s="395">
        <f>ROUND(cust_BM!H197,0)</f>
        <v>23864</v>
      </c>
      <c r="I197" s="260">
        <f>IF(CM_MWh!I197&gt;0,1,0)</f>
        <v>0</v>
      </c>
      <c r="J197" s="260">
        <f>IF(CM_MWh!J197&gt;0,1,0)</f>
        <v>1</v>
      </c>
      <c r="K197" s="260">
        <f>IF(CM_MWh!K197&gt;0,1,0)</f>
        <v>1</v>
      </c>
      <c r="L197" s="260">
        <f>IF(CM_MWh!L197&gt;0,1,0)</f>
        <v>1</v>
      </c>
      <c r="M197" s="260">
        <f>IF(CM_MWh!N197&gt;0,1,0)</f>
        <v>0</v>
      </c>
      <c r="N197" s="261">
        <f>IF(CM_MWh!K197&gt;0,1,0)</f>
        <v>1</v>
      </c>
      <c r="O197" s="261">
        <f>IF(CM_MWh!M197&gt;0,1,0)</f>
        <v>0</v>
      </c>
      <c r="P197" s="261">
        <f>IF(CM_MWh!P197&gt;0,1,0)</f>
        <v>0</v>
      </c>
      <c r="Q197" s="261">
        <f>IF(CM_MWh!Q197&gt;0,1,0)</f>
        <v>0</v>
      </c>
      <c r="R197" s="261">
        <f>IF(CM_MWh!R197&gt;0,1,0)</f>
        <v>0</v>
      </c>
      <c r="S197" s="261">
        <f>IF(CM_MWh!S197&gt;0,1,0)</f>
        <v>0</v>
      </c>
      <c r="T197" s="261">
        <f>IF(CM_MWh!T197&gt;0,1,0)</f>
        <v>1</v>
      </c>
      <c r="U197" s="364">
        <f>IF(CM_MWh!U197&gt;0,1,0)</f>
        <v>1</v>
      </c>
      <c r="V197" s="260">
        <f>IF(CM_MWh!V197&gt;0,1,0)</f>
        <v>1</v>
      </c>
      <c r="W197" s="260">
        <f>IF(CM_MWh!W197&gt;0,1,0)</f>
        <v>1</v>
      </c>
      <c r="X197" s="260">
        <f>IF(CM_MWh!X197&gt;0,1,0)</f>
        <v>1</v>
      </c>
      <c r="Y197" s="260">
        <f>IF(CM_MWh!Y197&gt;0,1,0)</f>
        <v>1</v>
      </c>
      <c r="Z197" s="260">
        <f>IF(CM_MWh!Z197&gt;0,1,0)</f>
        <v>1</v>
      </c>
      <c r="AA197" s="260">
        <f>IF(CM_MWh!AA197&gt;0,1,0)</f>
        <v>1</v>
      </c>
      <c r="AB197" s="260">
        <f>IF(CM_MWh!AB197&gt;0,1,0)</f>
        <v>1</v>
      </c>
      <c r="AC197" s="260">
        <f>IF(CM_MWh!AC197&gt;0,1,0)</f>
        <v>1</v>
      </c>
      <c r="AD197" s="260">
        <f>IF(CM_MWh!AD197&gt;0,1,0)</f>
        <v>1</v>
      </c>
      <c r="AE197" s="260">
        <f>IF(CM_MWh!AE197&gt;0,1,0)</f>
        <v>0</v>
      </c>
      <c r="AF197" s="260">
        <f>IF(CM_MWh!AF197&gt;0,1,0)</f>
        <v>1</v>
      </c>
      <c r="AG197" s="364">
        <f>IF(CM_MWh!AG197&gt;0,1,0)</f>
        <v>0</v>
      </c>
      <c r="AH197" s="260">
        <f>IF(CM_MWh!AH197&gt;0,1,0)</f>
        <v>0</v>
      </c>
      <c r="AI197" s="260">
        <f>IF(CM_MWh!AI197&gt;0,1,0)</f>
        <v>0</v>
      </c>
      <c r="AJ197" s="260">
        <f>IF(CM_MWh!AJ197&gt;0,1,0)</f>
        <v>0</v>
      </c>
      <c r="AK197" s="260">
        <f>IF(CM_MWh!AK197&gt;0,1,0)</f>
        <v>0</v>
      </c>
      <c r="AL197" s="260">
        <f>IF(CM_MWh!AL197&gt;0,1,0)</f>
        <v>0</v>
      </c>
      <c r="AM197" s="260">
        <f>IF(CM_MWh!AM197&gt;0,1,0)</f>
        <v>0</v>
      </c>
      <c r="AN197" s="260">
        <f>IF(CM_MWh!AN197&gt;0,1,0)</f>
        <v>0</v>
      </c>
      <c r="AO197" s="260">
        <f>IF(CM_MWh!AO197&gt;0,1,0)</f>
        <v>0</v>
      </c>
      <c r="AP197" s="260">
        <f>IF(CM_MWh!AP197&gt;0,1,0)</f>
        <v>0</v>
      </c>
      <c r="AQ197" s="260">
        <f>IF(CM_MWh!AQ197&gt;0,1,0)</f>
        <v>0</v>
      </c>
      <c r="AR197" s="260">
        <f>IF(CM_MWh!AR197&gt;0,1,0)</f>
        <v>0</v>
      </c>
      <c r="AS197" s="260">
        <f>IF(CM_MWh!AS197&gt;0,1,0)</f>
        <v>0</v>
      </c>
      <c r="AT197" s="260">
        <f>IF(CM_MWh!AT197&gt;0,1,0)</f>
        <v>0</v>
      </c>
      <c r="AU197" s="260">
        <f t="shared" si="93"/>
        <v>11</v>
      </c>
      <c r="AV197" s="260">
        <f t="shared" si="94"/>
        <v>5</v>
      </c>
      <c r="AW197" s="103">
        <f t="shared" si="95"/>
        <v>16</v>
      </c>
      <c r="AX197" s="152">
        <f t="shared" si="96"/>
        <v>1663186</v>
      </c>
      <c r="AY197" s="381"/>
      <c r="AZ197" s="371"/>
      <c r="BA197" s="371"/>
      <c r="BB197" s="371"/>
      <c r="BC197" s="371"/>
      <c r="BD197" s="366"/>
      <c r="BE197" s="104">
        <f t="shared" si="104"/>
        <v>2011</v>
      </c>
      <c r="BF197" s="28">
        <f t="shared" si="111"/>
        <v>12</v>
      </c>
      <c r="BG197" s="379">
        <f t="shared" si="92"/>
        <v>3326415</v>
      </c>
      <c r="BH197" s="112">
        <f t="shared" si="107"/>
        <v>1473580</v>
      </c>
      <c r="BI197" s="112">
        <f t="shared" si="107"/>
        <v>161833</v>
      </c>
      <c r="BJ197" s="112">
        <f t="shared" si="107"/>
        <v>2359</v>
      </c>
      <c r="BK197" s="112">
        <f t="shared" si="107"/>
        <v>1550</v>
      </c>
      <c r="BL197" s="112">
        <f t="shared" si="107"/>
        <v>23864</v>
      </c>
      <c r="BM197" s="112">
        <f t="shared" si="97"/>
        <v>1663186</v>
      </c>
      <c r="BN197" s="21">
        <f t="shared" si="98"/>
        <v>5</v>
      </c>
      <c r="BO197" s="21">
        <f t="shared" si="113"/>
        <v>4</v>
      </c>
      <c r="BP197" s="21">
        <f t="shared" si="114"/>
        <v>7</v>
      </c>
      <c r="BQ197" s="21">
        <f t="shared" si="112"/>
        <v>11</v>
      </c>
      <c r="BR197" s="106">
        <f t="shared" si="101"/>
        <v>16</v>
      </c>
      <c r="BS197" s="366"/>
    </row>
    <row r="198" spans="1:71">
      <c r="A198" s="28">
        <f t="shared" si="102"/>
        <v>2012</v>
      </c>
      <c r="B198" s="28">
        <f t="shared" si="110"/>
        <v>1</v>
      </c>
      <c r="C198" s="280">
        <f t="shared" si="103"/>
        <v>1573784</v>
      </c>
      <c r="D198" s="280">
        <f>ROUND(cust_BM!D198,0)</f>
        <v>1387413</v>
      </c>
      <c r="E198" s="280">
        <f>ROUND(cust_BM!E198,0)</f>
        <v>159179</v>
      </c>
      <c r="F198" s="280">
        <f>ROUND(cust_BM!F198,0)</f>
        <v>2391</v>
      </c>
      <c r="G198" s="280">
        <f>ROUND(cust_BM!G198,0)</f>
        <v>1544</v>
      </c>
      <c r="H198" s="395">
        <f>ROUND(cust_BM!H198,0)</f>
        <v>23241</v>
      </c>
      <c r="I198" s="260">
        <f>IF(CM_MWh!I198&gt;0,1,0)</f>
        <v>0</v>
      </c>
      <c r="J198" s="260">
        <f>IF(CM_MWh!J198&gt;0,1,0)</f>
        <v>1</v>
      </c>
      <c r="K198" s="260">
        <f>IF(CM_MWh!K198&gt;0,1,0)</f>
        <v>1</v>
      </c>
      <c r="L198" s="260">
        <f>IF(CM_MWh!L198&gt;0,1,0)</f>
        <v>0</v>
      </c>
      <c r="M198" s="260">
        <f>IF(CM_MWh!N198&gt;0,1,0)</f>
        <v>1</v>
      </c>
      <c r="N198" s="261">
        <f>IF(CM_MWh!K198&gt;0,1,0)</f>
        <v>1</v>
      </c>
      <c r="O198" s="261">
        <f>IF(CM_MWh!M198&gt;0,1,0)</f>
        <v>1</v>
      </c>
      <c r="P198" s="261">
        <f>IF(CM_MWh!P198&gt;0,1,0)</f>
        <v>0</v>
      </c>
      <c r="Q198" s="261">
        <f>IF(CM_MWh!Q198&gt;0,1,0)</f>
        <v>0</v>
      </c>
      <c r="R198" s="261">
        <f>IF(CM_MWh!R198&gt;0,1,0)</f>
        <v>0</v>
      </c>
      <c r="S198" s="261">
        <f>IF(CM_MWh!S198&gt;0,1,0)</f>
        <v>0</v>
      </c>
      <c r="T198" s="261">
        <f>IF(CM_MWh!T198&gt;0,1,0)</f>
        <v>1</v>
      </c>
      <c r="U198" s="364">
        <f>IF(CM_MWh!U198&gt;0,1,0)</f>
        <v>1</v>
      </c>
      <c r="V198" s="260">
        <f>IF(CM_MWh!V198&gt;0,1,0)</f>
        <v>1</v>
      </c>
      <c r="W198" s="260">
        <f>IF(CM_MWh!W198&gt;0,1,0)</f>
        <v>1</v>
      </c>
      <c r="X198" s="260">
        <f>IF(CM_MWh!X198&gt;0,1,0)</f>
        <v>1</v>
      </c>
      <c r="Y198" s="260">
        <f>IF(CM_MWh!Y198&gt;0,1,0)</f>
        <v>1</v>
      </c>
      <c r="Z198" s="260">
        <f>IF(CM_MWh!Z198&gt;0,1,0)</f>
        <v>1</v>
      </c>
      <c r="AA198" s="260">
        <f>IF(CM_MWh!AA198&gt;0,1,0)</f>
        <v>1</v>
      </c>
      <c r="AB198" s="260">
        <f>IF(CM_MWh!AB198&gt;0,1,0)</f>
        <v>0</v>
      </c>
      <c r="AC198" s="260">
        <f>IF(CM_MWh!AC198&gt;0,1,0)</f>
        <v>1</v>
      </c>
      <c r="AD198" s="260">
        <f>IF(CM_MWh!AD198&gt;0,1,0)</f>
        <v>1</v>
      </c>
      <c r="AE198" s="260">
        <f>IF(CM_MWh!AE198&gt;0,1,0)</f>
        <v>0</v>
      </c>
      <c r="AF198" s="260">
        <f>IF(CM_MWh!AF198&gt;0,1,0)</f>
        <v>1</v>
      </c>
      <c r="AG198" s="364">
        <f>IF(CM_MWh!AG198&gt;0,1,0)</f>
        <v>0</v>
      </c>
      <c r="AH198" s="260">
        <f>IF(CM_MWh!AH198&gt;0,1,0)</f>
        <v>0</v>
      </c>
      <c r="AI198" s="260">
        <f>IF(CM_MWh!AI198&gt;0,1,0)</f>
        <v>0</v>
      </c>
      <c r="AJ198" s="260">
        <f>IF(CM_MWh!AJ198&gt;0,1,0)</f>
        <v>0</v>
      </c>
      <c r="AK198" s="260">
        <f>IF(CM_MWh!AK198&gt;0,1,0)</f>
        <v>0</v>
      </c>
      <c r="AL198" s="260">
        <f>IF(CM_MWh!AL198&gt;0,1,0)</f>
        <v>0</v>
      </c>
      <c r="AM198" s="260">
        <f>IF(CM_MWh!AM198&gt;0,1,0)</f>
        <v>0</v>
      </c>
      <c r="AN198" s="260">
        <f>IF(CM_MWh!AN198&gt;0,1,0)</f>
        <v>0</v>
      </c>
      <c r="AO198" s="260">
        <f>IF(CM_MWh!AO198&gt;0,1,0)</f>
        <v>0</v>
      </c>
      <c r="AP198" s="260">
        <f>IF(CM_MWh!AP198&gt;0,1,0)</f>
        <v>0</v>
      </c>
      <c r="AQ198" s="260">
        <f>IF(CM_MWh!AQ198&gt;0,1,0)</f>
        <v>0</v>
      </c>
      <c r="AR198" s="260">
        <f>IF(CM_MWh!AR198&gt;0,1,0)</f>
        <v>0</v>
      </c>
      <c r="AS198" s="260">
        <f>IF(CM_MWh!AS198&gt;0,1,0)</f>
        <v>0</v>
      </c>
      <c r="AT198" s="260">
        <f>IF(CM_MWh!AT198&gt;0,1,0)</f>
        <v>0</v>
      </c>
      <c r="AU198" s="260">
        <f t="shared" si="93"/>
        <v>10</v>
      </c>
      <c r="AV198" s="260">
        <f t="shared" si="94"/>
        <v>6</v>
      </c>
      <c r="AW198" s="103">
        <f t="shared" si="95"/>
        <v>16</v>
      </c>
      <c r="AX198" s="152">
        <f t="shared" si="96"/>
        <v>1573768</v>
      </c>
      <c r="AY198" s="381"/>
      <c r="AZ198" s="371"/>
      <c r="BA198" s="371"/>
      <c r="BB198" s="371"/>
      <c r="BC198" s="371"/>
      <c r="BD198" s="366"/>
      <c r="BE198" s="104">
        <f t="shared" si="104"/>
        <v>2012</v>
      </c>
      <c r="BF198" s="28">
        <f t="shared" si="111"/>
        <v>1</v>
      </c>
      <c r="BG198" s="379">
        <f t="shared" ref="BG198:BG261" si="115">SUM(BH198:CE198)</f>
        <v>3147578</v>
      </c>
      <c r="BH198" s="112">
        <f t="shared" si="107"/>
        <v>1387413</v>
      </c>
      <c r="BI198" s="112">
        <f t="shared" si="107"/>
        <v>159179</v>
      </c>
      <c r="BJ198" s="112">
        <f t="shared" si="107"/>
        <v>2391</v>
      </c>
      <c r="BK198" s="112">
        <f t="shared" si="107"/>
        <v>1544</v>
      </c>
      <c r="BL198" s="112">
        <f t="shared" si="107"/>
        <v>23241</v>
      </c>
      <c r="BM198" s="112">
        <f t="shared" si="97"/>
        <v>1573768</v>
      </c>
      <c r="BN198" s="21">
        <f t="shared" si="98"/>
        <v>6</v>
      </c>
      <c r="BO198" s="21">
        <f t="shared" si="113"/>
        <v>4</v>
      </c>
      <c r="BP198" s="21">
        <f t="shared" si="114"/>
        <v>6</v>
      </c>
      <c r="BQ198" s="21">
        <f t="shared" si="112"/>
        <v>10</v>
      </c>
      <c r="BR198" s="106">
        <f t="shared" si="101"/>
        <v>16</v>
      </c>
      <c r="BS198" s="366"/>
    </row>
    <row r="199" spans="1:71">
      <c r="A199" s="28">
        <f t="shared" si="102"/>
        <v>2012</v>
      </c>
      <c r="B199" s="28">
        <f t="shared" si="110"/>
        <v>2</v>
      </c>
      <c r="C199" s="280">
        <f t="shared" si="103"/>
        <v>1562291</v>
      </c>
      <c r="D199" s="280">
        <f>ROUND(cust_BM!D199,0)</f>
        <v>1376771</v>
      </c>
      <c r="E199" s="280">
        <f>ROUND(cust_BM!E199,0)</f>
        <v>158095</v>
      </c>
      <c r="F199" s="280">
        <f>ROUND(cust_BM!F199,0)</f>
        <v>2394</v>
      </c>
      <c r="G199" s="280">
        <f>ROUND(cust_BM!G199,0)</f>
        <v>1548</v>
      </c>
      <c r="H199" s="395">
        <f>ROUND(cust_BM!H199,0)</f>
        <v>23466</v>
      </c>
      <c r="I199" s="260">
        <f>IF(CM_MWh!I199&gt;0,1,0)</f>
        <v>0</v>
      </c>
      <c r="J199" s="260">
        <f>IF(CM_MWh!J199&gt;0,1,0)</f>
        <v>1</v>
      </c>
      <c r="K199" s="260">
        <f>IF(CM_MWh!K199&gt;0,1,0)</f>
        <v>1</v>
      </c>
      <c r="L199" s="260">
        <f>IF(CM_MWh!L199&gt;0,1,0)</f>
        <v>0</v>
      </c>
      <c r="M199" s="260">
        <f>IF(CM_MWh!N199&gt;0,1,0)</f>
        <v>1</v>
      </c>
      <c r="N199" s="261">
        <f>IF(CM_MWh!K199&gt;0,1,0)</f>
        <v>1</v>
      </c>
      <c r="O199" s="261">
        <f>IF(CM_MWh!M199&gt;0,1,0)</f>
        <v>1</v>
      </c>
      <c r="P199" s="261">
        <f>IF(CM_MWh!P199&gt;0,1,0)</f>
        <v>0</v>
      </c>
      <c r="Q199" s="261">
        <f>IF(CM_MWh!Q199&gt;0,1,0)</f>
        <v>0</v>
      </c>
      <c r="R199" s="261">
        <f>IF(CM_MWh!R199&gt;0,1,0)</f>
        <v>0</v>
      </c>
      <c r="S199" s="261">
        <f>IF(CM_MWh!S199&gt;0,1,0)</f>
        <v>0</v>
      </c>
      <c r="T199" s="261">
        <f>IF(CM_MWh!T199&gt;0,1,0)</f>
        <v>1</v>
      </c>
      <c r="U199" s="364">
        <f>IF(CM_MWh!U199&gt;0,1,0)</f>
        <v>1</v>
      </c>
      <c r="V199" s="260">
        <f>IF(CM_MWh!V199&gt;0,1,0)</f>
        <v>1</v>
      </c>
      <c r="W199" s="260">
        <f>IF(CM_MWh!W199&gt;0,1,0)</f>
        <v>1</v>
      </c>
      <c r="X199" s="260">
        <f>IF(CM_MWh!X199&gt;0,1,0)</f>
        <v>1</v>
      </c>
      <c r="Y199" s="260">
        <f>IF(CM_MWh!Y199&gt;0,1,0)</f>
        <v>1</v>
      </c>
      <c r="Z199" s="260">
        <f>IF(CM_MWh!Z199&gt;0,1,0)</f>
        <v>1</v>
      </c>
      <c r="AA199" s="260">
        <f>IF(CM_MWh!AA199&gt;0,1,0)</f>
        <v>1</v>
      </c>
      <c r="AB199" s="260">
        <f>IF(CM_MWh!AB199&gt;0,1,0)</f>
        <v>1</v>
      </c>
      <c r="AC199" s="260">
        <f>IF(CM_MWh!AC199&gt;0,1,0)</f>
        <v>1</v>
      </c>
      <c r="AD199" s="260">
        <f>IF(CM_MWh!AD199&gt;0,1,0)</f>
        <v>1</v>
      </c>
      <c r="AE199" s="260">
        <f>IF(CM_MWh!AE199&gt;0,1,0)</f>
        <v>0</v>
      </c>
      <c r="AF199" s="260">
        <f>IF(CM_MWh!AF199&gt;0,1,0)</f>
        <v>1</v>
      </c>
      <c r="AG199" s="364">
        <f>IF(CM_MWh!AG199&gt;0,1,0)</f>
        <v>0</v>
      </c>
      <c r="AH199" s="260">
        <f>IF(CM_MWh!AH199&gt;0,1,0)</f>
        <v>0</v>
      </c>
      <c r="AI199" s="260">
        <f>IF(CM_MWh!AI199&gt;0,1,0)</f>
        <v>0</v>
      </c>
      <c r="AJ199" s="260">
        <f>IF(CM_MWh!AJ199&gt;0,1,0)</f>
        <v>0</v>
      </c>
      <c r="AK199" s="260">
        <f>IF(CM_MWh!AK199&gt;0,1,0)</f>
        <v>0</v>
      </c>
      <c r="AL199" s="260">
        <f>IF(CM_MWh!AL199&gt;0,1,0)</f>
        <v>0</v>
      </c>
      <c r="AM199" s="260">
        <f>IF(CM_MWh!AM199&gt;0,1,0)</f>
        <v>0</v>
      </c>
      <c r="AN199" s="260">
        <f>IF(CM_MWh!AN199&gt;0,1,0)</f>
        <v>0</v>
      </c>
      <c r="AO199" s="260">
        <f>IF(CM_MWh!AO199&gt;0,1,0)</f>
        <v>0</v>
      </c>
      <c r="AP199" s="260">
        <f>IF(CM_MWh!AP199&gt;0,1,0)</f>
        <v>0</v>
      </c>
      <c r="AQ199" s="260">
        <f>IF(CM_MWh!AQ199&gt;0,1,0)</f>
        <v>0</v>
      </c>
      <c r="AR199" s="260">
        <f>IF(CM_MWh!AR199&gt;0,1,0)</f>
        <v>0</v>
      </c>
      <c r="AS199" s="260">
        <f>IF(CM_MWh!AS199&gt;0,1,0)</f>
        <v>0</v>
      </c>
      <c r="AT199" s="260">
        <f>IF(CM_MWh!AT199&gt;0,1,0)</f>
        <v>0</v>
      </c>
      <c r="AU199" s="260">
        <f t="shared" ref="AU199:AU262" si="116">SUM(U199:AT199)</f>
        <v>11</v>
      </c>
      <c r="AV199" s="260">
        <f t="shared" ref="AV199:AV262" si="117">SUM(I199:T199)</f>
        <v>6</v>
      </c>
      <c r="AW199" s="103">
        <f t="shared" ref="AW199:AW262" si="118">AV199+AU199</f>
        <v>17</v>
      </c>
      <c r="AX199" s="152">
        <f t="shared" ref="AX199:AX262" si="119">SUM(D199:H199)</f>
        <v>1562274</v>
      </c>
      <c r="AY199" s="379"/>
      <c r="AZ199" s="366"/>
      <c r="BA199" s="366"/>
      <c r="BB199" s="366"/>
      <c r="BC199" s="366"/>
      <c r="BD199" s="366"/>
      <c r="BE199" s="104">
        <f t="shared" si="104"/>
        <v>2012</v>
      </c>
      <c r="BF199" s="28">
        <f t="shared" si="111"/>
        <v>2</v>
      </c>
      <c r="BG199" s="379">
        <f t="shared" si="115"/>
        <v>3124593</v>
      </c>
      <c r="BH199" s="112">
        <f t="shared" si="107"/>
        <v>1376771</v>
      </c>
      <c r="BI199" s="112">
        <f t="shared" si="107"/>
        <v>158095</v>
      </c>
      <c r="BJ199" s="112">
        <f t="shared" si="107"/>
        <v>2394</v>
      </c>
      <c r="BK199" s="112">
        <f t="shared" si="107"/>
        <v>1548</v>
      </c>
      <c r="BL199" s="112">
        <f t="shared" si="107"/>
        <v>23466</v>
      </c>
      <c r="BM199" s="112">
        <f t="shared" ref="BM199:BM262" si="120">SUM(BH199:BL199)</f>
        <v>1562274</v>
      </c>
      <c r="BN199" s="21">
        <f t="shared" ref="BN199:BN262" si="121">SUM(I199:T199)</f>
        <v>6</v>
      </c>
      <c r="BO199" s="21">
        <f t="shared" si="113"/>
        <v>4</v>
      </c>
      <c r="BP199" s="21">
        <f t="shared" si="114"/>
        <v>7</v>
      </c>
      <c r="BQ199" s="21">
        <f t="shared" si="112"/>
        <v>11</v>
      </c>
      <c r="BR199" s="106">
        <f t="shared" ref="BR199:BR262" si="122">BQ199+BN199</f>
        <v>17</v>
      </c>
      <c r="BS199" s="366"/>
    </row>
    <row r="200" spans="1:71">
      <c r="A200" s="28">
        <f t="shared" si="102"/>
        <v>2012</v>
      </c>
      <c r="B200" s="28">
        <f t="shared" si="110"/>
        <v>3</v>
      </c>
      <c r="C200" s="280">
        <f t="shared" si="103"/>
        <v>1661358</v>
      </c>
      <c r="D200" s="280">
        <f>ROUND(cust_BM!D200,0)</f>
        <v>1470844</v>
      </c>
      <c r="E200" s="280">
        <f>ROUND(cust_BM!E200,0)</f>
        <v>162808</v>
      </c>
      <c r="F200" s="280">
        <f>ROUND(cust_BM!F200,0)</f>
        <v>2371</v>
      </c>
      <c r="G200" s="280">
        <f>ROUND(cust_BM!G200,0)</f>
        <v>1551</v>
      </c>
      <c r="H200" s="395">
        <f>ROUND(cust_BM!H200,0)</f>
        <v>23768</v>
      </c>
      <c r="I200" s="260">
        <f>IF(CM_MWh!I200&gt;0,1,0)</f>
        <v>0</v>
      </c>
      <c r="J200" s="260">
        <f>IF(CM_MWh!J200&gt;0,1,0)</f>
        <v>1</v>
      </c>
      <c r="K200" s="260">
        <f>IF(CM_MWh!K200&gt;0,1,0)</f>
        <v>1</v>
      </c>
      <c r="L200" s="260">
        <f>IF(CM_MWh!L200&gt;0,1,0)</f>
        <v>0</v>
      </c>
      <c r="M200" s="260">
        <f>IF(CM_MWh!N200&gt;0,1,0)</f>
        <v>0</v>
      </c>
      <c r="N200" s="261">
        <f>IF(CM_MWh!K200&gt;0,1,0)</f>
        <v>1</v>
      </c>
      <c r="O200" s="261">
        <f>IF(CM_MWh!M200&gt;0,1,0)</f>
        <v>1</v>
      </c>
      <c r="P200" s="261">
        <f>IF(CM_MWh!P200&gt;0,1,0)</f>
        <v>0</v>
      </c>
      <c r="Q200" s="261">
        <f>IF(CM_MWh!Q200&gt;0,1,0)</f>
        <v>0</v>
      </c>
      <c r="R200" s="261">
        <f>IF(CM_MWh!R200&gt;0,1,0)</f>
        <v>0</v>
      </c>
      <c r="S200" s="261">
        <f>IF(CM_MWh!S200&gt;0,1,0)</f>
        <v>0</v>
      </c>
      <c r="T200" s="261">
        <f>IF(CM_MWh!T200&gt;0,1,0)</f>
        <v>1</v>
      </c>
      <c r="U200" s="364">
        <f>IF(CM_MWh!U200&gt;0,1,0)</f>
        <v>1</v>
      </c>
      <c r="V200" s="260">
        <f>IF(CM_MWh!V200&gt;0,1,0)</f>
        <v>1</v>
      </c>
      <c r="W200" s="260">
        <f>IF(CM_MWh!W200&gt;0,1,0)</f>
        <v>1</v>
      </c>
      <c r="X200" s="260">
        <f>IF(CM_MWh!X200&gt;0,1,0)</f>
        <v>1</v>
      </c>
      <c r="Y200" s="260">
        <f>IF(CM_MWh!Y200&gt;0,1,0)</f>
        <v>1</v>
      </c>
      <c r="Z200" s="260">
        <f>IF(CM_MWh!Z200&gt;0,1,0)</f>
        <v>1</v>
      </c>
      <c r="AA200" s="260">
        <f>IF(CM_MWh!AA200&gt;0,1,0)</f>
        <v>1</v>
      </c>
      <c r="AB200" s="260">
        <f>IF(CM_MWh!AB200&gt;0,1,0)</f>
        <v>1</v>
      </c>
      <c r="AC200" s="260">
        <f>IF(CM_MWh!AC200&gt;0,1,0)</f>
        <v>1</v>
      </c>
      <c r="AD200" s="260">
        <f>IF(CM_MWh!AD200&gt;0,1,0)</f>
        <v>1</v>
      </c>
      <c r="AE200" s="260">
        <f>IF(CM_MWh!AE200&gt;0,1,0)</f>
        <v>0</v>
      </c>
      <c r="AF200" s="260">
        <f>IF(CM_MWh!AF200&gt;0,1,0)</f>
        <v>1</v>
      </c>
      <c r="AG200" s="364">
        <f>IF(CM_MWh!AG200&gt;0,1,0)</f>
        <v>0</v>
      </c>
      <c r="AH200" s="260">
        <f>IF(CM_MWh!AH200&gt;0,1,0)</f>
        <v>0</v>
      </c>
      <c r="AI200" s="260">
        <f>IF(CM_MWh!AI200&gt;0,1,0)</f>
        <v>0</v>
      </c>
      <c r="AJ200" s="260">
        <f>IF(CM_MWh!AJ200&gt;0,1,0)</f>
        <v>0</v>
      </c>
      <c r="AK200" s="260">
        <f>IF(CM_MWh!AK200&gt;0,1,0)</f>
        <v>0</v>
      </c>
      <c r="AL200" s="260">
        <f>IF(CM_MWh!AL200&gt;0,1,0)</f>
        <v>0</v>
      </c>
      <c r="AM200" s="260">
        <f>IF(CM_MWh!AM200&gt;0,1,0)</f>
        <v>0</v>
      </c>
      <c r="AN200" s="260">
        <f>IF(CM_MWh!AN200&gt;0,1,0)</f>
        <v>0</v>
      </c>
      <c r="AO200" s="260">
        <f>IF(CM_MWh!AO200&gt;0,1,0)</f>
        <v>0</v>
      </c>
      <c r="AP200" s="260">
        <f>IF(CM_MWh!AP200&gt;0,1,0)</f>
        <v>0</v>
      </c>
      <c r="AQ200" s="260">
        <f>IF(CM_MWh!AQ200&gt;0,1,0)</f>
        <v>0</v>
      </c>
      <c r="AR200" s="260">
        <f>IF(CM_MWh!AR200&gt;0,1,0)</f>
        <v>0</v>
      </c>
      <c r="AS200" s="260">
        <f>IF(CM_MWh!AS200&gt;0,1,0)</f>
        <v>0</v>
      </c>
      <c r="AT200" s="260">
        <f>IF(CM_MWh!AT200&gt;0,1,0)</f>
        <v>0</v>
      </c>
      <c r="AU200" s="260">
        <f t="shared" si="116"/>
        <v>11</v>
      </c>
      <c r="AV200" s="260">
        <f t="shared" si="117"/>
        <v>5</v>
      </c>
      <c r="AW200" s="103">
        <f t="shared" si="118"/>
        <v>16</v>
      </c>
      <c r="AX200" s="152">
        <f t="shared" si="119"/>
        <v>1661342</v>
      </c>
      <c r="AY200" s="379"/>
      <c r="AZ200" s="366"/>
      <c r="BA200" s="366"/>
      <c r="BB200" s="366"/>
      <c r="BC200" s="366"/>
      <c r="BD200" s="366"/>
      <c r="BE200" s="104">
        <f t="shared" si="104"/>
        <v>2012</v>
      </c>
      <c r="BF200" s="28">
        <f t="shared" si="111"/>
        <v>3</v>
      </c>
      <c r="BG200" s="379">
        <f t="shared" si="115"/>
        <v>3322727</v>
      </c>
      <c r="BH200" s="112">
        <f t="shared" si="107"/>
        <v>1470844</v>
      </c>
      <c r="BI200" s="112">
        <f t="shared" si="107"/>
        <v>162808</v>
      </c>
      <c r="BJ200" s="112">
        <f t="shared" si="107"/>
        <v>2371</v>
      </c>
      <c r="BK200" s="112">
        <f t="shared" si="107"/>
        <v>1551</v>
      </c>
      <c r="BL200" s="112">
        <f t="shared" si="107"/>
        <v>23768</v>
      </c>
      <c r="BM200" s="112">
        <f t="shared" si="120"/>
        <v>1661342</v>
      </c>
      <c r="BN200" s="21">
        <f t="shared" si="121"/>
        <v>5</v>
      </c>
      <c r="BO200" s="21">
        <f t="shared" si="113"/>
        <v>4</v>
      </c>
      <c r="BP200" s="21">
        <f t="shared" si="114"/>
        <v>7</v>
      </c>
      <c r="BQ200" s="21">
        <f t="shared" si="112"/>
        <v>11</v>
      </c>
      <c r="BR200" s="21">
        <f t="shared" si="122"/>
        <v>16</v>
      </c>
      <c r="BS200" s="366"/>
    </row>
    <row r="201" spans="1:71">
      <c r="A201" s="28">
        <f t="shared" si="102"/>
        <v>2012</v>
      </c>
      <c r="B201" s="28">
        <f t="shared" si="110"/>
        <v>4</v>
      </c>
      <c r="C201" s="280">
        <f t="shared" si="103"/>
        <v>1638090</v>
      </c>
      <c r="D201" s="280">
        <f>ROUND(cust_BM!D201,0)</f>
        <v>1449157</v>
      </c>
      <c r="E201" s="280">
        <f>ROUND(cust_BM!E201,0)</f>
        <v>161378</v>
      </c>
      <c r="F201" s="280">
        <f>ROUND(cust_BM!F201,0)</f>
        <v>2352</v>
      </c>
      <c r="G201" s="280">
        <f>ROUND(cust_BM!G201,0)</f>
        <v>1547</v>
      </c>
      <c r="H201" s="395">
        <f>ROUND(cust_BM!H201,0)</f>
        <v>23640</v>
      </c>
      <c r="I201" s="260">
        <f>IF(CM_MWh!I201&gt;0,1,0)</f>
        <v>0</v>
      </c>
      <c r="J201" s="260">
        <f>IF(CM_MWh!J201&gt;0,1,0)</f>
        <v>1</v>
      </c>
      <c r="K201" s="260">
        <f>IF(CM_MWh!K201&gt;0,1,0)</f>
        <v>1</v>
      </c>
      <c r="L201" s="260">
        <f>IF(CM_MWh!L201&gt;0,1,0)</f>
        <v>0</v>
      </c>
      <c r="M201" s="260">
        <f>IF(CM_MWh!N201&gt;0,1,0)</f>
        <v>0</v>
      </c>
      <c r="N201" s="261">
        <f>IF(CM_MWh!K201&gt;0,1,0)</f>
        <v>1</v>
      </c>
      <c r="O201" s="261">
        <f>IF(CM_MWh!M201&gt;0,1,0)</f>
        <v>1</v>
      </c>
      <c r="P201" s="261">
        <f>IF(CM_MWh!P201&gt;0,1,0)</f>
        <v>0</v>
      </c>
      <c r="Q201" s="261">
        <f>IF(CM_MWh!Q201&gt;0,1,0)</f>
        <v>0</v>
      </c>
      <c r="R201" s="261">
        <f>IF(CM_MWh!R201&gt;0,1,0)</f>
        <v>0</v>
      </c>
      <c r="S201" s="261">
        <f>IF(CM_MWh!S201&gt;0,1,0)</f>
        <v>0</v>
      </c>
      <c r="T201" s="261">
        <f>IF(CM_MWh!T201&gt;0,1,0)</f>
        <v>1</v>
      </c>
      <c r="U201" s="364">
        <f>IF(CM_MWh!U201&gt;0,1,0)</f>
        <v>1</v>
      </c>
      <c r="V201" s="260">
        <f>IF(CM_MWh!V201&gt;0,1,0)</f>
        <v>1</v>
      </c>
      <c r="W201" s="260">
        <f>IF(CM_MWh!W201&gt;0,1,0)</f>
        <v>1</v>
      </c>
      <c r="X201" s="260">
        <f>IF(CM_MWh!X201&gt;0,1,0)</f>
        <v>1</v>
      </c>
      <c r="Y201" s="260">
        <f>IF(CM_MWh!Y201&gt;0,1,0)</f>
        <v>1</v>
      </c>
      <c r="Z201" s="260">
        <f>IF(CM_MWh!Z201&gt;0,1,0)</f>
        <v>1</v>
      </c>
      <c r="AA201" s="260">
        <f>IF(CM_MWh!AA201&gt;0,1,0)</f>
        <v>1</v>
      </c>
      <c r="AB201" s="260">
        <f>IF(CM_MWh!AB201&gt;0,1,0)</f>
        <v>1</v>
      </c>
      <c r="AC201" s="260">
        <f>IF(CM_MWh!AC201&gt;0,1,0)</f>
        <v>1</v>
      </c>
      <c r="AD201" s="260">
        <f>IF(CM_MWh!AD201&gt;0,1,0)</f>
        <v>1</v>
      </c>
      <c r="AE201" s="260">
        <f>IF(CM_MWh!AE201&gt;0,1,0)</f>
        <v>0</v>
      </c>
      <c r="AF201" s="260">
        <f>IF(CM_MWh!AF201&gt;0,1,0)</f>
        <v>1</v>
      </c>
      <c r="AG201" s="364">
        <f>IF(CM_MWh!AG201&gt;0,1,0)</f>
        <v>0</v>
      </c>
      <c r="AH201" s="260">
        <f>IF(CM_MWh!AH201&gt;0,1,0)</f>
        <v>0</v>
      </c>
      <c r="AI201" s="260">
        <f>IF(CM_MWh!AI201&gt;0,1,0)</f>
        <v>0</v>
      </c>
      <c r="AJ201" s="260">
        <f>IF(CM_MWh!AJ201&gt;0,1,0)</f>
        <v>0</v>
      </c>
      <c r="AK201" s="260">
        <f>IF(CM_MWh!AK201&gt;0,1,0)</f>
        <v>0</v>
      </c>
      <c r="AL201" s="260">
        <f>IF(CM_MWh!AL201&gt;0,1,0)</f>
        <v>0</v>
      </c>
      <c r="AM201" s="260">
        <f>IF(CM_MWh!AM201&gt;0,1,0)</f>
        <v>0</v>
      </c>
      <c r="AN201" s="260">
        <f>IF(CM_MWh!AN201&gt;0,1,0)</f>
        <v>0</v>
      </c>
      <c r="AO201" s="260">
        <f>IF(CM_MWh!AO201&gt;0,1,0)</f>
        <v>0</v>
      </c>
      <c r="AP201" s="260">
        <f>IF(CM_MWh!AP201&gt;0,1,0)</f>
        <v>0</v>
      </c>
      <c r="AQ201" s="260">
        <f>IF(CM_MWh!AQ201&gt;0,1,0)</f>
        <v>0</v>
      </c>
      <c r="AR201" s="260">
        <f>IF(CM_MWh!AR201&gt;0,1,0)</f>
        <v>0</v>
      </c>
      <c r="AS201" s="260">
        <f>IF(CM_MWh!AS201&gt;0,1,0)</f>
        <v>0</v>
      </c>
      <c r="AT201" s="260">
        <f>IF(CM_MWh!AT201&gt;0,1,0)</f>
        <v>0</v>
      </c>
      <c r="AU201" s="260">
        <f t="shared" si="116"/>
        <v>11</v>
      </c>
      <c r="AV201" s="260">
        <f t="shared" si="117"/>
        <v>5</v>
      </c>
      <c r="AW201" s="103">
        <f t="shared" si="118"/>
        <v>16</v>
      </c>
      <c r="AX201" s="152">
        <f t="shared" si="119"/>
        <v>1638074</v>
      </c>
      <c r="AY201" s="379"/>
      <c r="AZ201" s="366"/>
      <c r="BA201" s="366"/>
      <c r="BB201" s="366"/>
      <c r="BC201" s="366"/>
      <c r="BD201" s="366"/>
      <c r="BE201" s="104">
        <f t="shared" si="104"/>
        <v>2012</v>
      </c>
      <c r="BF201" s="28">
        <f t="shared" si="111"/>
        <v>4</v>
      </c>
      <c r="BG201" s="379">
        <f t="shared" si="115"/>
        <v>3276191</v>
      </c>
      <c r="BH201" s="112">
        <f t="shared" si="107"/>
        <v>1449157</v>
      </c>
      <c r="BI201" s="112">
        <f t="shared" si="107"/>
        <v>161378</v>
      </c>
      <c r="BJ201" s="112">
        <f t="shared" si="107"/>
        <v>2352</v>
      </c>
      <c r="BK201" s="112">
        <f t="shared" si="107"/>
        <v>1547</v>
      </c>
      <c r="BL201" s="112">
        <f t="shared" si="107"/>
        <v>23640</v>
      </c>
      <c r="BM201" s="112">
        <f t="shared" si="120"/>
        <v>1638074</v>
      </c>
      <c r="BN201" s="21">
        <f t="shared" si="121"/>
        <v>5</v>
      </c>
      <c r="BO201" s="21">
        <f t="shared" si="113"/>
        <v>4</v>
      </c>
      <c r="BP201" s="21">
        <f t="shared" si="114"/>
        <v>7</v>
      </c>
      <c r="BQ201" s="21">
        <f t="shared" si="112"/>
        <v>11</v>
      </c>
      <c r="BR201" s="21">
        <f t="shared" si="122"/>
        <v>16</v>
      </c>
      <c r="BS201" s="366"/>
    </row>
    <row r="202" spans="1:71">
      <c r="A202" s="28">
        <f t="shared" si="102"/>
        <v>2012</v>
      </c>
      <c r="B202" s="28">
        <f t="shared" si="110"/>
        <v>5</v>
      </c>
      <c r="C202" s="280">
        <f t="shared" si="103"/>
        <v>1661790</v>
      </c>
      <c r="D202" s="280">
        <f>ROUND(cust_BM!D202,0)</f>
        <v>1470737</v>
      </c>
      <c r="E202" s="280">
        <f>ROUND(cust_BM!E202,0)</f>
        <v>163247</v>
      </c>
      <c r="F202" s="280">
        <f>ROUND(cust_BM!F202,0)</f>
        <v>2366</v>
      </c>
      <c r="G202" s="280">
        <f>ROUND(cust_BM!G202,0)</f>
        <v>1547</v>
      </c>
      <c r="H202" s="395">
        <f>ROUND(cust_BM!H202,0)</f>
        <v>23876</v>
      </c>
      <c r="I202" s="260">
        <f>IF(CM_MWh!I202&gt;0,1,0)</f>
        <v>0</v>
      </c>
      <c r="J202" s="260">
        <f>IF(CM_MWh!J202&gt;0,1,0)</f>
        <v>1</v>
      </c>
      <c r="K202" s="260">
        <f>IF(CM_MWh!K202&gt;0,1,0)</f>
        <v>1</v>
      </c>
      <c r="L202" s="260">
        <f>IF(CM_MWh!L202&gt;0,1,0)</f>
        <v>0</v>
      </c>
      <c r="M202" s="260">
        <f>IF(CM_MWh!N202&gt;0,1,0)</f>
        <v>1</v>
      </c>
      <c r="N202" s="261">
        <f>IF(CM_MWh!K202&gt;0,1,0)</f>
        <v>1</v>
      </c>
      <c r="O202" s="261">
        <f>IF(CM_MWh!M202&gt;0,1,0)</f>
        <v>1</v>
      </c>
      <c r="P202" s="261">
        <f>IF(CM_MWh!P202&gt;0,1,0)</f>
        <v>0</v>
      </c>
      <c r="Q202" s="261">
        <f>IF(CM_MWh!Q202&gt;0,1,0)</f>
        <v>0</v>
      </c>
      <c r="R202" s="261">
        <f>IF(CM_MWh!R202&gt;0,1,0)</f>
        <v>0</v>
      </c>
      <c r="S202" s="261">
        <f>IF(CM_MWh!S202&gt;0,1,0)</f>
        <v>0</v>
      </c>
      <c r="T202" s="261">
        <f>IF(CM_MWh!T202&gt;0,1,0)</f>
        <v>1</v>
      </c>
      <c r="U202" s="364">
        <f>IF(CM_MWh!U202&gt;0,1,0)</f>
        <v>1</v>
      </c>
      <c r="V202" s="260">
        <f>IF(CM_MWh!V202&gt;0,1,0)</f>
        <v>1</v>
      </c>
      <c r="W202" s="260">
        <f>IF(CM_MWh!W202&gt;0,1,0)</f>
        <v>1</v>
      </c>
      <c r="X202" s="260">
        <f>IF(CM_MWh!X202&gt;0,1,0)</f>
        <v>1</v>
      </c>
      <c r="Y202" s="260">
        <f>IF(CM_MWh!Y202&gt;0,1,0)</f>
        <v>1</v>
      </c>
      <c r="Z202" s="260">
        <f>IF(CM_MWh!Z202&gt;0,1,0)</f>
        <v>1</v>
      </c>
      <c r="AA202" s="260">
        <f>IF(CM_MWh!AA202&gt;0,1,0)</f>
        <v>1</v>
      </c>
      <c r="AB202" s="260">
        <f>IF(CM_MWh!AB202&gt;0,1,0)</f>
        <v>1</v>
      </c>
      <c r="AC202" s="260">
        <f>IF(CM_MWh!AC202&gt;0,1,0)</f>
        <v>1</v>
      </c>
      <c r="AD202" s="260">
        <f>IF(CM_MWh!AD202&gt;0,1,0)</f>
        <v>1</v>
      </c>
      <c r="AE202" s="260">
        <f>IF(CM_MWh!AE202&gt;0,1,0)</f>
        <v>0</v>
      </c>
      <c r="AF202" s="260">
        <f>IF(CM_MWh!AF202&gt;0,1,0)</f>
        <v>1</v>
      </c>
      <c r="AG202" s="364">
        <f>IF(CM_MWh!AG202&gt;0,1,0)</f>
        <v>0</v>
      </c>
      <c r="AH202" s="260">
        <f>IF(CM_MWh!AH202&gt;0,1,0)</f>
        <v>0</v>
      </c>
      <c r="AI202" s="260">
        <f>IF(CM_MWh!AI202&gt;0,1,0)</f>
        <v>0</v>
      </c>
      <c r="AJ202" s="260">
        <f>IF(CM_MWh!AJ202&gt;0,1,0)</f>
        <v>0</v>
      </c>
      <c r="AK202" s="260">
        <f>IF(CM_MWh!AK202&gt;0,1,0)</f>
        <v>0</v>
      </c>
      <c r="AL202" s="260">
        <f>IF(CM_MWh!AL202&gt;0,1,0)</f>
        <v>0</v>
      </c>
      <c r="AM202" s="260">
        <f>IF(CM_MWh!AM202&gt;0,1,0)</f>
        <v>0</v>
      </c>
      <c r="AN202" s="260">
        <f>IF(CM_MWh!AN202&gt;0,1,0)</f>
        <v>0</v>
      </c>
      <c r="AO202" s="260">
        <f>IF(CM_MWh!AO202&gt;0,1,0)</f>
        <v>0</v>
      </c>
      <c r="AP202" s="260">
        <f>IF(CM_MWh!AP202&gt;0,1,0)</f>
        <v>0</v>
      </c>
      <c r="AQ202" s="260">
        <f>IF(CM_MWh!AQ202&gt;0,1,0)</f>
        <v>0</v>
      </c>
      <c r="AR202" s="260">
        <f>IF(CM_MWh!AR202&gt;0,1,0)</f>
        <v>0</v>
      </c>
      <c r="AS202" s="260">
        <f>IF(CM_MWh!AS202&gt;0,1,0)</f>
        <v>0</v>
      </c>
      <c r="AT202" s="260">
        <f>IF(CM_MWh!AT202&gt;0,1,0)</f>
        <v>0</v>
      </c>
      <c r="AU202" s="260">
        <f t="shared" si="116"/>
        <v>11</v>
      </c>
      <c r="AV202" s="260">
        <f t="shared" si="117"/>
        <v>6</v>
      </c>
      <c r="AW202" s="103">
        <f t="shared" si="118"/>
        <v>17</v>
      </c>
      <c r="AX202" s="152">
        <f t="shared" si="119"/>
        <v>1661773</v>
      </c>
      <c r="AY202" s="379"/>
      <c r="AZ202" s="366"/>
      <c r="BA202" s="366"/>
      <c r="BB202" s="366"/>
      <c r="BC202" s="366"/>
      <c r="BD202" s="366"/>
      <c r="BE202" s="104">
        <f t="shared" si="104"/>
        <v>2012</v>
      </c>
      <c r="BF202" s="28">
        <f t="shared" si="111"/>
        <v>5</v>
      </c>
      <c r="BG202" s="379">
        <f t="shared" si="115"/>
        <v>3323591</v>
      </c>
      <c r="BH202" s="112">
        <f t="shared" si="107"/>
        <v>1470737</v>
      </c>
      <c r="BI202" s="112">
        <f t="shared" si="107"/>
        <v>163247</v>
      </c>
      <c r="BJ202" s="112">
        <f t="shared" si="107"/>
        <v>2366</v>
      </c>
      <c r="BK202" s="112">
        <f t="shared" si="107"/>
        <v>1547</v>
      </c>
      <c r="BL202" s="112">
        <f t="shared" si="107"/>
        <v>23876</v>
      </c>
      <c r="BM202" s="112">
        <f t="shared" si="120"/>
        <v>1661773</v>
      </c>
      <c r="BN202" s="21">
        <f t="shared" si="121"/>
        <v>6</v>
      </c>
      <c r="BO202" s="21">
        <f t="shared" si="113"/>
        <v>4</v>
      </c>
      <c r="BP202" s="21">
        <f t="shared" si="114"/>
        <v>7</v>
      </c>
      <c r="BQ202" s="21">
        <f t="shared" si="112"/>
        <v>11</v>
      </c>
      <c r="BR202" s="21">
        <f t="shared" si="122"/>
        <v>17</v>
      </c>
      <c r="BS202" s="366"/>
    </row>
    <row r="203" spans="1:71">
      <c r="A203" s="28">
        <f t="shared" si="102"/>
        <v>2012</v>
      </c>
      <c r="B203" s="28">
        <f t="shared" si="110"/>
        <v>6</v>
      </c>
      <c r="C203" s="280">
        <f t="shared" si="103"/>
        <v>1655487</v>
      </c>
      <c r="D203" s="280">
        <f>ROUND(cust_BM!D203,0)</f>
        <v>1464139</v>
      </c>
      <c r="E203" s="280">
        <f>ROUND(cust_BM!E203,0)</f>
        <v>163589</v>
      </c>
      <c r="F203" s="280">
        <f>ROUND(cust_BM!F203,0)</f>
        <v>2347</v>
      </c>
      <c r="G203" s="280">
        <f>ROUND(cust_BM!G203,0)</f>
        <v>1549</v>
      </c>
      <c r="H203" s="395">
        <f>ROUND(cust_BM!H203,0)</f>
        <v>23846</v>
      </c>
      <c r="I203" s="260">
        <f>IF(CM_MWh!I203&gt;0,1,0)</f>
        <v>0</v>
      </c>
      <c r="J203" s="260">
        <f>IF(CM_MWh!J203&gt;0,1,0)</f>
        <v>1</v>
      </c>
      <c r="K203" s="260">
        <f>IF(CM_MWh!K203&gt;0,1,0)</f>
        <v>1</v>
      </c>
      <c r="L203" s="260">
        <f>IF(CM_MWh!L203&gt;0,1,0)</f>
        <v>0</v>
      </c>
      <c r="M203" s="260">
        <f>IF(CM_MWh!N203&gt;0,1,0)</f>
        <v>1</v>
      </c>
      <c r="N203" s="261">
        <f>IF(CM_MWh!K203&gt;0,1,0)</f>
        <v>1</v>
      </c>
      <c r="O203" s="261">
        <f>IF(CM_MWh!M203&gt;0,1,0)</f>
        <v>1</v>
      </c>
      <c r="P203" s="261">
        <f>IF(CM_MWh!P203&gt;0,1,0)</f>
        <v>0</v>
      </c>
      <c r="Q203" s="261">
        <f>IF(CM_MWh!Q203&gt;0,1,0)</f>
        <v>0</v>
      </c>
      <c r="R203" s="261">
        <f>IF(CM_MWh!R203&gt;0,1,0)</f>
        <v>0</v>
      </c>
      <c r="S203" s="261">
        <f>IF(CM_MWh!S203&gt;0,1,0)</f>
        <v>0</v>
      </c>
      <c r="T203" s="261">
        <f>IF(CM_MWh!T203&gt;0,1,0)</f>
        <v>1</v>
      </c>
      <c r="U203" s="364">
        <f>IF(CM_MWh!U203&gt;0,1,0)</f>
        <v>1</v>
      </c>
      <c r="V203" s="260">
        <f>IF(CM_MWh!V203&gt;0,1,0)</f>
        <v>1</v>
      </c>
      <c r="W203" s="260">
        <f>IF(CM_MWh!W203&gt;0,1,0)</f>
        <v>1</v>
      </c>
      <c r="X203" s="260">
        <f>IF(CM_MWh!X203&gt;0,1,0)</f>
        <v>1</v>
      </c>
      <c r="Y203" s="260">
        <f>IF(CM_MWh!Y203&gt;0,1,0)</f>
        <v>1</v>
      </c>
      <c r="Z203" s="260">
        <f>IF(CM_MWh!Z203&gt;0,1,0)</f>
        <v>1</v>
      </c>
      <c r="AA203" s="260">
        <f>IF(CM_MWh!AA203&gt;0,1,0)</f>
        <v>1</v>
      </c>
      <c r="AB203" s="260">
        <f>IF(CM_MWh!AB203&gt;0,1,0)</f>
        <v>1</v>
      </c>
      <c r="AC203" s="260">
        <f>IF(CM_MWh!AC203&gt;0,1,0)</f>
        <v>1</v>
      </c>
      <c r="AD203" s="260">
        <f>IF(CM_MWh!AD203&gt;0,1,0)</f>
        <v>1</v>
      </c>
      <c r="AE203" s="260">
        <f>IF(CM_MWh!AE203&gt;0,1,0)</f>
        <v>0</v>
      </c>
      <c r="AF203" s="260">
        <f>IF(CM_MWh!AF203&gt;0,1,0)</f>
        <v>1</v>
      </c>
      <c r="AG203" s="364">
        <f>IF(CM_MWh!AG203&gt;0,1,0)</f>
        <v>0</v>
      </c>
      <c r="AH203" s="260">
        <f>IF(CM_MWh!AH203&gt;0,1,0)</f>
        <v>0</v>
      </c>
      <c r="AI203" s="260">
        <f>IF(CM_MWh!AI203&gt;0,1,0)</f>
        <v>0</v>
      </c>
      <c r="AJ203" s="260">
        <f>IF(CM_MWh!AJ203&gt;0,1,0)</f>
        <v>0</v>
      </c>
      <c r="AK203" s="260">
        <f>IF(CM_MWh!AK203&gt;0,1,0)</f>
        <v>0</v>
      </c>
      <c r="AL203" s="260">
        <f>IF(CM_MWh!AL203&gt;0,1,0)</f>
        <v>0</v>
      </c>
      <c r="AM203" s="260">
        <f>IF(CM_MWh!AM203&gt;0,1,0)</f>
        <v>0</v>
      </c>
      <c r="AN203" s="260">
        <f>IF(CM_MWh!AN203&gt;0,1,0)</f>
        <v>0</v>
      </c>
      <c r="AO203" s="260">
        <f>IF(CM_MWh!AO203&gt;0,1,0)</f>
        <v>0</v>
      </c>
      <c r="AP203" s="260">
        <f>IF(CM_MWh!AP203&gt;0,1,0)</f>
        <v>0</v>
      </c>
      <c r="AQ203" s="260">
        <f>IF(CM_MWh!AQ203&gt;0,1,0)</f>
        <v>0</v>
      </c>
      <c r="AR203" s="260">
        <f>IF(CM_MWh!AR203&gt;0,1,0)</f>
        <v>0</v>
      </c>
      <c r="AS203" s="260">
        <f>IF(CM_MWh!AS203&gt;0,1,0)</f>
        <v>0</v>
      </c>
      <c r="AT203" s="260">
        <f>IF(CM_MWh!AT203&gt;0,1,0)</f>
        <v>0</v>
      </c>
      <c r="AU203" s="260">
        <f t="shared" si="116"/>
        <v>11</v>
      </c>
      <c r="AV203" s="260">
        <f t="shared" si="117"/>
        <v>6</v>
      </c>
      <c r="AW203" s="103">
        <f t="shared" si="118"/>
        <v>17</v>
      </c>
      <c r="AX203" s="152">
        <f t="shared" si="119"/>
        <v>1655470</v>
      </c>
      <c r="AY203" s="381"/>
      <c r="AZ203" s="371"/>
      <c r="BA203" s="371"/>
      <c r="BB203" s="371"/>
      <c r="BC203" s="371"/>
      <c r="BD203" s="371"/>
      <c r="BE203" s="104">
        <f t="shared" si="104"/>
        <v>2012</v>
      </c>
      <c r="BF203" s="28">
        <f t="shared" si="111"/>
        <v>6</v>
      </c>
      <c r="BG203" s="379">
        <f t="shared" si="115"/>
        <v>3310985</v>
      </c>
      <c r="BH203" s="112">
        <f t="shared" si="107"/>
        <v>1464139</v>
      </c>
      <c r="BI203" s="112">
        <f t="shared" si="107"/>
        <v>163589</v>
      </c>
      <c r="BJ203" s="112">
        <f t="shared" si="107"/>
        <v>2347</v>
      </c>
      <c r="BK203" s="112">
        <f t="shared" si="107"/>
        <v>1549</v>
      </c>
      <c r="BL203" s="112">
        <f t="shared" si="107"/>
        <v>23846</v>
      </c>
      <c r="BM203" s="112">
        <f t="shared" si="120"/>
        <v>1655470</v>
      </c>
      <c r="BN203" s="21">
        <f t="shared" si="121"/>
        <v>6</v>
      </c>
      <c r="BO203" s="21">
        <f t="shared" si="113"/>
        <v>4</v>
      </c>
      <c r="BP203" s="21">
        <f t="shared" si="114"/>
        <v>7</v>
      </c>
      <c r="BQ203" s="21">
        <f t="shared" si="112"/>
        <v>11</v>
      </c>
      <c r="BR203" s="21">
        <f t="shared" si="122"/>
        <v>17</v>
      </c>
      <c r="BS203" s="366"/>
    </row>
    <row r="204" spans="1:71">
      <c r="A204" s="28">
        <f t="shared" si="102"/>
        <v>2012</v>
      </c>
      <c r="B204" s="28">
        <f t="shared" si="110"/>
        <v>7</v>
      </c>
      <c r="C204" s="280">
        <f t="shared" si="103"/>
        <v>1573049</v>
      </c>
      <c r="D204" s="280">
        <f>ROUND(cust_BM!D204,0)</f>
        <v>1387578</v>
      </c>
      <c r="E204" s="280">
        <f>ROUND(cust_BM!E204,0)</f>
        <v>158331</v>
      </c>
      <c r="F204" s="280">
        <f>ROUND(cust_BM!F204,0)</f>
        <v>2325</v>
      </c>
      <c r="G204" s="280">
        <f>ROUND(cust_BM!G204,0)</f>
        <v>1544</v>
      </c>
      <c r="H204" s="395">
        <f>ROUND(cust_BM!H204,0)</f>
        <v>23254</v>
      </c>
      <c r="I204" s="260">
        <f>IF(CM_MWh!I204&gt;0,1,0)</f>
        <v>0</v>
      </c>
      <c r="J204" s="260">
        <f>IF(CM_MWh!J204&gt;0,1,0)</f>
        <v>1</v>
      </c>
      <c r="K204" s="260">
        <f>IF(CM_MWh!K204&gt;0,1,0)</f>
        <v>1</v>
      </c>
      <c r="L204" s="260">
        <f>IF(CM_MWh!L204&gt;0,1,0)</f>
        <v>0</v>
      </c>
      <c r="M204" s="260">
        <f>IF(CM_MWh!N204&gt;0,1,0)</f>
        <v>1</v>
      </c>
      <c r="N204" s="261">
        <f>IF(CM_MWh!K204&gt;0,1,0)</f>
        <v>1</v>
      </c>
      <c r="O204" s="261">
        <f>IF(CM_MWh!M204&gt;0,1,0)</f>
        <v>1</v>
      </c>
      <c r="P204" s="261">
        <f>IF(CM_MWh!P204&gt;0,1,0)</f>
        <v>0</v>
      </c>
      <c r="Q204" s="261">
        <f>IF(CM_MWh!Q204&gt;0,1,0)</f>
        <v>0</v>
      </c>
      <c r="R204" s="261">
        <f>IF(CM_MWh!R204&gt;0,1,0)</f>
        <v>0</v>
      </c>
      <c r="S204" s="261">
        <f>IF(CM_MWh!S204&gt;0,1,0)</f>
        <v>0</v>
      </c>
      <c r="T204" s="261">
        <f>IF(CM_MWh!T204&gt;0,1,0)</f>
        <v>1</v>
      </c>
      <c r="U204" s="364">
        <f>IF(CM_MWh!U204&gt;0,1,0)</f>
        <v>1</v>
      </c>
      <c r="V204" s="260">
        <f>IF(CM_MWh!V204&gt;0,1,0)</f>
        <v>1</v>
      </c>
      <c r="W204" s="260">
        <f>IF(CM_MWh!W204&gt;0,1,0)</f>
        <v>1</v>
      </c>
      <c r="X204" s="260">
        <f>IF(CM_MWh!X204&gt;0,1,0)</f>
        <v>1</v>
      </c>
      <c r="Y204" s="260">
        <f>IF(CM_MWh!Y204&gt;0,1,0)</f>
        <v>1</v>
      </c>
      <c r="Z204" s="260">
        <f>IF(CM_MWh!Z204&gt;0,1,0)</f>
        <v>1</v>
      </c>
      <c r="AA204" s="260">
        <f>IF(CM_MWh!AA204&gt;0,1,0)</f>
        <v>1</v>
      </c>
      <c r="AB204" s="260">
        <f>IF(CM_MWh!AB204&gt;0,1,0)</f>
        <v>1</v>
      </c>
      <c r="AC204" s="260">
        <f>IF(CM_MWh!AC204&gt;0,1,0)</f>
        <v>1</v>
      </c>
      <c r="AD204" s="260">
        <f>IF(CM_MWh!AD204&gt;0,1,0)</f>
        <v>1</v>
      </c>
      <c r="AE204" s="260">
        <f>IF(CM_MWh!AE204&gt;0,1,0)</f>
        <v>0</v>
      </c>
      <c r="AF204" s="260">
        <f>IF(CM_MWh!AF204&gt;0,1,0)</f>
        <v>1</v>
      </c>
      <c r="AG204" s="364">
        <f>IF(CM_MWh!AG204&gt;0,1,0)</f>
        <v>0</v>
      </c>
      <c r="AH204" s="260">
        <f>IF(CM_MWh!AH204&gt;0,1,0)</f>
        <v>0</v>
      </c>
      <c r="AI204" s="260">
        <f>IF(CM_MWh!AI204&gt;0,1,0)</f>
        <v>0</v>
      </c>
      <c r="AJ204" s="260">
        <f>IF(CM_MWh!AJ204&gt;0,1,0)</f>
        <v>0</v>
      </c>
      <c r="AK204" s="260">
        <f>IF(CM_MWh!AK204&gt;0,1,0)</f>
        <v>0</v>
      </c>
      <c r="AL204" s="260">
        <f>IF(CM_MWh!AL204&gt;0,1,0)</f>
        <v>0</v>
      </c>
      <c r="AM204" s="260">
        <f>IF(CM_MWh!AM204&gt;0,1,0)</f>
        <v>0</v>
      </c>
      <c r="AN204" s="260">
        <f>IF(CM_MWh!AN204&gt;0,1,0)</f>
        <v>0</v>
      </c>
      <c r="AO204" s="260">
        <f>IF(CM_MWh!AO204&gt;0,1,0)</f>
        <v>0</v>
      </c>
      <c r="AP204" s="260">
        <f>IF(CM_MWh!AP204&gt;0,1,0)</f>
        <v>0</v>
      </c>
      <c r="AQ204" s="260">
        <f>IF(CM_MWh!AQ204&gt;0,1,0)</f>
        <v>0</v>
      </c>
      <c r="AR204" s="260">
        <f>IF(CM_MWh!AR204&gt;0,1,0)</f>
        <v>0</v>
      </c>
      <c r="AS204" s="260">
        <f>IF(CM_MWh!AS204&gt;0,1,0)</f>
        <v>0</v>
      </c>
      <c r="AT204" s="260">
        <f>IF(CM_MWh!AT204&gt;0,1,0)</f>
        <v>0</v>
      </c>
      <c r="AU204" s="260">
        <f t="shared" si="116"/>
        <v>11</v>
      </c>
      <c r="AV204" s="260">
        <f t="shared" si="117"/>
        <v>6</v>
      </c>
      <c r="AW204" s="103">
        <f t="shared" si="118"/>
        <v>17</v>
      </c>
      <c r="AX204" s="152">
        <f t="shared" si="119"/>
        <v>1573032</v>
      </c>
      <c r="AY204" s="381"/>
      <c r="AZ204" s="371"/>
      <c r="BA204" s="371"/>
      <c r="BB204" s="371"/>
      <c r="BC204" s="371"/>
      <c r="BD204" s="371"/>
      <c r="BE204" s="104">
        <f t="shared" si="104"/>
        <v>2012</v>
      </c>
      <c r="BF204" s="28">
        <f t="shared" si="111"/>
        <v>7</v>
      </c>
      <c r="BG204" s="379">
        <f t="shared" si="115"/>
        <v>3146109</v>
      </c>
      <c r="BH204" s="112">
        <f t="shared" si="107"/>
        <v>1387578</v>
      </c>
      <c r="BI204" s="112">
        <f t="shared" si="107"/>
        <v>158331</v>
      </c>
      <c r="BJ204" s="112">
        <f t="shared" si="107"/>
        <v>2325</v>
      </c>
      <c r="BK204" s="112">
        <f t="shared" si="107"/>
        <v>1544</v>
      </c>
      <c r="BL204" s="112">
        <f t="shared" si="107"/>
        <v>23254</v>
      </c>
      <c r="BM204" s="112">
        <f t="shared" si="120"/>
        <v>1573032</v>
      </c>
      <c r="BN204" s="21">
        <f t="shared" si="121"/>
        <v>6</v>
      </c>
      <c r="BO204" s="21">
        <f t="shared" si="113"/>
        <v>4</v>
      </c>
      <c r="BP204" s="21">
        <f t="shared" si="114"/>
        <v>7</v>
      </c>
      <c r="BQ204" s="21">
        <f t="shared" si="112"/>
        <v>11</v>
      </c>
      <c r="BR204" s="21">
        <f t="shared" si="122"/>
        <v>17</v>
      </c>
      <c r="BS204" s="366"/>
    </row>
    <row r="205" spans="1:71">
      <c r="A205" s="28">
        <f t="shared" si="102"/>
        <v>2012</v>
      </c>
      <c r="B205" s="28">
        <f t="shared" si="110"/>
        <v>8</v>
      </c>
      <c r="C205" s="280">
        <f t="shared" si="103"/>
        <v>1740881</v>
      </c>
      <c r="D205" s="280">
        <f>ROUND(cust_BM!D205,0)</f>
        <v>1542995</v>
      </c>
      <c r="E205" s="280">
        <f>ROUND(cust_BM!E205,0)</f>
        <v>169014</v>
      </c>
      <c r="F205" s="280">
        <f>ROUND(cust_BM!F205,0)</f>
        <v>2389</v>
      </c>
      <c r="G205" s="280">
        <f>ROUND(cust_BM!G205,0)</f>
        <v>1584</v>
      </c>
      <c r="H205" s="395">
        <f>ROUND(cust_BM!H205,0)</f>
        <v>24883</v>
      </c>
      <c r="I205" s="260">
        <f>IF(CM_MWh!I205&gt;0,1,0)</f>
        <v>0</v>
      </c>
      <c r="J205" s="260">
        <f>IF(CM_MWh!J205&gt;0,1,0)</f>
        <v>0</v>
      </c>
      <c r="K205" s="260">
        <f>IF(CM_MWh!K205&gt;0,1,0)</f>
        <v>1</v>
      </c>
      <c r="L205" s="260">
        <f>IF(CM_MWh!L205&gt;0,1,0)</f>
        <v>0</v>
      </c>
      <c r="M205" s="260">
        <f>IF(CM_MWh!N205&gt;0,1,0)</f>
        <v>1</v>
      </c>
      <c r="N205" s="261">
        <f>IF(CM_MWh!K205&gt;0,1,0)</f>
        <v>1</v>
      </c>
      <c r="O205" s="261">
        <f>IF(CM_MWh!M205&gt;0,1,0)</f>
        <v>1</v>
      </c>
      <c r="P205" s="261">
        <f>IF(CM_MWh!P205&gt;0,1,0)</f>
        <v>0</v>
      </c>
      <c r="Q205" s="261">
        <f>IF(CM_MWh!Q205&gt;0,1,0)</f>
        <v>0</v>
      </c>
      <c r="R205" s="261">
        <f>IF(CM_MWh!R205&gt;0,1,0)</f>
        <v>0</v>
      </c>
      <c r="S205" s="261">
        <f>IF(CM_MWh!S205&gt;0,1,0)</f>
        <v>0</v>
      </c>
      <c r="T205" s="261">
        <f>IF(CM_MWh!T205&gt;0,1,0)</f>
        <v>1</v>
      </c>
      <c r="U205" s="364">
        <f>IF(CM_MWh!U205&gt;0,1,0)</f>
        <v>1</v>
      </c>
      <c r="V205" s="260">
        <f>IF(CM_MWh!V205&gt;0,1,0)</f>
        <v>1</v>
      </c>
      <c r="W205" s="260">
        <f>IF(CM_MWh!W205&gt;0,1,0)</f>
        <v>1</v>
      </c>
      <c r="X205" s="260">
        <f>IF(CM_MWh!X205&gt;0,1,0)</f>
        <v>1</v>
      </c>
      <c r="Y205" s="260">
        <f>IF(CM_MWh!Y205&gt;0,1,0)</f>
        <v>1</v>
      </c>
      <c r="Z205" s="260">
        <f>IF(CM_MWh!Z205&gt;0,1,0)</f>
        <v>1</v>
      </c>
      <c r="AA205" s="260">
        <f>IF(CM_MWh!AA205&gt;0,1,0)</f>
        <v>1</v>
      </c>
      <c r="AB205" s="260">
        <f>IF(CM_MWh!AB205&gt;0,1,0)</f>
        <v>1</v>
      </c>
      <c r="AC205" s="260">
        <f>IF(CM_MWh!AC205&gt;0,1,0)</f>
        <v>1</v>
      </c>
      <c r="AD205" s="260">
        <f>IF(CM_MWh!AD205&gt;0,1,0)</f>
        <v>1</v>
      </c>
      <c r="AE205" s="260">
        <f>IF(CM_MWh!AE205&gt;0,1,0)</f>
        <v>0</v>
      </c>
      <c r="AF205" s="260">
        <f>IF(CM_MWh!AF205&gt;0,1,0)</f>
        <v>1</v>
      </c>
      <c r="AG205" s="364">
        <f>IF(CM_MWh!AG205&gt;0,1,0)</f>
        <v>0</v>
      </c>
      <c r="AH205" s="260">
        <f>IF(CM_MWh!AH205&gt;0,1,0)</f>
        <v>0</v>
      </c>
      <c r="AI205" s="260">
        <f>IF(CM_MWh!AI205&gt;0,1,0)</f>
        <v>0</v>
      </c>
      <c r="AJ205" s="260">
        <f>IF(CM_MWh!AJ205&gt;0,1,0)</f>
        <v>0</v>
      </c>
      <c r="AK205" s="260">
        <f>IF(CM_MWh!AK205&gt;0,1,0)</f>
        <v>0</v>
      </c>
      <c r="AL205" s="260">
        <f>IF(CM_MWh!AL205&gt;0,1,0)</f>
        <v>0</v>
      </c>
      <c r="AM205" s="260">
        <f>IF(CM_MWh!AM205&gt;0,1,0)</f>
        <v>0</v>
      </c>
      <c r="AN205" s="260">
        <f>IF(CM_MWh!AN205&gt;0,1,0)</f>
        <v>0</v>
      </c>
      <c r="AO205" s="260">
        <f>IF(CM_MWh!AO205&gt;0,1,0)</f>
        <v>0</v>
      </c>
      <c r="AP205" s="260">
        <f>IF(CM_MWh!AP205&gt;0,1,0)</f>
        <v>0</v>
      </c>
      <c r="AQ205" s="260">
        <f>IF(CM_MWh!AQ205&gt;0,1,0)</f>
        <v>0</v>
      </c>
      <c r="AR205" s="260">
        <f>IF(CM_MWh!AR205&gt;0,1,0)</f>
        <v>0</v>
      </c>
      <c r="AS205" s="260">
        <f>IF(CM_MWh!AS205&gt;0,1,0)</f>
        <v>0</v>
      </c>
      <c r="AT205" s="260">
        <f>IF(CM_MWh!AT205&gt;0,1,0)</f>
        <v>0</v>
      </c>
      <c r="AU205" s="260">
        <f t="shared" si="116"/>
        <v>11</v>
      </c>
      <c r="AV205" s="260">
        <f t="shared" si="117"/>
        <v>5</v>
      </c>
      <c r="AW205" s="103">
        <f t="shared" si="118"/>
        <v>16</v>
      </c>
      <c r="AX205" s="152">
        <f t="shared" si="119"/>
        <v>1740865</v>
      </c>
      <c r="AY205" s="381"/>
      <c r="AZ205" s="371"/>
      <c r="BA205" s="371"/>
      <c r="BB205" s="371"/>
      <c r="BC205" s="371"/>
      <c r="BD205" s="371"/>
      <c r="BE205" s="104">
        <f t="shared" si="104"/>
        <v>2012</v>
      </c>
      <c r="BF205" s="28">
        <f t="shared" si="111"/>
        <v>8</v>
      </c>
      <c r="BG205" s="379">
        <f t="shared" si="115"/>
        <v>3481773</v>
      </c>
      <c r="BH205" s="112">
        <f t="shared" si="107"/>
        <v>1542995</v>
      </c>
      <c r="BI205" s="112">
        <f t="shared" si="107"/>
        <v>169014</v>
      </c>
      <c r="BJ205" s="112">
        <f t="shared" si="107"/>
        <v>2389</v>
      </c>
      <c r="BK205" s="112">
        <f t="shared" si="107"/>
        <v>1584</v>
      </c>
      <c r="BL205" s="112">
        <f t="shared" si="107"/>
        <v>24883</v>
      </c>
      <c r="BM205" s="112">
        <f t="shared" si="120"/>
        <v>1740865</v>
      </c>
      <c r="BN205" s="21">
        <f t="shared" si="121"/>
        <v>5</v>
      </c>
      <c r="BO205" s="21">
        <f t="shared" si="113"/>
        <v>4</v>
      </c>
      <c r="BP205" s="21">
        <f t="shared" si="114"/>
        <v>7</v>
      </c>
      <c r="BQ205" s="21">
        <f t="shared" si="112"/>
        <v>11</v>
      </c>
      <c r="BR205" s="21">
        <f t="shared" si="122"/>
        <v>16</v>
      </c>
      <c r="BS205" s="366"/>
    </row>
    <row r="206" spans="1:71">
      <c r="A206" s="28">
        <f t="shared" si="102"/>
        <v>2012</v>
      </c>
      <c r="B206" s="28">
        <f t="shared" si="110"/>
        <v>9</v>
      </c>
      <c r="C206" s="280">
        <f t="shared" si="103"/>
        <v>1591781</v>
      </c>
      <c r="D206" s="280">
        <f>ROUND(cust_BM!D206,0)</f>
        <v>1404111</v>
      </c>
      <c r="E206" s="280">
        <f>ROUND(cust_BM!E206,0)</f>
        <v>160350</v>
      </c>
      <c r="F206" s="280">
        <f>ROUND(cust_BM!F206,0)</f>
        <v>2361</v>
      </c>
      <c r="G206" s="280">
        <f>ROUND(cust_BM!G206,0)</f>
        <v>1581</v>
      </c>
      <c r="H206" s="395">
        <f>ROUND(cust_BM!H206,0)</f>
        <v>23362</v>
      </c>
      <c r="I206" s="260">
        <f>IF(CM_MWh!I206&gt;0,1,0)</f>
        <v>0</v>
      </c>
      <c r="J206" s="260">
        <f>IF(CM_MWh!J206&gt;0,1,0)</f>
        <v>0</v>
      </c>
      <c r="K206" s="260">
        <f>IF(CM_MWh!K206&gt;0,1,0)</f>
        <v>1</v>
      </c>
      <c r="L206" s="260">
        <f>IF(CM_MWh!L206&gt;0,1,0)</f>
        <v>0</v>
      </c>
      <c r="M206" s="260">
        <f>IF(CM_MWh!N206&gt;0,1,0)</f>
        <v>1</v>
      </c>
      <c r="N206" s="261">
        <f>IF(CM_MWh!K206&gt;0,1,0)</f>
        <v>1</v>
      </c>
      <c r="O206" s="261">
        <f>IF(CM_MWh!M206&gt;0,1,0)</f>
        <v>1</v>
      </c>
      <c r="P206" s="261">
        <f>IF(CM_MWh!P206&gt;0,1,0)</f>
        <v>0</v>
      </c>
      <c r="Q206" s="261">
        <f>IF(CM_MWh!Q206&gt;0,1,0)</f>
        <v>0</v>
      </c>
      <c r="R206" s="261">
        <f>IF(CM_MWh!R206&gt;0,1,0)</f>
        <v>0</v>
      </c>
      <c r="S206" s="261">
        <f>IF(CM_MWh!S206&gt;0,1,0)</f>
        <v>0</v>
      </c>
      <c r="T206" s="261">
        <f>IF(CM_MWh!T206&gt;0,1,0)</f>
        <v>1</v>
      </c>
      <c r="U206" s="364">
        <f>IF(CM_MWh!U206&gt;0,1,0)</f>
        <v>1</v>
      </c>
      <c r="V206" s="260">
        <f>IF(CM_MWh!V206&gt;0,1,0)</f>
        <v>1</v>
      </c>
      <c r="W206" s="260">
        <f>IF(CM_MWh!W206&gt;0,1,0)</f>
        <v>1</v>
      </c>
      <c r="X206" s="260">
        <f>IF(CM_MWh!X206&gt;0,1,0)</f>
        <v>1</v>
      </c>
      <c r="Y206" s="260">
        <f>IF(CM_MWh!Y206&gt;0,1,0)</f>
        <v>1</v>
      </c>
      <c r="Z206" s="260">
        <f>IF(CM_MWh!Z206&gt;0,1,0)</f>
        <v>1</v>
      </c>
      <c r="AA206" s="260">
        <f>IF(CM_MWh!AA206&gt;0,1,0)</f>
        <v>1</v>
      </c>
      <c r="AB206" s="260">
        <f>IF(CM_MWh!AB206&gt;0,1,0)</f>
        <v>1</v>
      </c>
      <c r="AC206" s="260">
        <f>IF(CM_MWh!AC206&gt;0,1,0)</f>
        <v>1</v>
      </c>
      <c r="AD206" s="260">
        <f>IF(CM_MWh!AD206&gt;0,1,0)</f>
        <v>1</v>
      </c>
      <c r="AE206" s="260">
        <f>IF(CM_MWh!AE206&gt;0,1,0)</f>
        <v>0</v>
      </c>
      <c r="AF206" s="260">
        <f>IF(CM_MWh!AF206&gt;0,1,0)</f>
        <v>1</v>
      </c>
      <c r="AG206" s="364">
        <f>IF(CM_MWh!AG206&gt;0,1,0)</f>
        <v>0</v>
      </c>
      <c r="AH206" s="260">
        <f>IF(CM_MWh!AH206&gt;0,1,0)</f>
        <v>0</v>
      </c>
      <c r="AI206" s="260">
        <f>IF(CM_MWh!AI206&gt;0,1,0)</f>
        <v>0</v>
      </c>
      <c r="AJ206" s="260">
        <f>IF(CM_MWh!AJ206&gt;0,1,0)</f>
        <v>0</v>
      </c>
      <c r="AK206" s="260">
        <f>IF(CM_MWh!AK206&gt;0,1,0)</f>
        <v>0</v>
      </c>
      <c r="AL206" s="260">
        <f>IF(CM_MWh!AL206&gt;0,1,0)</f>
        <v>0</v>
      </c>
      <c r="AM206" s="260">
        <f>IF(CM_MWh!AM206&gt;0,1,0)</f>
        <v>0</v>
      </c>
      <c r="AN206" s="260">
        <f>IF(CM_MWh!AN206&gt;0,1,0)</f>
        <v>0</v>
      </c>
      <c r="AO206" s="260">
        <f>IF(CM_MWh!AO206&gt;0,1,0)</f>
        <v>0</v>
      </c>
      <c r="AP206" s="260">
        <f>IF(CM_MWh!AP206&gt;0,1,0)</f>
        <v>0</v>
      </c>
      <c r="AQ206" s="260">
        <f>IF(CM_MWh!AQ206&gt;0,1,0)</f>
        <v>0</v>
      </c>
      <c r="AR206" s="260">
        <f>IF(CM_MWh!AR206&gt;0,1,0)</f>
        <v>0</v>
      </c>
      <c r="AS206" s="260">
        <f>IF(CM_MWh!AS206&gt;0,1,0)</f>
        <v>0</v>
      </c>
      <c r="AT206" s="260">
        <f>IF(CM_MWh!AT206&gt;0,1,0)</f>
        <v>0</v>
      </c>
      <c r="AU206" s="260">
        <f t="shared" si="116"/>
        <v>11</v>
      </c>
      <c r="AV206" s="260">
        <f t="shared" si="117"/>
        <v>5</v>
      </c>
      <c r="AW206" s="103">
        <f t="shared" si="118"/>
        <v>16</v>
      </c>
      <c r="AX206" s="152">
        <f t="shared" si="119"/>
        <v>1591765</v>
      </c>
      <c r="AY206" s="379"/>
      <c r="AZ206" s="366"/>
      <c r="BA206" s="366"/>
      <c r="BB206" s="366"/>
      <c r="BC206" s="366"/>
      <c r="BD206" s="366"/>
      <c r="BE206" s="104">
        <f t="shared" si="104"/>
        <v>2012</v>
      </c>
      <c r="BF206" s="28">
        <f t="shared" si="111"/>
        <v>9</v>
      </c>
      <c r="BG206" s="379">
        <f t="shared" si="115"/>
        <v>3183573</v>
      </c>
      <c r="BH206" s="112">
        <f t="shared" si="107"/>
        <v>1404111</v>
      </c>
      <c r="BI206" s="112">
        <f t="shared" si="107"/>
        <v>160350</v>
      </c>
      <c r="BJ206" s="112">
        <f t="shared" si="107"/>
        <v>2361</v>
      </c>
      <c r="BK206" s="112">
        <f t="shared" si="107"/>
        <v>1581</v>
      </c>
      <c r="BL206" s="112">
        <f t="shared" si="107"/>
        <v>23362</v>
      </c>
      <c r="BM206" s="112">
        <f t="shared" si="120"/>
        <v>1591765</v>
      </c>
      <c r="BN206" s="21">
        <f t="shared" si="121"/>
        <v>5</v>
      </c>
      <c r="BO206" s="21">
        <f t="shared" si="113"/>
        <v>4</v>
      </c>
      <c r="BP206" s="21">
        <f t="shared" si="114"/>
        <v>7</v>
      </c>
      <c r="BQ206" s="21">
        <f t="shared" si="112"/>
        <v>11</v>
      </c>
      <c r="BR206" s="21">
        <f t="shared" si="122"/>
        <v>16</v>
      </c>
      <c r="BS206" s="366"/>
    </row>
    <row r="207" spans="1:71">
      <c r="A207" s="28">
        <f t="shared" si="102"/>
        <v>2012</v>
      </c>
      <c r="B207" s="28">
        <f t="shared" si="110"/>
        <v>10</v>
      </c>
      <c r="C207" s="280">
        <f t="shared" si="103"/>
        <v>1644013</v>
      </c>
      <c r="D207" s="280">
        <f>ROUND(cust_BM!D207,0)</f>
        <v>1451243</v>
      </c>
      <c r="E207" s="280">
        <f>ROUND(cust_BM!E207,0)</f>
        <v>164628</v>
      </c>
      <c r="F207" s="280">
        <f>ROUND(cust_BM!F207,0)</f>
        <v>2376</v>
      </c>
      <c r="G207" s="280">
        <f>ROUND(cust_BM!G207,0)</f>
        <v>1582</v>
      </c>
      <c r="H207" s="395">
        <f>ROUND(cust_BM!H207,0)</f>
        <v>24168</v>
      </c>
      <c r="I207" s="260">
        <f>IF(CM_MWh!I207&gt;0,1,0)</f>
        <v>0</v>
      </c>
      <c r="J207" s="260">
        <f>IF(CM_MWh!J207&gt;0,1,0)</f>
        <v>0</v>
      </c>
      <c r="K207" s="260">
        <f>IF(CM_MWh!K207&gt;0,1,0)</f>
        <v>1</v>
      </c>
      <c r="L207" s="260">
        <f>IF(CM_MWh!L207&gt;0,1,0)</f>
        <v>0</v>
      </c>
      <c r="M207" s="260">
        <f>IF(CM_MWh!N207&gt;0,1,0)</f>
        <v>1</v>
      </c>
      <c r="N207" s="261">
        <f>IF(CM_MWh!K207&gt;0,1,0)</f>
        <v>1</v>
      </c>
      <c r="O207" s="261">
        <f>IF(CM_MWh!M207&gt;0,1,0)</f>
        <v>1</v>
      </c>
      <c r="P207" s="261">
        <f>IF(CM_MWh!P207&gt;0,1,0)</f>
        <v>0</v>
      </c>
      <c r="Q207" s="261">
        <f>IF(CM_MWh!Q207&gt;0,1,0)</f>
        <v>0</v>
      </c>
      <c r="R207" s="261">
        <f>IF(CM_MWh!R207&gt;0,1,0)</f>
        <v>0</v>
      </c>
      <c r="S207" s="261">
        <f>IF(CM_MWh!S207&gt;0,1,0)</f>
        <v>0</v>
      </c>
      <c r="T207" s="261">
        <f>IF(CM_MWh!T207&gt;0,1,0)</f>
        <v>1</v>
      </c>
      <c r="U207" s="364">
        <f>IF(CM_MWh!U207&gt;0,1,0)</f>
        <v>1</v>
      </c>
      <c r="V207" s="260">
        <f>IF(CM_MWh!V207&gt;0,1,0)</f>
        <v>1</v>
      </c>
      <c r="W207" s="260">
        <f>IF(CM_MWh!W207&gt;0,1,0)</f>
        <v>1</v>
      </c>
      <c r="X207" s="260">
        <f>IF(CM_MWh!X207&gt;0,1,0)</f>
        <v>1</v>
      </c>
      <c r="Y207" s="260">
        <f>IF(CM_MWh!Y207&gt;0,1,0)</f>
        <v>1</v>
      </c>
      <c r="Z207" s="260">
        <f>IF(CM_MWh!Z207&gt;0,1,0)</f>
        <v>1</v>
      </c>
      <c r="AA207" s="260">
        <f>IF(CM_MWh!AA207&gt;0,1,0)</f>
        <v>1</v>
      </c>
      <c r="AB207" s="260">
        <f>IF(CM_MWh!AB207&gt;0,1,0)</f>
        <v>1</v>
      </c>
      <c r="AC207" s="260">
        <f>IF(CM_MWh!AC207&gt;0,1,0)</f>
        <v>1</v>
      </c>
      <c r="AD207" s="260">
        <f>IF(CM_MWh!AD207&gt;0,1,0)</f>
        <v>1</v>
      </c>
      <c r="AE207" s="260">
        <f>IF(CM_MWh!AE207&gt;0,1,0)</f>
        <v>0</v>
      </c>
      <c r="AF207" s="260">
        <f>IF(CM_MWh!AF207&gt;0,1,0)</f>
        <v>1</v>
      </c>
      <c r="AG207" s="364">
        <f>IF(CM_MWh!AG207&gt;0,1,0)</f>
        <v>0</v>
      </c>
      <c r="AH207" s="260">
        <f>IF(CM_MWh!AH207&gt;0,1,0)</f>
        <v>0</v>
      </c>
      <c r="AI207" s="260">
        <f>IF(CM_MWh!AI207&gt;0,1,0)</f>
        <v>0</v>
      </c>
      <c r="AJ207" s="260">
        <f>IF(CM_MWh!AJ207&gt;0,1,0)</f>
        <v>0</v>
      </c>
      <c r="AK207" s="260">
        <f>IF(CM_MWh!AK207&gt;0,1,0)</f>
        <v>0</v>
      </c>
      <c r="AL207" s="260">
        <f>IF(CM_MWh!AL207&gt;0,1,0)</f>
        <v>0</v>
      </c>
      <c r="AM207" s="260">
        <f>IF(CM_MWh!AM207&gt;0,1,0)</f>
        <v>0</v>
      </c>
      <c r="AN207" s="260">
        <f>IF(CM_MWh!AN207&gt;0,1,0)</f>
        <v>0</v>
      </c>
      <c r="AO207" s="260">
        <f>IF(CM_MWh!AO207&gt;0,1,0)</f>
        <v>0</v>
      </c>
      <c r="AP207" s="260">
        <f>IF(CM_MWh!AP207&gt;0,1,0)</f>
        <v>0</v>
      </c>
      <c r="AQ207" s="260">
        <f>IF(CM_MWh!AQ207&gt;0,1,0)</f>
        <v>0</v>
      </c>
      <c r="AR207" s="260">
        <f>IF(CM_MWh!AR207&gt;0,1,0)</f>
        <v>0</v>
      </c>
      <c r="AS207" s="260">
        <f>IF(CM_MWh!AS207&gt;0,1,0)</f>
        <v>0</v>
      </c>
      <c r="AT207" s="260">
        <f>IF(CM_MWh!AT207&gt;0,1,0)</f>
        <v>0</v>
      </c>
      <c r="AU207" s="260">
        <f t="shared" si="116"/>
        <v>11</v>
      </c>
      <c r="AV207" s="260">
        <f t="shared" si="117"/>
        <v>5</v>
      </c>
      <c r="AW207" s="103">
        <f t="shared" si="118"/>
        <v>16</v>
      </c>
      <c r="AX207" s="152">
        <f t="shared" si="119"/>
        <v>1643997</v>
      </c>
      <c r="AY207" s="379"/>
      <c r="AZ207" s="366"/>
      <c r="BA207" s="366"/>
      <c r="BB207" s="366"/>
      <c r="BC207" s="366"/>
      <c r="BD207" s="366"/>
      <c r="BE207" s="104">
        <f t="shared" si="104"/>
        <v>2012</v>
      </c>
      <c r="BF207" s="28">
        <f t="shared" si="111"/>
        <v>10</v>
      </c>
      <c r="BG207" s="379">
        <f t="shared" si="115"/>
        <v>3288037</v>
      </c>
      <c r="BH207" s="112">
        <f t="shared" si="107"/>
        <v>1451243</v>
      </c>
      <c r="BI207" s="112">
        <f t="shared" si="107"/>
        <v>164628</v>
      </c>
      <c r="BJ207" s="112">
        <f t="shared" si="107"/>
        <v>2376</v>
      </c>
      <c r="BK207" s="112">
        <f t="shared" si="107"/>
        <v>1582</v>
      </c>
      <c r="BL207" s="112">
        <f t="shared" si="107"/>
        <v>24168</v>
      </c>
      <c r="BM207" s="112">
        <f t="shared" si="120"/>
        <v>1643997</v>
      </c>
      <c r="BN207" s="21">
        <f t="shared" si="121"/>
        <v>5</v>
      </c>
      <c r="BO207" s="21">
        <f t="shared" si="113"/>
        <v>4</v>
      </c>
      <c r="BP207" s="21">
        <f t="shared" si="114"/>
        <v>7</v>
      </c>
      <c r="BQ207" s="21">
        <f t="shared" si="112"/>
        <v>11</v>
      </c>
      <c r="BR207" s="21">
        <f t="shared" si="122"/>
        <v>16</v>
      </c>
      <c r="BS207" s="366"/>
    </row>
    <row r="208" spans="1:71">
      <c r="A208" s="28">
        <f t="shared" si="102"/>
        <v>2012</v>
      </c>
      <c r="B208" s="28">
        <f t="shared" si="110"/>
        <v>11</v>
      </c>
      <c r="C208" s="280">
        <f t="shared" si="103"/>
        <v>1834836</v>
      </c>
      <c r="D208" s="280">
        <f>ROUND(cust_BM!D208,0)</f>
        <v>1629469</v>
      </c>
      <c r="E208" s="280">
        <f>ROUND(cust_BM!E208,0)</f>
        <v>175822</v>
      </c>
      <c r="F208" s="280">
        <f>ROUND(cust_BM!F208,0)</f>
        <v>2469</v>
      </c>
      <c r="G208" s="280">
        <f>ROUND(cust_BM!G208,0)</f>
        <v>1581</v>
      </c>
      <c r="H208" s="395">
        <f>ROUND(cust_BM!H208,0)</f>
        <v>25479</v>
      </c>
      <c r="I208" s="260">
        <f>IF(CM_MWh!I208&gt;0,1,0)</f>
        <v>0</v>
      </c>
      <c r="J208" s="260">
        <f>IF(CM_MWh!J208&gt;0,1,0)</f>
        <v>0</v>
      </c>
      <c r="K208" s="260">
        <f>IF(CM_MWh!K208&gt;0,1,0)</f>
        <v>1</v>
      </c>
      <c r="L208" s="260">
        <f>IF(CM_MWh!L208&gt;0,1,0)</f>
        <v>0</v>
      </c>
      <c r="M208" s="260">
        <f>IF(CM_MWh!N208&gt;0,1,0)</f>
        <v>1</v>
      </c>
      <c r="N208" s="261">
        <f>IF(CM_MWh!K208&gt;0,1,0)</f>
        <v>1</v>
      </c>
      <c r="O208" s="261">
        <f>IF(CM_MWh!M208&gt;0,1,0)</f>
        <v>1</v>
      </c>
      <c r="P208" s="261">
        <f>IF(CM_MWh!P208&gt;0,1,0)</f>
        <v>0</v>
      </c>
      <c r="Q208" s="261">
        <f>IF(CM_MWh!Q208&gt;0,1,0)</f>
        <v>0</v>
      </c>
      <c r="R208" s="261">
        <f>IF(CM_MWh!R208&gt;0,1,0)</f>
        <v>0</v>
      </c>
      <c r="S208" s="261">
        <f>IF(CM_MWh!S208&gt;0,1,0)</f>
        <v>0</v>
      </c>
      <c r="T208" s="261">
        <f>IF(CM_MWh!T208&gt;0,1,0)</f>
        <v>1</v>
      </c>
      <c r="U208" s="364">
        <f>IF(CM_MWh!U208&gt;0,1,0)</f>
        <v>1</v>
      </c>
      <c r="V208" s="260">
        <f>IF(CM_MWh!V208&gt;0,1,0)</f>
        <v>1</v>
      </c>
      <c r="W208" s="260">
        <f>IF(CM_MWh!W208&gt;0,1,0)</f>
        <v>1</v>
      </c>
      <c r="X208" s="260">
        <f>IF(CM_MWh!X208&gt;0,1,0)</f>
        <v>1</v>
      </c>
      <c r="Y208" s="260">
        <f>IF(CM_MWh!Y208&gt;0,1,0)</f>
        <v>1</v>
      </c>
      <c r="Z208" s="260">
        <f>IF(CM_MWh!Z208&gt;0,1,0)</f>
        <v>1</v>
      </c>
      <c r="AA208" s="260">
        <f>IF(CM_MWh!AA208&gt;0,1,0)</f>
        <v>1</v>
      </c>
      <c r="AB208" s="260">
        <f>IF(CM_MWh!AB208&gt;0,1,0)</f>
        <v>1</v>
      </c>
      <c r="AC208" s="260">
        <f>IF(CM_MWh!AC208&gt;0,1,0)</f>
        <v>1</v>
      </c>
      <c r="AD208" s="260">
        <f>IF(CM_MWh!AD208&gt;0,1,0)</f>
        <v>1</v>
      </c>
      <c r="AE208" s="260">
        <f>IF(CM_MWh!AE208&gt;0,1,0)</f>
        <v>0</v>
      </c>
      <c r="AF208" s="260">
        <f>IF(CM_MWh!AF208&gt;0,1,0)</f>
        <v>1</v>
      </c>
      <c r="AG208" s="364">
        <f>IF(CM_MWh!AG208&gt;0,1,0)</f>
        <v>0</v>
      </c>
      <c r="AH208" s="260">
        <f>IF(CM_MWh!AH208&gt;0,1,0)</f>
        <v>0</v>
      </c>
      <c r="AI208" s="260">
        <f>IF(CM_MWh!AI208&gt;0,1,0)</f>
        <v>0</v>
      </c>
      <c r="AJ208" s="260">
        <f>IF(CM_MWh!AJ208&gt;0,1,0)</f>
        <v>0</v>
      </c>
      <c r="AK208" s="260">
        <f>IF(CM_MWh!AK208&gt;0,1,0)</f>
        <v>0</v>
      </c>
      <c r="AL208" s="260">
        <f>IF(CM_MWh!AL208&gt;0,1,0)</f>
        <v>0</v>
      </c>
      <c r="AM208" s="260">
        <f>IF(CM_MWh!AM208&gt;0,1,0)</f>
        <v>0</v>
      </c>
      <c r="AN208" s="260">
        <f>IF(CM_MWh!AN208&gt;0,1,0)</f>
        <v>0</v>
      </c>
      <c r="AO208" s="260">
        <f>IF(CM_MWh!AO208&gt;0,1,0)</f>
        <v>0</v>
      </c>
      <c r="AP208" s="260">
        <f>IF(CM_MWh!AP208&gt;0,1,0)</f>
        <v>0</v>
      </c>
      <c r="AQ208" s="260">
        <f>IF(CM_MWh!AQ208&gt;0,1,0)</f>
        <v>0</v>
      </c>
      <c r="AR208" s="260">
        <f>IF(CM_MWh!AR208&gt;0,1,0)</f>
        <v>0</v>
      </c>
      <c r="AS208" s="260">
        <f>IF(CM_MWh!AS208&gt;0,1,0)</f>
        <v>0</v>
      </c>
      <c r="AT208" s="260">
        <f>IF(CM_MWh!AT208&gt;0,1,0)</f>
        <v>0</v>
      </c>
      <c r="AU208" s="260">
        <f t="shared" si="116"/>
        <v>11</v>
      </c>
      <c r="AV208" s="260">
        <f t="shared" si="117"/>
        <v>5</v>
      </c>
      <c r="AW208" s="103">
        <f t="shared" si="118"/>
        <v>16</v>
      </c>
      <c r="AX208" s="152">
        <f t="shared" si="119"/>
        <v>1834820</v>
      </c>
      <c r="AY208" s="379"/>
      <c r="AZ208" s="366"/>
      <c r="BA208" s="366"/>
      <c r="BB208" s="366"/>
      <c r="BC208" s="366"/>
      <c r="BD208" s="366"/>
      <c r="BE208" s="104">
        <f t="shared" si="104"/>
        <v>2012</v>
      </c>
      <c r="BF208" s="28">
        <f t="shared" si="111"/>
        <v>11</v>
      </c>
      <c r="BG208" s="379">
        <f t="shared" si="115"/>
        <v>3669683</v>
      </c>
      <c r="BH208" s="112">
        <f t="shared" si="107"/>
        <v>1629469</v>
      </c>
      <c r="BI208" s="112">
        <f t="shared" si="107"/>
        <v>175822</v>
      </c>
      <c r="BJ208" s="112">
        <f t="shared" si="107"/>
        <v>2469</v>
      </c>
      <c r="BK208" s="112">
        <f t="shared" si="107"/>
        <v>1581</v>
      </c>
      <c r="BL208" s="112">
        <f t="shared" si="107"/>
        <v>25479</v>
      </c>
      <c r="BM208" s="112">
        <f t="shared" si="120"/>
        <v>1834820</v>
      </c>
      <c r="BN208" s="21">
        <f t="shared" si="121"/>
        <v>5</v>
      </c>
      <c r="BO208" s="21">
        <f t="shared" si="113"/>
        <v>4</v>
      </c>
      <c r="BP208" s="21">
        <f t="shared" si="114"/>
        <v>7</v>
      </c>
      <c r="BQ208" s="21">
        <f t="shared" si="112"/>
        <v>11</v>
      </c>
      <c r="BR208" s="21">
        <f t="shared" si="122"/>
        <v>16</v>
      </c>
      <c r="BS208" s="366"/>
    </row>
    <row r="209" spans="1:71">
      <c r="A209" s="28">
        <f t="shared" si="102"/>
        <v>2012</v>
      </c>
      <c r="B209" s="28">
        <f t="shared" si="110"/>
        <v>12</v>
      </c>
      <c r="C209" s="280">
        <f t="shared" si="103"/>
        <v>1660717</v>
      </c>
      <c r="D209" s="280">
        <f>ROUND(cust_BM!D209,0)</f>
        <v>1469818</v>
      </c>
      <c r="E209" s="280">
        <f>ROUND(cust_BM!E209,0)</f>
        <v>163123</v>
      </c>
      <c r="F209" s="280">
        <f>ROUND(cust_BM!F209,0)</f>
        <v>2319</v>
      </c>
      <c r="G209" s="280">
        <f>ROUND(cust_BM!G209,0)</f>
        <v>1571</v>
      </c>
      <c r="H209" s="395">
        <f>ROUND(cust_BM!H209,0)</f>
        <v>23870</v>
      </c>
      <c r="I209" s="260">
        <f>IF(CM_MWh!I209&gt;0,1,0)</f>
        <v>0</v>
      </c>
      <c r="J209" s="260">
        <f>IF(CM_MWh!J209&gt;0,1,0)</f>
        <v>0</v>
      </c>
      <c r="K209" s="260">
        <f>IF(CM_MWh!K209&gt;0,1,0)</f>
        <v>1</v>
      </c>
      <c r="L209" s="260">
        <f>IF(CM_MWh!L209&gt;0,1,0)</f>
        <v>0</v>
      </c>
      <c r="M209" s="260">
        <f>IF(CM_MWh!N209&gt;0,1,0)</f>
        <v>1</v>
      </c>
      <c r="N209" s="261">
        <f>IF(CM_MWh!K209&gt;0,1,0)</f>
        <v>1</v>
      </c>
      <c r="O209" s="261">
        <f>IF(CM_MWh!M209&gt;0,1,0)</f>
        <v>1</v>
      </c>
      <c r="P209" s="261">
        <f>IF(CM_MWh!P209&gt;0,1,0)</f>
        <v>0</v>
      </c>
      <c r="Q209" s="261">
        <f>IF(CM_MWh!Q209&gt;0,1,0)</f>
        <v>0</v>
      </c>
      <c r="R209" s="261">
        <f>IF(CM_MWh!R209&gt;0,1,0)</f>
        <v>0</v>
      </c>
      <c r="S209" s="261">
        <f>IF(CM_MWh!S209&gt;0,1,0)</f>
        <v>0</v>
      </c>
      <c r="T209" s="261">
        <f>IF(CM_MWh!T209&gt;0,1,0)</f>
        <v>1</v>
      </c>
      <c r="U209" s="364">
        <f>IF(CM_MWh!U209&gt;0,1,0)</f>
        <v>1</v>
      </c>
      <c r="V209" s="260">
        <f>IF(CM_MWh!V209&gt;0,1,0)</f>
        <v>1</v>
      </c>
      <c r="W209" s="260">
        <f>IF(CM_MWh!W209&gt;0,1,0)</f>
        <v>1</v>
      </c>
      <c r="X209" s="260">
        <f>IF(CM_MWh!X209&gt;0,1,0)</f>
        <v>1</v>
      </c>
      <c r="Y209" s="260">
        <f>IF(CM_MWh!Y209&gt;0,1,0)</f>
        <v>1</v>
      </c>
      <c r="Z209" s="260">
        <f>IF(CM_MWh!Z209&gt;0,1,0)</f>
        <v>1</v>
      </c>
      <c r="AA209" s="260">
        <f>IF(CM_MWh!AA209&gt;0,1,0)</f>
        <v>1</v>
      </c>
      <c r="AB209" s="260">
        <f>IF(CM_MWh!AB209&gt;0,1,0)</f>
        <v>1</v>
      </c>
      <c r="AC209" s="260">
        <f>IF(CM_MWh!AC209&gt;0,1,0)</f>
        <v>1</v>
      </c>
      <c r="AD209" s="260">
        <f>IF(CM_MWh!AD209&gt;0,1,0)</f>
        <v>1</v>
      </c>
      <c r="AE209" s="260">
        <f>IF(CM_MWh!AE209&gt;0,1,0)</f>
        <v>0</v>
      </c>
      <c r="AF209" s="260">
        <f>IF(CM_MWh!AF209&gt;0,1,0)</f>
        <v>1</v>
      </c>
      <c r="AG209" s="364">
        <f>IF(CM_MWh!AG209&gt;0,1,0)</f>
        <v>0</v>
      </c>
      <c r="AH209" s="260">
        <f>IF(CM_MWh!AH209&gt;0,1,0)</f>
        <v>0</v>
      </c>
      <c r="AI209" s="260">
        <f>IF(CM_MWh!AI209&gt;0,1,0)</f>
        <v>0</v>
      </c>
      <c r="AJ209" s="260">
        <f>IF(CM_MWh!AJ209&gt;0,1,0)</f>
        <v>0</v>
      </c>
      <c r="AK209" s="260">
        <f>IF(CM_MWh!AK209&gt;0,1,0)</f>
        <v>0</v>
      </c>
      <c r="AL209" s="260">
        <f>IF(CM_MWh!AL209&gt;0,1,0)</f>
        <v>0</v>
      </c>
      <c r="AM209" s="260">
        <f>IF(CM_MWh!AM209&gt;0,1,0)</f>
        <v>0</v>
      </c>
      <c r="AN209" s="260">
        <f>IF(CM_MWh!AN209&gt;0,1,0)</f>
        <v>0</v>
      </c>
      <c r="AO209" s="260">
        <f>IF(CM_MWh!AO209&gt;0,1,0)</f>
        <v>0</v>
      </c>
      <c r="AP209" s="260">
        <f>IF(CM_MWh!AP209&gt;0,1,0)</f>
        <v>0</v>
      </c>
      <c r="AQ209" s="260">
        <f>IF(CM_MWh!AQ209&gt;0,1,0)</f>
        <v>0</v>
      </c>
      <c r="AR209" s="260">
        <f>IF(CM_MWh!AR209&gt;0,1,0)</f>
        <v>0</v>
      </c>
      <c r="AS209" s="260">
        <f>IF(CM_MWh!AS209&gt;0,1,0)</f>
        <v>0</v>
      </c>
      <c r="AT209" s="260">
        <f>IF(CM_MWh!AT209&gt;0,1,0)</f>
        <v>0</v>
      </c>
      <c r="AU209" s="260">
        <f t="shared" si="116"/>
        <v>11</v>
      </c>
      <c r="AV209" s="260">
        <f t="shared" si="117"/>
        <v>5</v>
      </c>
      <c r="AW209" s="103">
        <f t="shared" si="118"/>
        <v>16</v>
      </c>
      <c r="AX209" s="152">
        <f t="shared" si="119"/>
        <v>1660701</v>
      </c>
      <c r="AY209" s="379"/>
      <c r="AZ209" s="366"/>
      <c r="BA209" s="366"/>
      <c r="BB209" s="366"/>
      <c r="BC209" s="366"/>
      <c r="BD209" s="366"/>
      <c r="BE209" s="104">
        <f t="shared" si="104"/>
        <v>2012</v>
      </c>
      <c r="BF209" s="28">
        <f t="shared" si="111"/>
        <v>12</v>
      </c>
      <c r="BG209" s="379">
        <f t="shared" si="115"/>
        <v>3321445</v>
      </c>
      <c r="BH209" s="112">
        <f t="shared" si="107"/>
        <v>1469818</v>
      </c>
      <c r="BI209" s="112">
        <f t="shared" si="107"/>
        <v>163123</v>
      </c>
      <c r="BJ209" s="112">
        <f t="shared" si="107"/>
        <v>2319</v>
      </c>
      <c r="BK209" s="112">
        <f t="shared" si="107"/>
        <v>1571</v>
      </c>
      <c r="BL209" s="112">
        <f t="shared" si="107"/>
        <v>23870</v>
      </c>
      <c r="BM209" s="112">
        <f t="shared" si="120"/>
        <v>1660701</v>
      </c>
      <c r="BN209" s="21">
        <f t="shared" si="121"/>
        <v>5</v>
      </c>
      <c r="BO209" s="21">
        <f t="shared" si="113"/>
        <v>4</v>
      </c>
      <c r="BP209" s="21">
        <f t="shared" si="114"/>
        <v>7</v>
      </c>
      <c r="BQ209" s="21">
        <f t="shared" si="112"/>
        <v>11</v>
      </c>
      <c r="BR209" s="21">
        <f t="shared" si="122"/>
        <v>16</v>
      </c>
      <c r="BS209" s="366"/>
    </row>
    <row r="210" spans="1:71">
      <c r="A210" s="28">
        <f t="shared" ref="A210:A273" si="123">1+A198</f>
        <v>2013</v>
      </c>
      <c r="B210" s="28">
        <f t="shared" si="110"/>
        <v>1</v>
      </c>
      <c r="C210" s="280">
        <f t="shared" ref="C210:C273" si="124">SUM(D210:AT210)</f>
        <v>1571100</v>
      </c>
      <c r="D210" s="280">
        <f>ROUND(cust_BM!D210,0)</f>
        <v>1385210</v>
      </c>
      <c r="E210" s="280">
        <f>ROUND(cust_BM!E210,0)</f>
        <v>158539</v>
      </c>
      <c r="F210" s="280">
        <f>ROUND(cust_BM!F210,0)</f>
        <v>2309</v>
      </c>
      <c r="G210" s="280">
        <f>ROUND(cust_BM!G210,0)</f>
        <v>1566</v>
      </c>
      <c r="H210" s="395">
        <f>ROUND(cust_BM!H210,0)</f>
        <v>23462</v>
      </c>
      <c r="I210" s="260">
        <f>IF(CM_MWh!I210&gt;0,1,0)</f>
        <v>0</v>
      </c>
      <c r="J210" s="260">
        <f>IF(CM_MWh!J210&gt;0,1,0)</f>
        <v>0</v>
      </c>
      <c r="K210" s="260">
        <f>IF(CM_MWh!K210&gt;0,1,0)</f>
        <v>1</v>
      </c>
      <c r="L210" s="260">
        <f>IF(CM_MWh!L210&gt;0,1,0)</f>
        <v>0</v>
      </c>
      <c r="M210" s="260">
        <f>IF(CM_MWh!N210&gt;0,1,0)</f>
        <v>0</v>
      </c>
      <c r="N210" s="261">
        <f>IF(CM_MWh!K210&gt;0,1,0)</f>
        <v>1</v>
      </c>
      <c r="O210" s="261">
        <f>IF(CM_MWh!M210&gt;0,1,0)</f>
        <v>1</v>
      </c>
      <c r="P210" s="261">
        <f>IF(CM_MWh!P210&gt;0,1,0)</f>
        <v>0</v>
      </c>
      <c r="Q210" s="261">
        <f>IF(CM_MWh!Q210&gt;0,1,0)</f>
        <v>0</v>
      </c>
      <c r="R210" s="261">
        <f>IF(CM_MWh!R210&gt;0,1,0)</f>
        <v>0</v>
      </c>
      <c r="S210" s="261">
        <f>IF(CM_MWh!S210&gt;0,1,0)</f>
        <v>0</v>
      </c>
      <c r="T210" s="261">
        <f>IF(CM_MWh!T210&gt;0,1,0)</f>
        <v>1</v>
      </c>
      <c r="U210" s="364">
        <f>IF(CM_MWh!U210&gt;0,1,0)</f>
        <v>1</v>
      </c>
      <c r="V210" s="260">
        <f>IF(CM_MWh!V210&gt;0,1,0)</f>
        <v>1</v>
      </c>
      <c r="W210" s="260">
        <f>IF(CM_MWh!W210&gt;0,1,0)</f>
        <v>1</v>
      </c>
      <c r="X210" s="260">
        <f>IF(CM_MWh!X210&gt;0,1,0)</f>
        <v>0</v>
      </c>
      <c r="Y210" s="260">
        <f>IF(CM_MWh!Y210&gt;0,1,0)</f>
        <v>1</v>
      </c>
      <c r="Z210" s="260">
        <f>IF(CM_MWh!Z210&gt;0,1,0)</f>
        <v>0</v>
      </c>
      <c r="AA210" s="260">
        <f>IF(CM_MWh!AA210&gt;0,1,0)</f>
        <v>1</v>
      </c>
      <c r="AB210" s="260">
        <f>IF(CM_MWh!AB210&gt;0,1,0)</f>
        <v>1</v>
      </c>
      <c r="AC210" s="260">
        <f>IF(CM_MWh!AC210&gt;0,1,0)</f>
        <v>1</v>
      </c>
      <c r="AD210" s="260">
        <f>IF(CM_MWh!AD210&gt;0,1,0)</f>
        <v>1</v>
      </c>
      <c r="AE210" s="260">
        <f>IF(CM_MWh!AE210&gt;0,1,0)</f>
        <v>1</v>
      </c>
      <c r="AF210" s="260">
        <f>IF(CM_MWh!AF210&gt;0,1,0)</f>
        <v>1</v>
      </c>
      <c r="AG210" s="364">
        <f>IF(CM_MWh!AG210&gt;0,1,0)</f>
        <v>0</v>
      </c>
      <c r="AH210" s="260">
        <f>IF(CM_MWh!AH210&gt;0,1,0)</f>
        <v>0</v>
      </c>
      <c r="AI210" s="260">
        <f>IF(CM_MWh!AI210&gt;0,1,0)</f>
        <v>0</v>
      </c>
      <c r="AJ210" s="260">
        <f>IF(CM_MWh!AJ210&gt;0,1,0)</f>
        <v>0</v>
      </c>
      <c r="AK210" s="260">
        <f>IF(CM_MWh!AK210&gt;0,1,0)</f>
        <v>0</v>
      </c>
      <c r="AL210" s="260">
        <f>IF(CM_MWh!AL210&gt;0,1,0)</f>
        <v>0</v>
      </c>
      <c r="AM210" s="260">
        <f>IF(CM_MWh!AM210&gt;0,1,0)</f>
        <v>0</v>
      </c>
      <c r="AN210" s="260">
        <f>IF(CM_MWh!AN210&gt;0,1,0)</f>
        <v>0</v>
      </c>
      <c r="AO210" s="260">
        <f>IF(CM_MWh!AO210&gt;0,1,0)</f>
        <v>0</v>
      </c>
      <c r="AP210" s="260">
        <f>IF(CM_MWh!AP210&gt;0,1,0)</f>
        <v>0</v>
      </c>
      <c r="AQ210" s="260">
        <f>IF(CM_MWh!AQ210&gt;0,1,0)</f>
        <v>0</v>
      </c>
      <c r="AR210" s="260">
        <f>IF(CM_MWh!AR210&gt;0,1,0)</f>
        <v>0</v>
      </c>
      <c r="AS210" s="260">
        <f>IF(CM_MWh!AS210&gt;0,1,0)</f>
        <v>0</v>
      </c>
      <c r="AT210" s="260">
        <f>IF(CM_MWh!AT210&gt;0,1,0)</f>
        <v>0</v>
      </c>
      <c r="AU210" s="260">
        <f t="shared" si="116"/>
        <v>10</v>
      </c>
      <c r="AV210" s="260">
        <f t="shared" si="117"/>
        <v>4</v>
      </c>
      <c r="AW210" s="103">
        <f t="shared" si="118"/>
        <v>14</v>
      </c>
      <c r="AX210" s="152">
        <f t="shared" si="119"/>
        <v>1571086</v>
      </c>
      <c r="AY210" s="379"/>
      <c r="AZ210" s="366"/>
      <c r="BA210" s="366"/>
      <c r="BB210" s="366"/>
      <c r="BC210" s="366"/>
      <c r="BD210" s="366"/>
      <c r="BE210" s="104">
        <f t="shared" ref="BE210:BE273" si="125">1+BE198</f>
        <v>2013</v>
      </c>
      <c r="BF210" s="28">
        <f t="shared" si="111"/>
        <v>1</v>
      </c>
      <c r="BG210" s="379">
        <f t="shared" si="115"/>
        <v>3142210</v>
      </c>
      <c r="BH210" s="112">
        <f t="shared" si="107"/>
        <v>1385210</v>
      </c>
      <c r="BI210" s="112">
        <f t="shared" si="107"/>
        <v>158539</v>
      </c>
      <c r="BJ210" s="112">
        <f t="shared" si="107"/>
        <v>2309</v>
      </c>
      <c r="BK210" s="112">
        <f t="shared" si="107"/>
        <v>1566</v>
      </c>
      <c r="BL210" s="112">
        <f t="shared" si="107"/>
        <v>23462</v>
      </c>
      <c r="BM210" s="112">
        <f t="shared" si="120"/>
        <v>1571086</v>
      </c>
      <c r="BN210" s="21">
        <f t="shared" si="121"/>
        <v>4</v>
      </c>
      <c r="BO210" s="21">
        <f t="shared" si="113"/>
        <v>4</v>
      </c>
      <c r="BP210" s="21">
        <f t="shared" si="114"/>
        <v>6</v>
      </c>
      <c r="BQ210" s="21">
        <f t="shared" si="112"/>
        <v>10</v>
      </c>
      <c r="BR210" s="21">
        <f t="shared" si="122"/>
        <v>14</v>
      </c>
      <c r="BS210" s="366"/>
    </row>
    <row r="211" spans="1:71">
      <c r="A211" s="28">
        <f t="shared" si="123"/>
        <v>2013</v>
      </c>
      <c r="B211" s="28">
        <f t="shared" si="110"/>
        <v>2</v>
      </c>
      <c r="C211" s="280">
        <f t="shared" si="124"/>
        <v>1661134</v>
      </c>
      <c r="D211" s="280">
        <f>ROUND(cust_BM!D211,0)</f>
        <v>1468867</v>
      </c>
      <c r="E211" s="280">
        <f>ROUND(cust_BM!E211,0)</f>
        <v>164377</v>
      </c>
      <c r="F211" s="280">
        <f>ROUND(cust_BM!F211,0)</f>
        <v>2371</v>
      </c>
      <c r="G211" s="280">
        <f>ROUND(cust_BM!G211,0)</f>
        <v>1567</v>
      </c>
      <c r="H211" s="395">
        <f>ROUND(cust_BM!H211,0)</f>
        <v>23937</v>
      </c>
      <c r="I211" s="260">
        <f>IF(CM_MWh!I211&gt;0,1,0)</f>
        <v>0</v>
      </c>
      <c r="J211" s="260">
        <f>IF(CM_MWh!J211&gt;0,1,0)</f>
        <v>0</v>
      </c>
      <c r="K211" s="260">
        <f>IF(CM_MWh!K211&gt;0,1,0)</f>
        <v>1</v>
      </c>
      <c r="L211" s="260">
        <f>IF(CM_MWh!L211&gt;0,1,0)</f>
        <v>0</v>
      </c>
      <c r="M211" s="260">
        <f>IF(CM_MWh!N211&gt;0,1,0)</f>
        <v>1</v>
      </c>
      <c r="N211" s="261">
        <f>IF(CM_MWh!K211&gt;0,1,0)</f>
        <v>1</v>
      </c>
      <c r="O211" s="261">
        <f>IF(CM_MWh!M211&gt;0,1,0)</f>
        <v>1</v>
      </c>
      <c r="P211" s="261">
        <f>IF(CM_MWh!P211&gt;0,1,0)</f>
        <v>0</v>
      </c>
      <c r="Q211" s="261">
        <f>IF(CM_MWh!Q211&gt;0,1,0)</f>
        <v>0</v>
      </c>
      <c r="R211" s="261">
        <f>IF(CM_MWh!R211&gt;0,1,0)</f>
        <v>0</v>
      </c>
      <c r="S211" s="261">
        <f>IF(CM_MWh!S211&gt;0,1,0)</f>
        <v>0</v>
      </c>
      <c r="T211" s="261">
        <f>IF(CM_MWh!T211&gt;0,1,0)</f>
        <v>1</v>
      </c>
      <c r="U211" s="364">
        <f>IF(CM_MWh!U211&gt;0,1,0)</f>
        <v>1</v>
      </c>
      <c r="V211" s="260">
        <f>IF(CM_MWh!V211&gt;0,1,0)</f>
        <v>1</v>
      </c>
      <c r="W211" s="260">
        <f>IF(CM_MWh!W211&gt;0,1,0)</f>
        <v>1</v>
      </c>
      <c r="X211" s="260">
        <f>IF(CM_MWh!X211&gt;0,1,0)</f>
        <v>0</v>
      </c>
      <c r="Y211" s="260">
        <f>IF(CM_MWh!Y211&gt;0,1,0)</f>
        <v>1</v>
      </c>
      <c r="Z211" s="260">
        <f>IF(CM_MWh!Z211&gt;0,1,0)</f>
        <v>0</v>
      </c>
      <c r="AA211" s="260">
        <f>IF(CM_MWh!AA211&gt;0,1,0)</f>
        <v>1</v>
      </c>
      <c r="AB211" s="260">
        <f>IF(CM_MWh!AB211&gt;0,1,0)</f>
        <v>1</v>
      </c>
      <c r="AC211" s="260">
        <f>IF(CM_MWh!AC211&gt;0,1,0)</f>
        <v>1</v>
      </c>
      <c r="AD211" s="260">
        <f>IF(CM_MWh!AD211&gt;0,1,0)</f>
        <v>1</v>
      </c>
      <c r="AE211" s="260">
        <f>IF(CM_MWh!AE211&gt;0,1,0)</f>
        <v>1</v>
      </c>
      <c r="AF211" s="260">
        <f>IF(CM_MWh!AF211&gt;0,1,0)</f>
        <v>1</v>
      </c>
      <c r="AG211" s="364">
        <f>IF(CM_MWh!AG211&gt;0,1,0)</f>
        <v>0</v>
      </c>
      <c r="AH211" s="260">
        <f>IF(CM_MWh!AH211&gt;0,1,0)</f>
        <v>0</v>
      </c>
      <c r="AI211" s="260">
        <f>IF(CM_MWh!AI211&gt;0,1,0)</f>
        <v>0</v>
      </c>
      <c r="AJ211" s="260">
        <f>IF(CM_MWh!AJ211&gt;0,1,0)</f>
        <v>0</v>
      </c>
      <c r="AK211" s="260">
        <f>IF(CM_MWh!AK211&gt;0,1,0)</f>
        <v>0</v>
      </c>
      <c r="AL211" s="260">
        <f>IF(CM_MWh!AL211&gt;0,1,0)</f>
        <v>0</v>
      </c>
      <c r="AM211" s="260">
        <f>IF(CM_MWh!AM211&gt;0,1,0)</f>
        <v>0</v>
      </c>
      <c r="AN211" s="260">
        <f>IF(CM_MWh!AN211&gt;0,1,0)</f>
        <v>0</v>
      </c>
      <c r="AO211" s="260">
        <f>IF(CM_MWh!AO211&gt;0,1,0)</f>
        <v>0</v>
      </c>
      <c r="AP211" s="260">
        <f>IF(CM_MWh!AP211&gt;0,1,0)</f>
        <v>0</v>
      </c>
      <c r="AQ211" s="260">
        <f>IF(CM_MWh!AQ211&gt;0,1,0)</f>
        <v>0</v>
      </c>
      <c r="AR211" s="260">
        <f>IF(CM_MWh!AR211&gt;0,1,0)</f>
        <v>0</v>
      </c>
      <c r="AS211" s="260">
        <f>IF(CM_MWh!AS211&gt;0,1,0)</f>
        <v>0</v>
      </c>
      <c r="AT211" s="260">
        <f>IF(CM_MWh!AT211&gt;0,1,0)</f>
        <v>0</v>
      </c>
      <c r="AU211" s="260">
        <f t="shared" si="116"/>
        <v>10</v>
      </c>
      <c r="AV211" s="260">
        <f t="shared" si="117"/>
        <v>5</v>
      </c>
      <c r="AW211" s="103">
        <f t="shared" si="118"/>
        <v>15</v>
      </c>
      <c r="AX211" s="152">
        <f t="shared" si="119"/>
        <v>1661119</v>
      </c>
      <c r="AY211" s="379"/>
      <c r="AZ211" s="366"/>
      <c r="BA211" s="366"/>
      <c r="BB211" s="366"/>
      <c r="BC211" s="366"/>
      <c r="BD211" s="366"/>
      <c r="BE211" s="104">
        <f t="shared" si="125"/>
        <v>2013</v>
      </c>
      <c r="BF211" s="28">
        <f t="shared" si="111"/>
        <v>2</v>
      </c>
      <c r="BG211" s="379">
        <f t="shared" si="115"/>
        <v>3322278</v>
      </c>
      <c r="BH211" s="112">
        <f t="shared" ref="BH211:BL261" si="126">D211</f>
        <v>1468867</v>
      </c>
      <c r="BI211" s="112">
        <f t="shared" si="126"/>
        <v>164377</v>
      </c>
      <c r="BJ211" s="112">
        <f t="shared" si="126"/>
        <v>2371</v>
      </c>
      <c r="BK211" s="112">
        <f t="shared" si="126"/>
        <v>1567</v>
      </c>
      <c r="BL211" s="112">
        <f t="shared" si="126"/>
        <v>23937</v>
      </c>
      <c r="BM211" s="112">
        <f t="shared" si="120"/>
        <v>1661119</v>
      </c>
      <c r="BN211" s="21">
        <f t="shared" si="121"/>
        <v>5</v>
      </c>
      <c r="BO211" s="21">
        <f t="shared" si="113"/>
        <v>4</v>
      </c>
      <c r="BP211" s="21">
        <f t="shared" si="114"/>
        <v>6</v>
      </c>
      <c r="BQ211" s="21">
        <f t="shared" si="112"/>
        <v>10</v>
      </c>
      <c r="BR211" s="21">
        <f t="shared" si="122"/>
        <v>15</v>
      </c>
      <c r="BS211" s="366"/>
    </row>
    <row r="212" spans="1:71">
      <c r="A212" s="28">
        <f t="shared" si="123"/>
        <v>2013</v>
      </c>
      <c r="B212" s="28">
        <f t="shared" si="110"/>
        <v>3</v>
      </c>
      <c r="C212" s="280">
        <f t="shared" si="124"/>
        <v>1587606</v>
      </c>
      <c r="D212" s="280">
        <f>ROUND(cust_BM!D212,0)</f>
        <v>1399956</v>
      </c>
      <c r="E212" s="280">
        <f>ROUND(cust_BM!E212,0)</f>
        <v>160252</v>
      </c>
      <c r="F212" s="280">
        <f>ROUND(cust_BM!F212,0)</f>
        <v>2337</v>
      </c>
      <c r="G212" s="280">
        <f>ROUND(cust_BM!G212,0)</f>
        <v>1566</v>
      </c>
      <c r="H212" s="395">
        <f>ROUND(cust_BM!H212,0)</f>
        <v>23481</v>
      </c>
      <c r="I212" s="260">
        <f>IF(CM_MWh!I212&gt;0,1,0)</f>
        <v>0</v>
      </c>
      <c r="J212" s="260">
        <f>IF(CM_MWh!J212&gt;0,1,0)</f>
        <v>0</v>
      </c>
      <c r="K212" s="260">
        <f>IF(CM_MWh!K212&gt;0,1,0)</f>
        <v>1</v>
      </c>
      <c r="L212" s="260">
        <f>IF(CM_MWh!L212&gt;0,1,0)</f>
        <v>0</v>
      </c>
      <c r="M212" s="260">
        <f>IF(CM_MWh!N212&gt;0,1,0)</f>
        <v>1</v>
      </c>
      <c r="N212" s="261">
        <f>IF(CM_MWh!K212&gt;0,1,0)</f>
        <v>1</v>
      </c>
      <c r="O212" s="261">
        <f>IF(CM_MWh!M212&gt;0,1,0)</f>
        <v>1</v>
      </c>
      <c r="P212" s="261">
        <f>IF(CM_MWh!P212&gt;0,1,0)</f>
        <v>0</v>
      </c>
      <c r="Q212" s="261">
        <f>IF(CM_MWh!Q212&gt;0,1,0)</f>
        <v>0</v>
      </c>
      <c r="R212" s="261">
        <f>IF(CM_MWh!R212&gt;0,1,0)</f>
        <v>0</v>
      </c>
      <c r="S212" s="261">
        <f>IF(CM_MWh!S212&gt;0,1,0)</f>
        <v>0</v>
      </c>
      <c r="T212" s="261">
        <f>IF(CM_MWh!T212&gt;0,1,0)</f>
        <v>1</v>
      </c>
      <c r="U212" s="364">
        <f>IF(CM_MWh!U212&gt;0,1,0)</f>
        <v>1</v>
      </c>
      <c r="V212" s="260">
        <f>IF(CM_MWh!V212&gt;0,1,0)</f>
        <v>1</v>
      </c>
      <c r="W212" s="260">
        <f>IF(CM_MWh!W212&gt;0,1,0)</f>
        <v>1</v>
      </c>
      <c r="X212" s="260">
        <f>IF(CM_MWh!X212&gt;0,1,0)</f>
        <v>0</v>
      </c>
      <c r="Y212" s="260">
        <f>IF(CM_MWh!Y212&gt;0,1,0)</f>
        <v>1</v>
      </c>
      <c r="Z212" s="260">
        <f>IF(CM_MWh!Z212&gt;0,1,0)</f>
        <v>0</v>
      </c>
      <c r="AA212" s="260">
        <f>IF(CM_MWh!AA212&gt;0,1,0)</f>
        <v>1</v>
      </c>
      <c r="AB212" s="260">
        <f>IF(CM_MWh!AB212&gt;0,1,0)</f>
        <v>1</v>
      </c>
      <c r="AC212" s="260">
        <f>IF(CM_MWh!AC212&gt;0,1,0)</f>
        <v>1</v>
      </c>
      <c r="AD212" s="260">
        <f>IF(CM_MWh!AD212&gt;0,1,0)</f>
        <v>1</v>
      </c>
      <c r="AE212" s="260">
        <f>IF(CM_MWh!AE212&gt;0,1,0)</f>
        <v>0</v>
      </c>
      <c r="AF212" s="260">
        <f>IF(CM_MWh!AF212&gt;0,1,0)</f>
        <v>1</v>
      </c>
      <c r="AG212" s="364">
        <f>IF(CM_MWh!AG212&gt;0,1,0)</f>
        <v>0</v>
      </c>
      <c r="AH212" s="260">
        <f>IF(CM_MWh!AH212&gt;0,1,0)</f>
        <v>0</v>
      </c>
      <c r="AI212" s="260">
        <f>IF(CM_MWh!AI212&gt;0,1,0)</f>
        <v>0</v>
      </c>
      <c r="AJ212" s="260">
        <f>IF(CM_MWh!AJ212&gt;0,1,0)</f>
        <v>0</v>
      </c>
      <c r="AK212" s="260">
        <f>IF(CM_MWh!AK212&gt;0,1,0)</f>
        <v>0</v>
      </c>
      <c r="AL212" s="260">
        <f>IF(CM_MWh!AL212&gt;0,1,0)</f>
        <v>0</v>
      </c>
      <c r="AM212" s="260">
        <f>IF(CM_MWh!AM212&gt;0,1,0)</f>
        <v>0</v>
      </c>
      <c r="AN212" s="260">
        <f>IF(CM_MWh!AN212&gt;0,1,0)</f>
        <v>0</v>
      </c>
      <c r="AO212" s="260">
        <f>IF(CM_MWh!AO212&gt;0,1,0)</f>
        <v>0</v>
      </c>
      <c r="AP212" s="260">
        <f>IF(CM_MWh!AP212&gt;0,1,0)</f>
        <v>0</v>
      </c>
      <c r="AQ212" s="260">
        <f>IF(CM_MWh!AQ212&gt;0,1,0)</f>
        <v>0</v>
      </c>
      <c r="AR212" s="260">
        <f>IF(CM_MWh!AR212&gt;0,1,0)</f>
        <v>0</v>
      </c>
      <c r="AS212" s="260">
        <f>IF(CM_MWh!AS212&gt;0,1,0)</f>
        <v>0</v>
      </c>
      <c r="AT212" s="260">
        <f>IF(CM_MWh!AT212&gt;0,1,0)</f>
        <v>0</v>
      </c>
      <c r="AU212" s="260">
        <f t="shared" si="116"/>
        <v>9</v>
      </c>
      <c r="AV212" s="260">
        <f t="shared" si="117"/>
        <v>5</v>
      </c>
      <c r="AW212" s="103">
        <f t="shared" si="118"/>
        <v>14</v>
      </c>
      <c r="AX212" s="152">
        <f t="shared" si="119"/>
        <v>1587592</v>
      </c>
      <c r="AY212" s="379"/>
      <c r="AZ212" s="366"/>
      <c r="BA212" s="366"/>
      <c r="BB212" s="366"/>
      <c r="BC212" s="366"/>
      <c r="BD212" s="366"/>
      <c r="BE212" s="104">
        <f t="shared" si="125"/>
        <v>2013</v>
      </c>
      <c r="BF212" s="28">
        <f t="shared" si="111"/>
        <v>3</v>
      </c>
      <c r="BG212" s="379">
        <f t="shared" si="115"/>
        <v>3175221</v>
      </c>
      <c r="BH212" s="112">
        <f t="shared" si="126"/>
        <v>1399956</v>
      </c>
      <c r="BI212" s="112">
        <f t="shared" si="126"/>
        <v>160252</v>
      </c>
      <c r="BJ212" s="112">
        <f t="shared" si="126"/>
        <v>2337</v>
      </c>
      <c r="BK212" s="112">
        <f t="shared" si="126"/>
        <v>1566</v>
      </c>
      <c r="BL212" s="112">
        <f t="shared" si="126"/>
        <v>23481</v>
      </c>
      <c r="BM212" s="112">
        <f t="shared" si="120"/>
        <v>1587592</v>
      </c>
      <c r="BN212" s="21">
        <f t="shared" si="121"/>
        <v>5</v>
      </c>
      <c r="BO212" s="21">
        <f t="shared" si="113"/>
        <v>4</v>
      </c>
      <c r="BP212" s="21">
        <f t="shared" si="114"/>
        <v>5</v>
      </c>
      <c r="BQ212" s="21">
        <f t="shared" si="112"/>
        <v>9</v>
      </c>
      <c r="BR212" s="21">
        <f t="shared" si="122"/>
        <v>14</v>
      </c>
      <c r="BS212" s="366"/>
    </row>
    <row r="213" spans="1:71">
      <c r="A213" s="28">
        <f t="shared" si="123"/>
        <v>2013</v>
      </c>
      <c r="B213" s="28">
        <f t="shared" si="110"/>
        <v>4</v>
      </c>
      <c r="C213" s="280">
        <f t="shared" si="124"/>
        <v>1666330</v>
      </c>
      <c r="D213" s="280">
        <f>ROUND(cust_BM!D213,0)</f>
        <v>1476489</v>
      </c>
      <c r="E213" s="280">
        <f>ROUND(cust_BM!E213,0)</f>
        <v>162275</v>
      </c>
      <c r="F213" s="280">
        <f>ROUND(cust_BM!F213,0)</f>
        <v>2320</v>
      </c>
      <c r="G213" s="280">
        <f>ROUND(cust_BM!G213,0)</f>
        <v>1569</v>
      </c>
      <c r="H213" s="395">
        <f>ROUND(cust_BM!H213,0)</f>
        <v>23662</v>
      </c>
      <c r="I213" s="260">
        <f>IF(CM_MWh!I213&gt;0,1,0)</f>
        <v>0</v>
      </c>
      <c r="J213" s="260">
        <f>IF(CM_MWh!J213&gt;0,1,0)</f>
        <v>0</v>
      </c>
      <c r="K213" s="260">
        <f>IF(CM_MWh!K213&gt;0,1,0)</f>
        <v>1</v>
      </c>
      <c r="L213" s="260">
        <f>IF(CM_MWh!L213&gt;0,1,0)</f>
        <v>0</v>
      </c>
      <c r="M213" s="260">
        <f>IF(CM_MWh!N213&gt;0,1,0)</f>
        <v>1</v>
      </c>
      <c r="N213" s="261">
        <f>IF(CM_MWh!K213&gt;0,1,0)</f>
        <v>1</v>
      </c>
      <c r="O213" s="261">
        <f>IF(CM_MWh!M213&gt;0,1,0)</f>
        <v>1</v>
      </c>
      <c r="P213" s="261">
        <f>IF(CM_MWh!P213&gt;0,1,0)</f>
        <v>0</v>
      </c>
      <c r="Q213" s="261">
        <f>IF(CM_MWh!Q213&gt;0,1,0)</f>
        <v>0</v>
      </c>
      <c r="R213" s="261">
        <f>IF(CM_MWh!R213&gt;0,1,0)</f>
        <v>0</v>
      </c>
      <c r="S213" s="261">
        <f>IF(CM_MWh!S213&gt;0,1,0)</f>
        <v>0</v>
      </c>
      <c r="T213" s="261">
        <f>IF(CM_MWh!T213&gt;0,1,0)</f>
        <v>1</v>
      </c>
      <c r="U213" s="364">
        <f>IF(CM_MWh!U213&gt;0,1,0)</f>
        <v>0</v>
      </c>
      <c r="V213" s="260">
        <f>IF(CM_MWh!V213&gt;0,1,0)</f>
        <v>1</v>
      </c>
      <c r="W213" s="260">
        <f>IF(CM_MWh!W213&gt;0,1,0)</f>
        <v>1</v>
      </c>
      <c r="X213" s="260">
        <f>IF(CM_MWh!X213&gt;0,1,0)</f>
        <v>1</v>
      </c>
      <c r="Y213" s="260">
        <f>IF(CM_MWh!Y213&gt;0,1,0)</f>
        <v>1</v>
      </c>
      <c r="Z213" s="260">
        <f>IF(CM_MWh!Z213&gt;0,1,0)</f>
        <v>0</v>
      </c>
      <c r="AA213" s="260">
        <f>IF(CM_MWh!AA213&gt;0,1,0)</f>
        <v>1</v>
      </c>
      <c r="AB213" s="260">
        <f>IF(CM_MWh!AB213&gt;0,1,0)</f>
        <v>1</v>
      </c>
      <c r="AC213" s="260">
        <f>IF(CM_MWh!AC213&gt;0,1,0)</f>
        <v>1</v>
      </c>
      <c r="AD213" s="260">
        <f>IF(CM_MWh!AD213&gt;0,1,0)</f>
        <v>1</v>
      </c>
      <c r="AE213" s="260">
        <f>IF(CM_MWh!AE213&gt;0,1,0)</f>
        <v>1</v>
      </c>
      <c r="AF213" s="260">
        <f>IF(CM_MWh!AF213&gt;0,1,0)</f>
        <v>1</v>
      </c>
      <c r="AG213" s="364">
        <f>IF(CM_MWh!AG213&gt;0,1,0)</f>
        <v>0</v>
      </c>
      <c r="AH213" s="260">
        <f>IF(CM_MWh!AH213&gt;0,1,0)</f>
        <v>0</v>
      </c>
      <c r="AI213" s="260">
        <f>IF(CM_MWh!AI213&gt;0,1,0)</f>
        <v>0</v>
      </c>
      <c r="AJ213" s="260">
        <f>IF(CM_MWh!AJ213&gt;0,1,0)</f>
        <v>0</v>
      </c>
      <c r="AK213" s="260">
        <f>IF(CM_MWh!AK213&gt;0,1,0)</f>
        <v>0</v>
      </c>
      <c r="AL213" s="260">
        <f>IF(CM_MWh!AL213&gt;0,1,0)</f>
        <v>0</v>
      </c>
      <c r="AM213" s="260">
        <f>IF(CM_MWh!AM213&gt;0,1,0)</f>
        <v>0</v>
      </c>
      <c r="AN213" s="260">
        <f>IF(CM_MWh!AN213&gt;0,1,0)</f>
        <v>0</v>
      </c>
      <c r="AO213" s="260">
        <f>IF(CM_MWh!AO213&gt;0,1,0)</f>
        <v>0</v>
      </c>
      <c r="AP213" s="260">
        <f>IF(CM_MWh!AP213&gt;0,1,0)</f>
        <v>0</v>
      </c>
      <c r="AQ213" s="260">
        <f>IF(CM_MWh!AQ213&gt;0,1,0)</f>
        <v>0</v>
      </c>
      <c r="AR213" s="260">
        <f>IF(CM_MWh!AR213&gt;0,1,0)</f>
        <v>0</v>
      </c>
      <c r="AS213" s="260">
        <f>IF(CM_MWh!AS213&gt;0,1,0)</f>
        <v>0</v>
      </c>
      <c r="AT213" s="260">
        <f>IF(CM_MWh!AT213&gt;0,1,0)</f>
        <v>0</v>
      </c>
      <c r="AU213" s="260">
        <f t="shared" si="116"/>
        <v>10</v>
      </c>
      <c r="AV213" s="260">
        <f t="shared" si="117"/>
        <v>5</v>
      </c>
      <c r="AW213" s="103">
        <f t="shared" si="118"/>
        <v>15</v>
      </c>
      <c r="AX213" s="152">
        <f t="shared" si="119"/>
        <v>1666315</v>
      </c>
      <c r="AY213" s="379"/>
      <c r="AZ213" s="366"/>
      <c r="BA213" s="366"/>
      <c r="BB213" s="366"/>
      <c r="BC213" s="366"/>
      <c r="BD213" s="366"/>
      <c r="BE213" s="104">
        <f t="shared" si="125"/>
        <v>2013</v>
      </c>
      <c r="BF213" s="28">
        <f t="shared" si="111"/>
        <v>4</v>
      </c>
      <c r="BG213" s="379">
        <f t="shared" si="115"/>
        <v>3332670</v>
      </c>
      <c r="BH213" s="112">
        <f t="shared" si="126"/>
        <v>1476489</v>
      </c>
      <c r="BI213" s="112">
        <f t="shared" si="126"/>
        <v>162275</v>
      </c>
      <c r="BJ213" s="112">
        <f t="shared" si="126"/>
        <v>2320</v>
      </c>
      <c r="BK213" s="112">
        <f t="shared" si="126"/>
        <v>1569</v>
      </c>
      <c r="BL213" s="112">
        <f t="shared" si="126"/>
        <v>23662</v>
      </c>
      <c r="BM213" s="112">
        <f t="shared" si="120"/>
        <v>1666315</v>
      </c>
      <c r="BN213" s="21">
        <f t="shared" si="121"/>
        <v>5</v>
      </c>
      <c r="BO213" s="21">
        <f t="shared" si="113"/>
        <v>3</v>
      </c>
      <c r="BP213" s="21">
        <f t="shared" si="114"/>
        <v>7</v>
      </c>
      <c r="BQ213" s="21">
        <f t="shared" si="112"/>
        <v>10</v>
      </c>
      <c r="BR213" s="21">
        <f t="shared" si="122"/>
        <v>15</v>
      </c>
      <c r="BS213" s="366"/>
    </row>
    <row r="214" spans="1:71">
      <c r="A214" s="28">
        <f t="shared" si="123"/>
        <v>2013</v>
      </c>
      <c r="B214" s="28">
        <f t="shared" ref="B214:B245" si="127">B202</f>
        <v>5</v>
      </c>
      <c r="C214" s="280">
        <f t="shared" si="124"/>
        <v>1753261</v>
      </c>
      <c r="D214" s="280">
        <f>ROUND(cust_BM!D214,0)</f>
        <v>1552943</v>
      </c>
      <c r="E214" s="280">
        <f>ROUND(cust_BM!E214,0)</f>
        <v>171432</v>
      </c>
      <c r="F214" s="280">
        <f>ROUND(cust_BM!F214,0)</f>
        <v>2403</v>
      </c>
      <c r="G214" s="280">
        <f>ROUND(cust_BM!G214,0)</f>
        <v>1570</v>
      </c>
      <c r="H214" s="395">
        <f>ROUND(cust_BM!H214,0)</f>
        <v>24897</v>
      </c>
      <c r="I214" s="260">
        <f>IF(CM_MWh!I214&gt;0,1,0)</f>
        <v>0</v>
      </c>
      <c r="J214" s="260">
        <f>IF(CM_MWh!J214&gt;0,1,0)</f>
        <v>0</v>
      </c>
      <c r="K214" s="260">
        <f>IF(CM_MWh!K214&gt;0,1,0)</f>
        <v>1</v>
      </c>
      <c r="L214" s="260">
        <f>IF(CM_MWh!L214&gt;0,1,0)</f>
        <v>0</v>
      </c>
      <c r="M214" s="260">
        <f>IF(CM_MWh!N214&gt;0,1,0)</f>
        <v>1</v>
      </c>
      <c r="N214" s="261">
        <f>IF(CM_MWh!K214&gt;0,1,0)</f>
        <v>1</v>
      </c>
      <c r="O214" s="261">
        <f>IF(CM_MWh!M214&gt;0,1,0)</f>
        <v>1</v>
      </c>
      <c r="P214" s="261">
        <f>IF(CM_MWh!P214&gt;0,1,0)</f>
        <v>0</v>
      </c>
      <c r="Q214" s="261">
        <f>IF(CM_MWh!Q214&gt;0,1,0)</f>
        <v>0</v>
      </c>
      <c r="R214" s="261">
        <f>IF(CM_MWh!R214&gt;0,1,0)</f>
        <v>0</v>
      </c>
      <c r="S214" s="261">
        <f>IF(CM_MWh!S214&gt;0,1,0)</f>
        <v>0</v>
      </c>
      <c r="T214" s="261">
        <f>IF(CM_MWh!T214&gt;0,1,0)</f>
        <v>1</v>
      </c>
      <c r="U214" s="364">
        <f>IF(CM_MWh!U214&gt;0,1,0)</f>
        <v>0</v>
      </c>
      <c r="V214" s="260">
        <f>IF(CM_MWh!V214&gt;0,1,0)</f>
        <v>1</v>
      </c>
      <c r="W214" s="260">
        <f>IF(CM_MWh!W214&gt;0,1,0)</f>
        <v>1</v>
      </c>
      <c r="X214" s="260">
        <f>IF(CM_MWh!X214&gt;0,1,0)</f>
        <v>1</v>
      </c>
      <c r="Y214" s="260">
        <f>IF(CM_MWh!Y214&gt;0,1,0)</f>
        <v>1</v>
      </c>
      <c r="Z214" s="260">
        <f>IF(CM_MWh!Z214&gt;0,1,0)</f>
        <v>0</v>
      </c>
      <c r="AA214" s="260">
        <f>IF(CM_MWh!AA214&gt;0,1,0)</f>
        <v>1</v>
      </c>
      <c r="AB214" s="260">
        <f>IF(CM_MWh!AB214&gt;0,1,0)</f>
        <v>1</v>
      </c>
      <c r="AC214" s="260">
        <f>IF(CM_MWh!AC214&gt;0,1,0)</f>
        <v>1</v>
      </c>
      <c r="AD214" s="260">
        <f>IF(CM_MWh!AD214&gt;0,1,0)</f>
        <v>1</v>
      </c>
      <c r="AE214" s="260">
        <f>IF(CM_MWh!AE214&gt;0,1,0)</f>
        <v>1</v>
      </c>
      <c r="AF214" s="260">
        <f>IF(CM_MWh!AF214&gt;0,1,0)</f>
        <v>1</v>
      </c>
      <c r="AG214" s="364">
        <f>IF(CM_MWh!AG214&gt;0,1,0)</f>
        <v>1</v>
      </c>
      <c r="AH214" s="260">
        <f>IF(CM_MWh!AH214&gt;0,1,0)</f>
        <v>0</v>
      </c>
      <c r="AI214" s="260">
        <f>IF(CM_MWh!AI214&gt;0,1,0)</f>
        <v>0</v>
      </c>
      <c r="AJ214" s="260">
        <f>IF(CM_MWh!AJ214&gt;0,1,0)</f>
        <v>0</v>
      </c>
      <c r="AK214" s="260">
        <f>IF(CM_MWh!AK214&gt;0,1,0)</f>
        <v>0</v>
      </c>
      <c r="AL214" s="260">
        <f>IF(CM_MWh!AL214&gt;0,1,0)</f>
        <v>0</v>
      </c>
      <c r="AM214" s="260">
        <f>IF(CM_MWh!AM214&gt;0,1,0)</f>
        <v>0</v>
      </c>
      <c r="AN214" s="260">
        <f>IF(CM_MWh!AN214&gt;0,1,0)</f>
        <v>0</v>
      </c>
      <c r="AO214" s="260">
        <f>IF(CM_MWh!AO214&gt;0,1,0)</f>
        <v>0</v>
      </c>
      <c r="AP214" s="260">
        <f>IF(CM_MWh!AP214&gt;0,1,0)</f>
        <v>0</v>
      </c>
      <c r="AQ214" s="260">
        <f>IF(CM_MWh!AQ214&gt;0,1,0)</f>
        <v>0</v>
      </c>
      <c r="AR214" s="260">
        <f>IF(CM_MWh!AR214&gt;0,1,0)</f>
        <v>0</v>
      </c>
      <c r="AS214" s="260">
        <f>IF(CM_MWh!AS214&gt;0,1,0)</f>
        <v>0</v>
      </c>
      <c r="AT214" s="260">
        <f>IF(CM_MWh!AT214&gt;0,1,0)</f>
        <v>0</v>
      </c>
      <c r="AU214" s="260">
        <f t="shared" si="116"/>
        <v>11</v>
      </c>
      <c r="AV214" s="260">
        <f t="shared" si="117"/>
        <v>5</v>
      </c>
      <c r="AW214" s="103">
        <f t="shared" si="118"/>
        <v>16</v>
      </c>
      <c r="AX214" s="152">
        <f t="shared" si="119"/>
        <v>1753245</v>
      </c>
      <c r="AY214" s="379"/>
      <c r="AZ214" s="366"/>
      <c r="BA214" s="366"/>
      <c r="BB214" s="366"/>
      <c r="BC214" s="366"/>
      <c r="BD214" s="366"/>
      <c r="BE214" s="104">
        <f t="shared" si="125"/>
        <v>2013</v>
      </c>
      <c r="BF214" s="28">
        <f t="shared" si="111"/>
        <v>5</v>
      </c>
      <c r="BG214" s="379">
        <f t="shared" si="115"/>
        <v>3506533</v>
      </c>
      <c r="BH214" s="112">
        <f t="shared" si="126"/>
        <v>1552943</v>
      </c>
      <c r="BI214" s="112">
        <f t="shared" si="126"/>
        <v>171432</v>
      </c>
      <c r="BJ214" s="112">
        <f t="shared" si="126"/>
        <v>2403</v>
      </c>
      <c r="BK214" s="112">
        <f t="shared" si="126"/>
        <v>1570</v>
      </c>
      <c r="BL214" s="112">
        <f t="shared" si="126"/>
        <v>24897</v>
      </c>
      <c r="BM214" s="112">
        <f t="shared" si="120"/>
        <v>1753245</v>
      </c>
      <c r="BN214" s="21">
        <f t="shared" si="121"/>
        <v>5</v>
      </c>
      <c r="BO214" s="21">
        <f t="shared" si="113"/>
        <v>3</v>
      </c>
      <c r="BP214" s="21">
        <f t="shared" si="114"/>
        <v>8</v>
      </c>
      <c r="BQ214" s="21">
        <f t="shared" si="112"/>
        <v>11</v>
      </c>
      <c r="BR214" s="21">
        <f t="shared" si="122"/>
        <v>16</v>
      </c>
      <c r="BS214" s="366"/>
    </row>
    <row r="215" spans="1:71">
      <c r="A215" s="28">
        <f t="shared" si="123"/>
        <v>2013</v>
      </c>
      <c r="B215" s="28">
        <f t="shared" si="127"/>
        <v>6</v>
      </c>
      <c r="C215" s="280">
        <f t="shared" si="124"/>
        <v>1677702</v>
      </c>
      <c r="D215" s="280">
        <f>ROUND(cust_BM!D215,0)</f>
        <v>1484817</v>
      </c>
      <c r="E215" s="280">
        <f>ROUND(cust_BM!E215,0)</f>
        <v>164961</v>
      </c>
      <c r="F215" s="280">
        <f>ROUND(cust_BM!F215,0)</f>
        <v>2337</v>
      </c>
      <c r="G215" s="280">
        <f>ROUND(cust_BM!G215,0)</f>
        <v>1562</v>
      </c>
      <c r="H215" s="395">
        <f>ROUND(cust_BM!H215,0)</f>
        <v>24008</v>
      </c>
      <c r="I215" s="260">
        <f>IF(CM_MWh!I215&gt;0,1,0)</f>
        <v>0</v>
      </c>
      <c r="J215" s="260">
        <f>IF(CM_MWh!J215&gt;0,1,0)</f>
        <v>0</v>
      </c>
      <c r="K215" s="260">
        <f>IF(CM_MWh!K215&gt;0,1,0)</f>
        <v>1</v>
      </c>
      <c r="L215" s="260">
        <f>IF(CM_MWh!L215&gt;0,1,0)</f>
        <v>0</v>
      </c>
      <c r="M215" s="260">
        <f>IF(CM_MWh!N215&gt;0,1,0)</f>
        <v>1</v>
      </c>
      <c r="N215" s="261">
        <f>IF(CM_MWh!K215&gt;0,1,0)</f>
        <v>1</v>
      </c>
      <c r="O215" s="261">
        <f>IF(CM_MWh!M215&gt;0,1,0)</f>
        <v>1</v>
      </c>
      <c r="P215" s="261">
        <f>IF(CM_MWh!P215&gt;0,1,0)</f>
        <v>0</v>
      </c>
      <c r="Q215" s="261">
        <f>IF(CM_MWh!Q215&gt;0,1,0)</f>
        <v>0</v>
      </c>
      <c r="R215" s="261">
        <f>IF(CM_MWh!R215&gt;0,1,0)</f>
        <v>0</v>
      </c>
      <c r="S215" s="261">
        <f>IF(CM_MWh!S215&gt;0,1,0)</f>
        <v>0</v>
      </c>
      <c r="T215" s="261">
        <f>IF(CM_MWh!T215&gt;0,1,0)</f>
        <v>1</v>
      </c>
      <c r="U215" s="364">
        <f>IF(CM_MWh!U215&gt;0,1,0)</f>
        <v>1</v>
      </c>
      <c r="V215" s="260">
        <f>IF(CM_MWh!V215&gt;0,1,0)</f>
        <v>1</v>
      </c>
      <c r="W215" s="260">
        <f>IF(CM_MWh!W215&gt;0,1,0)</f>
        <v>1</v>
      </c>
      <c r="X215" s="260">
        <f>IF(CM_MWh!X215&gt;0,1,0)</f>
        <v>1</v>
      </c>
      <c r="Y215" s="260">
        <f>IF(CM_MWh!Y215&gt;0,1,0)</f>
        <v>1</v>
      </c>
      <c r="Z215" s="260">
        <f>IF(CM_MWh!Z215&gt;0,1,0)</f>
        <v>0</v>
      </c>
      <c r="AA215" s="260">
        <f>IF(CM_MWh!AA215&gt;0,1,0)</f>
        <v>1</v>
      </c>
      <c r="AB215" s="260">
        <f>IF(CM_MWh!AB215&gt;0,1,0)</f>
        <v>1</v>
      </c>
      <c r="AC215" s="260">
        <f>IF(CM_MWh!AC215&gt;0,1,0)</f>
        <v>1</v>
      </c>
      <c r="AD215" s="260">
        <f>IF(CM_MWh!AD215&gt;0,1,0)</f>
        <v>1</v>
      </c>
      <c r="AE215" s="260">
        <f>IF(CM_MWh!AE215&gt;0,1,0)</f>
        <v>1</v>
      </c>
      <c r="AF215" s="260">
        <f>IF(CM_MWh!AF215&gt;0,1,0)</f>
        <v>1</v>
      </c>
      <c r="AG215" s="364">
        <f>IF(CM_MWh!AG215&gt;0,1,0)</f>
        <v>1</v>
      </c>
      <c r="AH215" s="260">
        <f>IF(CM_MWh!AH215&gt;0,1,0)</f>
        <v>0</v>
      </c>
      <c r="AI215" s="260">
        <f>IF(CM_MWh!AI215&gt;0,1,0)</f>
        <v>0</v>
      </c>
      <c r="AJ215" s="260">
        <f>IF(CM_MWh!AJ215&gt;0,1,0)</f>
        <v>0</v>
      </c>
      <c r="AK215" s="260">
        <f>IF(CM_MWh!AK215&gt;0,1,0)</f>
        <v>0</v>
      </c>
      <c r="AL215" s="260">
        <f>IF(CM_MWh!AL215&gt;0,1,0)</f>
        <v>0</v>
      </c>
      <c r="AM215" s="260">
        <f>IF(CM_MWh!AM215&gt;0,1,0)</f>
        <v>0</v>
      </c>
      <c r="AN215" s="260">
        <f>IF(CM_MWh!AN215&gt;0,1,0)</f>
        <v>0</v>
      </c>
      <c r="AO215" s="260">
        <f>IF(CM_MWh!AO215&gt;0,1,0)</f>
        <v>0</v>
      </c>
      <c r="AP215" s="260">
        <f>IF(CM_MWh!AP215&gt;0,1,0)</f>
        <v>0</v>
      </c>
      <c r="AQ215" s="260">
        <f>IF(CM_MWh!AQ215&gt;0,1,0)</f>
        <v>0</v>
      </c>
      <c r="AR215" s="260">
        <f>IF(CM_MWh!AR215&gt;0,1,0)</f>
        <v>0</v>
      </c>
      <c r="AS215" s="260">
        <f>IF(CM_MWh!AS215&gt;0,1,0)</f>
        <v>0</v>
      </c>
      <c r="AT215" s="260">
        <f>IF(CM_MWh!AT215&gt;0,1,0)</f>
        <v>0</v>
      </c>
      <c r="AU215" s="260">
        <f t="shared" si="116"/>
        <v>12</v>
      </c>
      <c r="AV215" s="260">
        <f t="shared" si="117"/>
        <v>5</v>
      </c>
      <c r="AW215" s="103">
        <f t="shared" si="118"/>
        <v>17</v>
      </c>
      <c r="AX215" s="152">
        <f t="shared" si="119"/>
        <v>1677685</v>
      </c>
      <c r="AY215" s="379"/>
      <c r="AZ215" s="366"/>
      <c r="BA215" s="366"/>
      <c r="BB215" s="366"/>
      <c r="BC215" s="366"/>
      <c r="BD215" s="366"/>
      <c r="BE215" s="104">
        <f t="shared" si="125"/>
        <v>2013</v>
      </c>
      <c r="BF215" s="28">
        <f t="shared" si="111"/>
        <v>6</v>
      </c>
      <c r="BG215" s="379">
        <f t="shared" si="115"/>
        <v>3355416</v>
      </c>
      <c r="BH215" s="112">
        <f t="shared" si="126"/>
        <v>1484817</v>
      </c>
      <c r="BI215" s="112">
        <f t="shared" si="126"/>
        <v>164961</v>
      </c>
      <c r="BJ215" s="112">
        <f t="shared" si="126"/>
        <v>2337</v>
      </c>
      <c r="BK215" s="112">
        <f t="shared" si="126"/>
        <v>1562</v>
      </c>
      <c r="BL215" s="112">
        <f t="shared" si="126"/>
        <v>24008</v>
      </c>
      <c r="BM215" s="112">
        <f t="shared" si="120"/>
        <v>1677685</v>
      </c>
      <c r="BN215" s="21">
        <f t="shared" si="121"/>
        <v>5</v>
      </c>
      <c r="BO215" s="21">
        <f t="shared" si="113"/>
        <v>4</v>
      </c>
      <c r="BP215" s="21">
        <f t="shared" si="114"/>
        <v>8</v>
      </c>
      <c r="BQ215" s="21">
        <f t="shared" si="112"/>
        <v>12</v>
      </c>
      <c r="BR215" s="21">
        <f t="shared" si="122"/>
        <v>17</v>
      </c>
      <c r="BS215" s="366"/>
    </row>
    <row r="216" spans="1:71">
      <c r="A216" s="28">
        <f t="shared" si="123"/>
        <v>2013</v>
      </c>
      <c r="B216" s="28">
        <f t="shared" si="127"/>
        <v>7</v>
      </c>
      <c r="C216" s="280">
        <f t="shared" si="124"/>
        <v>1679756</v>
      </c>
      <c r="D216" s="280">
        <f>ROUND(cust_BM!D216,0)</f>
        <v>1484608</v>
      </c>
      <c r="E216" s="280">
        <f>ROUND(cust_BM!E216,0)</f>
        <v>166872</v>
      </c>
      <c r="F216" s="280">
        <f>ROUND(cust_BM!F216,0)</f>
        <v>2361</v>
      </c>
      <c r="G216" s="280">
        <f>ROUND(cust_BM!G216,0)</f>
        <v>1563</v>
      </c>
      <c r="H216" s="395">
        <f>ROUND(cust_BM!H216,0)</f>
        <v>24336</v>
      </c>
      <c r="I216" s="260">
        <f>IF(CM_MWh!I216&gt;0,1,0)</f>
        <v>0</v>
      </c>
      <c r="J216" s="260">
        <f>IF(CM_MWh!J216&gt;0,1,0)</f>
        <v>0</v>
      </c>
      <c r="K216" s="260">
        <f>IF(CM_MWh!K216&gt;0,1,0)</f>
        <v>1</v>
      </c>
      <c r="L216" s="260">
        <f>IF(CM_MWh!L216&gt;0,1,0)</f>
        <v>0</v>
      </c>
      <c r="M216" s="260">
        <f>IF(CM_MWh!N216&gt;0,1,0)</f>
        <v>1</v>
      </c>
      <c r="N216" s="261">
        <f>IF(CM_MWh!K216&gt;0,1,0)</f>
        <v>1</v>
      </c>
      <c r="O216" s="261">
        <f>IF(CM_MWh!M216&gt;0,1,0)</f>
        <v>1</v>
      </c>
      <c r="P216" s="261">
        <f>IF(CM_MWh!P216&gt;0,1,0)</f>
        <v>0</v>
      </c>
      <c r="Q216" s="261">
        <f>IF(CM_MWh!Q216&gt;0,1,0)</f>
        <v>0</v>
      </c>
      <c r="R216" s="261">
        <f>IF(CM_MWh!R216&gt;0,1,0)</f>
        <v>0</v>
      </c>
      <c r="S216" s="261">
        <f>IF(CM_MWh!S216&gt;0,1,0)</f>
        <v>0</v>
      </c>
      <c r="T216" s="261">
        <f>IF(CM_MWh!T216&gt;0,1,0)</f>
        <v>1</v>
      </c>
      <c r="U216" s="364">
        <f>IF(CM_MWh!U216&gt;0,1,0)</f>
        <v>1</v>
      </c>
      <c r="V216" s="260">
        <f>IF(CM_MWh!V216&gt;0,1,0)</f>
        <v>1</v>
      </c>
      <c r="W216" s="260">
        <f>IF(CM_MWh!W216&gt;0,1,0)</f>
        <v>1</v>
      </c>
      <c r="X216" s="260">
        <f>IF(CM_MWh!X216&gt;0,1,0)</f>
        <v>1</v>
      </c>
      <c r="Y216" s="260">
        <f>IF(CM_MWh!Y216&gt;0,1,0)</f>
        <v>1</v>
      </c>
      <c r="Z216" s="260">
        <f>IF(CM_MWh!Z216&gt;0,1,0)</f>
        <v>0</v>
      </c>
      <c r="AA216" s="260">
        <f>IF(CM_MWh!AA216&gt;0,1,0)</f>
        <v>1</v>
      </c>
      <c r="AB216" s="260">
        <f>IF(CM_MWh!AB216&gt;0,1,0)</f>
        <v>1</v>
      </c>
      <c r="AC216" s="260">
        <f>IF(CM_MWh!AC216&gt;0,1,0)</f>
        <v>1</v>
      </c>
      <c r="AD216" s="260">
        <f>IF(CM_MWh!AD216&gt;0,1,0)</f>
        <v>1</v>
      </c>
      <c r="AE216" s="260">
        <f>IF(CM_MWh!AE216&gt;0,1,0)</f>
        <v>0</v>
      </c>
      <c r="AF216" s="260">
        <f>IF(CM_MWh!AF216&gt;0,1,0)</f>
        <v>1</v>
      </c>
      <c r="AG216" s="364">
        <f>IF(CM_MWh!AG216&gt;0,1,0)</f>
        <v>1</v>
      </c>
      <c r="AH216" s="260">
        <f>IF(CM_MWh!AH216&gt;0,1,0)</f>
        <v>0</v>
      </c>
      <c r="AI216" s="260">
        <f>IF(CM_MWh!AI216&gt;0,1,0)</f>
        <v>0</v>
      </c>
      <c r="AJ216" s="260">
        <f>IF(CM_MWh!AJ216&gt;0,1,0)</f>
        <v>0</v>
      </c>
      <c r="AK216" s="260">
        <f>IF(CM_MWh!AK216&gt;0,1,0)</f>
        <v>0</v>
      </c>
      <c r="AL216" s="260">
        <f>IF(CM_MWh!AL216&gt;0,1,0)</f>
        <v>0</v>
      </c>
      <c r="AM216" s="260">
        <f>IF(CM_MWh!AM216&gt;0,1,0)</f>
        <v>0</v>
      </c>
      <c r="AN216" s="260">
        <f>IF(CM_MWh!AN216&gt;0,1,0)</f>
        <v>0</v>
      </c>
      <c r="AO216" s="260">
        <f>IF(CM_MWh!AO216&gt;0,1,0)</f>
        <v>0</v>
      </c>
      <c r="AP216" s="260">
        <f>IF(CM_MWh!AP216&gt;0,1,0)</f>
        <v>0</v>
      </c>
      <c r="AQ216" s="260">
        <f>IF(CM_MWh!AQ216&gt;0,1,0)</f>
        <v>0</v>
      </c>
      <c r="AR216" s="260">
        <f>IF(CM_MWh!AR216&gt;0,1,0)</f>
        <v>0</v>
      </c>
      <c r="AS216" s="260">
        <f>IF(CM_MWh!AS216&gt;0,1,0)</f>
        <v>0</v>
      </c>
      <c r="AT216" s="260">
        <f>IF(CM_MWh!AT216&gt;0,1,0)</f>
        <v>0</v>
      </c>
      <c r="AU216" s="260">
        <f t="shared" si="116"/>
        <v>11</v>
      </c>
      <c r="AV216" s="260">
        <f t="shared" si="117"/>
        <v>5</v>
      </c>
      <c r="AW216" s="103">
        <f t="shared" si="118"/>
        <v>16</v>
      </c>
      <c r="AX216" s="152">
        <f t="shared" si="119"/>
        <v>1679740</v>
      </c>
      <c r="AY216" s="379"/>
      <c r="AZ216" s="366"/>
      <c r="BA216" s="366"/>
      <c r="BB216" s="366"/>
      <c r="BC216" s="366"/>
      <c r="BD216" s="366"/>
      <c r="BE216" s="104">
        <f t="shared" si="125"/>
        <v>2013</v>
      </c>
      <c r="BF216" s="28">
        <f t="shared" si="111"/>
        <v>7</v>
      </c>
      <c r="BG216" s="379">
        <f t="shared" si="115"/>
        <v>3359523</v>
      </c>
      <c r="BH216" s="112">
        <f t="shared" si="126"/>
        <v>1484608</v>
      </c>
      <c r="BI216" s="112">
        <f t="shared" si="126"/>
        <v>166872</v>
      </c>
      <c r="BJ216" s="112">
        <f t="shared" si="126"/>
        <v>2361</v>
      </c>
      <c r="BK216" s="112">
        <f t="shared" si="126"/>
        <v>1563</v>
      </c>
      <c r="BL216" s="112">
        <f t="shared" si="126"/>
        <v>24336</v>
      </c>
      <c r="BM216" s="112">
        <f t="shared" si="120"/>
        <v>1679740</v>
      </c>
      <c r="BN216" s="21">
        <f t="shared" si="121"/>
        <v>5</v>
      </c>
      <c r="BO216" s="21">
        <f t="shared" si="113"/>
        <v>4</v>
      </c>
      <c r="BP216" s="21">
        <f t="shared" si="114"/>
        <v>7</v>
      </c>
      <c r="BQ216" s="21">
        <f t="shared" si="112"/>
        <v>11</v>
      </c>
      <c r="BR216" s="21">
        <f t="shared" si="122"/>
        <v>16</v>
      </c>
      <c r="BS216" s="366"/>
    </row>
    <row r="217" spans="1:71">
      <c r="A217" s="28">
        <f t="shared" si="123"/>
        <v>2013</v>
      </c>
      <c r="B217" s="28">
        <f t="shared" si="127"/>
        <v>8</v>
      </c>
      <c r="C217" s="280">
        <f t="shared" si="124"/>
        <v>1589992</v>
      </c>
      <c r="D217" s="280">
        <f>ROUND(cust_BM!D217,0)</f>
        <v>1402771</v>
      </c>
      <c r="E217" s="280">
        <f>ROUND(cust_BM!E217,0)</f>
        <v>159944</v>
      </c>
      <c r="F217" s="280">
        <f>ROUND(cust_BM!F217,0)</f>
        <v>2296</v>
      </c>
      <c r="G217" s="280">
        <f>ROUND(cust_BM!G217,0)</f>
        <v>1559</v>
      </c>
      <c r="H217" s="395">
        <f>ROUND(cust_BM!H217,0)</f>
        <v>23404</v>
      </c>
      <c r="I217" s="260">
        <f>IF(CM_MWh!I217&gt;0,1,0)</f>
        <v>0</v>
      </c>
      <c r="J217" s="260">
        <f>IF(CM_MWh!J217&gt;0,1,0)</f>
        <v>1</v>
      </c>
      <c r="K217" s="260">
        <f>IF(CM_MWh!K217&gt;0,1,0)</f>
        <v>1</v>
      </c>
      <c r="L217" s="260">
        <f>IF(CM_MWh!L217&gt;0,1,0)</f>
        <v>0</v>
      </c>
      <c r="M217" s="260">
        <f>IF(CM_MWh!N217&gt;0,1,0)</f>
        <v>1</v>
      </c>
      <c r="N217" s="261">
        <f>IF(CM_MWh!K217&gt;0,1,0)</f>
        <v>1</v>
      </c>
      <c r="O217" s="261">
        <f>IF(CM_MWh!M217&gt;0,1,0)</f>
        <v>1</v>
      </c>
      <c r="P217" s="261">
        <f>IF(CM_MWh!P217&gt;0,1,0)</f>
        <v>0</v>
      </c>
      <c r="Q217" s="261">
        <f>IF(CM_MWh!Q217&gt;0,1,0)</f>
        <v>0</v>
      </c>
      <c r="R217" s="261">
        <f>IF(CM_MWh!R217&gt;0,1,0)</f>
        <v>0</v>
      </c>
      <c r="S217" s="261">
        <f>IF(CM_MWh!S217&gt;0,1,0)</f>
        <v>0</v>
      </c>
      <c r="T217" s="261">
        <f>IF(CM_MWh!T217&gt;0,1,0)</f>
        <v>1</v>
      </c>
      <c r="U217" s="364">
        <f>IF(CM_MWh!U217&gt;0,1,0)</f>
        <v>1</v>
      </c>
      <c r="V217" s="260">
        <f>IF(CM_MWh!V217&gt;0,1,0)</f>
        <v>1</v>
      </c>
      <c r="W217" s="260">
        <f>IF(CM_MWh!W217&gt;0,1,0)</f>
        <v>1</v>
      </c>
      <c r="X217" s="260">
        <f>IF(CM_MWh!X217&gt;0,1,0)</f>
        <v>1</v>
      </c>
      <c r="Y217" s="260">
        <f>IF(CM_MWh!Y217&gt;0,1,0)</f>
        <v>1</v>
      </c>
      <c r="Z217" s="260">
        <f>IF(CM_MWh!Z217&gt;0,1,0)</f>
        <v>0</v>
      </c>
      <c r="AA217" s="260">
        <f>IF(CM_MWh!AA217&gt;0,1,0)</f>
        <v>1</v>
      </c>
      <c r="AB217" s="260">
        <f>IF(CM_MWh!AB217&gt;0,1,0)</f>
        <v>1</v>
      </c>
      <c r="AC217" s="260">
        <f>IF(CM_MWh!AC217&gt;0,1,0)</f>
        <v>1</v>
      </c>
      <c r="AD217" s="260">
        <f>IF(CM_MWh!AD217&gt;0,1,0)</f>
        <v>1</v>
      </c>
      <c r="AE217" s="260">
        <f>IF(CM_MWh!AE217&gt;0,1,0)</f>
        <v>1</v>
      </c>
      <c r="AF217" s="260">
        <f>IF(CM_MWh!AF217&gt;0,1,0)</f>
        <v>1</v>
      </c>
      <c r="AG217" s="364">
        <f>IF(CM_MWh!AG217&gt;0,1,0)</f>
        <v>1</v>
      </c>
      <c r="AH217" s="260">
        <f>IF(CM_MWh!AH217&gt;0,1,0)</f>
        <v>0</v>
      </c>
      <c r="AI217" s="260">
        <f>IF(CM_MWh!AI217&gt;0,1,0)</f>
        <v>0</v>
      </c>
      <c r="AJ217" s="260">
        <f>IF(CM_MWh!AJ217&gt;0,1,0)</f>
        <v>0</v>
      </c>
      <c r="AK217" s="260">
        <f>IF(CM_MWh!AK217&gt;0,1,0)</f>
        <v>0</v>
      </c>
      <c r="AL217" s="260">
        <f>IF(CM_MWh!AL217&gt;0,1,0)</f>
        <v>0</v>
      </c>
      <c r="AM217" s="260">
        <f>IF(CM_MWh!AM217&gt;0,1,0)</f>
        <v>0</v>
      </c>
      <c r="AN217" s="260">
        <f>IF(CM_MWh!AN217&gt;0,1,0)</f>
        <v>0</v>
      </c>
      <c r="AO217" s="260">
        <f>IF(CM_MWh!AO217&gt;0,1,0)</f>
        <v>0</v>
      </c>
      <c r="AP217" s="260">
        <f>IF(CM_MWh!AP217&gt;0,1,0)</f>
        <v>0</v>
      </c>
      <c r="AQ217" s="260">
        <f>IF(CM_MWh!AQ217&gt;0,1,0)</f>
        <v>0</v>
      </c>
      <c r="AR217" s="260">
        <f>IF(CM_MWh!AR217&gt;0,1,0)</f>
        <v>0</v>
      </c>
      <c r="AS217" s="260">
        <f>IF(CM_MWh!AS217&gt;0,1,0)</f>
        <v>0</v>
      </c>
      <c r="AT217" s="260">
        <f>IF(CM_MWh!AT217&gt;0,1,0)</f>
        <v>0</v>
      </c>
      <c r="AU217" s="260">
        <f t="shared" si="116"/>
        <v>12</v>
      </c>
      <c r="AV217" s="260">
        <f t="shared" si="117"/>
        <v>6</v>
      </c>
      <c r="AW217" s="103">
        <f t="shared" si="118"/>
        <v>18</v>
      </c>
      <c r="AX217" s="152">
        <f t="shared" si="119"/>
        <v>1589974</v>
      </c>
      <c r="AY217" s="379"/>
      <c r="AZ217" s="366"/>
      <c r="BA217" s="366"/>
      <c r="BB217" s="366"/>
      <c r="BC217" s="366"/>
      <c r="BD217" s="366"/>
      <c r="BE217" s="104">
        <f t="shared" si="125"/>
        <v>2013</v>
      </c>
      <c r="BF217" s="28">
        <f t="shared" si="111"/>
        <v>8</v>
      </c>
      <c r="BG217" s="379">
        <f t="shared" si="115"/>
        <v>3179996</v>
      </c>
      <c r="BH217" s="112">
        <f t="shared" si="126"/>
        <v>1402771</v>
      </c>
      <c r="BI217" s="112">
        <f t="shared" si="126"/>
        <v>159944</v>
      </c>
      <c r="BJ217" s="112">
        <f t="shared" si="126"/>
        <v>2296</v>
      </c>
      <c r="BK217" s="112">
        <f t="shared" si="126"/>
        <v>1559</v>
      </c>
      <c r="BL217" s="112">
        <f t="shared" si="126"/>
        <v>23404</v>
      </c>
      <c r="BM217" s="112">
        <f t="shared" si="120"/>
        <v>1589974</v>
      </c>
      <c r="BN217" s="21">
        <f t="shared" si="121"/>
        <v>6</v>
      </c>
      <c r="BO217" s="21">
        <f t="shared" si="113"/>
        <v>4</v>
      </c>
      <c r="BP217" s="21">
        <f t="shared" si="114"/>
        <v>8</v>
      </c>
      <c r="BQ217" s="21">
        <f t="shared" si="112"/>
        <v>12</v>
      </c>
      <c r="BR217" s="21">
        <f t="shared" si="122"/>
        <v>18</v>
      </c>
      <c r="BS217" s="366"/>
    </row>
    <row r="218" spans="1:71" ht="31.5" customHeight="1">
      <c r="A218" s="28">
        <f t="shared" si="123"/>
        <v>2013</v>
      </c>
      <c r="B218" s="28">
        <f t="shared" si="127"/>
        <v>9</v>
      </c>
      <c r="C218" s="383">
        <f t="shared" si="124"/>
        <v>1675926</v>
      </c>
      <c r="D218" s="383">
        <f>ROUND(cust_BM!D218,0)</f>
        <v>1482274</v>
      </c>
      <c r="E218" s="383">
        <f>ROUND(cust_BM!E218,0)</f>
        <v>165567</v>
      </c>
      <c r="F218" s="383">
        <f>ROUND(cust_BM!F218,0)</f>
        <v>2341</v>
      </c>
      <c r="G218" s="383">
        <f>ROUND(cust_BM!G218,0)</f>
        <v>1560</v>
      </c>
      <c r="H218" s="400">
        <f>ROUND(cust_BM!H218,0)</f>
        <v>24167</v>
      </c>
      <c r="I218" s="382">
        <f>IF(CM_MWh!I218&gt;0,1,0)</f>
        <v>0</v>
      </c>
      <c r="J218" s="382">
        <f>IF(CM_MWh!J218&gt;0,1,0)</f>
        <v>1</v>
      </c>
      <c r="K218" s="382">
        <f>IF(CM_MWh!K218&gt;0,1,0)</f>
        <v>1</v>
      </c>
      <c r="L218" s="382">
        <f>IF(CM_MWh!L218&gt;0,1,0)</f>
        <v>0</v>
      </c>
      <c r="M218" s="382">
        <f>IF(CM_MWh!N218&gt;0,1,0)</f>
        <v>1</v>
      </c>
      <c r="N218" s="292">
        <f>IF(CM_MWh!K218&gt;0,1,0)</f>
        <v>1</v>
      </c>
      <c r="O218" s="292">
        <f>IF(CM_MWh!M218&gt;0,1,0)</f>
        <v>1</v>
      </c>
      <c r="P218" s="292">
        <f>IF(CM_MWh!P218&gt;0,1,0)</f>
        <v>0</v>
      </c>
      <c r="Q218" s="292">
        <f>IF(CM_MWh!Q218&gt;0,1,0)</f>
        <v>0</v>
      </c>
      <c r="R218" s="292">
        <f>IF(CM_MWh!R218&gt;0,1,0)</f>
        <v>0</v>
      </c>
      <c r="S218" s="292">
        <f>IF(CM_MWh!S218&gt;0,1,0)</f>
        <v>0</v>
      </c>
      <c r="T218" s="292">
        <f>IF(CM_MWh!T218&gt;0,1,0)</f>
        <v>1</v>
      </c>
      <c r="U218" s="384">
        <f>IF(CM_MWh!U218&gt;0,1,0)</f>
        <v>1</v>
      </c>
      <c r="V218" s="382">
        <f>IF(CM_MWh!V218&gt;0,1,0)</f>
        <v>1</v>
      </c>
      <c r="W218" s="382">
        <f>IF(CM_MWh!W218&gt;0,1,0)</f>
        <v>1</v>
      </c>
      <c r="X218" s="382">
        <f>IF(CM_MWh!X218&gt;0,1,0)</f>
        <v>1</v>
      </c>
      <c r="Y218" s="382">
        <f>IF(CM_MWh!Y218&gt;0,1,0)</f>
        <v>1</v>
      </c>
      <c r="Z218" s="382">
        <f>IF(CM_MWh!Z218&gt;0,1,0)</f>
        <v>0</v>
      </c>
      <c r="AA218" s="382">
        <f>IF(CM_MWh!AA218&gt;0,1,0)</f>
        <v>1</v>
      </c>
      <c r="AB218" s="382">
        <f>IF(CM_MWh!AB218&gt;0,1,0)</f>
        <v>1</v>
      </c>
      <c r="AC218" s="382">
        <f>IF(CM_MWh!AC218&gt;0,1,0)</f>
        <v>1</v>
      </c>
      <c r="AD218" s="382">
        <f>IF(CM_MWh!AD218&gt;0,1,0)</f>
        <v>1</v>
      </c>
      <c r="AE218" s="382">
        <f>IF(CM_MWh!AE218&gt;0,1,0)</f>
        <v>1</v>
      </c>
      <c r="AF218" s="382">
        <f>IF(CM_MWh!AF218&gt;0,1,0)</f>
        <v>1</v>
      </c>
      <c r="AG218" s="384">
        <f>IF(CM_MWh!AG218&gt;0,1,0)</f>
        <v>0</v>
      </c>
      <c r="AH218" s="260">
        <f>IF(CM_MWh!AH218&gt;0,1,0)</f>
        <v>0</v>
      </c>
      <c r="AI218" s="260">
        <f>IF(CM_MWh!AI218&gt;0,1,0)</f>
        <v>0</v>
      </c>
      <c r="AJ218" s="382">
        <f>IF(CM_MWh!AJ218&gt;0,1,0)</f>
        <v>0</v>
      </c>
      <c r="AK218" s="382">
        <f>IF(CM_MWh!AK218&gt;0,1,0)</f>
        <v>0</v>
      </c>
      <c r="AL218" s="382">
        <f>IF(CM_MWh!AL218&gt;0,1,0)</f>
        <v>0</v>
      </c>
      <c r="AM218" s="382">
        <f>IF(CM_MWh!AM218&gt;0,1,0)</f>
        <v>0</v>
      </c>
      <c r="AN218" s="382">
        <f>IF(CM_MWh!AN218&gt;0,1,0)</f>
        <v>0</v>
      </c>
      <c r="AO218" s="382">
        <f>IF(CM_MWh!AO218&gt;0,1,0)</f>
        <v>0</v>
      </c>
      <c r="AP218" s="382">
        <f>IF(CM_MWh!AP218&gt;0,1,0)</f>
        <v>0</v>
      </c>
      <c r="AQ218" s="382">
        <f>IF(CM_MWh!AQ218&gt;0,1,0)</f>
        <v>0</v>
      </c>
      <c r="AR218" s="382">
        <f>IF(CM_MWh!AR218&gt;0,1,0)</f>
        <v>0</v>
      </c>
      <c r="AS218" s="382">
        <f>IF(CM_MWh!AS218&gt;0,1,0)</f>
        <v>0</v>
      </c>
      <c r="AT218" s="382">
        <f>IF(CM_MWh!AT218&gt;0,1,0)</f>
        <v>0</v>
      </c>
      <c r="AU218" s="382">
        <f t="shared" si="116"/>
        <v>11</v>
      </c>
      <c r="AV218" s="382">
        <f t="shared" si="117"/>
        <v>6</v>
      </c>
      <c r="AW218" s="103">
        <f t="shared" si="118"/>
        <v>17</v>
      </c>
      <c r="AX218" s="152">
        <f t="shared" si="119"/>
        <v>1675909</v>
      </c>
      <c r="AY218" s="381"/>
      <c r="AZ218" s="371"/>
      <c r="BA218" s="371"/>
      <c r="BB218" s="371"/>
      <c r="BC218" s="371"/>
      <c r="BD218" s="371"/>
      <c r="BE218" s="104">
        <f t="shared" si="125"/>
        <v>2013</v>
      </c>
      <c r="BF218" s="28">
        <f t="shared" si="111"/>
        <v>9</v>
      </c>
      <c r="BG218" s="381">
        <f t="shared" si="115"/>
        <v>3351863</v>
      </c>
      <c r="BH218" s="215">
        <f t="shared" si="126"/>
        <v>1482274</v>
      </c>
      <c r="BI218" s="215">
        <f t="shared" si="126"/>
        <v>165567</v>
      </c>
      <c r="BJ218" s="215">
        <f t="shared" si="126"/>
        <v>2341</v>
      </c>
      <c r="BK218" s="215">
        <f t="shared" si="126"/>
        <v>1560</v>
      </c>
      <c r="BL218" s="215">
        <f t="shared" si="126"/>
        <v>24167</v>
      </c>
      <c r="BM218" s="215">
        <f t="shared" si="120"/>
        <v>1675909</v>
      </c>
      <c r="BN218" s="206">
        <f t="shared" si="121"/>
        <v>6</v>
      </c>
      <c r="BO218" s="206">
        <f t="shared" si="113"/>
        <v>4</v>
      </c>
      <c r="BP218" s="206">
        <f t="shared" si="114"/>
        <v>7</v>
      </c>
      <c r="BQ218" s="206">
        <f t="shared" si="112"/>
        <v>11</v>
      </c>
      <c r="BR218" s="206">
        <f t="shared" si="122"/>
        <v>17</v>
      </c>
      <c r="BS218" s="264"/>
    </row>
    <row r="219" spans="1:71">
      <c r="A219" s="28">
        <f t="shared" si="123"/>
        <v>2013</v>
      </c>
      <c r="B219" s="28">
        <f t="shared" si="127"/>
        <v>10</v>
      </c>
      <c r="C219" s="383">
        <f t="shared" si="124"/>
        <v>1677441</v>
      </c>
      <c r="D219" s="383">
        <f>ROUND(cust_BM!D219,0)</f>
        <v>1483618</v>
      </c>
      <c r="E219" s="383">
        <f>ROUND(cust_BM!E219,0)</f>
        <v>165701</v>
      </c>
      <c r="F219" s="383">
        <f>ROUND(cust_BM!F219,0)</f>
        <v>2339</v>
      </c>
      <c r="G219" s="383">
        <f>ROUND(cust_BM!G219,0)</f>
        <v>1559</v>
      </c>
      <c r="H219" s="400">
        <f>ROUND(cust_BM!H219,0)</f>
        <v>24207</v>
      </c>
      <c r="I219" s="382">
        <f>IF(CM_MWh!I219&gt;0,1,0)</f>
        <v>0</v>
      </c>
      <c r="J219" s="382">
        <f>IF(CM_MWh!J219&gt;0,1,0)</f>
        <v>1</v>
      </c>
      <c r="K219" s="382">
        <f>IF(CM_MWh!K219&gt;0,1,0)</f>
        <v>1</v>
      </c>
      <c r="L219" s="382">
        <f>IF(CM_MWh!L219&gt;0,1,0)</f>
        <v>0</v>
      </c>
      <c r="M219" s="382">
        <f>IF(CM_MWh!N219&gt;0,1,0)</f>
        <v>1</v>
      </c>
      <c r="N219" s="292">
        <f>IF(CM_MWh!K219&gt;0,1,0)</f>
        <v>1</v>
      </c>
      <c r="O219" s="292">
        <f>IF(CM_MWh!M219&gt;0,1,0)</f>
        <v>1</v>
      </c>
      <c r="P219" s="292">
        <f>IF(CM_MWh!P219&gt;0,1,0)</f>
        <v>0</v>
      </c>
      <c r="Q219" s="292">
        <f>IF(CM_MWh!Q219&gt;0,1,0)</f>
        <v>0</v>
      </c>
      <c r="R219" s="292">
        <f>IF(CM_MWh!R219&gt;0,1,0)</f>
        <v>0</v>
      </c>
      <c r="S219" s="292">
        <f>IF(CM_MWh!S219&gt;0,1,0)</f>
        <v>0</v>
      </c>
      <c r="T219" s="292">
        <f>IF(CM_MWh!T219&gt;0,1,0)</f>
        <v>1</v>
      </c>
      <c r="U219" s="384">
        <f>IF(CM_MWh!U219&gt;0,1,0)</f>
        <v>1</v>
      </c>
      <c r="V219" s="382">
        <f>IF(CM_MWh!V219&gt;0,1,0)</f>
        <v>1</v>
      </c>
      <c r="W219" s="382">
        <f>IF(CM_MWh!W219&gt;0,1,0)</f>
        <v>1</v>
      </c>
      <c r="X219" s="382">
        <f>IF(CM_MWh!X219&gt;0,1,0)</f>
        <v>1</v>
      </c>
      <c r="Y219" s="382">
        <f>IF(CM_MWh!Y219&gt;0,1,0)</f>
        <v>1</v>
      </c>
      <c r="Z219" s="382">
        <f>IF(CM_MWh!Z219&gt;0,1,0)</f>
        <v>0</v>
      </c>
      <c r="AA219" s="382">
        <f>IF(CM_MWh!AA219&gt;0,1,0)</f>
        <v>1</v>
      </c>
      <c r="AB219" s="382">
        <f>IF(CM_MWh!AB219&gt;0,1,0)</f>
        <v>1</v>
      </c>
      <c r="AC219" s="382">
        <f>IF(CM_MWh!AC219&gt;0,1,0)</f>
        <v>1</v>
      </c>
      <c r="AD219" s="382">
        <f>IF(CM_MWh!AD219&gt;0,1,0)</f>
        <v>1</v>
      </c>
      <c r="AE219" s="382">
        <f>IF(CM_MWh!AE219&gt;0,1,0)</f>
        <v>1</v>
      </c>
      <c r="AF219" s="382">
        <f>IF(CM_MWh!AF219&gt;0,1,0)</f>
        <v>1</v>
      </c>
      <c r="AG219" s="384">
        <f>IF(CM_MWh!AG219&gt;0,1,0)</f>
        <v>0</v>
      </c>
      <c r="AH219" s="260">
        <f>IF(CM_MWh!AH219&gt;0,1,0)</f>
        <v>0</v>
      </c>
      <c r="AI219" s="260">
        <f>IF(CM_MWh!AI219&gt;0,1,0)</f>
        <v>0</v>
      </c>
      <c r="AJ219" s="382">
        <f>IF(CM_MWh!AJ219&gt;0,1,0)</f>
        <v>0</v>
      </c>
      <c r="AK219" s="382">
        <f>IF(CM_MWh!AK219&gt;0,1,0)</f>
        <v>0</v>
      </c>
      <c r="AL219" s="382">
        <f>IF(CM_MWh!AL219&gt;0,1,0)</f>
        <v>0</v>
      </c>
      <c r="AM219" s="382">
        <f>IF(CM_MWh!AM219&gt;0,1,0)</f>
        <v>0</v>
      </c>
      <c r="AN219" s="382">
        <f>IF(CM_MWh!AN219&gt;0,1,0)</f>
        <v>0</v>
      </c>
      <c r="AO219" s="382">
        <f>IF(CM_MWh!AO219&gt;0,1,0)</f>
        <v>0</v>
      </c>
      <c r="AP219" s="382">
        <f>IF(CM_MWh!AP219&gt;0,1,0)</f>
        <v>0</v>
      </c>
      <c r="AQ219" s="382">
        <f>IF(CM_MWh!AQ219&gt;0,1,0)</f>
        <v>0</v>
      </c>
      <c r="AR219" s="382">
        <f>IF(CM_MWh!AR219&gt;0,1,0)</f>
        <v>0</v>
      </c>
      <c r="AS219" s="382">
        <f>IF(CM_MWh!AS219&gt;0,1,0)</f>
        <v>0</v>
      </c>
      <c r="AT219" s="382">
        <f>IF(CM_MWh!AT219&gt;0,1,0)</f>
        <v>0</v>
      </c>
      <c r="AU219" s="382">
        <f t="shared" si="116"/>
        <v>11</v>
      </c>
      <c r="AV219" s="382">
        <f t="shared" si="117"/>
        <v>6</v>
      </c>
      <c r="AW219" s="103">
        <f t="shared" si="118"/>
        <v>17</v>
      </c>
      <c r="AX219" s="152">
        <f t="shared" si="119"/>
        <v>1677424</v>
      </c>
      <c r="AY219" s="381"/>
      <c r="AZ219" s="371"/>
      <c r="BA219" s="371"/>
      <c r="BB219" s="371"/>
      <c r="BC219" s="371"/>
      <c r="BD219" s="371"/>
      <c r="BE219" s="104">
        <f t="shared" si="125"/>
        <v>2013</v>
      </c>
      <c r="BF219" s="28">
        <f t="shared" si="111"/>
        <v>10</v>
      </c>
      <c r="BG219" s="381">
        <f t="shared" si="115"/>
        <v>3354893</v>
      </c>
      <c r="BH219" s="215">
        <f t="shared" si="126"/>
        <v>1483618</v>
      </c>
      <c r="BI219" s="215">
        <f t="shared" si="126"/>
        <v>165701</v>
      </c>
      <c r="BJ219" s="215">
        <f t="shared" si="126"/>
        <v>2339</v>
      </c>
      <c r="BK219" s="215">
        <f t="shared" si="126"/>
        <v>1559</v>
      </c>
      <c r="BL219" s="215">
        <f t="shared" si="126"/>
        <v>24207</v>
      </c>
      <c r="BM219" s="215">
        <f t="shared" si="120"/>
        <v>1677424</v>
      </c>
      <c r="BN219" s="206">
        <f t="shared" si="121"/>
        <v>6</v>
      </c>
      <c r="BO219" s="206">
        <f t="shared" si="113"/>
        <v>4</v>
      </c>
      <c r="BP219" s="206">
        <f t="shared" si="114"/>
        <v>7</v>
      </c>
      <c r="BQ219" s="206">
        <f t="shared" si="112"/>
        <v>11</v>
      </c>
      <c r="BR219" s="206">
        <f t="shared" si="122"/>
        <v>17</v>
      </c>
      <c r="BS219" s="264"/>
    </row>
    <row r="220" spans="1:71">
      <c r="A220" s="28">
        <f t="shared" si="123"/>
        <v>2013</v>
      </c>
      <c r="B220" s="28">
        <f t="shared" si="127"/>
        <v>11</v>
      </c>
      <c r="C220" s="383">
        <f t="shared" si="124"/>
        <v>1679034</v>
      </c>
      <c r="D220" s="383">
        <f>ROUND(cust_BM!D220,0)</f>
        <v>1485021</v>
      </c>
      <c r="E220" s="383">
        <f>ROUND(cust_BM!E220,0)</f>
        <v>165842</v>
      </c>
      <c r="F220" s="383">
        <f>ROUND(cust_BM!F220,0)</f>
        <v>2337</v>
      </c>
      <c r="G220" s="383">
        <f>ROUND(cust_BM!G220,0)</f>
        <v>1558</v>
      </c>
      <c r="H220" s="400">
        <f>ROUND(cust_BM!H220,0)</f>
        <v>24259</v>
      </c>
      <c r="I220" s="382">
        <f>IF(CM_MWh!I220&gt;0,1,0)</f>
        <v>0</v>
      </c>
      <c r="J220" s="382">
        <f>IF(CM_MWh!J220&gt;0,1,0)</f>
        <v>1</v>
      </c>
      <c r="K220" s="382">
        <f>IF(CM_MWh!K220&gt;0,1,0)</f>
        <v>1</v>
      </c>
      <c r="L220" s="382">
        <f>IF(CM_MWh!L220&gt;0,1,0)</f>
        <v>0</v>
      </c>
      <c r="M220" s="382">
        <f>IF(CM_MWh!N220&gt;0,1,0)</f>
        <v>1</v>
      </c>
      <c r="N220" s="292">
        <f>IF(CM_MWh!K220&gt;0,1,0)</f>
        <v>1</v>
      </c>
      <c r="O220" s="292">
        <f>IF(CM_MWh!M220&gt;0,1,0)</f>
        <v>1</v>
      </c>
      <c r="P220" s="292">
        <f>IF(CM_MWh!P220&gt;0,1,0)</f>
        <v>0</v>
      </c>
      <c r="Q220" s="292">
        <f>IF(CM_MWh!Q220&gt;0,1,0)</f>
        <v>0</v>
      </c>
      <c r="R220" s="292">
        <f>IF(CM_MWh!R220&gt;0,1,0)</f>
        <v>0</v>
      </c>
      <c r="S220" s="292">
        <f>IF(CM_MWh!S220&gt;0,1,0)</f>
        <v>0</v>
      </c>
      <c r="T220" s="292">
        <f>IF(CM_MWh!T220&gt;0,1,0)</f>
        <v>1</v>
      </c>
      <c r="U220" s="384">
        <f>IF(CM_MWh!U220&gt;0,1,0)</f>
        <v>1</v>
      </c>
      <c r="V220" s="382">
        <f>IF(CM_MWh!V220&gt;0,1,0)</f>
        <v>1</v>
      </c>
      <c r="W220" s="382">
        <f>IF(CM_MWh!W220&gt;0,1,0)</f>
        <v>1</v>
      </c>
      <c r="X220" s="382">
        <f>IF(CM_MWh!X220&gt;0,1,0)</f>
        <v>1</v>
      </c>
      <c r="Y220" s="382">
        <f>IF(CM_MWh!Y220&gt;0,1,0)</f>
        <v>1</v>
      </c>
      <c r="Z220" s="382">
        <f>IF(CM_MWh!Z220&gt;0,1,0)</f>
        <v>0</v>
      </c>
      <c r="AA220" s="382">
        <f>IF(CM_MWh!AA220&gt;0,1,0)</f>
        <v>1</v>
      </c>
      <c r="AB220" s="382">
        <f>IF(CM_MWh!AB220&gt;0,1,0)</f>
        <v>1</v>
      </c>
      <c r="AC220" s="382">
        <f>IF(CM_MWh!AC220&gt;0,1,0)</f>
        <v>1</v>
      </c>
      <c r="AD220" s="382">
        <f>IF(CM_MWh!AD220&gt;0,1,0)</f>
        <v>1</v>
      </c>
      <c r="AE220" s="382">
        <f>IF(CM_MWh!AE220&gt;0,1,0)</f>
        <v>1</v>
      </c>
      <c r="AF220" s="382">
        <f>IF(CM_MWh!AF220&gt;0,1,0)</f>
        <v>1</v>
      </c>
      <c r="AG220" s="384">
        <f>IF(CM_MWh!AG220&gt;0,1,0)</f>
        <v>0</v>
      </c>
      <c r="AH220" s="260">
        <f>IF(CM_MWh!AH220&gt;0,1,0)</f>
        <v>0</v>
      </c>
      <c r="AI220" s="260">
        <f>IF(CM_MWh!AI220&gt;0,1,0)</f>
        <v>0</v>
      </c>
      <c r="AJ220" s="382">
        <f>IF(CM_MWh!AJ220&gt;0,1,0)</f>
        <v>0</v>
      </c>
      <c r="AK220" s="382">
        <f>IF(CM_MWh!AK220&gt;0,1,0)</f>
        <v>0</v>
      </c>
      <c r="AL220" s="382">
        <f>IF(CM_MWh!AL220&gt;0,1,0)</f>
        <v>0</v>
      </c>
      <c r="AM220" s="382">
        <f>IF(CM_MWh!AM220&gt;0,1,0)</f>
        <v>0</v>
      </c>
      <c r="AN220" s="382">
        <f>IF(CM_MWh!AN220&gt;0,1,0)</f>
        <v>0</v>
      </c>
      <c r="AO220" s="382">
        <f>IF(CM_MWh!AO220&gt;0,1,0)</f>
        <v>0</v>
      </c>
      <c r="AP220" s="382">
        <f>IF(CM_MWh!AP220&gt;0,1,0)</f>
        <v>0</v>
      </c>
      <c r="AQ220" s="382">
        <f>IF(CM_MWh!AQ220&gt;0,1,0)</f>
        <v>0</v>
      </c>
      <c r="AR220" s="382">
        <f>IF(CM_MWh!AR220&gt;0,1,0)</f>
        <v>0</v>
      </c>
      <c r="AS220" s="382">
        <f>IF(CM_MWh!AS220&gt;0,1,0)</f>
        <v>0</v>
      </c>
      <c r="AT220" s="382">
        <f>IF(CM_MWh!AT220&gt;0,1,0)</f>
        <v>0</v>
      </c>
      <c r="AU220" s="382">
        <f t="shared" si="116"/>
        <v>11</v>
      </c>
      <c r="AV220" s="382">
        <f t="shared" si="117"/>
        <v>6</v>
      </c>
      <c r="AW220" s="103">
        <f t="shared" si="118"/>
        <v>17</v>
      </c>
      <c r="AX220" s="152">
        <f t="shared" si="119"/>
        <v>1679017</v>
      </c>
      <c r="AY220" s="381"/>
      <c r="AZ220" s="371"/>
      <c r="BA220" s="371"/>
      <c r="BB220" s="371"/>
      <c r="BC220" s="371"/>
      <c r="BD220" s="371"/>
      <c r="BE220" s="104">
        <f t="shared" si="125"/>
        <v>2013</v>
      </c>
      <c r="BF220" s="28">
        <f t="shared" si="111"/>
        <v>11</v>
      </c>
      <c r="BG220" s="381">
        <f t="shared" si="115"/>
        <v>3358079</v>
      </c>
      <c r="BH220" s="215">
        <f t="shared" si="126"/>
        <v>1485021</v>
      </c>
      <c r="BI220" s="215">
        <f t="shared" si="126"/>
        <v>165842</v>
      </c>
      <c r="BJ220" s="215">
        <f t="shared" si="126"/>
        <v>2337</v>
      </c>
      <c r="BK220" s="215">
        <f t="shared" si="126"/>
        <v>1558</v>
      </c>
      <c r="BL220" s="215">
        <f t="shared" si="126"/>
        <v>24259</v>
      </c>
      <c r="BM220" s="215">
        <f t="shared" si="120"/>
        <v>1679017</v>
      </c>
      <c r="BN220" s="206">
        <f t="shared" si="121"/>
        <v>6</v>
      </c>
      <c r="BO220" s="206">
        <f t="shared" si="113"/>
        <v>4</v>
      </c>
      <c r="BP220" s="206">
        <f t="shared" si="114"/>
        <v>7</v>
      </c>
      <c r="BQ220" s="206">
        <f t="shared" si="112"/>
        <v>11</v>
      </c>
      <c r="BR220" s="206">
        <f t="shared" si="122"/>
        <v>17</v>
      </c>
      <c r="BS220" s="264"/>
    </row>
    <row r="221" spans="1:71">
      <c r="A221" s="28">
        <f t="shared" si="123"/>
        <v>2013</v>
      </c>
      <c r="B221" s="28">
        <f t="shared" si="127"/>
        <v>12</v>
      </c>
      <c r="C221" s="383">
        <f t="shared" si="124"/>
        <v>1680601</v>
      </c>
      <c r="D221" s="383">
        <f>ROUND(cust_BM!D221,0)</f>
        <v>1486477</v>
      </c>
      <c r="E221" s="383">
        <f>ROUND(cust_BM!E221,0)</f>
        <v>165990</v>
      </c>
      <c r="F221" s="383">
        <f>ROUND(cust_BM!F221,0)</f>
        <v>2335</v>
      </c>
      <c r="G221" s="383">
        <f>ROUND(cust_BM!G221,0)</f>
        <v>1558</v>
      </c>
      <c r="H221" s="400">
        <f>ROUND(cust_BM!H221,0)</f>
        <v>24224</v>
      </c>
      <c r="I221" s="382">
        <f>IF(CM_MWh!I221&gt;0,1,0)</f>
        <v>0</v>
      </c>
      <c r="J221" s="382">
        <f>IF(CM_MWh!J221&gt;0,1,0)</f>
        <v>1</v>
      </c>
      <c r="K221" s="382">
        <f>IF(CM_MWh!K221&gt;0,1,0)</f>
        <v>1</v>
      </c>
      <c r="L221" s="382">
        <f>IF(CM_MWh!L221&gt;0,1,0)</f>
        <v>0</v>
      </c>
      <c r="M221" s="382">
        <f>IF(CM_MWh!N221&gt;0,1,0)</f>
        <v>1</v>
      </c>
      <c r="N221" s="292">
        <f>IF(CM_MWh!K221&gt;0,1,0)</f>
        <v>1</v>
      </c>
      <c r="O221" s="292">
        <f>IF(CM_MWh!M221&gt;0,1,0)</f>
        <v>1</v>
      </c>
      <c r="P221" s="292">
        <f>IF(CM_MWh!P221&gt;0,1,0)</f>
        <v>0</v>
      </c>
      <c r="Q221" s="292">
        <f>IF(CM_MWh!Q221&gt;0,1,0)</f>
        <v>0</v>
      </c>
      <c r="R221" s="292">
        <f>IF(CM_MWh!R221&gt;0,1,0)</f>
        <v>0</v>
      </c>
      <c r="S221" s="292">
        <f>IF(CM_MWh!S221&gt;0,1,0)</f>
        <v>0</v>
      </c>
      <c r="T221" s="292">
        <f>IF(CM_MWh!T221&gt;0,1,0)</f>
        <v>1</v>
      </c>
      <c r="U221" s="384">
        <f>IF(CM_MWh!U221&gt;0,1,0)</f>
        <v>1</v>
      </c>
      <c r="V221" s="382">
        <f>IF(CM_MWh!V221&gt;0,1,0)</f>
        <v>1</v>
      </c>
      <c r="W221" s="382">
        <f>IF(CM_MWh!W221&gt;0,1,0)</f>
        <v>1</v>
      </c>
      <c r="X221" s="382">
        <f>IF(CM_MWh!X221&gt;0,1,0)</f>
        <v>1</v>
      </c>
      <c r="Y221" s="382">
        <f>IF(CM_MWh!Y221&gt;0,1,0)</f>
        <v>1</v>
      </c>
      <c r="Z221" s="382">
        <f>IF(CM_MWh!Z221&gt;0,1,0)</f>
        <v>0</v>
      </c>
      <c r="AA221" s="382">
        <f>IF(CM_MWh!AA221&gt;0,1,0)</f>
        <v>1</v>
      </c>
      <c r="AB221" s="382">
        <f>IF(CM_MWh!AB221&gt;0,1,0)</f>
        <v>1</v>
      </c>
      <c r="AC221" s="382">
        <f>IF(CM_MWh!AC221&gt;0,1,0)</f>
        <v>1</v>
      </c>
      <c r="AD221" s="382">
        <f>IF(CM_MWh!AD221&gt;0,1,0)</f>
        <v>1</v>
      </c>
      <c r="AE221" s="382">
        <f>IF(CM_MWh!AE221&gt;0,1,0)</f>
        <v>1</v>
      </c>
      <c r="AF221" s="382">
        <f>IF(CM_MWh!AF221&gt;0,1,0)</f>
        <v>1</v>
      </c>
      <c r="AG221" s="384">
        <f>IF(CM_MWh!AG221&gt;0,1,0)</f>
        <v>0</v>
      </c>
      <c r="AH221" s="260">
        <f>IF(CM_MWh!AH221&gt;0,1,0)</f>
        <v>0</v>
      </c>
      <c r="AI221" s="260">
        <f>IF(CM_MWh!AI221&gt;0,1,0)</f>
        <v>0</v>
      </c>
      <c r="AJ221" s="382">
        <f>IF(CM_MWh!AJ221&gt;0,1,0)</f>
        <v>0</v>
      </c>
      <c r="AK221" s="382">
        <f>IF(CM_MWh!AK221&gt;0,1,0)</f>
        <v>0</v>
      </c>
      <c r="AL221" s="382">
        <f>IF(CM_MWh!AL221&gt;0,1,0)</f>
        <v>0</v>
      </c>
      <c r="AM221" s="382">
        <f>IF(CM_MWh!AM221&gt;0,1,0)</f>
        <v>0</v>
      </c>
      <c r="AN221" s="382">
        <f>IF(CM_MWh!AN221&gt;0,1,0)</f>
        <v>0</v>
      </c>
      <c r="AO221" s="382">
        <f>IF(CM_MWh!AO221&gt;0,1,0)</f>
        <v>0</v>
      </c>
      <c r="AP221" s="382">
        <f>IF(CM_MWh!AP221&gt;0,1,0)</f>
        <v>0</v>
      </c>
      <c r="AQ221" s="382">
        <f>IF(CM_MWh!AQ221&gt;0,1,0)</f>
        <v>0</v>
      </c>
      <c r="AR221" s="382">
        <f>IF(CM_MWh!AR221&gt;0,1,0)</f>
        <v>0</v>
      </c>
      <c r="AS221" s="382">
        <f>IF(CM_MWh!AS221&gt;0,1,0)</f>
        <v>0</v>
      </c>
      <c r="AT221" s="382">
        <f>IF(CM_MWh!AT221&gt;0,1,0)</f>
        <v>0</v>
      </c>
      <c r="AU221" s="382">
        <f t="shared" si="116"/>
        <v>11</v>
      </c>
      <c r="AV221" s="382">
        <f t="shared" si="117"/>
        <v>6</v>
      </c>
      <c r="AW221" s="103">
        <f t="shared" si="118"/>
        <v>17</v>
      </c>
      <c r="AX221" s="152">
        <f t="shared" si="119"/>
        <v>1680584</v>
      </c>
      <c r="AY221" s="381"/>
      <c r="AZ221" s="371"/>
      <c r="BA221" s="371"/>
      <c r="BB221" s="371"/>
      <c r="BC221" s="371"/>
      <c r="BD221" s="371"/>
      <c r="BE221" s="104">
        <f t="shared" si="125"/>
        <v>2013</v>
      </c>
      <c r="BF221" s="28">
        <f t="shared" si="111"/>
        <v>12</v>
      </c>
      <c r="BG221" s="381">
        <f t="shared" si="115"/>
        <v>3361213</v>
      </c>
      <c r="BH221" s="215">
        <f t="shared" si="126"/>
        <v>1486477</v>
      </c>
      <c r="BI221" s="215">
        <f t="shared" si="126"/>
        <v>165990</v>
      </c>
      <c r="BJ221" s="215">
        <f t="shared" si="126"/>
        <v>2335</v>
      </c>
      <c r="BK221" s="215">
        <f t="shared" si="126"/>
        <v>1558</v>
      </c>
      <c r="BL221" s="215">
        <f t="shared" si="126"/>
        <v>24224</v>
      </c>
      <c r="BM221" s="215">
        <f t="shared" si="120"/>
        <v>1680584</v>
      </c>
      <c r="BN221" s="206">
        <f t="shared" si="121"/>
        <v>6</v>
      </c>
      <c r="BO221" s="206">
        <f t="shared" si="113"/>
        <v>4</v>
      </c>
      <c r="BP221" s="206">
        <f t="shared" si="114"/>
        <v>7</v>
      </c>
      <c r="BQ221" s="206">
        <f t="shared" si="112"/>
        <v>11</v>
      </c>
      <c r="BR221" s="206">
        <f t="shared" si="122"/>
        <v>17</v>
      </c>
      <c r="BS221" s="264"/>
    </row>
    <row r="222" spans="1:71">
      <c r="A222" s="28">
        <f t="shared" si="123"/>
        <v>2014</v>
      </c>
      <c r="B222" s="28">
        <f t="shared" si="127"/>
        <v>1</v>
      </c>
      <c r="C222" s="383">
        <f t="shared" si="124"/>
        <v>1682307</v>
      </c>
      <c r="D222" s="383">
        <f>ROUND(cust_BM!D222,0)</f>
        <v>1487979</v>
      </c>
      <c r="E222" s="383">
        <f>ROUND(cust_BM!E222,0)</f>
        <v>166143</v>
      </c>
      <c r="F222" s="383">
        <f>ROUND(cust_BM!F222,0)</f>
        <v>2333</v>
      </c>
      <c r="G222" s="383">
        <f>ROUND(cust_BM!G222,0)</f>
        <v>1557</v>
      </c>
      <c r="H222" s="400">
        <f>ROUND(cust_BM!H222,0)</f>
        <v>24280</v>
      </c>
      <c r="I222" s="382">
        <f>IF(CM_MWh!I222&gt;0,1,0)</f>
        <v>0</v>
      </c>
      <c r="J222" s="382">
        <f>IF(CM_MWh!J222&gt;0,1,0)</f>
        <v>0</v>
      </c>
      <c r="K222" s="382">
        <f>IF(CM_MWh!K222&gt;0,1,0)</f>
        <v>1</v>
      </c>
      <c r="L222" s="382">
        <f>IF(CM_MWh!L222&gt;0,1,0)</f>
        <v>0</v>
      </c>
      <c r="M222" s="382">
        <f>IF(CM_MWh!N222&gt;0,1,0)</f>
        <v>0</v>
      </c>
      <c r="N222" s="292">
        <f>IF(CM_MWh!K222&gt;0,1,0)</f>
        <v>1</v>
      </c>
      <c r="O222" s="292">
        <f>IF(CM_MWh!M222&gt;0,1,0)</f>
        <v>0</v>
      </c>
      <c r="P222" s="292">
        <f>IF(CM_MWh!P222&gt;0,1,0)</f>
        <v>1</v>
      </c>
      <c r="Q222" s="292">
        <f>IF(CM_MWh!Q222&gt;0,1,0)</f>
        <v>1</v>
      </c>
      <c r="R222" s="292">
        <f>IF(CM_MWh!R222&gt;0,1,0)</f>
        <v>1</v>
      </c>
      <c r="S222" s="292">
        <f>IF(CM_MWh!S222&gt;0,1,0)</f>
        <v>0</v>
      </c>
      <c r="T222" s="292">
        <f>IF(CM_MWh!T222&gt;0,1,0)</f>
        <v>0</v>
      </c>
      <c r="U222" s="384">
        <f>IF(CM_MWh!U222&gt;0,1,0)</f>
        <v>1</v>
      </c>
      <c r="V222" s="382">
        <f>IF(CM_MWh!V222&gt;0,1,0)</f>
        <v>1</v>
      </c>
      <c r="W222" s="382">
        <f>IF(CM_MWh!W222&gt;0,1,0)</f>
        <v>1</v>
      </c>
      <c r="X222" s="382">
        <f>IF(CM_MWh!X222&gt;0,1,0)</f>
        <v>1</v>
      </c>
      <c r="Y222" s="382">
        <f>IF(CM_MWh!Y222&gt;0,1,0)</f>
        <v>1</v>
      </c>
      <c r="Z222" s="382">
        <f>IF(CM_MWh!Z222&gt;0,1,0)</f>
        <v>0</v>
      </c>
      <c r="AA222" s="382">
        <f>IF(CM_MWh!AA222&gt;0,1,0)</f>
        <v>1</v>
      </c>
      <c r="AB222" s="382">
        <f>IF(CM_MWh!AB222&gt;0,1,0)</f>
        <v>0</v>
      </c>
      <c r="AC222" s="382">
        <f>IF(CM_MWh!AC222&gt;0,1,0)</f>
        <v>1</v>
      </c>
      <c r="AD222" s="382">
        <f>IF(CM_MWh!AD222&gt;0,1,0)</f>
        <v>0</v>
      </c>
      <c r="AE222" s="382">
        <f>IF(CM_MWh!AE222&gt;0,1,0)</f>
        <v>1</v>
      </c>
      <c r="AF222" s="382">
        <f>IF(CM_MWh!AF222&gt;0,1,0)</f>
        <v>1</v>
      </c>
      <c r="AG222" s="384">
        <f>IF(CM_MWh!AG222&gt;0,1,0)</f>
        <v>1</v>
      </c>
      <c r="AH222" s="260">
        <f>IF(CM_MWh!AH222&gt;0,1,0)</f>
        <v>0</v>
      </c>
      <c r="AI222" s="260">
        <f>IF(CM_MWh!AI222&gt;0,1,0)</f>
        <v>0</v>
      </c>
      <c r="AJ222" s="382">
        <f>IF(CM_MWh!AJ222&gt;0,1,0)</f>
        <v>0</v>
      </c>
      <c r="AK222" s="382">
        <f>IF(CM_MWh!AK222&gt;0,1,0)</f>
        <v>0</v>
      </c>
      <c r="AL222" s="382">
        <f>IF(CM_MWh!AL222&gt;0,1,0)</f>
        <v>0</v>
      </c>
      <c r="AM222" s="382">
        <f>IF(CM_MWh!AM222&gt;0,1,0)</f>
        <v>0</v>
      </c>
      <c r="AN222" s="382">
        <f>IF(CM_MWh!AN222&gt;0,1,0)</f>
        <v>0</v>
      </c>
      <c r="AO222" s="382">
        <f>IF(CM_MWh!AO222&gt;0,1,0)</f>
        <v>0</v>
      </c>
      <c r="AP222" s="382">
        <f>IF(CM_MWh!AP222&gt;0,1,0)</f>
        <v>0</v>
      </c>
      <c r="AQ222" s="382">
        <f>IF(CM_MWh!AQ222&gt;0,1,0)</f>
        <v>0</v>
      </c>
      <c r="AR222" s="382">
        <f>IF(CM_MWh!AR222&gt;0,1,0)</f>
        <v>0</v>
      </c>
      <c r="AS222" s="382">
        <f>IF(CM_MWh!AS222&gt;0,1,0)</f>
        <v>0</v>
      </c>
      <c r="AT222" s="382">
        <f>IF(CM_MWh!AT222&gt;0,1,0)</f>
        <v>0</v>
      </c>
      <c r="AU222" s="382">
        <f t="shared" si="116"/>
        <v>10</v>
      </c>
      <c r="AV222" s="382">
        <f t="shared" si="117"/>
        <v>5</v>
      </c>
      <c r="AW222" s="103">
        <f t="shared" si="118"/>
        <v>15</v>
      </c>
      <c r="AX222" s="152">
        <f t="shared" si="119"/>
        <v>1682292</v>
      </c>
      <c r="AY222" s="381"/>
      <c r="AZ222" s="371"/>
      <c r="BA222" s="371"/>
      <c r="BB222" s="371"/>
      <c r="BC222" s="371"/>
      <c r="BD222" s="371"/>
      <c r="BE222" s="104">
        <f t="shared" si="125"/>
        <v>2014</v>
      </c>
      <c r="BF222" s="28">
        <f t="shared" si="111"/>
        <v>1</v>
      </c>
      <c r="BG222" s="381">
        <f t="shared" si="115"/>
        <v>3364624</v>
      </c>
      <c r="BH222" s="215">
        <f t="shared" si="126"/>
        <v>1487979</v>
      </c>
      <c r="BI222" s="215">
        <f t="shared" si="126"/>
        <v>166143</v>
      </c>
      <c r="BJ222" s="215">
        <f t="shared" si="126"/>
        <v>2333</v>
      </c>
      <c r="BK222" s="215">
        <f t="shared" si="126"/>
        <v>1557</v>
      </c>
      <c r="BL222" s="215">
        <f t="shared" si="126"/>
        <v>24280</v>
      </c>
      <c r="BM222" s="215">
        <f t="shared" si="120"/>
        <v>1682292</v>
      </c>
      <c r="BN222" s="206">
        <f t="shared" si="121"/>
        <v>5</v>
      </c>
      <c r="BO222" s="206">
        <f t="shared" si="113"/>
        <v>4</v>
      </c>
      <c r="BP222" s="206">
        <f t="shared" si="114"/>
        <v>6</v>
      </c>
      <c r="BQ222" s="206">
        <f t="shared" si="112"/>
        <v>10</v>
      </c>
      <c r="BR222" s="206">
        <f t="shared" si="122"/>
        <v>15</v>
      </c>
      <c r="BS222" s="264"/>
    </row>
    <row r="223" spans="1:71">
      <c r="A223" s="28">
        <f t="shared" si="123"/>
        <v>2014</v>
      </c>
      <c r="B223" s="28">
        <f t="shared" si="127"/>
        <v>2</v>
      </c>
      <c r="C223" s="383">
        <f t="shared" si="124"/>
        <v>1684023</v>
      </c>
      <c r="D223" s="383">
        <f>ROUND(cust_BM!D223,0)</f>
        <v>1489520</v>
      </c>
      <c r="E223" s="383">
        <f>ROUND(cust_BM!E223,0)</f>
        <v>166302</v>
      </c>
      <c r="F223" s="383">
        <f>ROUND(cust_BM!F223,0)</f>
        <v>2331</v>
      </c>
      <c r="G223" s="383">
        <f>ROUND(cust_BM!G223,0)</f>
        <v>1556</v>
      </c>
      <c r="H223" s="400">
        <f>ROUND(cust_BM!H223,0)</f>
        <v>24299</v>
      </c>
      <c r="I223" s="382">
        <f>IF(CM_MWh!I223&gt;0,1,0)</f>
        <v>0</v>
      </c>
      <c r="J223" s="382">
        <f>IF(CM_MWh!J223&gt;0,1,0)</f>
        <v>0</v>
      </c>
      <c r="K223" s="382">
        <f>IF(CM_MWh!K223&gt;0,1,0)</f>
        <v>1</v>
      </c>
      <c r="L223" s="382">
        <f>IF(CM_MWh!L223&gt;0,1,0)</f>
        <v>0</v>
      </c>
      <c r="M223" s="382">
        <f>IF(CM_MWh!N223&gt;0,1,0)</f>
        <v>0</v>
      </c>
      <c r="N223" s="292">
        <f>IF(CM_MWh!K223&gt;0,1,0)</f>
        <v>1</v>
      </c>
      <c r="O223" s="292">
        <f>IF(CM_MWh!M223&gt;0,1,0)</f>
        <v>0</v>
      </c>
      <c r="P223" s="292">
        <f>IF(CM_MWh!P223&gt;0,1,0)</f>
        <v>1</v>
      </c>
      <c r="Q223" s="292">
        <f>IF(CM_MWh!Q223&gt;0,1,0)</f>
        <v>1</v>
      </c>
      <c r="R223" s="292">
        <f>IF(CM_MWh!R223&gt;0,1,0)</f>
        <v>1</v>
      </c>
      <c r="S223" s="292">
        <f>IF(CM_MWh!S223&gt;0,1,0)</f>
        <v>0</v>
      </c>
      <c r="T223" s="292">
        <f>IF(CM_MWh!T223&gt;0,1,0)</f>
        <v>0</v>
      </c>
      <c r="U223" s="384">
        <f>IF(CM_MWh!U223&gt;0,1,0)</f>
        <v>1</v>
      </c>
      <c r="V223" s="382">
        <f>IF(CM_MWh!V223&gt;0,1,0)</f>
        <v>1</v>
      </c>
      <c r="W223" s="382">
        <f>IF(CM_MWh!W223&gt;0,1,0)</f>
        <v>1</v>
      </c>
      <c r="X223" s="382">
        <f>IF(CM_MWh!X223&gt;0,1,0)</f>
        <v>1</v>
      </c>
      <c r="Y223" s="382">
        <f>IF(CM_MWh!Y223&gt;0,1,0)</f>
        <v>1</v>
      </c>
      <c r="Z223" s="382">
        <f>IF(CM_MWh!Z223&gt;0,1,0)</f>
        <v>0</v>
      </c>
      <c r="AA223" s="382">
        <f>IF(CM_MWh!AA223&gt;0,1,0)</f>
        <v>1</v>
      </c>
      <c r="AB223" s="382">
        <f>IF(CM_MWh!AB223&gt;0,1,0)</f>
        <v>0</v>
      </c>
      <c r="AC223" s="382">
        <f>IF(CM_MWh!AC223&gt;0,1,0)</f>
        <v>1</v>
      </c>
      <c r="AD223" s="382">
        <f>IF(CM_MWh!AD223&gt;0,1,0)</f>
        <v>0</v>
      </c>
      <c r="AE223" s="382">
        <f>IF(CM_MWh!AE223&gt;0,1,0)</f>
        <v>1</v>
      </c>
      <c r="AF223" s="382">
        <f>IF(CM_MWh!AF223&gt;0,1,0)</f>
        <v>1</v>
      </c>
      <c r="AG223" s="384">
        <f>IF(CM_MWh!AG223&gt;0,1,0)</f>
        <v>1</v>
      </c>
      <c r="AH223" s="260">
        <f>IF(CM_MWh!AH223&gt;0,1,0)</f>
        <v>0</v>
      </c>
      <c r="AI223" s="260">
        <f>IF(CM_MWh!AI223&gt;0,1,0)</f>
        <v>0</v>
      </c>
      <c r="AJ223" s="382">
        <f>IF(CM_MWh!AJ223&gt;0,1,0)</f>
        <v>0</v>
      </c>
      <c r="AK223" s="382">
        <f>IF(CM_MWh!AK223&gt;0,1,0)</f>
        <v>0</v>
      </c>
      <c r="AL223" s="382">
        <f>IF(CM_MWh!AL223&gt;0,1,0)</f>
        <v>0</v>
      </c>
      <c r="AM223" s="382">
        <f>IF(CM_MWh!AM223&gt;0,1,0)</f>
        <v>0</v>
      </c>
      <c r="AN223" s="382">
        <f>IF(CM_MWh!AN223&gt;0,1,0)</f>
        <v>0</v>
      </c>
      <c r="AO223" s="382">
        <f>IF(CM_MWh!AO223&gt;0,1,0)</f>
        <v>0</v>
      </c>
      <c r="AP223" s="382">
        <f>IF(CM_MWh!AP223&gt;0,1,0)</f>
        <v>0</v>
      </c>
      <c r="AQ223" s="382">
        <f>IF(CM_MWh!AQ223&gt;0,1,0)</f>
        <v>0</v>
      </c>
      <c r="AR223" s="382">
        <f>IF(CM_MWh!AR223&gt;0,1,0)</f>
        <v>0</v>
      </c>
      <c r="AS223" s="382">
        <f>IF(CM_MWh!AS223&gt;0,1,0)</f>
        <v>0</v>
      </c>
      <c r="AT223" s="382">
        <f>IF(CM_MWh!AT223&gt;0,1,0)</f>
        <v>0</v>
      </c>
      <c r="AU223" s="382">
        <f t="shared" si="116"/>
        <v>10</v>
      </c>
      <c r="AV223" s="382">
        <f t="shared" si="117"/>
        <v>5</v>
      </c>
      <c r="AW223" s="103">
        <f t="shared" si="118"/>
        <v>15</v>
      </c>
      <c r="AX223" s="152">
        <f t="shared" si="119"/>
        <v>1684008</v>
      </c>
      <c r="AY223" s="381"/>
      <c r="AZ223" s="371"/>
      <c r="BA223" s="371"/>
      <c r="BB223" s="371"/>
      <c r="BC223" s="371"/>
      <c r="BD223" s="371"/>
      <c r="BE223" s="104">
        <f t="shared" si="125"/>
        <v>2014</v>
      </c>
      <c r="BF223" s="28">
        <f t="shared" si="111"/>
        <v>2</v>
      </c>
      <c r="BG223" s="381">
        <f t="shared" si="115"/>
        <v>3368056</v>
      </c>
      <c r="BH223" s="215">
        <f t="shared" si="126"/>
        <v>1489520</v>
      </c>
      <c r="BI223" s="215">
        <f t="shared" si="126"/>
        <v>166302</v>
      </c>
      <c r="BJ223" s="215">
        <f t="shared" si="126"/>
        <v>2331</v>
      </c>
      <c r="BK223" s="215">
        <f t="shared" si="126"/>
        <v>1556</v>
      </c>
      <c r="BL223" s="215">
        <f t="shared" si="126"/>
        <v>24299</v>
      </c>
      <c r="BM223" s="215">
        <f t="shared" si="120"/>
        <v>1684008</v>
      </c>
      <c r="BN223" s="206">
        <f t="shared" si="121"/>
        <v>5</v>
      </c>
      <c r="BO223" s="206">
        <f t="shared" si="113"/>
        <v>4</v>
      </c>
      <c r="BP223" s="206">
        <f t="shared" si="114"/>
        <v>6</v>
      </c>
      <c r="BQ223" s="206">
        <f t="shared" si="112"/>
        <v>10</v>
      </c>
      <c r="BR223" s="206">
        <f t="shared" si="122"/>
        <v>15</v>
      </c>
      <c r="BS223" s="264"/>
    </row>
    <row r="224" spans="1:71">
      <c r="A224" s="28">
        <f t="shared" si="123"/>
        <v>2014</v>
      </c>
      <c r="B224" s="28">
        <f t="shared" si="127"/>
        <v>3</v>
      </c>
      <c r="C224" s="383">
        <f t="shared" si="124"/>
        <v>1685757</v>
      </c>
      <c r="D224" s="383">
        <f>ROUND(cust_BM!D224,0)</f>
        <v>1491090</v>
      </c>
      <c r="E224" s="383">
        <f>ROUND(cust_BM!E224,0)</f>
        <v>166465</v>
      </c>
      <c r="F224" s="383">
        <f>ROUND(cust_BM!F224,0)</f>
        <v>2329</v>
      </c>
      <c r="G224" s="383">
        <f>ROUND(cust_BM!G224,0)</f>
        <v>1555</v>
      </c>
      <c r="H224" s="400">
        <f>ROUND(cust_BM!H224,0)</f>
        <v>24304</v>
      </c>
      <c r="I224" s="382">
        <f>IF(CM_MWh!I224&gt;0,1,0)</f>
        <v>0</v>
      </c>
      <c r="J224" s="382">
        <f>IF(CM_MWh!J224&gt;0,1,0)</f>
        <v>0</v>
      </c>
      <c r="K224" s="382">
        <f>IF(CM_MWh!K224&gt;0,1,0)</f>
        <v>1</v>
      </c>
      <c r="L224" s="382">
        <f>IF(CM_MWh!L224&gt;0,1,0)</f>
        <v>0</v>
      </c>
      <c r="M224" s="382">
        <f>IF(CM_MWh!N224&gt;0,1,0)</f>
        <v>0</v>
      </c>
      <c r="N224" s="292">
        <f>IF(CM_MWh!K224&gt;0,1,0)</f>
        <v>1</v>
      </c>
      <c r="O224" s="292">
        <f>IF(CM_MWh!M224&gt;0,1,0)</f>
        <v>0</v>
      </c>
      <c r="P224" s="292">
        <f>IF(CM_MWh!P224&gt;0,1,0)</f>
        <v>1</v>
      </c>
      <c r="Q224" s="292">
        <f>IF(CM_MWh!Q224&gt;0,1,0)</f>
        <v>1</v>
      </c>
      <c r="R224" s="292">
        <f>IF(CM_MWh!R224&gt;0,1,0)</f>
        <v>1</v>
      </c>
      <c r="S224" s="292">
        <f>IF(CM_MWh!S224&gt;0,1,0)</f>
        <v>0</v>
      </c>
      <c r="T224" s="292">
        <f>IF(CM_MWh!T224&gt;0,1,0)</f>
        <v>0</v>
      </c>
      <c r="U224" s="384">
        <f>IF(CM_MWh!U224&gt;0,1,0)</f>
        <v>1</v>
      </c>
      <c r="V224" s="382">
        <f>IF(CM_MWh!V224&gt;0,1,0)</f>
        <v>1</v>
      </c>
      <c r="W224" s="382">
        <f>IF(CM_MWh!W224&gt;0,1,0)</f>
        <v>1</v>
      </c>
      <c r="X224" s="382">
        <f>IF(CM_MWh!X224&gt;0,1,0)</f>
        <v>1</v>
      </c>
      <c r="Y224" s="382">
        <f>IF(CM_MWh!Y224&gt;0,1,0)</f>
        <v>1</v>
      </c>
      <c r="Z224" s="382">
        <f>IF(CM_MWh!Z224&gt;0,1,0)</f>
        <v>0</v>
      </c>
      <c r="AA224" s="382">
        <f>IF(CM_MWh!AA224&gt;0,1,0)</f>
        <v>1</v>
      </c>
      <c r="AB224" s="382">
        <f>IF(CM_MWh!AB224&gt;0,1,0)</f>
        <v>0</v>
      </c>
      <c r="AC224" s="382">
        <f>IF(CM_MWh!AC224&gt;0,1,0)</f>
        <v>1</v>
      </c>
      <c r="AD224" s="382">
        <f>IF(CM_MWh!AD224&gt;0,1,0)</f>
        <v>0</v>
      </c>
      <c r="AE224" s="382">
        <f>IF(CM_MWh!AE224&gt;0,1,0)</f>
        <v>1</v>
      </c>
      <c r="AF224" s="382">
        <f>IF(CM_MWh!AF224&gt;0,1,0)</f>
        <v>1</v>
      </c>
      <c r="AG224" s="384">
        <f>IF(CM_MWh!AG224&gt;0,1,0)</f>
        <v>0</v>
      </c>
      <c r="AH224" s="260">
        <f>IF(CM_MWh!AH224&gt;0,1,0)</f>
        <v>0</v>
      </c>
      <c r="AI224" s="260">
        <f>IF(CM_MWh!AI224&gt;0,1,0)</f>
        <v>0</v>
      </c>
      <c r="AJ224" s="382">
        <f>IF(CM_MWh!AJ224&gt;0,1,0)</f>
        <v>0</v>
      </c>
      <c r="AK224" s="382">
        <f>IF(CM_MWh!AK224&gt;0,1,0)</f>
        <v>0</v>
      </c>
      <c r="AL224" s="382">
        <f>IF(CM_MWh!AL224&gt;0,1,0)</f>
        <v>0</v>
      </c>
      <c r="AM224" s="382">
        <f>IF(CM_MWh!AM224&gt;0,1,0)</f>
        <v>0</v>
      </c>
      <c r="AN224" s="382">
        <f>IF(CM_MWh!AN224&gt;0,1,0)</f>
        <v>0</v>
      </c>
      <c r="AO224" s="382">
        <f>IF(CM_MWh!AO224&gt;0,1,0)</f>
        <v>0</v>
      </c>
      <c r="AP224" s="382">
        <f>IF(CM_MWh!AP224&gt;0,1,0)</f>
        <v>0</v>
      </c>
      <c r="AQ224" s="382">
        <f>IF(CM_MWh!AQ224&gt;0,1,0)</f>
        <v>0</v>
      </c>
      <c r="AR224" s="382">
        <f>IF(CM_MWh!AR224&gt;0,1,0)</f>
        <v>0</v>
      </c>
      <c r="AS224" s="382">
        <f>IF(CM_MWh!AS224&gt;0,1,0)</f>
        <v>0</v>
      </c>
      <c r="AT224" s="382">
        <f>IF(CM_MWh!AT224&gt;0,1,0)</f>
        <v>0</v>
      </c>
      <c r="AU224" s="382">
        <f t="shared" si="116"/>
        <v>9</v>
      </c>
      <c r="AV224" s="382">
        <f t="shared" si="117"/>
        <v>5</v>
      </c>
      <c r="AW224" s="103">
        <f t="shared" si="118"/>
        <v>14</v>
      </c>
      <c r="AX224" s="152">
        <f t="shared" si="119"/>
        <v>1685743</v>
      </c>
      <c r="AY224" s="381"/>
      <c r="AZ224" s="371"/>
      <c r="BA224" s="371"/>
      <c r="BB224" s="371"/>
      <c r="BC224" s="371"/>
      <c r="BD224" s="371"/>
      <c r="BE224" s="104">
        <f t="shared" si="125"/>
        <v>2014</v>
      </c>
      <c r="BF224" s="28">
        <f t="shared" si="111"/>
        <v>3</v>
      </c>
      <c r="BG224" s="381">
        <f t="shared" si="115"/>
        <v>3371523</v>
      </c>
      <c r="BH224" s="215">
        <f t="shared" si="126"/>
        <v>1491090</v>
      </c>
      <c r="BI224" s="215">
        <f t="shared" si="126"/>
        <v>166465</v>
      </c>
      <c r="BJ224" s="215">
        <f t="shared" si="126"/>
        <v>2329</v>
      </c>
      <c r="BK224" s="215">
        <f t="shared" si="126"/>
        <v>1555</v>
      </c>
      <c r="BL224" s="215">
        <f t="shared" si="126"/>
        <v>24304</v>
      </c>
      <c r="BM224" s="215">
        <f t="shared" si="120"/>
        <v>1685743</v>
      </c>
      <c r="BN224" s="206">
        <f t="shared" si="121"/>
        <v>5</v>
      </c>
      <c r="BO224" s="206">
        <f t="shared" si="113"/>
        <v>4</v>
      </c>
      <c r="BP224" s="206">
        <f t="shared" si="114"/>
        <v>5</v>
      </c>
      <c r="BQ224" s="206">
        <f t="shared" si="112"/>
        <v>9</v>
      </c>
      <c r="BR224" s="206">
        <f t="shared" si="122"/>
        <v>14</v>
      </c>
      <c r="BS224" s="264"/>
    </row>
    <row r="225" spans="1:71">
      <c r="A225" s="28">
        <f t="shared" si="123"/>
        <v>2014</v>
      </c>
      <c r="B225" s="28">
        <f t="shared" si="127"/>
        <v>4</v>
      </c>
      <c r="C225" s="383">
        <f t="shared" si="124"/>
        <v>1687487</v>
      </c>
      <c r="D225" s="383">
        <f>ROUND(cust_BM!D225,0)</f>
        <v>1492682</v>
      </c>
      <c r="E225" s="383">
        <f>ROUND(cust_BM!E225,0)</f>
        <v>166632</v>
      </c>
      <c r="F225" s="383">
        <f>ROUND(cust_BM!F225,0)</f>
        <v>2328</v>
      </c>
      <c r="G225" s="383">
        <f>ROUND(cust_BM!G225,0)</f>
        <v>1554</v>
      </c>
      <c r="H225" s="400">
        <f>ROUND(cust_BM!H225,0)</f>
        <v>24278</v>
      </c>
      <c r="I225" s="382">
        <f>IF(CM_MWh!I225&gt;0,1,0)</f>
        <v>0</v>
      </c>
      <c r="J225" s="382">
        <f>IF(CM_MWh!J225&gt;0,1,0)</f>
        <v>0</v>
      </c>
      <c r="K225" s="382">
        <f>IF(CM_MWh!K225&gt;0,1,0)</f>
        <v>1</v>
      </c>
      <c r="L225" s="382">
        <f>IF(CM_MWh!L225&gt;0,1,0)</f>
        <v>0</v>
      </c>
      <c r="M225" s="382">
        <f>IF(CM_MWh!N225&gt;0,1,0)</f>
        <v>0</v>
      </c>
      <c r="N225" s="292">
        <f>IF(CM_MWh!K225&gt;0,1,0)</f>
        <v>1</v>
      </c>
      <c r="O225" s="292">
        <f>IF(CM_MWh!M225&gt;0,1,0)</f>
        <v>0</v>
      </c>
      <c r="P225" s="292">
        <f>IF(CM_MWh!P225&gt;0,1,0)</f>
        <v>1</v>
      </c>
      <c r="Q225" s="292">
        <f>IF(CM_MWh!Q225&gt;0,1,0)</f>
        <v>0</v>
      </c>
      <c r="R225" s="292">
        <f>IF(CM_MWh!R225&gt;0,1,0)</f>
        <v>1</v>
      </c>
      <c r="S225" s="292">
        <f>IF(CM_MWh!S225&gt;0,1,0)</f>
        <v>0</v>
      </c>
      <c r="T225" s="292">
        <f>IF(CM_MWh!T225&gt;0,1,0)</f>
        <v>0</v>
      </c>
      <c r="U225" s="384">
        <f>IF(CM_MWh!U225&gt;0,1,0)</f>
        <v>1</v>
      </c>
      <c r="V225" s="382">
        <f>IF(CM_MWh!V225&gt;0,1,0)</f>
        <v>1</v>
      </c>
      <c r="W225" s="382">
        <f>IF(CM_MWh!W225&gt;0,1,0)</f>
        <v>1</v>
      </c>
      <c r="X225" s="382">
        <f>IF(CM_MWh!X225&gt;0,1,0)</f>
        <v>1</v>
      </c>
      <c r="Y225" s="382">
        <f>IF(CM_MWh!Y225&gt;0,1,0)</f>
        <v>1</v>
      </c>
      <c r="Z225" s="382">
        <f>IF(CM_MWh!Z225&gt;0,1,0)</f>
        <v>0</v>
      </c>
      <c r="AA225" s="382">
        <f>IF(CM_MWh!AA225&gt;0,1,0)</f>
        <v>1</v>
      </c>
      <c r="AB225" s="382">
        <f>IF(CM_MWh!AB225&gt;0,1,0)</f>
        <v>0</v>
      </c>
      <c r="AC225" s="382">
        <f>IF(CM_MWh!AC225&gt;0,1,0)</f>
        <v>1</v>
      </c>
      <c r="AD225" s="382">
        <f>IF(CM_MWh!AD225&gt;0,1,0)</f>
        <v>0</v>
      </c>
      <c r="AE225" s="382">
        <f>IF(CM_MWh!AE225&gt;0,1,0)</f>
        <v>1</v>
      </c>
      <c r="AF225" s="382">
        <f>IF(CM_MWh!AF225&gt;0,1,0)</f>
        <v>1</v>
      </c>
      <c r="AG225" s="384">
        <f>IF(CM_MWh!AG225&gt;0,1,0)</f>
        <v>0</v>
      </c>
      <c r="AH225" s="260">
        <f>IF(CM_MWh!AH225&gt;0,1,0)</f>
        <v>0</v>
      </c>
      <c r="AI225" s="260">
        <f>IF(CM_MWh!AI225&gt;0,1,0)</f>
        <v>0</v>
      </c>
      <c r="AJ225" s="382">
        <f>IF(CM_MWh!AJ225&gt;0,1,0)</f>
        <v>0</v>
      </c>
      <c r="AK225" s="382">
        <f>IF(CM_MWh!AK225&gt;0,1,0)</f>
        <v>0</v>
      </c>
      <c r="AL225" s="382">
        <f>IF(CM_MWh!AL225&gt;0,1,0)</f>
        <v>0</v>
      </c>
      <c r="AM225" s="382">
        <f>IF(CM_MWh!AM225&gt;0,1,0)</f>
        <v>0</v>
      </c>
      <c r="AN225" s="382">
        <f>IF(CM_MWh!AN225&gt;0,1,0)</f>
        <v>0</v>
      </c>
      <c r="AO225" s="382">
        <f>IF(CM_MWh!AO225&gt;0,1,0)</f>
        <v>0</v>
      </c>
      <c r="AP225" s="382">
        <f>IF(CM_MWh!AP225&gt;0,1,0)</f>
        <v>0</v>
      </c>
      <c r="AQ225" s="382">
        <f>IF(CM_MWh!AQ225&gt;0,1,0)</f>
        <v>0</v>
      </c>
      <c r="AR225" s="382">
        <f>IF(CM_MWh!AR225&gt;0,1,0)</f>
        <v>0</v>
      </c>
      <c r="AS225" s="382">
        <f>IF(CM_MWh!AS225&gt;0,1,0)</f>
        <v>0</v>
      </c>
      <c r="AT225" s="382">
        <f>IF(CM_MWh!AT225&gt;0,1,0)</f>
        <v>0</v>
      </c>
      <c r="AU225" s="382">
        <f t="shared" si="116"/>
        <v>9</v>
      </c>
      <c r="AV225" s="382">
        <f t="shared" si="117"/>
        <v>4</v>
      </c>
      <c r="AW225" s="103">
        <f t="shared" si="118"/>
        <v>13</v>
      </c>
      <c r="AX225" s="152">
        <f t="shared" si="119"/>
        <v>1687474</v>
      </c>
      <c r="AY225" s="381"/>
      <c r="AZ225" s="371"/>
      <c r="BA225" s="371"/>
      <c r="BB225" s="371"/>
      <c r="BC225" s="371"/>
      <c r="BD225" s="371"/>
      <c r="BE225" s="104">
        <f t="shared" si="125"/>
        <v>2014</v>
      </c>
      <c r="BF225" s="28">
        <f t="shared" si="111"/>
        <v>4</v>
      </c>
      <c r="BG225" s="381">
        <f t="shared" si="115"/>
        <v>3374983</v>
      </c>
      <c r="BH225" s="215">
        <f t="shared" si="126"/>
        <v>1492682</v>
      </c>
      <c r="BI225" s="215">
        <f t="shared" si="126"/>
        <v>166632</v>
      </c>
      <c r="BJ225" s="215">
        <f t="shared" si="126"/>
        <v>2328</v>
      </c>
      <c r="BK225" s="215">
        <f t="shared" si="126"/>
        <v>1554</v>
      </c>
      <c r="BL225" s="215">
        <f t="shared" si="126"/>
        <v>24278</v>
      </c>
      <c r="BM225" s="215">
        <f t="shared" si="120"/>
        <v>1687474</v>
      </c>
      <c r="BN225" s="206">
        <f t="shared" si="121"/>
        <v>4</v>
      </c>
      <c r="BO225" s="206">
        <f t="shared" si="113"/>
        <v>4</v>
      </c>
      <c r="BP225" s="206">
        <f t="shared" si="114"/>
        <v>5</v>
      </c>
      <c r="BQ225" s="206">
        <f t="shared" si="112"/>
        <v>9</v>
      </c>
      <c r="BR225" s="206">
        <f t="shared" si="122"/>
        <v>13</v>
      </c>
      <c r="BS225" s="264"/>
    </row>
    <row r="226" spans="1:71">
      <c r="A226" s="28">
        <f t="shared" si="123"/>
        <v>2014</v>
      </c>
      <c r="B226" s="28">
        <f t="shared" si="127"/>
        <v>5</v>
      </c>
      <c r="C226" s="383">
        <f t="shared" si="124"/>
        <v>1689311</v>
      </c>
      <c r="D226" s="383">
        <f>ROUND(cust_BM!D226,0)</f>
        <v>1494291</v>
      </c>
      <c r="E226" s="383">
        <f>ROUND(cust_BM!E226,0)</f>
        <v>166801</v>
      </c>
      <c r="F226" s="383">
        <f>ROUND(cust_BM!F226,0)</f>
        <v>2326</v>
      </c>
      <c r="G226" s="383">
        <f>ROUND(cust_BM!G226,0)</f>
        <v>1553</v>
      </c>
      <c r="H226" s="400">
        <f>ROUND(cust_BM!H226,0)</f>
        <v>24327</v>
      </c>
      <c r="I226" s="382">
        <f>IF(CM_MWh!I226&gt;0,1,0)</f>
        <v>0</v>
      </c>
      <c r="J226" s="382">
        <f>IF(CM_MWh!J226&gt;0,1,0)</f>
        <v>0</v>
      </c>
      <c r="K226" s="382">
        <f>IF(CM_MWh!K226&gt;0,1,0)</f>
        <v>1</v>
      </c>
      <c r="L226" s="382">
        <f>IF(CM_MWh!L226&gt;0,1,0)</f>
        <v>0</v>
      </c>
      <c r="M226" s="382">
        <f>IF(CM_MWh!N226&gt;0,1,0)</f>
        <v>0</v>
      </c>
      <c r="N226" s="292">
        <f>IF(CM_MWh!K226&gt;0,1,0)</f>
        <v>1</v>
      </c>
      <c r="O226" s="292">
        <f>IF(CM_MWh!M226&gt;0,1,0)</f>
        <v>0</v>
      </c>
      <c r="P226" s="292">
        <f>IF(CM_MWh!P226&gt;0,1,0)</f>
        <v>1</v>
      </c>
      <c r="Q226" s="292">
        <f>IF(CM_MWh!Q226&gt;0,1,0)</f>
        <v>0</v>
      </c>
      <c r="R226" s="292">
        <f>IF(CM_MWh!R226&gt;0,1,0)</f>
        <v>1</v>
      </c>
      <c r="S226" s="292">
        <f>IF(CM_MWh!S226&gt;0,1,0)</f>
        <v>0</v>
      </c>
      <c r="T226" s="292">
        <f>IF(CM_MWh!T226&gt;0,1,0)</f>
        <v>0</v>
      </c>
      <c r="U226" s="384">
        <f>IF(CM_MWh!U226&gt;0,1,0)</f>
        <v>1</v>
      </c>
      <c r="V226" s="382">
        <f>IF(CM_MWh!V226&gt;0,1,0)</f>
        <v>1</v>
      </c>
      <c r="W226" s="382">
        <f>IF(CM_MWh!W226&gt;0,1,0)</f>
        <v>1</v>
      </c>
      <c r="X226" s="382">
        <f>IF(CM_MWh!X226&gt;0,1,0)</f>
        <v>1</v>
      </c>
      <c r="Y226" s="382">
        <f>IF(CM_MWh!Y226&gt;0,1,0)</f>
        <v>1</v>
      </c>
      <c r="Z226" s="382">
        <f>IF(CM_MWh!Z226&gt;0,1,0)</f>
        <v>0</v>
      </c>
      <c r="AA226" s="382">
        <f>IF(CM_MWh!AA226&gt;0,1,0)</f>
        <v>1</v>
      </c>
      <c r="AB226" s="382">
        <f>IF(CM_MWh!AB226&gt;0,1,0)</f>
        <v>0</v>
      </c>
      <c r="AC226" s="382">
        <f>IF(CM_MWh!AC226&gt;0,1,0)</f>
        <v>1</v>
      </c>
      <c r="AD226" s="382">
        <f>IF(CM_MWh!AD226&gt;0,1,0)</f>
        <v>0</v>
      </c>
      <c r="AE226" s="382">
        <f>IF(CM_MWh!AE226&gt;0,1,0)</f>
        <v>1</v>
      </c>
      <c r="AF226" s="382">
        <f>IF(CM_MWh!AF226&gt;0,1,0)</f>
        <v>1</v>
      </c>
      <c r="AG226" s="384">
        <f>IF(CM_MWh!AG226&gt;0,1,0)</f>
        <v>0</v>
      </c>
      <c r="AH226" s="260">
        <f>IF(CM_MWh!AH226&gt;0,1,0)</f>
        <v>0</v>
      </c>
      <c r="AI226" s="260">
        <f>IF(CM_MWh!AI226&gt;0,1,0)</f>
        <v>0</v>
      </c>
      <c r="AJ226" s="382">
        <f>IF(CM_MWh!AJ226&gt;0,1,0)</f>
        <v>0</v>
      </c>
      <c r="AK226" s="382">
        <f>IF(CM_MWh!AK226&gt;0,1,0)</f>
        <v>0</v>
      </c>
      <c r="AL226" s="382">
        <f>IF(CM_MWh!AL226&gt;0,1,0)</f>
        <v>0</v>
      </c>
      <c r="AM226" s="382">
        <f>IF(CM_MWh!AM226&gt;0,1,0)</f>
        <v>0</v>
      </c>
      <c r="AN226" s="382">
        <f>IF(CM_MWh!AN226&gt;0,1,0)</f>
        <v>0</v>
      </c>
      <c r="AO226" s="382">
        <f>IF(CM_MWh!AO226&gt;0,1,0)</f>
        <v>0</v>
      </c>
      <c r="AP226" s="382">
        <f>IF(CM_MWh!AP226&gt;0,1,0)</f>
        <v>0</v>
      </c>
      <c r="AQ226" s="382">
        <f>IF(CM_MWh!AQ226&gt;0,1,0)</f>
        <v>0</v>
      </c>
      <c r="AR226" s="382">
        <f>IF(CM_MWh!AR226&gt;0,1,0)</f>
        <v>0</v>
      </c>
      <c r="AS226" s="382">
        <f>IF(CM_MWh!AS226&gt;0,1,0)</f>
        <v>0</v>
      </c>
      <c r="AT226" s="382">
        <f>IF(CM_MWh!AT226&gt;0,1,0)</f>
        <v>0</v>
      </c>
      <c r="AU226" s="382">
        <f t="shared" si="116"/>
        <v>9</v>
      </c>
      <c r="AV226" s="382">
        <f t="shared" si="117"/>
        <v>4</v>
      </c>
      <c r="AW226" s="103">
        <f t="shared" si="118"/>
        <v>13</v>
      </c>
      <c r="AX226" s="152">
        <f t="shared" si="119"/>
        <v>1689298</v>
      </c>
      <c r="AY226" s="381"/>
      <c r="AZ226" s="371"/>
      <c r="BA226" s="371"/>
      <c r="BB226" s="371"/>
      <c r="BC226" s="371"/>
      <c r="BD226" s="371"/>
      <c r="BE226" s="104">
        <f t="shared" si="125"/>
        <v>2014</v>
      </c>
      <c r="BF226" s="28">
        <f t="shared" si="111"/>
        <v>5</v>
      </c>
      <c r="BG226" s="381">
        <f t="shared" si="115"/>
        <v>3378631</v>
      </c>
      <c r="BH226" s="215">
        <f t="shared" si="126"/>
        <v>1494291</v>
      </c>
      <c r="BI226" s="215">
        <f t="shared" si="126"/>
        <v>166801</v>
      </c>
      <c r="BJ226" s="215">
        <f t="shared" si="126"/>
        <v>2326</v>
      </c>
      <c r="BK226" s="215">
        <f t="shared" si="126"/>
        <v>1553</v>
      </c>
      <c r="BL226" s="215">
        <f t="shared" si="126"/>
        <v>24327</v>
      </c>
      <c r="BM226" s="215">
        <f t="shared" si="120"/>
        <v>1689298</v>
      </c>
      <c r="BN226" s="206">
        <f t="shared" si="121"/>
        <v>4</v>
      </c>
      <c r="BO226" s="206">
        <f t="shared" si="113"/>
        <v>4</v>
      </c>
      <c r="BP226" s="206">
        <f t="shared" si="114"/>
        <v>5</v>
      </c>
      <c r="BQ226" s="206">
        <f t="shared" si="112"/>
        <v>9</v>
      </c>
      <c r="BR226" s="206">
        <f t="shared" si="122"/>
        <v>13</v>
      </c>
      <c r="BS226" s="264"/>
    </row>
    <row r="227" spans="1:71">
      <c r="A227" s="28">
        <f t="shared" si="123"/>
        <v>2014</v>
      </c>
      <c r="B227" s="28">
        <f t="shared" si="127"/>
        <v>6</v>
      </c>
      <c r="C227" s="383">
        <f t="shared" si="124"/>
        <v>1691063</v>
      </c>
      <c r="D227" s="383">
        <f>ROUND(cust_BM!D227,0)</f>
        <v>1495910</v>
      </c>
      <c r="E227" s="383">
        <f>ROUND(cust_BM!E227,0)</f>
        <v>166972</v>
      </c>
      <c r="F227" s="383">
        <f>ROUND(cust_BM!F227,0)</f>
        <v>2324</v>
      </c>
      <c r="G227" s="383">
        <f>ROUND(cust_BM!G227,0)</f>
        <v>1553</v>
      </c>
      <c r="H227" s="400">
        <f>ROUND(cust_BM!H227,0)</f>
        <v>24291</v>
      </c>
      <c r="I227" s="382">
        <f>IF(CM_MWh!I227&gt;0,1,0)</f>
        <v>0</v>
      </c>
      <c r="J227" s="382">
        <f>IF(CM_MWh!J227&gt;0,1,0)</f>
        <v>0</v>
      </c>
      <c r="K227" s="382">
        <f>IF(CM_MWh!K227&gt;0,1,0)</f>
        <v>1</v>
      </c>
      <c r="L227" s="382">
        <f>IF(CM_MWh!L227&gt;0,1,0)</f>
        <v>0</v>
      </c>
      <c r="M227" s="382">
        <f>IF(CM_MWh!N227&gt;0,1,0)</f>
        <v>0</v>
      </c>
      <c r="N227" s="292">
        <f>IF(CM_MWh!K227&gt;0,1,0)</f>
        <v>1</v>
      </c>
      <c r="O227" s="292">
        <f>IF(CM_MWh!M227&gt;0,1,0)</f>
        <v>0</v>
      </c>
      <c r="P227" s="292">
        <f>IF(CM_MWh!P227&gt;0,1,0)</f>
        <v>1</v>
      </c>
      <c r="Q227" s="292">
        <f>IF(CM_MWh!Q227&gt;0,1,0)</f>
        <v>0</v>
      </c>
      <c r="R227" s="292">
        <f>IF(CM_MWh!R227&gt;0,1,0)</f>
        <v>1</v>
      </c>
      <c r="S227" s="292">
        <f>IF(CM_MWh!S227&gt;0,1,0)</f>
        <v>0</v>
      </c>
      <c r="T227" s="292">
        <f>IF(CM_MWh!T227&gt;0,1,0)</f>
        <v>0</v>
      </c>
      <c r="U227" s="384">
        <f>IF(CM_MWh!U227&gt;0,1,0)</f>
        <v>1</v>
      </c>
      <c r="V227" s="382">
        <f>IF(CM_MWh!V227&gt;0,1,0)</f>
        <v>1</v>
      </c>
      <c r="W227" s="382">
        <f>IF(CM_MWh!W227&gt;0,1,0)</f>
        <v>1</v>
      </c>
      <c r="X227" s="382">
        <f>IF(CM_MWh!X227&gt;0,1,0)</f>
        <v>1</v>
      </c>
      <c r="Y227" s="382">
        <f>IF(CM_MWh!Y227&gt;0,1,0)</f>
        <v>1</v>
      </c>
      <c r="Z227" s="382">
        <f>IF(CM_MWh!Z227&gt;0,1,0)</f>
        <v>0</v>
      </c>
      <c r="AA227" s="382">
        <f>IF(CM_MWh!AA227&gt;0,1,0)</f>
        <v>1</v>
      </c>
      <c r="AB227" s="382">
        <f>IF(CM_MWh!AB227&gt;0,1,0)</f>
        <v>0</v>
      </c>
      <c r="AC227" s="382">
        <f>IF(CM_MWh!AC227&gt;0,1,0)</f>
        <v>1</v>
      </c>
      <c r="AD227" s="382">
        <f>IF(CM_MWh!AD227&gt;0,1,0)</f>
        <v>0</v>
      </c>
      <c r="AE227" s="382">
        <f>IF(CM_MWh!AE227&gt;0,1,0)</f>
        <v>1</v>
      </c>
      <c r="AF227" s="382">
        <f>IF(CM_MWh!AF227&gt;0,1,0)</f>
        <v>1</v>
      </c>
      <c r="AG227" s="384">
        <f>IF(CM_MWh!AG227&gt;0,1,0)</f>
        <v>0</v>
      </c>
      <c r="AH227" s="260">
        <f>IF(CM_MWh!AH227&gt;0,1,0)</f>
        <v>0</v>
      </c>
      <c r="AI227" s="260">
        <f>IF(CM_MWh!AI227&gt;0,1,0)</f>
        <v>0</v>
      </c>
      <c r="AJ227" s="382">
        <f>IF(CM_MWh!AJ227&gt;0,1,0)</f>
        <v>0</v>
      </c>
      <c r="AK227" s="382">
        <f>IF(CM_MWh!AK227&gt;0,1,0)</f>
        <v>0</v>
      </c>
      <c r="AL227" s="382">
        <f>IF(CM_MWh!AL227&gt;0,1,0)</f>
        <v>0</v>
      </c>
      <c r="AM227" s="382">
        <f>IF(CM_MWh!AM227&gt;0,1,0)</f>
        <v>0</v>
      </c>
      <c r="AN227" s="382">
        <f>IF(CM_MWh!AN227&gt;0,1,0)</f>
        <v>0</v>
      </c>
      <c r="AO227" s="382">
        <f>IF(CM_MWh!AO227&gt;0,1,0)</f>
        <v>0</v>
      </c>
      <c r="AP227" s="382">
        <f>IF(CM_MWh!AP227&gt;0,1,0)</f>
        <v>0</v>
      </c>
      <c r="AQ227" s="382">
        <f>IF(CM_MWh!AQ227&gt;0,1,0)</f>
        <v>0</v>
      </c>
      <c r="AR227" s="382">
        <f>IF(CM_MWh!AR227&gt;0,1,0)</f>
        <v>0</v>
      </c>
      <c r="AS227" s="382">
        <f>IF(CM_MWh!AS227&gt;0,1,0)</f>
        <v>0</v>
      </c>
      <c r="AT227" s="382">
        <f>IF(CM_MWh!AT227&gt;0,1,0)</f>
        <v>0</v>
      </c>
      <c r="AU227" s="382">
        <f t="shared" si="116"/>
        <v>9</v>
      </c>
      <c r="AV227" s="382">
        <f t="shared" si="117"/>
        <v>4</v>
      </c>
      <c r="AW227" s="103">
        <f t="shared" si="118"/>
        <v>13</v>
      </c>
      <c r="AX227" s="152">
        <f t="shared" si="119"/>
        <v>1691050</v>
      </c>
      <c r="AY227" s="381"/>
      <c r="AZ227" s="371"/>
      <c r="BA227" s="371"/>
      <c r="BB227" s="371"/>
      <c r="BC227" s="371"/>
      <c r="BD227" s="371"/>
      <c r="BE227" s="104">
        <f t="shared" si="125"/>
        <v>2014</v>
      </c>
      <c r="BF227" s="28">
        <f t="shared" si="111"/>
        <v>6</v>
      </c>
      <c r="BG227" s="381">
        <f t="shared" si="115"/>
        <v>3382135</v>
      </c>
      <c r="BH227" s="215">
        <f t="shared" si="126"/>
        <v>1495910</v>
      </c>
      <c r="BI227" s="215">
        <f t="shared" si="126"/>
        <v>166972</v>
      </c>
      <c r="BJ227" s="215">
        <f t="shared" si="126"/>
        <v>2324</v>
      </c>
      <c r="BK227" s="215">
        <f t="shared" si="126"/>
        <v>1553</v>
      </c>
      <c r="BL227" s="215">
        <f t="shared" si="126"/>
        <v>24291</v>
      </c>
      <c r="BM227" s="215">
        <f t="shared" si="120"/>
        <v>1691050</v>
      </c>
      <c r="BN227" s="206">
        <f t="shared" si="121"/>
        <v>4</v>
      </c>
      <c r="BO227" s="206">
        <f t="shared" si="113"/>
        <v>4</v>
      </c>
      <c r="BP227" s="206">
        <f t="shared" si="114"/>
        <v>5</v>
      </c>
      <c r="BQ227" s="206">
        <f t="shared" si="112"/>
        <v>9</v>
      </c>
      <c r="BR227" s="206">
        <f t="shared" si="122"/>
        <v>13</v>
      </c>
      <c r="BS227" s="264"/>
    </row>
    <row r="228" spans="1:71">
      <c r="A228" s="28">
        <f t="shared" si="123"/>
        <v>2014</v>
      </c>
      <c r="B228" s="28">
        <f t="shared" si="127"/>
        <v>7</v>
      </c>
      <c r="C228" s="383">
        <f t="shared" si="124"/>
        <v>1692847</v>
      </c>
      <c r="D228" s="383">
        <f>ROUND(cust_BM!D228,0)</f>
        <v>1497537</v>
      </c>
      <c r="E228" s="383">
        <f>ROUND(cust_BM!E228,0)</f>
        <v>167144</v>
      </c>
      <c r="F228" s="383">
        <f>ROUND(cust_BM!F228,0)</f>
        <v>2323</v>
      </c>
      <c r="G228" s="383">
        <f>ROUND(cust_BM!G228,0)</f>
        <v>1552</v>
      </c>
      <c r="H228" s="400">
        <f>ROUND(cust_BM!H228,0)</f>
        <v>24278</v>
      </c>
      <c r="I228" s="382">
        <f>IF(CM_MWh!I228&gt;0,1,0)</f>
        <v>0</v>
      </c>
      <c r="J228" s="382">
        <f>IF(CM_MWh!J228&gt;0,1,0)</f>
        <v>0</v>
      </c>
      <c r="K228" s="382">
        <f>IF(CM_MWh!K228&gt;0,1,0)</f>
        <v>1</v>
      </c>
      <c r="L228" s="382">
        <f>IF(CM_MWh!L228&gt;0,1,0)</f>
        <v>0</v>
      </c>
      <c r="M228" s="382">
        <f>IF(CM_MWh!N228&gt;0,1,0)</f>
        <v>0</v>
      </c>
      <c r="N228" s="292">
        <f>IF(CM_MWh!K228&gt;0,1,0)</f>
        <v>1</v>
      </c>
      <c r="O228" s="292">
        <f>IF(CM_MWh!M228&gt;0,1,0)</f>
        <v>0</v>
      </c>
      <c r="P228" s="292">
        <f>IF(CM_MWh!P228&gt;0,1,0)</f>
        <v>1</v>
      </c>
      <c r="Q228" s="292">
        <f>IF(CM_MWh!Q228&gt;0,1,0)</f>
        <v>0</v>
      </c>
      <c r="R228" s="292">
        <f>IF(CM_MWh!R228&gt;0,1,0)</f>
        <v>1</v>
      </c>
      <c r="S228" s="292">
        <f>IF(CM_MWh!S228&gt;0,1,0)</f>
        <v>0</v>
      </c>
      <c r="T228" s="292">
        <f>IF(CM_MWh!T228&gt;0,1,0)</f>
        <v>0</v>
      </c>
      <c r="U228" s="384">
        <f>IF(CM_MWh!U228&gt;0,1,0)</f>
        <v>1</v>
      </c>
      <c r="V228" s="382">
        <f>IF(CM_MWh!V228&gt;0,1,0)</f>
        <v>1</v>
      </c>
      <c r="W228" s="382">
        <f>IF(CM_MWh!W228&gt;0,1,0)</f>
        <v>1</v>
      </c>
      <c r="X228" s="382">
        <f>IF(CM_MWh!X228&gt;0,1,0)</f>
        <v>1</v>
      </c>
      <c r="Y228" s="382">
        <f>IF(CM_MWh!Y228&gt;0,1,0)</f>
        <v>1</v>
      </c>
      <c r="Z228" s="382">
        <f>IF(CM_MWh!Z228&gt;0,1,0)</f>
        <v>0</v>
      </c>
      <c r="AA228" s="382">
        <f>IF(CM_MWh!AA228&gt;0,1,0)</f>
        <v>1</v>
      </c>
      <c r="AB228" s="382">
        <f>IF(CM_MWh!AB228&gt;0,1,0)</f>
        <v>0</v>
      </c>
      <c r="AC228" s="382">
        <f>IF(CM_MWh!AC228&gt;0,1,0)</f>
        <v>1</v>
      </c>
      <c r="AD228" s="382">
        <f>IF(CM_MWh!AD228&gt;0,1,0)</f>
        <v>0</v>
      </c>
      <c r="AE228" s="382">
        <f>IF(CM_MWh!AE228&gt;0,1,0)</f>
        <v>1</v>
      </c>
      <c r="AF228" s="382">
        <f>IF(CM_MWh!AF228&gt;0,1,0)</f>
        <v>1</v>
      </c>
      <c r="AG228" s="384">
        <f>IF(CM_MWh!AG228&gt;0,1,0)</f>
        <v>0</v>
      </c>
      <c r="AH228" s="260">
        <f>IF(CM_MWh!AH228&gt;0,1,0)</f>
        <v>0</v>
      </c>
      <c r="AI228" s="260">
        <f>IF(CM_MWh!AI228&gt;0,1,0)</f>
        <v>0</v>
      </c>
      <c r="AJ228" s="382">
        <f>IF(CM_MWh!AJ228&gt;0,1,0)</f>
        <v>0</v>
      </c>
      <c r="AK228" s="382">
        <f>IF(CM_MWh!AK228&gt;0,1,0)</f>
        <v>0</v>
      </c>
      <c r="AL228" s="382">
        <f>IF(CM_MWh!AL228&gt;0,1,0)</f>
        <v>0</v>
      </c>
      <c r="AM228" s="382">
        <f>IF(CM_MWh!AM228&gt;0,1,0)</f>
        <v>0</v>
      </c>
      <c r="AN228" s="382">
        <f>IF(CM_MWh!AN228&gt;0,1,0)</f>
        <v>0</v>
      </c>
      <c r="AO228" s="382">
        <f>IF(CM_MWh!AO228&gt;0,1,0)</f>
        <v>0</v>
      </c>
      <c r="AP228" s="382">
        <f>IF(CM_MWh!AP228&gt;0,1,0)</f>
        <v>0</v>
      </c>
      <c r="AQ228" s="382">
        <f>IF(CM_MWh!AQ228&gt;0,1,0)</f>
        <v>0</v>
      </c>
      <c r="AR228" s="382">
        <f>IF(CM_MWh!AR228&gt;0,1,0)</f>
        <v>0</v>
      </c>
      <c r="AS228" s="382">
        <f>IF(CM_MWh!AS228&gt;0,1,0)</f>
        <v>0</v>
      </c>
      <c r="AT228" s="382">
        <f>IF(CM_MWh!AT228&gt;0,1,0)</f>
        <v>0</v>
      </c>
      <c r="AU228" s="382">
        <f t="shared" si="116"/>
        <v>9</v>
      </c>
      <c r="AV228" s="382">
        <f t="shared" si="117"/>
        <v>4</v>
      </c>
      <c r="AW228" s="103">
        <f t="shared" si="118"/>
        <v>13</v>
      </c>
      <c r="AX228" s="152">
        <f t="shared" si="119"/>
        <v>1692834</v>
      </c>
      <c r="AY228" s="381"/>
      <c r="AZ228" s="371"/>
      <c r="BA228" s="371"/>
      <c r="BB228" s="371"/>
      <c r="BC228" s="371"/>
      <c r="BD228" s="371"/>
      <c r="BE228" s="104">
        <f t="shared" si="125"/>
        <v>2014</v>
      </c>
      <c r="BF228" s="28">
        <f t="shared" si="111"/>
        <v>7</v>
      </c>
      <c r="BG228" s="381">
        <f t="shared" si="115"/>
        <v>3385703</v>
      </c>
      <c r="BH228" s="215">
        <f t="shared" si="126"/>
        <v>1497537</v>
      </c>
      <c r="BI228" s="215">
        <f t="shared" si="126"/>
        <v>167144</v>
      </c>
      <c r="BJ228" s="215">
        <f t="shared" si="126"/>
        <v>2323</v>
      </c>
      <c r="BK228" s="215">
        <f t="shared" si="126"/>
        <v>1552</v>
      </c>
      <c r="BL228" s="215">
        <f t="shared" si="126"/>
        <v>24278</v>
      </c>
      <c r="BM228" s="215">
        <f t="shared" si="120"/>
        <v>1692834</v>
      </c>
      <c r="BN228" s="206">
        <f t="shared" si="121"/>
        <v>4</v>
      </c>
      <c r="BO228" s="206">
        <f t="shared" si="113"/>
        <v>4</v>
      </c>
      <c r="BP228" s="206">
        <f t="shared" si="114"/>
        <v>5</v>
      </c>
      <c r="BQ228" s="206">
        <f t="shared" si="112"/>
        <v>9</v>
      </c>
      <c r="BR228" s="206">
        <f t="shared" si="122"/>
        <v>13</v>
      </c>
      <c r="BS228" s="264"/>
    </row>
    <row r="229" spans="1:71">
      <c r="A229" s="28">
        <f t="shared" si="123"/>
        <v>2014</v>
      </c>
      <c r="B229" s="28">
        <f t="shared" si="127"/>
        <v>8</v>
      </c>
      <c r="C229" s="383">
        <f t="shared" si="124"/>
        <v>1695146</v>
      </c>
      <c r="D229" s="383">
        <f>ROUND(cust_BM!D229,0)</f>
        <v>1499580</v>
      </c>
      <c r="E229" s="383">
        <f>ROUND(cust_BM!E229,0)</f>
        <v>167333</v>
      </c>
      <c r="F229" s="383">
        <f>ROUND(cust_BM!F229,0)</f>
        <v>2321</v>
      </c>
      <c r="G229" s="383">
        <f>ROUND(cust_BM!G229,0)</f>
        <v>1551</v>
      </c>
      <c r="H229" s="400">
        <f>ROUND(cust_BM!H229,0)</f>
        <v>24348</v>
      </c>
      <c r="I229" s="382">
        <f>IF(CM_MWh!I229&gt;0,1,0)</f>
        <v>0</v>
      </c>
      <c r="J229" s="382">
        <f>IF(CM_MWh!J229&gt;0,1,0)</f>
        <v>0</v>
      </c>
      <c r="K229" s="382">
        <f>IF(CM_MWh!K229&gt;0,1,0)</f>
        <v>1</v>
      </c>
      <c r="L229" s="382">
        <f>IF(CM_MWh!L229&gt;0,1,0)</f>
        <v>0</v>
      </c>
      <c r="M229" s="382">
        <f>IF(CM_MWh!N229&gt;0,1,0)</f>
        <v>0</v>
      </c>
      <c r="N229" s="292">
        <f>IF(CM_MWh!K229&gt;0,1,0)</f>
        <v>1</v>
      </c>
      <c r="O229" s="292">
        <f>IF(CM_MWh!M229&gt;0,1,0)</f>
        <v>0</v>
      </c>
      <c r="P229" s="292">
        <f>IF(CM_MWh!P229&gt;0,1,0)</f>
        <v>1</v>
      </c>
      <c r="Q229" s="292">
        <f>IF(CM_MWh!Q229&gt;0,1,0)</f>
        <v>0</v>
      </c>
      <c r="R229" s="292">
        <f>IF(CM_MWh!R229&gt;0,1,0)</f>
        <v>1</v>
      </c>
      <c r="S229" s="292">
        <f>IF(CM_MWh!S229&gt;0,1,0)</f>
        <v>0</v>
      </c>
      <c r="T229" s="292">
        <f>IF(CM_MWh!T229&gt;0,1,0)</f>
        <v>0</v>
      </c>
      <c r="U229" s="384">
        <f>IF(CM_MWh!U229&gt;0,1,0)</f>
        <v>1</v>
      </c>
      <c r="V229" s="382">
        <f>IF(CM_MWh!V229&gt;0,1,0)</f>
        <v>1</v>
      </c>
      <c r="W229" s="382">
        <f>IF(CM_MWh!W229&gt;0,1,0)</f>
        <v>1</v>
      </c>
      <c r="X229" s="382">
        <f>IF(CM_MWh!X229&gt;0,1,0)</f>
        <v>1</v>
      </c>
      <c r="Y229" s="382">
        <f>IF(CM_MWh!Y229&gt;0,1,0)</f>
        <v>1</v>
      </c>
      <c r="Z229" s="382">
        <f>IF(CM_MWh!Z229&gt;0,1,0)</f>
        <v>0</v>
      </c>
      <c r="AA229" s="382">
        <f>IF(CM_MWh!AA229&gt;0,1,0)</f>
        <v>1</v>
      </c>
      <c r="AB229" s="382">
        <f>IF(CM_MWh!AB229&gt;0,1,0)</f>
        <v>0</v>
      </c>
      <c r="AC229" s="382">
        <f>IF(CM_MWh!AC229&gt;0,1,0)</f>
        <v>1</v>
      </c>
      <c r="AD229" s="382">
        <f>IF(CM_MWh!AD229&gt;0,1,0)</f>
        <v>0</v>
      </c>
      <c r="AE229" s="382">
        <f>IF(CM_MWh!AE229&gt;0,1,0)</f>
        <v>1</v>
      </c>
      <c r="AF229" s="382">
        <f>IF(CM_MWh!AF229&gt;0,1,0)</f>
        <v>1</v>
      </c>
      <c r="AG229" s="384">
        <f>IF(CM_MWh!AG229&gt;0,1,0)</f>
        <v>0</v>
      </c>
      <c r="AH229" s="260">
        <f>IF(CM_MWh!AH229&gt;0,1,0)</f>
        <v>0</v>
      </c>
      <c r="AI229" s="260">
        <f>IF(CM_MWh!AI229&gt;0,1,0)</f>
        <v>0</v>
      </c>
      <c r="AJ229" s="382">
        <f>IF(CM_MWh!AJ229&gt;0,1,0)</f>
        <v>0</v>
      </c>
      <c r="AK229" s="382">
        <f>IF(CM_MWh!AK229&gt;0,1,0)</f>
        <v>0</v>
      </c>
      <c r="AL229" s="382">
        <f>IF(CM_MWh!AL229&gt;0,1,0)</f>
        <v>0</v>
      </c>
      <c r="AM229" s="382">
        <f>IF(CM_MWh!AM229&gt;0,1,0)</f>
        <v>0</v>
      </c>
      <c r="AN229" s="382">
        <f>IF(CM_MWh!AN229&gt;0,1,0)</f>
        <v>0</v>
      </c>
      <c r="AO229" s="382">
        <f>IF(CM_MWh!AO229&gt;0,1,0)</f>
        <v>0</v>
      </c>
      <c r="AP229" s="382">
        <f>IF(CM_MWh!AP229&gt;0,1,0)</f>
        <v>0</v>
      </c>
      <c r="AQ229" s="382">
        <f>IF(CM_MWh!AQ229&gt;0,1,0)</f>
        <v>0</v>
      </c>
      <c r="AR229" s="382">
        <f>IF(CM_MWh!AR229&gt;0,1,0)</f>
        <v>0</v>
      </c>
      <c r="AS229" s="382">
        <f>IF(CM_MWh!AS229&gt;0,1,0)</f>
        <v>0</v>
      </c>
      <c r="AT229" s="382">
        <f>IF(CM_MWh!AT229&gt;0,1,0)</f>
        <v>0</v>
      </c>
      <c r="AU229" s="382">
        <f t="shared" si="116"/>
        <v>9</v>
      </c>
      <c r="AV229" s="382">
        <f t="shared" si="117"/>
        <v>4</v>
      </c>
      <c r="AW229" s="103">
        <f t="shared" si="118"/>
        <v>13</v>
      </c>
      <c r="AX229" s="152">
        <f t="shared" si="119"/>
        <v>1695133</v>
      </c>
      <c r="AY229" s="381"/>
      <c r="AZ229" s="371"/>
      <c r="BA229" s="371"/>
      <c r="BB229" s="371"/>
      <c r="BC229" s="371"/>
      <c r="BD229" s="371"/>
      <c r="BE229" s="104">
        <f t="shared" si="125"/>
        <v>2014</v>
      </c>
      <c r="BF229" s="28">
        <f t="shared" si="111"/>
        <v>8</v>
      </c>
      <c r="BG229" s="381">
        <f t="shared" si="115"/>
        <v>3390301</v>
      </c>
      <c r="BH229" s="215">
        <f t="shared" si="126"/>
        <v>1499580</v>
      </c>
      <c r="BI229" s="215">
        <f t="shared" si="126"/>
        <v>167333</v>
      </c>
      <c r="BJ229" s="215">
        <f t="shared" si="126"/>
        <v>2321</v>
      </c>
      <c r="BK229" s="215">
        <f t="shared" si="126"/>
        <v>1551</v>
      </c>
      <c r="BL229" s="215">
        <f t="shared" si="126"/>
        <v>24348</v>
      </c>
      <c r="BM229" s="215">
        <f t="shared" si="120"/>
        <v>1695133</v>
      </c>
      <c r="BN229" s="206">
        <f t="shared" si="121"/>
        <v>4</v>
      </c>
      <c r="BO229" s="206">
        <f t="shared" si="113"/>
        <v>4</v>
      </c>
      <c r="BP229" s="206">
        <f t="shared" si="114"/>
        <v>5</v>
      </c>
      <c r="BQ229" s="206">
        <f t="shared" si="112"/>
        <v>9</v>
      </c>
      <c r="BR229" s="206">
        <f t="shared" si="122"/>
        <v>13</v>
      </c>
      <c r="BS229" s="264"/>
    </row>
    <row r="230" spans="1:71">
      <c r="A230" s="28">
        <f t="shared" si="123"/>
        <v>2014</v>
      </c>
      <c r="B230" s="28">
        <f t="shared" si="127"/>
        <v>9</v>
      </c>
      <c r="C230" s="383">
        <f t="shared" si="124"/>
        <v>1697417</v>
      </c>
      <c r="D230" s="383">
        <f>ROUND(cust_BM!D230,0)</f>
        <v>1501625</v>
      </c>
      <c r="E230" s="383">
        <f>ROUND(cust_BM!E230,0)</f>
        <v>167539</v>
      </c>
      <c r="F230" s="383">
        <f>ROUND(cust_BM!F230,0)</f>
        <v>2320</v>
      </c>
      <c r="G230" s="383">
        <f>ROUND(cust_BM!G230,0)</f>
        <v>1550</v>
      </c>
      <c r="H230" s="400">
        <f>ROUND(cust_BM!H230,0)</f>
        <v>24370</v>
      </c>
      <c r="I230" s="382">
        <f>IF(CM_MWh!I230&gt;0,1,0)</f>
        <v>0</v>
      </c>
      <c r="J230" s="382">
        <f>IF(CM_MWh!J230&gt;0,1,0)</f>
        <v>0</v>
      </c>
      <c r="K230" s="382">
        <f>IF(CM_MWh!K230&gt;0,1,0)</f>
        <v>1</v>
      </c>
      <c r="L230" s="382">
        <f>IF(CM_MWh!L230&gt;0,1,0)</f>
        <v>0</v>
      </c>
      <c r="M230" s="382">
        <f>IF(CM_MWh!N230&gt;0,1,0)</f>
        <v>0</v>
      </c>
      <c r="N230" s="292">
        <f>IF(CM_MWh!K230&gt;0,1,0)</f>
        <v>1</v>
      </c>
      <c r="O230" s="292">
        <f>IF(CM_MWh!M230&gt;0,1,0)</f>
        <v>0</v>
      </c>
      <c r="P230" s="292">
        <f>IF(CM_MWh!P230&gt;0,1,0)</f>
        <v>1</v>
      </c>
      <c r="Q230" s="292">
        <f>IF(CM_MWh!Q230&gt;0,1,0)</f>
        <v>0</v>
      </c>
      <c r="R230" s="292">
        <f>IF(CM_MWh!R230&gt;0,1,0)</f>
        <v>1</v>
      </c>
      <c r="S230" s="292">
        <f>IF(CM_MWh!S230&gt;0,1,0)</f>
        <v>0</v>
      </c>
      <c r="T230" s="292">
        <f>IF(CM_MWh!T230&gt;0,1,0)</f>
        <v>0</v>
      </c>
      <c r="U230" s="384">
        <f>IF(CM_MWh!U230&gt;0,1,0)</f>
        <v>1</v>
      </c>
      <c r="V230" s="382">
        <f>IF(CM_MWh!V230&gt;0,1,0)</f>
        <v>1</v>
      </c>
      <c r="W230" s="382">
        <f>IF(CM_MWh!W230&gt;0,1,0)</f>
        <v>1</v>
      </c>
      <c r="X230" s="382">
        <f>IF(CM_MWh!X230&gt;0,1,0)</f>
        <v>1</v>
      </c>
      <c r="Y230" s="382">
        <f>IF(CM_MWh!Y230&gt;0,1,0)</f>
        <v>1</v>
      </c>
      <c r="Z230" s="382">
        <f>IF(CM_MWh!Z230&gt;0,1,0)</f>
        <v>0</v>
      </c>
      <c r="AA230" s="382">
        <f>IF(CM_MWh!AA230&gt;0,1,0)</f>
        <v>1</v>
      </c>
      <c r="AB230" s="382">
        <f>IF(CM_MWh!AB230&gt;0,1,0)</f>
        <v>0</v>
      </c>
      <c r="AC230" s="382">
        <f>IF(CM_MWh!AC230&gt;0,1,0)</f>
        <v>1</v>
      </c>
      <c r="AD230" s="382">
        <f>IF(CM_MWh!AD230&gt;0,1,0)</f>
        <v>0</v>
      </c>
      <c r="AE230" s="382">
        <f>IF(CM_MWh!AE230&gt;0,1,0)</f>
        <v>1</v>
      </c>
      <c r="AF230" s="382">
        <f>IF(CM_MWh!AF230&gt;0,1,0)</f>
        <v>1</v>
      </c>
      <c r="AG230" s="384">
        <f>IF(CM_MWh!AG230&gt;0,1,0)</f>
        <v>0</v>
      </c>
      <c r="AH230" s="260">
        <f>IF(CM_MWh!AH230&gt;0,1,0)</f>
        <v>0</v>
      </c>
      <c r="AI230" s="260">
        <f>IF(CM_MWh!AI230&gt;0,1,0)</f>
        <v>0</v>
      </c>
      <c r="AJ230" s="382">
        <f>IF(CM_MWh!AJ230&gt;0,1,0)</f>
        <v>0</v>
      </c>
      <c r="AK230" s="382">
        <f>IF(CM_MWh!AK230&gt;0,1,0)</f>
        <v>0</v>
      </c>
      <c r="AL230" s="382">
        <f>IF(CM_MWh!AL230&gt;0,1,0)</f>
        <v>0</v>
      </c>
      <c r="AM230" s="382">
        <f>IF(CM_MWh!AM230&gt;0,1,0)</f>
        <v>0</v>
      </c>
      <c r="AN230" s="382">
        <f>IF(CM_MWh!AN230&gt;0,1,0)</f>
        <v>0</v>
      </c>
      <c r="AO230" s="382">
        <f>IF(CM_MWh!AO230&gt;0,1,0)</f>
        <v>0</v>
      </c>
      <c r="AP230" s="382">
        <f>IF(CM_MWh!AP230&gt;0,1,0)</f>
        <v>0</v>
      </c>
      <c r="AQ230" s="382">
        <f>IF(CM_MWh!AQ230&gt;0,1,0)</f>
        <v>0</v>
      </c>
      <c r="AR230" s="382">
        <f>IF(CM_MWh!AR230&gt;0,1,0)</f>
        <v>0</v>
      </c>
      <c r="AS230" s="382">
        <f>IF(CM_MWh!AS230&gt;0,1,0)</f>
        <v>0</v>
      </c>
      <c r="AT230" s="382">
        <f>IF(CM_MWh!AT230&gt;0,1,0)</f>
        <v>0</v>
      </c>
      <c r="AU230" s="382">
        <f t="shared" si="116"/>
        <v>9</v>
      </c>
      <c r="AV230" s="382">
        <f t="shared" si="117"/>
        <v>4</v>
      </c>
      <c r="AW230" s="103">
        <f t="shared" si="118"/>
        <v>13</v>
      </c>
      <c r="AX230" s="152">
        <f t="shared" si="119"/>
        <v>1697404</v>
      </c>
      <c r="AY230" s="381"/>
      <c r="AZ230" s="371"/>
      <c r="BA230" s="371"/>
      <c r="BB230" s="371"/>
      <c r="BC230" s="371"/>
      <c r="BD230" s="371"/>
      <c r="BE230" s="104">
        <f t="shared" si="125"/>
        <v>2014</v>
      </c>
      <c r="BF230" s="28">
        <f t="shared" si="111"/>
        <v>9</v>
      </c>
      <c r="BG230" s="381">
        <f t="shared" si="115"/>
        <v>3394843</v>
      </c>
      <c r="BH230" s="215">
        <f t="shared" si="126"/>
        <v>1501625</v>
      </c>
      <c r="BI230" s="215">
        <f t="shared" si="126"/>
        <v>167539</v>
      </c>
      <c r="BJ230" s="215">
        <f t="shared" si="126"/>
        <v>2320</v>
      </c>
      <c r="BK230" s="215">
        <f t="shared" si="126"/>
        <v>1550</v>
      </c>
      <c r="BL230" s="215">
        <f t="shared" si="126"/>
        <v>24370</v>
      </c>
      <c r="BM230" s="215">
        <f t="shared" si="120"/>
        <v>1697404</v>
      </c>
      <c r="BN230" s="206">
        <f t="shared" si="121"/>
        <v>4</v>
      </c>
      <c r="BO230" s="206">
        <f t="shared" si="113"/>
        <v>4</v>
      </c>
      <c r="BP230" s="206">
        <f t="shared" si="114"/>
        <v>5</v>
      </c>
      <c r="BQ230" s="206">
        <f t="shared" si="112"/>
        <v>9</v>
      </c>
      <c r="BR230" s="206">
        <f t="shared" si="122"/>
        <v>13</v>
      </c>
      <c r="BS230" s="264"/>
    </row>
    <row r="231" spans="1:71">
      <c r="A231" s="28">
        <f t="shared" si="123"/>
        <v>2014</v>
      </c>
      <c r="B231" s="28">
        <f t="shared" si="127"/>
        <v>10</v>
      </c>
      <c r="C231" s="383">
        <f t="shared" si="124"/>
        <v>1699720</v>
      </c>
      <c r="D231" s="383">
        <f>ROUND(cust_BM!D231,0)</f>
        <v>1503671</v>
      </c>
      <c r="E231" s="383">
        <f>ROUND(cust_BM!E231,0)</f>
        <v>167760</v>
      </c>
      <c r="F231" s="383">
        <f>ROUND(cust_BM!F231,0)</f>
        <v>2318</v>
      </c>
      <c r="G231" s="383">
        <f>ROUND(cust_BM!G231,0)</f>
        <v>1550</v>
      </c>
      <c r="H231" s="400">
        <f>ROUND(cust_BM!H231,0)</f>
        <v>24408</v>
      </c>
      <c r="I231" s="382">
        <f>IF(CM_MWh!I231&gt;0,1,0)</f>
        <v>0</v>
      </c>
      <c r="J231" s="382">
        <f>IF(CM_MWh!J231&gt;0,1,0)</f>
        <v>0</v>
      </c>
      <c r="K231" s="382">
        <f>IF(CM_MWh!K231&gt;0,1,0)</f>
        <v>1</v>
      </c>
      <c r="L231" s="382">
        <f>IF(CM_MWh!L231&gt;0,1,0)</f>
        <v>0</v>
      </c>
      <c r="M231" s="382">
        <f>IF(CM_MWh!N231&gt;0,1,0)</f>
        <v>0</v>
      </c>
      <c r="N231" s="292">
        <f>IF(CM_MWh!K231&gt;0,1,0)</f>
        <v>1</v>
      </c>
      <c r="O231" s="292">
        <f>IF(CM_MWh!M231&gt;0,1,0)</f>
        <v>0</v>
      </c>
      <c r="P231" s="292">
        <f>IF(CM_MWh!P231&gt;0,1,0)</f>
        <v>1</v>
      </c>
      <c r="Q231" s="292">
        <f>IF(CM_MWh!Q231&gt;0,1,0)</f>
        <v>0</v>
      </c>
      <c r="R231" s="292">
        <f>IF(CM_MWh!R231&gt;0,1,0)</f>
        <v>1</v>
      </c>
      <c r="S231" s="292">
        <f>IF(CM_MWh!S231&gt;0,1,0)</f>
        <v>0</v>
      </c>
      <c r="T231" s="292">
        <f>IF(CM_MWh!T231&gt;0,1,0)</f>
        <v>0</v>
      </c>
      <c r="U231" s="384">
        <f>IF(CM_MWh!U231&gt;0,1,0)</f>
        <v>1</v>
      </c>
      <c r="V231" s="382">
        <f>IF(CM_MWh!V231&gt;0,1,0)</f>
        <v>1</v>
      </c>
      <c r="W231" s="382">
        <f>IF(CM_MWh!W231&gt;0,1,0)</f>
        <v>1</v>
      </c>
      <c r="X231" s="382">
        <f>IF(CM_MWh!X231&gt;0,1,0)</f>
        <v>1</v>
      </c>
      <c r="Y231" s="382">
        <f>IF(CM_MWh!Y231&gt;0,1,0)</f>
        <v>1</v>
      </c>
      <c r="Z231" s="382">
        <f>IF(CM_MWh!Z231&gt;0,1,0)</f>
        <v>0</v>
      </c>
      <c r="AA231" s="382">
        <f>IF(CM_MWh!AA231&gt;0,1,0)</f>
        <v>1</v>
      </c>
      <c r="AB231" s="382">
        <f>IF(CM_MWh!AB231&gt;0,1,0)</f>
        <v>0</v>
      </c>
      <c r="AC231" s="382">
        <f>IF(CM_MWh!AC231&gt;0,1,0)</f>
        <v>1</v>
      </c>
      <c r="AD231" s="382">
        <f>IF(CM_MWh!AD231&gt;0,1,0)</f>
        <v>0</v>
      </c>
      <c r="AE231" s="382">
        <f>IF(CM_MWh!AE231&gt;0,1,0)</f>
        <v>1</v>
      </c>
      <c r="AF231" s="382">
        <f>IF(CM_MWh!AF231&gt;0,1,0)</f>
        <v>1</v>
      </c>
      <c r="AG231" s="384">
        <f>IF(CM_MWh!AG231&gt;0,1,0)</f>
        <v>0</v>
      </c>
      <c r="AH231" s="260">
        <f>IF(CM_MWh!AH231&gt;0,1,0)</f>
        <v>0</v>
      </c>
      <c r="AI231" s="260">
        <f>IF(CM_MWh!AI231&gt;0,1,0)</f>
        <v>0</v>
      </c>
      <c r="AJ231" s="382">
        <f>IF(CM_MWh!AJ231&gt;0,1,0)</f>
        <v>0</v>
      </c>
      <c r="AK231" s="382">
        <f>IF(CM_MWh!AK231&gt;0,1,0)</f>
        <v>0</v>
      </c>
      <c r="AL231" s="382">
        <f>IF(CM_MWh!AL231&gt;0,1,0)</f>
        <v>0</v>
      </c>
      <c r="AM231" s="382">
        <f>IF(CM_MWh!AM231&gt;0,1,0)</f>
        <v>0</v>
      </c>
      <c r="AN231" s="382">
        <f>IF(CM_MWh!AN231&gt;0,1,0)</f>
        <v>0</v>
      </c>
      <c r="AO231" s="382">
        <f>IF(CM_MWh!AO231&gt;0,1,0)</f>
        <v>0</v>
      </c>
      <c r="AP231" s="382">
        <f>IF(CM_MWh!AP231&gt;0,1,0)</f>
        <v>0</v>
      </c>
      <c r="AQ231" s="382">
        <f>IF(CM_MWh!AQ231&gt;0,1,0)</f>
        <v>0</v>
      </c>
      <c r="AR231" s="382">
        <f>IF(CM_MWh!AR231&gt;0,1,0)</f>
        <v>0</v>
      </c>
      <c r="AS231" s="382">
        <f>IF(CM_MWh!AS231&gt;0,1,0)</f>
        <v>0</v>
      </c>
      <c r="AT231" s="382">
        <f>IF(CM_MWh!AT231&gt;0,1,0)</f>
        <v>0</v>
      </c>
      <c r="AU231" s="382">
        <f t="shared" si="116"/>
        <v>9</v>
      </c>
      <c r="AV231" s="382">
        <f t="shared" si="117"/>
        <v>4</v>
      </c>
      <c r="AW231" s="103">
        <f t="shared" si="118"/>
        <v>13</v>
      </c>
      <c r="AX231" s="152">
        <f t="shared" si="119"/>
        <v>1699707</v>
      </c>
      <c r="AY231" s="381"/>
      <c r="AZ231" s="371"/>
      <c r="BA231" s="371"/>
      <c r="BB231" s="371"/>
      <c r="BC231" s="371"/>
      <c r="BD231" s="371"/>
      <c r="BE231" s="104">
        <f t="shared" si="125"/>
        <v>2014</v>
      </c>
      <c r="BF231" s="28">
        <f t="shared" si="111"/>
        <v>10</v>
      </c>
      <c r="BG231" s="381">
        <f t="shared" si="115"/>
        <v>3399449</v>
      </c>
      <c r="BH231" s="215">
        <f t="shared" si="126"/>
        <v>1503671</v>
      </c>
      <c r="BI231" s="215">
        <f t="shared" si="126"/>
        <v>167760</v>
      </c>
      <c r="BJ231" s="215">
        <f t="shared" si="126"/>
        <v>2318</v>
      </c>
      <c r="BK231" s="215">
        <f t="shared" si="126"/>
        <v>1550</v>
      </c>
      <c r="BL231" s="215">
        <f t="shared" si="126"/>
        <v>24408</v>
      </c>
      <c r="BM231" s="215">
        <f t="shared" si="120"/>
        <v>1699707</v>
      </c>
      <c r="BN231" s="206">
        <f t="shared" si="121"/>
        <v>4</v>
      </c>
      <c r="BO231" s="206">
        <f t="shared" si="113"/>
        <v>4</v>
      </c>
      <c r="BP231" s="206">
        <f t="shared" si="114"/>
        <v>5</v>
      </c>
      <c r="BQ231" s="206">
        <f t="shared" si="112"/>
        <v>9</v>
      </c>
      <c r="BR231" s="206">
        <f t="shared" si="122"/>
        <v>13</v>
      </c>
      <c r="BS231" s="264"/>
    </row>
    <row r="232" spans="1:71">
      <c r="A232" s="28">
        <f t="shared" si="123"/>
        <v>2014</v>
      </c>
      <c r="B232" s="28">
        <f t="shared" si="127"/>
        <v>11</v>
      </c>
      <c r="C232" s="383">
        <f t="shared" si="124"/>
        <v>1702032</v>
      </c>
      <c r="D232" s="383">
        <f>ROUND(cust_BM!D232,0)</f>
        <v>1505715</v>
      </c>
      <c r="E232" s="383">
        <f>ROUND(cust_BM!E232,0)</f>
        <v>167981</v>
      </c>
      <c r="F232" s="383">
        <f>ROUND(cust_BM!F232,0)</f>
        <v>2317</v>
      </c>
      <c r="G232" s="383">
        <f>ROUND(cust_BM!G232,0)</f>
        <v>1549</v>
      </c>
      <c r="H232" s="400">
        <f>ROUND(cust_BM!H232,0)</f>
        <v>24457</v>
      </c>
      <c r="I232" s="382">
        <f>IF(CM_MWh!I232&gt;0,1,0)</f>
        <v>0</v>
      </c>
      <c r="J232" s="382">
        <f>IF(CM_MWh!J232&gt;0,1,0)</f>
        <v>0</v>
      </c>
      <c r="K232" s="382">
        <f>IF(CM_MWh!K232&gt;0,1,0)</f>
        <v>1</v>
      </c>
      <c r="L232" s="382">
        <f>IF(CM_MWh!L232&gt;0,1,0)</f>
        <v>0</v>
      </c>
      <c r="M232" s="382">
        <f>IF(CM_MWh!N232&gt;0,1,0)</f>
        <v>0</v>
      </c>
      <c r="N232" s="292">
        <f>IF(CM_MWh!K232&gt;0,1,0)</f>
        <v>1</v>
      </c>
      <c r="O232" s="292">
        <f>IF(CM_MWh!M232&gt;0,1,0)</f>
        <v>0</v>
      </c>
      <c r="P232" s="292">
        <f>IF(CM_MWh!P232&gt;0,1,0)</f>
        <v>1</v>
      </c>
      <c r="Q232" s="292">
        <f>IF(CM_MWh!Q232&gt;0,1,0)</f>
        <v>0</v>
      </c>
      <c r="R232" s="292">
        <f>IF(CM_MWh!R232&gt;0,1,0)</f>
        <v>1</v>
      </c>
      <c r="S232" s="292">
        <f>IF(CM_MWh!S232&gt;0,1,0)</f>
        <v>0</v>
      </c>
      <c r="T232" s="292">
        <f>IF(CM_MWh!T232&gt;0,1,0)</f>
        <v>0</v>
      </c>
      <c r="U232" s="384">
        <f>IF(CM_MWh!U232&gt;0,1,0)</f>
        <v>1</v>
      </c>
      <c r="V232" s="382">
        <f>IF(CM_MWh!V232&gt;0,1,0)</f>
        <v>1</v>
      </c>
      <c r="W232" s="382">
        <f>IF(CM_MWh!W232&gt;0,1,0)</f>
        <v>1</v>
      </c>
      <c r="X232" s="382">
        <f>IF(CM_MWh!X232&gt;0,1,0)</f>
        <v>1</v>
      </c>
      <c r="Y232" s="382">
        <f>IF(CM_MWh!Y232&gt;0,1,0)</f>
        <v>1</v>
      </c>
      <c r="Z232" s="382">
        <f>IF(CM_MWh!Z232&gt;0,1,0)</f>
        <v>0</v>
      </c>
      <c r="AA232" s="382">
        <f>IF(CM_MWh!AA232&gt;0,1,0)</f>
        <v>1</v>
      </c>
      <c r="AB232" s="382">
        <f>IF(CM_MWh!AB232&gt;0,1,0)</f>
        <v>0</v>
      </c>
      <c r="AC232" s="382">
        <f>IF(CM_MWh!AC232&gt;0,1,0)</f>
        <v>1</v>
      </c>
      <c r="AD232" s="382">
        <f>IF(CM_MWh!AD232&gt;0,1,0)</f>
        <v>0</v>
      </c>
      <c r="AE232" s="382">
        <f>IF(CM_MWh!AE232&gt;0,1,0)</f>
        <v>1</v>
      </c>
      <c r="AF232" s="382">
        <f>IF(CM_MWh!AF232&gt;0,1,0)</f>
        <v>1</v>
      </c>
      <c r="AG232" s="384">
        <f>IF(CM_MWh!AG232&gt;0,1,0)</f>
        <v>0</v>
      </c>
      <c r="AH232" s="260">
        <f>IF(CM_MWh!AH232&gt;0,1,0)</f>
        <v>0</v>
      </c>
      <c r="AI232" s="260">
        <f>IF(CM_MWh!AI232&gt;0,1,0)</f>
        <v>0</v>
      </c>
      <c r="AJ232" s="382">
        <f>IF(CM_MWh!AJ232&gt;0,1,0)</f>
        <v>0</v>
      </c>
      <c r="AK232" s="382">
        <f>IF(CM_MWh!AK232&gt;0,1,0)</f>
        <v>0</v>
      </c>
      <c r="AL232" s="382">
        <f>IF(CM_MWh!AL232&gt;0,1,0)</f>
        <v>0</v>
      </c>
      <c r="AM232" s="382">
        <f>IF(CM_MWh!AM232&gt;0,1,0)</f>
        <v>0</v>
      </c>
      <c r="AN232" s="382">
        <f>IF(CM_MWh!AN232&gt;0,1,0)</f>
        <v>0</v>
      </c>
      <c r="AO232" s="382">
        <f>IF(CM_MWh!AO232&gt;0,1,0)</f>
        <v>0</v>
      </c>
      <c r="AP232" s="382">
        <f>IF(CM_MWh!AP232&gt;0,1,0)</f>
        <v>0</v>
      </c>
      <c r="AQ232" s="382">
        <f>IF(CM_MWh!AQ232&gt;0,1,0)</f>
        <v>0</v>
      </c>
      <c r="AR232" s="382">
        <f>IF(CM_MWh!AR232&gt;0,1,0)</f>
        <v>0</v>
      </c>
      <c r="AS232" s="382">
        <f>IF(CM_MWh!AS232&gt;0,1,0)</f>
        <v>0</v>
      </c>
      <c r="AT232" s="382">
        <f>IF(CM_MWh!AT232&gt;0,1,0)</f>
        <v>0</v>
      </c>
      <c r="AU232" s="382">
        <f t="shared" si="116"/>
        <v>9</v>
      </c>
      <c r="AV232" s="382">
        <f t="shared" si="117"/>
        <v>4</v>
      </c>
      <c r="AW232" s="103">
        <f t="shared" si="118"/>
        <v>13</v>
      </c>
      <c r="AX232" s="152">
        <f t="shared" si="119"/>
        <v>1702019</v>
      </c>
      <c r="AY232" s="381"/>
      <c r="AZ232" s="371"/>
      <c r="BA232" s="371"/>
      <c r="BB232" s="371"/>
      <c r="BC232" s="371"/>
      <c r="BD232" s="371"/>
      <c r="BE232" s="104">
        <f t="shared" si="125"/>
        <v>2014</v>
      </c>
      <c r="BF232" s="28">
        <f t="shared" si="111"/>
        <v>11</v>
      </c>
      <c r="BG232" s="381">
        <f t="shared" si="115"/>
        <v>3404073</v>
      </c>
      <c r="BH232" s="215">
        <f t="shared" si="126"/>
        <v>1505715</v>
      </c>
      <c r="BI232" s="215">
        <f t="shared" si="126"/>
        <v>167981</v>
      </c>
      <c r="BJ232" s="215">
        <f t="shared" si="126"/>
        <v>2317</v>
      </c>
      <c r="BK232" s="215">
        <f t="shared" si="126"/>
        <v>1549</v>
      </c>
      <c r="BL232" s="215">
        <f t="shared" si="126"/>
        <v>24457</v>
      </c>
      <c r="BM232" s="215">
        <f t="shared" si="120"/>
        <v>1702019</v>
      </c>
      <c r="BN232" s="206">
        <f t="shared" si="121"/>
        <v>4</v>
      </c>
      <c r="BO232" s="206">
        <f t="shared" si="113"/>
        <v>4</v>
      </c>
      <c r="BP232" s="206">
        <f t="shared" si="114"/>
        <v>5</v>
      </c>
      <c r="BQ232" s="206">
        <f t="shared" si="112"/>
        <v>9</v>
      </c>
      <c r="BR232" s="206">
        <f t="shared" si="122"/>
        <v>13</v>
      </c>
      <c r="BS232" s="264"/>
    </row>
    <row r="233" spans="1:71">
      <c r="A233" s="28">
        <f t="shared" si="123"/>
        <v>2014</v>
      </c>
      <c r="B233" s="28">
        <f t="shared" si="127"/>
        <v>12</v>
      </c>
      <c r="C233" s="383">
        <f t="shared" si="124"/>
        <v>1704258</v>
      </c>
      <c r="D233" s="383">
        <f>ROUND(cust_BM!D233,0)</f>
        <v>1507759</v>
      </c>
      <c r="E233" s="383">
        <f>ROUND(cust_BM!E233,0)</f>
        <v>168202</v>
      </c>
      <c r="F233" s="383">
        <f>ROUND(cust_BM!F233,0)</f>
        <v>2315</v>
      </c>
      <c r="G233" s="383">
        <f>ROUND(cust_BM!G233,0)</f>
        <v>1548</v>
      </c>
      <c r="H233" s="400">
        <f>ROUND(cust_BM!H233,0)</f>
        <v>24420</v>
      </c>
      <c r="I233" s="382">
        <f>IF(CM_MWh!I233&gt;0,1,0)</f>
        <v>0</v>
      </c>
      <c r="J233" s="382">
        <f>IF(CM_MWh!J233&gt;0,1,0)</f>
        <v>0</v>
      </c>
      <c r="K233" s="382">
        <f>IF(CM_MWh!K233&gt;0,1,0)</f>
        <v>1</v>
      </c>
      <c r="L233" s="382">
        <f>IF(CM_MWh!L233&gt;0,1,0)</f>
        <v>0</v>
      </c>
      <c r="M233" s="382">
        <f>IF(CM_MWh!N233&gt;0,1,0)</f>
        <v>0</v>
      </c>
      <c r="N233" s="292">
        <f>IF(CM_MWh!K233&gt;0,1,0)</f>
        <v>1</v>
      </c>
      <c r="O233" s="292">
        <f>IF(CM_MWh!M233&gt;0,1,0)</f>
        <v>0</v>
      </c>
      <c r="P233" s="292">
        <f>IF(CM_MWh!P233&gt;0,1,0)</f>
        <v>1</v>
      </c>
      <c r="Q233" s="292">
        <f>IF(CM_MWh!Q233&gt;0,1,0)</f>
        <v>1</v>
      </c>
      <c r="R233" s="292">
        <f>IF(CM_MWh!R233&gt;0,1,0)</f>
        <v>1</v>
      </c>
      <c r="S233" s="292">
        <f>IF(CM_MWh!S233&gt;0,1,0)</f>
        <v>0</v>
      </c>
      <c r="T233" s="292">
        <f>IF(CM_MWh!T233&gt;0,1,0)</f>
        <v>0</v>
      </c>
      <c r="U233" s="384">
        <f>IF(CM_MWh!U233&gt;0,1,0)</f>
        <v>1</v>
      </c>
      <c r="V233" s="382">
        <f>IF(CM_MWh!V233&gt;0,1,0)</f>
        <v>1</v>
      </c>
      <c r="W233" s="382">
        <f>IF(CM_MWh!W233&gt;0,1,0)</f>
        <v>1</v>
      </c>
      <c r="X233" s="382">
        <f>IF(CM_MWh!X233&gt;0,1,0)</f>
        <v>1</v>
      </c>
      <c r="Y233" s="382">
        <f>IF(CM_MWh!Y233&gt;0,1,0)</f>
        <v>1</v>
      </c>
      <c r="Z233" s="382">
        <f>IF(CM_MWh!Z233&gt;0,1,0)</f>
        <v>0</v>
      </c>
      <c r="AA233" s="382">
        <f>IF(CM_MWh!AA233&gt;0,1,0)</f>
        <v>1</v>
      </c>
      <c r="AB233" s="382">
        <f>IF(CM_MWh!AB233&gt;0,1,0)</f>
        <v>0</v>
      </c>
      <c r="AC233" s="382">
        <f>IF(CM_MWh!AC233&gt;0,1,0)</f>
        <v>1</v>
      </c>
      <c r="AD233" s="382">
        <f>IF(CM_MWh!AD233&gt;0,1,0)</f>
        <v>0</v>
      </c>
      <c r="AE233" s="382">
        <f>IF(CM_MWh!AE233&gt;0,1,0)</f>
        <v>1</v>
      </c>
      <c r="AF233" s="382">
        <f>IF(CM_MWh!AF233&gt;0,1,0)</f>
        <v>1</v>
      </c>
      <c r="AG233" s="384">
        <f>IF(CM_MWh!AG233&gt;0,1,0)</f>
        <v>0</v>
      </c>
      <c r="AH233" s="260">
        <f>IF(CM_MWh!AH233&gt;0,1,0)</f>
        <v>0</v>
      </c>
      <c r="AI233" s="260">
        <f>IF(CM_MWh!AI233&gt;0,1,0)</f>
        <v>0</v>
      </c>
      <c r="AJ233" s="382">
        <f>IF(CM_MWh!AJ233&gt;0,1,0)</f>
        <v>0</v>
      </c>
      <c r="AK233" s="382">
        <f>IF(CM_MWh!AK233&gt;0,1,0)</f>
        <v>0</v>
      </c>
      <c r="AL233" s="382">
        <f>IF(CM_MWh!AL233&gt;0,1,0)</f>
        <v>0</v>
      </c>
      <c r="AM233" s="382">
        <f>IF(CM_MWh!AM233&gt;0,1,0)</f>
        <v>0</v>
      </c>
      <c r="AN233" s="382">
        <f>IF(CM_MWh!AN233&gt;0,1,0)</f>
        <v>0</v>
      </c>
      <c r="AO233" s="382">
        <f>IF(CM_MWh!AO233&gt;0,1,0)</f>
        <v>0</v>
      </c>
      <c r="AP233" s="382">
        <f>IF(CM_MWh!AP233&gt;0,1,0)</f>
        <v>0</v>
      </c>
      <c r="AQ233" s="382">
        <f>IF(CM_MWh!AQ233&gt;0,1,0)</f>
        <v>0</v>
      </c>
      <c r="AR233" s="382">
        <f>IF(CM_MWh!AR233&gt;0,1,0)</f>
        <v>0</v>
      </c>
      <c r="AS233" s="382">
        <f>IF(CM_MWh!AS233&gt;0,1,0)</f>
        <v>0</v>
      </c>
      <c r="AT233" s="382">
        <f>IF(CM_MWh!AT233&gt;0,1,0)</f>
        <v>0</v>
      </c>
      <c r="AU233" s="382">
        <f t="shared" si="116"/>
        <v>9</v>
      </c>
      <c r="AV233" s="382">
        <f t="shared" si="117"/>
        <v>5</v>
      </c>
      <c r="AW233" s="103">
        <f t="shared" si="118"/>
        <v>14</v>
      </c>
      <c r="AX233" s="152">
        <f t="shared" si="119"/>
        <v>1704244</v>
      </c>
      <c r="AY233" s="381"/>
      <c r="AZ233" s="371"/>
      <c r="BA233" s="371"/>
      <c r="BB233" s="371"/>
      <c r="BC233" s="371"/>
      <c r="BD233" s="371"/>
      <c r="BE233" s="104">
        <f t="shared" si="125"/>
        <v>2014</v>
      </c>
      <c r="BF233" s="28">
        <f t="shared" si="111"/>
        <v>12</v>
      </c>
      <c r="BG233" s="381">
        <f t="shared" si="115"/>
        <v>3408525</v>
      </c>
      <c r="BH233" s="215">
        <f t="shared" si="126"/>
        <v>1507759</v>
      </c>
      <c r="BI233" s="215">
        <f t="shared" si="126"/>
        <v>168202</v>
      </c>
      <c r="BJ233" s="215">
        <f t="shared" si="126"/>
        <v>2315</v>
      </c>
      <c r="BK233" s="215">
        <f t="shared" si="126"/>
        <v>1548</v>
      </c>
      <c r="BL233" s="215">
        <f t="shared" si="126"/>
        <v>24420</v>
      </c>
      <c r="BM233" s="215">
        <f t="shared" si="120"/>
        <v>1704244</v>
      </c>
      <c r="BN233" s="206">
        <f t="shared" si="121"/>
        <v>5</v>
      </c>
      <c r="BO233" s="206">
        <f t="shared" si="113"/>
        <v>4</v>
      </c>
      <c r="BP233" s="206">
        <f t="shared" si="114"/>
        <v>5</v>
      </c>
      <c r="BQ233" s="206">
        <f t="shared" si="112"/>
        <v>9</v>
      </c>
      <c r="BR233" s="206">
        <f t="shared" si="122"/>
        <v>14</v>
      </c>
      <c r="BS233" s="264"/>
    </row>
    <row r="234" spans="1:71">
      <c r="A234" s="28">
        <f t="shared" si="123"/>
        <v>2015</v>
      </c>
      <c r="B234" s="28">
        <f t="shared" si="127"/>
        <v>1</v>
      </c>
      <c r="C234" s="383">
        <f t="shared" si="124"/>
        <v>1706575</v>
      </c>
      <c r="D234" s="383">
        <f>ROUND(cust_BM!D234,0)</f>
        <v>1509801</v>
      </c>
      <c r="E234" s="383">
        <f>ROUND(cust_BM!E234,0)</f>
        <v>168424</v>
      </c>
      <c r="F234" s="383">
        <f>ROUND(cust_BM!F234,0)</f>
        <v>2314</v>
      </c>
      <c r="G234" s="383">
        <f>ROUND(cust_BM!G234,0)</f>
        <v>1547</v>
      </c>
      <c r="H234" s="400">
        <f>ROUND(cust_BM!H234,0)</f>
        <v>24475</v>
      </c>
      <c r="I234" s="382">
        <f>IF(CM_MWh!I234&gt;0,1,0)</f>
        <v>0</v>
      </c>
      <c r="J234" s="382">
        <f>IF(CM_MWh!J234&gt;0,1,0)</f>
        <v>0</v>
      </c>
      <c r="K234" s="382">
        <f>IF(CM_MWh!K234&gt;0,1,0)</f>
        <v>1</v>
      </c>
      <c r="L234" s="382">
        <f>IF(CM_MWh!L234&gt;0,1,0)</f>
        <v>0</v>
      </c>
      <c r="M234" s="382">
        <f>IF(CM_MWh!N234&gt;0,1,0)</f>
        <v>0</v>
      </c>
      <c r="N234" s="292">
        <f>IF(CM_MWh!K234&gt;0,1,0)</f>
        <v>1</v>
      </c>
      <c r="O234" s="292">
        <f>IF(CM_MWh!M234&gt;0,1,0)</f>
        <v>0</v>
      </c>
      <c r="P234" s="292">
        <f>IF(CM_MWh!P234&gt;0,1,0)</f>
        <v>1</v>
      </c>
      <c r="Q234" s="292">
        <f>IF(CM_MWh!Q234&gt;0,1,0)</f>
        <v>1</v>
      </c>
      <c r="R234" s="292">
        <f>IF(CM_MWh!R234&gt;0,1,0)</f>
        <v>1</v>
      </c>
      <c r="S234" s="292">
        <f>IF(CM_MWh!S234&gt;0,1,0)</f>
        <v>0</v>
      </c>
      <c r="T234" s="292">
        <f>IF(CM_MWh!T234&gt;0,1,0)</f>
        <v>0</v>
      </c>
      <c r="U234" s="384">
        <f>IF(CM_MWh!U234&gt;0,1,0)</f>
        <v>1</v>
      </c>
      <c r="V234" s="382">
        <f>IF(CM_MWh!V234&gt;0,1,0)</f>
        <v>1</v>
      </c>
      <c r="W234" s="382">
        <f>IF(CM_MWh!W234&gt;0,1,0)</f>
        <v>1</v>
      </c>
      <c r="X234" s="382">
        <f>IF(CM_MWh!X234&gt;0,1,0)</f>
        <v>1</v>
      </c>
      <c r="Y234" s="382">
        <f>IF(CM_MWh!Y234&gt;0,1,0)</f>
        <v>1</v>
      </c>
      <c r="Z234" s="382">
        <f>IF(CM_MWh!Z234&gt;0,1,0)</f>
        <v>0</v>
      </c>
      <c r="AA234" s="382">
        <f>IF(CM_MWh!AA234&gt;0,1,0)</f>
        <v>1</v>
      </c>
      <c r="AB234" s="382">
        <f>IF(CM_MWh!AB234&gt;0,1,0)</f>
        <v>0</v>
      </c>
      <c r="AC234" s="382">
        <f>IF(CM_MWh!AC234&gt;0,1,0)</f>
        <v>1</v>
      </c>
      <c r="AD234" s="382">
        <f>IF(CM_MWh!AD234&gt;0,1,0)</f>
        <v>0</v>
      </c>
      <c r="AE234" s="382">
        <f>IF(CM_MWh!AE234&gt;0,1,0)</f>
        <v>1</v>
      </c>
      <c r="AF234" s="382">
        <f>IF(CM_MWh!AF234&gt;0,1,0)</f>
        <v>1</v>
      </c>
      <c r="AG234" s="384">
        <f>IF(CM_MWh!AG234&gt;0,1,0)</f>
        <v>0</v>
      </c>
      <c r="AH234" s="260">
        <f>IF(CM_MWh!AH234&gt;0,1,0)</f>
        <v>0</v>
      </c>
      <c r="AI234" s="260">
        <f>IF(CM_MWh!AI234&gt;0,1,0)</f>
        <v>0</v>
      </c>
      <c r="AJ234" s="382">
        <f>IF(CM_MWh!AJ234&gt;0,1,0)</f>
        <v>0</v>
      </c>
      <c r="AK234" s="382">
        <f>IF(CM_MWh!AK234&gt;0,1,0)</f>
        <v>0</v>
      </c>
      <c r="AL234" s="382">
        <f>IF(CM_MWh!AL234&gt;0,1,0)</f>
        <v>0</v>
      </c>
      <c r="AM234" s="382">
        <f>IF(CM_MWh!AM234&gt;0,1,0)</f>
        <v>0</v>
      </c>
      <c r="AN234" s="382">
        <f>IF(CM_MWh!AN234&gt;0,1,0)</f>
        <v>0</v>
      </c>
      <c r="AO234" s="382">
        <f>IF(CM_MWh!AO234&gt;0,1,0)</f>
        <v>0</v>
      </c>
      <c r="AP234" s="382">
        <f>IF(CM_MWh!AP234&gt;0,1,0)</f>
        <v>0</v>
      </c>
      <c r="AQ234" s="382">
        <f>IF(CM_MWh!AQ234&gt;0,1,0)</f>
        <v>0</v>
      </c>
      <c r="AR234" s="382">
        <f>IF(CM_MWh!AR234&gt;0,1,0)</f>
        <v>0</v>
      </c>
      <c r="AS234" s="382">
        <f>IF(CM_MWh!AS234&gt;0,1,0)</f>
        <v>0</v>
      </c>
      <c r="AT234" s="382">
        <f>IF(CM_MWh!AT234&gt;0,1,0)</f>
        <v>0</v>
      </c>
      <c r="AU234" s="382">
        <f t="shared" si="116"/>
        <v>9</v>
      </c>
      <c r="AV234" s="382">
        <f t="shared" si="117"/>
        <v>5</v>
      </c>
      <c r="AW234" s="103">
        <f t="shared" si="118"/>
        <v>14</v>
      </c>
      <c r="AX234" s="152">
        <f t="shared" si="119"/>
        <v>1706561</v>
      </c>
      <c r="AY234" s="381"/>
      <c r="AZ234" s="371"/>
      <c r="BA234" s="371"/>
      <c r="BB234" s="371"/>
      <c r="BC234" s="371"/>
      <c r="BD234" s="371"/>
      <c r="BE234" s="104">
        <f t="shared" si="125"/>
        <v>2015</v>
      </c>
      <c r="BF234" s="28">
        <f t="shared" si="111"/>
        <v>1</v>
      </c>
      <c r="BG234" s="381">
        <f t="shared" si="115"/>
        <v>3413159</v>
      </c>
      <c r="BH234" s="215">
        <f t="shared" si="126"/>
        <v>1509801</v>
      </c>
      <c r="BI234" s="215">
        <f t="shared" si="126"/>
        <v>168424</v>
      </c>
      <c r="BJ234" s="215">
        <f t="shared" si="126"/>
        <v>2314</v>
      </c>
      <c r="BK234" s="215">
        <f t="shared" si="126"/>
        <v>1547</v>
      </c>
      <c r="BL234" s="215">
        <f t="shared" si="126"/>
        <v>24475</v>
      </c>
      <c r="BM234" s="215">
        <f t="shared" si="120"/>
        <v>1706561</v>
      </c>
      <c r="BN234" s="206">
        <f t="shared" si="121"/>
        <v>5</v>
      </c>
      <c r="BO234" s="206">
        <f t="shared" si="113"/>
        <v>4</v>
      </c>
      <c r="BP234" s="206">
        <f t="shared" si="114"/>
        <v>5</v>
      </c>
      <c r="BQ234" s="206">
        <f t="shared" si="112"/>
        <v>9</v>
      </c>
      <c r="BR234" s="206">
        <f t="shared" si="122"/>
        <v>14</v>
      </c>
      <c r="BS234" s="264"/>
    </row>
    <row r="235" spans="1:71">
      <c r="A235" s="28">
        <f t="shared" si="123"/>
        <v>2015</v>
      </c>
      <c r="B235" s="28">
        <f t="shared" si="127"/>
        <v>2</v>
      </c>
      <c r="C235" s="383">
        <f t="shared" si="124"/>
        <v>1708852</v>
      </c>
      <c r="D235" s="383">
        <f>ROUND(cust_BM!D235,0)</f>
        <v>1511842</v>
      </c>
      <c r="E235" s="383">
        <f>ROUND(cust_BM!E235,0)</f>
        <v>168645</v>
      </c>
      <c r="F235" s="383">
        <f>ROUND(cust_BM!F235,0)</f>
        <v>2312</v>
      </c>
      <c r="G235" s="383">
        <f>ROUND(cust_BM!G235,0)</f>
        <v>1547</v>
      </c>
      <c r="H235" s="400">
        <f>ROUND(cust_BM!H235,0)</f>
        <v>24492</v>
      </c>
      <c r="I235" s="382">
        <f>IF(CM_MWh!I235&gt;0,1,0)</f>
        <v>0</v>
      </c>
      <c r="J235" s="382">
        <f>IF(CM_MWh!J235&gt;0,1,0)</f>
        <v>0</v>
      </c>
      <c r="K235" s="382">
        <f>IF(CM_MWh!K235&gt;0,1,0)</f>
        <v>1</v>
      </c>
      <c r="L235" s="382">
        <f>IF(CM_MWh!L235&gt;0,1,0)</f>
        <v>0</v>
      </c>
      <c r="M235" s="382">
        <f>IF(CM_MWh!N235&gt;0,1,0)</f>
        <v>0</v>
      </c>
      <c r="N235" s="292">
        <f>IF(CM_MWh!K235&gt;0,1,0)</f>
        <v>1</v>
      </c>
      <c r="O235" s="292">
        <f>IF(CM_MWh!M235&gt;0,1,0)</f>
        <v>0</v>
      </c>
      <c r="P235" s="292">
        <f>IF(CM_MWh!P235&gt;0,1,0)</f>
        <v>1</v>
      </c>
      <c r="Q235" s="292">
        <f>IF(CM_MWh!Q235&gt;0,1,0)</f>
        <v>1</v>
      </c>
      <c r="R235" s="292">
        <f>IF(CM_MWh!R235&gt;0,1,0)</f>
        <v>1</v>
      </c>
      <c r="S235" s="292">
        <f>IF(CM_MWh!S235&gt;0,1,0)</f>
        <v>0</v>
      </c>
      <c r="T235" s="292">
        <f>IF(CM_MWh!T235&gt;0,1,0)</f>
        <v>0</v>
      </c>
      <c r="U235" s="384">
        <f>IF(CM_MWh!U235&gt;0,1,0)</f>
        <v>1</v>
      </c>
      <c r="V235" s="382">
        <f>IF(CM_MWh!V235&gt;0,1,0)</f>
        <v>1</v>
      </c>
      <c r="W235" s="382">
        <f>IF(CM_MWh!W235&gt;0,1,0)</f>
        <v>1</v>
      </c>
      <c r="X235" s="382">
        <f>IF(CM_MWh!X235&gt;0,1,0)</f>
        <v>1</v>
      </c>
      <c r="Y235" s="382">
        <f>IF(CM_MWh!Y235&gt;0,1,0)</f>
        <v>1</v>
      </c>
      <c r="Z235" s="382">
        <f>IF(CM_MWh!Z235&gt;0,1,0)</f>
        <v>0</v>
      </c>
      <c r="AA235" s="382">
        <f>IF(CM_MWh!AA235&gt;0,1,0)</f>
        <v>1</v>
      </c>
      <c r="AB235" s="382">
        <f>IF(CM_MWh!AB235&gt;0,1,0)</f>
        <v>0</v>
      </c>
      <c r="AC235" s="382">
        <f>IF(CM_MWh!AC235&gt;0,1,0)</f>
        <v>1</v>
      </c>
      <c r="AD235" s="382">
        <f>IF(CM_MWh!AD235&gt;0,1,0)</f>
        <v>0</v>
      </c>
      <c r="AE235" s="382">
        <f>IF(CM_MWh!AE235&gt;0,1,0)</f>
        <v>1</v>
      </c>
      <c r="AF235" s="382">
        <f>IF(CM_MWh!AF235&gt;0,1,0)</f>
        <v>1</v>
      </c>
      <c r="AG235" s="384">
        <f>IF(CM_MWh!AG235&gt;0,1,0)</f>
        <v>0</v>
      </c>
      <c r="AH235" s="260">
        <f>IF(CM_MWh!AH235&gt;0,1,0)</f>
        <v>0</v>
      </c>
      <c r="AI235" s="260">
        <f>IF(CM_MWh!AI235&gt;0,1,0)</f>
        <v>0</v>
      </c>
      <c r="AJ235" s="382">
        <f>IF(CM_MWh!AJ235&gt;0,1,0)</f>
        <v>0</v>
      </c>
      <c r="AK235" s="382">
        <f>IF(CM_MWh!AK235&gt;0,1,0)</f>
        <v>0</v>
      </c>
      <c r="AL235" s="382">
        <f>IF(CM_MWh!AL235&gt;0,1,0)</f>
        <v>0</v>
      </c>
      <c r="AM235" s="382">
        <f>IF(CM_MWh!AM235&gt;0,1,0)</f>
        <v>0</v>
      </c>
      <c r="AN235" s="382">
        <f>IF(CM_MWh!AN235&gt;0,1,0)</f>
        <v>0</v>
      </c>
      <c r="AO235" s="382">
        <f>IF(CM_MWh!AO235&gt;0,1,0)</f>
        <v>0</v>
      </c>
      <c r="AP235" s="382">
        <f>IF(CM_MWh!AP235&gt;0,1,0)</f>
        <v>0</v>
      </c>
      <c r="AQ235" s="382">
        <f>IF(CM_MWh!AQ235&gt;0,1,0)</f>
        <v>0</v>
      </c>
      <c r="AR235" s="382">
        <f>IF(CM_MWh!AR235&gt;0,1,0)</f>
        <v>0</v>
      </c>
      <c r="AS235" s="382">
        <f>IF(CM_MWh!AS235&gt;0,1,0)</f>
        <v>0</v>
      </c>
      <c r="AT235" s="382">
        <f>IF(CM_MWh!AT235&gt;0,1,0)</f>
        <v>0</v>
      </c>
      <c r="AU235" s="382">
        <f t="shared" si="116"/>
        <v>9</v>
      </c>
      <c r="AV235" s="382">
        <f t="shared" si="117"/>
        <v>5</v>
      </c>
      <c r="AW235" s="103">
        <f t="shared" si="118"/>
        <v>14</v>
      </c>
      <c r="AX235" s="152">
        <f t="shared" si="119"/>
        <v>1708838</v>
      </c>
      <c r="AY235" s="381"/>
      <c r="AZ235" s="371"/>
      <c r="BA235" s="371"/>
      <c r="BB235" s="371"/>
      <c r="BC235" s="371"/>
      <c r="BD235" s="371"/>
      <c r="BE235" s="104">
        <f t="shared" si="125"/>
        <v>2015</v>
      </c>
      <c r="BF235" s="28">
        <f t="shared" si="111"/>
        <v>2</v>
      </c>
      <c r="BG235" s="381">
        <f t="shared" si="115"/>
        <v>3417713</v>
      </c>
      <c r="BH235" s="215">
        <f t="shared" si="126"/>
        <v>1511842</v>
      </c>
      <c r="BI235" s="215">
        <f t="shared" si="126"/>
        <v>168645</v>
      </c>
      <c r="BJ235" s="215">
        <f t="shared" si="126"/>
        <v>2312</v>
      </c>
      <c r="BK235" s="215">
        <f t="shared" si="126"/>
        <v>1547</v>
      </c>
      <c r="BL235" s="215">
        <f t="shared" si="126"/>
        <v>24492</v>
      </c>
      <c r="BM235" s="215">
        <f t="shared" si="120"/>
        <v>1708838</v>
      </c>
      <c r="BN235" s="206">
        <f t="shared" si="121"/>
        <v>5</v>
      </c>
      <c r="BO235" s="206">
        <f t="shared" si="113"/>
        <v>4</v>
      </c>
      <c r="BP235" s="206">
        <f t="shared" si="114"/>
        <v>5</v>
      </c>
      <c r="BQ235" s="206">
        <f t="shared" si="112"/>
        <v>9</v>
      </c>
      <c r="BR235" s="206">
        <f t="shared" si="122"/>
        <v>14</v>
      </c>
      <c r="BS235" s="264"/>
    </row>
    <row r="236" spans="1:71">
      <c r="A236" s="28">
        <f t="shared" si="123"/>
        <v>2015</v>
      </c>
      <c r="B236" s="28">
        <f t="shared" si="127"/>
        <v>3</v>
      </c>
      <c r="C236" s="383">
        <f t="shared" si="124"/>
        <v>1711112</v>
      </c>
      <c r="D236" s="383">
        <f>ROUND(cust_BM!D236,0)</f>
        <v>1513882</v>
      </c>
      <c r="E236" s="383">
        <f>ROUND(cust_BM!E236,0)</f>
        <v>168865</v>
      </c>
      <c r="F236" s="383">
        <f>ROUND(cust_BM!F236,0)</f>
        <v>2311</v>
      </c>
      <c r="G236" s="383">
        <f>ROUND(cust_BM!G236,0)</f>
        <v>1546</v>
      </c>
      <c r="H236" s="400">
        <f>ROUND(cust_BM!H236,0)</f>
        <v>24494</v>
      </c>
      <c r="I236" s="382">
        <f>IF(CM_MWh!I236&gt;0,1,0)</f>
        <v>0</v>
      </c>
      <c r="J236" s="382">
        <f>IF(CM_MWh!J236&gt;0,1,0)</f>
        <v>0</v>
      </c>
      <c r="K236" s="382">
        <f>IF(CM_MWh!K236&gt;0,1,0)</f>
        <v>1</v>
      </c>
      <c r="L236" s="382">
        <f>IF(CM_MWh!L236&gt;0,1,0)</f>
        <v>0</v>
      </c>
      <c r="M236" s="382">
        <f>IF(CM_MWh!N236&gt;0,1,0)</f>
        <v>0</v>
      </c>
      <c r="N236" s="292">
        <f>IF(CM_MWh!K236&gt;0,1,0)</f>
        <v>1</v>
      </c>
      <c r="O236" s="292">
        <f>IF(CM_MWh!M236&gt;0,1,0)</f>
        <v>0</v>
      </c>
      <c r="P236" s="292">
        <f>IF(CM_MWh!P236&gt;0,1,0)</f>
        <v>1</v>
      </c>
      <c r="Q236" s="292">
        <f>IF(CM_MWh!Q236&gt;0,1,0)</f>
        <v>1</v>
      </c>
      <c r="R236" s="292">
        <f>IF(CM_MWh!R236&gt;0,1,0)</f>
        <v>1</v>
      </c>
      <c r="S236" s="292">
        <f>IF(CM_MWh!S236&gt;0,1,0)</f>
        <v>0</v>
      </c>
      <c r="T236" s="292">
        <f>IF(CM_MWh!T236&gt;0,1,0)</f>
        <v>0</v>
      </c>
      <c r="U236" s="384">
        <f>IF(CM_MWh!U236&gt;0,1,0)</f>
        <v>1</v>
      </c>
      <c r="V236" s="382">
        <f>IF(CM_MWh!V236&gt;0,1,0)</f>
        <v>1</v>
      </c>
      <c r="W236" s="382">
        <f>IF(CM_MWh!W236&gt;0,1,0)</f>
        <v>1</v>
      </c>
      <c r="X236" s="382">
        <f>IF(CM_MWh!X236&gt;0,1,0)</f>
        <v>1</v>
      </c>
      <c r="Y236" s="382">
        <f>IF(CM_MWh!Y236&gt;0,1,0)</f>
        <v>1</v>
      </c>
      <c r="Z236" s="382">
        <f>IF(CM_MWh!Z236&gt;0,1,0)</f>
        <v>0</v>
      </c>
      <c r="AA236" s="382">
        <f>IF(CM_MWh!AA236&gt;0,1,0)</f>
        <v>1</v>
      </c>
      <c r="AB236" s="382">
        <f>IF(CM_MWh!AB236&gt;0,1,0)</f>
        <v>0</v>
      </c>
      <c r="AC236" s="382">
        <f>IF(CM_MWh!AC236&gt;0,1,0)</f>
        <v>1</v>
      </c>
      <c r="AD236" s="382">
        <f>IF(CM_MWh!AD236&gt;0,1,0)</f>
        <v>0</v>
      </c>
      <c r="AE236" s="382">
        <f>IF(CM_MWh!AE236&gt;0,1,0)</f>
        <v>1</v>
      </c>
      <c r="AF236" s="382">
        <f>IF(CM_MWh!AF236&gt;0,1,0)</f>
        <v>1</v>
      </c>
      <c r="AG236" s="384">
        <f>IF(CM_MWh!AG236&gt;0,1,0)</f>
        <v>0</v>
      </c>
      <c r="AH236" s="260">
        <f>IF(CM_MWh!AH236&gt;0,1,0)</f>
        <v>0</v>
      </c>
      <c r="AI236" s="260">
        <f>IF(CM_MWh!AI236&gt;0,1,0)</f>
        <v>0</v>
      </c>
      <c r="AJ236" s="382">
        <f>IF(CM_MWh!AJ236&gt;0,1,0)</f>
        <v>0</v>
      </c>
      <c r="AK236" s="382">
        <f>IF(CM_MWh!AK236&gt;0,1,0)</f>
        <v>0</v>
      </c>
      <c r="AL236" s="382">
        <f>IF(CM_MWh!AL236&gt;0,1,0)</f>
        <v>0</v>
      </c>
      <c r="AM236" s="382">
        <f>IF(CM_MWh!AM236&gt;0,1,0)</f>
        <v>0</v>
      </c>
      <c r="AN236" s="382">
        <f>IF(CM_MWh!AN236&gt;0,1,0)</f>
        <v>0</v>
      </c>
      <c r="AO236" s="382">
        <f>IF(CM_MWh!AO236&gt;0,1,0)</f>
        <v>0</v>
      </c>
      <c r="AP236" s="382">
        <f>IF(CM_MWh!AP236&gt;0,1,0)</f>
        <v>0</v>
      </c>
      <c r="AQ236" s="382">
        <f>IF(CM_MWh!AQ236&gt;0,1,0)</f>
        <v>0</v>
      </c>
      <c r="AR236" s="382">
        <f>IF(CM_MWh!AR236&gt;0,1,0)</f>
        <v>0</v>
      </c>
      <c r="AS236" s="382">
        <f>IF(CM_MWh!AS236&gt;0,1,0)</f>
        <v>0</v>
      </c>
      <c r="AT236" s="382">
        <f>IF(CM_MWh!AT236&gt;0,1,0)</f>
        <v>0</v>
      </c>
      <c r="AU236" s="382">
        <f t="shared" si="116"/>
        <v>9</v>
      </c>
      <c r="AV236" s="382">
        <f t="shared" si="117"/>
        <v>5</v>
      </c>
      <c r="AW236" s="103">
        <f t="shared" si="118"/>
        <v>14</v>
      </c>
      <c r="AX236" s="152">
        <f t="shared" si="119"/>
        <v>1711098</v>
      </c>
      <c r="AY236" s="381"/>
      <c r="AZ236" s="371"/>
      <c r="BA236" s="371"/>
      <c r="BB236" s="371"/>
      <c r="BC236" s="371"/>
      <c r="BD236" s="371"/>
      <c r="BE236" s="104">
        <f t="shared" si="125"/>
        <v>2015</v>
      </c>
      <c r="BF236" s="28">
        <f t="shared" si="111"/>
        <v>3</v>
      </c>
      <c r="BG236" s="381">
        <f t="shared" si="115"/>
        <v>3422233</v>
      </c>
      <c r="BH236" s="215">
        <f t="shared" si="126"/>
        <v>1513882</v>
      </c>
      <c r="BI236" s="215">
        <f t="shared" si="126"/>
        <v>168865</v>
      </c>
      <c r="BJ236" s="215">
        <f t="shared" si="126"/>
        <v>2311</v>
      </c>
      <c r="BK236" s="215">
        <f t="shared" si="126"/>
        <v>1546</v>
      </c>
      <c r="BL236" s="215">
        <f t="shared" si="126"/>
        <v>24494</v>
      </c>
      <c r="BM236" s="215">
        <f t="shared" si="120"/>
        <v>1711098</v>
      </c>
      <c r="BN236" s="206">
        <f t="shared" si="121"/>
        <v>5</v>
      </c>
      <c r="BO236" s="206">
        <f t="shared" si="113"/>
        <v>4</v>
      </c>
      <c r="BP236" s="206">
        <f t="shared" si="114"/>
        <v>5</v>
      </c>
      <c r="BQ236" s="206">
        <f t="shared" si="112"/>
        <v>9</v>
      </c>
      <c r="BR236" s="206">
        <f t="shared" si="122"/>
        <v>14</v>
      </c>
      <c r="BS236" s="264"/>
    </row>
    <row r="237" spans="1:71">
      <c r="A237" s="28">
        <f t="shared" si="123"/>
        <v>2015</v>
      </c>
      <c r="B237" s="28">
        <f t="shared" si="127"/>
        <v>4</v>
      </c>
      <c r="C237" s="383">
        <f t="shared" si="124"/>
        <v>1713341</v>
      </c>
      <c r="D237" s="383">
        <f>ROUND(cust_BM!D237,0)</f>
        <v>1515921</v>
      </c>
      <c r="E237" s="383">
        <f>ROUND(cust_BM!E237,0)</f>
        <v>169086</v>
      </c>
      <c r="F237" s="383">
        <f>ROUND(cust_BM!F237,0)</f>
        <v>2310</v>
      </c>
      <c r="G237" s="383">
        <f>ROUND(cust_BM!G237,0)</f>
        <v>1545</v>
      </c>
      <c r="H237" s="400">
        <f>ROUND(cust_BM!H237,0)</f>
        <v>24466</v>
      </c>
      <c r="I237" s="382">
        <f>IF(CM_MWh!I237&gt;0,1,0)</f>
        <v>0</v>
      </c>
      <c r="J237" s="382">
        <f>IF(CM_MWh!J237&gt;0,1,0)</f>
        <v>0</v>
      </c>
      <c r="K237" s="382">
        <f>IF(CM_MWh!K237&gt;0,1,0)</f>
        <v>1</v>
      </c>
      <c r="L237" s="382">
        <f>IF(CM_MWh!L237&gt;0,1,0)</f>
        <v>0</v>
      </c>
      <c r="M237" s="382">
        <f>IF(CM_MWh!N237&gt;0,1,0)</f>
        <v>0</v>
      </c>
      <c r="N237" s="292">
        <f>IF(CM_MWh!K237&gt;0,1,0)</f>
        <v>1</v>
      </c>
      <c r="O237" s="292">
        <f>IF(CM_MWh!M237&gt;0,1,0)</f>
        <v>0</v>
      </c>
      <c r="P237" s="292">
        <f>IF(CM_MWh!P237&gt;0,1,0)</f>
        <v>1</v>
      </c>
      <c r="Q237" s="292">
        <f>IF(CM_MWh!Q237&gt;0,1,0)</f>
        <v>0</v>
      </c>
      <c r="R237" s="292">
        <f>IF(CM_MWh!R237&gt;0,1,0)</f>
        <v>1</v>
      </c>
      <c r="S237" s="292">
        <f>IF(CM_MWh!S237&gt;0,1,0)</f>
        <v>0</v>
      </c>
      <c r="T237" s="292">
        <f>IF(CM_MWh!T237&gt;0,1,0)</f>
        <v>0</v>
      </c>
      <c r="U237" s="384">
        <f>IF(CM_MWh!U237&gt;0,1,0)</f>
        <v>1</v>
      </c>
      <c r="V237" s="382">
        <f>IF(CM_MWh!V237&gt;0,1,0)</f>
        <v>1</v>
      </c>
      <c r="W237" s="382">
        <f>IF(CM_MWh!W237&gt;0,1,0)</f>
        <v>1</v>
      </c>
      <c r="X237" s="382">
        <f>IF(CM_MWh!X237&gt;0,1,0)</f>
        <v>1</v>
      </c>
      <c r="Y237" s="382">
        <f>IF(CM_MWh!Y237&gt;0,1,0)</f>
        <v>1</v>
      </c>
      <c r="Z237" s="382">
        <f>IF(CM_MWh!Z237&gt;0,1,0)</f>
        <v>0</v>
      </c>
      <c r="AA237" s="382">
        <f>IF(CM_MWh!AA237&gt;0,1,0)</f>
        <v>1</v>
      </c>
      <c r="AB237" s="382">
        <f>IF(CM_MWh!AB237&gt;0,1,0)</f>
        <v>0</v>
      </c>
      <c r="AC237" s="382">
        <f>IF(CM_MWh!AC237&gt;0,1,0)</f>
        <v>1</v>
      </c>
      <c r="AD237" s="382">
        <f>IF(CM_MWh!AD237&gt;0,1,0)</f>
        <v>0</v>
      </c>
      <c r="AE237" s="382">
        <f>IF(CM_MWh!AE237&gt;0,1,0)</f>
        <v>1</v>
      </c>
      <c r="AF237" s="382">
        <f>IF(CM_MWh!AF237&gt;0,1,0)</f>
        <v>1</v>
      </c>
      <c r="AG237" s="384">
        <f>IF(CM_MWh!AG237&gt;0,1,0)</f>
        <v>0</v>
      </c>
      <c r="AH237" s="260">
        <f>IF(CM_MWh!AH237&gt;0,1,0)</f>
        <v>0</v>
      </c>
      <c r="AI237" s="260">
        <f>IF(CM_MWh!AI237&gt;0,1,0)</f>
        <v>0</v>
      </c>
      <c r="AJ237" s="382">
        <f>IF(CM_MWh!AJ237&gt;0,1,0)</f>
        <v>0</v>
      </c>
      <c r="AK237" s="382">
        <f>IF(CM_MWh!AK237&gt;0,1,0)</f>
        <v>0</v>
      </c>
      <c r="AL237" s="382">
        <f>IF(CM_MWh!AL237&gt;0,1,0)</f>
        <v>0</v>
      </c>
      <c r="AM237" s="382">
        <f>IF(CM_MWh!AM237&gt;0,1,0)</f>
        <v>0</v>
      </c>
      <c r="AN237" s="382">
        <f>IF(CM_MWh!AN237&gt;0,1,0)</f>
        <v>0</v>
      </c>
      <c r="AO237" s="382">
        <f>IF(CM_MWh!AO237&gt;0,1,0)</f>
        <v>0</v>
      </c>
      <c r="AP237" s="382">
        <f>IF(CM_MWh!AP237&gt;0,1,0)</f>
        <v>0</v>
      </c>
      <c r="AQ237" s="382">
        <f>IF(CM_MWh!AQ237&gt;0,1,0)</f>
        <v>0</v>
      </c>
      <c r="AR237" s="382">
        <f>IF(CM_MWh!AR237&gt;0,1,0)</f>
        <v>0</v>
      </c>
      <c r="AS237" s="382">
        <f>IF(CM_MWh!AS237&gt;0,1,0)</f>
        <v>0</v>
      </c>
      <c r="AT237" s="382">
        <f>IF(CM_MWh!AT237&gt;0,1,0)</f>
        <v>0</v>
      </c>
      <c r="AU237" s="382">
        <f t="shared" si="116"/>
        <v>9</v>
      </c>
      <c r="AV237" s="382">
        <f t="shared" si="117"/>
        <v>4</v>
      </c>
      <c r="AW237" s="103">
        <f t="shared" si="118"/>
        <v>13</v>
      </c>
      <c r="AX237" s="152">
        <f t="shared" si="119"/>
        <v>1713328</v>
      </c>
      <c r="AY237" s="381"/>
      <c r="AZ237" s="371"/>
      <c r="BA237" s="371"/>
      <c r="BB237" s="371"/>
      <c r="BC237" s="371"/>
      <c r="BD237" s="371"/>
      <c r="BE237" s="104">
        <f t="shared" si="125"/>
        <v>2015</v>
      </c>
      <c r="BF237" s="28">
        <f t="shared" si="111"/>
        <v>4</v>
      </c>
      <c r="BG237" s="381">
        <f t="shared" si="115"/>
        <v>3426691</v>
      </c>
      <c r="BH237" s="215">
        <f t="shared" si="126"/>
        <v>1515921</v>
      </c>
      <c r="BI237" s="215">
        <f t="shared" si="126"/>
        <v>169086</v>
      </c>
      <c r="BJ237" s="215">
        <f t="shared" si="126"/>
        <v>2310</v>
      </c>
      <c r="BK237" s="215">
        <f t="shared" si="126"/>
        <v>1545</v>
      </c>
      <c r="BL237" s="215">
        <f t="shared" si="126"/>
        <v>24466</v>
      </c>
      <c r="BM237" s="215">
        <f t="shared" si="120"/>
        <v>1713328</v>
      </c>
      <c r="BN237" s="206">
        <f t="shared" si="121"/>
        <v>4</v>
      </c>
      <c r="BO237" s="206">
        <f t="shared" si="113"/>
        <v>4</v>
      </c>
      <c r="BP237" s="206">
        <f t="shared" si="114"/>
        <v>5</v>
      </c>
      <c r="BQ237" s="206">
        <f t="shared" si="112"/>
        <v>9</v>
      </c>
      <c r="BR237" s="206">
        <f t="shared" si="122"/>
        <v>13</v>
      </c>
      <c r="BS237" s="264"/>
    </row>
    <row r="238" spans="1:71">
      <c r="A238" s="28">
        <f t="shared" si="123"/>
        <v>2015</v>
      </c>
      <c r="B238" s="28">
        <f t="shared" si="127"/>
        <v>5</v>
      </c>
      <c r="C238" s="383">
        <f t="shared" si="124"/>
        <v>1715644</v>
      </c>
      <c r="D238" s="383">
        <f>ROUND(cust_BM!D238,0)</f>
        <v>1517958</v>
      </c>
      <c r="E238" s="383">
        <f>ROUND(cust_BM!E238,0)</f>
        <v>169306</v>
      </c>
      <c r="F238" s="383">
        <f>ROUND(cust_BM!F238,0)</f>
        <v>2309</v>
      </c>
      <c r="G238" s="383">
        <f>ROUND(cust_BM!G238,0)</f>
        <v>1545</v>
      </c>
      <c r="H238" s="400">
        <f>ROUND(cust_BM!H238,0)</f>
        <v>24513</v>
      </c>
      <c r="I238" s="382">
        <f>IF(CM_MWh!I238&gt;0,1,0)</f>
        <v>0</v>
      </c>
      <c r="J238" s="382">
        <f>IF(CM_MWh!J238&gt;0,1,0)</f>
        <v>0</v>
      </c>
      <c r="K238" s="382">
        <f>IF(CM_MWh!K238&gt;0,1,0)</f>
        <v>1</v>
      </c>
      <c r="L238" s="382">
        <f>IF(CM_MWh!L238&gt;0,1,0)</f>
        <v>0</v>
      </c>
      <c r="M238" s="382">
        <f>IF(CM_MWh!N238&gt;0,1,0)</f>
        <v>0</v>
      </c>
      <c r="N238" s="292">
        <f>IF(CM_MWh!K238&gt;0,1,0)</f>
        <v>1</v>
      </c>
      <c r="O238" s="292">
        <f>IF(CM_MWh!M238&gt;0,1,0)</f>
        <v>0</v>
      </c>
      <c r="P238" s="292">
        <f>IF(CM_MWh!P238&gt;0,1,0)</f>
        <v>1</v>
      </c>
      <c r="Q238" s="292">
        <f>IF(CM_MWh!Q238&gt;0,1,0)</f>
        <v>0</v>
      </c>
      <c r="R238" s="292">
        <f>IF(CM_MWh!R238&gt;0,1,0)</f>
        <v>1</v>
      </c>
      <c r="S238" s="292">
        <f>IF(CM_MWh!S238&gt;0,1,0)</f>
        <v>0</v>
      </c>
      <c r="T238" s="292">
        <f>IF(CM_MWh!T238&gt;0,1,0)</f>
        <v>0</v>
      </c>
      <c r="U238" s="384">
        <f>IF(CM_MWh!U238&gt;0,1,0)</f>
        <v>1</v>
      </c>
      <c r="V238" s="382">
        <f>IF(CM_MWh!V238&gt;0,1,0)</f>
        <v>1</v>
      </c>
      <c r="W238" s="382">
        <f>IF(CM_MWh!W238&gt;0,1,0)</f>
        <v>1</v>
      </c>
      <c r="X238" s="382">
        <f>IF(CM_MWh!X238&gt;0,1,0)</f>
        <v>1</v>
      </c>
      <c r="Y238" s="382">
        <f>IF(CM_MWh!Y238&gt;0,1,0)</f>
        <v>1</v>
      </c>
      <c r="Z238" s="382">
        <f>IF(CM_MWh!Z238&gt;0,1,0)</f>
        <v>0</v>
      </c>
      <c r="AA238" s="382">
        <f>IF(CM_MWh!AA238&gt;0,1,0)</f>
        <v>1</v>
      </c>
      <c r="AB238" s="382">
        <f>IF(CM_MWh!AB238&gt;0,1,0)</f>
        <v>0</v>
      </c>
      <c r="AC238" s="382">
        <f>IF(CM_MWh!AC238&gt;0,1,0)</f>
        <v>1</v>
      </c>
      <c r="AD238" s="382">
        <f>IF(CM_MWh!AD238&gt;0,1,0)</f>
        <v>0</v>
      </c>
      <c r="AE238" s="382">
        <f>IF(CM_MWh!AE238&gt;0,1,0)</f>
        <v>1</v>
      </c>
      <c r="AF238" s="382">
        <f>IF(CM_MWh!AF238&gt;0,1,0)</f>
        <v>1</v>
      </c>
      <c r="AG238" s="384">
        <f>IF(CM_MWh!AG238&gt;0,1,0)</f>
        <v>0</v>
      </c>
      <c r="AH238" s="260">
        <f>IF(CM_MWh!AH238&gt;0,1,0)</f>
        <v>0</v>
      </c>
      <c r="AI238" s="260">
        <f>IF(CM_MWh!AI238&gt;0,1,0)</f>
        <v>0</v>
      </c>
      <c r="AJ238" s="382">
        <f>IF(CM_MWh!AJ238&gt;0,1,0)</f>
        <v>0</v>
      </c>
      <c r="AK238" s="382">
        <f>IF(CM_MWh!AK238&gt;0,1,0)</f>
        <v>0</v>
      </c>
      <c r="AL238" s="382">
        <f>IF(CM_MWh!AL238&gt;0,1,0)</f>
        <v>0</v>
      </c>
      <c r="AM238" s="382">
        <f>IF(CM_MWh!AM238&gt;0,1,0)</f>
        <v>0</v>
      </c>
      <c r="AN238" s="382">
        <f>IF(CM_MWh!AN238&gt;0,1,0)</f>
        <v>0</v>
      </c>
      <c r="AO238" s="382">
        <f>IF(CM_MWh!AO238&gt;0,1,0)</f>
        <v>0</v>
      </c>
      <c r="AP238" s="382">
        <f>IF(CM_MWh!AP238&gt;0,1,0)</f>
        <v>0</v>
      </c>
      <c r="AQ238" s="382">
        <f>IF(CM_MWh!AQ238&gt;0,1,0)</f>
        <v>0</v>
      </c>
      <c r="AR238" s="382">
        <f>IF(CM_MWh!AR238&gt;0,1,0)</f>
        <v>0</v>
      </c>
      <c r="AS238" s="382">
        <f>IF(CM_MWh!AS238&gt;0,1,0)</f>
        <v>0</v>
      </c>
      <c r="AT238" s="382">
        <f>IF(CM_MWh!AT238&gt;0,1,0)</f>
        <v>0</v>
      </c>
      <c r="AU238" s="382">
        <f t="shared" si="116"/>
        <v>9</v>
      </c>
      <c r="AV238" s="382">
        <f t="shared" si="117"/>
        <v>4</v>
      </c>
      <c r="AW238" s="103">
        <f t="shared" si="118"/>
        <v>13</v>
      </c>
      <c r="AX238" s="152">
        <f t="shared" si="119"/>
        <v>1715631</v>
      </c>
      <c r="AY238" s="381"/>
      <c r="AZ238" s="371"/>
      <c r="BA238" s="371"/>
      <c r="BB238" s="371"/>
      <c r="BC238" s="371"/>
      <c r="BD238" s="371"/>
      <c r="BE238" s="104">
        <f t="shared" si="125"/>
        <v>2015</v>
      </c>
      <c r="BF238" s="28">
        <f t="shared" si="111"/>
        <v>5</v>
      </c>
      <c r="BG238" s="381">
        <f t="shared" si="115"/>
        <v>3431297</v>
      </c>
      <c r="BH238" s="215">
        <f t="shared" si="126"/>
        <v>1517958</v>
      </c>
      <c r="BI238" s="215">
        <f t="shared" si="126"/>
        <v>169306</v>
      </c>
      <c r="BJ238" s="215">
        <f t="shared" si="126"/>
        <v>2309</v>
      </c>
      <c r="BK238" s="215">
        <f t="shared" si="126"/>
        <v>1545</v>
      </c>
      <c r="BL238" s="215">
        <f t="shared" si="126"/>
        <v>24513</v>
      </c>
      <c r="BM238" s="215">
        <f t="shared" si="120"/>
        <v>1715631</v>
      </c>
      <c r="BN238" s="206">
        <f t="shared" si="121"/>
        <v>4</v>
      </c>
      <c r="BO238" s="206">
        <f t="shared" si="113"/>
        <v>4</v>
      </c>
      <c r="BP238" s="206">
        <f t="shared" si="114"/>
        <v>5</v>
      </c>
      <c r="BQ238" s="206">
        <f t="shared" si="112"/>
        <v>9</v>
      </c>
      <c r="BR238" s="206">
        <f t="shared" si="122"/>
        <v>13</v>
      </c>
      <c r="BS238" s="264"/>
    </row>
    <row r="239" spans="1:71">
      <c r="A239" s="28">
        <f t="shared" si="123"/>
        <v>2015</v>
      </c>
      <c r="B239" s="28">
        <f t="shared" si="127"/>
        <v>6</v>
      </c>
      <c r="C239" s="383">
        <f t="shared" si="124"/>
        <v>1717862</v>
      </c>
      <c r="D239" s="383">
        <f>ROUND(cust_BM!D239,0)</f>
        <v>1519996</v>
      </c>
      <c r="E239" s="383">
        <f>ROUND(cust_BM!E239,0)</f>
        <v>169526</v>
      </c>
      <c r="F239" s="383">
        <f>ROUND(cust_BM!F239,0)</f>
        <v>2308</v>
      </c>
      <c r="G239" s="383">
        <f>ROUND(cust_BM!G239,0)</f>
        <v>1544</v>
      </c>
      <c r="H239" s="400">
        <f>ROUND(cust_BM!H239,0)</f>
        <v>24475</v>
      </c>
      <c r="I239" s="382">
        <f>IF(CM_MWh!I239&gt;0,1,0)</f>
        <v>0</v>
      </c>
      <c r="J239" s="382">
        <f>IF(CM_MWh!J239&gt;0,1,0)</f>
        <v>0</v>
      </c>
      <c r="K239" s="382">
        <f>IF(CM_MWh!K239&gt;0,1,0)</f>
        <v>1</v>
      </c>
      <c r="L239" s="382">
        <f>IF(CM_MWh!L239&gt;0,1,0)</f>
        <v>0</v>
      </c>
      <c r="M239" s="382">
        <f>IF(CM_MWh!N239&gt;0,1,0)</f>
        <v>0</v>
      </c>
      <c r="N239" s="292">
        <f>IF(CM_MWh!K239&gt;0,1,0)</f>
        <v>1</v>
      </c>
      <c r="O239" s="292">
        <f>IF(CM_MWh!M239&gt;0,1,0)</f>
        <v>0</v>
      </c>
      <c r="P239" s="292">
        <f>IF(CM_MWh!P239&gt;0,1,0)</f>
        <v>1</v>
      </c>
      <c r="Q239" s="292">
        <f>IF(CM_MWh!Q239&gt;0,1,0)</f>
        <v>0</v>
      </c>
      <c r="R239" s="292">
        <f>IF(CM_MWh!R239&gt;0,1,0)</f>
        <v>1</v>
      </c>
      <c r="S239" s="292">
        <f>IF(CM_MWh!S239&gt;0,1,0)</f>
        <v>0</v>
      </c>
      <c r="T239" s="292">
        <f>IF(CM_MWh!T239&gt;0,1,0)</f>
        <v>0</v>
      </c>
      <c r="U239" s="384">
        <f>IF(CM_MWh!U239&gt;0,1,0)</f>
        <v>1</v>
      </c>
      <c r="V239" s="382">
        <f>IF(CM_MWh!V239&gt;0,1,0)</f>
        <v>1</v>
      </c>
      <c r="W239" s="382">
        <f>IF(CM_MWh!W239&gt;0,1,0)</f>
        <v>1</v>
      </c>
      <c r="X239" s="382">
        <f>IF(CM_MWh!X239&gt;0,1,0)</f>
        <v>1</v>
      </c>
      <c r="Y239" s="382">
        <f>IF(CM_MWh!Y239&gt;0,1,0)</f>
        <v>1</v>
      </c>
      <c r="Z239" s="382">
        <f>IF(CM_MWh!Z239&gt;0,1,0)</f>
        <v>0</v>
      </c>
      <c r="AA239" s="382">
        <f>IF(CM_MWh!AA239&gt;0,1,0)</f>
        <v>1</v>
      </c>
      <c r="AB239" s="382">
        <f>IF(CM_MWh!AB239&gt;0,1,0)</f>
        <v>0</v>
      </c>
      <c r="AC239" s="382">
        <f>IF(CM_MWh!AC239&gt;0,1,0)</f>
        <v>1</v>
      </c>
      <c r="AD239" s="382">
        <f>IF(CM_MWh!AD239&gt;0,1,0)</f>
        <v>0</v>
      </c>
      <c r="AE239" s="382">
        <f>IF(CM_MWh!AE239&gt;0,1,0)</f>
        <v>1</v>
      </c>
      <c r="AF239" s="382">
        <f>IF(CM_MWh!AF239&gt;0,1,0)</f>
        <v>1</v>
      </c>
      <c r="AG239" s="384">
        <f>IF(CM_MWh!AG239&gt;0,1,0)</f>
        <v>0</v>
      </c>
      <c r="AH239" s="260">
        <f>IF(CM_MWh!AH239&gt;0,1,0)</f>
        <v>0</v>
      </c>
      <c r="AI239" s="260">
        <f>IF(CM_MWh!AI239&gt;0,1,0)</f>
        <v>0</v>
      </c>
      <c r="AJ239" s="382">
        <f>IF(CM_MWh!AJ239&gt;0,1,0)</f>
        <v>0</v>
      </c>
      <c r="AK239" s="382">
        <f>IF(CM_MWh!AK239&gt;0,1,0)</f>
        <v>0</v>
      </c>
      <c r="AL239" s="382">
        <f>IF(CM_MWh!AL239&gt;0,1,0)</f>
        <v>0</v>
      </c>
      <c r="AM239" s="382">
        <f>IF(CM_MWh!AM239&gt;0,1,0)</f>
        <v>0</v>
      </c>
      <c r="AN239" s="382">
        <f>IF(CM_MWh!AN239&gt;0,1,0)</f>
        <v>0</v>
      </c>
      <c r="AO239" s="382">
        <f>IF(CM_MWh!AO239&gt;0,1,0)</f>
        <v>0</v>
      </c>
      <c r="AP239" s="382">
        <f>IF(CM_MWh!AP239&gt;0,1,0)</f>
        <v>0</v>
      </c>
      <c r="AQ239" s="382">
        <f>IF(CM_MWh!AQ239&gt;0,1,0)</f>
        <v>0</v>
      </c>
      <c r="AR239" s="382">
        <f>IF(CM_MWh!AR239&gt;0,1,0)</f>
        <v>0</v>
      </c>
      <c r="AS239" s="382">
        <f>IF(CM_MWh!AS239&gt;0,1,0)</f>
        <v>0</v>
      </c>
      <c r="AT239" s="382">
        <f>IF(CM_MWh!AT239&gt;0,1,0)</f>
        <v>0</v>
      </c>
      <c r="AU239" s="382">
        <f t="shared" si="116"/>
        <v>9</v>
      </c>
      <c r="AV239" s="382">
        <f t="shared" si="117"/>
        <v>4</v>
      </c>
      <c r="AW239" s="103">
        <f t="shared" si="118"/>
        <v>13</v>
      </c>
      <c r="AX239" s="152">
        <f t="shared" si="119"/>
        <v>1717849</v>
      </c>
      <c r="AY239" s="381"/>
      <c r="AZ239" s="371"/>
      <c r="BA239" s="371"/>
      <c r="BB239" s="371"/>
      <c r="BC239" s="371"/>
      <c r="BD239" s="371"/>
      <c r="BE239" s="104">
        <f t="shared" si="125"/>
        <v>2015</v>
      </c>
      <c r="BF239" s="28">
        <f t="shared" si="111"/>
        <v>6</v>
      </c>
      <c r="BG239" s="381">
        <f t="shared" si="115"/>
        <v>3435733</v>
      </c>
      <c r="BH239" s="215">
        <f t="shared" si="126"/>
        <v>1519996</v>
      </c>
      <c r="BI239" s="215">
        <f t="shared" si="126"/>
        <v>169526</v>
      </c>
      <c r="BJ239" s="215">
        <f t="shared" si="126"/>
        <v>2308</v>
      </c>
      <c r="BK239" s="215">
        <f t="shared" si="126"/>
        <v>1544</v>
      </c>
      <c r="BL239" s="215">
        <f t="shared" si="126"/>
        <v>24475</v>
      </c>
      <c r="BM239" s="215">
        <f t="shared" si="120"/>
        <v>1717849</v>
      </c>
      <c r="BN239" s="206">
        <f t="shared" si="121"/>
        <v>4</v>
      </c>
      <c r="BO239" s="206">
        <f t="shared" si="113"/>
        <v>4</v>
      </c>
      <c r="BP239" s="206">
        <f t="shared" si="114"/>
        <v>5</v>
      </c>
      <c r="BQ239" s="206">
        <f t="shared" si="112"/>
        <v>9</v>
      </c>
      <c r="BR239" s="206">
        <f t="shared" si="122"/>
        <v>13</v>
      </c>
      <c r="BS239" s="264"/>
    </row>
    <row r="240" spans="1:71">
      <c r="A240" s="28">
        <f t="shared" si="123"/>
        <v>2015</v>
      </c>
      <c r="B240" s="28">
        <f t="shared" si="127"/>
        <v>7</v>
      </c>
      <c r="C240" s="383">
        <f t="shared" si="124"/>
        <v>1720101</v>
      </c>
      <c r="D240" s="383">
        <f>ROUND(cust_BM!D240,0)</f>
        <v>1522032</v>
      </c>
      <c r="E240" s="383">
        <f>ROUND(cust_BM!E240,0)</f>
        <v>169747</v>
      </c>
      <c r="F240" s="383">
        <f>ROUND(cust_BM!F240,0)</f>
        <v>2306</v>
      </c>
      <c r="G240" s="383">
        <f>ROUND(cust_BM!G240,0)</f>
        <v>1543</v>
      </c>
      <c r="H240" s="400">
        <f>ROUND(cust_BM!H240,0)</f>
        <v>24460</v>
      </c>
      <c r="I240" s="382">
        <f>IF(CM_MWh!I240&gt;0,1,0)</f>
        <v>0</v>
      </c>
      <c r="J240" s="382">
        <f>IF(CM_MWh!J240&gt;0,1,0)</f>
        <v>0</v>
      </c>
      <c r="K240" s="382">
        <f>IF(CM_MWh!K240&gt;0,1,0)</f>
        <v>1</v>
      </c>
      <c r="L240" s="382">
        <f>IF(CM_MWh!L240&gt;0,1,0)</f>
        <v>0</v>
      </c>
      <c r="M240" s="382">
        <f>IF(CM_MWh!N240&gt;0,1,0)</f>
        <v>0</v>
      </c>
      <c r="N240" s="292">
        <f>IF(CM_MWh!K240&gt;0,1,0)</f>
        <v>1</v>
      </c>
      <c r="O240" s="292">
        <f>IF(CM_MWh!M240&gt;0,1,0)</f>
        <v>0</v>
      </c>
      <c r="P240" s="292">
        <f>IF(CM_MWh!P240&gt;0,1,0)</f>
        <v>1</v>
      </c>
      <c r="Q240" s="292">
        <f>IF(CM_MWh!Q240&gt;0,1,0)</f>
        <v>0</v>
      </c>
      <c r="R240" s="292">
        <f>IF(CM_MWh!R240&gt;0,1,0)</f>
        <v>1</v>
      </c>
      <c r="S240" s="292">
        <f>IF(CM_MWh!S240&gt;0,1,0)</f>
        <v>0</v>
      </c>
      <c r="T240" s="292">
        <f>IF(CM_MWh!T240&gt;0,1,0)</f>
        <v>0</v>
      </c>
      <c r="U240" s="384">
        <f>IF(CM_MWh!U240&gt;0,1,0)</f>
        <v>1</v>
      </c>
      <c r="V240" s="382">
        <f>IF(CM_MWh!V240&gt;0,1,0)</f>
        <v>1</v>
      </c>
      <c r="W240" s="382">
        <f>IF(CM_MWh!W240&gt;0,1,0)</f>
        <v>1</v>
      </c>
      <c r="X240" s="382">
        <f>IF(CM_MWh!X240&gt;0,1,0)</f>
        <v>1</v>
      </c>
      <c r="Y240" s="382">
        <f>IF(CM_MWh!Y240&gt;0,1,0)</f>
        <v>1</v>
      </c>
      <c r="Z240" s="382">
        <f>IF(CM_MWh!Z240&gt;0,1,0)</f>
        <v>0</v>
      </c>
      <c r="AA240" s="382">
        <f>IF(CM_MWh!AA240&gt;0,1,0)</f>
        <v>1</v>
      </c>
      <c r="AB240" s="382">
        <f>IF(CM_MWh!AB240&gt;0,1,0)</f>
        <v>0</v>
      </c>
      <c r="AC240" s="382">
        <f>IF(CM_MWh!AC240&gt;0,1,0)</f>
        <v>1</v>
      </c>
      <c r="AD240" s="382">
        <f>IF(CM_MWh!AD240&gt;0,1,0)</f>
        <v>0</v>
      </c>
      <c r="AE240" s="382">
        <f>IF(CM_MWh!AE240&gt;0,1,0)</f>
        <v>1</v>
      </c>
      <c r="AF240" s="382">
        <f>IF(CM_MWh!AF240&gt;0,1,0)</f>
        <v>1</v>
      </c>
      <c r="AG240" s="384">
        <f>IF(CM_MWh!AG240&gt;0,1,0)</f>
        <v>0</v>
      </c>
      <c r="AH240" s="260">
        <f>IF(CM_MWh!AH240&gt;0,1,0)</f>
        <v>0</v>
      </c>
      <c r="AI240" s="260">
        <f>IF(CM_MWh!AI240&gt;0,1,0)</f>
        <v>0</v>
      </c>
      <c r="AJ240" s="382">
        <f>IF(CM_MWh!AJ240&gt;0,1,0)</f>
        <v>0</v>
      </c>
      <c r="AK240" s="382">
        <f>IF(CM_MWh!AK240&gt;0,1,0)</f>
        <v>0</v>
      </c>
      <c r="AL240" s="382">
        <f>IF(CM_MWh!AL240&gt;0,1,0)</f>
        <v>0</v>
      </c>
      <c r="AM240" s="382">
        <f>IF(CM_MWh!AM240&gt;0,1,0)</f>
        <v>0</v>
      </c>
      <c r="AN240" s="382">
        <f>IF(CM_MWh!AN240&gt;0,1,0)</f>
        <v>0</v>
      </c>
      <c r="AO240" s="382">
        <f>IF(CM_MWh!AO240&gt;0,1,0)</f>
        <v>0</v>
      </c>
      <c r="AP240" s="382">
        <f>IF(CM_MWh!AP240&gt;0,1,0)</f>
        <v>0</v>
      </c>
      <c r="AQ240" s="382">
        <f>IF(CM_MWh!AQ240&gt;0,1,0)</f>
        <v>0</v>
      </c>
      <c r="AR240" s="382">
        <f>IF(CM_MWh!AR240&gt;0,1,0)</f>
        <v>0</v>
      </c>
      <c r="AS240" s="382">
        <f>IF(CM_MWh!AS240&gt;0,1,0)</f>
        <v>0</v>
      </c>
      <c r="AT240" s="382">
        <f>IF(CM_MWh!AT240&gt;0,1,0)</f>
        <v>0</v>
      </c>
      <c r="AU240" s="382">
        <f t="shared" si="116"/>
        <v>9</v>
      </c>
      <c r="AV240" s="382">
        <f t="shared" si="117"/>
        <v>4</v>
      </c>
      <c r="AW240" s="103">
        <f t="shared" si="118"/>
        <v>13</v>
      </c>
      <c r="AX240" s="152">
        <f t="shared" si="119"/>
        <v>1720088</v>
      </c>
      <c r="AY240" s="381"/>
      <c r="AZ240" s="371"/>
      <c r="BA240" s="371"/>
      <c r="BB240" s="371"/>
      <c r="BC240" s="371"/>
      <c r="BD240" s="371"/>
      <c r="BE240" s="104">
        <f t="shared" si="125"/>
        <v>2015</v>
      </c>
      <c r="BF240" s="28">
        <f t="shared" si="111"/>
        <v>7</v>
      </c>
      <c r="BG240" s="381">
        <f t="shared" si="115"/>
        <v>3440211</v>
      </c>
      <c r="BH240" s="215">
        <f t="shared" si="126"/>
        <v>1522032</v>
      </c>
      <c r="BI240" s="215">
        <f t="shared" si="126"/>
        <v>169747</v>
      </c>
      <c r="BJ240" s="215">
        <f t="shared" si="126"/>
        <v>2306</v>
      </c>
      <c r="BK240" s="215">
        <f t="shared" si="126"/>
        <v>1543</v>
      </c>
      <c r="BL240" s="215">
        <f t="shared" si="126"/>
        <v>24460</v>
      </c>
      <c r="BM240" s="215">
        <f t="shared" si="120"/>
        <v>1720088</v>
      </c>
      <c r="BN240" s="206">
        <f t="shared" si="121"/>
        <v>4</v>
      </c>
      <c r="BO240" s="206">
        <f t="shared" si="113"/>
        <v>4</v>
      </c>
      <c r="BP240" s="206">
        <f t="shared" si="114"/>
        <v>5</v>
      </c>
      <c r="BQ240" s="206">
        <f t="shared" si="112"/>
        <v>9</v>
      </c>
      <c r="BR240" s="206">
        <f t="shared" si="122"/>
        <v>13</v>
      </c>
      <c r="BS240" s="264"/>
    </row>
    <row r="241" spans="1:71">
      <c r="A241" s="28">
        <f t="shared" si="123"/>
        <v>2015</v>
      </c>
      <c r="B241" s="28">
        <f t="shared" si="127"/>
        <v>8</v>
      </c>
      <c r="C241" s="383">
        <f t="shared" si="124"/>
        <v>1722346</v>
      </c>
      <c r="D241" s="383">
        <f>ROUND(cust_BM!D241,0)</f>
        <v>1523992</v>
      </c>
      <c r="E241" s="383">
        <f>ROUND(cust_BM!E241,0)</f>
        <v>169964</v>
      </c>
      <c r="F241" s="383">
        <f>ROUND(cust_BM!F241,0)</f>
        <v>2305</v>
      </c>
      <c r="G241" s="383">
        <f>ROUND(cust_BM!G241,0)</f>
        <v>1543</v>
      </c>
      <c r="H241" s="400">
        <f>ROUND(cust_BM!H241,0)</f>
        <v>24529</v>
      </c>
      <c r="I241" s="382">
        <f>IF(CM_MWh!I241&gt;0,1,0)</f>
        <v>0</v>
      </c>
      <c r="J241" s="382">
        <f>IF(CM_MWh!J241&gt;0,1,0)</f>
        <v>0</v>
      </c>
      <c r="K241" s="382">
        <f>IF(CM_MWh!K241&gt;0,1,0)</f>
        <v>1</v>
      </c>
      <c r="L241" s="382">
        <f>IF(CM_MWh!L241&gt;0,1,0)</f>
        <v>0</v>
      </c>
      <c r="M241" s="382">
        <f>IF(CM_MWh!N241&gt;0,1,0)</f>
        <v>0</v>
      </c>
      <c r="N241" s="292">
        <f>IF(CM_MWh!K241&gt;0,1,0)</f>
        <v>1</v>
      </c>
      <c r="O241" s="292">
        <f>IF(CM_MWh!M241&gt;0,1,0)</f>
        <v>0</v>
      </c>
      <c r="P241" s="292">
        <f>IF(CM_MWh!P241&gt;0,1,0)</f>
        <v>1</v>
      </c>
      <c r="Q241" s="292">
        <f>IF(CM_MWh!Q241&gt;0,1,0)</f>
        <v>0</v>
      </c>
      <c r="R241" s="292">
        <f>IF(CM_MWh!R241&gt;0,1,0)</f>
        <v>1</v>
      </c>
      <c r="S241" s="292">
        <f>IF(CM_MWh!S241&gt;0,1,0)</f>
        <v>0</v>
      </c>
      <c r="T241" s="292">
        <f>IF(CM_MWh!T241&gt;0,1,0)</f>
        <v>0</v>
      </c>
      <c r="U241" s="384">
        <f>IF(CM_MWh!U241&gt;0,1,0)</f>
        <v>1</v>
      </c>
      <c r="V241" s="382">
        <f>IF(CM_MWh!V241&gt;0,1,0)</f>
        <v>1</v>
      </c>
      <c r="W241" s="382">
        <f>IF(CM_MWh!W241&gt;0,1,0)</f>
        <v>1</v>
      </c>
      <c r="X241" s="382">
        <f>IF(CM_MWh!X241&gt;0,1,0)</f>
        <v>1</v>
      </c>
      <c r="Y241" s="382">
        <f>IF(CM_MWh!Y241&gt;0,1,0)</f>
        <v>1</v>
      </c>
      <c r="Z241" s="382">
        <f>IF(CM_MWh!Z241&gt;0,1,0)</f>
        <v>0</v>
      </c>
      <c r="AA241" s="382">
        <f>IF(CM_MWh!AA241&gt;0,1,0)</f>
        <v>1</v>
      </c>
      <c r="AB241" s="382">
        <f>IF(CM_MWh!AB241&gt;0,1,0)</f>
        <v>0</v>
      </c>
      <c r="AC241" s="382">
        <f>IF(CM_MWh!AC241&gt;0,1,0)</f>
        <v>1</v>
      </c>
      <c r="AD241" s="382">
        <f>IF(CM_MWh!AD241&gt;0,1,0)</f>
        <v>0</v>
      </c>
      <c r="AE241" s="382">
        <f>IF(CM_MWh!AE241&gt;0,1,0)</f>
        <v>1</v>
      </c>
      <c r="AF241" s="382">
        <f>IF(CM_MWh!AF241&gt;0,1,0)</f>
        <v>1</v>
      </c>
      <c r="AG241" s="384">
        <f>IF(CM_MWh!AG241&gt;0,1,0)</f>
        <v>0</v>
      </c>
      <c r="AH241" s="260">
        <f>IF(CM_MWh!AH241&gt;0,1,0)</f>
        <v>0</v>
      </c>
      <c r="AI241" s="260">
        <f>IF(CM_MWh!AI241&gt;0,1,0)</f>
        <v>0</v>
      </c>
      <c r="AJ241" s="382">
        <f>IF(CM_MWh!AJ241&gt;0,1,0)</f>
        <v>0</v>
      </c>
      <c r="AK241" s="382">
        <f>IF(CM_MWh!AK241&gt;0,1,0)</f>
        <v>0</v>
      </c>
      <c r="AL241" s="382">
        <f>IF(CM_MWh!AL241&gt;0,1,0)</f>
        <v>0</v>
      </c>
      <c r="AM241" s="382">
        <f>IF(CM_MWh!AM241&gt;0,1,0)</f>
        <v>0</v>
      </c>
      <c r="AN241" s="382">
        <f>IF(CM_MWh!AN241&gt;0,1,0)</f>
        <v>0</v>
      </c>
      <c r="AO241" s="382">
        <f>IF(CM_MWh!AO241&gt;0,1,0)</f>
        <v>0</v>
      </c>
      <c r="AP241" s="382">
        <f>IF(CM_MWh!AP241&gt;0,1,0)</f>
        <v>0</v>
      </c>
      <c r="AQ241" s="382">
        <f>IF(CM_MWh!AQ241&gt;0,1,0)</f>
        <v>0</v>
      </c>
      <c r="AR241" s="382">
        <f>IF(CM_MWh!AR241&gt;0,1,0)</f>
        <v>0</v>
      </c>
      <c r="AS241" s="382">
        <f>IF(CM_MWh!AS241&gt;0,1,0)</f>
        <v>0</v>
      </c>
      <c r="AT241" s="382">
        <f>IF(CM_MWh!AT241&gt;0,1,0)</f>
        <v>0</v>
      </c>
      <c r="AU241" s="382">
        <f t="shared" si="116"/>
        <v>9</v>
      </c>
      <c r="AV241" s="382">
        <f t="shared" si="117"/>
        <v>4</v>
      </c>
      <c r="AW241" s="103">
        <f t="shared" si="118"/>
        <v>13</v>
      </c>
      <c r="AX241" s="152">
        <f t="shared" si="119"/>
        <v>1722333</v>
      </c>
      <c r="AY241" s="381"/>
      <c r="AZ241" s="371"/>
      <c r="BA241" s="371"/>
      <c r="BB241" s="371"/>
      <c r="BC241" s="371"/>
      <c r="BD241" s="371"/>
      <c r="BE241" s="104">
        <f t="shared" si="125"/>
        <v>2015</v>
      </c>
      <c r="BF241" s="28">
        <f t="shared" si="111"/>
        <v>8</v>
      </c>
      <c r="BG241" s="381">
        <f t="shared" si="115"/>
        <v>3444701</v>
      </c>
      <c r="BH241" s="215">
        <f t="shared" si="126"/>
        <v>1523992</v>
      </c>
      <c r="BI241" s="215">
        <f t="shared" si="126"/>
        <v>169964</v>
      </c>
      <c r="BJ241" s="215">
        <f t="shared" si="126"/>
        <v>2305</v>
      </c>
      <c r="BK241" s="215">
        <f t="shared" si="126"/>
        <v>1543</v>
      </c>
      <c r="BL241" s="215">
        <f t="shared" si="126"/>
        <v>24529</v>
      </c>
      <c r="BM241" s="215">
        <f t="shared" si="120"/>
        <v>1722333</v>
      </c>
      <c r="BN241" s="206">
        <f t="shared" si="121"/>
        <v>4</v>
      </c>
      <c r="BO241" s="206">
        <f t="shared" si="113"/>
        <v>4</v>
      </c>
      <c r="BP241" s="206">
        <f t="shared" si="114"/>
        <v>5</v>
      </c>
      <c r="BQ241" s="206">
        <f t="shared" si="112"/>
        <v>9</v>
      </c>
      <c r="BR241" s="206">
        <f t="shared" si="122"/>
        <v>13</v>
      </c>
      <c r="BS241" s="264"/>
    </row>
    <row r="242" spans="1:71">
      <c r="A242" s="28">
        <f t="shared" si="123"/>
        <v>2015</v>
      </c>
      <c r="B242" s="28">
        <f t="shared" si="127"/>
        <v>9</v>
      </c>
      <c r="C242" s="383">
        <f t="shared" si="124"/>
        <v>1724538</v>
      </c>
      <c r="D242" s="383">
        <f>ROUND(cust_BM!D242,0)</f>
        <v>1525952</v>
      </c>
      <c r="E242" s="383">
        <f>ROUND(cust_BM!E242,0)</f>
        <v>170178</v>
      </c>
      <c r="F242" s="383">
        <f>ROUND(cust_BM!F242,0)</f>
        <v>2304</v>
      </c>
      <c r="G242" s="383">
        <f>ROUND(cust_BM!G242,0)</f>
        <v>1542</v>
      </c>
      <c r="H242" s="400">
        <f>ROUND(cust_BM!H242,0)</f>
        <v>24549</v>
      </c>
      <c r="I242" s="382">
        <f>IF(CM_MWh!I242&gt;0,1,0)</f>
        <v>0</v>
      </c>
      <c r="J242" s="382">
        <f>IF(CM_MWh!J242&gt;0,1,0)</f>
        <v>0</v>
      </c>
      <c r="K242" s="382">
        <f>IF(CM_MWh!K242&gt;0,1,0)</f>
        <v>1</v>
      </c>
      <c r="L242" s="382">
        <f>IF(CM_MWh!L242&gt;0,1,0)</f>
        <v>0</v>
      </c>
      <c r="M242" s="382">
        <f>IF(CM_MWh!N242&gt;0,1,0)</f>
        <v>0</v>
      </c>
      <c r="N242" s="292">
        <f>IF(CM_MWh!K242&gt;0,1,0)</f>
        <v>1</v>
      </c>
      <c r="O242" s="292">
        <f>IF(CM_MWh!M242&gt;0,1,0)</f>
        <v>0</v>
      </c>
      <c r="P242" s="292">
        <f>IF(CM_MWh!P242&gt;0,1,0)</f>
        <v>1</v>
      </c>
      <c r="Q242" s="292">
        <f>IF(CM_MWh!Q242&gt;0,1,0)</f>
        <v>0</v>
      </c>
      <c r="R242" s="292">
        <f>IF(CM_MWh!R242&gt;0,1,0)</f>
        <v>1</v>
      </c>
      <c r="S242" s="292">
        <f>IF(CM_MWh!S242&gt;0,1,0)</f>
        <v>0</v>
      </c>
      <c r="T242" s="292">
        <f>IF(CM_MWh!T242&gt;0,1,0)</f>
        <v>0</v>
      </c>
      <c r="U242" s="384">
        <f>IF(CM_MWh!U242&gt;0,1,0)</f>
        <v>1</v>
      </c>
      <c r="V242" s="382">
        <f>IF(CM_MWh!V242&gt;0,1,0)</f>
        <v>1</v>
      </c>
      <c r="W242" s="382">
        <f>IF(CM_MWh!W242&gt;0,1,0)</f>
        <v>1</v>
      </c>
      <c r="X242" s="382">
        <f>IF(CM_MWh!X242&gt;0,1,0)</f>
        <v>1</v>
      </c>
      <c r="Y242" s="382">
        <f>IF(CM_MWh!Y242&gt;0,1,0)</f>
        <v>1</v>
      </c>
      <c r="Z242" s="382">
        <f>IF(CM_MWh!Z242&gt;0,1,0)</f>
        <v>0</v>
      </c>
      <c r="AA242" s="382">
        <f>IF(CM_MWh!AA242&gt;0,1,0)</f>
        <v>1</v>
      </c>
      <c r="AB242" s="382">
        <f>IF(CM_MWh!AB242&gt;0,1,0)</f>
        <v>0</v>
      </c>
      <c r="AC242" s="382">
        <f>IF(CM_MWh!AC242&gt;0,1,0)</f>
        <v>1</v>
      </c>
      <c r="AD242" s="382">
        <f>IF(CM_MWh!AD242&gt;0,1,0)</f>
        <v>0</v>
      </c>
      <c r="AE242" s="382">
        <f>IF(CM_MWh!AE242&gt;0,1,0)</f>
        <v>1</v>
      </c>
      <c r="AF242" s="382">
        <f>IF(CM_MWh!AF242&gt;0,1,0)</f>
        <v>1</v>
      </c>
      <c r="AG242" s="384">
        <f>IF(CM_MWh!AG242&gt;0,1,0)</f>
        <v>0</v>
      </c>
      <c r="AH242" s="260">
        <f>IF(CM_MWh!AH242&gt;0,1,0)</f>
        <v>0</v>
      </c>
      <c r="AI242" s="260">
        <f>IF(CM_MWh!AI242&gt;0,1,0)</f>
        <v>0</v>
      </c>
      <c r="AJ242" s="382">
        <f>IF(CM_MWh!AJ242&gt;0,1,0)</f>
        <v>0</v>
      </c>
      <c r="AK242" s="382">
        <f>IF(CM_MWh!AK242&gt;0,1,0)</f>
        <v>0</v>
      </c>
      <c r="AL242" s="382">
        <f>IF(CM_MWh!AL242&gt;0,1,0)</f>
        <v>0</v>
      </c>
      <c r="AM242" s="382">
        <f>IF(CM_MWh!AM242&gt;0,1,0)</f>
        <v>0</v>
      </c>
      <c r="AN242" s="382">
        <f>IF(CM_MWh!AN242&gt;0,1,0)</f>
        <v>0</v>
      </c>
      <c r="AO242" s="382">
        <f>IF(CM_MWh!AO242&gt;0,1,0)</f>
        <v>0</v>
      </c>
      <c r="AP242" s="382">
        <f>IF(CM_MWh!AP242&gt;0,1,0)</f>
        <v>0</v>
      </c>
      <c r="AQ242" s="382">
        <f>IF(CM_MWh!AQ242&gt;0,1,0)</f>
        <v>0</v>
      </c>
      <c r="AR242" s="382">
        <f>IF(CM_MWh!AR242&gt;0,1,0)</f>
        <v>0</v>
      </c>
      <c r="AS242" s="382">
        <f>IF(CM_MWh!AS242&gt;0,1,0)</f>
        <v>0</v>
      </c>
      <c r="AT242" s="382">
        <f>IF(CM_MWh!AT242&gt;0,1,0)</f>
        <v>0</v>
      </c>
      <c r="AU242" s="382">
        <f t="shared" si="116"/>
        <v>9</v>
      </c>
      <c r="AV242" s="382">
        <f t="shared" si="117"/>
        <v>4</v>
      </c>
      <c r="AW242" s="103">
        <f t="shared" si="118"/>
        <v>13</v>
      </c>
      <c r="AX242" s="152">
        <f t="shared" si="119"/>
        <v>1724525</v>
      </c>
      <c r="AY242" s="381"/>
      <c r="AZ242" s="371"/>
      <c r="BA242" s="371"/>
      <c r="BB242" s="371"/>
      <c r="BC242" s="371"/>
      <c r="BD242" s="371"/>
      <c r="BE242" s="104">
        <f t="shared" si="125"/>
        <v>2015</v>
      </c>
      <c r="BF242" s="28">
        <f t="shared" si="111"/>
        <v>9</v>
      </c>
      <c r="BG242" s="381">
        <f t="shared" si="115"/>
        <v>3449085</v>
      </c>
      <c r="BH242" s="215">
        <f t="shared" si="126"/>
        <v>1525952</v>
      </c>
      <c r="BI242" s="215">
        <f t="shared" si="126"/>
        <v>170178</v>
      </c>
      <c r="BJ242" s="215">
        <f t="shared" si="126"/>
        <v>2304</v>
      </c>
      <c r="BK242" s="215">
        <f t="shared" si="126"/>
        <v>1542</v>
      </c>
      <c r="BL242" s="215">
        <f t="shared" si="126"/>
        <v>24549</v>
      </c>
      <c r="BM242" s="215">
        <f t="shared" si="120"/>
        <v>1724525</v>
      </c>
      <c r="BN242" s="206">
        <f t="shared" si="121"/>
        <v>4</v>
      </c>
      <c r="BO242" s="206">
        <f t="shared" si="113"/>
        <v>4</v>
      </c>
      <c r="BP242" s="206">
        <f t="shared" si="114"/>
        <v>5</v>
      </c>
      <c r="BQ242" s="206">
        <f t="shared" si="112"/>
        <v>9</v>
      </c>
      <c r="BR242" s="206">
        <f t="shared" si="122"/>
        <v>13</v>
      </c>
      <c r="BS242" s="264"/>
    </row>
    <row r="243" spans="1:71">
      <c r="A243" s="28">
        <f t="shared" si="123"/>
        <v>2015</v>
      </c>
      <c r="B243" s="28">
        <f t="shared" si="127"/>
        <v>10</v>
      </c>
      <c r="C243" s="383">
        <f t="shared" si="124"/>
        <v>1726742</v>
      </c>
      <c r="D243" s="383">
        <f>ROUND(cust_BM!D243,0)</f>
        <v>1527911</v>
      </c>
      <c r="E243" s="383">
        <f>ROUND(cust_BM!E243,0)</f>
        <v>170389</v>
      </c>
      <c r="F243" s="383">
        <f>ROUND(cust_BM!F243,0)</f>
        <v>2303</v>
      </c>
      <c r="G243" s="383">
        <f>ROUND(cust_BM!G243,0)</f>
        <v>1542</v>
      </c>
      <c r="H243" s="400">
        <f>ROUND(cust_BM!H243,0)</f>
        <v>24584</v>
      </c>
      <c r="I243" s="382">
        <f>IF(CM_MWh!I243&gt;0,1,0)</f>
        <v>0</v>
      </c>
      <c r="J243" s="382">
        <f>IF(CM_MWh!J243&gt;0,1,0)</f>
        <v>0</v>
      </c>
      <c r="K243" s="382">
        <f>IF(CM_MWh!K243&gt;0,1,0)</f>
        <v>1</v>
      </c>
      <c r="L243" s="382">
        <f>IF(CM_MWh!L243&gt;0,1,0)</f>
        <v>0</v>
      </c>
      <c r="M243" s="382">
        <f>IF(CM_MWh!N243&gt;0,1,0)</f>
        <v>0</v>
      </c>
      <c r="N243" s="292">
        <f>IF(CM_MWh!K243&gt;0,1,0)</f>
        <v>1</v>
      </c>
      <c r="O243" s="292">
        <f>IF(CM_MWh!M243&gt;0,1,0)</f>
        <v>0</v>
      </c>
      <c r="P243" s="292">
        <f>IF(CM_MWh!P243&gt;0,1,0)</f>
        <v>1</v>
      </c>
      <c r="Q243" s="292">
        <f>IF(CM_MWh!Q243&gt;0,1,0)</f>
        <v>0</v>
      </c>
      <c r="R243" s="292">
        <f>IF(CM_MWh!R243&gt;0,1,0)</f>
        <v>1</v>
      </c>
      <c r="S243" s="292">
        <f>IF(CM_MWh!S243&gt;0,1,0)</f>
        <v>0</v>
      </c>
      <c r="T243" s="292">
        <f>IF(CM_MWh!T243&gt;0,1,0)</f>
        <v>0</v>
      </c>
      <c r="U243" s="384">
        <f>IF(CM_MWh!U243&gt;0,1,0)</f>
        <v>1</v>
      </c>
      <c r="V243" s="382">
        <f>IF(CM_MWh!V243&gt;0,1,0)</f>
        <v>1</v>
      </c>
      <c r="W243" s="382">
        <f>IF(CM_MWh!W243&gt;0,1,0)</f>
        <v>1</v>
      </c>
      <c r="X243" s="382">
        <f>IF(CM_MWh!X243&gt;0,1,0)</f>
        <v>1</v>
      </c>
      <c r="Y243" s="382">
        <f>IF(CM_MWh!Y243&gt;0,1,0)</f>
        <v>1</v>
      </c>
      <c r="Z243" s="382">
        <f>IF(CM_MWh!Z243&gt;0,1,0)</f>
        <v>0</v>
      </c>
      <c r="AA243" s="382">
        <f>IF(CM_MWh!AA243&gt;0,1,0)</f>
        <v>1</v>
      </c>
      <c r="AB243" s="382">
        <f>IF(CM_MWh!AB243&gt;0,1,0)</f>
        <v>0</v>
      </c>
      <c r="AC243" s="382">
        <f>IF(CM_MWh!AC243&gt;0,1,0)</f>
        <v>1</v>
      </c>
      <c r="AD243" s="382">
        <f>IF(CM_MWh!AD243&gt;0,1,0)</f>
        <v>0</v>
      </c>
      <c r="AE243" s="382">
        <f>IF(CM_MWh!AE243&gt;0,1,0)</f>
        <v>1</v>
      </c>
      <c r="AF243" s="382">
        <f>IF(CM_MWh!AF243&gt;0,1,0)</f>
        <v>1</v>
      </c>
      <c r="AG243" s="384">
        <f>IF(CM_MWh!AG243&gt;0,1,0)</f>
        <v>0</v>
      </c>
      <c r="AH243" s="260">
        <f>IF(CM_MWh!AH243&gt;0,1,0)</f>
        <v>0</v>
      </c>
      <c r="AI243" s="260">
        <f>IF(CM_MWh!AI243&gt;0,1,0)</f>
        <v>0</v>
      </c>
      <c r="AJ243" s="382">
        <f>IF(CM_MWh!AJ243&gt;0,1,0)</f>
        <v>0</v>
      </c>
      <c r="AK243" s="382">
        <f>IF(CM_MWh!AK243&gt;0,1,0)</f>
        <v>0</v>
      </c>
      <c r="AL243" s="382">
        <f>IF(CM_MWh!AL243&gt;0,1,0)</f>
        <v>0</v>
      </c>
      <c r="AM243" s="382">
        <f>IF(CM_MWh!AM243&gt;0,1,0)</f>
        <v>0</v>
      </c>
      <c r="AN243" s="382">
        <f>IF(CM_MWh!AN243&gt;0,1,0)</f>
        <v>0</v>
      </c>
      <c r="AO243" s="382">
        <f>IF(CM_MWh!AO243&gt;0,1,0)</f>
        <v>0</v>
      </c>
      <c r="AP243" s="382">
        <f>IF(CM_MWh!AP243&gt;0,1,0)</f>
        <v>0</v>
      </c>
      <c r="AQ243" s="382">
        <f>IF(CM_MWh!AQ243&gt;0,1,0)</f>
        <v>0</v>
      </c>
      <c r="AR243" s="382">
        <f>IF(CM_MWh!AR243&gt;0,1,0)</f>
        <v>0</v>
      </c>
      <c r="AS243" s="382">
        <f>IF(CM_MWh!AS243&gt;0,1,0)</f>
        <v>0</v>
      </c>
      <c r="AT243" s="382">
        <f>IF(CM_MWh!AT243&gt;0,1,0)</f>
        <v>0</v>
      </c>
      <c r="AU243" s="382">
        <f t="shared" si="116"/>
        <v>9</v>
      </c>
      <c r="AV243" s="382">
        <f t="shared" si="117"/>
        <v>4</v>
      </c>
      <c r="AW243" s="103">
        <f t="shared" si="118"/>
        <v>13</v>
      </c>
      <c r="AX243" s="152">
        <f t="shared" si="119"/>
        <v>1726729</v>
      </c>
      <c r="AY243" s="381"/>
      <c r="AZ243" s="371"/>
      <c r="BA243" s="371"/>
      <c r="BB243" s="371"/>
      <c r="BC243" s="371"/>
      <c r="BD243" s="371"/>
      <c r="BE243" s="104">
        <f t="shared" si="125"/>
        <v>2015</v>
      </c>
      <c r="BF243" s="28">
        <f t="shared" si="111"/>
        <v>10</v>
      </c>
      <c r="BG243" s="381">
        <f t="shared" si="115"/>
        <v>3453493</v>
      </c>
      <c r="BH243" s="215">
        <f t="shared" si="126"/>
        <v>1527911</v>
      </c>
      <c r="BI243" s="215">
        <f t="shared" si="126"/>
        <v>170389</v>
      </c>
      <c r="BJ243" s="215">
        <f t="shared" si="126"/>
        <v>2303</v>
      </c>
      <c r="BK243" s="215">
        <f t="shared" si="126"/>
        <v>1542</v>
      </c>
      <c r="BL243" s="215">
        <f t="shared" si="126"/>
        <v>24584</v>
      </c>
      <c r="BM243" s="215">
        <f t="shared" si="120"/>
        <v>1726729</v>
      </c>
      <c r="BN243" s="206">
        <f t="shared" si="121"/>
        <v>4</v>
      </c>
      <c r="BO243" s="206">
        <f t="shared" si="113"/>
        <v>4</v>
      </c>
      <c r="BP243" s="206">
        <f t="shared" si="114"/>
        <v>5</v>
      </c>
      <c r="BQ243" s="206">
        <f t="shared" si="112"/>
        <v>9</v>
      </c>
      <c r="BR243" s="206">
        <f t="shared" si="122"/>
        <v>13</v>
      </c>
      <c r="BS243" s="264"/>
    </row>
    <row r="244" spans="1:71">
      <c r="A244" s="28">
        <f t="shared" si="123"/>
        <v>2015</v>
      </c>
      <c r="B244" s="28">
        <f t="shared" si="127"/>
        <v>11</v>
      </c>
      <c r="C244" s="383">
        <f t="shared" si="124"/>
        <v>1728959</v>
      </c>
      <c r="D244" s="383">
        <f>ROUND(cust_BM!D244,0)</f>
        <v>1529871</v>
      </c>
      <c r="E244" s="383">
        <f>ROUND(cust_BM!E244,0)</f>
        <v>170600</v>
      </c>
      <c r="F244" s="383">
        <f>ROUND(cust_BM!F244,0)</f>
        <v>2302</v>
      </c>
      <c r="G244" s="383">
        <f>ROUND(cust_BM!G244,0)</f>
        <v>1541</v>
      </c>
      <c r="H244" s="400">
        <f>ROUND(cust_BM!H244,0)</f>
        <v>24632</v>
      </c>
      <c r="I244" s="382">
        <f>IF(CM_MWh!I244&gt;0,1,0)</f>
        <v>0</v>
      </c>
      <c r="J244" s="382">
        <f>IF(CM_MWh!J244&gt;0,1,0)</f>
        <v>0</v>
      </c>
      <c r="K244" s="382">
        <f>IF(CM_MWh!K244&gt;0,1,0)</f>
        <v>1</v>
      </c>
      <c r="L244" s="382">
        <f>IF(CM_MWh!L244&gt;0,1,0)</f>
        <v>0</v>
      </c>
      <c r="M244" s="382">
        <f>IF(CM_MWh!N244&gt;0,1,0)</f>
        <v>0</v>
      </c>
      <c r="N244" s="292">
        <f>IF(CM_MWh!K244&gt;0,1,0)</f>
        <v>1</v>
      </c>
      <c r="O244" s="292">
        <f>IF(CM_MWh!M244&gt;0,1,0)</f>
        <v>0</v>
      </c>
      <c r="P244" s="292">
        <f>IF(CM_MWh!P244&gt;0,1,0)</f>
        <v>1</v>
      </c>
      <c r="Q244" s="292">
        <f>IF(CM_MWh!Q244&gt;0,1,0)</f>
        <v>0</v>
      </c>
      <c r="R244" s="292">
        <f>IF(CM_MWh!R244&gt;0,1,0)</f>
        <v>1</v>
      </c>
      <c r="S244" s="292">
        <f>IF(CM_MWh!S244&gt;0,1,0)</f>
        <v>0</v>
      </c>
      <c r="T244" s="292">
        <f>IF(CM_MWh!T244&gt;0,1,0)</f>
        <v>0</v>
      </c>
      <c r="U244" s="384">
        <f>IF(CM_MWh!U244&gt;0,1,0)</f>
        <v>1</v>
      </c>
      <c r="V244" s="382">
        <f>IF(CM_MWh!V244&gt;0,1,0)</f>
        <v>1</v>
      </c>
      <c r="W244" s="382">
        <f>IF(CM_MWh!W244&gt;0,1,0)</f>
        <v>1</v>
      </c>
      <c r="X244" s="382">
        <f>IF(CM_MWh!X244&gt;0,1,0)</f>
        <v>1</v>
      </c>
      <c r="Y244" s="382">
        <f>IF(CM_MWh!Y244&gt;0,1,0)</f>
        <v>1</v>
      </c>
      <c r="Z244" s="382">
        <f>IF(CM_MWh!Z244&gt;0,1,0)</f>
        <v>0</v>
      </c>
      <c r="AA244" s="382">
        <f>IF(CM_MWh!AA244&gt;0,1,0)</f>
        <v>1</v>
      </c>
      <c r="AB244" s="382">
        <f>IF(CM_MWh!AB244&gt;0,1,0)</f>
        <v>0</v>
      </c>
      <c r="AC244" s="382">
        <f>IF(CM_MWh!AC244&gt;0,1,0)</f>
        <v>1</v>
      </c>
      <c r="AD244" s="382">
        <f>IF(CM_MWh!AD244&gt;0,1,0)</f>
        <v>0</v>
      </c>
      <c r="AE244" s="382">
        <f>IF(CM_MWh!AE244&gt;0,1,0)</f>
        <v>1</v>
      </c>
      <c r="AF244" s="382">
        <f>IF(CM_MWh!AF244&gt;0,1,0)</f>
        <v>1</v>
      </c>
      <c r="AG244" s="384">
        <f>IF(CM_MWh!AG244&gt;0,1,0)</f>
        <v>0</v>
      </c>
      <c r="AH244" s="260">
        <f>IF(CM_MWh!AH244&gt;0,1,0)</f>
        <v>0</v>
      </c>
      <c r="AI244" s="260">
        <f>IF(CM_MWh!AI244&gt;0,1,0)</f>
        <v>0</v>
      </c>
      <c r="AJ244" s="382">
        <f>IF(CM_MWh!AJ244&gt;0,1,0)</f>
        <v>0</v>
      </c>
      <c r="AK244" s="382">
        <f>IF(CM_MWh!AK244&gt;0,1,0)</f>
        <v>0</v>
      </c>
      <c r="AL244" s="382">
        <f>IF(CM_MWh!AL244&gt;0,1,0)</f>
        <v>0</v>
      </c>
      <c r="AM244" s="382">
        <f>IF(CM_MWh!AM244&gt;0,1,0)</f>
        <v>0</v>
      </c>
      <c r="AN244" s="382">
        <f>IF(CM_MWh!AN244&gt;0,1,0)</f>
        <v>0</v>
      </c>
      <c r="AO244" s="382">
        <f>IF(CM_MWh!AO244&gt;0,1,0)</f>
        <v>0</v>
      </c>
      <c r="AP244" s="382">
        <f>IF(CM_MWh!AP244&gt;0,1,0)</f>
        <v>0</v>
      </c>
      <c r="AQ244" s="382">
        <f>IF(CM_MWh!AQ244&gt;0,1,0)</f>
        <v>0</v>
      </c>
      <c r="AR244" s="382">
        <f>IF(CM_MWh!AR244&gt;0,1,0)</f>
        <v>0</v>
      </c>
      <c r="AS244" s="382">
        <f>IF(CM_MWh!AS244&gt;0,1,0)</f>
        <v>0</v>
      </c>
      <c r="AT244" s="382">
        <f>IF(CM_MWh!AT244&gt;0,1,0)</f>
        <v>0</v>
      </c>
      <c r="AU244" s="382">
        <f t="shared" si="116"/>
        <v>9</v>
      </c>
      <c r="AV244" s="382">
        <f t="shared" si="117"/>
        <v>4</v>
      </c>
      <c r="AW244" s="103">
        <f t="shared" si="118"/>
        <v>13</v>
      </c>
      <c r="AX244" s="152">
        <f t="shared" si="119"/>
        <v>1728946</v>
      </c>
      <c r="AY244" s="381"/>
      <c r="AZ244" s="371"/>
      <c r="BA244" s="371"/>
      <c r="BB244" s="371"/>
      <c r="BC244" s="371"/>
      <c r="BD244" s="371"/>
      <c r="BE244" s="104">
        <f t="shared" si="125"/>
        <v>2015</v>
      </c>
      <c r="BF244" s="28">
        <f t="shared" si="111"/>
        <v>11</v>
      </c>
      <c r="BG244" s="381">
        <f t="shared" si="115"/>
        <v>3457927</v>
      </c>
      <c r="BH244" s="215">
        <f t="shared" si="126"/>
        <v>1529871</v>
      </c>
      <c r="BI244" s="215">
        <f t="shared" si="126"/>
        <v>170600</v>
      </c>
      <c r="BJ244" s="215">
        <f t="shared" si="126"/>
        <v>2302</v>
      </c>
      <c r="BK244" s="215">
        <f t="shared" si="126"/>
        <v>1541</v>
      </c>
      <c r="BL244" s="215">
        <f t="shared" si="126"/>
        <v>24632</v>
      </c>
      <c r="BM244" s="215">
        <f t="shared" si="120"/>
        <v>1728946</v>
      </c>
      <c r="BN244" s="206">
        <f t="shared" si="121"/>
        <v>4</v>
      </c>
      <c r="BO244" s="206">
        <f t="shared" si="113"/>
        <v>4</v>
      </c>
      <c r="BP244" s="206">
        <f t="shared" si="114"/>
        <v>5</v>
      </c>
      <c r="BQ244" s="206">
        <f t="shared" si="112"/>
        <v>9</v>
      </c>
      <c r="BR244" s="206">
        <f t="shared" si="122"/>
        <v>13</v>
      </c>
      <c r="BS244" s="264"/>
    </row>
    <row r="245" spans="1:71">
      <c r="A245" s="28">
        <f t="shared" si="123"/>
        <v>2015</v>
      </c>
      <c r="B245" s="28">
        <f t="shared" si="127"/>
        <v>12</v>
      </c>
      <c r="C245" s="383">
        <f t="shared" si="124"/>
        <v>1731089</v>
      </c>
      <c r="D245" s="383">
        <f>ROUND(cust_BM!D245,0)</f>
        <v>1531830</v>
      </c>
      <c r="E245" s="383">
        <f>ROUND(cust_BM!E245,0)</f>
        <v>170811</v>
      </c>
      <c r="F245" s="383">
        <f>ROUND(cust_BM!F245,0)</f>
        <v>2301</v>
      </c>
      <c r="G245" s="383">
        <f>ROUND(cust_BM!G245,0)</f>
        <v>1540</v>
      </c>
      <c r="H245" s="400">
        <f>ROUND(cust_BM!H245,0)</f>
        <v>24593</v>
      </c>
      <c r="I245" s="382">
        <f>IF(CM_MWh!I245&gt;0,1,0)</f>
        <v>0</v>
      </c>
      <c r="J245" s="382">
        <f>IF(CM_MWh!J245&gt;0,1,0)</f>
        <v>0</v>
      </c>
      <c r="K245" s="382">
        <f>IF(CM_MWh!K245&gt;0,1,0)</f>
        <v>1</v>
      </c>
      <c r="L245" s="382">
        <f>IF(CM_MWh!L245&gt;0,1,0)</f>
        <v>0</v>
      </c>
      <c r="M245" s="382">
        <f>IF(CM_MWh!N245&gt;0,1,0)</f>
        <v>0</v>
      </c>
      <c r="N245" s="292">
        <f>IF(CM_MWh!K245&gt;0,1,0)</f>
        <v>1</v>
      </c>
      <c r="O245" s="292">
        <f>IF(CM_MWh!M245&gt;0,1,0)</f>
        <v>0</v>
      </c>
      <c r="P245" s="292">
        <f>IF(CM_MWh!P245&gt;0,1,0)</f>
        <v>1</v>
      </c>
      <c r="Q245" s="292">
        <f>IF(CM_MWh!Q245&gt;0,1,0)</f>
        <v>1</v>
      </c>
      <c r="R245" s="292">
        <f>IF(CM_MWh!R245&gt;0,1,0)</f>
        <v>1</v>
      </c>
      <c r="S245" s="292">
        <f>IF(CM_MWh!S245&gt;0,1,0)</f>
        <v>0</v>
      </c>
      <c r="T245" s="292">
        <f>IF(CM_MWh!T245&gt;0,1,0)</f>
        <v>0</v>
      </c>
      <c r="U245" s="384">
        <f>IF(CM_MWh!U245&gt;0,1,0)</f>
        <v>1</v>
      </c>
      <c r="V245" s="382">
        <f>IF(CM_MWh!V245&gt;0,1,0)</f>
        <v>1</v>
      </c>
      <c r="W245" s="382">
        <f>IF(CM_MWh!W245&gt;0,1,0)</f>
        <v>1</v>
      </c>
      <c r="X245" s="382">
        <f>IF(CM_MWh!X245&gt;0,1,0)</f>
        <v>1</v>
      </c>
      <c r="Y245" s="382">
        <f>IF(CM_MWh!Y245&gt;0,1,0)</f>
        <v>1</v>
      </c>
      <c r="Z245" s="382">
        <f>IF(CM_MWh!Z245&gt;0,1,0)</f>
        <v>0</v>
      </c>
      <c r="AA245" s="382">
        <f>IF(CM_MWh!AA245&gt;0,1,0)</f>
        <v>1</v>
      </c>
      <c r="AB245" s="382">
        <f>IF(CM_MWh!AB245&gt;0,1,0)</f>
        <v>0</v>
      </c>
      <c r="AC245" s="382">
        <f>IF(CM_MWh!AC245&gt;0,1,0)</f>
        <v>1</v>
      </c>
      <c r="AD245" s="382">
        <f>IF(CM_MWh!AD245&gt;0,1,0)</f>
        <v>0</v>
      </c>
      <c r="AE245" s="382">
        <f>IF(CM_MWh!AE245&gt;0,1,0)</f>
        <v>1</v>
      </c>
      <c r="AF245" s="382">
        <f>IF(CM_MWh!AF245&gt;0,1,0)</f>
        <v>1</v>
      </c>
      <c r="AG245" s="384">
        <f>IF(CM_MWh!AG245&gt;0,1,0)</f>
        <v>0</v>
      </c>
      <c r="AH245" s="260">
        <f>IF(CM_MWh!AH245&gt;0,1,0)</f>
        <v>0</v>
      </c>
      <c r="AI245" s="260">
        <f>IF(CM_MWh!AI245&gt;0,1,0)</f>
        <v>0</v>
      </c>
      <c r="AJ245" s="382">
        <f>IF(CM_MWh!AJ245&gt;0,1,0)</f>
        <v>0</v>
      </c>
      <c r="AK245" s="382">
        <f>IF(CM_MWh!AK245&gt;0,1,0)</f>
        <v>0</v>
      </c>
      <c r="AL245" s="382">
        <f>IF(CM_MWh!AL245&gt;0,1,0)</f>
        <v>0</v>
      </c>
      <c r="AM245" s="382">
        <f>IF(CM_MWh!AM245&gt;0,1,0)</f>
        <v>0</v>
      </c>
      <c r="AN245" s="382">
        <f>IF(CM_MWh!AN245&gt;0,1,0)</f>
        <v>0</v>
      </c>
      <c r="AO245" s="382">
        <f>IF(CM_MWh!AO245&gt;0,1,0)</f>
        <v>0</v>
      </c>
      <c r="AP245" s="382">
        <f>IF(CM_MWh!AP245&gt;0,1,0)</f>
        <v>0</v>
      </c>
      <c r="AQ245" s="382">
        <f>IF(CM_MWh!AQ245&gt;0,1,0)</f>
        <v>0</v>
      </c>
      <c r="AR245" s="382">
        <f>IF(CM_MWh!AR245&gt;0,1,0)</f>
        <v>0</v>
      </c>
      <c r="AS245" s="382">
        <f>IF(CM_MWh!AS245&gt;0,1,0)</f>
        <v>0</v>
      </c>
      <c r="AT245" s="382">
        <f>IF(CM_MWh!AT245&gt;0,1,0)</f>
        <v>0</v>
      </c>
      <c r="AU245" s="382">
        <f t="shared" si="116"/>
        <v>9</v>
      </c>
      <c r="AV245" s="382">
        <f t="shared" si="117"/>
        <v>5</v>
      </c>
      <c r="AW245" s="103">
        <f t="shared" si="118"/>
        <v>14</v>
      </c>
      <c r="AX245" s="152">
        <f t="shared" si="119"/>
        <v>1731075</v>
      </c>
      <c r="AY245" s="381"/>
      <c r="AZ245" s="371"/>
      <c r="BA245" s="371"/>
      <c r="BB245" s="371"/>
      <c r="BC245" s="371"/>
      <c r="BD245" s="371"/>
      <c r="BE245" s="104">
        <f t="shared" si="125"/>
        <v>2015</v>
      </c>
      <c r="BF245" s="28">
        <f t="shared" si="111"/>
        <v>12</v>
      </c>
      <c r="BG245" s="381">
        <f t="shared" si="115"/>
        <v>3462187</v>
      </c>
      <c r="BH245" s="215">
        <f t="shared" si="126"/>
        <v>1531830</v>
      </c>
      <c r="BI245" s="215">
        <f t="shared" si="126"/>
        <v>170811</v>
      </c>
      <c r="BJ245" s="215">
        <f t="shared" si="126"/>
        <v>2301</v>
      </c>
      <c r="BK245" s="215">
        <f t="shared" si="126"/>
        <v>1540</v>
      </c>
      <c r="BL245" s="215">
        <f t="shared" si="126"/>
        <v>24593</v>
      </c>
      <c r="BM245" s="215">
        <f t="shared" si="120"/>
        <v>1731075</v>
      </c>
      <c r="BN245" s="206">
        <f t="shared" si="121"/>
        <v>5</v>
      </c>
      <c r="BO245" s="206">
        <f t="shared" si="113"/>
        <v>4</v>
      </c>
      <c r="BP245" s="206">
        <f t="shared" si="114"/>
        <v>5</v>
      </c>
      <c r="BQ245" s="206">
        <f t="shared" si="112"/>
        <v>9</v>
      </c>
      <c r="BR245" s="206">
        <f t="shared" si="122"/>
        <v>14</v>
      </c>
      <c r="BS245" s="264"/>
    </row>
    <row r="246" spans="1:71">
      <c r="A246" s="28">
        <f t="shared" si="123"/>
        <v>2016</v>
      </c>
      <c r="B246" s="28">
        <f t="shared" ref="B246:B277" si="128">B234</f>
        <v>1</v>
      </c>
      <c r="C246" s="383">
        <f t="shared" si="124"/>
        <v>1733311</v>
      </c>
      <c r="D246" s="383">
        <f>ROUND(cust_BM!D246,0)</f>
        <v>1533789</v>
      </c>
      <c r="E246" s="383">
        <f>ROUND(cust_BM!E246,0)</f>
        <v>171022</v>
      </c>
      <c r="F246" s="383">
        <f>ROUND(cust_BM!F246,0)</f>
        <v>2300</v>
      </c>
      <c r="G246" s="383">
        <f>ROUND(cust_BM!G246,0)</f>
        <v>1540</v>
      </c>
      <c r="H246" s="400">
        <f>ROUND(cust_BM!H246,0)</f>
        <v>24646</v>
      </c>
      <c r="I246" s="382">
        <f>IF(CM_MWh!I246&gt;0,1,0)</f>
        <v>0</v>
      </c>
      <c r="J246" s="382">
        <f>IF(CM_MWh!J246&gt;0,1,0)</f>
        <v>0</v>
      </c>
      <c r="K246" s="382">
        <f>IF(CM_MWh!K246&gt;0,1,0)</f>
        <v>1</v>
      </c>
      <c r="L246" s="382">
        <f>IF(CM_MWh!L246&gt;0,1,0)</f>
        <v>0</v>
      </c>
      <c r="M246" s="382">
        <f>IF(CM_MWh!N246&gt;0,1,0)</f>
        <v>0</v>
      </c>
      <c r="N246" s="292">
        <f>IF(CM_MWh!K246&gt;0,1,0)</f>
        <v>1</v>
      </c>
      <c r="O246" s="292">
        <f>IF(CM_MWh!M246&gt;0,1,0)</f>
        <v>0</v>
      </c>
      <c r="P246" s="292">
        <f>IF(CM_MWh!P246&gt;0,1,0)</f>
        <v>1</v>
      </c>
      <c r="Q246" s="292">
        <f>IF(CM_MWh!Q246&gt;0,1,0)</f>
        <v>1</v>
      </c>
      <c r="R246" s="292">
        <f>IF(CM_MWh!R246&gt;0,1,0)</f>
        <v>1</v>
      </c>
      <c r="S246" s="292">
        <f>IF(CM_MWh!S246&gt;0,1,0)</f>
        <v>0</v>
      </c>
      <c r="T246" s="292">
        <f>IF(CM_MWh!T246&gt;0,1,0)</f>
        <v>0</v>
      </c>
      <c r="U246" s="384">
        <f>IF(CM_MWh!U246&gt;0,1,0)</f>
        <v>1</v>
      </c>
      <c r="V246" s="382">
        <f>IF(CM_MWh!V246&gt;0,1,0)</f>
        <v>1</v>
      </c>
      <c r="W246" s="382">
        <f>IF(CM_MWh!W246&gt;0,1,0)</f>
        <v>1</v>
      </c>
      <c r="X246" s="382">
        <f>IF(CM_MWh!X246&gt;0,1,0)</f>
        <v>1</v>
      </c>
      <c r="Y246" s="382">
        <f>IF(CM_MWh!Y246&gt;0,1,0)</f>
        <v>1</v>
      </c>
      <c r="Z246" s="382">
        <f>IF(CM_MWh!Z246&gt;0,1,0)</f>
        <v>0</v>
      </c>
      <c r="AA246" s="382">
        <f>IF(CM_MWh!AA246&gt;0,1,0)</f>
        <v>1</v>
      </c>
      <c r="AB246" s="382">
        <f>IF(CM_MWh!AB246&gt;0,1,0)</f>
        <v>0</v>
      </c>
      <c r="AC246" s="382">
        <f>IF(CM_MWh!AC246&gt;0,1,0)</f>
        <v>1</v>
      </c>
      <c r="AD246" s="382">
        <f>IF(CM_MWh!AD246&gt;0,1,0)</f>
        <v>0</v>
      </c>
      <c r="AE246" s="382">
        <f>IF(CM_MWh!AE246&gt;0,1,0)</f>
        <v>1</v>
      </c>
      <c r="AF246" s="382">
        <f>IF(CM_MWh!AF246&gt;0,1,0)</f>
        <v>1</v>
      </c>
      <c r="AG246" s="384">
        <f>IF(CM_MWh!AG246&gt;0,1,0)</f>
        <v>0</v>
      </c>
      <c r="AH246" s="260">
        <f>IF(CM_MWh!AH246&gt;0,1,0)</f>
        <v>0</v>
      </c>
      <c r="AI246" s="260">
        <f>IF(CM_MWh!AI246&gt;0,1,0)</f>
        <v>0</v>
      </c>
      <c r="AJ246" s="382">
        <f>IF(CM_MWh!AJ246&gt;0,1,0)</f>
        <v>0</v>
      </c>
      <c r="AK246" s="382">
        <f>IF(CM_MWh!AK246&gt;0,1,0)</f>
        <v>0</v>
      </c>
      <c r="AL246" s="382">
        <f>IF(CM_MWh!AL246&gt;0,1,0)</f>
        <v>0</v>
      </c>
      <c r="AM246" s="382">
        <f>IF(CM_MWh!AM246&gt;0,1,0)</f>
        <v>0</v>
      </c>
      <c r="AN246" s="382">
        <f>IF(CM_MWh!AN246&gt;0,1,0)</f>
        <v>0</v>
      </c>
      <c r="AO246" s="382">
        <f>IF(CM_MWh!AO246&gt;0,1,0)</f>
        <v>0</v>
      </c>
      <c r="AP246" s="382">
        <f>IF(CM_MWh!AP246&gt;0,1,0)</f>
        <v>0</v>
      </c>
      <c r="AQ246" s="382">
        <f>IF(CM_MWh!AQ246&gt;0,1,0)</f>
        <v>0</v>
      </c>
      <c r="AR246" s="382">
        <f>IF(CM_MWh!AR246&gt;0,1,0)</f>
        <v>0</v>
      </c>
      <c r="AS246" s="382">
        <f>IF(CM_MWh!AS246&gt;0,1,0)</f>
        <v>0</v>
      </c>
      <c r="AT246" s="382">
        <f>IF(CM_MWh!AT246&gt;0,1,0)</f>
        <v>0</v>
      </c>
      <c r="AU246" s="382">
        <f t="shared" si="116"/>
        <v>9</v>
      </c>
      <c r="AV246" s="382">
        <f t="shared" si="117"/>
        <v>5</v>
      </c>
      <c r="AW246" s="103">
        <f t="shared" si="118"/>
        <v>14</v>
      </c>
      <c r="AX246" s="152">
        <f t="shared" si="119"/>
        <v>1733297</v>
      </c>
      <c r="AY246" s="381"/>
      <c r="AZ246" s="371"/>
      <c r="BA246" s="371"/>
      <c r="BB246" s="371"/>
      <c r="BC246" s="371"/>
      <c r="BD246" s="371"/>
      <c r="BE246" s="104">
        <f t="shared" si="125"/>
        <v>2016</v>
      </c>
      <c r="BF246" s="28">
        <f t="shared" si="111"/>
        <v>1</v>
      </c>
      <c r="BG246" s="381">
        <f t="shared" si="115"/>
        <v>3466631</v>
      </c>
      <c r="BH246" s="215">
        <f t="shared" si="126"/>
        <v>1533789</v>
      </c>
      <c r="BI246" s="215">
        <f t="shared" si="126"/>
        <v>171022</v>
      </c>
      <c r="BJ246" s="215">
        <f t="shared" si="126"/>
        <v>2300</v>
      </c>
      <c r="BK246" s="215">
        <f t="shared" si="126"/>
        <v>1540</v>
      </c>
      <c r="BL246" s="215">
        <f t="shared" si="126"/>
        <v>24646</v>
      </c>
      <c r="BM246" s="215">
        <f t="shared" si="120"/>
        <v>1733297</v>
      </c>
      <c r="BN246" s="206">
        <f t="shared" si="121"/>
        <v>5</v>
      </c>
      <c r="BO246" s="206">
        <f t="shared" si="113"/>
        <v>4</v>
      </c>
      <c r="BP246" s="206">
        <f t="shared" si="114"/>
        <v>5</v>
      </c>
      <c r="BQ246" s="206">
        <f t="shared" si="112"/>
        <v>9</v>
      </c>
      <c r="BR246" s="206">
        <f t="shared" si="122"/>
        <v>14</v>
      </c>
      <c r="BS246" s="264"/>
    </row>
    <row r="247" spans="1:71">
      <c r="A247" s="28">
        <f t="shared" si="123"/>
        <v>2016</v>
      </c>
      <c r="B247" s="28">
        <f t="shared" si="128"/>
        <v>2</v>
      </c>
      <c r="C247" s="383">
        <f t="shared" si="124"/>
        <v>1735494</v>
      </c>
      <c r="D247" s="383">
        <f>ROUND(cust_BM!D247,0)</f>
        <v>1535749</v>
      </c>
      <c r="E247" s="383">
        <f>ROUND(cust_BM!E247,0)</f>
        <v>171233</v>
      </c>
      <c r="F247" s="383">
        <f>ROUND(cust_BM!F247,0)</f>
        <v>2298</v>
      </c>
      <c r="G247" s="383">
        <f>ROUND(cust_BM!G247,0)</f>
        <v>1539</v>
      </c>
      <c r="H247" s="400">
        <f>ROUND(cust_BM!H247,0)</f>
        <v>24661</v>
      </c>
      <c r="I247" s="382">
        <f>IF(CM_MWh!I247&gt;0,1,0)</f>
        <v>0</v>
      </c>
      <c r="J247" s="382">
        <f>IF(CM_MWh!J247&gt;0,1,0)</f>
        <v>0</v>
      </c>
      <c r="K247" s="382">
        <f>IF(CM_MWh!K247&gt;0,1,0)</f>
        <v>1</v>
      </c>
      <c r="L247" s="382">
        <f>IF(CM_MWh!L247&gt;0,1,0)</f>
        <v>0</v>
      </c>
      <c r="M247" s="382">
        <f>IF(CM_MWh!N247&gt;0,1,0)</f>
        <v>0</v>
      </c>
      <c r="N247" s="292">
        <f>IF(CM_MWh!K247&gt;0,1,0)</f>
        <v>1</v>
      </c>
      <c r="O247" s="292">
        <f>IF(CM_MWh!M247&gt;0,1,0)</f>
        <v>0</v>
      </c>
      <c r="P247" s="292">
        <f>IF(CM_MWh!P247&gt;0,1,0)</f>
        <v>1</v>
      </c>
      <c r="Q247" s="292">
        <f>IF(CM_MWh!Q247&gt;0,1,0)</f>
        <v>1</v>
      </c>
      <c r="R247" s="292">
        <f>IF(CM_MWh!R247&gt;0,1,0)</f>
        <v>1</v>
      </c>
      <c r="S247" s="292">
        <f>IF(CM_MWh!S247&gt;0,1,0)</f>
        <v>0</v>
      </c>
      <c r="T247" s="292">
        <f>IF(CM_MWh!T247&gt;0,1,0)</f>
        <v>0</v>
      </c>
      <c r="U247" s="384">
        <f>IF(CM_MWh!U247&gt;0,1,0)</f>
        <v>1</v>
      </c>
      <c r="V247" s="382">
        <f>IF(CM_MWh!V247&gt;0,1,0)</f>
        <v>1</v>
      </c>
      <c r="W247" s="382">
        <f>IF(CM_MWh!W247&gt;0,1,0)</f>
        <v>1</v>
      </c>
      <c r="X247" s="382">
        <f>IF(CM_MWh!X247&gt;0,1,0)</f>
        <v>1</v>
      </c>
      <c r="Y247" s="382">
        <f>IF(CM_MWh!Y247&gt;0,1,0)</f>
        <v>1</v>
      </c>
      <c r="Z247" s="382">
        <f>IF(CM_MWh!Z247&gt;0,1,0)</f>
        <v>0</v>
      </c>
      <c r="AA247" s="382">
        <f>IF(CM_MWh!AA247&gt;0,1,0)</f>
        <v>1</v>
      </c>
      <c r="AB247" s="382">
        <f>IF(CM_MWh!AB247&gt;0,1,0)</f>
        <v>0</v>
      </c>
      <c r="AC247" s="382">
        <f>IF(CM_MWh!AC247&gt;0,1,0)</f>
        <v>1</v>
      </c>
      <c r="AD247" s="382">
        <f>IF(CM_MWh!AD247&gt;0,1,0)</f>
        <v>0</v>
      </c>
      <c r="AE247" s="382">
        <f>IF(CM_MWh!AE247&gt;0,1,0)</f>
        <v>1</v>
      </c>
      <c r="AF247" s="382">
        <f>IF(CM_MWh!AF247&gt;0,1,0)</f>
        <v>1</v>
      </c>
      <c r="AG247" s="384">
        <f>IF(CM_MWh!AG247&gt;0,1,0)</f>
        <v>0</v>
      </c>
      <c r="AH247" s="260">
        <f>IF(CM_MWh!AH247&gt;0,1,0)</f>
        <v>0</v>
      </c>
      <c r="AI247" s="260">
        <f>IF(CM_MWh!AI247&gt;0,1,0)</f>
        <v>0</v>
      </c>
      <c r="AJ247" s="382">
        <f>IF(CM_MWh!AJ247&gt;0,1,0)</f>
        <v>0</v>
      </c>
      <c r="AK247" s="382">
        <f>IF(CM_MWh!AK247&gt;0,1,0)</f>
        <v>0</v>
      </c>
      <c r="AL247" s="382">
        <f>IF(CM_MWh!AL247&gt;0,1,0)</f>
        <v>0</v>
      </c>
      <c r="AM247" s="382">
        <f>IF(CM_MWh!AM247&gt;0,1,0)</f>
        <v>0</v>
      </c>
      <c r="AN247" s="382">
        <f>IF(CM_MWh!AN247&gt;0,1,0)</f>
        <v>0</v>
      </c>
      <c r="AO247" s="382">
        <f>IF(CM_MWh!AO247&gt;0,1,0)</f>
        <v>0</v>
      </c>
      <c r="AP247" s="382">
        <f>IF(CM_MWh!AP247&gt;0,1,0)</f>
        <v>0</v>
      </c>
      <c r="AQ247" s="382">
        <f>IF(CM_MWh!AQ247&gt;0,1,0)</f>
        <v>0</v>
      </c>
      <c r="AR247" s="382">
        <f>IF(CM_MWh!AR247&gt;0,1,0)</f>
        <v>0</v>
      </c>
      <c r="AS247" s="382">
        <f>IF(CM_MWh!AS247&gt;0,1,0)</f>
        <v>0</v>
      </c>
      <c r="AT247" s="382">
        <f>IF(CM_MWh!AT247&gt;0,1,0)</f>
        <v>0</v>
      </c>
      <c r="AU247" s="382">
        <f t="shared" si="116"/>
        <v>9</v>
      </c>
      <c r="AV247" s="382">
        <f t="shared" si="117"/>
        <v>5</v>
      </c>
      <c r="AW247" s="103">
        <f t="shared" si="118"/>
        <v>14</v>
      </c>
      <c r="AX247" s="152">
        <f t="shared" si="119"/>
        <v>1735480</v>
      </c>
      <c r="AY247" s="381"/>
      <c r="AZ247" s="371"/>
      <c r="BA247" s="371"/>
      <c r="BB247" s="371"/>
      <c r="BC247" s="371"/>
      <c r="BD247" s="371"/>
      <c r="BE247" s="104">
        <f t="shared" si="125"/>
        <v>2016</v>
      </c>
      <c r="BF247" s="28">
        <f t="shared" si="111"/>
        <v>2</v>
      </c>
      <c r="BG247" s="381">
        <f t="shared" si="115"/>
        <v>3470997</v>
      </c>
      <c r="BH247" s="215">
        <f t="shared" si="126"/>
        <v>1535749</v>
      </c>
      <c r="BI247" s="215">
        <f t="shared" si="126"/>
        <v>171233</v>
      </c>
      <c r="BJ247" s="215">
        <f t="shared" si="126"/>
        <v>2298</v>
      </c>
      <c r="BK247" s="215">
        <f t="shared" si="126"/>
        <v>1539</v>
      </c>
      <c r="BL247" s="215">
        <f t="shared" si="126"/>
        <v>24661</v>
      </c>
      <c r="BM247" s="215">
        <f t="shared" si="120"/>
        <v>1735480</v>
      </c>
      <c r="BN247" s="206">
        <f t="shared" si="121"/>
        <v>5</v>
      </c>
      <c r="BO247" s="206">
        <f t="shared" si="113"/>
        <v>4</v>
      </c>
      <c r="BP247" s="206">
        <f t="shared" si="114"/>
        <v>5</v>
      </c>
      <c r="BQ247" s="206">
        <f t="shared" si="112"/>
        <v>9</v>
      </c>
      <c r="BR247" s="206">
        <f t="shared" si="122"/>
        <v>14</v>
      </c>
      <c r="BS247" s="264"/>
    </row>
    <row r="248" spans="1:71">
      <c r="A248" s="28">
        <f t="shared" si="123"/>
        <v>2016</v>
      </c>
      <c r="B248" s="28">
        <f t="shared" si="128"/>
        <v>3</v>
      </c>
      <c r="C248" s="383">
        <f t="shared" si="124"/>
        <v>1737664</v>
      </c>
      <c r="D248" s="383">
        <f>ROUND(cust_BM!D248,0)</f>
        <v>1537708</v>
      </c>
      <c r="E248" s="383">
        <f>ROUND(cust_BM!E248,0)</f>
        <v>171444</v>
      </c>
      <c r="F248" s="383">
        <f>ROUND(cust_BM!F248,0)</f>
        <v>2297</v>
      </c>
      <c r="G248" s="383">
        <f>ROUND(cust_BM!G248,0)</f>
        <v>1539</v>
      </c>
      <c r="H248" s="400">
        <f>ROUND(cust_BM!H248,0)</f>
        <v>24662</v>
      </c>
      <c r="I248" s="382">
        <f>IF(CM_MWh!I248&gt;0,1,0)</f>
        <v>0</v>
      </c>
      <c r="J248" s="382">
        <f>IF(CM_MWh!J248&gt;0,1,0)</f>
        <v>0</v>
      </c>
      <c r="K248" s="382">
        <f>IF(CM_MWh!K248&gt;0,1,0)</f>
        <v>1</v>
      </c>
      <c r="L248" s="382">
        <f>IF(CM_MWh!L248&gt;0,1,0)</f>
        <v>0</v>
      </c>
      <c r="M248" s="382">
        <f>IF(CM_MWh!N248&gt;0,1,0)</f>
        <v>0</v>
      </c>
      <c r="N248" s="292">
        <f>IF(CM_MWh!K248&gt;0,1,0)</f>
        <v>1</v>
      </c>
      <c r="O248" s="292">
        <f>IF(CM_MWh!M248&gt;0,1,0)</f>
        <v>0</v>
      </c>
      <c r="P248" s="292">
        <f>IF(CM_MWh!P248&gt;0,1,0)</f>
        <v>1</v>
      </c>
      <c r="Q248" s="292">
        <f>IF(CM_MWh!Q248&gt;0,1,0)</f>
        <v>1</v>
      </c>
      <c r="R248" s="292">
        <f>IF(CM_MWh!R248&gt;0,1,0)</f>
        <v>1</v>
      </c>
      <c r="S248" s="292">
        <f>IF(CM_MWh!S248&gt;0,1,0)</f>
        <v>0</v>
      </c>
      <c r="T248" s="292">
        <f>IF(CM_MWh!T248&gt;0,1,0)</f>
        <v>0</v>
      </c>
      <c r="U248" s="384">
        <f>IF(CM_MWh!U248&gt;0,1,0)</f>
        <v>1</v>
      </c>
      <c r="V248" s="382">
        <f>IF(CM_MWh!V248&gt;0,1,0)</f>
        <v>1</v>
      </c>
      <c r="W248" s="382">
        <f>IF(CM_MWh!W248&gt;0,1,0)</f>
        <v>1</v>
      </c>
      <c r="X248" s="382">
        <f>IF(CM_MWh!X248&gt;0,1,0)</f>
        <v>1</v>
      </c>
      <c r="Y248" s="382">
        <f>IF(CM_MWh!Y248&gt;0,1,0)</f>
        <v>1</v>
      </c>
      <c r="Z248" s="382">
        <f>IF(CM_MWh!Z248&gt;0,1,0)</f>
        <v>0</v>
      </c>
      <c r="AA248" s="382">
        <f>IF(CM_MWh!AA248&gt;0,1,0)</f>
        <v>1</v>
      </c>
      <c r="AB248" s="382">
        <f>IF(CM_MWh!AB248&gt;0,1,0)</f>
        <v>0</v>
      </c>
      <c r="AC248" s="382">
        <f>IF(CM_MWh!AC248&gt;0,1,0)</f>
        <v>1</v>
      </c>
      <c r="AD248" s="382">
        <f>IF(CM_MWh!AD248&gt;0,1,0)</f>
        <v>0</v>
      </c>
      <c r="AE248" s="382">
        <f>IF(CM_MWh!AE248&gt;0,1,0)</f>
        <v>1</v>
      </c>
      <c r="AF248" s="382">
        <f>IF(CM_MWh!AF248&gt;0,1,0)</f>
        <v>1</v>
      </c>
      <c r="AG248" s="384">
        <f>IF(CM_MWh!AG248&gt;0,1,0)</f>
        <v>0</v>
      </c>
      <c r="AH248" s="260">
        <f>IF(CM_MWh!AH248&gt;0,1,0)</f>
        <v>0</v>
      </c>
      <c r="AI248" s="260">
        <f>IF(CM_MWh!AI248&gt;0,1,0)</f>
        <v>0</v>
      </c>
      <c r="AJ248" s="382">
        <f>IF(CM_MWh!AJ248&gt;0,1,0)</f>
        <v>0</v>
      </c>
      <c r="AK248" s="382">
        <f>IF(CM_MWh!AK248&gt;0,1,0)</f>
        <v>0</v>
      </c>
      <c r="AL248" s="382">
        <f>IF(CM_MWh!AL248&gt;0,1,0)</f>
        <v>0</v>
      </c>
      <c r="AM248" s="382">
        <f>IF(CM_MWh!AM248&gt;0,1,0)</f>
        <v>0</v>
      </c>
      <c r="AN248" s="382">
        <f>IF(CM_MWh!AN248&gt;0,1,0)</f>
        <v>0</v>
      </c>
      <c r="AO248" s="382">
        <f>IF(CM_MWh!AO248&gt;0,1,0)</f>
        <v>0</v>
      </c>
      <c r="AP248" s="382">
        <f>IF(CM_MWh!AP248&gt;0,1,0)</f>
        <v>0</v>
      </c>
      <c r="AQ248" s="382">
        <f>IF(CM_MWh!AQ248&gt;0,1,0)</f>
        <v>0</v>
      </c>
      <c r="AR248" s="382">
        <f>IF(CM_MWh!AR248&gt;0,1,0)</f>
        <v>0</v>
      </c>
      <c r="AS248" s="382">
        <f>IF(CM_MWh!AS248&gt;0,1,0)</f>
        <v>0</v>
      </c>
      <c r="AT248" s="382">
        <f>IF(CM_MWh!AT248&gt;0,1,0)</f>
        <v>0</v>
      </c>
      <c r="AU248" s="382">
        <f t="shared" si="116"/>
        <v>9</v>
      </c>
      <c r="AV248" s="382">
        <f t="shared" si="117"/>
        <v>5</v>
      </c>
      <c r="AW248" s="103">
        <f t="shared" si="118"/>
        <v>14</v>
      </c>
      <c r="AX248" s="152">
        <f t="shared" si="119"/>
        <v>1737650</v>
      </c>
      <c r="AY248" s="381"/>
      <c r="AZ248" s="371"/>
      <c r="BA248" s="371"/>
      <c r="BB248" s="371"/>
      <c r="BC248" s="371"/>
      <c r="BD248" s="371"/>
      <c r="BE248" s="104">
        <f t="shared" si="125"/>
        <v>2016</v>
      </c>
      <c r="BF248" s="28">
        <f t="shared" si="111"/>
        <v>3</v>
      </c>
      <c r="BG248" s="381">
        <f t="shared" si="115"/>
        <v>3475337</v>
      </c>
      <c r="BH248" s="215">
        <f t="shared" si="126"/>
        <v>1537708</v>
      </c>
      <c r="BI248" s="215">
        <f t="shared" si="126"/>
        <v>171444</v>
      </c>
      <c r="BJ248" s="215">
        <f t="shared" si="126"/>
        <v>2297</v>
      </c>
      <c r="BK248" s="215">
        <f t="shared" si="126"/>
        <v>1539</v>
      </c>
      <c r="BL248" s="215">
        <f t="shared" si="126"/>
        <v>24662</v>
      </c>
      <c r="BM248" s="215">
        <f t="shared" si="120"/>
        <v>1737650</v>
      </c>
      <c r="BN248" s="206">
        <f t="shared" si="121"/>
        <v>5</v>
      </c>
      <c r="BO248" s="206">
        <f t="shared" si="113"/>
        <v>4</v>
      </c>
      <c r="BP248" s="206">
        <f t="shared" si="114"/>
        <v>5</v>
      </c>
      <c r="BQ248" s="206">
        <f t="shared" si="112"/>
        <v>9</v>
      </c>
      <c r="BR248" s="206">
        <f t="shared" si="122"/>
        <v>14</v>
      </c>
      <c r="BS248" s="264"/>
    </row>
    <row r="249" spans="1:71">
      <c r="A249" s="28">
        <f t="shared" si="123"/>
        <v>2016</v>
      </c>
      <c r="B249" s="28">
        <f t="shared" si="128"/>
        <v>4</v>
      </c>
      <c r="C249" s="383">
        <f t="shared" si="124"/>
        <v>1739801</v>
      </c>
      <c r="D249" s="383">
        <f>ROUND(cust_BM!D249,0)</f>
        <v>1539667</v>
      </c>
      <c r="E249" s="383">
        <f>ROUND(cust_BM!E249,0)</f>
        <v>171655</v>
      </c>
      <c r="F249" s="383">
        <f>ROUND(cust_BM!F249,0)</f>
        <v>2296</v>
      </c>
      <c r="G249" s="383">
        <f>ROUND(cust_BM!G249,0)</f>
        <v>1538</v>
      </c>
      <c r="H249" s="400">
        <f>ROUND(cust_BM!H249,0)</f>
        <v>24632</v>
      </c>
      <c r="I249" s="382">
        <f>IF(CM_MWh!I249&gt;0,1,0)</f>
        <v>0</v>
      </c>
      <c r="J249" s="382">
        <f>IF(CM_MWh!J249&gt;0,1,0)</f>
        <v>0</v>
      </c>
      <c r="K249" s="382">
        <f>IF(CM_MWh!K249&gt;0,1,0)</f>
        <v>1</v>
      </c>
      <c r="L249" s="382">
        <f>IF(CM_MWh!L249&gt;0,1,0)</f>
        <v>0</v>
      </c>
      <c r="M249" s="382">
        <f>IF(CM_MWh!N249&gt;0,1,0)</f>
        <v>0</v>
      </c>
      <c r="N249" s="292">
        <f>IF(CM_MWh!K249&gt;0,1,0)</f>
        <v>1</v>
      </c>
      <c r="O249" s="292">
        <f>IF(CM_MWh!M249&gt;0,1,0)</f>
        <v>0</v>
      </c>
      <c r="P249" s="292">
        <f>IF(CM_MWh!P249&gt;0,1,0)</f>
        <v>1</v>
      </c>
      <c r="Q249" s="292">
        <f>IF(CM_MWh!Q249&gt;0,1,0)</f>
        <v>0</v>
      </c>
      <c r="R249" s="292">
        <f>IF(CM_MWh!R249&gt;0,1,0)</f>
        <v>1</v>
      </c>
      <c r="S249" s="292">
        <f>IF(CM_MWh!S249&gt;0,1,0)</f>
        <v>0</v>
      </c>
      <c r="T249" s="292">
        <f>IF(CM_MWh!T249&gt;0,1,0)</f>
        <v>0</v>
      </c>
      <c r="U249" s="384">
        <f>IF(CM_MWh!U249&gt;0,1,0)</f>
        <v>1</v>
      </c>
      <c r="V249" s="382">
        <f>IF(CM_MWh!V249&gt;0,1,0)</f>
        <v>1</v>
      </c>
      <c r="W249" s="382">
        <f>IF(CM_MWh!W249&gt;0,1,0)</f>
        <v>1</v>
      </c>
      <c r="X249" s="382">
        <f>IF(CM_MWh!X249&gt;0,1,0)</f>
        <v>1</v>
      </c>
      <c r="Y249" s="382">
        <f>IF(CM_MWh!Y249&gt;0,1,0)</f>
        <v>1</v>
      </c>
      <c r="Z249" s="382">
        <f>IF(CM_MWh!Z249&gt;0,1,0)</f>
        <v>0</v>
      </c>
      <c r="AA249" s="382">
        <f>IF(CM_MWh!AA249&gt;0,1,0)</f>
        <v>1</v>
      </c>
      <c r="AB249" s="382">
        <f>IF(CM_MWh!AB249&gt;0,1,0)</f>
        <v>0</v>
      </c>
      <c r="AC249" s="382">
        <f>IF(CM_MWh!AC249&gt;0,1,0)</f>
        <v>1</v>
      </c>
      <c r="AD249" s="382">
        <f>IF(CM_MWh!AD249&gt;0,1,0)</f>
        <v>0</v>
      </c>
      <c r="AE249" s="382">
        <f>IF(CM_MWh!AE249&gt;0,1,0)</f>
        <v>1</v>
      </c>
      <c r="AF249" s="382">
        <f>IF(CM_MWh!AF249&gt;0,1,0)</f>
        <v>1</v>
      </c>
      <c r="AG249" s="384">
        <f>IF(CM_MWh!AG249&gt;0,1,0)</f>
        <v>0</v>
      </c>
      <c r="AH249" s="260">
        <f>IF(CM_MWh!AH249&gt;0,1,0)</f>
        <v>0</v>
      </c>
      <c r="AI249" s="260">
        <f>IF(CM_MWh!AI249&gt;0,1,0)</f>
        <v>0</v>
      </c>
      <c r="AJ249" s="382">
        <f>IF(CM_MWh!AJ249&gt;0,1,0)</f>
        <v>0</v>
      </c>
      <c r="AK249" s="382">
        <f>IF(CM_MWh!AK249&gt;0,1,0)</f>
        <v>0</v>
      </c>
      <c r="AL249" s="382">
        <f>IF(CM_MWh!AL249&gt;0,1,0)</f>
        <v>0</v>
      </c>
      <c r="AM249" s="382">
        <f>IF(CM_MWh!AM249&gt;0,1,0)</f>
        <v>0</v>
      </c>
      <c r="AN249" s="382">
        <f>IF(CM_MWh!AN249&gt;0,1,0)</f>
        <v>0</v>
      </c>
      <c r="AO249" s="382">
        <f>IF(CM_MWh!AO249&gt;0,1,0)</f>
        <v>0</v>
      </c>
      <c r="AP249" s="382">
        <f>IF(CM_MWh!AP249&gt;0,1,0)</f>
        <v>0</v>
      </c>
      <c r="AQ249" s="382">
        <f>IF(CM_MWh!AQ249&gt;0,1,0)</f>
        <v>0</v>
      </c>
      <c r="AR249" s="382">
        <f>IF(CM_MWh!AR249&gt;0,1,0)</f>
        <v>0</v>
      </c>
      <c r="AS249" s="382">
        <f>IF(CM_MWh!AS249&gt;0,1,0)</f>
        <v>0</v>
      </c>
      <c r="AT249" s="382">
        <f>IF(CM_MWh!AT249&gt;0,1,0)</f>
        <v>0</v>
      </c>
      <c r="AU249" s="382">
        <f t="shared" si="116"/>
        <v>9</v>
      </c>
      <c r="AV249" s="382">
        <f t="shared" si="117"/>
        <v>4</v>
      </c>
      <c r="AW249" s="103">
        <f t="shared" si="118"/>
        <v>13</v>
      </c>
      <c r="AX249" s="152">
        <f t="shared" si="119"/>
        <v>1739788</v>
      </c>
      <c r="AY249" s="381"/>
      <c r="AZ249" s="371"/>
      <c r="BA249" s="371"/>
      <c r="BB249" s="371"/>
      <c r="BC249" s="371"/>
      <c r="BD249" s="371"/>
      <c r="BE249" s="104">
        <f t="shared" si="125"/>
        <v>2016</v>
      </c>
      <c r="BF249" s="28">
        <f t="shared" si="111"/>
        <v>4</v>
      </c>
      <c r="BG249" s="381">
        <f t="shared" si="115"/>
        <v>3479611</v>
      </c>
      <c r="BH249" s="215">
        <f t="shared" si="126"/>
        <v>1539667</v>
      </c>
      <c r="BI249" s="215">
        <f t="shared" si="126"/>
        <v>171655</v>
      </c>
      <c r="BJ249" s="215">
        <f t="shared" si="126"/>
        <v>2296</v>
      </c>
      <c r="BK249" s="215">
        <f t="shared" si="126"/>
        <v>1538</v>
      </c>
      <c r="BL249" s="215">
        <f t="shared" si="126"/>
        <v>24632</v>
      </c>
      <c r="BM249" s="215">
        <f t="shared" si="120"/>
        <v>1739788</v>
      </c>
      <c r="BN249" s="206">
        <f t="shared" si="121"/>
        <v>4</v>
      </c>
      <c r="BO249" s="206">
        <f t="shared" si="113"/>
        <v>4</v>
      </c>
      <c r="BP249" s="206">
        <f t="shared" si="114"/>
        <v>5</v>
      </c>
      <c r="BQ249" s="206">
        <f t="shared" si="112"/>
        <v>9</v>
      </c>
      <c r="BR249" s="206">
        <f t="shared" si="122"/>
        <v>13</v>
      </c>
      <c r="BS249" s="264"/>
    </row>
    <row r="250" spans="1:71">
      <c r="A250" s="28">
        <f t="shared" si="123"/>
        <v>2016</v>
      </c>
      <c r="B250" s="28">
        <f t="shared" si="128"/>
        <v>5</v>
      </c>
      <c r="C250" s="383">
        <f t="shared" si="124"/>
        <v>1742015</v>
      </c>
      <c r="D250" s="383">
        <f>ROUND(cust_BM!D250,0)</f>
        <v>1541627</v>
      </c>
      <c r="E250" s="383">
        <f>ROUND(cust_BM!E250,0)</f>
        <v>171865</v>
      </c>
      <c r="F250" s="383">
        <f>ROUND(cust_BM!F250,0)</f>
        <v>2295</v>
      </c>
      <c r="G250" s="383">
        <f>ROUND(cust_BM!G250,0)</f>
        <v>1538</v>
      </c>
      <c r="H250" s="400">
        <f>ROUND(cust_BM!H250,0)</f>
        <v>24677</v>
      </c>
      <c r="I250" s="382">
        <f>IF(CM_MWh!I250&gt;0,1,0)</f>
        <v>0</v>
      </c>
      <c r="J250" s="382">
        <f>IF(CM_MWh!J250&gt;0,1,0)</f>
        <v>0</v>
      </c>
      <c r="K250" s="382">
        <f>IF(CM_MWh!K250&gt;0,1,0)</f>
        <v>1</v>
      </c>
      <c r="L250" s="382">
        <f>IF(CM_MWh!L250&gt;0,1,0)</f>
        <v>0</v>
      </c>
      <c r="M250" s="382">
        <f>IF(CM_MWh!N250&gt;0,1,0)</f>
        <v>0</v>
      </c>
      <c r="N250" s="292">
        <f>IF(CM_MWh!K250&gt;0,1,0)</f>
        <v>1</v>
      </c>
      <c r="O250" s="292">
        <f>IF(CM_MWh!M250&gt;0,1,0)</f>
        <v>0</v>
      </c>
      <c r="P250" s="292">
        <f>IF(CM_MWh!P250&gt;0,1,0)</f>
        <v>1</v>
      </c>
      <c r="Q250" s="292">
        <f>IF(CM_MWh!Q250&gt;0,1,0)</f>
        <v>0</v>
      </c>
      <c r="R250" s="292">
        <f>IF(CM_MWh!R250&gt;0,1,0)</f>
        <v>1</v>
      </c>
      <c r="S250" s="292">
        <f>IF(CM_MWh!S250&gt;0,1,0)</f>
        <v>0</v>
      </c>
      <c r="T250" s="292">
        <f>IF(CM_MWh!T250&gt;0,1,0)</f>
        <v>0</v>
      </c>
      <c r="U250" s="384">
        <f>IF(CM_MWh!U250&gt;0,1,0)</f>
        <v>1</v>
      </c>
      <c r="V250" s="382">
        <f>IF(CM_MWh!V250&gt;0,1,0)</f>
        <v>1</v>
      </c>
      <c r="W250" s="382">
        <f>IF(CM_MWh!W250&gt;0,1,0)</f>
        <v>1</v>
      </c>
      <c r="X250" s="382">
        <f>IF(CM_MWh!X250&gt;0,1,0)</f>
        <v>1</v>
      </c>
      <c r="Y250" s="382">
        <f>IF(CM_MWh!Y250&gt;0,1,0)</f>
        <v>1</v>
      </c>
      <c r="Z250" s="382">
        <f>IF(CM_MWh!Z250&gt;0,1,0)</f>
        <v>0</v>
      </c>
      <c r="AA250" s="382">
        <f>IF(CM_MWh!AA250&gt;0,1,0)</f>
        <v>1</v>
      </c>
      <c r="AB250" s="382">
        <f>IF(CM_MWh!AB250&gt;0,1,0)</f>
        <v>0</v>
      </c>
      <c r="AC250" s="382">
        <f>IF(CM_MWh!AC250&gt;0,1,0)</f>
        <v>1</v>
      </c>
      <c r="AD250" s="382">
        <f>IF(CM_MWh!AD250&gt;0,1,0)</f>
        <v>0</v>
      </c>
      <c r="AE250" s="382">
        <f>IF(CM_MWh!AE250&gt;0,1,0)</f>
        <v>1</v>
      </c>
      <c r="AF250" s="382">
        <f>IF(CM_MWh!AF250&gt;0,1,0)</f>
        <v>1</v>
      </c>
      <c r="AG250" s="384">
        <f>IF(CM_MWh!AG250&gt;0,1,0)</f>
        <v>0</v>
      </c>
      <c r="AH250" s="260">
        <f>IF(CM_MWh!AH250&gt;0,1,0)</f>
        <v>0</v>
      </c>
      <c r="AI250" s="260">
        <f>IF(CM_MWh!AI250&gt;0,1,0)</f>
        <v>0</v>
      </c>
      <c r="AJ250" s="382">
        <f>IF(CM_MWh!AJ250&gt;0,1,0)</f>
        <v>0</v>
      </c>
      <c r="AK250" s="382">
        <f>IF(CM_MWh!AK250&gt;0,1,0)</f>
        <v>0</v>
      </c>
      <c r="AL250" s="382">
        <f>IF(CM_MWh!AL250&gt;0,1,0)</f>
        <v>0</v>
      </c>
      <c r="AM250" s="382">
        <f>IF(CM_MWh!AM250&gt;0,1,0)</f>
        <v>0</v>
      </c>
      <c r="AN250" s="382">
        <f>IF(CM_MWh!AN250&gt;0,1,0)</f>
        <v>0</v>
      </c>
      <c r="AO250" s="382">
        <f>IF(CM_MWh!AO250&gt;0,1,0)</f>
        <v>0</v>
      </c>
      <c r="AP250" s="382">
        <f>IF(CM_MWh!AP250&gt;0,1,0)</f>
        <v>0</v>
      </c>
      <c r="AQ250" s="382">
        <f>IF(CM_MWh!AQ250&gt;0,1,0)</f>
        <v>0</v>
      </c>
      <c r="AR250" s="382">
        <f>IF(CM_MWh!AR250&gt;0,1,0)</f>
        <v>0</v>
      </c>
      <c r="AS250" s="382">
        <f>IF(CM_MWh!AS250&gt;0,1,0)</f>
        <v>0</v>
      </c>
      <c r="AT250" s="382">
        <f>IF(CM_MWh!AT250&gt;0,1,0)</f>
        <v>0</v>
      </c>
      <c r="AU250" s="382">
        <f t="shared" si="116"/>
        <v>9</v>
      </c>
      <c r="AV250" s="382">
        <f t="shared" si="117"/>
        <v>4</v>
      </c>
      <c r="AW250" s="103">
        <f t="shared" si="118"/>
        <v>13</v>
      </c>
      <c r="AX250" s="152">
        <f t="shared" si="119"/>
        <v>1742002</v>
      </c>
      <c r="AY250" s="381"/>
      <c r="AZ250" s="371"/>
      <c r="BA250" s="371"/>
      <c r="BB250" s="371"/>
      <c r="BC250" s="371"/>
      <c r="BD250" s="371"/>
      <c r="BE250" s="104">
        <f t="shared" si="125"/>
        <v>2016</v>
      </c>
      <c r="BF250" s="28">
        <f t="shared" ref="BF250:BF313" si="129">BF238</f>
        <v>5</v>
      </c>
      <c r="BG250" s="381">
        <f t="shared" si="115"/>
        <v>3484039</v>
      </c>
      <c r="BH250" s="215">
        <f t="shared" si="126"/>
        <v>1541627</v>
      </c>
      <c r="BI250" s="215">
        <f t="shared" si="126"/>
        <v>171865</v>
      </c>
      <c r="BJ250" s="215">
        <f t="shared" si="126"/>
        <v>2295</v>
      </c>
      <c r="BK250" s="215">
        <f t="shared" si="126"/>
        <v>1538</v>
      </c>
      <c r="BL250" s="215">
        <f t="shared" si="126"/>
        <v>24677</v>
      </c>
      <c r="BM250" s="215">
        <f t="shared" si="120"/>
        <v>1742002</v>
      </c>
      <c r="BN250" s="206">
        <f t="shared" si="121"/>
        <v>4</v>
      </c>
      <c r="BO250" s="206">
        <f t="shared" si="113"/>
        <v>4</v>
      </c>
      <c r="BP250" s="206">
        <f t="shared" si="114"/>
        <v>5</v>
      </c>
      <c r="BQ250" s="206">
        <f>AU250</f>
        <v>9</v>
      </c>
      <c r="BR250" s="206">
        <f t="shared" si="122"/>
        <v>13</v>
      </c>
      <c r="BS250" s="264"/>
    </row>
    <row r="251" spans="1:71">
      <c r="A251" s="28">
        <f t="shared" si="123"/>
        <v>2016</v>
      </c>
      <c r="B251" s="28">
        <f t="shared" si="128"/>
        <v>6</v>
      </c>
      <c r="C251" s="383">
        <f t="shared" si="124"/>
        <v>1744143</v>
      </c>
      <c r="D251" s="383">
        <f>ROUND(cust_BM!D251,0)</f>
        <v>1543586</v>
      </c>
      <c r="E251" s="383">
        <f>ROUND(cust_BM!E251,0)</f>
        <v>172076</v>
      </c>
      <c r="F251" s="383">
        <f>ROUND(cust_BM!F251,0)</f>
        <v>2294</v>
      </c>
      <c r="G251" s="383">
        <f>ROUND(cust_BM!G251,0)</f>
        <v>1537</v>
      </c>
      <c r="H251" s="400">
        <f>ROUND(cust_BM!H251,0)</f>
        <v>24637</v>
      </c>
      <c r="I251" s="382">
        <f>IF(CM_MWh!I251&gt;0,1,0)</f>
        <v>0</v>
      </c>
      <c r="J251" s="382">
        <f>IF(CM_MWh!J251&gt;0,1,0)</f>
        <v>0</v>
      </c>
      <c r="K251" s="382">
        <f>IF(CM_MWh!K251&gt;0,1,0)</f>
        <v>1</v>
      </c>
      <c r="L251" s="382">
        <f>IF(CM_MWh!L251&gt;0,1,0)</f>
        <v>0</v>
      </c>
      <c r="M251" s="382">
        <f>IF(CM_MWh!N251&gt;0,1,0)</f>
        <v>0</v>
      </c>
      <c r="N251" s="292">
        <f>IF(CM_MWh!K251&gt;0,1,0)</f>
        <v>1</v>
      </c>
      <c r="O251" s="292">
        <f>IF(CM_MWh!M251&gt;0,1,0)</f>
        <v>0</v>
      </c>
      <c r="P251" s="292">
        <f>IF(CM_MWh!P251&gt;0,1,0)</f>
        <v>0</v>
      </c>
      <c r="Q251" s="292">
        <f>IF(CM_MWh!Q251&gt;0,1,0)</f>
        <v>0</v>
      </c>
      <c r="R251" s="292">
        <f>IF(CM_MWh!R251&gt;0,1,0)</f>
        <v>1</v>
      </c>
      <c r="S251" s="292">
        <f>IF(CM_MWh!S251&gt;0,1,0)</f>
        <v>1</v>
      </c>
      <c r="T251" s="292">
        <f>IF(CM_MWh!T251&gt;0,1,0)</f>
        <v>0</v>
      </c>
      <c r="U251" s="384">
        <f>IF(CM_MWh!U251&gt;0,1,0)</f>
        <v>1</v>
      </c>
      <c r="V251" s="382">
        <f>IF(CM_MWh!V251&gt;0,1,0)</f>
        <v>1</v>
      </c>
      <c r="W251" s="382">
        <f>IF(CM_MWh!W251&gt;0,1,0)</f>
        <v>1</v>
      </c>
      <c r="X251" s="382">
        <f>IF(CM_MWh!X251&gt;0,1,0)</f>
        <v>1</v>
      </c>
      <c r="Y251" s="382">
        <f>IF(CM_MWh!Y251&gt;0,1,0)</f>
        <v>1</v>
      </c>
      <c r="Z251" s="382">
        <f>IF(CM_MWh!Z251&gt;0,1,0)</f>
        <v>0</v>
      </c>
      <c r="AA251" s="382">
        <f>IF(CM_MWh!AA251&gt;0,1,0)</f>
        <v>1</v>
      </c>
      <c r="AB251" s="382">
        <f>IF(CM_MWh!AB251&gt;0,1,0)</f>
        <v>0</v>
      </c>
      <c r="AC251" s="382">
        <f>IF(CM_MWh!AC251&gt;0,1,0)</f>
        <v>1</v>
      </c>
      <c r="AD251" s="382">
        <f>IF(CM_MWh!AD251&gt;0,1,0)</f>
        <v>0</v>
      </c>
      <c r="AE251" s="382">
        <f>IF(CM_MWh!AE251&gt;0,1,0)</f>
        <v>1</v>
      </c>
      <c r="AF251" s="382">
        <f>IF(CM_MWh!AF251&gt;0,1,0)</f>
        <v>1</v>
      </c>
      <c r="AG251" s="384">
        <f>IF(CM_MWh!AG251&gt;0,1,0)</f>
        <v>0</v>
      </c>
      <c r="AH251" s="260">
        <f>IF(CM_MWh!AH251&gt;0,1,0)</f>
        <v>0</v>
      </c>
      <c r="AI251" s="260">
        <f>IF(CM_MWh!AI251&gt;0,1,0)</f>
        <v>0</v>
      </c>
      <c r="AJ251" s="382">
        <f>IF(CM_MWh!AJ251&gt;0,1,0)</f>
        <v>0</v>
      </c>
      <c r="AK251" s="382">
        <f>IF(CM_MWh!AK251&gt;0,1,0)</f>
        <v>0</v>
      </c>
      <c r="AL251" s="382">
        <f>IF(CM_MWh!AL251&gt;0,1,0)</f>
        <v>0</v>
      </c>
      <c r="AM251" s="382">
        <f>IF(CM_MWh!AM251&gt;0,1,0)</f>
        <v>0</v>
      </c>
      <c r="AN251" s="382">
        <f>IF(CM_MWh!AN251&gt;0,1,0)</f>
        <v>0</v>
      </c>
      <c r="AO251" s="382">
        <f>IF(CM_MWh!AO251&gt;0,1,0)</f>
        <v>0</v>
      </c>
      <c r="AP251" s="382">
        <f>IF(CM_MWh!AP251&gt;0,1,0)</f>
        <v>0</v>
      </c>
      <c r="AQ251" s="382">
        <f>IF(CM_MWh!AQ251&gt;0,1,0)</f>
        <v>0</v>
      </c>
      <c r="AR251" s="382">
        <f>IF(CM_MWh!AR251&gt;0,1,0)</f>
        <v>0</v>
      </c>
      <c r="AS251" s="382">
        <f>IF(CM_MWh!AS251&gt;0,1,0)</f>
        <v>0</v>
      </c>
      <c r="AT251" s="382">
        <f>IF(CM_MWh!AT251&gt;0,1,0)</f>
        <v>0</v>
      </c>
      <c r="AU251" s="382">
        <f t="shared" si="116"/>
        <v>9</v>
      </c>
      <c r="AV251" s="382">
        <f t="shared" si="117"/>
        <v>4</v>
      </c>
      <c r="AW251" s="103">
        <f t="shared" si="118"/>
        <v>13</v>
      </c>
      <c r="AX251" s="152">
        <f t="shared" si="119"/>
        <v>1744130</v>
      </c>
      <c r="AY251" s="381"/>
      <c r="AZ251" s="371"/>
      <c r="BA251" s="371"/>
      <c r="BB251" s="371"/>
      <c r="BC251" s="371"/>
      <c r="BD251" s="371"/>
      <c r="BE251" s="104">
        <f t="shared" si="125"/>
        <v>2016</v>
      </c>
      <c r="BF251" s="28">
        <f t="shared" si="129"/>
        <v>6</v>
      </c>
      <c r="BG251" s="381">
        <f t="shared" si="115"/>
        <v>3488295</v>
      </c>
      <c r="BH251" s="215">
        <f t="shared" si="126"/>
        <v>1543586</v>
      </c>
      <c r="BI251" s="215">
        <f t="shared" si="126"/>
        <v>172076</v>
      </c>
      <c r="BJ251" s="215">
        <f t="shared" si="126"/>
        <v>2294</v>
      </c>
      <c r="BK251" s="215">
        <f t="shared" si="126"/>
        <v>1537</v>
      </c>
      <c r="BL251" s="215">
        <f t="shared" si="126"/>
        <v>24637</v>
      </c>
      <c r="BM251" s="215">
        <f t="shared" si="120"/>
        <v>1744130</v>
      </c>
      <c r="BN251" s="206">
        <f t="shared" si="121"/>
        <v>4</v>
      </c>
      <c r="BO251" s="206">
        <f t="shared" si="113"/>
        <v>4</v>
      </c>
      <c r="BP251" s="206">
        <f t="shared" si="114"/>
        <v>5</v>
      </c>
      <c r="BQ251" s="206">
        <f t="shared" ref="BQ251:BQ314" si="130">AU251</f>
        <v>9</v>
      </c>
      <c r="BR251" s="206">
        <f t="shared" si="122"/>
        <v>13</v>
      </c>
      <c r="BS251" s="264"/>
    </row>
    <row r="252" spans="1:71">
      <c r="A252" s="28">
        <f t="shared" si="123"/>
        <v>2016</v>
      </c>
      <c r="B252" s="28">
        <f t="shared" si="128"/>
        <v>7</v>
      </c>
      <c r="C252" s="383">
        <f t="shared" si="124"/>
        <v>1746297</v>
      </c>
      <c r="D252" s="383">
        <f>ROUND(cust_BM!D252,0)</f>
        <v>1545546</v>
      </c>
      <c r="E252" s="383">
        <f>ROUND(cust_BM!E252,0)</f>
        <v>172287</v>
      </c>
      <c r="F252" s="383">
        <f>ROUND(cust_BM!F252,0)</f>
        <v>2293</v>
      </c>
      <c r="G252" s="383">
        <f>ROUND(cust_BM!G252,0)</f>
        <v>1537</v>
      </c>
      <c r="H252" s="400">
        <f>ROUND(cust_BM!H252,0)</f>
        <v>24621</v>
      </c>
      <c r="I252" s="382">
        <f>IF(CM_MWh!I252&gt;0,1,0)</f>
        <v>0</v>
      </c>
      <c r="J252" s="382">
        <f>IF(CM_MWh!J252&gt;0,1,0)</f>
        <v>0</v>
      </c>
      <c r="K252" s="382">
        <f>IF(CM_MWh!K252&gt;0,1,0)</f>
        <v>1</v>
      </c>
      <c r="L252" s="382">
        <f>IF(CM_MWh!L252&gt;0,1,0)</f>
        <v>0</v>
      </c>
      <c r="M252" s="382">
        <f>IF(CM_MWh!N252&gt;0,1,0)</f>
        <v>0</v>
      </c>
      <c r="N252" s="292">
        <f>IF(CM_MWh!K252&gt;0,1,0)</f>
        <v>1</v>
      </c>
      <c r="O252" s="292">
        <f>IF(CM_MWh!M252&gt;0,1,0)</f>
        <v>0</v>
      </c>
      <c r="P252" s="292">
        <f>IF(CM_MWh!P252&gt;0,1,0)</f>
        <v>0</v>
      </c>
      <c r="Q252" s="292">
        <f>IF(CM_MWh!Q252&gt;0,1,0)</f>
        <v>0</v>
      </c>
      <c r="R252" s="292">
        <f>IF(CM_MWh!R252&gt;0,1,0)</f>
        <v>1</v>
      </c>
      <c r="S252" s="292">
        <f>IF(CM_MWh!S252&gt;0,1,0)</f>
        <v>1</v>
      </c>
      <c r="T252" s="292">
        <f>IF(CM_MWh!T252&gt;0,1,0)</f>
        <v>0</v>
      </c>
      <c r="U252" s="384">
        <f>IF(CM_MWh!U252&gt;0,1,0)</f>
        <v>1</v>
      </c>
      <c r="V252" s="382">
        <f>IF(CM_MWh!V252&gt;0,1,0)</f>
        <v>1</v>
      </c>
      <c r="W252" s="382">
        <f>IF(CM_MWh!W252&gt;0,1,0)</f>
        <v>1</v>
      </c>
      <c r="X252" s="382">
        <f>IF(CM_MWh!X252&gt;0,1,0)</f>
        <v>1</v>
      </c>
      <c r="Y252" s="382">
        <f>IF(CM_MWh!Y252&gt;0,1,0)</f>
        <v>1</v>
      </c>
      <c r="Z252" s="382">
        <f>IF(CM_MWh!Z252&gt;0,1,0)</f>
        <v>0</v>
      </c>
      <c r="AA252" s="382">
        <f>IF(CM_MWh!AA252&gt;0,1,0)</f>
        <v>1</v>
      </c>
      <c r="AB252" s="382">
        <f>IF(CM_MWh!AB252&gt;0,1,0)</f>
        <v>0</v>
      </c>
      <c r="AC252" s="382">
        <f>IF(CM_MWh!AC252&gt;0,1,0)</f>
        <v>1</v>
      </c>
      <c r="AD252" s="382">
        <f>IF(CM_MWh!AD252&gt;0,1,0)</f>
        <v>0</v>
      </c>
      <c r="AE252" s="382">
        <f>IF(CM_MWh!AE252&gt;0,1,0)</f>
        <v>1</v>
      </c>
      <c r="AF252" s="382">
        <f>IF(CM_MWh!AF252&gt;0,1,0)</f>
        <v>1</v>
      </c>
      <c r="AG252" s="384">
        <f>IF(CM_MWh!AG252&gt;0,1,0)</f>
        <v>0</v>
      </c>
      <c r="AH252" s="260">
        <f>IF(CM_MWh!AH252&gt;0,1,0)</f>
        <v>0</v>
      </c>
      <c r="AI252" s="260">
        <f>IF(CM_MWh!AI252&gt;0,1,0)</f>
        <v>0</v>
      </c>
      <c r="AJ252" s="382">
        <f>IF(CM_MWh!AJ252&gt;0,1,0)</f>
        <v>0</v>
      </c>
      <c r="AK252" s="382">
        <f>IF(CM_MWh!AK252&gt;0,1,0)</f>
        <v>0</v>
      </c>
      <c r="AL252" s="382">
        <f>IF(CM_MWh!AL252&gt;0,1,0)</f>
        <v>0</v>
      </c>
      <c r="AM252" s="382">
        <f>IF(CM_MWh!AM252&gt;0,1,0)</f>
        <v>0</v>
      </c>
      <c r="AN252" s="382">
        <f>IF(CM_MWh!AN252&gt;0,1,0)</f>
        <v>0</v>
      </c>
      <c r="AO252" s="382">
        <f>IF(CM_MWh!AO252&gt;0,1,0)</f>
        <v>0</v>
      </c>
      <c r="AP252" s="382">
        <f>IF(CM_MWh!AP252&gt;0,1,0)</f>
        <v>0</v>
      </c>
      <c r="AQ252" s="382">
        <f>IF(CM_MWh!AQ252&gt;0,1,0)</f>
        <v>0</v>
      </c>
      <c r="AR252" s="382">
        <f>IF(CM_MWh!AR252&gt;0,1,0)</f>
        <v>0</v>
      </c>
      <c r="AS252" s="382">
        <f>IF(CM_MWh!AS252&gt;0,1,0)</f>
        <v>0</v>
      </c>
      <c r="AT252" s="382">
        <f>IF(CM_MWh!AT252&gt;0,1,0)</f>
        <v>0</v>
      </c>
      <c r="AU252" s="382">
        <f t="shared" si="116"/>
        <v>9</v>
      </c>
      <c r="AV252" s="382">
        <f t="shared" si="117"/>
        <v>4</v>
      </c>
      <c r="AW252" s="103">
        <f t="shared" si="118"/>
        <v>13</v>
      </c>
      <c r="AX252" s="152">
        <f t="shared" si="119"/>
        <v>1746284</v>
      </c>
      <c r="AY252" s="381"/>
      <c r="AZ252" s="371"/>
      <c r="BA252" s="371"/>
      <c r="BB252" s="371"/>
      <c r="BC252" s="371"/>
      <c r="BD252" s="371"/>
      <c r="BE252" s="104">
        <f t="shared" si="125"/>
        <v>2016</v>
      </c>
      <c r="BF252" s="28">
        <f t="shared" si="129"/>
        <v>7</v>
      </c>
      <c r="BG252" s="381">
        <f t="shared" si="115"/>
        <v>3492603</v>
      </c>
      <c r="BH252" s="215">
        <f t="shared" si="126"/>
        <v>1545546</v>
      </c>
      <c r="BI252" s="215">
        <f t="shared" si="126"/>
        <v>172287</v>
      </c>
      <c r="BJ252" s="215">
        <f t="shared" si="126"/>
        <v>2293</v>
      </c>
      <c r="BK252" s="215">
        <f t="shared" si="126"/>
        <v>1537</v>
      </c>
      <c r="BL252" s="215">
        <f t="shared" si="126"/>
        <v>24621</v>
      </c>
      <c r="BM252" s="215">
        <f t="shared" si="120"/>
        <v>1746284</v>
      </c>
      <c r="BN252" s="206">
        <f t="shared" si="121"/>
        <v>4</v>
      </c>
      <c r="BO252" s="206">
        <f t="shared" ref="BO252:BO315" si="131">SUM(U252,W252,Y252,AF252)</f>
        <v>4</v>
      </c>
      <c r="BP252" s="206">
        <f t="shared" ref="BP252:BP315" si="132">AU252-BO252</f>
        <v>5</v>
      </c>
      <c r="BQ252" s="206">
        <f t="shared" si="130"/>
        <v>9</v>
      </c>
      <c r="BR252" s="206">
        <f t="shared" si="122"/>
        <v>13</v>
      </c>
      <c r="BS252" s="264"/>
    </row>
    <row r="253" spans="1:71">
      <c r="A253" s="28">
        <f t="shared" si="123"/>
        <v>2016</v>
      </c>
      <c r="B253" s="28">
        <f t="shared" si="128"/>
        <v>8</v>
      </c>
      <c r="C253" s="383">
        <f t="shared" si="124"/>
        <v>1748575</v>
      </c>
      <c r="D253" s="383">
        <f>ROUND(cust_BM!D253,0)</f>
        <v>1547548</v>
      </c>
      <c r="E253" s="383">
        <f>ROUND(cust_BM!E253,0)</f>
        <v>172499</v>
      </c>
      <c r="F253" s="383">
        <f>ROUND(cust_BM!F253,0)</f>
        <v>2291</v>
      </c>
      <c r="G253" s="383">
        <f>ROUND(cust_BM!G253,0)</f>
        <v>1536</v>
      </c>
      <c r="H253" s="400">
        <f>ROUND(cust_BM!H253,0)</f>
        <v>24688</v>
      </c>
      <c r="I253" s="382">
        <f>IF(CM_MWh!I253&gt;0,1,0)</f>
        <v>0</v>
      </c>
      <c r="J253" s="382">
        <f>IF(CM_MWh!J253&gt;0,1,0)</f>
        <v>0</v>
      </c>
      <c r="K253" s="382">
        <f>IF(CM_MWh!K253&gt;0,1,0)</f>
        <v>1</v>
      </c>
      <c r="L253" s="382">
        <f>IF(CM_MWh!L253&gt;0,1,0)</f>
        <v>0</v>
      </c>
      <c r="M253" s="382">
        <f>IF(CM_MWh!N253&gt;0,1,0)</f>
        <v>0</v>
      </c>
      <c r="N253" s="292">
        <f>IF(CM_MWh!K253&gt;0,1,0)</f>
        <v>1</v>
      </c>
      <c r="O253" s="292">
        <f>IF(CM_MWh!M253&gt;0,1,0)</f>
        <v>0</v>
      </c>
      <c r="P253" s="292">
        <f>IF(CM_MWh!P253&gt;0,1,0)</f>
        <v>0</v>
      </c>
      <c r="Q253" s="292">
        <f>IF(CM_MWh!Q253&gt;0,1,0)</f>
        <v>0</v>
      </c>
      <c r="R253" s="292">
        <f>IF(CM_MWh!R253&gt;0,1,0)</f>
        <v>1</v>
      </c>
      <c r="S253" s="292">
        <f>IF(CM_MWh!S253&gt;0,1,0)</f>
        <v>1</v>
      </c>
      <c r="T253" s="292">
        <f>IF(CM_MWh!T253&gt;0,1,0)</f>
        <v>0</v>
      </c>
      <c r="U253" s="384">
        <f>IF(CM_MWh!U253&gt;0,1,0)</f>
        <v>1</v>
      </c>
      <c r="V253" s="382">
        <f>IF(CM_MWh!V253&gt;0,1,0)</f>
        <v>1</v>
      </c>
      <c r="W253" s="382">
        <f>IF(CM_MWh!W253&gt;0,1,0)</f>
        <v>1</v>
      </c>
      <c r="X253" s="382">
        <f>IF(CM_MWh!X253&gt;0,1,0)</f>
        <v>1</v>
      </c>
      <c r="Y253" s="382">
        <f>IF(CM_MWh!Y253&gt;0,1,0)</f>
        <v>1</v>
      </c>
      <c r="Z253" s="382">
        <f>IF(CM_MWh!Z253&gt;0,1,0)</f>
        <v>0</v>
      </c>
      <c r="AA253" s="382">
        <f>IF(CM_MWh!AA253&gt;0,1,0)</f>
        <v>1</v>
      </c>
      <c r="AB253" s="382">
        <f>IF(CM_MWh!AB253&gt;0,1,0)</f>
        <v>0</v>
      </c>
      <c r="AC253" s="382">
        <f>IF(CM_MWh!AC253&gt;0,1,0)</f>
        <v>1</v>
      </c>
      <c r="AD253" s="382">
        <f>IF(CM_MWh!AD253&gt;0,1,0)</f>
        <v>0</v>
      </c>
      <c r="AE253" s="382">
        <f>IF(CM_MWh!AE253&gt;0,1,0)</f>
        <v>1</v>
      </c>
      <c r="AF253" s="382">
        <f>IF(CM_MWh!AF253&gt;0,1,0)</f>
        <v>1</v>
      </c>
      <c r="AG253" s="384">
        <f>IF(CM_MWh!AG253&gt;0,1,0)</f>
        <v>0</v>
      </c>
      <c r="AH253" s="260">
        <f>IF(CM_MWh!AH253&gt;0,1,0)</f>
        <v>0</v>
      </c>
      <c r="AI253" s="260">
        <f>IF(CM_MWh!AI253&gt;0,1,0)</f>
        <v>0</v>
      </c>
      <c r="AJ253" s="382">
        <f>IF(CM_MWh!AJ253&gt;0,1,0)</f>
        <v>0</v>
      </c>
      <c r="AK253" s="382">
        <f>IF(CM_MWh!AK253&gt;0,1,0)</f>
        <v>0</v>
      </c>
      <c r="AL253" s="382">
        <f>IF(CM_MWh!AL253&gt;0,1,0)</f>
        <v>0</v>
      </c>
      <c r="AM253" s="382">
        <f>IF(CM_MWh!AM253&gt;0,1,0)</f>
        <v>0</v>
      </c>
      <c r="AN253" s="382">
        <f>IF(CM_MWh!AN253&gt;0,1,0)</f>
        <v>0</v>
      </c>
      <c r="AO253" s="382">
        <f>IF(CM_MWh!AO253&gt;0,1,0)</f>
        <v>0</v>
      </c>
      <c r="AP253" s="382">
        <f>IF(CM_MWh!AP253&gt;0,1,0)</f>
        <v>0</v>
      </c>
      <c r="AQ253" s="382">
        <f>IF(CM_MWh!AQ253&gt;0,1,0)</f>
        <v>0</v>
      </c>
      <c r="AR253" s="382">
        <f>IF(CM_MWh!AR253&gt;0,1,0)</f>
        <v>0</v>
      </c>
      <c r="AS253" s="382">
        <f>IF(CM_MWh!AS253&gt;0,1,0)</f>
        <v>0</v>
      </c>
      <c r="AT253" s="382">
        <f>IF(CM_MWh!AT253&gt;0,1,0)</f>
        <v>0</v>
      </c>
      <c r="AU253" s="382">
        <f t="shared" si="116"/>
        <v>9</v>
      </c>
      <c r="AV253" s="382">
        <f t="shared" si="117"/>
        <v>4</v>
      </c>
      <c r="AW253" s="103">
        <f t="shared" si="118"/>
        <v>13</v>
      </c>
      <c r="AX253" s="152">
        <f t="shared" si="119"/>
        <v>1748562</v>
      </c>
      <c r="AY253" s="381"/>
      <c r="AZ253" s="371"/>
      <c r="BA253" s="371"/>
      <c r="BB253" s="371"/>
      <c r="BC253" s="371"/>
      <c r="BD253" s="371"/>
      <c r="BE253" s="104">
        <f t="shared" si="125"/>
        <v>2016</v>
      </c>
      <c r="BF253" s="28">
        <f t="shared" si="129"/>
        <v>8</v>
      </c>
      <c r="BG253" s="381">
        <f t="shared" si="115"/>
        <v>3497159</v>
      </c>
      <c r="BH253" s="215">
        <f t="shared" si="126"/>
        <v>1547548</v>
      </c>
      <c r="BI253" s="215">
        <f t="shared" si="126"/>
        <v>172499</v>
      </c>
      <c r="BJ253" s="215">
        <f t="shared" si="126"/>
        <v>2291</v>
      </c>
      <c r="BK253" s="215">
        <f t="shared" si="126"/>
        <v>1536</v>
      </c>
      <c r="BL253" s="215">
        <f t="shared" si="126"/>
        <v>24688</v>
      </c>
      <c r="BM253" s="215">
        <f t="shared" si="120"/>
        <v>1748562</v>
      </c>
      <c r="BN253" s="206">
        <f t="shared" si="121"/>
        <v>4</v>
      </c>
      <c r="BO253" s="206">
        <f t="shared" si="131"/>
        <v>4</v>
      </c>
      <c r="BP253" s="206">
        <f t="shared" si="132"/>
        <v>5</v>
      </c>
      <c r="BQ253" s="206">
        <f t="shared" si="130"/>
        <v>9</v>
      </c>
      <c r="BR253" s="206">
        <f t="shared" si="122"/>
        <v>13</v>
      </c>
      <c r="BS253" s="264"/>
    </row>
    <row r="254" spans="1:71">
      <c r="A254" s="28">
        <f t="shared" si="123"/>
        <v>2016</v>
      </c>
      <c r="B254" s="28">
        <f t="shared" si="128"/>
        <v>9</v>
      </c>
      <c r="C254" s="383">
        <f t="shared" si="124"/>
        <v>1750809</v>
      </c>
      <c r="D254" s="383">
        <f>ROUND(cust_BM!D254,0)</f>
        <v>1549551</v>
      </c>
      <c r="E254" s="383">
        <f>ROUND(cust_BM!E254,0)</f>
        <v>172713</v>
      </c>
      <c r="F254" s="383">
        <f>ROUND(cust_BM!F254,0)</f>
        <v>2290</v>
      </c>
      <c r="G254" s="383">
        <f>ROUND(cust_BM!G254,0)</f>
        <v>1536</v>
      </c>
      <c r="H254" s="400">
        <f>ROUND(cust_BM!H254,0)</f>
        <v>24706</v>
      </c>
      <c r="I254" s="382">
        <f>IF(CM_MWh!I254&gt;0,1,0)</f>
        <v>0</v>
      </c>
      <c r="J254" s="382">
        <f>IF(CM_MWh!J254&gt;0,1,0)</f>
        <v>0</v>
      </c>
      <c r="K254" s="382">
        <f>IF(CM_MWh!K254&gt;0,1,0)</f>
        <v>1</v>
      </c>
      <c r="L254" s="382">
        <f>IF(CM_MWh!L254&gt;0,1,0)</f>
        <v>0</v>
      </c>
      <c r="M254" s="382">
        <f>IF(CM_MWh!N254&gt;0,1,0)</f>
        <v>0</v>
      </c>
      <c r="N254" s="292">
        <f>IF(CM_MWh!K254&gt;0,1,0)</f>
        <v>1</v>
      </c>
      <c r="O254" s="292">
        <f>IF(CM_MWh!M254&gt;0,1,0)</f>
        <v>0</v>
      </c>
      <c r="P254" s="292">
        <f>IF(CM_MWh!P254&gt;0,1,0)</f>
        <v>0</v>
      </c>
      <c r="Q254" s="292">
        <f>IF(CM_MWh!Q254&gt;0,1,0)</f>
        <v>0</v>
      </c>
      <c r="R254" s="292">
        <f>IF(CM_MWh!R254&gt;0,1,0)</f>
        <v>1</v>
      </c>
      <c r="S254" s="292">
        <f>IF(CM_MWh!S254&gt;0,1,0)</f>
        <v>1</v>
      </c>
      <c r="T254" s="292">
        <f>IF(CM_MWh!T254&gt;0,1,0)</f>
        <v>0</v>
      </c>
      <c r="U254" s="384">
        <f>IF(CM_MWh!U254&gt;0,1,0)</f>
        <v>1</v>
      </c>
      <c r="V254" s="382">
        <f>IF(CM_MWh!V254&gt;0,1,0)</f>
        <v>1</v>
      </c>
      <c r="W254" s="382">
        <f>IF(CM_MWh!W254&gt;0,1,0)</f>
        <v>1</v>
      </c>
      <c r="X254" s="382">
        <f>IF(CM_MWh!X254&gt;0,1,0)</f>
        <v>1</v>
      </c>
      <c r="Y254" s="382">
        <f>IF(CM_MWh!Y254&gt;0,1,0)</f>
        <v>1</v>
      </c>
      <c r="Z254" s="382">
        <f>IF(CM_MWh!Z254&gt;0,1,0)</f>
        <v>0</v>
      </c>
      <c r="AA254" s="382">
        <f>IF(CM_MWh!AA254&gt;0,1,0)</f>
        <v>1</v>
      </c>
      <c r="AB254" s="382">
        <f>IF(CM_MWh!AB254&gt;0,1,0)</f>
        <v>0</v>
      </c>
      <c r="AC254" s="382">
        <f>IF(CM_MWh!AC254&gt;0,1,0)</f>
        <v>1</v>
      </c>
      <c r="AD254" s="382">
        <f>IF(CM_MWh!AD254&gt;0,1,0)</f>
        <v>0</v>
      </c>
      <c r="AE254" s="382">
        <f>IF(CM_MWh!AE254&gt;0,1,0)</f>
        <v>1</v>
      </c>
      <c r="AF254" s="382">
        <f>IF(CM_MWh!AF254&gt;0,1,0)</f>
        <v>1</v>
      </c>
      <c r="AG254" s="384">
        <f>IF(CM_MWh!AG254&gt;0,1,0)</f>
        <v>0</v>
      </c>
      <c r="AH254" s="260">
        <f>IF(CM_MWh!AH254&gt;0,1,0)</f>
        <v>0</v>
      </c>
      <c r="AI254" s="260">
        <f>IF(CM_MWh!AI254&gt;0,1,0)</f>
        <v>0</v>
      </c>
      <c r="AJ254" s="382">
        <f>IF(CM_MWh!AJ254&gt;0,1,0)</f>
        <v>0</v>
      </c>
      <c r="AK254" s="382">
        <f>IF(CM_MWh!AK254&gt;0,1,0)</f>
        <v>0</v>
      </c>
      <c r="AL254" s="382">
        <f>IF(CM_MWh!AL254&gt;0,1,0)</f>
        <v>0</v>
      </c>
      <c r="AM254" s="382">
        <f>IF(CM_MWh!AM254&gt;0,1,0)</f>
        <v>0</v>
      </c>
      <c r="AN254" s="382">
        <f>IF(CM_MWh!AN254&gt;0,1,0)</f>
        <v>0</v>
      </c>
      <c r="AO254" s="382">
        <f>IF(CM_MWh!AO254&gt;0,1,0)</f>
        <v>0</v>
      </c>
      <c r="AP254" s="382">
        <f>IF(CM_MWh!AP254&gt;0,1,0)</f>
        <v>0</v>
      </c>
      <c r="AQ254" s="382">
        <f>IF(CM_MWh!AQ254&gt;0,1,0)</f>
        <v>0</v>
      </c>
      <c r="AR254" s="382">
        <f>IF(CM_MWh!AR254&gt;0,1,0)</f>
        <v>0</v>
      </c>
      <c r="AS254" s="382">
        <f>IF(CM_MWh!AS254&gt;0,1,0)</f>
        <v>0</v>
      </c>
      <c r="AT254" s="382">
        <f>IF(CM_MWh!AT254&gt;0,1,0)</f>
        <v>0</v>
      </c>
      <c r="AU254" s="382">
        <f t="shared" si="116"/>
        <v>9</v>
      </c>
      <c r="AV254" s="382">
        <f t="shared" si="117"/>
        <v>4</v>
      </c>
      <c r="AW254" s="103">
        <f t="shared" si="118"/>
        <v>13</v>
      </c>
      <c r="AX254" s="152">
        <f t="shared" si="119"/>
        <v>1750796</v>
      </c>
      <c r="AY254" s="381"/>
      <c r="AZ254" s="371"/>
      <c r="BA254" s="371"/>
      <c r="BB254" s="371"/>
      <c r="BC254" s="371"/>
      <c r="BD254" s="371"/>
      <c r="BE254" s="104">
        <f t="shared" si="125"/>
        <v>2016</v>
      </c>
      <c r="BF254" s="28">
        <f t="shared" si="129"/>
        <v>9</v>
      </c>
      <c r="BG254" s="381">
        <f t="shared" si="115"/>
        <v>3501627</v>
      </c>
      <c r="BH254" s="215">
        <f t="shared" si="126"/>
        <v>1549551</v>
      </c>
      <c r="BI254" s="215">
        <f t="shared" si="126"/>
        <v>172713</v>
      </c>
      <c r="BJ254" s="215">
        <f t="shared" si="126"/>
        <v>2290</v>
      </c>
      <c r="BK254" s="215">
        <f t="shared" si="126"/>
        <v>1536</v>
      </c>
      <c r="BL254" s="215">
        <f t="shared" si="126"/>
        <v>24706</v>
      </c>
      <c r="BM254" s="215">
        <f t="shared" si="120"/>
        <v>1750796</v>
      </c>
      <c r="BN254" s="206">
        <f t="shared" si="121"/>
        <v>4</v>
      </c>
      <c r="BO254" s="206">
        <f t="shared" si="131"/>
        <v>4</v>
      </c>
      <c r="BP254" s="206">
        <f t="shared" si="132"/>
        <v>5</v>
      </c>
      <c r="BQ254" s="206">
        <f t="shared" si="130"/>
        <v>9</v>
      </c>
      <c r="BR254" s="206">
        <f t="shared" si="122"/>
        <v>13</v>
      </c>
      <c r="BS254" s="264"/>
    </row>
    <row r="255" spans="1:71">
      <c r="A255" s="28">
        <f t="shared" si="123"/>
        <v>2016</v>
      </c>
      <c r="B255" s="28">
        <f t="shared" si="128"/>
        <v>10</v>
      </c>
      <c r="C255" s="383">
        <f t="shared" si="124"/>
        <v>1753059</v>
      </c>
      <c r="D255" s="383">
        <f>ROUND(cust_BM!D255,0)</f>
        <v>1551553</v>
      </c>
      <c r="E255" s="383">
        <f>ROUND(cust_BM!E255,0)</f>
        <v>172929</v>
      </c>
      <c r="F255" s="383">
        <f>ROUND(cust_BM!F255,0)</f>
        <v>2289</v>
      </c>
      <c r="G255" s="383">
        <f>ROUND(cust_BM!G255,0)</f>
        <v>1535</v>
      </c>
      <c r="H255" s="400">
        <f>ROUND(cust_BM!H255,0)</f>
        <v>24740</v>
      </c>
      <c r="I255" s="382">
        <f>IF(CM_MWh!I255&gt;0,1,0)</f>
        <v>0</v>
      </c>
      <c r="J255" s="382">
        <f>IF(CM_MWh!J255&gt;0,1,0)</f>
        <v>0</v>
      </c>
      <c r="K255" s="382">
        <f>IF(CM_MWh!K255&gt;0,1,0)</f>
        <v>1</v>
      </c>
      <c r="L255" s="382">
        <f>IF(CM_MWh!L255&gt;0,1,0)</f>
        <v>0</v>
      </c>
      <c r="M255" s="382">
        <f>IF(CM_MWh!N255&gt;0,1,0)</f>
        <v>0</v>
      </c>
      <c r="N255" s="292">
        <f>IF(CM_MWh!K255&gt;0,1,0)</f>
        <v>1</v>
      </c>
      <c r="O255" s="292">
        <f>IF(CM_MWh!M255&gt;0,1,0)</f>
        <v>0</v>
      </c>
      <c r="P255" s="292">
        <f>IF(CM_MWh!P255&gt;0,1,0)</f>
        <v>0</v>
      </c>
      <c r="Q255" s="292">
        <f>IF(CM_MWh!Q255&gt;0,1,0)</f>
        <v>0</v>
      </c>
      <c r="R255" s="292">
        <f>IF(CM_MWh!R255&gt;0,1,0)</f>
        <v>1</v>
      </c>
      <c r="S255" s="292">
        <f>IF(CM_MWh!S255&gt;0,1,0)</f>
        <v>1</v>
      </c>
      <c r="T255" s="292">
        <f>IF(CM_MWh!T255&gt;0,1,0)</f>
        <v>0</v>
      </c>
      <c r="U255" s="384">
        <f>IF(CM_MWh!U255&gt;0,1,0)</f>
        <v>1</v>
      </c>
      <c r="V255" s="382">
        <f>IF(CM_MWh!V255&gt;0,1,0)</f>
        <v>1</v>
      </c>
      <c r="W255" s="382">
        <f>IF(CM_MWh!W255&gt;0,1,0)</f>
        <v>1</v>
      </c>
      <c r="X255" s="382">
        <f>IF(CM_MWh!X255&gt;0,1,0)</f>
        <v>1</v>
      </c>
      <c r="Y255" s="382">
        <f>IF(CM_MWh!Y255&gt;0,1,0)</f>
        <v>1</v>
      </c>
      <c r="Z255" s="382">
        <f>IF(CM_MWh!Z255&gt;0,1,0)</f>
        <v>0</v>
      </c>
      <c r="AA255" s="382">
        <f>IF(CM_MWh!AA255&gt;0,1,0)</f>
        <v>1</v>
      </c>
      <c r="AB255" s="382">
        <f>IF(CM_MWh!AB255&gt;0,1,0)</f>
        <v>0</v>
      </c>
      <c r="AC255" s="382">
        <f>IF(CM_MWh!AC255&gt;0,1,0)</f>
        <v>1</v>
      </c>
      <c r="AD255" s="382">
        <f>IF(CM_MWh!AD255&gt;0,1,0)</f>
        <v>0</v>
      </c>
      <c r="AE255" s="382">
        <f>IF(CM_MWh!AE255&gt;0,1,0)</f>
        <v>1</v>
      </c>
      <c r="AF255" s="382">
        <f>IF(CM_MWh!AF255&gt;0,1,0)</f>
        <v>1</v>
      </c>
      <c r="AG255" s="384">
        <f>IF(CM_MWh!AG255&gt;0,1,0)</f>
        <v>0</v>
      </c>
      <c r="AH255" s="260">
        <f>IF(CM_MWh!AH255&gt;0,1,0)</f>
        <v>0</v>
      </c>
      <c r="AI255" s="260">
        <f>IF(CM_MWh!AI255&gt;0,1,0)</f>
        <v>0</v>
      </c>
      <c r="AJ255" s="382">
        <f>IF(CM_MWh!AJ255&gt;0,1,0)</f>
        <v>0</v>
      </c>
      <c r="AK255" s="382">
        <f>IF(CM_MWh!AK255&gt;0,1,0)</f>
        <v>0</v>
      </c>
      <c r="AL255" s="382">
        <f>IF(CM_MWh!AL255&gt;0,1,0)</f>
        <v>0</v>
      </c>
      <c r="AM255" s="382">
        <f>IF(CM_MWh!AM255&gt;0,1,0)</f>
        <v>0</v>
      </c>
      <c r="AN255" s="382">
        <f>IF(CM_MWh!AN255&gt;0,1,0)</f>
        <v>0</v>
      </c>
      <c r="AO255" s="382">
        <f>IF(CM_MWh!AO255&gt;0,1,0)</f>
        <v>0</v>
      </c>
      <c r="AP255" s="382">
        <f>IF(CM_MWh!AP255&gt;0,1,0)</f>
        <v>0</v>
      </c>
      <c r="AQ255" s="382">
        <f>IF(CM_MWh!AQ255&gt;0,1,0)</f>
        <v>0</v>
      </c>
      <c r="AR255" s="382">
        <f>IF(CM_MWh!AR255&gt;0,1,0)</f>
        <v>0</v>
      </c>
      <c r="AS255" s="382">
        <f>IF(CM_MWh!AS255&gt;0,1,0)</f>
        <v>0</v>
      </c>
      <c r="AT255" s="382">
        <f>IF(CM_MWh!AT255&gt;0,1,0)</f>
        <v>0</v>
      </c>
      <c r="AU255" s="382">
        <f t="shared" si="116"/>
        <v>9</v>
      </c>
      <c r="AV255" s="382">
        <f t="shared" si="117"/>
        <v>4</v>
      </c>
      <c r="AW255" s="103">
        <f t="shared" si="118"/>
        <v>13</v>
      </c>
      <c r="AX255" s="152">
        <f t="shared" si="119"/>
        <v>1753046</v>
      </c>
      <c r="AY255" s="381"/>
      <c r="AZ255" s="371"/>
      <c r="BA255" s="371"/>
      <c r="BB255" s="371"/>
      <c r="BC255" s="371"/>
      <c r="BD255" s="371"/>
      <c r="BE255" s="104">
        <f t="shared" si="125"/>
        <v>2016</v>
      </c>
      <c r="BF255" s="28">
        <f t="shared" si="129"/>
        <v>10</v>
      </c>
      <c r="BG255" s="381">
        <f t="shared" si="115"/>
        <v>3506127</v>
      </c>
      <c r="BH255" s="215">
        <f t="shared" si="126"/>
        <v>1551553</v>
      </c>
      <c r="BI255" s="215">
        <f t="shared" si="126"/>
        <v>172929</v>
      </c>
      <c r="BJ255" s="215">
        <f t="shared" si="126"/>
        <v>2289</v>
      </c>
      <c r="BK255" s="215">
        <f t="shared" si="126"/>
        <v>1535</v>
      </c>
      <c r="BL255" s="215">
        <f t="shared" si="126"/>
        <v>24740</v>
      </c>
      <c r="BM255" s="215">
        <f t="shared" si="120"/>
        <v>1753046</v>
      </c>
      <c r="BN255" s="206">
        <f t="shared" si="121"/>
        <v>4</v>
      </c>
      <c r="BO255" s="206">
        <f t="shared" si="131"/>
        <v>4</v>
      </c>
      <c r="BP255" s="206">
        <f t="shared" si="132"/>
        <v>5</v>
      </c>
      <c r="BQ255" s="206">
        <f t="shared" si="130"/>
        <v>9</v>
      </c>
      <c r="BR255" s="206">
        <f t="shared" si="122"/>
        <v>13</v>
      </c>
      <c r="BS255" s="264"/>
    </row>
    <row r="256" spans="1:71">
      <c r="A256" s="28">
        <f t="shared" si="123"/>
        <v>2016</v>
      </c>
      <c r="B256" s="28">
        <f t="shared" si="128"/>
        <v>11</v>
      </c>
      <c r="C256" s="383">
        <f t="shared" si="124"/>
        <v>1755323</v>
      </c>
      <c r="D256" s="383">
        <f>ROUND(cust_BM!D256,0)</f>
        <v>1553556</v>
      </c>
      <c r="E256" s="383">
        <f>ROUND(cust_BM!E256,0)</f>
        <v>173145</v>
      </c>
      <c r="F256" s="383">
        <f>ROUND(cust_BM!F256,0)</f>
        <v>2288</v>
      </c>
      <c r="G256" s="383">
        <f>ROUND(cust_BM!G256,0)</f>
        <v>1535</v>
      </c>
      <c r="H256" s="400">
        <f>ROUND(cust_BM!H256,0)</f>
        <v>24786</v>
      </c>
      <c r="I256" s="382">
        <f>IF(CM_MWh!I256&gt;0,1,0)</f>
        <v>0</v>
      </c>
      <c r="J256" s="382">
        <f>IF(CM_MWh!J256&gt;0,1,0)</f>
        <v>0</v>
      </c>
      <c r="K256" s="382">
        <f>IF(CM_MWh!K256&gt;0,1,0)</f>
        <v>1</v>
      </c>
      <c r="L256" s="382">
        <f>IF(CM_MWh!L256&gt;0,1,0)</f>
        <v>0</v>
      </c>
      <c r="M256" s="382">
        <f>IF(CM_MWh!N256&gt;0,1,0)</f>
        <v>0</v>
      </c>
      <c r="N256" s="292">
        <f>IF(CM_MWh!K256&gt;0,1,0)</f>
        <v>1</v>
      </c>
      <c r="O256" s="292">
        <f>IF(CM_MWh!M256&gt;0,1,0)</f>
        <v>0</v>
      </c>
      <c r="P256" s="292">
        <f>IF(CM_MWh!P256&gt;0,1,0)</f>
        <v>0</v>
      </c>
      <c r="Q256" s="292">
        <f>IF(CM_MWh!Q256&gt;0,1,0)</f>
        <v>0</v>
      </c>
      <c r="R256" s="292">
        <f>IF(CM_MWh!R256&gt;0,1,0)</f>
        <v>1</v>
      </c>
      <c r="S256" s="292">
        <f>IF(CM_MWh!S256&gt;0,1,0)</f>
        <v>1</v>
      </c>
      <c r="T256" s="292">
        <f>IF(CM_MWh!T256&gt;0,1,0)</f>
        <v>0</v>
      </c>
      <c r="U256" s="384">
        <f>IF(CM_MWh!U256&gt;0,1,0)</f>
        <v>1</v>
      </c>
      <c r="V256" s="382">
        <f>IF(CM_MWh!V256&gt;0,1,0)</f>
        <v>1</v>
      </c>
      <c r="W256" s="382">
        <f>IF(CM_MWh!W256&gt;0,1,0)</f>
        <v>1</v>
      </c>
      <c r="X256" s="382">
        <f>IF(CM_MWh!X256&gt;0,1,0)</f>
        <v>1</v>
      </c>
      <c r="Y256" s="382">
        <f>IF(CM_MWh!Y256&gt;0,1,0)</f>
        <v>1</v>
      </c>
      <c r="Z256" s="382">
        <f>IF(CM_MWh!Z256&gt;0,1,0)</f>
        <v>0</v>
      </c>
      <c r="AA256" s="382">
        <f>IF(CM_MWh!AA256&gt;0,1,0)</f>
        <v>1</v>
      </c>
      <c r="AB256" s="382">
        <f>IF(CM_MWh!AB256&gt;0,1,0)</f>
        <v>0</v>
      </c>
      <c r="AC256" s="382">
        <f>IF(CM_MWh!AC256&gt;0,1,0)</f>
        <v>1</v>
      </c>
      <c r="AD256" s="382">
        <f>IF(CM_MWh!AD256&gt;0,1,0)</f>
        <v>0</v>
      </c>
      <c r="AE256" s="382">
        <f>IF(CM_MWh!AE256&gt;0,1,0)</f>
        <v>1</v>
      </c>
      <c r="AF256" s="382">
        <f>IF(CM_MWh!AF256&gt;0,1,0)</f>
        <v>1</v>
      </c>
      <c r="AG256" s="384">
        <f>IF(CM_MWh!AG256&gt;0,1,0)</f>
        <v>0</v>
      </c>
      <c r="AH256" s="260">
        <f>IF(CM_MWh!AH256&gt;0,1,0)</f>
        <v>0</v>
      </c>
      <c r="AI256" s="260">
        <f>IF(CM_MWh!AI256&gt;0,1,0)</f>
        <v>0</v>
      </c>
      <c r="AJ256" s="382">
        <f>IF(CM_MWh!AJ256&gt;0,1,0)</f>
        <v>0</v>
      </c>
      <c r="AK256" s="382">
        <f>IF(CM_MWh!AK256&gt;0,1,0)</f>
        <v>0</v>
      </c>
      <c r="AL256" s="382">
        <f>IF(CM_MWh!AL256&gt;0,1,0)</f>
        <v>0</v>
      </c>
      <c r="AM256" s="382">
        <f>IF(CM_MWh!AM256&gt;0,1,0)</f>
        <v>0</v>
      </c>
      <c r="AN256" s="382">
        <f>IF(CM_MWh!AN256&gt;0,1,0)</f>
        <v>0</v>
      </c>
      <c r="AO256" s="382">
        <f>IF(CM_MWh!AO256&gt;0,1,0)</f>
        <v>0</v>
      </c>
      <c r="AP256" s="382">
        <f>IF(CM_MWh!AP256&gt;0,1,0)</f>
        <v>0</v>
      </c>
      <c r="AQ256" s="382">
        <f>IF(CM_MWh!AQ256&gt;0,1,0)</f>
        <v>0</v>
      </c>
      <c r="AR256" s="382">
        <f>IF(CM_MWh!AR256&gt;0,1,0)</f>
        <v>0</v>
      </c>
      <c r="AS256" s="382">
        <f>IF(CM_MWh!AS256&gt;0,1,0)</f>
        <v>0</v>
      </c>
      <c r="AT256" s="382">
        <f>IF(CM_MWh!AT256&gt;0,1,0)</f>
        <v>0</v>
      </c>
      <c r="AU256" s="382">
        <f t="shared" si="116"/>
        <v>9</v>
      </c>
      <c r="AV256" s="382">
        <f t="shared" si="117"/>
        <v>4</v>
      </c>
      <c r="AW256" s="103">
        <f t="shared" si="118"/>
        <v>13</v>
      </c>
      <c r="AX256" s="152">
        <f t="shared" si="119"/>
        <v>1755310</v>
      </c>
      <c r="AY256" s="381"/>
      <c r="AZ256" s="371"/>
      <c r="BA256" s="371"/>
      <c r="BB256" s="371"/>
      <c r="BC256" s="371"/>
      <c r="BD256" s="371"/>
      <c r="BE256" s="104">
        <f t="shared" si="125"/>
        <v>2016</v>
      </c>
      <c r="BF256" s="28">
        <f t="shared" si="129"/>
        <v>11</v>
      </c>
      <c r="BG256" s="381">
        <f t="shared" si="115"/>
        <v>3510655</v>
      </c>
      <c r="BH256" s="215">
        <f t="shared" si="126"/>
        <v>1553556</v>
      </c>
      <c r="BI256" s="215">
        <f t="shared" si="126"/>
        <v>173145</v>
      </c>
      <c r="BJ256" s="215">
        <f t="shared" si="126"/>
        <v>2288</v>
      </c>
      <c r="BK256" s="215">
        <f t="shared" si="126"/>
        <v>1535</v>
      </c>
      <c r="BL256" s="215">
        <f t="shared" si="126"/>
        <v>24786</v>
      </c>
      <c r="BM256" s="215">
        <f t="shared" si="120"/>
        <v>1755310</v>
      </c>
      <c r="BN256" s="206">
        <f t="shared" si="121"/>
        <v>4</v>
      </c>
      <c r="BO256" s="206">
        <f t="shared" si="131"/>
        <v>4</v>
      </c>
      <c r="BP256" s="206">
        <f t="shared" si="132"/>
        <v>5</v>
      </c>
      <c r="BQ256" s="206">
        <f t="shared" si="130"/>
        <v>9</v>
      </c>
      <c r="BR256" s="206">
        <f t="shared" si="122"/>
        <v>13</v>
      </c>
      <c r="BS256" s="264"/>
    </row>
    <row r="257" spans="1:71">
      <c r="A257" s="28">
        <f t="shared" si="123"/>
        <v>2016</v>
      </c>
      <c r="B257" s="28">
        <f t="shared" si="128"/>
        <v>12</v>
      </c>
      <c r="C257" s="383">
        <f t="shared" si="124"/>
        <v>1757498</v>
      </c>
      <c r="D257" s="383">
        <f>ROUND(cust_BM!D257,0)</f>
        <v>1555558</v>
      </c>
      <c r="E257" s="383">
        <f>ROUND(cust_BM!E257,0)</f>
        <v>173360</v>
      </c>
      <c r="F257" s="383">
        <f>ROUND(cust_BM!F257,0)</f>
        <v>2286</v>
      </c>
      <c r="G257" s="383">
        <f>ROUND(cust_BM!G257,0)</f>
        <v>1534</v>
      </c>
      <c r="H257" s="400">
        <f>ROUND(cust_BM!H257,0)</f>
        <v>24746</v>
      </c>
      <c r="I257" s="382">
        <f>IF(CM_MWh!I257&gt;0,1,0)</f>
        <v>0</v>
      </c>
      <c r="J257" s="382">
        <f>IF(CM_MWh!J257&gt;0,1,0)</f>
        <v>0</v>
      </c>
      <c r="K257" s="382">
        <f>IF(CM_MWh!K257&gt;0,1,0)</f>
        <v>1</v>
      </c>
      <c r="L257" s="382">
        <f>IF(CM_MWh!L257&gt;0,1,0)</f>
        <v>0</v>
      </c>
      <c r="M257" s="382">
        <f>IF(CM_MWh!N257&gt;0,1,0)</f>
        <v>0</v>
      </c>
      <c r="N257" s="292">
        <f>IF(CM_MWh!K257&gt;0,1,0)</f>
        <v>1</v>
      </c>
      <c r="O257" s="292">
        <f>IF(CM_MWh!M257&gt;0,1,0)</f>
        <v>0</v>
      </c>
      <c r="P257" s="292">
        <f>IF(CM_MWh!P257&gt;0,1,0)</f>
        <v>0</v>
      </c>
      <c r="Q257" s="292">
        <f>IF(CM_MWh!Q257&gt;0,1,0)</f>
        <v>1</v>
      </c>
      <c r="R257" s="292">
        <f>IF(CM_MWh!R257&gt;0,1,0)</f>
        <v>1</v>
      </c>
      <c r="S257" s="292">
        <f>IF(CM_MWh!S257&gt;0,1,0)</f>
        <v>1</v>
      </c>
      <c r="T257" s="292">
        <f>IF(CM_MWh!T257&gt;0,1,0)</f>
        <v>0</v>
      </c>
      <c r="U257" s="384">
        <f>IF(CM_MWh!U257&gt;0,1,0)</f>
        <v>1</v>
      </c>
      <c r="V257" s="382">
        <f>IF(CM_MWh!V257&gt;0,1,0)</f>
        <v>1</v>
      </c>
      <c r="W257" s="382">
        <f>IF(CM_MWh!W257&gt;0,1,0)</f>
        <v>1</v>
      </c>
      <c r="X257" s="382">
        <f>IF(CM_MWh!X257&gt;0,1,0)</f>
        <v>1</v>
      </c>
      <c r="Y257" s="382">
        <f>IF(CM_MWh!Y257&gt;0,1,0)</f>
        <v>1</v>
      </c>
      <c r="Z257" s="382">
        <f>IF(CM_MWh!Z257&gt;0,1,0)</f>
        <v>0</v>
      </c>
      <c r="AA257" s="382">
        <f>IF(CM_MWh!AA257&gt;0,1,0)</f>
        <v>1</v>
      </c>
      <c r="AB257" s="382">
        <f>IF(CM_MWh!AB257&gt;0,1,0)</f>
        <v>0</v>
      </c>
      <c r="AC257" s="382">
        <f>IF(CM_MWh!AC257&gt;0,1,0)</f>
        <v>1</v>
      </c>
      <c r="AD257" s="382">
        <f>IF(CM_MWh!AD257&gt;0,1,0)</f>
        <v>0</v>
      </c>
      <c r="AE257" s="382">
        <f>IF(CM_MWh!AE257&gt;0,1,0)</f>
        <v>1</v>
      </c>
      <c r="AF257" s="382">
        <f>IF(CM_MWh!AF257&gt;0,1,0)</f>
        <v>1</v>
      </c>
      <c r="AG257" s="384">
        <f>IF(CM_MWh!AG257&gt;0,1,0)</f>
        <v>0</v>
      </c>
      <c r="AH257" s="260">
        <f>IF(CM_MWh!AH257&gt;0,1,0)</f>
        <v>0</v>
      </c>
      <c r="AI257" s="260">
        <f>IF(CM_MWh!AI257&gt;0,1,0)</f>
        <v>0</v>
      </c>
      <c r="AJ257" s="382">
        <f>IF(CM_MWh!AJ257&gt;0,1,0)</f>
        <v>0</v>
      </c>
      <c r="AK257" s="382">
        <f>IF(CM_MWh!AK257&gt;0,1,0)</f>
        <v>0</v>
      </c>
      <c r="AL257" s="382">
        <f>IF(CM_MWh!AL257&gt;0,1,0)</f>
        <v>0</v>
      </c>
      <c r="AM257" s="382">
        <f>IF(CM_MWh!AM257&gt;0,1,0)</f>
        <v>0</v>
      </c>
      <c r="AN257" s="382">
        <f>IF(CM_MWh!AN257&gt;0,1,0)</f>
        <v>0</v>
      </c>
      <c r="AO257" s="382">
        <f>IF(CM_MWh!AO257&gt;0,1,0)</f>
        <v>0</v>
      </c>
      <c r="AP257" s="382">
        <f>IF(CM_MWh!AP257&gt;0,1,0)</f>
        <v>0</v>
      </c>
      <c r="AQ257" s="382">
        <f>IF(CM_MWh!AQ257&gt;0,1,0)</f>
        <v>0</v>
      </c>
      <c r="AR257" s="382">
        <f>IF(CM_MWh!AR257&gt;0,1,0)</f>
        <v>0</v>
      </c>
      <c r="AS257" s="382">
        <f>IF(CM_MWh!AS257&gt;0,1,0)</f>
        <v>0</v>
      </c>
      <c r="AT257" s="382">
        <f>IF(CM_MWh!AT257&gt;0,1,0)</f>
        <v>0</v>
      </c>
      <c r="AU257" s="382">
        <f t="shared" si="116"/>
        <v>9</v>
      </c>
      <c r="AV257" s="382">
        <f t="shared" si="117"/>
        <v>5</v>
      </c>
      <c r="AW257" s="103">
        <f t="shared" si="118"/>
        <v>14</v>
      </c>
      <c r="AX257" s="152">
        <f t="shared" si="119"/>
        <v>1757484</v>
      </c>
      <c r="AY257" s="381"/>
      <c r="AZ257" s="371"/>
      <c r="BA257" s="371"/>
      <c r="BB257" s="371"/>
      <c r="BC257" s="371"/>
      <c r="BD257" s="371"/>
      <c r="BE257" s="104">
        <f t="shared" si="125"/>
        <v>2016</v>
      </c>
      <c r="BF257" s="28">
        <f t="shared" si="129"/>
        <v>12</v>
      </c>
      <c r="BG257" s="381">
        <f t="shared" si="115"/>
        <v>3515005</v>
      </c>
      <c r="BH257" s="215">
        <f t="shared" si="126"/>
        <v>1555558</v>
      </c>
      <c r="BI257" s="215">
        <f t="shared" si="126"/>
        <v>173360</v>
      </c>
      <c r="BJ257" s="215">
        <f t="shared" si="126"/>
        <v>2286</v>
      </c>
      <c r="BK257" s="215">
        <f t="shared" si="126"/>
        <v>1534</v>
      </c>
      <c r="BL257" s="215">
        <f t="shared" si="126"/>
        <v>24746</v>
      </c>
      <c r="BM257" s="215">
        <f t="shared" si="120"/>
        <v>1757484</v>
      </c>
      <c r="BN257" s="206">
        <f t="shared" si="121"/>
        <v>5</v>
      </c>
      <c r="BO257" s="206">
        <f t="shared" si="131"/>
        <v>4</v>
      </c>
      <c r="BP257" s="206">
        <f t="shared" si="132"/>
        <v>5</v>
      </c>
      <c r="BQ257" s="206">
        <f t="shared" si="130"/>
        <v>9</v>
      </c>
      <c r="BR257" s="206">
        <f t="shared" si="122"/>
        <v>14</v>
      </c>
      <c r="BS257" s="264"/>
    </row>
    <row r="258" spans="1:71">
      <c r="A258" s="28">
        <f t="shared" si="123"/>
        <v>2017</v>
      </c>
      <c r="B258" s="28">
        <f t="shared" si="128"/>
        <v>1</v>
      </c>
      <c r="C258" s="383">
        <f t="shared" si="124"/>
        <v>1759764</v>
      </c>
      <c r="D258" s="383">
        <f>ROUND(cust_BM!D258,0)</f>
        <v>1557561</v>
      </c>
      <c r="E258" s="383">
        <f>ROUND(cust_BM!E258,0)</f>
        <v>173576</v>
      </c>
      <c r="F258" s="383">
        <f>ROUND(cust_BM!F258,0)</f>
        <v>2285</v>
      </c>
      <c r="G258" s="383">
        <f>ROUND(cust_BM!G258,0)</f>
        <v>1534</v>
      </c>
      <c r="H258" s="400">
        <f>ROUND(cust_BM!H258,0)</f>
        <v>24797</v>
      </c>
      <c r="I258" s="382">
        <f>IF(CM_MWh!I258&gt;0,1,0)</f>
        <v>0</v>
      </c>
      <c r="J258" s="382">
        <f>IF(CM_MWh!J258&gt;0,1,0)</f>
        <v>0</v>
      </c>
      <c r="K258" s="382">
        <f>IF(CM_MWh!K258&gt;0,1,0)</f>
        <v>1</v>
      </c>
      <c r="L258" s="382">
        <f>IF(CM_MWh!L258&gt;0,1,0)</f>
        <v>0</v>
      </c>
      <c r="M258" s="382">
        <f>IF(CM_MWh!N258&gt;0,1,0)</f>
        <v>0</v>
      </c>
      <c r="N258" s="292">
        <f>IF(CM_MWh!K258&gt;0,1,0)</f>
        <v>1</v>
      </c>
      <c r="O258" s="292">
        <f>IF(CM_MWh!M258&gt;0,1,0)</f>
        <v>0</v>
      </c>
      <c r="P258" s="292">
        <f>IF(CM_MWh!P258&gt;0,1,0)</f>
        <v>0</v>
      </c>
      <c r="Q258" s="292">
        <f>IF(CM_MWh!Q258&gt;0,1,0)</f>
        <v>1</v>
      </c>
      <c r="R258" s="292">
        <f>IF(CM_MWh!R258&gt;0,1,0)</f>
        <v>1</v>
      </c>
      <c r="S258" s="292">
        <f>IF(CM_MWh!S258&gt;0,1,0)</f>
        <v>1</v>
      </c>
      <c r="T258" s="292">
        <f>IF(CM_MWh!T258&gt;0,1,0)</f>
        <v>0</v>
      </c>
      <c r="U258" s="384">
        <f>IF(CM_MWh!U258&gt;0,1,0)</f>
        <v>1</v>
      </c>
      <c r="V258" s="382">
        <f>IF(CM_MWh!V258&gt;0,1,0)</f>
        <v>1</v>
      </c>
      <c r="W258" s="382">
        <f>IF(CM_MWh!W258&gt;0,1,0)</f>
        <v>1</v>
      </c>
      <c r="X258" s="382">
        <f>IF(CM_MWh!X258&gt;0,1,0)</f>
        <v>0</v>
      </c>
      <c r="Y258" s="382">
        <f>IF(CM_MWh!Y258&gt;0,1,0)</f>
        <v>1</v>
      </c>
      <c r="Z258" s="382">
        <f>IF(CM_MWh!Z258&gt;0,1,0)</f>
        <v>0</v>
      </c>
      <c r="AA258" s="382">
        <f>IF(CM_MWh!AA258&gt;0,1,0)</f>
        <v>1</v>
      </c>
      <c r="AB258" s="382">
        <f>IF(CM_MWh!AB258&gt;0,1,0)</f>
        <v>0</v>
      </c>
      <c r="AC258" s="382">
        <f>IF(CM_MWh!AC258&gt;0,1,0)</f>
        <v>0</v>
      </c>
      <c r="AD258" s="382">
        <f>IF(CM_MWh!AD258&gt;0,1,0)</f>
        <v>0</v>
      </c>
      <c r="AE258" s="382">
        <f>IF(CM_MWh!AE258&gt;0,1,0)</f>
        <v>1</v>
      </c>
      <c r="AF258" s="382">
        <f>IF(CM_MWh!AF258&gt;0,1,0)</f>
        <v>0</v>
      </c>
      <c r="AG258" s="384">
        <f>IF(CM_MWh!AG258&gt;0,1,0)</f>
        <v>0</v>
      </c>
      <c r="AH258" s="260">
        <f>IF(CM_MWh!AH258&gt;0,1,0)</f>
        <v>0</v>
      </c>
      <c r="AI258" s="260">
        <f>IF(CM_MWh!AI258&gt;0,1,0)</f>
        <v>0</v>
      </c>
      <c r="AJ258" s="382">
        <f>IF(CM_MWh!AJ258&gt;0,1,0)</f>
        <v>0</v>
      </c>
      <c r="AK258" s="382">
        <f>IF(CM_MWh!AK258&gt;0,1,0)</f>
        <v>0</v>
      </c>
      <c r="AL258" s="382">
        <f>IF(CM_MWh!AL258&gt;0,1,0)</f>
        <v>0</v>
      </c>
      <c r="AM258" s="382">
        <f>IF(CM_MWh!AM258&gt;0,1,0)</f>
        <v>0</v>
      </c>
      <c r="AN258" s="382">
        <f>IF(CM_MWh!AN258&gt;0,1,0)</f>
        <v>0</v>
      </c>
      <c r="AO258" s="382">
        <f>IF(CM_MWh!AO258&gt;0,1,0)</f>
        <v>0</v>
      </c>
      <c r="AP258" s="382">
        <f>IF(CM_MWh!AP258&gt;0,1,0)</f>
        <v>0</v>
      </c>
      <c r="AQ258" s="382">
        <f>IF(CM_MWh!AQ258&gt;0,1,0)</f>
        <v>0</v>
      </c>
      <c r="AR258" s="382">
        <f>IF(CM_MWh!AR258&gt;0,1,0)</f>
        <v>0</v>
      </c>
      <c r="AS258" s="382">
        <f>IF(CM_MWh!AS258&gt;0,1,0)</f>
        <v>0</v>
      </c>
      <c r="AT258" s="382">
        <f>IF(CM_MWh!AT258&gt;0,1,0)</f>
        <v>0</v>
      </c>
      <c r="AU258" s="382">
        <f t="shared" si="116"/>
        <v>6</v>
      </c>
      <c r="AV258" s="382">
        <f t="shared" si="117"/>
        <v>5</v>
      </c>
      <c r="AW258" s="103">
        <f t="shared" si="118"/>
        <v>11</v>
      </c>
      <c r="AX258" s="152">
        <f t="shared" si="119"/>
        <v>1759753</v>
      </c>
      <c r="AY258" s="381"/>
      <c r="AZ258" s="371"/>
      <c r="BA258" s="371"/>
      <c r="BB258" s="371"/>
      <c r="BC258" s="371"/>
      <c r="BD258" s="371"/>
      <c r="BE258" s="104">
        <f t="shared" si="125"/>
        <v>2017</v>
      </c>
      <c r="BF258" s="28">
        <f t="shared" si="129"/>
        <v>1</v>
      </c>
      <c r="BG258" s="381">
        <f t="shared" si="115"/>
        <v>3519534</v>
      </c>
      <c r="BH258" s="215">
        <f t="shared" si="126"/>
        <v>1557561</v>
      </c>
      <c r="BI258" s="215">
        <f t="shared" si="126"/>
        <v>173576</v>
      </c>
      <c r="BJ258" s="215">
        <f t="shared" si="126"/>
        <v>2285</v>
      </c>
      <c r="BK258" s="215">
        <f t="shared" si="126"/>
        <v>1534</v>
      </c>
      <c r="BL258" s="215">
        <f t="shared" si="126"/>
        <v>24797</v>
      </c>
      <c r="BM258" s="215">
        <f t="shared" si="120"/>
        <v>1759753</v>
      </c>
      <c r="BN258" s="206">
        <f t="shared" si="121"/>
        <v>5</v>
      </c>
      <c r="BO258" s="206">
        <f t="shared" si="131"/>
        <v>3</v>
      </c>
      <c r="BP258" s="206">
        <f t="shared" si="132"/>
        <v>3</v>
      </c>
      <c r="BQ258" s="206">
        <f t="shared" si="130"/>
        <v>6</v>
      </c>
      <c r="BR258" s="206">
        <f t="shared" si="122"/>
        <v>11</v>
      </c>
      <c r="BS258" s="264"/>
    </row>
    <row r="259" spans="1:71">
      <c r="A259" s="28">
        <f t="shared" si="123"/>
        <v>2017</v>
      </c>
      <c r="B259" s="28">
        <f t="shared" si="128"/>
        <v>2</v>
      </c>
      <c r="C259" s="383">
        <f t="shared" si="124"/>
        <v>1761992</v>
      </c>
      <c r="D259" s="383">
        <f>ROUND(cust_BM!D259,0)</f>
        <v>1559563</v>
      </c>
      <c r="E259" s="383">
        <f>ROUND(cust_BM!E259,0)</f>
        <v>173791</v>
      </c>
      <c r="F259" s="383">
        <f>ROUND(cust_BM!F259,0)</f>
        <v>2284</v>
      </c>
      <c r="G259" s="383">
        <f>ROUND(cust_BM!G259,0)</f>
        <v>1533</v>
      </c>
      <c r="H259" s="400">
        <f>ROUND(cust_BM!H259,0)</f>
        <v>24810</v>
      </c>
      <c r="I259" s="382">
        <f>IF(CM_MWh!I259&gt;0,1,0)</f>
        <v>0</v>
      </c>
      <c r="J259" s="382">
        <f>IF(CM_MWh!J259&gt;0,1,0)</f>
        <v>0</v>
      </c>
      <c r="K259" s="382">
        <f>IF(CM_MWh!K259&gt;0,1,0)</f>
        <v>1</v>
      </c>
      <c r="L259" s="382">
        <f>IF(CM_MWh!L259&gt;0,1,0)</f>
        <v>0</v>
      </c>
      <c r="M259" s="382">
        <f>IF(CM_MWh!N259&gt;0,1,0)</f>
        <v>0</v>
      </c>
      <c r="N259" s="292">
        <f>IF(CM_MWh!K259&gt;0,1,0)</f>
        <v>1</v>
      </c>
      <c r="O259" s="292">
        <f>IF(CM_MWh!M259&gt;0,1,0)</f>
        <v>0</v>
      </c>
      <c r="P259" s="292">
        <f>IF(CM_MWh!P259&gt;0,1,0)</f>
        <v>0</v>
      </c>
      <c r="Q259" s="292">
        <f>IF(CM_MWh!Q259&gt;0,1,0)</f>
        <v>1</v>
      </c>
      <c r="R259" s="292">
        <f>IF(CM_MWh!R259&gt;0,1,0)</f>
        <v>1</v>
      </c>
      <c r="S259" s="292">
        <f>IF(CM_MWh!S259&gt;0,1,0)</f>
        <v>1</v>
      </c>
      <c r="T259" s="292">
        <f>IF(CM_MWh!T259&gt;0,1,0)</f>
        <v>0</v>
      </c>
      <c r="U259" s="384">
        <f>IF(CM_MWh!U259&gt;0,1,0)</f>
        <v>1</v>
      </c>
      <c r="V259" s="382">
        <f>IF(CM_MWh!V259&gt;0,1,0)</f>
        <v>1</v>
      </c>
      <c r="W259" s="382">
        <f>IF(CM_MWh!W259&gt;0,1,0)</f>
        <v>1</v>
      </c>
      <c r="X259" s="382">
        <f>IF(CM_MWh!X259&gt;0,1,0)</f>
        <v>0</v>
      </c>
      <c r="Y259" s="382">
        <f>IF(CM_MWh!Y259&gt;0,1,0)</f>
        <v>1</v>
      </c>
      <c r="Z259" s="382">
        <f>IF(CM_MWh!Z259&gt;0,1,0)</f>
        <v>0</v>
      </c>
      <c r="AA259" s="382">
        <f>IF(CM_MWh!AA259&gt;0,1,0)</f>
        <v>1</v>
      </c>
      <c r="AB259" s="382">
        <f>IF(CM_MWh!AB259&gt;0,1,0)</f>
        <v>0</v>
      </c>
      <c r="AC259" s="382">
        <f>IF(CM_MWh!AC259&gt;0,1,0)</f>
        <v>0</v>
      </c>
      <c r="AD259" s="382">
        <f>IF(CM_MWh!AD259&gt;0,1,0)</f>
        <v>0</v>
      </c>
      <c r="AE259" s="382">
        <f>IF(CM_MWh!AE259&gt;0,1,0)</f>
        <v>1</v>
      </c>
      <c r="AF259" s="382">
        <f>IF(CM_MWh!AF259&gt;0,1,0)</f>
        <v>0</v>
      </c>
      <c r="AG259" s="384">
        <f>IF(CM_MWh!AG259&gt;0,1,0)</f>
        <v>0</v>
      </c>
      <c r="AH259" s="260">
        <f>IF(CM_MWh!AH259&gt;0,1,0)</f>
        <v>0</v>
      </c>
      <c r="AI259" s="260">
        <f>IF(CM_MWh!AI259&gt;0,1,0)</f>
        <v>0</v>
      </c>
      <c r="AJ259" s="382">
        <f>IF(CM_MWh!AJ259&gt;0,1,0)</f>
        <v>0</v>
      </c>
      <c r="AK259" s="382">
        <f>IF(CM_MWh!AK259&gt;0,1,0)</f>
        <v>0</v>
      </c>
      <c r="AL259" s="382">
        <f>IF(CM_MWh!AL259&gt;0,1,0)</f>
        <v>0</v>
      </c>
      <c r="AM259" s="382">
        <f>IF(CM_MWh!AM259&gt;0,1,0)</f>
        <v>0</v>
      </c>
      <c r="AN259" s="382">
        <f>IF(CM_MWh!AN259&gt;0,1,0)</f>
        <v>0</v>
      </c>
      <c r="AO259" s="382">
        <f>IF(CM_MWh!AO259&gt;0,1,0)</f>
        <v>0</v>
      </c>
      <c r="AP259" s="382">
        <f>IF(CM_MWh!AP259&gt;0,1,0)</f>
        <v>0</v>
      </c>
      <c r="AQ259" s="382">
        <f>IF(CM_MWh!AQ259&gt;0,1,0)</f>
        <v>0</v>
      </c>
      <c r="AR259" s="382">
        <f>IF(CM_MWh!AR259&gt;0,1,0)</f>
        <v>0</v>
      </c>
      <c r="AS259" s="382">
        <f>IF(CM_MWh!AS259&gt;0,1,0)</f>
        <v>0</v>
      </c>
      <c r="AT259" s="382">
        <f>IF(CM_MWh!AT259&gt;0,1,0)</f>
        <v>0</v>
      </c>
      <c r="AU259" s="382">
        <f t="shared" si="116"/>
        <v>6</v>
      </c>
      <c r="AV259" s="382">
        <f t="shared" si="117"/>
        <v>5</v>
      </c>
      <c r="AW259" s="103">
        <f t="shared" si="118"/>
        <v>11</v>
      </c>
      <c r="AX259" s="152">
        <f t="shared" si="119"/>
        <v>1761981</v>
      </c>
      <c r="AY259" s="381"/>
      <c r="AZ259" s="371"/>
      <c r="BA259" s="371"/>
      <c r="BB259" s="371"/>
      <c r="BC259" s="371"/>
      <c r="BD259" s="371"/>
      <c r="BE259" s="104">
        <f t="shared" si="125"/>
        <v>2017</v>
      </c>
      <c r="BF259" s="28">
        <f t="shared" si="129"/>
        <v>2</v>
      </c>
      <c r="BG259" s="381">
        <f t="shared" si="115"/>
        <v>3523990</v>
      </c>
      <c r="BH259" s="215">
        <f t="shared" si="126"/>
        <v>1559563</v>
      </c>
      <c r="BI259" s="215">
        <f t="shared" si="126"/>
        <v>173791</v>
      </c>
      <c r="BJ259" s="215">
        <f t="shared" si="126"/>
        <v>2284</v>
      </c>
      <c r="BK259" s="215">
        <f t="shared" si="126"/>
        <v>1533</v>
      </c>
      <c r="BL259" s="215">
        <f t="shared" si="126"/>
        <v>24810</v>
      </c>
      <c r="BM259" s="215">
        <f t="shared" si="120"/>
        <v>1761981</v>
      </c>
      <c r="BN259" s="206">
        <f t="shared" si="121"/>
        <v>5</v>
      </c>
      <c r="BO259" s="206">
        <f t="shared" si="131"/>
        <v>3</v>
      </c>
      <c r="BP259" s="206">
        <f t="shared" si="132"/>
        <v>3</v>
      </c>
      <c r="BQ259" s="206">
        <f t="shared" si="130"/>
        <v>6</v>
      </c>
      <c r="BR259" s="206">
        <f t="shared" si="122"/>
        <v>11</v>
      </c>
      <c r="BS259" s="264"/>
    </row>
    <row r="260" spans="1:71">
      <c r="A260" s="28">
        <f t="shared" si="123"/>
        <v>2017</v>
      </c>
      <c r="B260" s="28">
        <f t="shared" si="128"/>
        <v>3</v>
      </c>
      <c r="C260" s="383">
        <f t="shared" si="124"/>
        <v>1764208</v>
      </c>
      <c r="D260" s="383">
        <f>ROUND(cust_BM!D260,0)</f>
        <v>1561566</v>
      </c>
      <c r="E260" s="383">
        <f>ROUND(cust_BM!E260,0)</f>
        <v>174006</v>
      </c>
      <c r="F260" s="383">
        <f>ROUND(cust_BM!F260,0)</f>
        <v>2282</v>
      </c>
      <c r="G260" s="383">
        <f>ROUND(cust_BM!G260,0)</f>
        <v>1533</v>
      </c>
      <c r="H260" s="400">
        <f>ROUND(cust_BM!H260,0)</f>
        <v>24810</v>
      </c>
      <c r="I260" s="382">
        <f>IF(CM_MWh!I260&gt;0,1,0)</f>
        <v>0</v>
      </c>
      <c r="J260" s="382">
        <f>IF(CM_MWh!J260&gt;0,1,0)</f>
        <v>0</v>
      </c>
      <c r="K260" s="382">
        <f>IF(CM_MWh!K260&gt;0,1,0)</f>
        <v>1</v>
      </c>
      <c r="L260" s="382">
        <f>IF(CM_MWh!L260&gt;0,1,0)</f>
        <v>0</v>
      </c>
      <c r="M260" s="382">
        <f>IF(CM_MWh!N260&gt;0,1,0)</f>
        <v>0</v>
      </c>
      <c r="N260" s="292">
        <f>IF(CM_MWh!K260&gt;0,1,0)</f>
        <v>1</v>
      </c>
      <c r="O260" s="292">
        <f>IF(CM_MWh!M260&gt;0,1,0)</f>
        <v>0</v>
      </c>
      <c r="P260" s="292">
        <f>IF(CM_MWh!P260&gt;0,1,0)</f>
        <v>0</v>
      </c>
      <c r="Q260" s="292">
        <f>IF(CM_MWh!Q260&gt;0,1,0)</f>
        <v>1</v>
      </c>
      <c r="R260" s="292">
        <f>IF(CM_MWh!R260&gt;0,1,0)</f>
        <v>1</v>
      </c>
      <c r="S260" s="292">
        <f>IF(CM_MWh!S260&gt;0,1,0)</f>
        <v>1</v>
      </c>
      <c r="T260" s="292">
        <f>IF(CM_MWh!T260&gt;0,1,0)</f>
        <v>0</v>
      </c>
      <c r="U260" s="384">
        <f>IF(CM_MWh!U260&gt;0,1,0)</f>
        <v>1</v>
      </c>
      <c r="V260" s="382">
        <f>IF(CM_MWh!V260&gt;0,1,0)</f>
        <v>1</v>
      </c>
      <c r="W260" s="382">
        <f>IF(CM_MWh!W260&gt;0,1,0)</f>
        <v>1</v>
      </c>
      <c r="X260" s="382">
        <f>IF(CM_MWh!X260&gt;0,1,0)</f>
        <v>0</v>
      </c>
      <c r="Y260" s="382">
        <f>IF(CM_MWh!Y260&gt;0,1,0)</f>
        <v>1</v>
      </c>
      <c r="Z260" s="382">
        <f>IF(CM_MWh!Z260&gt;0,1,0)</f>
        <v>0</v>
      </c>
      <c r="AA260" s="382">
        <f>IF(CM_MWh!AA260&gt;0,1,0)</f>
        <v>1</v>
      </c>
      <c r="AB260" s="382">
        <f>IF(CM_MWh!AB260&gt;0,1,0)</f>
        <v>0</v>
      </c>
      <c r="AC260" s="382">
        <f>IF(CM_MWh!AC260&gt;0,1,0)</f>
        <v>0</v>
      </c>
      <c r="AD260" s="382">
        <f>IF(CM_MWh!AD260&gt;0,1,0)</f>
        <v>0</v>
      </c>
      <c r="AE260" s="382">
        <f>IF(CM_MWh!AE260&gt;0,1,0)</f>
        <v>1</v>
      </c>
      <c r="AF260" s="382">
        <f>IF(CM_MWh!AF260&gt;0,1,0)</f>
        <v>0</v>
      </c>
      <c r="AG260" s="384">
        <f>IF(CM_MWh!AG260&gt;0,1,0)</f>
        <v>0</v>
      </c>
      <c r="AH260" s="260">
        <f>IF(CM_MWh!AH260&gt;0,1,0)</f>
        <v>0</v>
      </c>
      <c r="AI260" s="260">
        <f>IF(CM_MWh!AI260&gt;0,1,0)</f>
        <v>0</v>
      </c>
      <c r="AJ260" s="382">
        <f>IF(CM_MWh!AJ260&gt;0,1,0)</f>
        <v>0</v>
      </c>
      <c r="AK260" s="382">
        <f>IF(CM_MWh!AK260&gt;0,1,0)</f>
        <v>0</v>
      </c>
      <c r="AL260" s="382">
        <f>IF(CM_MWh!AL260&gt;0,1,0)</f>
        <v>0</v>
      </c>
      <c r="AM260" s="382">
        <f>IF(CM_MWh!AM260&gt;0,1,0)</f>
        <v>0</v>
      </c>
      <c r="AN260" s="382">
        <f>IF(CM_MWh!AN260&gt;0,1,0)</f>
        <v>0</v>
      </c>
      <c r="AO260" s="382">
        <f>IF(CM_MWh!AO260&gt;0,1,0)</f>
        <v>0</v>
      </c>
      <c r="AP260" s="382">
        <f>IF(CM_MWh!AP260&gt;0,1,0)</f>
        <v>0</v>
      </c>
      <c r="AQ260" s="382">
        <f>IF(CM_MWh!AQ260&gt;0,1,0)</f>
        <v>0</v>
      </c>
      <c r="AR260" s="382">
        <f>IF(CM_MWh!AR260&gt;0,1,0)</f>
        <v>0</v>
      </c>
      <c r="AS260" s="382">
        <f>IF(CM_MWh!AS260&gt;0,1,0)</f>
        <v>0</v>
      </c>
      <c r="AT260" s="382">
        <f>IF(CM_MWh!AT260&gt;0,1,0)</f>
        <v>0</v>
      </c>
      <c r="AU260" s="382">
        <f t="shared" si="116"/>
        <v>6</v>
      </c>
      <c r="AV260" s="382">
        <f t="shared" si="117"/>
        <v>5</v>
      </c>
      <c r="AW260" s="103">
        <f t="shared" si="118"/>
        <v>11</v>
      </c>
      <c r="AX260" s="152">
        <f t="shared" si="119"/>
        <v>1764197</v>
      </c>
      <c r="AY260" s="381"/>
      <c r="AZ260" s="371"/>
      <c r="BA260" s="371"/>
      <c r="BB260" s="371"/>
      <c r="BC260" s="371"/>
      <c r="BD260" s="371"/>
      <c r="BE260" s="104">
        <f t="shared" si="125"/>
        <v>2017</v>
      </c>
      <c r="BF260" s="28">
        <f t="shared" si="129"/>
        <v>3</v>
      </c>
      <c r="BG260" s="381">
        <f t="shared" si="115"/>
        <v>3528422</v>
      </c>
      <c r="BH260" s="215">
        <f t="shared" si="126"/>
        <v>1561566</v>
      </c>
      <c r="BI260" s="215">
        <f t="shared" si="126"/>
        <v>174006</v>
      </c>
      <c r="BJ260" s="215">
        <f t="shared" si="126"/>
        <v>2282</v>
      </c>
      <c r="BK260" s="215">
        <f t="shared" si="126"/>
        <v>1533</v>
      </c>
      <c r="BL260" s="215">
        <f t="shared" si="126"/>
        <v>24810</v>
      </c>
      <c r="BM260" s="215">
        <f t="shared" si="120"/>
        <v>1764197</v>
      </c>
      <c r="BN260" s="206">
        <f t="shared" si="121"/>
        <v>5</v>
      </c>
      <c r="BO260" s="206">
        <f t="shared" si="131"/>
        <v>3</v>
      </c>
      <c r="BP260" s="206">
        <f t="shared" si="132"/>
        <v>3</v>
      </c>
      <c r="BQ260" s="206">
        <f t="shared" si="130"/>
        <v>6</v>
      </c>
      <c r="BR260" s="206">
        <f t="shared" si="122"/>
        <v>11</v>
      </c>
      <c r="BS260" s="264"/>
    </row>
    <row r="261" spans="1:71">
      <c r="A261" s="28">
        <f t="shared" si="123"/>
        <v>2017</v>
      </c>
      <c r="B261" s="28">
        <f t="shared" si="128"/>
        <v>4</v>
      </c>
      <c r="C261" s="383">
        <f t="shared" si="124"/>
        <v>1766392</v>
      </c>
      <c r="D261" s="383">
        <f>ROUND(cust_BM!D261,0)</f>
        <v>1563569</v>
      </c>
      <c r="E261" s="383">
        <f>ROUND(cust_BM!E261,0)</f>
        <v>174222</v>
      </c>
      <c r="F261" s="383">
        <f>ROUND(cust_BM!F261,0)</f>
        <v>2281</v>
      </c>
      <c r="G261" s="383">
        <f>ROUND(cust_BM!G261,0)</f>
        <v>1532</v>
      </c>
      <c r="H261" s="400">
        <f>ROUND(cust_BM!H261,0)</f>
        <v>24778</v>
      </c>
      <c r="I261" s="382">
        <f>IF(CM_MWh!I261&gt;0,1,0)</f>
        <v>0</v>
      </c>
      <c r="J261" s="382">
        <f>IF(CM_MWh!J261&gt;0,1,0)</f>
        <v>0</v>
      </c>
      <c r="K261" s="382">
        <f>IF(CM_MWh!K261&gt;0,1,0)</f>
        <v>1</v>
      </c>
      <c r="L261" s="382">
        <f>IF(CM_MWh!L261&gt;0,1,0)</f>
        <v>0</v>
      </c>
      <c r="M261" s="382">
        <f>IF(CM_MWh!N261&gt;0,1,0)</f>
        <v>0</v>
      </c>
      <c r="N261" s="292">
        <f>IF(CM_MWh!K261&gt;0,1,0)</f>
        <v>1</v>
      </c>
      <c r="O261" s="292">
        <f>IF(CM_MWh!M261&gt;0,1,0)</f>
        <v>0</v>
      </c>
      <c r="P261" s="292">
        <f>IF(CM_MWh!P261&gt;0,1,0)</f>
        <v>0</v>
      </c>
      <c r="Q261" s="292">
        <f>IF(CM_MWh!Q261&gt;0,1,0)</f>
        <v>0</v>
      </c>
      <c r="R261" s="292">
        <f>IF(CM_MWh!R261&gt;0,1,0)</f>
        <v>1</v>
      </c>
      <c r="S261" s="292">
        <f>IF(CM_MWh!S261&gt;0,1,0)</f>
        <v>1</v>
      </c>
      <c r="T261" s="292">
        <f>IF(CM_MWh!T261&gt;0,1,0)</f>
        <v>0</v>
      </c>
      <c r="U261" s="384">
        <f>IF(CM_MWh!U261&gt;0,1,0)</f>
        <v>1</v>
      </c>
      <c r="V261" s="382">
        <f>IF(CM_MWh!V261&gt;0,1,0)</f>
        <v>1</v>
      </c>
      <c r="W261" s="382">
        <f>IF(CM_MWh!W261&gt;0,1,0)</f>
        <v>1</v>
      </c>
      <c r="X261" s="382">
        <f>IF(CM_MWh!X261&gt;0,1,0)</f>
        <v>0</v>
      </c>
      <c r="Y261" s="382">
        <f>IF(CM_MWh!Y261&gt;0,1,0)</f>
        <v>1</v>
      </c>
      <c r="Z261" s="382">
        <f>IF(CM_MWh!Z261&gt;0,1,0)</f>
        <v>0</v>
      </c>
      <c r="AA261" s="382">
        <f>IF(CM_MWh!AA261&gt;0,1,0)</f>
        <v>1</v>
      </c>
      <c r="AB261" s="382">
        <f>IF(CM_MWh!AB261&gt;0,1,0)</f>
        <v>0</v>
      </c>
      <c r="AC261" s="382">
        <f>IF(CM_MWh!AC261&gt;0,1,0)</f>
        <v>0</v>
      </c>
      <c r="AD261" s="382">
        <f>IF(CM_MWh!AD261&gt;0,1,0)</f>
        <v>0</v>
      </c>
      <c r="AE261" s="382">
        <f>IF(CM_MWh!AE261&gt;0,1,0)</f>
        <v>1</v>
      </c>
      <c r="AF261" s="382">
        <f>IF(CM_MWh!AF261&gt;0,1,0)</f>
        <v>0</v>
      </c>
      <c r="AG261" s="384">
        <f>IF(CM_MWh!AG261&gt;0,1,0)</f>
        <v>0</v>
      </c>
      <c r="AH261" s="260">
        <f>IF(CM_MWh!AH261&gt;0,1,0)</f>
        <v>0</v>
      </c>
      <c r="AI261" s="260">
        <f>IF(CM_MWh!AI261&gt;0,1,0)</f>
        <v>0</v>
      </c>
      <c r="AJ261" s="382">
        <f>IF(CM_MWh!AJ261&gt;0,1,0)</f>
        <v>0</v>
      </c>
      <c r="AK261" s="382">
        <f>IF(CM_MWh!AK261&gt;0,1,0)</f>
        <v>0</v>
      </c>
      <c r="AL261" s="382">
        <f>IF(CM_MWh!AL261&gt;0,1,0)</f>
        <v>0</v>
      </c>
      <c r="AM261" s="382">
        <f>IF(CM_MWh!AM261&gt;0,1,0)</f>
        <v>0</v>
      </c>
      <c r="AN261" s="382">
        <f>IF(CM_MWh!AN261&gt;0,1,0)</f>
        <v>0</v>
      </c>
      <c r="AO261" s="382">
        <f>IF(CM_MWh!AO261&gt;0,1,0)</f>
        <v>0</v>
      </c>
      <c r="AP261" s="382">
        <f>IF(CM_MWh!AP261&gt;0,1,0)</f>
        <v>0</v>
      </c>
      <c r="AQ261" s="382">
        <f>IF(CM_MWh!AQ261&gt;0,1,0)</f>
        <v>0</v>
      </c>
      <c r="AR261" s="382">
        <f>IF(CM_MWh!AR261&gt;0,1,0)</f>
        <v>0</v>
      </c>
      <c r="AS261" s="382">
        <f>IF(CM_MWh!AS261&gt;0,1,0)</f>
        <v>0</v>
      </c>
      <c r="AT261" s="382">
        <f>IF(CM_MWh!AT261&gt;0,1,0)</f>
        <v>0</v>
      </c>
      <c r="AU261" s="382">
        <f t="shared" si="116"/>
        <v>6</v>
      </c>
      <c r="AV261" s="382">
        <f t="shared" si="117"/>
        <v>4</v>
      </c>
      <c r="AW261" s="103">
        <f t="shared" si="118"/>
        <v>10</v>
      </c>
      <c r="AX261" s="152">
        <f t="shared" si="119"/>
        <v>1766382</v>
      </c>
      <c r="AY261" s="381"/>
      <c r="AZ261" s="371"/>
      <c r="BA261" s="371"/>
      <c r="BB261" s="371"/>
      <c r="BC261" s="371"/>
      <c r="BD261" s="371"/>
      <c r="BE261" s="104">
        <f t="shared" si="125"/>
        <v>2017</v>
      </c>
      <c r="BF261" s="28">
        <f t="shared" si="129"/>
        <v>4</v>
      </c>
      <c r="BG261" s="381">
        <f t="shared" si="115"/>
        <v>3532790</v>
      </c>
      <c r="BH261" s="215">
        <f t="shared" si="126"/>
        <v>1563569</v>
      </c>
      <c r="BI261" s="215">
        <f t="shared" si="126"/>
        <v>174222</v>
      </c>
      <c r="BJ261" s="215">
        <f t="shared" si="126"/>
        <v>2281</v>
      </c>
      <c r="BK261" s="215">
        <f t="shared" si="126"/>
        <v>1532</v>
      </c>
      <c r="BL261" s="215">
        <f t="shared" si="126"/>
        <v>24778</v>
      </c>
      <c r="BM261" s="215">
        <f t="shared" si="120"/>
        <v>1766382</v>
      </c>
      <c r="BN261" s="206">
        <f t="shared" si="121"/>
        <v>4</v>
      </c>
      <c r="BO261" s="206">
        <f t="shared" si="131"/>
        <v>3</v>
      </c>
      <c r="BP261" s="206">
        <f t="shared" si="132"/>
        <v>3</v>
      </c>
      <c r="BQ261" s="206">
        <f t="shared" si="130"/>
        <v>6</v>
      </c>
      <c r="BR261" s="206">
        <f t="shared" si="122"/>
        <v>10</v>
      </c>
      <c r="BS261" s="264"/>
    </row>
    <row r="262" spans="1:71">
      <c r="A262" s="28">
        <f t="shared" si="123"/>
        <v>2017</v>
      </c>
      <c r="B262" s="28">
        <f t="shared" si="128"/>
        <v>5</v>
      </c>
      <c r="C262" s="383">
        <f t="shared" si="124"/>
        <v>1768652</v>
      </c>
      <c r="D262" s="383">
        <f>ROUND(cust_BM!D262,0)</f>
        <v>1565571</v>
      </c>
      <c r="E262" s="383">
        <f>ROUND(cust_BM!E262,0)</f>
        <v>174437</v>
      </c>
      <c r="F262" s="383">
        <f>ROUND(cust_BM!F262,0)</f>
        <v>2280</v>
      </c>
      <c r="G262" s="383">
        <f>ROUND(cust_BM!G262,0)</f>
        <v>1532</v>
      </c>
      <c r="H262" s="400">
        <f>ROUND(cust_BM!H262,0)</f>
        <v>24822</v>
      </c>
      <c r="I262" s="382">
        <f>IF(CM_MWh!I262&gt;0,1,0)</f>
        <v>0</v>
      </c>
      <c r="J262" s="382">
        <f>IF(CM_MWh!J262&gt;0,1,0)</f>
        <v>0</v>
      </c>
      <c r="K262" s="382">
        <f>IF(CM_MWh!K262&gt;0,1,0)</f>
        <v>1</v>
      </c>
      <c r="L262" s="382">
        <f>IF(CM_MWh!L262&gt;0,1,0)</f>
        <v>0</v>
      </c>
      <c r="M262" s="382">
        <f>IF(CM_MWh!N262&gt;0,1,0)</f>
        <v>0</v>
      </c>
      <c r="N262" s="292">
        <f>IF(CM_MWh!K262&gt;0,1,0)</f>
        <v>1</v>
      </c>
      <c r="O262" s="292">
        <f>IF(CM_MWh!M262&gt;0,1,0)</f>
        <v>0</v>
      </c>
      <c r="P262" s="292">
        <f>IF(CM_MWh!P262&gt;0,1,0)</f>
        <v>0</v>
      </c>
      <c r="Q262" s="292">
        <f>IF(CM_MWh!Q262&gt;0,1,0)</f>
        <v>0</v>
      </c>
      <c r="R262" s="292">
        <f>IF(CM_MWh!R262&gt;0,1,0)</f>
        <v>1</v>
      </c>
      <c r="S262" s="292">
        <f>IF(CM_MWh!S262&gt;0,1,0)</f>
        <v>1</v>
      </c>
      <c r="T262" s="292">
        <f>IF(CM_MWh!T262&gt;0,1,0)</f>
        <v>0</v>
      </c>
      <c r="U262" s="384">
        <f>IF(CM_MWh!U262&gt;0,1,0)</f>
        <v>1</v>
      </c>
      <c r="V262" s="382">
        <f>IF(CM_MWh!V262&gt;0,1,0)</f>
        <v>1</v>
      </c>
      <c r="W262" s="382">
        <f>IF(CM_MWh!W262&gt;0,1,0)</f>
        <v>1</v>
      </c>
      <c r="X262" s="382">
        <f>IF(CM_MWh!X262&gt;0,1,0)</f>
        <v>0</v>
      </c>
      <c r="Y262" s="382">
        <f>IF(CM_MWh!Y262&gt;0,1,0)</f>
        <v>1</v>
      </c>
      <c r="Z262" s="382">
        <f>IF(CM_MWh!Z262&gt;0,1,0)</f>
        <v>0</v>
      </c>
      <c r="AA262" s="382">
        <f>IF(CM_MWh!AA262&gt;0,1,0)</f>
        <v>1</v>
      </c>
      <c r="AB262" s="382">
        <f>IF(CM_MWh!AB262&gt;0,1,0)</f>
        <v>0</v>
      </c>
      <c r="AC262" s="382">
        <f>IF(CM_MWh!AC262&gt;0,1,0)</f>
        <v>0</v>
      </c>
      <c r="AD262" s="382">
        <f>IF(CM_MWh!AD262&gt;0,1,0)</f>
        <v>0</v>
      </c>
      <c r="AE262" s="382">
        <f>IF(CM_MWh!AE262&gt;0,1,0)</f>
        <v>1</v>
      </c>
      <c r="AF262" s="382">
        <f>IF(CM_MWh!AF262&gt;0,1,0)</f>
        <v>0</v>
      </c>
      <c r="AG262" s="384">
        <f>IF(CM_MWh!AG262&gt;0,1,0)</f>
        <v>0</v>
      </c>
      <c r="AH262" s="260">
        <f>IF(CM_MWh!AH262&gt;0,1,0)</f>
        <v>0</v>
      </c>
      <c r="AI262" s="260">
        <f>IF(CM_MWh!AI262&gt;0,1,0)</f>
        <v>0</v>
      </c>
      <c r="AJ262" s="382">
        <f>IF(CM_MWh!AJ262&gt;0,1,0)</f>
        <v>0</v>
      </c>
      <c r="AK262" s="382">
        <f>IF(CM_MWh!AK262&gt;0,1,0)</f>
        <v>0</v>
      </c>
      <c r="AL262" s="382">
        <f>IF(CM_MWh!AL262&gt;0,1,0)</f>
        <v>0</v>
      </c>
      <c r="AM262" s="382">
        <f>IF(CM_MWh!AM262&gt;0,1,0)</f>
        <v>0</v>
      </c>
      <c r="AN262" s="382">
        <f>IF(CM_MWh!AN262&gt;0,1,0)</f>
        <v>0</v>
      </c>
      <c r="AO262" s="382">
        <f>IF(CM_MWh!AO262&gt;0,1,0)</f>
        <v>0</v>
      </c>
      <c r="AP262" s="382">
        <f>IF(CM_MWh!AP262&gt;0,1,0)</f>
        <v>0</v>
      </c>
      <c r="AQ262" s="382">
        <f>IF(CM_MWh!AQ262&gt;0,1,0)</f>
        <v>0</v>
      </c>
      <c r="AR262" s="382">
        <f>IF(CM_MWh!AR262&gt;0,1,0)</f>
        <v>0</v>
      </c>
      <c r="AS262" s="382">
        <f>IF(CM_MWh!AS262&gt;0,1,0)</f>
        <v>0</v>
      </c>
      <c r="AT262" s="382">
        <f>IF(CM_MWh!AT262&gt;0,1,0)</f>
        <v>0</v>
      </c>
      <c r="AU262" s="382">
        <f t="shared" si="116"/>
        <v>6</v>
      </c>
      <c r="AV262" s="382">
        <f t="shared" si="117"/>
        <v>4</v>
      </c>
      <c r="AW262" s="103">
        <f t="shared" si="118"/>
        <v>10</v>
      </c>
      <c r="AX262" s="152">
        <f t="shared" si="119"/>
        <v>1768642</v>
      </c>
      <c r="AY262" s="381"/>
      <c r="AZ262" s="371"/>
      <c r="BA262" s="371"/>
      <c r="BB262" s="371"/>
      <c r="BC262" s="371"/>
      <c r="BD262" s="371"/>
      <c r="BE262" s="104">
        <f t="shared" si="125"/>
        <v>2017</v>
      </c>
      <c r="BF262" s="28">
        <f t="shared" si="129"/>
        <v>5</v>
      </c>
      <c r="BG262" s="381">
        <f t="shared" ref="BG262:BG325" si="133">SUM(BH262:CE262)</f>
        <v>3537310</v>
      </c>
      <c r="BH262" s="215">
        <f t="shared" ref="BH262:BL312" si="134">D262</f>
        <v>1565571</v>
      </c>
      <c r="BI262" s="215">
        <f t="shared" si="134"/>
        <v>174437</v>
      </c>
      <c r="BJ262" s="215">
        <f t="shared" si="134"/>
        <v>2280</v>
      </c>
      <c r="BK262" s="215">
        <f t="shared" si="134"/>
        <v>1532</v>
      </c>
      <c r="BL262" s="215">
        <f t="shared" si="134"/>
        <v>24822</v>
      </c>
      <c r="BM262" s="215">
        <f t="shared" si="120"/>
        <v>1768642</v>
      </c>
      <c r="BN262" s="206">
        <f t="shared" si="121"/>
        <v>4</v>
      </c>
      <c r="BO262" s="206">
        <f t="shared" si="131"/>
        <v>3</v>
      </c>
      <c r="BP262" s="206">
        <f t="shared" si="132"/>
        <v>3</v>
      </c>
      <c r="BQ262" s="206">
        <f t="shared" si="130"/>
        <v>6</v>
      </c>
      <c r="BR262" s="206">
        <f t="shared" si="122"/>
        <v>10</v>
      </c>
      <c r="BS262" s="264"/>
    </row>
    <row r="263" spans="1:71">
      <c r="A263" s="28">
        <f t="shared" si="123"/>
        <v>2017</v>
      </c>
      <c r="B263" s="28">
        <f t="shared" si="128"/>
        <v>6</v>
      </c>
      <c r="C263" s="383">
        <f t="shared" si="124"/>
        <v>1770828</v>
      </c>
      <c r="D263" s="383">
        <f>ROUND(cust_BM!D263,0)</f>
        <v>1567574</v>
      </c>
      <c r="E263" s="383">
        <f>ROUND(cust_BM!E263,0)</f>
        <v>174653</v>
      </c>
      <c r="F263" s="383">
        <f>ROUND(cust_BM!F263,0)</f>
        <v>2278</v>
      </c>
      <c r="G263" s="383">
        <f>ROUND(cust_BM!G263,0)</f>
        <v>1532</v>
      </c>
      <c r="H263" s="400">
        <f>ROUND(cust_BM!H263,0)</f>
        <v>24780</v>
      </c>
      <c r="I263" s="382">
        <f>IF(CM_MWh!I263&gt;0,1,0)</f>
        <v>0</v>
      </c>
      <c r="J263" s="382">
        <f>IF(CM_MWh!J263&gt;0,1,0)</f>
        <v>0</v>
      </c>
      <c r="K263" s="382">
        <f>IF(CM_MWh!K263&gt;0,1,0)</f>
        <v>1</v>
      </c>
      <c r="L263" s="382">
        <f>IF(CM_MWh!L263&gt;0,1,0)</f>
        <v>0</v>
      </c>
      <c r="M263" s="382">
        <f>IF(CM_MWh!N263&gt;0,1,0)</f>
        <v>0</v>
      </c>
      <c r="N263" s="292">
        <f>IF(CM_MWh!K263&gt;0,1,0)</f>
        <v>1</v>
      </c>
      <c r="O263" s="292">
        <f>IF(CM_MWh!M263&gt;0,1,0)</f>
        <v>0</v>
      </c>
      <c r="P263" s="292">
        <f>IF(CM_MWh!P263&gt;0,1,0)</f>
        <v>0</v>
      </c>
      <c r="Q263" s="292">
        <f>IF(CM_MWh!Q263&gt;0,1,0)</f>
        <v>1</v>
      </c>
      <c r="R263" s="292">
        <f>IF(CM_MWh!R263&gt;0,1,0)</f>
        <v>1</v>
      </c>
      <c r="S263" s="292">
        <f>IF(CM_MWh!S263&gt;0,1,0)</f>
        <v>1</v>
      </c>
      <c r="T263" s="292">
        <f>IF(CM_MWh!T263&gt;0,1,0)</f>
        <v>0</v>
      </c>
      <c r="U263" s="384">
        <f>IF(CM_MWh!U263&gt;0,1,0)</f>
        <v>1</v>
      </c>
      <c r="V263" s="382">
        <f>IF(CM_MWh!V263&gt;0,1,0)</f>
        <v>1</v>
      </c>
      <c r="W263" s="382">
        <f>IF(CM_MWh!W263&gt;0,1,0)</f>
        <v>1</v>
      </c>
      <c r="X263" s="382">
        <f>IF(CM_MWh!X263&gt;0,1,0)</f>
        <v>0</v>
      </c>
      <c r="Y263" s="382">
        <f>IF(CM_MWh!Y263&gt;0,1,0)</f>
        <v>1</v>
      </c>
      <c r="Z263" s="382">
        <f>IF(CM_MWh!Z263&gt;0,1,0)</f>
        <v>0</v>
      </c>
      <c r="AA263" s="382">
        <f>IF(CM_MWh!AA263&gt;0,1,0)</f>
        <v>1</v>
      </c>
      <c r="AB263" s="382">
        <f>IF(CM_MWh!AB263&gt;0,1,0)</f>
        <v>0</v>
      </c>
      <c r="AC263" s="382">
        <f>IF(CM_MWh!AC263&gt;0,1,0)</f>
        <v>0</v>
      </c>
      <c r="AD263" s="382">
        <f>IF(CM_MWh!AD263&gt;0,1,0)</f>
        <v>0</v>
      </c>
      <c r="AE263" s="382">
        <f>IF(CM_MWh!AE263&gt;0,1,0)</f>
        <v>1</v>
      </c>
      <c r="AF263" s="382">
        <f>IF(CM_MWh!AF263&gt;0,1,0)</f>
        <v>0</v>
      </c>
      <c r="AG263" s="384">
        <f>IF(CM_MWh!AG263&gt;0,1,0)</f>
        <v>0</v>
      </c>
      <c r="AH263" s="260">
        <f>IF(CM_MWh!AH263&gt;0,1,0)</f>
        <v>0</v>
      </c>
      <c r="AI263" s="260">
        <f>IF(CM_MWh!AI263&gt;0,1,0)</f>
        <v>0</v>
      </c>
      <c r="AJ263" s="382">
        <f>IF(CM_MWh!AJ263&gt;0,1,0)</f>
        <v>0</v>
      </c>
      <c r="AK263" s="382">
        <f>IF(CM_MWh!AK263&gt;0,1,0)</f>
        <v>0</v>
      </c>
      <c r="AL263" s="382">
        <f>IF(CM_MWh!AL263&gt;0,1,0)</f>
        <v>0</v>
      </c>
      <c r="AM263" s="382">
        <f>IF(CM_MWh!AM263&gt;0,1,0)</f>
        <v>0</v>
      </c>
      <c r="AN263" s="382">
        <f>IF(CM_MWh!AN263&gt;0,1,0)</f>
        <v>0</v>
      </c>
      <c r="AO263" s="382">
        <f>IF(CM_MWh!AO263&gt;0,1,0)</f>
        <v>0</v>
      </c>
      <c r="AP263" s="382">
        <f>IF(CM_MWh!AP263&gt;0,1,0)</f>
        <v>0</v>
      </c>
      <c r="AQ263" s="382">
        <f>IF(CM_MWh!AQ263&gt;0,1,0)</f>
        <v>0</v>
      </c>
      <c r="AR263" s="382">
        <f>IF(CM_MWh!AR263&gt;0,1,0)</f>
        <v>0</v>
      </c>
      <c r="AS263" s="382">
        <f>IF(CM_MWh!AS263&gt;0,1,0)</f>
        <v>0</v>
      </c>
      <c r="AT263" s="382">
        <f>IF(CM_MWh!AT263&gt;0,1,0)</f>
        <v>0</v>
      </c>
      <c r="AU263" s="382">
        <f t="shared" ref="AU263:AU326" si="135">SUM(U263:AT263)</f>
        <v>6</v>
      </c>
      <c r="AV263" s="382">
        <f t="shared" ref="AV263:AV326" si="136">SUM(I263:T263)</f>
        <v>5</v>
      </c>
      <c r="AW263" s="103">
        <f t="shared" ref="AW263:AW326" si="137">AV263+AU263</f>
        <v>11</v>
      </c>
      <c r="AX263" s="152">
        <f t="shared" ref="AX263:AX326" si="138">SUM(D263:H263)</f>
        <v>1770817</v>
      </c>
      <c r="AY263" s="381"/>
      <c r="AZ263" s="371"/>
      <c r="BA263" s="371"/>
      <c r="BB263" s="371"/>
      <c r="BC263" s="371"/>
      <c r="BD263" s="371"/>
      <c r="BE263" s="104">
        <f t="shared" si="125"/>
        <v>2017</v>
      </c>
      <c r="BF263" s="28">
        <f t="shared" si="129"/>
        <v>6</v>
      </c>
      <c r="BG263" s="381">
        <f t="shared" si="133"/>
        <v>3541662</v>
      </c>
      <c r="BH263" s="215">
        <f t="shared" si="134"/>
        <v>1567574</v>
      </c>
      <c r="BI263" s="215">
        <f t="shared" si="134"/>
        <v>174653</v>
      </c>
      <c r="BJ263" s="215">
        <f t="shared" si="134"/>
        <v>2278</v>
      </c>
      <c r="BK263" s="215">
        <f t="shared" si="134"/>
        <v>1532</v>
      </c>
      <c r="BL263" s="215">
        <f t="shared" si="134"/>
        <v>24780</v>
      </c>
      <c r="BM263" s="215">
        <f t="shared" ref="BM263:BM326" si="139">SUM(BH263:BL263)</f>
        <v>1770817</v>
      </c>
      <c r="BN263" s="206">
        <f t="shared" ref="BN263:BN326" si="140">SUM(I263:T263)</f>
        <v>5</v>
      </c>
      <c r="BO263" s="206">
        <f t="shared" si="131"/>
        <v>3</v>
      </c>
      <c r="BP263" s="206">
        <f t="shared" si="132"/>
        <v>3</v>
      </c>
      <c r="BQ263" s="206">
        <f t="shared" si="130"/>
        <v>6</v>
      </c>
      <c r="BR263" s="206">
        <f t="shared" ref="BR263:BR326" si="141">BQ263+BN263</f>
        <v>11</v>
      </c>
      <c r="BS263" s="264"/>
    </row>
    <row r="264" spans="1:71">
      <c r="A264" s="28">
        <f t="shared" si="123"/>
        <v>2017</v>
      </c>
      <c r="B264" s="28">
        <f t="shared" si="128"/>
        <v>7</v>
      </c>
      <c r="C264" s="383">
        <f t="shared" si="124"/>
        <v>1773025</v>
      </c>
      <c r="D264" s="383">
        <f>ROUND(cust_BM!D264,0)</f>
        <v>1569576</v>
      </c>
      <c r="E264" s="383">
        <f>ROUND(cust_BM!E264,0)</f>
        <v>174868</v>
      </c>
      <c r="F264" s="383">
        <f>ROUND(cust_BM!F264,0)</f>
        <v>2277</v>
      </c>
      <c r="G264" s="383">
        <f>ROUND(cust_BM!G264,0)</f>
        <v>1531</v>
      </c>
      <c r="H264" s="400">
        <f>ROUND(cust_BM!H264,0)</f>
        <v>24762</v>
      </c>
      <c r="I264" s="382">
        <f>IF(CM_MWh!I264&gt;0,1,0)</f>
        <v>0</v>
      </c>
      <c r="J264" s="382">
        <f>IF(CM_MWh!J264&gt;0,1,0)</f>
        <v>0</v>
      </c>
      <c r="K264" s="382">
        <f>IF(CM_MWh!K264&gt;0,1,0)</f>
        <v>1</v>
      </c>
      <c r="L264" s="382">
        <f>IF(CM_MWh!L264&gt;0,1,0)</f>
        <v>0</v>
      </c>
      <c r="M264" s="382">
        <f>IF(CM_MWh!N264&gt;0,1,0)</f>
        <v>0</v>
      </c>
      <c r="N264" s="292">
        <f>IF(CM_MWh!K264&gt;0,1,0)</f>
        <v>1</v>
      </c>
      <c r="O264" s="292">
        <f>IF(CM_MWh!M264&gt;0,1,0)</f>
        <v>0</v>
      </c>
      <c r="P264" s="292">
        <f>IF(CM_MWh!P264&gt;0,1,0)</f>
        <v>0</v>
      </c>
      <c r="Q264" s="292">
        <f>IF(CM_MWh!Q264&gt;0,1,0)</f>
        <v>1</v>
      </c>
      <c r="R264" s="292">
        <f>IF(CM_MWh!R264&gt;0,1,0)</f>
        <v>1</v>
      </c>
      <c r="S264" s="292">
        <f>IF(CM_MWh!S264&gt;0,1,0)</f>
        <v>1</v>
      </c>
      <c r="T264" s="292">
        <f>IF(CM_MWh!T264&gt;0,1,0)</f>
        <v>0</v>
      </c>
      <c r="U264" s="384">
        <f>IF(CM_MWh!U264&gt;0,1,0)</f>
        <v>1</v>
      </c>
      <c r="V264" s="382">
        <f>IF(CM_MWh!V264&gt;0,1,0)</f>
        <v>1</v>
      </c>
      <c r="W264" s="382">
        <f>IF(CM_MWh!W264&gt;0,1,0)</f>
        <v>1</v>
      </c>
      <c r="X264" s="382">
        <f>IF(CM_MWh!X264&gt;0,1,0)</f>
        <v>0</v>
      </c>
      <c r="Y264" s="382">
        <f>IF(CM_MWh!Y264&gt;0,1,0)</f>
        <v>1</v>
      </c>
      <c r="Z264" s="382">
        <f>IF(CM_MWh!Z264&gt;0,1,0)</f>
        <v>0</v>
      </c>
      <c r="AA264" s="382">
        <f>IF(CM_MWh!AA264&gt;0,1,0)</f>
        <v>1</v>
      </c>
      <c r="AB264" s="382">
        <f>IF(CM_MWh!AB264&gt;0,1,0)</f>
        <v>0</v>
      </c>
      <c r="AC264" s="382">
        <f>IF(CM_MWh!AC264&gt;0,1,0)</f>
        <v>0</v>
      </c>
      <c r="AD264" s="382">
        <f>IF(CM_MWh!AD264&gt;0,1,0)</f>
        <v>0</v>
      </c>
      <c r="AE264" s="382">
        <f>IF(CM_MWh!AE264&gt;0,1,0)</f>
        <v>1</v>
      </c>
      <c r="AF264" s="382">
        <f>IF(CM_MWh!AF264&gt;0,1,0)</f>
        <v>0</v>
      </c>
      <c r="AG264" s="384">
        <f>IF(CM_MWh!AG264&gt;0,1,0)</f>
        <v>0</v>
      </c>
      <c r="AH264" s="260">
        <f>IF(CM_MWh!AH264&gt;0,1,0)</f>
        <v>0</v>
      </c>
      <c r="AI264" s="260">
        <f>IF(CM_MWh!AI264&gt;0,1,0)</f>
        <v>0</v>
      </c>
      <c r="AJ264" s="382">
        <f>IF(CM_MWh!AJ264&gt;0,1,0)</f>
        <v>0</v>
      </c>
      <c r="AK264" s="382">
        <f>IF(CM_MWh!AK264&gt;0,1,0)</f>
        <v>0</v>
      </c>
      <c r="AL264" s="382">
        <f>IF(CM_MWh!AL264&gt;0,1,0)</f>
        <v>0</v>
      </c>
      <c r="AM264" s="382">
        <f>IF(CM_MWh!AM264&gt;0,1,0)</f>
        <v>0</v>
      </c>
      <c r="AN264" s="382">
        <f>IF(CM_MWh!AN264&gt;0,1,0)</f>
        <v>0</v>
      </c>
      <c r="AO264" s="382">
        <f>IF(CM_MWh!AO264&gt;0,1,0)</f>
        <v>0</v>
      </c>
      <c r="AP264" s="382">
        <f>IF(CM_MWh!AP264&gt;0,1,0)</f>
        <v>0</v>
      </c>
      <c r="AQ264" s="382">
        <f>IF(CM_MWh!AQ264&gt;0,1,0)</f>
        <v>0</v>
      </c>
      <c r="AR264" s="382">
        <f>IF(CM_MWh!AR264&gt;0,1,0)</f>
        <v>0</v>
      </c>
      <c r="AS264" s="382">
        <f>IF(CM_MWh!AS264&gt;0,1,0)</f>
        <v>0</v>
      </c>
      <c r="AT264" s="382">
        <f>IF(CM_MWh!AT264&gt;0,1,0)</f>
        <v>0</v>
      </c>
      <c r="AU264" s="382">
        <f t="shared" si="135"/>
        <v>6</v>
      </c>
      <c r="AV264" s="382">
        <f t="shared" si="136"/>
        <v>5</v>
      </c>
      <c r="AW264" s="103">
        <f t="shared" si="137"/>
        <v>11</v>
      </c>
      <c r="AX264" s="152">
        <f t="shared" si="138"/>
        <v>1773014</v>
      </c>
      <c r="AY264" s="381"/>
      <c r="AZ264" s="371"/>
      <c r="BA264" s="371"/>
      <c r="BB264" s="371"/>
      <c r="BC264" s="371"/>
      <c r="BD264" s="371"/>
      <c r="BE264" s="104">
        <f t="shared" si="125"/>
        <v>2017</v>
      </c>
      <c r="BF264" s="28">
        <f t="shared" si="129"/>
        <v>7</v>
      </c>
      <c r="BG264" s="381">
        <f t="shared" si="133"/>
        <v>3546056</v>
      </c>
      <c r="BH264" s="215">
        <f t="shared" si="134"/>
        <v>1569576</v>
      </c>
      <c r="BI264" s="215">
        <f t="shared" si="134"/>
        <v>174868</v>
      </c>
      <c r="BJ264" s="215">
        <f t="shared" si="134"/>
        <v>2277</v>
      </c>
      <c r="BK264" s="215">
        <f t="shared" si="134"/>
        <v>1531</v>
      </c>
      <c r="BL264" s="215">
        <f t="shared" si="134"/>
        <v>24762</v>
      </c>
      <c r="BM264" s="215">
        <f t="shared" si="139"/>
        <v>1773014</v>
      </c>
      <c r="BN264" s="206">
        <f t="shared" si="140"/>
        <v>5</v>
      </c>
      <c r="BO264" s="206">
        <f t="shared" si="131"/>
        <v>3</v>
      </c>
      <c r="BP264" s="206">
        <f t="shared" si="132"/>
        <v>3</v>
      </c>
      <c r="BQ264" s="206">
        <f t="shared" si="130"/>
        <v>6</v>
      </c>
      <c r="BR264" s="206">
        <f t="shared" si="141"/>
        <v>11</v>
      </c>
      <c r="BS264" s="264"/>
    </row>
    <row r="265" spans="1:71">
      <c r="A265" s="28">
        <f t="shared" si="123"/>
        <v>2017</v>
      </c>
      <c r="B265" s="28">
        <f t="shared" si="128"/>
        <v>8</v>
      </c>
      <c r="C265" s="383">
        <f t="shared" si="124"/>
        <v>1775205</v>
      </c>
      <c r="D265" s="383">
        <f>ROUND(cust_BM!D265,0)</f>
        <v>1571481</v>
      </c>
      <c r="E265" s="383">
        <f>ROUND(cust_BM!E265,0)</f>
        <v>175079</v>
      </c>
      <c r="F265" s="383">
        <f>ROUND(cust_BM!F265,0)</f>
        <v>2275</v>
      </c>
      <c r="G265" s="383">
        <f>ROUND(cust_BM!G265,0)</f>
        <v>1531</v>
      </c>
      <c r="H265" s="400">
        <f>ROUND(cust_BM!H265,0)</f>
        <v>24828</v>
      </c>
      <c r="I265" s="382">
        <f>IF(CM_MWh!I265&gt;0,1,0)</f>
        <v>0</v>
      </c>
      <c r="J265" s="382">
        <f>IF(CM_MWh!J265&gt;0,1,0)</f>
        <v>0</v>
      </c>
      <c r="K265" s="382">
        <f>IF(CM_MWh!K265&gt;0,1,0)</f>
        <v>1</v>
      </c>
      <c r="L265" s="382">
        <f>IF(CM_MWh!L265&gt;0,1,0)</f>
        <v>0</v>
      </c>
      <c r="M265" s="382">
        <f>IF(CM_MWh!N265&gt;0,1,0)</f>
        <v>0</v>
      </c>
      <c r="N265" s="292">
        <f>IF(CM_MWh!K265&gt;0,1,0)</f>
        <v>1</v>
      </c>
      <c r="O265" s="292">
        <f>IF(CM_MWh!M265&gt;0,1,0)</f>
        <v>0</v>
      </c>
      <c r="P265" s="292">
        <f>IF(CM_MWh!P265&gt;0,1,0)</f>
        <v>0</v>
      </c>
      <c r="Q265" s="292">
        <f>IF(CM_MWh!Q265&gt;0,1,0)</f>
        <v>1</v>
      </c>
      <c r="R265" s="292">
        <f>IF(CM_MWh!R265&gt;0,1,0)</f>
        <v>1</v>
      </c>
      <c r="S265" s="292">
        <f>IF(CM_MWh!S265&gt;0,1,0)</f>
        <v>1</v>
      </c>
      <c r="T265" s="292">
        <f>IF(CM_MWh!T265&gt;0,1,0)</f>
        <v>0</v>
      </c>
      <c r="U265" s="384">
        <f>IF(CM_MWh!U265&gt;0,1,0)</f>
        <v>1</v>
      </c>
      <c r="V265" s="382">
        <f>IF(CM_MWh!V265&gt;0,1,0)</f>
        <v>1</v>
      </c>
      <c r="W265" s="382">
        <f>IF(CM_MWh!W265&gt;0,1,0)</f>
        <v>1</v>
      </c>
      <c r="X265" s="382">
        <f>IF(CM_MWh!X265&gt;0,1,0)</f>
        <v>0</v>
      </c>
      <c r="Y265" s="382">
        <f>IF(CM_MWh!Y265&gt;0,1,0)</f>
        <v>1</v>
      </c>
      <c r="Z265" s="382">
        <f>IF(CM_MWh!Z265&gt;0,1,0)</f>
        <v>0</v>
      </c>
      <c r="AA265" s="382">
        <f>IF(CM_MWh!AA265&gt;0,1,0)</f>
        <v>1</v>
      </c>
      <c r="AB265" s="382">
        <f>IF(CM_MWh!AB265&gt;0,1,0)</f>
        <v>0</v>
      </c>
      <c r="AC265" s="382">
        <f>IF(CM_MWh!AC265&gt;0,1,0)</f>
        <v>0</v>
      </c>
      <c r="AD265" s="382">
        <f>IF(CM_MWh!AD265&gt;0,1,0)</f>
        <v>0</v>
      </c>
      <c r="AE265" s="382">
        <f>IF(CM_MWh!AE265&gt;0,1,0)</f>
        <v>1</v>
      </c>
      <c r="AF265" s="382">
        <f>IF(CM_MWh!AF265&gt;0,1,0)</f>
        <v>0</v>
      </c>
      <c r="AG265" s="384">
        <f>IF(CM_MWh!AG265&gt;0,1,0)</f>
        <v>0</v>
      </c>
      <c r="AH265" s="260">
        <f>IF(CM_MWh!AH265&gt;0,1,0)</f>
        <v>0</v>
      </c>
      <c r="AI265" s="260">
        <f>IF(CM_MWh!AI265&gt;0,1,0)</f>
        <v>0</v>
      </c>
      <c r="AJ265" s="382">
        <f>IF(CM_MWh!AJ265&gt;0,1,0)</f>
        <v>0</v>
      </c>
      <c r="AK265" s="382">
        <f>IF(CM_MWh!AK265&gt;0,1,0)</f>
        <v>0</v>
      </c>
      <c r="AL265" s="382">
        <f>IF(CM_MWh!AL265&gt;0,1,0)</f>
        <v>0</v>
      </c>
      <c r="AM265" s="382">
        <f>IF(CM_MWh!AM265&gt;0,1,0)</f>
        <v>0</v>
      </c>
      <c r="AN265" s="382">
        <f>IF(CM_MWh!AN265&gt;0,1,0)</f>
        <v>0</v>
      </c>
      <c r="AO265" s="382">
        <f>IF(CM_MWh!AO265&gt;0,1,0)</f>
        <v>0</v>
      </c>
      <c r="AP265" s="382">
        <f>IF(CM_MWh!AP265&gt;0,1,0)</f>
        <v>0</v>
      </c>
      <c r="AQ265" s="382">
        <f>IF(CM_MWh!AQ265&gt;0,1,0)</f>
        <v>0</v>
      </c>
      <c r="AR265" s="382">
        <f>IF(CM_MWh!AR265&gt;0,1,0)</f>
        <v>0</v>
      </c>
      <c r="AS265" s="382">
        <f>IF(CM_MWh!AS265&gt;0,1,0)</f>
        <v>0</v>
      </c>
      <c r="AT265" s="382">
        <f>IF(CM_MWh!AT265&gt;0,1,0)</f>
        <v>0</v>
      </c>
      <c r="AU265" s="382">
        <f t="shared" si="135"/>
        <v>6</v>
      </c>
      <c r="AV265" s="382">
        <f t="shared" si="136"/>
        <v>5</v>
      </c>
      <c r="AW265" s="103">
        <f t="shared" si="137"/>
        <v>11</v>
      </c>
      <c r="AX265" s="152">
        <f t="shared" si="138"/>
        <v>1775194</v>
      </c>
      <c r="AY265" s="381"/>
      <c r="AZ265" s="371"/>
      <c r="BA265" s="371"/>
      <c r="BB265" s="371"/>
      <c r="BC265" s="371"/>
      <c r="BD265" s="371"/>
      <c r="BE265" s="104">
        <f t="shared" si="125"/>
        <v>2017</v>
      </c>
      <c r="BF265" s="28">
        <f t="shared" si="129"/>
        <v>8</v>
      </c>
      <c r="BG265" s="381">
        <f t="shared" si="133"/>
        <v>3550416</v>
      </c>
      <c r="BH265" s="215">
        <f t="shared" si="134"/>
        <v>1571481</v>
      </c>
      <c r="BI265" s="215">
        <f t="shared" si="134"/>
        <v>175079</v>
      </c>
      <c r="BJ265" s="215">
        <f t="shared" si="134"/>
        <v>2275</v>
      </c>
      <c r="BK265" s="215">
        <f t="shared" si="134"/>
        <v>1531</v>
      </c>
      <c r="BL265" s="215">
        <f t="shared" si="134"/>
        <v>24828</v>
      </c>
      <c r="BM265" s="215">
        <f t="shared" si="139"/>
        <v>1775194</v>
      </c>
      <c r="BN265" s="206">
        <f t="shared" si="140"/>
        <v>5</v>
      </c>
      <c r="BO265" s="206">
        <f t="shared" si="131"/>
        <v>3</v>
      </c>
      <c r="BP265" s="206">
        <f t="shared" si="132"/>
        <v>3</v>
      </c>
      <c r="BQ265" s="206">
        <f t="shared" si="130"/>
        <v>6</v>
      </c>
      <c r="BR265" s="206">
        <f t="shared" si="141"/>
        <v>11</v>
      </c>
      <c r="BS265" s="264"/>
    </row>
    <row r="266" spans="1:71">
      <c r="A266" s="28">
        <f t="shared" si="123"/>
        <v>2017</v>
      </c>
      <c r="B266" s="28">
        <f t="shared" si="128"/>
        <v>9</v>
      </c>
      <c r="C266" s="383">
        <f t="shared" si="124"/>
        <v>1777332</v>
      </c>
      <c r="D266" s="383">
        <f>ROUND(cust_BM!D266,0)</f>
        <v>1573385</v>
      </c>
      <c r="E266" s="383">
        <f>ROUND(cust_BM!E266,0)</f>
        <v>175287</v>
      </c>
      <c r="F266" s="383">
        <f>ROUND(cust_BM!F266,0)</f>
        <v>2274</v>
      </c>
      <c r="G266" s="383">
        <f>ROUND(cust_BM!G266,0)</f>
        <v>1530</v>
      </c>
      <c r="H266" s="400">
        <f>ROUND(cust_BM!H266,0)</f>
        <v>24845</v>
      </c>
      <c r="I266" s="382">
        <f>IF(CM_MWh!I266&gt;0,1,0)</f>
        <v>0</v>
      </c>
      <c r="J266" s="382">
        <f>IF(CM_MWh!J266&gt;0,1,0)</f>
        <v>0</v>
      </c>
      <c r="K266" s="382">
        <f>IF(CM_MWh!K266&gt;0,1,0)</f>
        <v>1</v>
      </c>
      <c r="L266" s="382">
        <f>IF(CM_MWh!L266&gt;0,1,0)</f>
        <v>0</v>
      </c>
      <c r="M266" s="382">
        <f>IF(CM_MWh!N266&gt;0,1,0)</f>
        <v>0</v>
      </c>
      <c r="N266" s="292">
        <f>IF(CM_MWh!K266&gt;0,1,0)</f>
        <v>1</v>
      </c>
      <c r="O266" s="292">
        <f>IF(CM_MWh!M266&gt;0,1,0)</f>
        <v>0</v>
      </c>
      <c r="P266" s="292">
        <f>IF(CM_MWh!P266&gt;0,1,0)</f>
        <v>0</v>
      </c>
      <c r="Q266" s="292">
        <f>IF(CM_MWh!Q266&gt;0,1,0)</f>
        <v>1</v>
      </c>
      <c r="R266" s="292">
        <f>IF(CM_MWh!R266&gt;0,1,0)</f>
        <v>1</v>
      </c>
      <c r="S266" s="292">
        <f>IF(CM_MWh!S266&gt;0,1,0)</f>
        <v>1</v>
      </c>
      <c r="T266" s="292">
        <f>IF(CM_MWh!T266&gt;0,1,0)</f>
        <v>0</v>
      </c>
      <c r="U266" s="384">
        <f>IF(CM_MWh!U266&gt;0,1,0)</f>
        <v>1</v>
      </c>
      <c r="V266" s="382">
        <f>IF(CM_MWh!V266&gt;0,1,0)</f>
        <v>1</v>
      </c>
      <c r="W266" s="382">
        <f>IF(CM_MWh!W266&gt;0,1,0)</f>
        <v>1</v>
      </c>
      <c r="X266" s="382">
        <f>IF(CM_MWh!X266&gt;0,1,0)</f>
        <v>0</v>
      </c>
      <c r="Y266" s="382">
        <f>IF(CM_MWh!Y266&gt;0,1,0)</f>
        <v>1</v>
      </c>
      <c r="Z266" s="382">
        <f>IF(CM_MWh!Z266&gt;0,1,0)</f>
        <v>0</v>
      </c>
      <c r="AA266" s="382">
        <f>IF(CM_MWh!AA266&gt;0,1,0)</f>
        <v>1</v>
      </c>
      <c r="AB266" s="382">
        <f>IF(CM_MWh!AB266&gt;0,1,0)</f>
        <v>0</v>
      </c>
      <c r="AC266" s="382">
        <f>IF(CM_MWh!AC266&gt;0,1,0)</f>
        <v>0</v>
      </c>
      <c r="AD266" s="382">
        <f>IF(CM_MWh!AD266&gt;0,1,0)</f>
        <v>0</v>
      </c>
      <c r="AE266" s="382">
        <f>IF(CM_MWh!AE266&gt;0,1,0)</f>
        <v>1</v>
      </c>
      <c r="AF266" s="382">
        <f>IF(CM_MWh!AF266&gt;0,1,0)</f>
        <v>0</v>
      </c>
      <c r="AG266" s="384">
        <f>IF(CM_MWh!AG266&gt;0,1,0)</f>
        <v>0</v>
      </c>
      <c r="AH266" s="260">
        <f>IF(CM_MWh!AH266&gt;0,1,0)</f>
        <v>0</v>
      </c>
      <c r="AI266" s="260">
        <f>IF(CM_MWh!AI266&gt;0,1,0)</f>
        <v>0</v>
      </c>
      <c r="AJ266" s="382">
        <f>IF(CM_MWh!AJ266&gt;0,1,0)</f>
        <v>0</v>
      </c>
      <c r="AK266" s="382">
        <f>IF(CM_MWh!AK266&gt;0,1,0)</f>
        <v>0</v>
      </c>
      <c r="AL266" s="382">
        <f>IF(CM_MWh!AL266&gt;0,1,0)</f>
        <v>0</v>
      </c>
      <c r="AM266" s="382">
        <f>IF(CM_MWh!AM266&gt;0,1,0)</f>
        <v>0</v>
      </c>
      <c r="AN266" s="382">
        <f>IF(CM_MWh!AN266&gt;0,1,0)</f>
        <v>0</v>
      </c>
      <c r="AO266" s="382">
        <f>IF(CM_MWh!AO266&gt;0,1,0)</f>
        <v>0</v>
      </c>
      <c r="AP266" s="382">
        <f>IF(CM_MWh!AP266&gt;0,1,0)</f>
        <v>0</v>
      </c>
      <c r="AQ266" s="382">
        <f>IF(CM_MWh!AQ266&gt;0,1,0)</f>
        <v>0</v>
      </c>
      <c r="AR266" s="382">
        <f>IF(CM_MWh!AR266&gt;0,1,0)</f>
        <v>0</v>
      </c>
      <c r="AS266" s="382">
        <f>IF(CM_MWh!AS266&gt;0,1,0)</f>
        <v>0</v>
      </c>
      <c r="AT266" s="382">
        <f>IF(CM_MWh!AT266&gt;0,1,0)</f>
        <v>0</v>
      </c>
      <c r="AU266" s="382">
        <f t="shared" si="135"/>
        <v>6</v>
      </c>
      <c r="AV266" s="382">
        <f t="shared" si="136"/>
        <v>5</v>
      </c>
      <c r="AW266" s="103">
        <f t="shared" si="137"/>
        <v>11</v>
      </c>
      <c r="AX266" s="152">
        <f t="shared" si="138"/>
        <v>1777321</v>
      </c>
      <c r="AY266" s="381"/>
      <c r="AZ266" s="371"/>
      <c r="BA266" s="371"/>
      <c r="BB266" s="371"/>
      <c r="BC266" s="371"/>
      <c r="BD266" s="371"/>
      <c r="BE266" s="104">
        <f t="shared" si="125"/>
        <v>2017</v>
      </c>
      <c r="BF266" s="28">
        <f t="shared" si="129"/>
        <v>9</v>
      </c>
      <c r="BG266" s="381">
        <f t="shared" si="133"/>
        <v>3554670</v>
      </c>
      <c r="BH266" s="215">
        <f t="shared" si="134"/>
        <v>1573385</v>
      </c>
      <c r="BI266" s="215">
        <f t="shared" si="134"/>
        <v>175287</v>
      </c>
      <c r="BJ266" s="215">
        <f t="shared" si="134"/>
        <v>2274</v>
      </c>
      <c r="BK266" s="215">
        <f t="shared" si="134"/>
        <v>1530</v>
      </c>
      <c r="BL266" s="215">
        <f t="shared" si="134"/>
        <v>24845</v>
      </c>
      <c r="BM266" s="215">
        <f t="shared" si="139"/>
        <v>1777321</v>
      </c>
      <c r="BN266" s="206">
        <f t="shared" si="140"/>
        <v>5</v>
      </c>
      <c r="BO266" s="206">
        <f t="shared" si="131"/>
        <v>3</v>
      </c>
      <c r="BP266" s="206">
        <f t="shared" si="132"/>
        <v>3</v>
      </c>
      <c r="BQ266" s="206">
        <f t="shared" si="130"/>
        <v>6</v>
      </c>
      <c r="BR266" s="206">
        <f t="shared" si="141"/>
        <v>11</v>
      </c>
      <c r="BS266" s="264"/>
    </row>
    <row r="267" spans="1:71">
      <c r="A267" s="28">
        <f t="shared" si="123"/>
        <v>2017</v>
      </c>
      <c r="B267" s="28">
        <f t="shared" si="128"/>
        <v>10</v>
      </c>
      <c r="C267" s="383">
        <f t="shared" si="124"/>
        <v>1779469</v>
      </c>
      <c r="D267" s="383">
        <f>ROUND(cust_BM!D267,0)</f>
        <v>1575289</v>
      </c>
      <c r="E267" s="383">
        <f>ROUND(cust_BM!E267,0)</f>
        <v>175491</v>
      </c>
      <c r="F267" s="383">
        <f>ROUND(cust_BM!F267,0)</f>
        <v>2272</v>
      </c>
      <c r="G267" s="383">
        <f>ROUND(cust_BM!G267,0)</f>
        <v>1530</v>
      </c>
      <c r="H267" s="400">
        <f>ROUND(cust_BM!H267,0)</f>
        <v>24877</v>
      </c>
      <c r="I267" s="382">
        <f>IF(CM_MWh!I267&gt;0,1,0)</f>
        <v>0</v>
      </c>
      <c r="J267" s="382">
        <f>IF(CM_MWh!J267&gt;0,1,0)</f>
        <v>0</v>
      </c>
      <c r="K267" s="382">
        <f>IF(CM_MWh!K267&gt;0,1,0)</f>
        <v>1</v>
      </c>
      <c r="L267" s="382">
        <f>IF(CM_MWh!L267&gt;0,1,0)</f>
        <v>0</v>
      </c>
      <c r="M267" s="382">
        <f>IF(CM_MWh!N267&gt;0,1,0)</f>
        <v>0</v>
      </c>
      <c r="N267" s="292">
        <f>IF(CM_MWh!K267&gt;0,1,0)</f>
        <v>1</v>
      </c>
      <c r="O267" s="292">
        <f>IF(CM_MWh!M267&gt;0,1,0)</f>
        <v>0</v>
      </c>
      <c r="P267" s="292">
        <f>IF(CM_MWh!P267&gt;0,1,0)</f>
        <v>0</v>
      </c>
      <c r="Q267" s="292">
        <f>IF(CM_MWh!Q267&gt;0,1,0)</f>
        <v>0</v>
      </c>
      <c r="R267" s="292">
        <f>IF(CM_MWh!R267&gt;0,1,0)</f>
        <v>1</v>
      </c>
      <c r="S267" s="292">
        <f>IF(CM_MWh!S267&gt;0,1,0)</f>
        <v>1</v>
      </c>
      <c r="T267" s="292">
        <f>IF(CM_MWh!T267&gt;0,1,0)</f>
        <v>0</v>
      </c>
      <c r="U267" s="384">
        <f>IF(CM_MWh!U267&gt;0,1,0)</f>
        <v>1</v>
      </c>
      <c r="V267" s="382">
        <f>IF(CM_MWh!V267&gt;0,1,0)</f>
        <v>1</v>
      </c>
      <c r="W267" s="382">
        <f>IF(CM_MWh!W267&gt;0,1,0)</f>
        <v>1</v>
      </c>
      <c r="X267" s="382">
        <f>IF(CM_MWh!X267&gt;0,1,0)</f>
        <v>0</v>
      </c>
      <c r="Y267" s="382">
        <f>IF(CM_MWh!Y267&gt;0,1,0)</f>
        <v>1</v>
      </c>
      <c r="Z267" s="382">
        <f>IF(CM_MWh!Z267&gt;0,1,0)</f>
        <v>0</v>
      </c>
      <c r="AA267" s="382">
        <f>IF(CM_MWh!AA267&gt;0,1,0)</f>
        <v>1</v>
      </c>
      <c r="AB267" s="382">
        <f>IF(CM_MWh!AB267&gt;0,1,0)</f>
        <v>0</v>
      </c>
      <c r="AC267" s="382">
        <f>IF(CM_MWh!AC267&gt;0,1,0)</f>
        <v>0</v>
      </c>
      <c r="AD267" s="382">
        <f>IF(CM_MWh!AD267&gt;0,1,0)</f>
        <v>0</v>
      </c>
      <c r="AE267" s="382">
        <f>IF(CM_MWh!AE267&gt;0,1,0)</f>
        <v>1</v>
      </c>
      <c r="AF267" s="382">
        <f>IF(CM_MWh!AF267&gt;0,1,0)</f>
        <v>0</v>
      </c>
      <c r="AG267" s="384">
        <f>IF(CM_MWh!AG267&gt;0,1,0)</f>
        <v>0</v>
      </c>
      <c r="AH267" s="260">
        <f>IF(CM_MWh!AH267&gt;0,1,0)</f>
        <v>0</v>
      </c>
      <c r="AI267" s="260">
        <f>IF(CM_MWh!AI267&gt;0,1,0)</f>
        <v>0</v>
      </c>
      <c r="AJ267" s="382">
        <f>IF(CM_MWh!AJ267&gt;0,1,0)</f>
        <v>0</v>
      </c>
      <c r="AK267" s="382">
        <f>IF(CM_MWh!AK267&gt;0,1,0)</f>
        <v>0</v>
      </c>
      <c r="AL267" s="382">
        <f>IF(CM_MWh!AL267&gt;0,1,0)</f>
        <v>0</v>
      </c>
      <c r="AM267" s="382">
        <f>IF(CM_MWh!AM267&gt;0,1,0)</f>
        <v>0</v>
      </c>
      <c r="AN267" s="382">
        <f>IF(CM_MWh!AN267&gt;0,1,0)</f>
        <v>0</v>
      </c>
      <c r="AO267" s="382">
        <f>IF(CM_MWh!AO267&gt;0,1,0)</f>
        <v>0</v>
      </c>
      <c r="AP267" s="382">
        <f>IF(CM_MWh!AP267&gt;0,1,0)</f>
        <v>0</v>
      </c>
      <c r="AQ267" s="382">
        <f>IF(CM_MWh!AQ267&gt;0,1,0)</f>
        <v>0</v>
      </c>
      <c r="AR267" s="382">
        <f>IF(CM_MWh!AR267&gt;0,1,0)</f>
        <v>0</v>
      </c>
      <c r="AS267" s="382">
        <f>IF(CM_MWh!AS267&gt;0,1,0)</f>
        <v>0</v>
      </c>
      <c r="AT267" s="382">
        <f>IF(CM_MWh!AT267&gt;0,1,0)</f>
        <v>0</v>
      </c>
      <c r="AU267" s="382">
        <f t="shared" si="135"/>
        <v>6</v>
      </c>
      <c r="AV267" s="382">
        <f t="shared" si="136"/>
        <v>4</v>
      </c>
      <c r="AW267" s="103">
        <f t="shared" si="137"/>
        <v>10</v>
      </c>
      <c r="AX267" s="152">
        <f t="shared" si="138"/>
        <v>1779459</v>
      </c>
      <c r="AY267" s="381"/>
      <c r="AZ267" s="371"/>
      <c r="BA267" s="371"/>
      <c r="BB267" s="371"/>
      <c r="BC267" s="371"/>
      <c r="BD267" s="371"/>
      <c r="BE267" s="104">
        <f t="shared" si="125"/>
        <v>2017</v>
      </c>
      <c r="BF267" s="28">
        <f t="shared" si="129"/>
        <v>10</v>
      </c>
      <c r="BG267" s="381">
        <f t="shared" si="133"/>
        <v>3558944</v>
      </c>
      <c r="BH267" s="215">
        <f t="shared" si="134"/>
        <v>1575289</v>
      </c>
      <c r="BI267" s="215">
        <f t="shared" si="134"/>
        <v>175491</v>
      </c>
      <c r="BJ267" s="215">
        <f t="shared" si="134"/>
        <v>2272</v>
      </c>
      <c r="BK267" s="215">
        <f t="shared" si="134"/>
        <v>1530</v>
      </c>
      <c r="BL267" s="215">
        <f t="shared" si="134"/>
        <v>24877</v>
      </c>
      <c r="BM267" s="215">
        <f t="shared" si="139"/>
        <v>1779459</v>
      </c>
      <c r="BN267" s="206">
        <f t="shared" si="140"/>
        <v>4</v>
      </c>
      <c r="BO267" s="206">
        <f t="shared" si="131"/>
        <v>3</v>
      </c>
      <c r="BP267" s="206">
        <f t="shared" si="132"/>
        <v>3</v>
      </c>
      <c r="BQ267" s="206">
        <f t="shared" si="130"/>
        <v>6</v>
      </c>
      <c r="BR267" s="206">
        <f t="shared" si="141"/>
        <v>10</v>
      </c>
      <c r="BS267" s="264"/>
    </row>
    <row r="268" spans="1:71">
      <c r="A268" s="28">
        <f t="shared" si="123"/>
        <v>2017</v>
      </c>
      <c r="B268" s="28">
        <f t="shared" si="128"/>
        <v>11</v>
      </c>
      <c r="C268" s="383">
        <f t="shared" si="124"/>
        <v>1781622</v>
      </c>
      <c r="D268" s="383">
        <f>ROUND(cust_BM!D268,0)</f>
        <v>1577194</v>
      </c>
      <c r="E268" s="383">
        <f>ROUND(cust_BM!E268,0)</f>
        <v>175695</v>
      </c>
      <c r="F268" s="383">
        <f>ROUND(cust_BM!F268,0)</f>
        <v>2271</v>
      </c>
      <c r="G268" s="383">
        <f>ROUND(cust_BM!G268,0)</f>
        <v>1530</v>
      </c>
      <c r="H268" s="400">
        <f>ROUND(cust_BM!H268,0)</f>
        <v>24922</v>
      </c>
      <c r="I268" s="382">
        <f>IF(CM_MWh!I268&gt;0,1,0)</f>
        <v>0</v>
      </c>
      <c r="J268" s="382">
        <f>IF(CM_MWh!J268&gt;0,1,0)</f>
        <v>0</v>
      </c>
      <c r="K268" s="382">
        <f>IF(CM_MWh!K268&gt;0,1,0)</f>
        <v>1</v>
      </c>
      <c r="L268" s="382">
        <f>IF(CM_MWh!L268&gt;0,1,0)</f>
        <v>0</v>
      </c>
      <c r="M268" s="382">
        <f>IF(CM_MWh!N268&gt;0,1,0)</f>
        <v>0</v>
      </c>
      <c r="N268" s="292">
        <f>IF(CM_MWh!K268&gt;0,1,0)</f>
        <v>1</v>
      </c>
      <c r="O268" s="292">
        <f>IF(CM_MWh!M268&gt;0,1,0)</f>
        <v>0</v>
      </c>
      <c r="P268" s="292">
        <f>IF(CM_MWh!P268&gt;0,1,0)</f>
        <v>0</v>
      </c>
      <c r="Q268" s="292">
        <f>IF(CM_MWh!Q268&gt;0,1,0)</f>
        <v>0</v>
      </c>
      <c r="R268" s="292">
        <f>IF(CM_MWh!R268&gt;0,1,0)</f>
        <v>1</v>
      </c>
      <c r="S268" s="292">
        <f>IF(CM_MWh!S268&gt;0,1,0)</f>
        <v>1</v>
      </c>
      <c r="T268" s="292">
        <f>IF(CM_MWh!T268&gt;0,1,0)</f>
        <v>0</v>
      </c>
      <c r="U268" s="384">
        <f>IF(CM_MWh!U268&gt;0,1,0)</f>
        <v>1</v>
      </c>
      <c r="V268" s="382">
        <f>IF(CM_MWh!V268&gt;0,1,0)</f>
        <v>1</v>
      </c>
      <c r="W268" s="382">
        <f>IF(CM_MWh!W268&gt;0,1,0)</f>
        <v>1</v>
      </c>
      <c r="X268" s="382">
        <f>IF(CM_MWh!X268&gt;0,1,0)</f>
        <v>0</v>
      </c>
      <c r="Y268" s="382">
        <f>IF(CM_MWh!Y268&gt;0,1,0)</f>
        <v>1</v>
      </c>
      <c r="Z268" s="382">
        <f>IF(CM_MWh!Z268&gt;0,1,0)</f>
        <v>0</v>
      </c>
      <c r="AA268" s="382">
        <f>IF(CM_MWh!AA268&gt;0,1,0)</f>
        <v>1</v>
      </c>
      <c r="AB268" s="382">
        <f>IF(CM_MWh!AB268&gt;0,1,0)</f>
        <v>0</v>
      </c>
      <c r="AC268" s="382">
        <f>IF(CM_MWh!AC268&gt;0,1,0)</f>
        <v>0</v>
      </c>
      <c r="AD268" s="382">
        <f>IF(CM_MWh!AD268&gt;0,1,0)</f>
        <v>0</v>
      </c>
      <c r="AE268" s="382">
        <f>IF(CM_MWh!AE268&gt;0,1,0)</f>
        <v>1</v>
      </c>
      <c r="AF268" s="382">
        <f>IF(CM_MWh!AF268&gt;0,1,0)</f>
        <v>0</v>
      </c>
      <c r="AG268" s="384">
        <f>IF(CM_MWh!AG268&gt;0,1,0)</f>
        <v>0</v>
      </c>
      <c r="AH268" s="260">
        <f>IF(CM_MWh!AH268&gt;0,1,0)</f>
        <v>0</v>
      </c>
      <c r="AI268" s="260">
        <f>IF(CM_MWh!AI268&gt;0,1,0)</f>
        <v>0</v>
      </c>
      <c r="AJ268" s="382">
        <f>IF(CM_MWh!AJ268&gt;0,1,0)</f>
        <v>0</v>
      </c>
      <c r="AK268" s="382">
        <f>IF(CM_MWh!AK268&gt;0,1,0)</f>
        <v>0</v>
      </c>
      <c r="AL268" s="382">
        <f>IF(CM_MWh!AL268&gt;0,1,0)</f>
        <v>0</v>
      </c>
      <c r="AM268" s="382">
        <f>IF(CM_MWh!AM268&gt;0,1,0)</f>
        <v>0</v>
      </c>
      <c r="AN268" s="382">
        <f>IF(CM_MWh!AN268&gt;0,1,0)</f>
        <v>0</v>
      </c>
      <c r="AO268" s="382">
        <f>IF(CM_MWh!AO268&gt;0,1,0)</f>
        <v>0</v>
      </c>
      <c r="AP268" s="382">
        <f>IF(CM_MWh!AP268&gt;0,1,0)</f>
        <v>0</v>
      </c>
      <c r="AQ268" s="382">
        <f>IF(CM_MWh!AQ268&gt;0,1,0)</f>
        <v>0</v>
      </c>
      <c r="AR268" s="382">
        <f>IF(CM_MWh!AR268&gt;0,1,0)</f>
        <v>0</v>
      </c>
      <c r="AS268" s="382">
        <f>IF(CM_MWh!AS268&gt;0,1,0)</f>
        <v>0</v>
      </c>
      <c r="AT268" s="382">
        <f>IF(CM_MWh!AT268&gt;0,1,0)</f>
        <v>0</v>
      </c>
      <c r="AU268" s="382">
        <f t="shared" si="135"/>
        <v>6</v>
      </c>
      <c r="AV268" s="382">
        <f t="shared" si="136"/>
        <v>4</v>
      </c>
      <c r="AW268" s="103">
        <f t="shared" si="137"/>
        <v>10</v>
      </c>
      <c r="AX268" s="152">
        <f t="shared" si="138"/>
        <v>1781612</v>
      </c>
      <c r="AY268" s="381"/>
      <c r="AZ268" s="371"/>
      <c r="BA268" s="371"/>
      <c r="BB268" s="371"/>
      <c r="BC268" s="371"/>
      <c r="BD268" s="371"/>
      <c r="BE268" s="104">
        <f t="shared" si="125"/>
        <v>2017</v>
      </c>
      <c r="BF268" s="28">
        <f t="shared" si="129"/>
        <v>11</v>
      </c>
      <c r="BG268" s="381">
        <f t="shared" si="133"/>
        <v>3563250</v>
      </c>
      <c r="BH268" s="215">
        <f t="shared" si="134"/>
        <v>1577194</v>
      </c>
      <c r="BI268" s="215">
        <f t="shared" si="134"/>
        <v>175695</v>
      </c>
      <c r="BJ268" s="215">
        <f t="shared" si="134"/>
        <v>2271</v>
      </c>
      <c r="BK268" s="215">
        <f t="shared" si="134"/>
        <v>1530</v>
      </c>
      <c r="BL268" s="215">
        <f t="shared" si="134"/>
        <v>24922</v>
      </c>
      <c r="BM268" s="215">
        <f t="shared" si="139"/>
        <v>1781612</v>
      </c>
      <c r="BN268" s="206">
        <f t="shared" si="140"/>
        <v>4</v>
      </c>
      <c r="BO268" s="206">
        <f t="shared" si="131"/>
        <v>3</v>
      </c>
      <c r="BP268" s="206">
        <f t="shared" si="132"/>
        <v>3</v>
      </c>
      <c r="BQ268" s="206">
        <f t="shared" si="130"/>
        <v>6</v>
      </c>
      <c r="BR268" s="206">
        <f t="shared" si="141"/>
        <v>10</v>
      </c>
      <c r="BS268" s="264"/>
    </row>
    <row r="269" spans="1:71">
      <c r="A269" s="28">
        <f t="shared" si="123"/>
        <v>2017</v>
      </c>
      <c r="B269" s="28">
        <f t="shared" si="128"/>
        <v>12</v>
      </c>
      <c r="C269" s="383">
        <f t="shared" si="124"/>
        <v>1783685</v>
      </c>
      <c r="D269" s="383">
        <f>ROUND(cust_BM!D269,0)</f>
        <v>1579098</v>
      </c>
      <c r="E269" s="383">
        <f>ROUND(cust_BM!E269,0)</f>
        <v>175898</v>
      </c>
      <c r="F269" s="383">
        <f>ROUND(cust_BM!F269,0)</f>
        <v>2269</v>
      </c>
      <c r="G269" s="383">
        <f>ROUND(cust_BM!G269,0)</f>
        <v>1529</v>
      </c>
      <c r="H269" s="400">
        <f>ROUND(cust_BM!H269,0)</f>
        <v>24880</v>
      </c>
      <c r="I269" s="382">
        <f>IF(CM_MWh!I269&gt;0,1,0)</f>
        <v>0</v>
      </c>
      <c r="J269" s="382">
        <f>IF(CM_MWh!J269&gt;0,1,0)</f>
        <v>0</v>
      </c>
      <c r="K269" s="382">
        <f>IF(CM_MWh!K269&gt;0,1,0)</f>
        <v>1</v>
      </c>
      <c r="L269" s="382">
        <f>IF(CM_MWh!L269&gt;0,1,0)</f>
        <v>0</v>
      </c>
      <c r="M269" s="382">
        <f>IF(CM_MWh!N269&gt;0,1,0)</f>
        <v>0</v>
      </c>
      <c r="N269" s="292">
        <f>IF(CM_MWh!K269&gt;0,1,0)</f>
        <v>1</v>
      </c>
      <c r="O269" s="292">
        <f>IF(CM_MWh!M269&gt;0,1,0)</f>
        <v>0</v>
      </c>
      <c r="P269" s="292">
        <f>IF(CM_MWh!P269&gt;0,1,0)</f>
        <v>0</v>
      </c>
      <c r="Q269" s="292">
        <f>IF(CM_MWh!Q269&gt;0,1,0)</f>
        <v>1</v>
      </c>
      <c r="R269" s="292">
        <f>IF(CM_MWh!R269&gt;0,1,0)</f>
        <v>1</v>
      </c>
      <c r="S269" s="292">
        <f>IF(CM_MWh!S269&gt;0,1,0)</f>
        <v>1</v>
      </c>
      <c r="T269" s="292">
        <f>IF(CM_MWh!T269&gt;0,1,0)</f>
        <v>0</v>
      </c>
      <c r="U269" s="384">
        <f>IF(CM_MWh!U269&gt;0,1,0)</f>
        <v>1</v>
      </c>
      <c r="V269" s="382">
        <f>IF(CM_MWh!V269&gt;0,1,0)</f>
        <v>1</v>
      </c>
      <c r="W269" s="382">
        <f>IF(CM_MWh!W269&gt;0,1,0)</f>
        <v>1</v>
      </c>
      <c r="X269" s="382">
        <f>IF(CM_MWh!X269&gt;0,1,0)</f>
        <v>0</v>
      </c>
      <c r="Y269" s="382">
        <f>IF(CM_MWh!Y269&gt;0,1,0)</f>
        <v>1</v>
      </c>
      <c r="Z269" s="382">
        <f>IF(CM_MWh!Z269&gt;0,1,0)</f>
        <v>0</v>
      </c>
      <c r="AA269" s="382">
        <f>IF(CM_MWh!AA269&gt;0,1,0)</f>
        <v>1</v>
      </c>
      <c r="AB269" s="382">
        <f>IF(CM_MWh!AB269&gt;0,1,0)</f>
        <v>0</v>
      </c>
      <c r="AC269" s="382">
        <f>IF(CM_MWh!AC269&gt;0,1,0)</f>
        <v>0</v>
      </c>
      <c r="AD269" s="382">
        <f>IF(CM_MWh!AD269&gt;0,1,0)</f>
        <v>0</v>
      </c>
      <c r="AE269" s="382">
        <f>IF(CM_MWh!AE269&gt;0,1,0)</f>
        <v>1</v>
      </c>
      <c r="AF269" s="382">
        <f>IF(CM_MWh!AF269&gt;0,1,0)</f>
        <v>0</v>
      </c>
      <c r="AG269" s="384">
        <f>IF(CM_MWh!AG269&gt;0,1,0)</f>
        <v>0</v>
      </c>
      <c r="AH269" s="260">
        <f>IF(CM_MWh!AH269&gt;0,1,0)</f>
        <v>0</v>
      </c>
      <c r="AI269" s="260">
        <f>IF(CM_MWh!AI269&gt;0,1,0)</f>
        <v>0</v>
      </c>
      <c r="AJ269" s="382">
        <f>IF(CM_MWh!AJ269&gt;0,1,0)</f>
        <v>0</v>
      </c>
      <c r="AK269" s="382">
        <f>IF(CM_MWh!AK269&gt;0,1,0)</f>
        <v>0</v>
      </c>
      <c r="AL269" s="382">
        <f>IF(CM_MWh!AL269&gt;0,1,0)</f>
        <v>0</v>
      </c>
      <c r="AM269" s="382">
        <f>IF(CM_MWh!AM269&gt;0,1,0)</f>
        <v>0</v>
      </c>
      <c r="AN269" s="382">
        <f>IF(CM_MWh!AN269&gt;0,1,0)</f>
        <v>0</v>
      </c>
      <c r="AO269" s="382">
        <f>IF(CM_MWh!AO269&gt;0,1,0)</f>
        <v>0</v>
      </c>
      <c r="AP269" s="382">
        <f>IF(CM_MWh!AP269&gt;0,1,0)</f>
        <v>0</v>
      </c>
      <c r="AQ269" s="382">
        <f>IF(CM_MWh!AQ269&gt;0,1,0)</f>
        <v>0</v>
      </c>
      <c r="AR269" s="382">
        <f>IF(CM_MWh!AR269&gt;0,1,0)</f>
        <v>0</v>
      </c>
      <c r="AS269" s="382">
        <f>IF(CM_MWh!AS269&gt;0,1,0)</f>
        <v>0</v>
      </c>
      <c r="AT269" s="382">
        <f>IF(CM_MWh!AT269&gt;0,1,0)</f>
        <v>0</v>
      </c>
      <c r="AU269" s="382">
        <f t="shared" si="135"/>
        <v>6</v>
      </c>
      <c r="AV269" s="382">
        <f t="shared" si="136"/>
        <v>5</v>
      </c>
      <c r="AW269" s="103">
        <f t="shared" si="137"/>
        <v>11</v>
      </c>
      <c r="AX269" s="152">
        <f t="shared" si="138"/>
        <v>1783674</v>
      </c>
      <c r="AY269" s="381"/>
      <c r="AZ269" s="371"/>
      <c r="BA269" s="371"/>
      <c r="BB269" s="371"/>
      <c r="BC269" s="371"/>
      <c r="BD269" s="371"/>
      <c r="BE269" s="104">
        <f t="shared" si="125"/>
        <v>2017</v>
      </c>
      <c r="BF269" s="28">
        <f t="shared" si="129"/>
        <v>12</v>
      </c>
      <c r="BG269" s="381">
        <f t="shared" si="133"/>
        <v>3567376</v>
      </c>
      <c r="BH269" s="215">
        <f t="shared" si="134"/>
        <v>1579098</v>
      </c>
      <c r="BI269" s="215">
        <f t="shared" si="134"/>
        <v>175898</v>
      </c>
      <c r="BJ269" s="215">
        <f t="shared" si="134"/>
        <v>2269</v>
      </c>
      <c r="BK269" s="215">
        <f t="shared" si="134"/>
        <v>1529</v>
      </c>
      <c r="BL269" s="215">
        <f t="shared" si="134"/>
        <v>24880</v>
      </c>
      <c r="BM269" s="215">
        <f t="shared" si="139"/>
        <v>1783674</v>
      </c>
      <c r="BN269" s="206">
        <f t="shared" si="140"/>
        <v>5</v>
      </c>
      <c r="BO269" s="206">
        <f t="shared" si="131"/>
        <v>3</v>
      </c>
      <c r="BP269" s="206">
        <f t="shared" si="132"/>
        <v>3</v>
      </c>
      <c r="BQ269" s="206">
        <f t="shared" si="130"/>
        <v>6</v>
      </c>
      <c r="BR269" s="206">
        <f t="shared" si="141"/>
        <v>11</v>
      </c>
      <c r="BS269" s="264"/>
    </row>
    <row r="270" spans="1:71">
      <c r="A270" s="28">
        <f t="shared" si="123"/>
        <v>2018</v>
      </c>
      <c r="B270" s="28">
        <f t="shared" si="128"/>
        <v>1</v>
      </c>
      <c r="C270" s="383">
        <f t="shared" si="124"/>
        <v>1785841</v>
      </c>
      <c r="D270" s="383">
        <f>ROUND(cust_BM!D270,0)</f>
        <v>1581002</v>
      </c>
      <c r="E270" s="383">
        <f>ROUND(cust_BM!E270,0)</f>
        <v>176102</v>
      </c>
      <c r="F270" s="383">
        <f>ROUND(cust_BM!F270,0)</f>
        <v>2267</v>
      </c>
      <c r="G270" s="383">
        <f>ROUND(cust_BM!G270,0)</f>
        <v>1529</v>
      </c>
      <c r="H270" s="400">
        <f>ROUND(cust_BM!H270,0)</f>
        <v>24930</v>
      </c>
      <c r="I270" s="382">
        <f>IF(CM_MWh!I270&gt;0,1,0)</f>
        <v>0</v>
      </c>
      <c r="J270" s="382">
        <f>IF(CM_MWh!J270&gt;0,1,0)</f>
        <v>0</v>
      </c>
      <c r="K270" s="382">
        <f>IF(CM_MWh!K270&gt;0,1,0)</f>
        <v>1</v>
      </c>
      <c r="L270" s="382">
        <f>IF(CM_MWh!L270&gt;0,1,0)</f>
        <v>0</v>
      </c>
      <c r="M270" s="382">
        <f>IF(CM_MWh!N270&gt;0,1,0)</f>
        <v>0</v>
      </c>
      <c r="N270" s="292">
        <f>IF(CM_MWh!K270&gt;0,1,0)</f>
        <v>1</v>
      </c>
      <c r="O270" s="292">
        <f>IF(CM_MWh!M270&gt;0,1,0)</f>
        <v>0</v>
      </c>
      <c r="P270" s="292">
        <f>IF(CM_MWh!P270&gt;0,1,0)</f>
        <v>0</v>
      </c>
      <c r="Q270" s="292">
        <f>IF(CM_MWh!Q270&gt;0,1,0)</f>
        <v>1</v>
      </c>
      <c r="R270" s="292">
        <f>IF(CM_MWh!R270&gt;0,1,0)</f>
        <v>1</v>
      </c>
      <c r="S270" s="292">
        <f>IF(CM_MWh!S270&gt;0,1,0)</f>
        <v>1</v>
      </c>
      <c r="T270" s="292">
        <f>IF(CM_MWh!T270&gt;0,1,0)</f>
        <v>0</v>
      </c>
      <c r="U270" s="384">
        <f>IF(CM_MWh!U270&gt;0,1,0)</f>
        <v>1</v>
      </c>
      <c r="V270" s="382">
        <f>IF(CM_MWh!V270&gt;0,1,0)</f>
        <v>1</v>
      </c>
      <c r="W270" s="382">
        <f>IF(CM_MWh!W270&gt;0,1,0)</f>
        <v>1</v>
      </c>
      <c r="X270" s="382">
        <f>IF(CM_MWh!X270&gt;0,1,0)</f>
        <v>0</v>
      </c>
      <c r="Y270" s="382">
        <f>IF(CM_MWh!Y270&gt;0,1,0)</f>
        <v>1</v>
      </c>
      <c r="Z270" s="382">
        <f>IF(CM_MWh!Z270&gt;0,1,0)</f>
        <v>0</v>
      </c>
      <c r="AA270" s="382">
        <f>IF(CM_MWh!AA270&gt;0,1,0)</f>
        <v>1</v>
      </c>
      <c r="AB270" s="382">
        <f>IF(CM_MWh!AB270&gt;0,1,0)</f>
        <v>0</v>
      </c>
      <c r="AC270" s="382">
        <f>IF(CM_MWh!AC270&gt;0,1,0)</f>
        <v>0</v>
      </c>
      <c r="AD270" s="382">
        <f>IF(CM_MWh!AD270&gt;0,1,0)</f>
        <v>0</v>
      </c>
      <c r="AE270" s="382">
        <f>IF(CM_MWh!AE270&gt;0,1,0)</f>
        <v>1</v>
      </c>
      <c r="AF270" s="382">
        <f>IF(CM_MWh!AF270&gt;0,1,0)</f>
        <v>0</v>
      </c>
      <c r="AG270" s="384">
        <f>IF(CM_MWh!AG270&gt;0,1,0)</f>
        <v>0</v>
      </c>
      <c r="AH270" s="260">
        <f>IF(CM_MWh!AH270&gt;0,1,0)</f>
        <v>0</v>
      </c>
      <c r="AI270" s="260">
        <f>IF(CM_MWh!AI270&gt;0,1,0)</f>
        <v>0</v>
      </c>
      <c r="AJ270" s="382">
        <f>IF(CM_MWh!AJ270&gt;0,1,0)</f>
        <v>0</v>
      </c>
      <c r="AK270" s="382">
        <f>IF(CM_MWh!AK270&gt;0,1,0)</f>
        <v>0</v>
      </c>
      <c r="AL270" s="382">
        <f>IF(CM_MWh!AL270&gt;0,1,0)</f>
        <v>0</v>
      </c>
      <c r="AM270" s="382">
        <f>IF(CM_MWh!AM270&gt;0,1,0)</f>
        <v>0</v>
      </c>
      <c r="AN270" s="382">
        <f>IF(CM_MWh!AN270&gt;0,1,0)</f>
        <v>0</v>
      </c>
      <c r="AO270" s="382">
        <f>IF(CM_MWh!AO270&gt;0,1,0)</f>
        <v>0</v>
      </c>
      <c r="AP270" s="382">
        <f>IF(CM_MWh!AP270&gt;0,1,0)</f>
        <v>0</v>
      </c>
      <c r="AQ270" s="382">
        <f>IF(CM_MWh!AQ270&gt;0,1,0)</f>
        <v>0</v>
      </c>
      <c r="AR270" s="382">
        <f>IF(CM_MWh!AR270&gt;0,1,0)</f>
        <v>0</v>
      </c>
      <c r="AS270" s="382">
        <f>IF(CM_MWh!AS270&gt;0,1,0)</f>
        <v>0</v>
      </c>
      <c r="AT270" s="382">
        <f>IF(CM_MWh!AT270&gt;0,1,0)</f>
        <v>0</v>
      </c>
      <c r="AU270" s="382">
        <f t="shared" si="135"/>
        <v>6</v>
      </c>
      <c r="AV270" s="382">
        <f t="shared" si="136"/>
        <v>5</v>
      </c>
      <c r="AW270" s="103">
        <f t="shared" si="137"/>
        <v>11</v>
      </c>
      <c r="AX270" s="152">
        <f t="shared" si="138"/>
        <v>1785830</v>
      </c>
      <c r="AY270" s="381"/>
      <c r="AZ270" s="371"/>
      <c r="BA270" s="371"/>
      <c r="BB270" s="371"/>
      <c r="BC270" s="371"/>
      <c r="BD270" s="371"/>
      <c r="BE270" s="104">
        <f t="shared" si="125"/>
        <v>2018</v>
      </c>
      <c r="BF270" s="28">
        <f t="shared" si="129"/>
        <v>1</v>
      </c>
      <c r="BG270" s="381">
        <f t="shared" si="133"/>
        <v>3571688</v>
      </c>
      <c r="BH270" s="215">
        <f t="shared" si="134"/>
        <v>1581002</v>
      </c>
      <c r="BI270" s="215">
        <f t="shared" si="134"/>
        <v>176102</v>
      </c>
      <c r="BJ270" s="215">
        <f t="shared" si="134"/>
        <v>2267</v>
      </c>
      <c r="BK270" s="215">
        <f t="shared" si="134"/>
        <v>1529</v>
      </c>
      <c r="BL270" s="215">
        <f t="shared" si="134"/>
        <v>24930</v>
      </c>
      <c r="BM270" s="215">
        <f t="shared" si="139"/>
        <v>1785830</v>
      </c>
      <c r="BN270" s="206">
        <f t="shared" si="140"/>
        <v>5</v>
      </c>
      <c r="BO270" s="206">
        <f t="shared" si="131"/>
        <v>3</v>
      </c>
      <c r="BP270" s="206">
        <f t="shared" si="132"/>
        <v>3</v>
      </c>
      <c r="BQ270" s="206">
        <f t="shared" si="130"/>
        <v>6</v>
      </c>
      <c r="BR270" s="206">
        <f t="shared" si="141"/>
        <v>11</v>
      </c>
      <c r="BS270" s="264"/>
    </row>
    <row r="271" spans="1:71">
      <c r="A271" s="28">
        <f t="shared" si="123"/>
        <v>2018</v>
      </c>
      <c r="B271" s="28">
        <f t="shared" si="128"/>
        <v>2</v>
      </c>
      <c r="C271" s="383">
        <f t="shared" si="124"/>
        <v>1787960</v>
      </c>
      <c r="D271" s="383">
        <f>ROUND(cust_BM!D271,0)</f>
        <v>1582907</v>
      </c>
      <c r="E271" s="383">
        <f>ROUND(cust_BM!E271,0)</f>
        <v>176306</v>
      </c>
      <c r="F271" s="383">
        <f>ROUND(cust_BM!F271,0)</f>
        <v>2266</v>
      </c>
      <c r="G271" s="383">
        <f>ROUND(cust_BM!G271,0)</f>
        <v>1528</v>
      </c>
      <c r="H271" s="400">
        <f>ROUND(cust_BM!H271,0)</f>
        <v>24942</v>
      </c>
      <c r="I271" s="382">
        <f>IF(CM_MWh!I271&gt;0,1,0)</f>
        <v>0</v>
      </c>
      <c r="J271" s="382">
        <f>IF(CM_MWh!J271&gt;0,1,0)</f>
        <v>0</v>
      </c>
      <c r="K271" s="382">
        <f>IF(CM_MWh!K271&gt;0,1,0)</f>
        <v>1</v>
      </c>
      <c r="L271" s="382">
        <f>IF(CM_MWh!L271&gt;0,1,0)</f>
        <v>0</v>
      </c>
      <c r="M271" s="382">
        <f>IF(CM_MWh!N271&gt;0,1,0)</f>
        <v>0</v>
      </c>
      <c r="N271" s="292">
        <f>IF(CM_MWh!K271&gt;0,1,0)</f>
        <v>1</v>
      </c>
      <c r="O271" s="292">
        <f>IF(CM_MWh!M271&gt;0,1,0)</f>
        <v>0</v>
      </c>
      <c r="P271" s="292">
        <f>IF(CM_MWh!P271&gt;0,1,0)</f>
        <v>0</v>
      </c>
      <c r="Q271" s="292">
        <f>IF(CM_MWh!Q271&gt;0,1,0)</f>
        <v>1</v>
      </c>
      <c r="R271" s="292">
        <f>IF(CM_MWh!R271&gt;0,1,0)</f>
        <v>1</v>
      </c>
      <c r="S271" s="292">
        <f>IF(CM_MWh!S271&gt;0,1,0)</f>
        <v>1</v>
      </c>
      <c r="T271" s="292">
        <f>IF(CM_MWh!T271&gt;0,1,0)</f>
        <v>0</v>
      </c>
      <c r="U271" s="384">
        <f>IF(CM_MWh!U271&gt;0,1,0)</f>
        <v>1</v>
      </c>
      <c r="V271" s="382">
        <f>IF(CM_MWh!V271&gt;0,1,0)</f>
        <v>1</v>
      </c>
      <c r="W271" s="382">
        <f>IF(CM_MWh!W271&gt;0,1,0)</f>
        <v>1</v>
      </c>
      <c r="X271" s="382">
        <f>IF(CM_MWh!X271&gt;0,1,0)</f>
        <v>0</v>
      </c>
      <c r="Y271" s="382">
        <f>IF(CM_MWh!Y271&gt;0,1,0)</f>
        <v>1</v>
      </c>
      <c r="Z271" s="382">
        <f>IF(CM_MWh!Z271&gt;0,1,0)</f>
        <v>0</v>
      </c>
      <c r="AA271" s="382">
        <f>IF(CM_MWh!AA271&gt;0,1,0)</f>
        <v>1</v>
      </c>
      <c r="AB271" s="382">
        <f>IF(CM_MWh!AB271&gt;0,1,0)</f>
        <v>0</v>
      </c>
      <c r="AC271" s="382">
        <f>IF(CM_MWh!AC271&gt;0,1,0)</f>
        <v>0</v>
      </c>
      <c r="AD271" s="382">
        <f>IF(CM_MWh!AD271&gt;0,1,0)</f>
        <v>0</v>
      </c>
      <c r="AE271" s="382">
        <f>IF(CM_MWh!AE271&gt;0,1,0)</f>
        <v>1</v>
      </c>
      <c r="AF271" s="382">
        <f>IF(CM_MWh!AF271&gt;0,1,0)</f>
        <v>0</v>
      </c>
      <c r="AG271" s="384">
        <f>IF(CM_MWh!AG271&gt;0,1,0)</f>
        <v>0</v>
      </c>
      <c r="AH271" s="260">
        <f>IF(CM_MWh!AH271&gt;0,1,0)</f>
        <v>0</v>
      </c>
      <c r="AI271" s="260">
        <f>IF(CM_MWh!AI271&gt;0,1,0)</f>
        <v>0</v>
      </c>
      <c r="AJ271" s="382">
        <f>IF(CM_MWh!AJ271&gt;0,1,0)</f>
        <v>0</v>
      </c>
      <c r="AK271" s="382">
        <f>IF(CM_MWh!AK271&gt;0,1,0)</f>
        <v>0</v>
      </c>
      <c r="AL271" s="382">
        <f>IF(CM_MWh!AL271&gt;0,1,0)</f>
        <v>0</v>
      </c>
      <c r="AM271" s="382">
        <f>IF(CM_MWh!AM271&gt;0,1,0)</f>
        <v>0</v>
      </c>
      <c r="AN271" s="382">
        <f>IF(CM_MWh!AN271&gt;0,1,0)</f>
        <v>0</v>
      </c>
      <c r="AO271" s="382">
        <f>IF(CM_MWh!AO271&gt;0,1,0)</f>
        <v>0</v>
      </c>
      <c r="AP271" s="382">
        <f>IF(CM_MWh!AP271&gt;0,1,0)</f>
        <v>0</v>
      </c>
      <c r="AQ271" s="382">
        <f>IF(CM_MWh!AQ271&gt;0,1,0)</f>
        <v>0</v>
      </c>
      <c r="AR271" s="382">
        <f>IF(CM_MWh!AR271&gt;0,1,0)</f>
        <v>0</v>
      </c>
      <c r="AS271" s="382">
        <f>IF(CM_MWh!AS271&gt;0,1,0)</f>
        <v>0</v>
      </c>
      <c r="AT271" s="382">
        <f>IF(CM_MWh!AT271&gt;0,1,0)</f>
        <v>0</v>
      </c>
      <c r="AU271" s="382">
        <f t="shared" si="135"/>
        <v>6</v>
      </c>
      <c r="AV271" s="382">
        <f t="shared" si="136"/>
        <v>5</v>
      </c>
      <c r="AW271" s="103">
        <f t="shared" si="137"/>
        <v>11</v>
      </c>
      <c r="AX271" s="152">
        <f t="shared" si="138"/>
        <v>1787949</v>
      </c>
      <c r="AY271" s="381"/>
      <c r="AZ271" s="371"/>
      <c r="BA271" s="371"/>
      <c r="BB271" s="371"/>
      <c r="BC271" s="371"/>
      <c r="BD271" s="371"/>
      <c r="BE271" s="104">
        <f t="shared" si="125"/>
        <v>2018</v>
      </c>
      <c r="BF271" s="28">
        <f t="shared" si="129"/>
        <v>2</v>
      </c>
      <c r="BG271" s="381">
        <f t="shared" si="133"/>
        <v>3575926</v>
      </c>
      <c r="BH271" s="215">
        <f t="shared" si="134"/>
        <v>1582907</v>
      </c>
      <c r="BI271" s="215">
        <f t="shared" si="134"/>
        <v>176306</v>
      </c>
      <c r="BJ271" s="215">
        <f t="shared" si="134"/>
        <v>2266</v>
      </c>
      <c r="BK271" s="215">
        <f t="shared" si="134"/>
        <v>1528</v>
      </c>
      <c r="BL271" s="215">
        <f t="shared" si="134"/>
        <v>24942</v>
      </c>
      <c r="BM271" s="215">
        <f t="shared" si="139"/>
        <v>1787949</v>
      </c>
      <c r="BN271" s="206">
        <f t="shared" si="140"/>
        <v>5</v>
      </c>
      <c r="BO271" s="206">
        <f t="shared" si="131"/>
        <v>3</v>
      </c>
      <c r="BP271" s="206">
        <f t="shared" si="132"/>
        <v>3</v>
      </c>
      <c r="BQ271" s="206">
        <f t="shared" si="130"/>
        <v>6</v>
      </c>
      <c r="BR271" s="206">
        <f t="shared" si="141"/>
        <v>11</v>
      </c>
      <c r="BS271" s="264"/>
    </row>
    <row r="272" spans="1:71">
      <c r="A272" s="28">
        <f t="shared" si="123"/>
        <v>2018</v>
      </c>
      <c r="B272" s="28">
        <f t="shared" si="128"/>
        <v>3</v>
      </c>
      <c r="C272" s="383">
        <f t="shared" si="124"/>
        <v>1790063</v>
      </c>
      <c r="D272" s="383">
        <f>ROUND(cust_BM!D272,0)</f>
        <v>1584811</v>
      </c>
      <c r="E272" s="383">
        <f>ROUND(cust_BM!E272,0)</f>
        <v>176509</v>
      </c>
      <c r="F272" s="383">
        <f>ROUND(cust_BM!F272,0)</f>
        <v>2264</v>
      </c>
      <c r="G272" s="383">
        <f>ROUND(cust_BM!G272,0)</f>
        <v>1528</v>
      </c>
      <c r="H272" s="400">
        <f>ROUND(cust_BM!H272,0)</f>
        <v>24940</v>
      </c>
      <c r="I272" s="382">
        <f>IF(CM_MWh!I272&gt;0,1,0)</f>
        <v>0</v>
      </c>
      <c r="J272" s="382">
        <f>IF(CM_MWh!J272&gt;0,1,0)</f>
        <v>0</v>
      </c>
      <c r="K272" s="382">
        <f>IF(CM_MWh!K272&gt;0,1,0)</f>
        <v>1</v>
      </c>
      <c r="L272" s="382">
        <f>IF(CM_MWh!L272&gt;0,1,0)</f>
        <v>0</v>
      </c>
      <c r="M272" s="382">
        <f>IF(CM_MWh!N272&gt;0,1,0)</f>
        <v>0</v>
      </c>
      <c r="N272" s="292">
        <f>IF(CM_MWh!K272&gt;0,1,0)</f>
        <v>1</v>
      </c>
      <c r="O272" s="292">
        <f>IF(CM_MWh!M272&gt;0,1,0)</f>
        <v>0</v>
      </c>
      <c r="P272" s="292">
        <f>IF(CM_MWh!P272&gt;0,1,0)</f>
        <v>0</v>
      </c>
      <c r="Q272" s="292">
        <f>IF(CM_MWh!Q272&gt;0,1,0)</f>
        <v>1</v>
      </c>
      <c r="R272" s="292">
        <f>IF(CM_MWh!R272&gt;0,1,0)</f>
        <v>1</v>
      </c>
      <c r="S272" s="292">
        <f>IF(CM_MWh!S272&gt;0,1,0)</f>
        <v>1</v>
      </c>
      <c r="T272" s="292">
        <f>IF(CM_MWh!T272&gt;0,1,0)</f>
        <v>0</v>
      </c>
      <c r="U272" s="384">
        <f>IF(CM_MWh!U272&gt;0,1,0)</f>
        <v>1</v>
      </c>
      <c r="V272" s="382">
        <f>IF(CM_MWh!V272&gt;0,1,0)</f>
        <v>1</v>
      </c>
      <c r="W272" s="382">
        <f>IF(CM_MWh!W272&gt;0,1,0)</f>
        <v>1</v>
      </c>
      <c r="X272" s="382">
        <f>IF(CM_MWh!X272&gt;0,1,0)</f>
        <v>0</v>
      </c>
      <c r="Y272" s="382">
        <f>IF(CM_MWh!Y272&gt;0,1,0)</f>
        <v>1</v>
      </c>
      <c r="Z272" s="382">
        <f>IF(CM_MWh!Z272&gt;0,1,0)</f>
        <v>0</v>
      </c>
      <c r="AA272" s="382">
        <f>IF(CM_MWh!AA272&gt;0,1,0)</f>
        <v>1</v>
      </c>
      <c r="AB272" s="382">
        <f>IF(CM_MWh!AB272&gt;0,1,0)</f>
        <v>0</v>
      </c>
      <c r="AC272" s="382">
        <f>IF(CM_MWh!AC272&gt;0,1,0)</f>
        <v>0</v>
      </c>
      <c r="AD272" s="382">
        <f>IF(CM_MWh!AD272&gt;0,1,0)</f>
        <v>0</v>
      </c>
      <c r="AE272" s="382">
        <f>IF(CM_MWh!AE272&gt;0,1,0)</f>
        <v>1</v>
      </c>
      <c r="AF272" s="382">
        <f>IF(CM_MWh!AF272&gt;0,1,0)</f>
        <v>0</v>
      </c>
      <c r="AG272" s="384">
        <f>IF(CM_MWh!AG272&gt;0,1,0)</f>
        <v>0</v>
      </c>
      <c r="AH272" s="260">
        <f>IF(CM_MWh!AH272&gt;0,1,0)</f>
        <v>0</v>
      </c>
      <c r="AI272" s="260">
        <f>IF(CM_MWh!AI272&gt;0,1,0)</f>
        <v>0</v>
      </c>
      <c r="AJ272" s="382">
        <f>IF(CM_MWh!AJ272&gt;0,1,0)</f>
        <v>0</v>
      </c>
      <c r="AK272" s="382">
        <f>IF(CM_MWh!AK272&gt;0,1,0)</f>
        <v>0</v>
      </c>
      <c r="AL272" s="382">
        <f>IF(CM_MWh!AL272&gt;0,1,0)</f>
        <v>0</v>
      </c>
      <c r="AM272" s="382">
        <f>IF(CM_MWh!AM272&gt;0,1,0)</f>
        <v>0</v>
      </c>
      <c r="AN272" s="382">
        <f>IF(CM_MWh!AN272&gt;0,1,0)</f>
        <v>0</v>
      </c>
      <c r="AO272" s="382">
        <f>IF(CM_MWh!AO272&gt;0,1,0)</f>
        <v>0</v>
      </c>
      <c r="AP272" s="382">
        <f>IF(CM_MWh!AP272&gt;0,1,0)</f>
        <v>0</v>
      </c>
      <c r="AQ272" s="382">
        <f>IF(CM_MWh!AQ272&gt;0,1,0)</f>
        <v>0</v>
      </c>
      <c r="AR272" s="382">
        <f>IF(CM_MWh!AR272&gt;0,1,0)</f>
        <v>0</v>
      </c>
      <c r="AS272" s="382">
        <f>IF(CM_MWh!AS272&gt;0,1,0)</f>
        <v>0</v>
      </c>
      <c r="AT272" s="382">
        <f>IF(CM_MWh!AT272&gt;0,1,0)</f>
        <v>0</v>
      </c>
      <c r="AU272" s="382">
        <f t="shared" si="135"/>
        <v>6</v>
      </c>
      <c r="AV272" s="382">
        <f t="shared" si="136"/>
        <v>5</v>
      </c>
      <c r="AW272" s="103">
        <f t="shared" si="137"/>
        <v>11</v>
      </c>
      <c r="AX272" s="152">
        <f t="shared" si="138"/>
        <v>1790052</v>
      </c>
      <c r="AY272" s="381"/>
      <c r="AZ272" s="371"/>
      <c r="BA272" s="371"/>
      <c r="BB272" s="371"/>
      <c r="BC272" s="371"/>
      <c r="BD272" s="371"/>
      <c r="BE272" s="104">
        <f t="shared" si="125"/>
        <v>2018</v>
      </c>
      <c r="BF272" s="28">
        <f t="shared" si="129"/>
        <v>3</v>
      </c>
      <c r="BG272" s="381">
        <f t="shared" si="133"/>
        <v>3580132</v>
      </c>
      <c r="BH272" s="215">
        <f t="shared" si="134"/>
        <v>1584811</v>
      </c>
      <c r="BI272" s="215">
        <f t="shared" si="134"/>
        <v>176509</v>
      </c>
      <c r="BJ272" s="215">
        <f t="shared" si="134"/>
        <v>2264</v>
      </c>
      <c r="BK272" s="215">
        <f t="shared" si="134"/>
        <v>1528</v>
      </c>
      <c r="BL272" s="215">
        <f t="shared" si="134"/>
        <v>24940</v>
      </c>
      <c r="BM272" s="215">
        <f t="shared" si="139"/>
        <v>1790052</v>
      </c>
      <c r="BN272" s="206">
        <f t="shared" si="140"/>
        <v>5</v>
      </c>
      <c r="BO272" s="206">
        <f t="shared" si="131"/>
        <v>3</v>
      </c>
      <c r="BP272" s="206">
        <f t="shared" si="132"/>
        <v>3</v>
      </c>
      <c r="BQ272" s="206">
        <f t="shared" si="130"/>
        <v>6</v>
      </c>
      <c r="BR272" s="206">
        <f t="shared" si="141"/>
        <v>11</v>
      </c>
      <c r="BS272" s="264"/>
    </row>
    <row r="273" spans="1:71">
      <c r="A273" s="28">
        <f t="shared" si="123"/>
        <v>2018</v>
      </c>
      <c r="B273" s="28">
        <f t="shared" si="128"/>
        <v>4</v>
      </c>
      <c r="C273" s="383">
        <f t="shared" si="124"/>
        <v>1792136</v>
      </c>
      <c r="D273" s="383">
        <f>ROUND(cust_BM!D273,0)</f>
        <v>1586715</v>
      </c>
      <c r="E273" s="383">
        <f>ROUND(cust_BM!E273,0)</f>
        <v>176713</v>
      </c>
      <c r="F273" s="383">
        <f>ROUND(cust_BM!F273,0)</f>
        <v>2263</v>
      </c>
      <c r="G273" s="383">
        <f>ROUND(cust_BM!G273,0)</f>
        <v>1528</v>
      </c>
      <c r="H273" s="400">
        <f>ROUND(cust_BM!H273,0)</f>
        <v>24907</v>
      </c>
      <c r="I273" s="382">
        <f>IF(CM_MWh!I273&gt;0,1,0)</f>
        <v>0</v>
      </c>
      <c r="J273" s="382">
        <f>IF(CM_MWh!J273&gt;0,1,0)</f>
        <v>0</v>
      </c>
      <c r="K273" s="382">
        <f>IF(CM_MWh!K273&gt;0,1,0)</f>
        <v>1</v>
      </c>
      <c r="L273" s="382">
        <f>IF(CM_MWh!L273&gt;0,1,0)</f>
        <v>0</v>
      </c>
      <c r="M273" s="382">
        <f>IF(CM_MWh!N273&gt;0,1,0)</f>
        <v>0</v>
      </c>
      <c r="N273" s="292">
        <f>IF(CM_MWh!K273&gt;0,1,0)</f>
        <v>1</v>
      </c>
      <c r="O273" s="292">
        <f>IF(CM_MWh!M273&gt;0,1,0)</f>
        <v>0</v>
      </c>
      <c r="P273" s="292">
        <f>IF(CM_MWh!P273&gt;0,1,0)</f>
        <v>0</v>
      </c>
      <c r="Q273" s="292">
        <f>IF(CM_MWh!Q273&gt;0,1,0)</f>
        <v>0</v>
      </c>
      <c r="R273" s="292">
        <f>IF(CM_MWh!R273&gt;0,1,0)</f>
        <v>1</v>
      </c>
      <c r="S273" s="292">
        <f>IF(CM_MWh!S273&gt;0,1,0)</f>
        <v>1</v>
      </c>
      <c r="T273" s="292">
        <f>IF(CM_MWh!T273&gt;0,1,0)</f>
        <v>0</v>
      </c>
      <c r="U273" s="384">
        <f>IF(CM_MWh!U273&gt;0,1,0)</f>
        <v>1</v>
      </c>
      <c r="V273" s="382">
        <f>IF(CM_MWh!V273&gt;0,1,0)</f>
        <v>1</v>
      </c>
      <c r="W273" s="382">
        <f>IF(CM_MWh!W273&gt;0,1,0)</f>
        <v>1</v>
      </c>
      <c r="X273" s="382">
        <f>IF(CM_MWh!X273&gt;0,1,0)</f>
        <v>0</v>
      </c>
      <c r="Y273" s="382">
        <f>IF(CM_MWh!Y273&gt;0,1,0)</f>
        <v>1</v>
      </c>
      <c r="Z273" s="382">
        <f>IF(CM_MWh!Z273&gt;0,1,0)</f>
        <v>0</v>
      </c>
      <c r="AA273" s="382">
        <f>IF(CM_MWh!AA273&gt;0,1,0)</f>
        <v>1</v>
      </c>
      <c r="AB273" s="382">
        <f>IF(CM_MWh!AB273&gt;0,1,0)</f>
        <v>0</v>
      </c>
      <c r="AC273" s="382">
        <f>IF(CM_MWh!AC273&gt;0,1,0)</f>
        <v>0</v>
      </c>
      <c r="AD273" s="382">
        <f>IF(CM_MWh!AD273&gt;0,1,0)</f>
        <v>0</v>
      </c>
      <c r="AE273" s="382">
        <f>IF(CM_MWh!AE273&gt;0,1,0)</f>
        <v>1</v>
      </c>
      <c r="AF273" s="382">
        <f>IF(CM_MWh!AF273&gt;0,1,0)</f>
        <v>0</v>
      </c>
      <c r="AG273" s="384">
        <f>IF(CM_MWh!AG273&gt;0,1,0)</f>
        <v>0</v>
      </c>
      <c r="AH273" s="260">
        <f>IF(CM_MWh!AH273&gt;0,1,0)</f>
        <v>0</v>
      </c>
      <c r="AI273" s="260">
        <f>IF(CM_MWh!AI273&gt;0,1,0)</f>
        <v>0</v>
      </c>
      <c r="AJ273" s="382">
        <f>IF(CM_MWh!AJ273&gt;0,1,0)</f>
        <v>0</v>
      </c>
      <c r="AK273" s="382">
        <f>IF(CM_MWh!AK273&gt;0,1,0)</f>
        <v>0</v>
      </c>
      <c r="AL273" s="382">
        <f>IF(CM_MWh!AL273&gt;0,1,0)</f>
        <v>0</v>
      </c>
      <c r="AM273" s="382">
        <f>IF(CM_MWh!AM273&gt;0,1,0)</f>
        <v>0</v>
      </c>
      <c r="AN273" s="382">
        <f>IF(CM_MWh!AN273&gt;0,1,0)</f>
        <v>0</v>
      </c>
      <c r="AO273" s="382">
        <f>IF(CM_MWh!AO273&gt;0,1,0)</f>
        <v>0</v>
      </c>
      <c r="AP273" s="382">
        <f>IF(CM_MWh!AP273&gt;0,1,0)</f>
        <v>0</v>
      </c>
      <c r="AQ273" s="382">
        <f>IF(CM_MWh!AQ273&gt;0,1,0)</f>
        <v>0</v>
      </c>
      <c r="AR273" s="382">
        <f>IF(CM_MWh!AR273&gt;0,1,0)</f>
        <v>0</v>
      </c>
      <c r="AS273" s="382">
        <f>IF(CM_MWh!AS273&gt;0,1,0)</f>
        <v>0</v>
      </c>
      <c r="AT273" s="382">
        <f>IF(CM_MWh!AT273&gt;0,1,0)</f>
        <v>0</v>
      </c>
      <c r="AU273" s="382">
        <f t="shared" si="135"/>
        <v>6</v>
      </c>
      <c r="AV273" s="382">
        <f t="shared" si="136"/>
        <v>4</v>
      </c>
      <c r="AW273" s="103">
        <f t="shared" si="137"/>
        <v>10</v>
      </c>
      <c r="AX273" s="152">
        <f t="shared" si="138"/>
        <v>1792126</v>
      </c>
      <c r="AY273" s="381"/>
      <c r="AZ273" s="371"/>
      <c r="BA273" s="371"/>
      <c r="BB273" s="371"/>
      <c r="BC273" s="371"/>
      <c r="BD273" s="371"/>
      <c r="BE273" s="104">
        <f t="shared" si="125"/>
        <v>2018</v>
      </c>
      <c r="BF273" s="28">
        <f t="shared" si="129"/>
        <v>4</v>
      </c>
      <c r="BG273" s="381">
        <f t="shared" si="133"/>
        <v>3584278</v>
      </c>
      <c r="BH273" s="215">
        <f t="shared" si="134"/>
        <v>1586715</v>
      </c>
      <c r="BI273" s="215">
        <f t="shared" si="134"/>
        <v>176713</v>
      </c>
      <c r="BJ273" s="215">
        <f t="shared" si="134"/>
        <v>2263</v>
      </c>
      <c r="BK273" s="215">
        <f t="shared" si="134"/>
        <v>1528</v>
      </c>
      <c r="BL273" s="215">
        <f t="shared" si="134"/>
        <v>24907</v>
      </c>
      <c r="BM273" s="215">
        <f t="shared" si="139"/>
        <v>1792126</v>
      </c>
      <c r="BN273" s="206">
        <f t="shared" si="140"/>
        <v>4</v>
      </c>
      <c r="BO273" s="206">
        <f t="shared" si="131"/>
        <v>3</v>
      </c>
      <c r="BP273" s="206">
        <f t="shared" si="132"/>
        <v>3</v>
      </c>
      <c r="BQ273" s="206">
        <f t="shared" si="130"/>
        <v>6</v>
      </c>
      <c r="BR273" s="206">
        <f t="shared" si="141"/>
        <v>10</v>
      </c>
      <c r="BS273" s="264"/>
    </row>
    <row r="274" spans="1:71">
      <c r="A274" s="28">
        <f t="shared" ref="A274:A337" si="142">1+A262</f>
        <v>2018</v>
      </c>
      <c r="B274" s="28">
        <f t="shared" si="128"/>
        <v>5</v>
      </c>
      <c r="C274" s="383">
        <f t="shared" ref="C274:C337" si="143">SUM(D274:AT274)</f>
        <v>1794283</v>
      </c>
      <c r="D274" s="383">
        <f>ROUND(cust_BM!D274,0)</f>
        <v>1588620</v>
      </c>
      <c r="E274" s="383">
        <f>ROUND(cust_BM!E274,0)</f>
        <v>176916</v>
      </c>
      <c r="F274" s="383">
        <f>ROUND(cust_BM!F274,0)</f>
        <v>2261</v>
      </c>
      <c r="G274" s="383">
        <f>ROUND(cust_BM!G274,0)</f>
        <v>1527</v>
      </c>
      <c r="H274" s="400">
        <f>ROUND(cust_BM!H274,0)</f>
        <v>24949</v>
      </c>
      <c r="I274" s="382">
        <f>IF(CM_MWh!I274&gt;0,1,0)</f>
        <v>0</v>
      </c>
      <c r="J274" s="382">
        <f>IF(CM_MWh!J274&gt;0,1,0)</f>
        <v>0</v>
      </c>
      <c r="K274" s="382">
        <f>IF(CM_MWh!K274&gt;0,1,0)</f>
        <v>1</v>
      </c>
      <c r="L274" s="382">
        <f>IF(CM_MWh!L274&gt;0,1,0)</f>
        <v>0</v>
      </c>
      <c r="M274" s="382">
        <f>IF(CM_MWh!N274&gt;0,1,0)</f>
        <v>0</v>
      </c>
      <c r="N274" s="292">
        <f>IF(CM_MWh!K274&gt;0,1,0)</f>
        <v>1</v>
      </c>
      <c r="O274" s="292">
        <f>IF(CM_MWh!M274&gt;0,1,0)</f>
        <v>0</v>
      </c>
      <c r="P274" s="292">
        <f>IF(CM_MWh!P274&gt;0,1,0)</f>
        <v>0</v>
      </c>
      <c r="Q274" s="292">
        <f>IF(CM_MWh!Q274&gt;0,1,0)</f>
        <v>0</v>
      </c>
      <c r="R274" s="292">
        <f>IF(CM_MWh!R274&gt;0,1,0)</f>
        <v>1</v>
      </c>
      <c r="S274" s="292">
        <f>IF(CM_MWh!S274&gt;0,1,0)</f>
        <v>1</v>
      </c>
      <c r="T274" s="292">
        <f>IF(CM_MWh!T274&gt;0,1,0)</f>
        <v>0</v>
      </c>
      <c r="U274" s="384">
        <f>IF(CM_MWh!U274&gt;0,1,0)</f>
        <v>1</v>
      </c>
      <c r="V274" s="382">
        <f>IF(CM_MWh!V274&gt;0,1,0)</f>
        <v>1</v>
      </c>
      <c r="W274" s="382">
        <f>IF(CM_MWh!W274&gt;0,1,0)</f>
        <v>1</v>
      </c>
      <c r="X274" s="382">
        <f>IF(CM_MWh!X274&gt;0,1,0)</f>
        <v>0</v>
      </c>
      <c r="Y274" s="382">
        <f>IF(CM_MWh!Y274&gt;0,1,0)</f>
        <v>1</v>
      </c>
      <c r="Z274" s="382">
        <f>IF(CM_MWh!Z274&gt;0,1,0)</f>
        <v>0</v>
      </c>
      <c r="AA274" s="382">
        <f>IF(CM_MWh!AA274&gt;0,1,0)</f>
        <v>1</v>
      </c>
      <c r="AB274" s="382">
        <f>IF(CM_MWh!AB274&gt;0,1,0)</f>
        <v>0</v>
      </c>
      <c r="AC274" s="382">
        <f>IF(CM_MWh!AC274&gt;0,1,0)</f>
        <v>0</v>
      </c>
      <c r="AD274" s="382">
        <f>IF(CM_MWh!AD274&gt;0,1,0)</f>
        <v>0</v>
      </c>
      <c r="AE274" s="382">
        <f>IF(CM_MWh!AE274&gt;0,1,0)</f>
        <v>1</v>
      </c>
      <c r="AF274" s="382">
        <f>IF(CM_MWh!AF274&gt;0,1,0)</f>
        <v>0</v>
      </c>
      <c r="AG274" s="384">
        <f>IF(CM_MWh!AG274&gt;0,1,0)</f>
        <v>0</v>
      </c>
      <c r="AH274" s="260">
        <f>IF(CM_MWh!AH274&gt;0,1,0)</f>
        <v>0</v>
      </c>
      <c r="AI274" s="260">
        <f>IF(CM_MWh!AI274&gt;0,1,0)</f>
        <v>0</v>
      </c>
      <c r="AJ274" s="382">
        <f>IF(CM_MWh!AJ274&gt;0,1,0)</f>
        <v>0</v>
      </c>
      <c r="AK274" s="382">
        <f>IF(CM_MWh!AK274&gt;0,1,0)</f>
        <v>0</v>
      </c>
      <c r="AL274" s="382">
        <f>IF(CM_MWh!AL274&gt;0,1,0)</f>
        <v>0</v>
      </c>
      <c r="AM274" s="382">
        <f>IF(CM_MWh!AM274&gt;0,1,0)</f>
        <v>0</v>
      </c>
      <c r="AN274" s="382">
        <f>IF(CM_MWh!AN274&gt;0,1,0)</f>
        <v>0</v>
      </c>
      <c r="AO274" s="382">
        <f>IF(CM_MWh!AO274&gt;0,1,0)</f>
        <v>0</v>
      </c>
      <c r="AP274" s="382">
        <f>IF(CM_MWh!AP274&gt;0,1,0)</f>
        <v>0</v>
      </c>
      <c r="AQ274" s="382">
        <f>IF(CM_MWh!AQ274&gt;0,1,0)</f>
        <v>0</v>
      </c>
      <c r="AR274" s="382">
        <f>IF(CM_MWh!AR274&gt;0,1,0)</f>
        <v>0</v>
      </c>
      <c r="AS274" s="382">
        <f>IF(CM_MWh!AS274&gt;0,1,0)</f>
        <v>0</v>
      </c>
      <c r="AT274" s="382">
        <f>IF(CM_MWh!AT274&gt;0,1,0)</f>
        <v>0</v>
      </c>
      <c r="AU274" s="382">
        <f t="shared" si="135"/>
        <v>6</v>
      </c>
      <c r="AV274" s="382">
        <f t="shared" si="136"/>
        <v>4</v>
      </c>
      <c r="AW274" s="103">
        <f t="shared" si="137"/>
        <v>10</v>
      </c>
      <c r="AX274" s="152">
        <f t="shared" si="138"/>
        <v>1794273</v>
      </c>
      <c r="AY274" s="381"/>
      <c r="AZ274" s="371"/>
      <c r="BA274" s="371"/>
      <c r="BB274" s="371"/>
      <c r="BC274" s="371"/>
      <c r="BD274" s="371"/>
      <c r="BE274" s="104">
        <f t="shared" ref="BE274:BE337" si="144">1+BE262</f>
        <v>2018</v>
      </c>
      <c r="BF274" s="28">
        <f t="shared" si="129"/>
        <v>5</v>
      </c>
      <c r="BG274" s="381">
        <f t="shared" si="133"/>
        <v>3588572</v>
      </c>
      <c r="BH274" s="215">
        <f t="shared" si="134"/>
        <v>1588620</v>
      </c>
      <c r="BI274" s="215">
        <f t="shared" si="134"/>
        <v>176916</v>
      </c>
      <c r="BJ274" s="215">
        <f t="shared" si="134"/>
        <v>2261</v>
      </c>
      <c r="BK274" s="215">
        <f t="shared" si="134"/>
        <v>1527</v>
      </c>
      <c r="BL274" s="215">
        <f t="shared" si="134"/>
        <v>24949</v>
      </c>
      <c r="BM274" s="215">
        <f t="shared" si="139"/>
        <v>1794273</v>
      </c>
      <c r="BN274" s="206">
        <f t="shared" si="140"/>
        <v>4</v>
      </c>
      <c r="BO274" s="206">
        <f t="shared" si="131"/>
        <v>3</v>
      </c>
      <c r="BP274" s="206">
        <f t="shared" si="132"/>
        <v>3</v>
      </c>
      <c r="BQ274" s="206">
        <f t="shared" si="130"/>
        <v>6</v>
      </c>
      <c r="BR274" s="206">
        <f t="shared" si="141"/>
        <v>10</v>
      </c>
      <c r="BS274" s="264"/>
    </row>
    <row r="275" spans="1:71">
      <c r="A275" s="28">
        <f t="shared" si="142"/>
        <v>2018</v>
      </c>
      <c r="B275" s="28">
        <f t="shared" si="128"/>
        <v>6</v>
      </c>
      <c r="C275" s="383">
        <f t="shared" si="143"/>
        <v>1796349</v>
      </c>
      <c r="D275" s="383">
        <f>ROUND(cust_BM!D275,0)</f>
        <v>1590524</v>
      </c>
      <c r="E275" s="383">
        <f>ROUND(cust_BM!E275,0)</f>
        <v>177120</v>
      </c>
      <c r="F275" s="383">
        <f>ROUND(cust_BM!F275,0)</f>
        <v>2260</v>
      </c>
      <c r="G275" s="383">
        <f>ROUND(cust_BM!G275,0)</f>
        <v>1527</v>
      </c>
      <c r="H275" s="400">
        <f>ROUND(cust_BM!H275,0)</f>
        <v>24907</v>
      </c>
      <c r="I275" s="382">
        <f>IF(CM_MWh!I275&gt;0,1,0)</f>
        <v>0</v>
      </c>
      <c r="J275" s="382">
        <f>IF(CM_MWh!J275&gt;0,1,0)</f>
        <v>0</v>
      </c>
      <c r="K275" s="382">
        <f>IF(CM_MWh!K275&gt;0,1,0)</f>
        <v>1</v>
      </c>
      <c r="L275" s="382">
        <f>IF(CM_MWh!L275&gt;0,1,0)</f>
        <v>0</v>
      </c>
      <c r="M275" s="382">
        <f>IF(CM_MWh!N275&gt;0,1,0)</f>
        <v>0</v>
      </c>
      <c r="N275" s="292">
        <f>IF(CM_MWh!K275&gt;0,1,0)</f>
        <v>1</v>
      </c>
      <c r="O275" s="292">
        <f>IF(CM_MWh!M275&gt;0,1,0)</f>
        <v>0</v>
      </c>
      <c r="P275" s="292">
        <f>IF(CM_MWh!P275&gt;0,1,0)</f>
        <v>0</v>
      </c>
      <c r="Q275" s="292">
        <f>IF(CM_MWh!Q275&gt;0,1,0)</f>
        <v>1</v>
      </c>
      <c r="R275" s="292">
        <f>IF(CM_MWh!R275&gt;0,1,0)</f>
        <v>1</v>
      </c>
      <c r="S275" s="292">
        <f>IF(CM_MWh!S275&gt;0,1,0)</f>
        <v>1</v>
      </c>
      <c r="T275" s="292">
        <f>IF(CM_MWh!T275&gt;0,1,0)</f>
        <v>0</v>
      </c>
      <c r="U275" s="384">
        <f>IF(CM_MWh!U275&gt;0,1,0)</f>
        <v>1</v>
      </c>
      <c r="V275" s="382">
        <f>IF(CM_MWh!V275&gt;0,1,0)</f>
        <v>1</v>
      </c>
      <c r="W275" s="382">
        <f>IF(CM_MWh!W275&gt;0,1,0)</f>
        <v>1</v>
      </c>
      <c r="X275" s="382">
        <f>IF(CM_MWh!X275&gt;0,1,0)</f>
        <v>0</v>
      </c>
      <c r="Y275" s="382">
        <f>IF(CM_MWh!Y275&gt;0,1,0)</f>
        <v>1</v>
      </c>
      <c r="Z275" s="382">
        <f>IF(CM_MWh!Z275&gt;0,1,0)</f>
        <v>0</v>
      </c>
      <c r="AA275" s="382">
        <f>IF(CM_MWh!AA275&gt;0,1,0)</f>
        <v>1</v>
      </c>
      <c r="AB275" s="382">
        <f>IF(CM_MWh!AB275&gt;0,1,0)</f>
        <v>0</v>
      </c>
      <c r="AC275" s="382">
        <f>IF(CM_MWh!AC275&gt;0,1,0)</f>
        <v>0</v>
      </c>
      <c r="AD275" s="382">
        <f>IF(CM_MWh!AD275&gt;0,1,0)</f>
        <v>0</v>
      </c>
      <c r="AE275" s="382">
        <f>IF(CM_MWh!AE275&gt;0,1,0)</f>
        <v>1</v>
      </c>
      <c r="AF275" s="382">
        <f>IF(CM_MWh!AF275&gt;0,1,0)</f>
        <v>0</v>
      </c>
      <c r="AG275" s="384">
        <f>IF(CM_MWh!AG275&gt;0,1,0)</f>
        <v>0</v>
      </c>
      <c r="AH275" s="260">
        <f>IF(CM_MWh!AH275&gt;0,1,0)</f>
        <v>0</v>
      </c>
      <c r="AI275" s="260">
        <f>IF(CM_MWh!AI275&gt;0,1,0)</f>
        <v>0</v>
      </c>
      <c r="AJ275" s="382">
        <f>IF(CM_MWh!AJ275&gt;0,1,0)</f>
        <v>0</v>
      </c>
      <c r="AK275" s="382">
        <f>IF(CM_MWh!AK275&gt;0,1,0)</f>
        <v>0</v>
      </c>
      <c r="AL275" s="382">
        <f>IF(CM_MWh!AL275&gt;0,1,0)</f>
        <v>0</v>
      </c>
      <c r="AM275" s="382">
        <f>IF(CM_MWh!AM275&gt;0,1,0)</f>
        <v>0</v>
      </c>
      <c r="AN275" s="382">
        <f>IF(CM_MWh!AN275&gt;0,1,0)</f>
        <v>0</v>
      </c>
      <c r="AO275" s="382">
        <f>IF(CM_MWh!AO275&gt;0,1,0)</f>
        <v>0</v>
      </c>
      <c r="AP275" s="382">
        <f>IF(CM_MWh!AP275&gt;0,1,0)</f>
        <v>0</v>
      </c>
      <c r="AQ275" s="382">
        <f>IF(CM_MWh!AQ275&gt;0,1,0)</f>
        <v>0</v>
      </c>
      <c r="AR275" s="382">
        <f>IF(CM_MWh!AR275&gt;0,1,0)</f>
        <v>0</v>
      </c>
      <c r="AS275" s="382">
        <f>IF(CM_MWh!AS275&gt;0,1,0)</f>
        <v>0</v>
      </c>
      <c r="AT275" s="382">
        <f>IF(CM_MWh!AT275&gt;0,1,0)</f>
        <v>0</v>
      </c>
      <c r="AU275" s="382">
        <f t="shared" si="135"/>
        <v>6</v>
      </c>
      <c r="AV275" s="382">
        <f t="shared" si="136"/>
        <v>5</v>
      </c>
      <c r="AW275" s="103">
        <f t="shared" si="137"/>
        <v>11</v>
      </c>
      <c r="AX275" s="152">
        <f t="shared" si="138"/>
        <v>1796338</v>
      </c>
      <c r="AY275" s="381"/>
      <c r="AZ275" s="371"/>
      <c r="BA275" s="371"/>
      <c r="BB275" s="371"/>
      <c r="BC275" s="371"/>
      <c r="BD275" s="371"/>
      <c r="BE275" s="104">
        <f t="shared" si="144"/>
        <v>2018</v>
      </c>
      <c r="BF275" s="28">
        <f t="shared" si="129"/>
        <v>6</v>
      </c>
      <c r="BG275" s="381">
        <f t="shared" si="133"/>
        <v>3592704</v>
      </c>
      <c r="BH275" s="215">
        <f t="shared" si="134"/>
        <v>1590524</v>
      </c>
      <c r="BI275" s="215">
        <f t="shared" si="134"/>
        <v>177120</v>
      </c>
      <c r="BJ275" s="215">
        <f t="shared" si="134"/>
        <v>2260</v>
      </c>
      <c r="BK275" s="215">
        <f t="shared" si="134"/>
        <v>1527</v>
      </c>
      <c r="BL275" s="215">
        <f t="shared" si="134"/>
        <v>24907</v>
      </c>
      <c r="BM275" s="215">
        <f t="shared" si="139"/>
        <v>1796338</v>
      </c>
      <c r="BN275" s="206">
        <f t="shared" si="140"/>
        <v>5</v>
      </c>
      <c r="BO275" s="206">
        <f t="shared" si="131"/>
        <v>3</v>
      </c>
      <c r="BP275" s="206">
        <f t="shared" si="132"/>
        <v>3</v>
      </c>
      <c r="BQ275" s="206">
        <f t="shared" si="130"/>
        <v>6</v>
      </c>
      <c r="BR275" s="206">
        <f t="shared" si="141"/>
        <v>11</v>
      </c>
      <c r="BS275" s="264"/>
    </row>
    <row r="276" spans="1:71">
      <c r="A276" s="28">
        <f t="shared" si="142"/>
        <v>2018</v>
      </c>
      <c r="B276" s="28">
        <f t="shared" si="128"/>
        <v>7</v>
      </c>
      <c r="C276" s="383">
        <f t="shared" si="143"/>
        <v>1798434</v>
      </c>
      <c r="D276" s="383">
        <f>ROUND(cust_BM!D276,0)</f>
        <v>1592428</v>
      </c>
      <c r="E276" s="383">
        <f>ROUND(cust_BM!E276,0)</f>
        <v>177323</v>
      </c>
      <c r="F276" s="383">
        <f>ROUND(cust_BM!F276,0)</f>
        <v>2258</v>
      </c>
      <c r="G276" s="383">
        <f>ROUND(cust_BM!G276,0)</f>
        <v>1527</v>
      </c>
      <c r="H276" s="400">
        <f>ROUND(cust_BM!H276,0)</f>
        <v>24887</v>
      </c>
      <c r="I276" s="382">
        <f>IF(CM_MWh!I276&gt;0,1,0)</f>
        <v>0</v>
      </c>
      <c r="J276" s="382">
        <f>IF(CM_MWh!J276&gt;0,1,0)</f>
        <v>0</v>
      </c>
      <c r="K276" s="382">
        <f>IF(CM_MWh!K276&gt;0,1,0)</f>
        <v>1</v>
      </c>
      <c r="L276" s="382">
        <f>IF(CM_MWh!L276&gt;0,1,0)</f>
        <v>0</v>
      </c>
      <c r="M276" s="382">
        <f>IF(CM_MWh!N276&gt;0,1,0)</f>
        <v>0</v>
      </c>
      <c r="N276" s="292">
        <f>IF(CM_MWh!K276&gt;0,1,0)</f>
        <v>1</v>
      </c>
      <c r="O276" s="292">
        <f>IF(CM_MWh!M276&gt;0,1,0)</f>
        <v>0</v>
      </c>
      <c r="P276" s="292">
        <f>IF(CM_MWh!P276&gt;0,1,0)</f>
        <v>0</v>
      </c>
      <c r="Q276" s="292">
        <f>IF(CM_MWh!Q276&gt;0,1,0)</f>
        <v>1</v>
      </c>
      <c r="R276" s="292">
        <f>IF(CM_MWh!R276&gt;0,1,0)</f>
        <v>1</v>
      </c>
      <c r="S276" s="292">
        <f>IF(CM_MWh!S276&gt;0,1,0)</f>
        <v>1</v>
      </c>
      <c r="T276" s="292">
        <f>IF(CM_MWh!T276&gt;0,1,0)</f>
        <v>0</v>
      </c>
      <c r="U276" s="384">
        <f>IF(CM_MWh!U276&gt;0,1,0)</f>
        <v>1</v>
      </c>
      <c r="V276" s="382">
        <f>IF(CM_MWh!V276&gt;0,1,0)</f>
        <v>1</v>
      </c>
      <c r="W276" s="382">
        <f>IF(CM_MWh!W276&gt;0,1,0)</f>
        <v>1</v>
      </c>
      <c r="X276" s="382">
        <f>IF(CM_MWh!X276&gt;0,1,0)</f>
        <v>0</v>
      </c>
      <c r="Y276" s="382">
        <f>IF(CM_MWh!Y276&gt;0,1,0)</f>
        <v>1</v>
      </c>
      <c r="Z276" s="382">
        <f>IF(CM_MWh!Z276&gt;0,1,0)</f>
        <v>0</v>
      </c>
      <c r="AA276" s="382">
        <f>IF(CM_MWh!AA276&gt;0,1,0)</f>
        <v>1</v>
      </c>
      <c r="AB276" s="382">
        <f>IF(CM_MWh!AB276&gt;0,1,0)</f>
        <v>0</v>
      </c>
      <c r="AC276" s="382">
        <f>IF(CM_MWh!AC276&gt;0,1,0)</f>
        <v>0</v>
      </c>
      <c r="AD276" s="382">
        <f>IF(CM_MWh!AD276&gt;0,1,0)</f>
        <v>0</v>
      </c>
      <c r="AE276" s="382">
        <f>IF(CM_MWh!AE276&gt;0,1,0)</f>
        <v>1</v>
      </c>
      <c r="AF276" s="382">
        <f>IF(CM_MWh!AF276&gt;0,1,0)</f>
        <v>0</v>
      </c>
      <c r="AG276" s="384">
        <f>IF(CM_MWh!AG276&gt;0,1,0)</f>
        <v>0</v>
      </c>
      <c r="AH276" s="260">
        <f>IF(CM_MWh!AH276&gt;0,1,0)</f>
        <v>0</v>
      </c>
      <c r="AI276" s="260">
        <f>IF(CM_MWh!AI276&gt;0,1,0)</f>
        <v>0</v>
      </c>
      <c r="AJ276" s="382">
        <f>IF(CM_MWh!AJ276&gt;0,1,0)</f>
        <v>0</v>
      </c>
      <c r="AK276" s="382">
        <f>IF(CM_MWh!AK276&gt;0,1,0)</f>
        <v>0</v>
      </c>
      <c r="AL276" s="382">
        <f>IF(CM_MWh!AL276&gt;0,1,0)</f>
        <v>0</v>
      </c>
      <c r="AM276" s="382">
        <f>IF(CM_MWh!AM276&gt;0,1,0)</f>
        <v>0</v>
      </c>
      <c r="AN276" s="382">
        <f>IF(CM_MWh!AN276&gt;0,1,0)</f>
        <v>0</v>
      </c>
      <c r="AO276" s="382">
        <f>IF(CM_MWh!AO276&gt;0,1,0)</f>
        <v>0</v>
      </c>
      <c r="AP276" s="382">
        <f>IF(CM_MWh!AP276&gt;0,1,0)</f>
        <v>0</v>
      </c>
      <c r="AQ276" s="382">
        <f>IF(CM_MWh!AQ276&gt;0,1,0)</f>
        <v>0</v>
      </c>
      <c r="AR276" s="382">
        <f>IF(CM_MWh!AR276&gt;0,1,0)</f>
        <v>0</v>
      </c>
      <c r="AS276" s="382">
        <f>IF(CM_MWh!AS276&gt;0,1,0)</f>
        <v>0</v>
      </c>
      <c r="AT276" s="382">
        <f>IF(CM_MWh!AT276&gt;0,1,0)</f>
        <v>0</v>
      </c>
      <c r="AU276" s="382">
        <f t="shared" si="135"/>
        <v>6</v>
      </c>
      <c r="AV276" s="382">
        <f t="shared" si="136"/>
        <v>5</v>
      </c>
      <c r="AW276" s="103">
        <f t="shared" si="137"/>
        <v>11</v>
      </c>
      <c r="AX276" s="152">
        <f t="shared" si="138"/>
        <v>1798423</v>
      </c>
      <c r="AY276" s="381"/>
      <c r="AZ276" s="371"/>
      <c r="BA276" s="371"/>
      <c r="BB276" s="371"/>
      <c r="BC276" s="371"/>
      <c r="BD276" s="371"/>
      <c r="BE276" s="104">
        <f t="shared" si="144"/>
        <v>2018</v>
      </c>
      <c r="BF276" s="28">
        <f t="shared" si="129"/>
        <v>7</v>
      </c>
      <c r="BG276" s="381">
        <f t="shared" si="133"/>
        <v>3596874</v>
      </c>
      <c r="BH276" s="215">
        <f t="shared" si="134"/>
        <v>1592428</v>
      </c>
      <c r="BI276" s="215">
        <f t="shared" si="134"/>
        <v>177323</v>
      </c>
      <c r="BJ276" s="215">
        <f t="shared" si="134"/>
        <v>2258</v>
      </c>
      <c r="BK276" s="215">
        <f t="shared" si="134"/>
        <v>1527</v>
      </c>
      <c r="BL276" s="215">
        <f t="shared" si="134"/>
        <v>24887</v>
      </c>
      <c r="BM276" s="215">
        <f t="shared" si="139"/>
        <v>1798423</v>
      </c>
      <c r="BN276" s="206">
        <f t="shared" si="140"/>
        <v>5</v>
      </c>
      <c r="BO276" s="206">
        <f t="shared" si="131"/>
        <v>3</v>
      </c>
      <c r="BP276" s="206">
        <f t="shared" si="132"/>
        <v>3</v>
      </c>
      <c r="BQ276" s="206">
        <f t="shared" si="130"/>
        <v>6</v>
      </c>
      <c r="BR276" s="206">
        <f t="shared" si="141"/>
        <v>11</v>
      </c>
      <c r="BS276" s="264"/>
    </row>
    <row r="277" spans="1:71">
      <c r="A277" s="28">
        <f t="shared" si="142"/>
        <v>2018</v>
      </c>
      <c r="B277" s="28">
        <f t="shared" si="128"/>
        <v>8</v>
      </c>
      <c r="C277" s="383">
        <f t="shared" si="143"/>
        <v>1800478</v>
      </c>
      <c r="D277" s="383">
        <f>ROUND(cust_BM!D277,0)</f>
        <v>1594211</v>
      </c>
      <c r="E277" s="383">
        <f>ROUND(cust_BM!E277,0)</f>
        <v>177522</v>
      </c>
      <c r="F277" s="383">
        <f>ROUND(cust_BM!F277,0)</f>
        <v>2257</v>
      </c>
      <c r="G277" s="383">
        <f>ROUND(cust_BM!G277,0)</f>
        <v>1526</v>
      </c>
      <c r="H277" s="400">
        <f>ROUND(cust_BM!H277,0)</f>
        <v>24951</v>
      </c>
      <c r="I277" s="382">
        <f>IF(CM_MWh!I277&gt;0,1,0)</f>
        <v>0</v>
      </c>
      <c r="J277" s="382">
        <f>IF(CM_MWh!J277&gt;0,1,0)</f>
        <v>0</v>
      </c>
      <c r="K277" s="382">
        <f>IF(CM_MWh!K277&gt;0,1,0)</f>
        <v>1</v>
      </c>
      <c r="L277" s="382">
        <f>IF(CM_MWh!L277&gt;0,1,0)</f>
        <v>0</v>
      </c>
      <c r="M277" s="382">
        <f>IF(CM_MWh!N277&gt;0,1,0)</f>
        <v>0</v>
      </c>
      <c r="N277" s="292">
        <f>IF(CM_MWh!K277&gt;0,1,0)</f>
        <v>1</v>
      </c>
      <c r="O277" s="292">
        <f>IF(CM_MWh!M277&gt;0,1,0)</f>
        <v>0</v>
      </c>
      <c r="P277" s="292">
        <f>IF(CM_MWh!P277&gt;0,1,0)</f>
        <v>0</v>
      </c>
      <c r="Q277" s="292">
        <f>IF(CM_MWh!Q277&gt;0,1,0)</f>
        <v>1</v>
      </c>
      <c r="R277" s="292">
        <f>IF(CM_MWh!R277&gt;0,1,0)</f>
        <v>1</v>
      </c>
      <c r="S277" s="292">
        <f>IF(CM_MWh!S277&gt;0,1,0)</f>
        <v>1</v>
      </c>
      <c r="T277" s="292">
        <f>IF(CM_MWh!T277&gt;0,1,0)</f>
        <v>0</v>
      </c>
      <c r="U277" s="384">
        <f>IF(CM_MWh!U277&gt;0,1,0)</f>
        <v>1</v>
      </c>
      <c r="V277" s="382">
        <f>IF(CM_MWh!V277&gt;0,1,0)</f>
        <v>1</v>
      </c>
      <c r="W277" s="382">
        <f>IF(CM_MWh!W277&gt;0,1,0)</f>
        <v>1</v>
      </c>
      <c r="X277" s="382">
        <f>IF(CM_MWh!X277&gt;0,1,0)</f>
        <v>0</v>
      </c>
      <c r="Y277" s="382">
        <f>IF(CM_MWh!Y277&gt;0,1,0)</f>
        <v>1</v>
      </c>
      <c r="Z277" s="382">
        <f>IF(CM_MWh!Z277&gt;0,1,0)</f>
        <v>0</v>
      </c>
      <c r="AA277" s="382">
        <f>IF(CM_MWh!AA277&gt;0,1,0)</f>
        <v>1</v>
      </c>
      <c r="AB277" s="382">
        <f>IF(CM_MWh!AB277&gt;0,1,0)</f>
        <v>0</v>
      </c>
      <c r="AC277" s="382">
        <f>IF(CM_MWh!AC277&gt;0,1,0)</f>
        <v>0</v>
      </c>
      <c r="AD277" s="382">
        <f>IF(CM_MWh!AD277&gt;0,1,0)</f>
        <v>0</v>
      </c>
      <c r="AE277" s="382">
        <f>IF(CM_MWh!AE277&gt;0,1,0)</f>
        <v>1</v>
      </c>
      <c r="AF277" s="382">
        <f>IF(CM_MWh!AF277&gt;0,1,0)</f>
        <v>0</v>
      </c>
      <c r="AG277" s="384">
        <f>IF(CM_MWh!AG277&gt;0,1,0)</f>
        <v>0</v>
      </c>
      <c r="AH277" s="260">
        <f>IF(CM_MWh!AH277&gt;0,1,0)</f>
        <v>0</v>
      </c>
      <c r="AI277" s="260">
        <f>IF(CM_MWh!AI277&gt;0,1,0)</f>
        <v>0</v>
      </c>
      <c r="AJ277" s="382">
        <f>IF(CM_MWh!AJ277&gt;0,1,0)</f>
        <v>0</v>
      </c>
      <c r="AK277" s="382">
        <f>IF(CM_MWh!AK277&gt;0,1,0)</f>
        <v>0</v>
      </c>
      <c r="AL277" s="382">
        <f>IF(CM_MWh!AL277&gt;0,1,0)</f>
        <v>0</v>
      </c>
      <c r="AM277" s="382">
        <f>IF(CM_MWh!AM277&gt;0,1,0)</f>
        <v>0</v>
      </c>
      <c r="AN277" s="382">
        <f>IF(CM_MWh!AN277&gt;0,1,0)</f>
        <v>0</v>
      </c>
      <c r="AO277" s="382">
        <f>IF(CM_MWh!AO277&gt;0,1,0)</f>
        <v>0</v>
      </c>
      <c r="AP277" s="382">
        <f>IF(CM_MWh!AP277&gt;0,1,0)</f>
        <v>0</v>
      </c>
      <c r="AQ277" s="382">
        <f>IF(CM_MWh!AQ277&gt;0,1,0)</f>
        <v>0</v>
      </c>
      <c r="AR277" s="382">
        <f>IF(CM_MWh!AR277&gt;0,1,0)</f>
        <v>0</v>
      </c>
      <c r="AS277" s="382">
        <f>IF(CM_MWh!AS277&gt;0,1,0)</f>
        <v>0</v>
      </c>
      <c r="AT277" s="382">
        <f>IF(CM_MWh!AT277&gt;0,1,0)</f>
        <v>0</v>
      </c>
      <c r="AU277" s="382">
        <f t="shared" si="135"/>
        <v>6</v>
      </c>
      <c r="AV277" s="382">
        <f t="shared" si="136"/>
        <v>5</v>
      </c>
      <c r="AW277" s="103">
        <f t="shared" si="137"/>
        <v>11</v>
      </c>
      <c r="AX277" s="152">
        <f t="shared" si="138"/>
        <v>1800467</v>
      </c>
      <c r="AY277" s="381"/>
      <c r="AZ277" s="371"/>
      <c r="BA277" s="371"/>
      <c r="BB277" s="371"/>
      <c r="BC277" s="371"/>
      <c r="BD277" s="371"/>
      <c r="BE277" s="104">
        <f t="shared" si="144"/>
        <v>2018</v>
      </c>
      <c r="BF277" s="28">
        <f t="shared" si="129"/>
        <v>8</v>
      </c>
      <c r="BG277" s="381">
        <f t="shared" si="133"/>
        <v>3600962</v>
      </c>
      <c r="BH277" s="215">
        <f t="shared" si="134"/>
        <v>1594211</v>
      </c>
      <c r="BI277" s="215">
        <f t="shared" si="134"/>
        <v>177522</v>
      </c>
      <c r="BJ277" s="215">
        <f t="shared" si="134"/>
        <v>2257</v>
      </c>
      <c r="BK277" s="215">
        <f t="shared" si="134"/>
        <v>1526</v>
      </c>
      <c r="BL277" s="215">
        <f t="shared" si="134"/>
        <v>24951</v>
      </c>
      <c r="BM277" s="215">
        <f t="shared" si="139"/>
        <v>1800467</v>
      </c>
      <c r="BN277" s="206">
        <f t="shared" si="140"/>
        <v>5</v>
      </c>
      <c r="BO277" s="206">
        <f t="shared" si="131"/>
        <v>3</v>
      </c>
      <c r="BP277" s="206">
        <f t="shared" si="132"/>
        <v>3</v>
      </c>
      <c r="BQ277" s="206">
        <f t="shared" si="130"/>
        <v>6</v>
      </c>
      <c r="BR277" s="206">
        <f t="shared" si="141"/>
        <v>11</v>
      </c>
      <c r="BS277" s="264"/>
    </row>
    <row r="278" spans="1:71">
      <c r="A278" s="28">
        <f t="shared" si="142"/>
        <v>2018</v>
      </c>
      <c r="B278" s="28">
        <f t="shared" ref="B278:B341" si="145">B266</f>
        <v>9</v>
      </c>
      <c r="C278" s="383">
        <f t="shared" si="143"/>
        <v>1802468</v>
      </c>
      <c r="D278" s="383">
        <f>ROUND(cust_BM!D278,0)</f>
        <v>1595993</v>
      </c>
      <c r="E278" s="383">
        <f>ROUND(cust_BM!E278,0)</f>
        <v>177716</v>
      </c>
      <c r="F278" s="383">
        <f>ROUND(cust_BM!F278,0)</f>
        <v>2255</v>
      </c>
      <c r="G278" s="383">
        <f>ROUND(cust_BM!G278,0)</f>
        <v>1526</v>
      </c>
      <c r="H278" s="400">
        <f>ROUND(cust_BM!H278,0)</f>
        <v>24967</v>
      </c>
      <c r="I278" s="382">
        <f>IF(CM_MWh!I278&gt;0,1,0)</f>
        <v>0</v>
      </c>
      <c r="J278" s="382">
        <f>IF(CM_MWh!J278&gt;0,1,0)</f>
        <v>0</v>
      </c>
      <c r="K278" s="382">
        <f>IF(CM_MWh!K278&gt;0,1,0)</f>
        <v>1</v>
      </c>
      <c r="L278" s="382">
        <f>IF(CM_MWh!L278&gt;0,1,0)</f>
        <v>0</v>
      </c>
      <c r="M278" s="382">
        <f>IF(CM_MWh!N278&gt;0,1,0)</f>
        <v>0</v>
      </c>
      <c r="N278" s="292">
        <f>IF(CM_MWh!K278&gt;0,1,0)</f>
        <v>1</v>
      </c>
      <c r="O278" s="292">
        <f>IF(CM_MWh!M278&gt;0,1,0)</f>
        <v>0</v>
      </c>
      <c r="P278" s="292">
        <f>IF(CM_MWh!P278&gt;0,1,0)</f>
        <v>0</v>
      </c>
      <c r="Q278" s="292">
        <f>IF(CM_MWh!Q278&gt;0,1,0)</f>
        <v>1</v>
      </c>
      <c r="R278" s="292">
        <f>IF(CM_MWh!R278&gt;0,1,0)</f>
        <v>1</v>
      </c>
      <c r="S278" s="292">
        <f>IF(CM_MWh!S278&gt;0,1,0)</f>
        <v>1</v>
      </c>
      <c r="T278" s="292">
        <f>IF(CM_MWh!T278&gt;0,1,0)</f>
        <v>0</v>
      </c>
      <c r="U278" s="384">
        <f>IF(CM_MWh!U278&gt;0,1,0)</f>
        <v>1</v>
      </c>
      <c r="V278" s="382">
        <f>IF(CM_MWh!V278&gt;0,1,0)</f>
        <v>1</v>
      </c>
      <c r="W278" s="382">
        <f>IF(CM_MWh!W278&gt;0,1,0)</f>
        <v>1</v>
      </c>
      <c r="X278" s="382">
        <f>IF(CM_MWh!X278&gt;0,1,0)</f>
        <v>0</v>
      </c>
      <c r="Y278" s="382">
        <f>IF(CM_MWh!Y278&gt;0,1,0)</f>
        <v>1</v>
      </c>
      <c r="Z278" s="382">
        <f>IF(CM_MWh!Z278&gt;0,1,0)</f>
        <v>0</v>
      </c>
      <c r="AA278" s="382">
        <f>IF(CM_MWh!AA278&gt;0,1,0)</f>
        <v>1</v>
      </c>
      <c r="AB278" s="382">
        <f>IF(CM_MWh!AB278&gt;0,1,0)</f>
        <v>0</v>
      </c>
      <c r="AC278" s="382">
        <f>IF(CM_MWh!AC278&gt;0,1,0)</f>
        <v>0</v>
      </c>
      <c r="AD278" s="382">
        <f>IF(CM_MWh!AD278&gt;0,1,0)</f>
        <v>0</v>
      </c>
      <c r="AE278" s="382">
        <f>IF(CM_MWh!AE278&gt;0,1,0)</f>
        <v>1</v>
      </c>
      <c r="AF278" s="382">
        <f>IF(CM_MWh!AF278&gt;0,1,0)</f>
        <v>0</v>
      </c>
      <c r="AG278" s="384">
        <f>IF(CM_MWh!AG278&gt;0,1,0)</f>
        <v>0</v>
      </c>
      <c r="AH278" s="260">
        <f>IF(CM_MWh!AH278&gt;0,1,0)</f>
        <v>0</v>
      </c>
      <c r="AI278" s="260">
        <f>IF(CM_MWh!AI278&gt;0,1,0)</f>
        <v>0</v>
      </c>
      <c r="AJ278" s="382">
        <f>IF(CM_MWh!AJ278&gt;0,1,0)</f>
        <v>0</v>
      </c>
      <c r="AK278" s="382">
        <f>IF(CM_MWh!AK278&gt;0,1,0)</f>
        <v>0</v>
      </c>
      <c r="AL278" s="382">
        <f>IF(CM_MWh!AL278&gt;0,1,0)</f>
        <v>0</v>
      </c>
      <c r="AM278" s="382">
        <f>IF(CM_MWh!AM278&gt;0,1,0)</f>
        <v>0</v>
      </c>
      <c r="AN278" s="382">
        <f>IF(CM_MWh!AN278&gt;0,1,0)</f>
        <v>0</v>
      </c>
      <c r="AO278" s="382">
        <f>IF(CM_MWh!AO278&gt;0,1,0)</f>
        <v>0</v>
      </c>
      <c r="AP278" s="382">
        <f>IF(CM_MWh!AP278&gt;0,1,0)</f>
        <v>0</v>
      </c>
      <c r="AQ278" s="382">
        <f>IF(CM_MWh!AQ278&gt;0,1,0)</f>
        <v>0</v>
      </c>
      <c r="AR278" s="382">
        <f>IF(CM_MWh!AR278&gt;0,1,0)</f>
        <v>0</v>
      </c>
      <c r="AS278" s="382">
        <f>IF(CM_MWh!AS278&gt;0,1,0)</f>
        <v>0</v>
      </c>
      <c r="AT278" s="382">
        <f>IF(CM_MWh!AT278&gt;0,1,0)</f>
        <v>0</v>
      </c>
      <c r="AU278" s="382">
        <f t="shared" si="135"/>
        <v>6</v>
      </c>
      <c r="AV278" s="382">
        <f t="shared" si="136"/>
        <v>5</v>
      </c>
      <c r="AW278" s="103">
        <f t="shared" si="137"/>
        <v>11</v>
      </c>
      <c r="AX278" s="152">
        <f t="shared" si="138"/>
        <v>1802457</v>
      </c>
      <c r="AY278" s="381"/>
      <c r="AZ278" s="371"/>
      <c r="BA278" s="371"/>
      <c r="BB278" s="371"/>
      <c r="BC278" s="371"/>
      <c r="BD278" s="371"/>
      <c r="BE278" s="104">
        <f t="shared" si="144"/>
        <v>2018</v>
      </c>
      <c r="BF278" s="28">
        <f t="shared" si="129"/>
        <v>9</v>
      </c>
      <c r="BG278" s="381">
        <f t="shared" si="133"/>
        <v>3604942</v>
      </c>
      <c r="BH278" s="215">
        <f t="shared" si="134"/>
        <v>1595993</v>
      </c>
      <c r="BI278" s="215">
        <f t="shared" si="134"/>
        <v>177716</v>
      </c>
      <c r="BJ278" s="215">
        <f t="shared" si="134"/>
        <v>2255</v>
      </c>
      <c r="BK278" s="215">
        <f t="shared" si="134"/>
        <v>1526</v>
      </c>
      <c r="BL278" s="215">
        <f t="shared" si="134"/>
        <v>24967</v>
      </c>
      <c r="BM278" s="215">
        <f t="shared" si="139"/>
        <v>1802457</v>
      </c>
      <c r="BN278" s="206">
        <f t="shared" si="140"/>
        <v>5</v>
      </c>
      <c r="BO278" s="206">
        <f t="shared" si="131"/>
        <v>3</v>
      </c>
      <c r="BP278" s="206">
        <f t="shared" si="132"/>
        <v>3</v>
      </c>
      <c r="BQ278" s="206">
        <f t="shared" si="130"/>
        <v>6</v>
      </c>
      <c r="BR278" s="206">
        <f t="shared" si="141"/>
        <v>11</v>
      </c>
      <c r="BS278" s="264"/>
    </row>
    <row r="279" spans="1:71">
      <c r="A279" s="28">
        <f t="shared" si="142"/>
        <v>2018</v>
      </c>
      <c r="B279" s="28">
        <f t="shared" si="145"/>
        <v>10</v>
      </c>
      <c r="C279" s="383">
        <f t="shared" si="143"/>
        <v>1804470</v>
      </c>
      <c r="D279" s="383">
        <f>ROUND(cust_BM!D279,0)</f>
        <v>1597776</v>
      </c>
      <c r="E279" s="383">
        <f>ROUND(cust_BM!E279,0)</f>
        <v>177906</v>
      </c>
      <c r="F279" s="383">
        <f>ROUND(cust_BM!F279,0)</f>
        <v>2254</v>
      </c>
      <c r="G279" s="383">
        <f>ROUND(cust_BM!G279,0)</f>
        <v>1526</v>
      </c>
      <c r="H279" s="400">
        <f>ROUND(cust_BM!H279,0)</f>
        <v>24998</v>
      </c>
      <c r="I279" s="382">
        <f>IF(CM_MWh!I279&gt;0,1,0)</f>
        <v>0</v>
      </c>
      <c r="J279" s="382">
        <f>IF(CM_MWh!J279&gt;0,1,0)</f>
        <v>0</v>
      </c>
      <c r="K279" s="382">
        <f>IF(CM_MWh!K279&gt;0,1,0)</f>
        <v>1</v>
      </c>
      <c r="L279" s="382">
        <f>IF(CM_MWh!L279&gt;0,1,0)</f>
        <v>0</v>
      </c>
      <c r="M279" s="382">
        <f>IF(CM_MWh!N279&gt;0,1,0)</f>
        <v>0</v>
      </c>
      <c r="N279" s="292">
        <f>IF(CM_MWh!K279&gt;0,1,0)</f>
        <v>1</v>
      </c>
      <c r="O279" s="292">
        <f>IF(CM_MWh!M279&gt;0,1,0)</f>
        <v>0</v>
      </c>
      <c r="P279" s="292">
        <f>IF(CM_MWh!P279&gt;0,1,0)</f>
        <v>0</v>
      </c>
      <c r="Q279" s="292">
        <f>IF(CM_MWh!Q279&gt;0,1,0)</f>
        <v>0</v>
      </c>
      <c r="R279" s="292">
        <f>IF(CM_MWh!R279&gt;0,1,0)</f>
        <v>1</v>
      </c>
      <c r="S279" s="292">
        <f>IF(CM_MWh!S279&gt;0,1,0)</f>
        <v>1</v>
      </c>
      <c r="T279" s="292">
        <f>IF(CM_MWh!T279&gt;0,1,0)</f>
        <v>0</v>
      </c>
      <c r="U279" s="384">
        <f>IF(CM_MWh!U279&gt;0,1,0)</f>
        <v>1</v>
      </c>
      <c r="V279" s="382">
        <f>IF(CM_MWh!V279&gt;0,1,0)</f>
        <v>1</v>
      </c>
      <c r="W279" s="382">
        <f>IF(CM_MWh!W279&gt;0,1,0)</f>
        <v>1</v>
      </c>
      <c r="X279" s="382">
        <f>IF(CM_MWh!X279&gt;0,1,0)</f>
        <v>0</v>
      </c>
      <c r="Y279" s="382">
        <f>IF(CM_MWh!Y279&gt;0,1,0)</f>
        <v>1</v>
      </c>
      <c r="Z279" s="382">
        <f>IF(CM_MWh!Z279&gt;0,1,0)</f>
        <v>0</v>
      </c>
      <c r="AA279" s="382">
        <f>IF(CM_MWh!AA279&gt;0,1,0)</f>
        <v>1</v>
      </c>
      <c r="AB279" s="382">
        <f>IF(CM_MWh!AB279&gt;0,1,0)</f>
        <v>0</v>
      </c>
      <c r="AC279" s="382">
        <f>IF(CM_MWh!AC279&gt;0,1,0)</f>
        <v>0</v>
      </c>
      <c r="AD279" s="382">
        <f>IF(CM_MWh!AD279&gt;0,1,0)</f>
        <v>0</v>
      </c>
      <c r="AE279" s="382">
        <f>IF(CM_MWh!AE279&gt;0,1,0)</f>
        <v>1</v>
      </c>
      <c r="AF279" s="382">
        <f>IF(CM_MWh!AF279&gt;0,1,0)</f>
        <v>0</v>
      </c>
      <c r="AG279" s="384">
        <f>IF(CM_MWh!AG279&gt;0,1,0)</f>
        <v>0</v>
      </c>
      <c r="AH279" s="260">
        <f>IF(CM_MWh!AH279&gt;0,1,0)</f>
        <v>0</v>
      </c>
      <c r="AI279" s="260">
        <f>IF(CM_MWh!AI279&gt;0,1,0)</f>
        <v>0</v>
      </c>
      <c r="AJ279" s="382">
        <f>IF(CM_MWh!AJ279&gt;0,1,0)</f>
        <v>0</v>
      </c>
      <c r="AK279" s="382">
        <f>IF(CM_MWh!AK279&gt;0,1,0)</f>
        <v>0</v>
      </c>
      <c r="AL279" s="382">
        <f>IF(CM_MWh!AL279&gt;0,1,0)</f>
        <v>0</v>
      </c>
      <c r="AM279" s="382">
        <f>IF(CM_MWh!AM279&gt;0,1,0)</f>
        <v>0</v>
      </c>
      <c r="AN279" s="382">
        <f>IF(CM_MWh!AN279&gt;0,1,0)</f>
        <v>0</v>
      </c>
      <c r="AO279" s="382">
        <f>IF(CM_MWh!AO279&gt;0,1,0)</f>
        <v>0</v>
      </c>
      <c r="AP279" s="382">
        <f>IF(CM_MWh!AP279&gt;0,1,0)</f>
        <v>0</v>
      </c>
      <c r="AQ279" s="382">
        <f>IF(CM_MWh!AQ279&gt;0,1,0)</f>
        <v>0</v>
      </c>
      <c r="AR279" s="382">
        <f>IF(CM_MWh!AR279&gt;0,1,0)</f>
        <v>0</v>
      </c>
      <c r="AS279" s="382">
        <f>IF(CM_MWh!AS279&gt;0,1,0)</f>
        <v>0</v>
      </c>
      <c r="AT279" s="382">
        <f>IF(CM_MWh!AT279&gt;0,1,0)</f>
        <v>0</v>
      </c>
      <c r="AU279" s="382">
        <f t="shared" si="135"/>
        <v>6</v>
      </c>
      <c r="AV279" s="382">
        <f t="shared" si="136"/>
        <v>4</v>
      </c>
      <c r="AW279" s="103">
        <f t="shared" si="137"/>
        <v>10</v>
      </c>
      <c r="AX279" s="152">
        <f t="shared" si="138"/>
        <v>1804460</v>
      </c>
      <c r="AY279" s="381"/>
      <c r="AZ279" s="371"/>
      <c r="BA279" s="371"/>
      <c r="BB279" s="371"/>
      <c r="BC279" s="371"/>
      <c r="BD279" s="371"/>
      <c r="BE279" s="104">
        <f t="shared" si="144"/>
        <v>2018</v>
      </c>
      <c r="BF279" s="28">
        <f t="shared" si="129"/>
        <v>10</v>
      </c>
      <c r="BG279" s="381">
        <f t="shared" si="133"/>
        <v>3608946</v>
      </c>
      <c r="BH279" s="215">
        <f t="shared" si="134"/>
        <v>1597776</v>
      </c>
      <c r="BI279" s="215">
        <f t="shared" si="134"/>
        <v>177906</v>
      </c>
      <c r="BJ279" s="215">
        <f t="shared" si="134"/>
        <v>2254</v>
      </c>
      <c r="BK279" s="215">
        <f t="shared" si="134"/>
        <v>1526</v>
      </c>
      <c r="BL279" s="215">
        <f t="shared" si="134"/>
        <v>24998</v>
      </c>
      <c r="BM279" s="215">
        <f t="shared" si="139"/>
        <v>1804460</v>
      </c>
      <c r="BN279" s="206">
        <f t="shared" si="140"/>
        <v>4</v>
      </c>
      <c r="BO279" s="206">
        <f t="shared" si="131"/>
        <v>3</v>
      </c>
      <c r="BP279" s="206">
        <f t="shared" si="132"/>
        <v>3</v>
      </c>
      <c r="BQ279" s="206">
        <f t="shared" si="130"/>
        <v>6</v>
      </c>
      <c r="BR279" s="206">
        <f t="shared" si="141"/>
        <v>10</v>
      </c>
      <c r="BS279" s="264"/>
    </row>
    <row r="280" spans="1:71">
      <c r="A280" s="28">
        <f t="shared" si="142"/>
        <v>2018</v>
      </c>
      <c r="B280" s="28">
        <f t="shared" si="145"/>
        <v>11</v>
      </c>
      <c r="C280" s="383">
        <f t="shared" si="143"/>
        <v>1806482</v>
      </c>
      <c r="D280" s="383">
        <f>ROUND(cust_BM!D280,0)</f>
        <v>1599558</v>
      </c>
      <c r="E280" s="383">
        <f>ROUND(cust_BM!E280,0)</f>
        <v>178095</v>
      </c>
      <c r="F280" s="383">
        <f>ROUND(cust_BM!F280,0)</f>
        <v>2252</v>
      </c>
      <c r="G280" s="383">
        <f>ROUND(cust_BM!G280,0)</f>
        <v>1525</v>
      </c>
      <c r="H280" s="400">
        <f>ROUND(cust_BM!H280,0)</f>
        <v>25042</v>
      </c>
      <c r="I280" s="382">
        <f>IF(CM_MWh!I280&gt;0,1,0)</f>
        <v>0</v>
      </c>
      <c r="J280" s="382">
        <f>IF(CM_MWh!J280&gt;0,1,0)</f>
        <v>0</v>
      </c>
      <c r="K280" s="382">
        <f>IF(CM_MWh!K280&gt;0,1,0)</f>
        <v>1</v>
      </c>
      <c r="L280" s="382">
        <f>IF(CM_MWh!L280&gt;0,1,0)</f>
        <v>0</v>
      </c>
      <c r="M280" s="382">
        <f>IF(CM_MWh!N280&gt;0,1,0)</f>
        <v>0</v>
      </c>
      <c r="N280" s="292">
        <f>IF(CM_MWh!K280&gt;0,1,0)</f>
        <v>1</v>
      </c>
      <c r="O280" s="292">
        <f>IF(CM_MWh!M280&gt;0,1,0)</f>
        <v>0</v>
      </c>
      <c r="P280" s="292">
        <f>IF(CM_MWh!P280&gt;0,1,0)</f>
        <v>0</v>
      </c>
      <c r="Q280" s="292">
        <f>IF(CM_MWh!Q280&gt;0,1,0)</f>
        <v>0</v>
      </c>
      <c r="R280" s="292">
        <f>IF(CM_MWh!R280&gt;0,1,0)</f>
        <v>1</v>
      </c>
      <c r="S280" s="292">
        <f>IF(CM_MWh!S280&gt;0,1,0)</f>
        <v>1</v>
      </c>
      <c r="T280" s="292">
        <f>IF(CM_MWh!T280&gt;0,1,0)</f>
        <v>0</v>
      </c>
      <c r="U280" s="384">
        <f>IF(CM_MWh!U280&gt;0,1,0)</f>
        <v>1</v>
      </c>
      <c r="V280" s="382">
        <f>IF(CM_MWh!V280&gt;0,1,0)</f>
        <v>1</v>
      </c>
      <c r="W280" s="382">
        <f>IF(CM_MWh!W280&gt;0,1,0)</f>
        <v>1</v>
      </c>
      <c r="X280" s="382">
        <f>IF(CM_MWh!X280&gt;0,1,0)</f>
        <v>0</v>
      </c>
      <c r="Y280" s="382">
        <f>IF(CM_MWh!Y280&gt;0,1,0)</f>
        <v>1</v>
      </c>
      <c r="Z280" s="382">
        <f>IF(CM_MWh!Z280&gt;0,1,0)</f>
        <v>0</v>
      </c>
      <c r="AA280" s="382">
        <f>IF(CM_MWh!AA280&gt;0,1,0)</f>
        <v>1</v>
      </c>
      <c r="AB280" s="382">
        <f>IF(CM_MWh!AB280&gt;0,1,0)</f>
        <v>0</v>
      </c>
      <c r="AC280" s="382">
        <f>IF(CM_MWh!AC280&gt;0,1,0)</f>
        <v>0</v>
      </c>
      <c r="AD280" s="382">
        <f>IF(CM_MWh!AD280&gt;0,1,0)</f>
        <v>0</v>
      </c>
      <c r="AE280" s="382">
        <f>IF(CM_MWh!AE280&gt;0,1,0)</f>
        <v>1</v>
      </c>
      <c r="AF280" s="382">
        <f>IF(CM_MWh!AF280&gt;0,1,0)</f>
        <v>0</v>
      </c>
      <c r="AG280" s="384">
        <f>IF(CM_MWh!AG280&gt;0,1,0)</f>
        <v>0</v>
      </c>
      <c r="AH280" s="260">
        <f>IF(CM_MWh!AH280&gt;0,1,0)</f>
        <v>0</v>
      </c>
      <c r="AI280" s="260">
        <f>IF(CM_MWh!AI280&gt;0,1,0)</f>
        <v>0</v>
      </c>
      <c r="AJ280" s="382">
        <f>IF(CM_MWh!AJ280&gt;0,1,0)</f>
        <v>0</v>
      </c>
      <c r="AK280" s="382">
        <f>IF(CM_MWh!AK280&gt;0,1,0)</f>
        <v>0</v>
      </c>
      <c r="AL280" s="382">
        <f>IF(CM_MWh!AL280&gt;0,1,0)</f>
        <v>0</v>
      </c>
      <c r="AM280" s="382">
        <f>IF(CM_MWh!AM280&gt;0,1,0)</f>
        <v>0</v>
      </c>
      <c r="AN280" s="382">
        <f>IF(CM_MWh!AN280&gt;0,1,0)</f>
        <v>0</v>
      </c>
      <c r="AO280" s="382">
        <f>IF(CM_MWh!AO280&gt;0,1,0)</f>
        <v>0</v>
      </c>
      <c r="AP280" s="382">
        <f>IF(CM_MWh!AP280&gt;0,1,0)</f>
        <v>0</v>
      </c>
      <c r="AQ280" s="382">
        <f>IF(CM_MWh!AQ280&gt;0,1,0)</f>
        <v>0</v>
      </c>
      <c r="AR280" s="382">
        <f>IF(CM_MWh!AR280&gt;0,1,0)</f>
        <v>0</v>
      </c>
      <c r="AS280" s="382">
        <f>IF(CM_MWh!AS280&gt;0,1,0)</f>
        <v>0</v>
      </c>
      <c r="AT280" s="382">
        <f>IF(CM_MWh!AT280&gt;0,1,0)</f>
        <v>0</v>
      </c>
      <c r="AU280" s="382">
        <f t="shared" si="135"/>
        <v>6</v>
      </c>
      <c r="AV280" s="382">
        <f t="shared" si="136"/>
        <v>4</v>
      </c>
      <c r="AW280" s="103">
        <f t="shared" si="137"/>
        <v>10</v>
      </c>
      <c r="AX280" s="152">
        <f t="shared" si="138"/>
        <v>1806472</v>
      </c>
      <c r="AY280" s="381"/>
      <c r="AZ280" s="371"/>
      <c r="BA280" s="371"/>
      <c r="BB280" s="371"/>
      <c r="BC280" s="371"/>
      <c r="BD280" s="371"/>
      <c r="BE280" s="104">
        <f t="shared" si="144"/>
        <v>2018</v>
      </c>
      <c r="BF280" s="28">
        <f t="shared" si="129"/>
        <v>11</v>
      </c>
      <c r="BG280" s="381">
        <f t="shared" si="133"/>
        <v>3612970</v>
      </c>
      <c r="BH280" s="215">
        <f t="shared" si="134"/>
        <v>1599558</v>
      </c>
      <c r="BI280" s="215">
        <f t="shared" si="134"/>
        <v>178095</v>
      </c>
      <c r="BJ280" s="215">
        <f t="shared" si="134"/>
        <v>2252</v>
      </c>
      <c r="BK280" s="215">
        <f t="shared" si="134"/>
        <v>1525</v>
      </c>
      <c r="BL280" s="215">
        <f t="shared" si="134"/>
        <v>25042</v>
      </c>
      <c r="BM280" s="215">
        <f t="shared" si="139"/>
        <v>1806472</v>
      </c>
      <c r="BN280" s="206">
        <f t="shared" si="140"/>
        <v>4</v>
      </c>
      <c r="BO280" s="206">
        <f t="shared" si="131"/>
        <v>3</v>
      </c>
      <c r="BP280" s="206">
        <f t="shared" si="132"/>
        <v>3</v>
      </c>
      <c r="BQ280" s="206">
        <f t="shared" si="130"/>
        <v>6</v>
      </c>
      <c r="BR280" s="206">
        <f t="shared" si="141"/>
        <v>10</v>
      </c>
      <c r="BS280" s="264"/>
    </row>
    <row r="281" spans="1:71">
      <c r="A281" s="28">
        <f t="shared" si="142"/>
        <v>2018</v>
      </c>
      <c r="B281" s="28">
        <f t="shared" si="145"/>
        <v>12</v>
      </c>
      <c r="C281" s="383">
        <f t="shared" si="143"/>
        <v>1808410</v>
      </c>
      <c r="D281" s="383">
        <f>ROUND(cust_BM!D281,0)</f>
        <v>1601340</v>
      </c>
      <c r="E281" s="383">
        <f>ROUND(cust_BM!E281,0)</f>
        <v>178284</v>
      </c>
      <c r="F281" s="383">
        <f>ROUND(cust_BM!F281,0)</f>
        <v>2251</v>
      </c>
      <c r="G281" s="383">
        <f>ROUND(cust_BM!G281,0)</f>
        <v>1525</v>
      </c>
      <c r="H281" s="400">
        <f>ROUND(cust_BM!H281,0)</f>
        <v>24999</v>
      </c>
      <c r="I281" s="382">
        <f>IF(CM_MWh!I281&gt;0,1,0)</f>
        <v>0</v>
      </c>
      <c r="J281" s="382">
        <f>IF(CM_MWh!J281&gt;0,1,0)</f>
        <v>0</v>
      </c>
      <c r="K281" s="382">
        <f>IF(CM_MWh!K281&gt;0,1,0)</f>
        <v>1</v>
      </c>
      <c r="L281" s="382">
        <f>IF(CM_MWh!L281&gt;0,1,0)</f>
        <v>0</v>
      </c>
      <c r="M281" s="382">
        <f>IF(CM_MWh!N281&gt;0,1,0)</f>
        <v>0</v>
      </c>
      <c r="N281" s="292">
        <f>IF(CM_MWh!K281&gt;0,1,0)</f>
        <v>1</v>
      </c>
      <c r="O281" s="292">
        <f>IF(CM_MWh!M281&gt;0,1,0)</f>
        <v>0</v>
      </c>
      <c r="P281" s="292">
        <f>IF(CM_MWh!P281&gt;0,1,0)</f>
        <v>0</v>
      </c>
      <c r="Q281" s="292">
        <f>IF(CM_MWh!Q281&gt;0,1,0)</f>
        <v>1</v>
      </c>
      <c r="R281" s="292">
        <f>IF(CM_MWh!R281&gt;0,1,0)</f>
        <v>1</v>
      </c>
      <c r="S281" s="292">
        <f>IF(CM_MWh!S281&gt;0,1,0)</f>
        <v>1</v>
      </c>
      <c r="T281" s="292">
        <f>IF(CM_MWh!T281&gt;0,1,0)</f>
        <v>0</v>
      </c>
      <c r="U281" s="384">
        <f>IF(CM_MWh!U281&gt;0,1,0)</f>
        <v>1</v>
      </c>
      <c r="V281" s="382">
        <f>IF(CM_MWh!V281&gt;0,1,0)</f>
        <v>1</v>
      </c>
      <c r="W281" s="382">
        <f>IF(CM_MWh!W281&gt;0,1,0)</f>
        <v>1</v>
      </c>
      <c r="X281" s="382">
        <f>IF(CM_MWh!X281&gt;0,1,0)</f>
        <v>0</v>
      </c>
      <c r="Y281" s="382">
        <f>IF(CM_MWh!Y281&gt;0,1,0)</f>
        <v>1</v>
      </c>
      <c r="Z281" s="382">
        <f>IF(CM_MWh!Z281&gt;0,1,0)</f>
        <v>0</v>
      </c>
      <c r="AA281" s="382">
        <f>IF(CM_MWh!AA281&gt;0,1,0)</f>
        <v>1</v>
      </c>
      <c r="AB281" s="382">
        <f>IF(CM_MWh!AB281&gt;0,1,0)</f>
        <v>0</v>
      </c>
      <c r="AC281" s="382">
        <f>IF(CM_MWh!AC281&gt;0,1,0)</f>
        <v>0</v>
      </c>
      <c r="AD281" s="382">
        <f>IF(CM_MWh!AD281&gt;0,1,0)</f>
        <v>0</v>
      </c>
      <c r="AE281" s="382">
        <f>IF(CM_MWh!AE281&gt;0,1,0)</f>
        <v>1</v>
      </c>
      <c r="AF281" s="382">
        <f>IF(CM_MWh!AF281&gt;0,1,0)</f>
        <v>0</v>
      </c>
      <c r="AG281" s="384">
        <f>IF(CM_MWh!AG281&gt;0,1,0)</f>
        <v>0</v>
      </c>
      <c r="AH281" s="260">
        <f>IF(CM_MWh!AH281&gt;0,1,0)</f>
        <v>0</v>
      </c>
      <c r="AI281" s="260">
        <f>IF(CM_MWh!AI281&gt;0,1,0)</f>
        <v>0</v>
      </c>
      <c r="AJ281" s="382">
        <f>IF(CM_MWh!AJ281&gt;0,1,0)</f>
        <v>0</v>
      </c>
      <c r="AK281" s="382">
        <f>IF(CM_MWh!AK281&gt;0,1,0)</f>
        <v>0</v>
      </c>
      <c r="AL281" s="382">
        <f>IF(CM_MWh!AL281&gt;0,1,0)</f>
        <v>0</v>
      </c>
      <c r="AM281" s="382">
        <f>IF(CM_MWh!AM281&gt;0,1,0)</f>
        <v>0</v>
      </c>
      <c r="AN281" s="382">
        <f>IF(CM_MWh!AN281&gt;0,1,0)</f>
        <v>0</v>
      </c>
      <c r="AO281" s="382">
        <f>IF(CM_MWh!AO281&gt;0,1,0)</f>
        <v>0</v>
      </c>
      <c r="AP281" s="382">
        <f>IF(CM_MWh!AP281&gt;0,1,0)</f>
        <v>0</v>
      </c>
      <c r="AQ281" s="382">
        <f>IF(CM_MWh!AQ281&gt;0,1,0)</f>
        <v>0</v>
      </c>
      <c r="AR281" s="382">
        <f>IF(CM_MWh!AR281&gt;0,1,0)</f>
        <v>0</v>
      </c>
      <c r="AS281" s="382">
        <f>IF(CM_MWh!AS281&gt;0,1,0)</f>
        <v>0</v>
      </c>
      <c r="AT281" s="382">
        <f>IF(CM_MWh!AT281&gt;0,1,0)</f>
        <v>0</v>
      </c>
      <c r="AU281" s="382">
        <f t="shared" si="135"/>
        <v>6</v>
      </c>
      <c r="AV281" s="382">
        <f t="shared" si="136"/>
        <v>5</v>
      </c>
      <c r="AW281" s="103">
        <f t="shared" si="137"/>
        <v>11</v>
      </c>
      <c r="AX281" s="152">
        <f t="shared" si="138"/>
        <v>1808399</v>
      </c>
      <c r="AY281" s="381"/>
      <c r="AZ281" s="371"/>
      <c r="BA281" s="371"/>
      <c r="BB281" s="371"/>
      <c r="BC281" s="371"/>
      <c r="BD281" s="371"/>
      <c r="BE281" s="104">
        <f t="shared" si="144"/>
        <v>2018</v>
      </c>
      <c r="BF281" s="28">
        <f t="shared" si="129"/>
        <v>12</v>
      </c>
      <c r="BG281" s="381">
        <f t="shared" si="133"/>
        <v>3616826</v>
      </c>
      <c r="BH281" s="215">
        <f t="shared" si="134"/>
        <v>1601340</v>
      </c>
      <c r="BI281" s="215">
        <f t="shared" si="134"/>
        <v>178284</v>
      </c>
      <c r="BJ281" s="215">
        <f t="shared" si="134"/>
        <v>2251</v>
      </c>
      <c r="BK281" s="215">
        <f t="shared" si="134"/>
        <v>1525</v>
      </c>
      <c r="BL281" s="215">
        <f t="shared" si="134"/>
        <v>24999</v>
      </c>
      <c r="BM281" s="215">
        <f t="shared" si="139"/>
        <v>1808399</v>
      </c>
      <c r="BN281" s="206">
        <f t="shared" si="140"/>
        <v>5</v>
      </c>
      <c r="BO281" s="206">
        <f t="shared" si="131"/>
        <v>3</v>
      </c>
      <c r="BP281" s="206">
        <f t="shared" si="132"/>
        <v>3</v>
      </c>
      <c r="BQ281" s="206">
        <f t="shared" si="130"/>
        <v>6</v>
      </c>
      <c r="BR281" s="206">
        <f t="shared" si="141"/>
        <v>11</v>
      </c>
      <c r="BS281" s="264"/>
    </row>
    <row r="282" spans="1:71">
      <c r="A282" s="28">
        <f t="shared" si="142"/>
        <v>2019</v>
      </c>
      <c r="B282" s="28">
        <f t="shared" si="145"/>
        <v>1</v>
      </c>
      <c r="C282" s="383">
        <f t="shared" si="143"/>
        <v>1810428</v>
      </c>
      <c r="D282" s="383">
        <f>ROUND(cust_BM!D282,0)</f>
        <v>1603123</v>
      </c>
      <c r="E282" s="383">
        <f>ROUND(cust_BM!E282,0)</f>
        <v>178473</v>
      </c>
      <c r="F282" s="383">
        <f>ROUND(cust_BM!F282,0)</f>
        <v>2249</v>
      </c>
      <c r="G282" s="383">
        <f>ROUND(cust_BM!G282,0)</f>
        <v>1525</v>
      </c>
      <c r="H282" s="400">
        <f>ROUND(cust_BM!H282,0)</f>
        <v>25047</v>
      </c>
      <c r="I282" s="382">
        <f>IF(CM_MWh!I282&gt;0,1,0)</f>
        <v>0</v>
      </c>
      <c r="J282" s="382">
        <f>IF(CM_MWh!J282&gt;0,1,0)</f>
        <v>0</v>
      </c>
      <c r="K282" s="382">
        <f>IF(CM_MWh!K282&gt;0,1,0)</f>
        <v>1</v>
      </c>
      <c r="L282" s="382">
        <f>IF(CM_MWh!L282&gt;0,1,0)</f>
        <v>0</v>
      </c>
      <c r="M282" s="382">
        <f>IF(CM_MWh!N282&gt;0,1,0)</f>
        <v>0</v>
      </c>
      <c r="N282" s="292">
        <f>IF(CM_MWh!K282&gt;0,1,0)</f>
        <v>1</v>
      </c>
      <c r="O282" s="292">
        <f>IF(CM_MWh!M282&gt;0,1,0)</f>
        <v>0</v>
      </c>
      <c r="P282" s="292">
        <f>IF(CM_MWh!P282&gt;0,1,0)</f>
        <v>0</v>
      </c>
      <c r="Q282" s="292">
        <f>IF(CM_MWh!Q282&gt;0,1,0)</f>
        <v>1</v>
      </c>
      <c r="R282" s="292">
        <f>IF(CM_MWh!R282&gt;0,1,0)</f>
        <v>1</v>
      </c>
      <c r="S282" s="292">
        <f>IF(CM_MWh!S282&gt;0,1,0)</f>
        <v>1</v>
      </c>
      <c r="T282" s="292">
        <f>IF(CM_MWh!T282&gt;0,1,0)</f>
        <v>0</v>
      </c>
      <c r="U282" s="384">
        <f>IF(CM_MWh!U282&gt;0,1,0)</f>
        <v>1</v>
      </c>
      <c r="V282" s="382">
        <f>IF(CM_MWh!V282&gt;0,1,0)</f>
        <v>1</v>
      </c>
      <c r="W282" s="382">
        <f>IF(CM_MWh!W282&gt;0,1,0)</f>
        <v>1</v>
      </c>
      <c r="X282" s="382">
        <f>IF(CM_MWh!X282&gt;0,1,0)</f>
        <v>0</v>
      </c>
      <c r="Y282" s="382">
        <f>IF(CM_MWh!Y282&gt;0,1,0)</f>
        <v>1</v>
      </c>
      <c r="Z282" s="382">
        <f>IF(CM_MWh!Z282&gt;0,1,0)</f>
        <v>0</v>
      </c>
      <c r="AA282" s="382">
        <f>IF(CM_MWh!AA282&gt;0,1,0)</f>
        <v>1</v>
      </c>
      <c r="AB282" s="382">
        <f>IF(CM_MWh!AB282&gt;0,1,0)</f>
        <v>0</v>
      </c>
      <c r="AC282" s="382">
        <f>IF(CM_MWh!AC282&gt;0,1,0)</f>
        <v>0</v>
      </c>
      <c r="AD282" s="382">
        <f>IF(CM_MWh!AD282&gt;0,1,0)</f>
        <v>0</v>
      </c>
      <c r="AE282" s="382">
        <f>IF(CM_MWh!AE282&gt;0,1,0)</f>
        <v>1</v>
      </c>
      <c r="AF282" s="382">
        <f>IF(CM_MWh!AF282&gt;0,1,0)</f>
        <v>0</v>
      </c>
      <c r="AG282" s="384">
        <f>IF(CM_MWh!AG282&gt;0,1,0)</f>
        <v>0</v>
      </c>
      <c r="AH282" s="260">
        <f>IF(CM_MWh!AH282&gt;0,1,0)</f>
        <v>0</v>
      </c>
      <c r="AI282" s="260">
        <f>IF(CM_MWh!AI282&gt;0,1,0)</f>
        <v>0</v>
      </c>
      <c r="AJ282" s="382">
        <f>IF(CM_MWh!AJ282&gt;0,1,0)</f>
        <v>0</v>
      </c>
      <c r="AK282" s="382">
        <f>IF(CM_MWh!AK282&gt;0,1,0)</f>
        <v>0</v>
      </c>
      <c r="AL282" s="382">
        <f>IF(CM_MWh!AL282&gt;0,1,0)</f>
        <v>0</v>
      </c>
      <c r="AM282" s="382">
        <f>IF(CM_MWh!AM282&gt;0,1,0)</f>
        <v>0</v>
      </c>
      <c r="AN282" s="382">
        <f>IF(CM_MWh!AN282&gt;0,1,0)</f>
        <v>0</v>
      </c>
      <c r="AO282" s="382">
        <f>IF(CM_MWh!AO282&gt;0,1,0)</f>
        <v>0</v>
      </c>
      <c r="AP282" s="382">
        <f>IF(CM_MWh!AP282&gt;0,1,0)</f>
        <v>0</v>
      </c>
      <c r="AQ282" s="382">
        <f>IF(CM_MWh!AQ282&gt;0,1,0)</f>
        <v>0</v>
      </c>
      <c r="AR282" s="382">
        <f>IF(CM_MWh!AR282&gt;0,1,0)</f>
        <v>0</v>
      </c>
      <c r="AS282" s="382">
        <f>IF(CM_MWh!AS282&gt;0,1,0)</f>
        <v>0</v>
      </c>
      <c r="AT282" s="382">
        <f>IF(CM_MWh!AT282&gt;0,1,0)</f>
        <v>0</v>
      </c>
      <c r="AU282" s="382">
        <f t="shared" si="135"/>
        <v>6</v>
      </c>
      <c r="AV282" s="382">
        <f t="shared" si="136"/>
        <v>5</v>
      </c>
      <c r="AW282" s="103">
        <f t="shared" si="137"/>
        <v>11</v>
      </c>
      <c r="AX282" s="152">
        <f t="shared" si="138"/>
        <v>1810417</v>
      </c>
      <c r="AY282" s="381"/>
      <c r="AZ282" s="371"/>
      <c r="BA282" s="371"/>
      <c r="BB282" s="371"/>
      <c r="BC282" s="371"/>
      <c r="BD282" s="371"/>
      <c r="BE282" s="104">
        <f t="shared" si="144"/>
        <v>2019</v>
      </c>
      <c r="BF282" s="28">
        <f t="shared" si="129"/>
        <v>1</v>
      </c>
      <c r="BG282" s="381">
        <f t="shared" si="133"/>
        <v>3620862</v>
      </c>
      <c r="BH282" s="215">
        <f t="shared" si="134"/>
        <v>1603123</v>
      </c>
      <c r="BI282" s="215">
        <f t="shared" si="134"/>
        <v>178473</v>
      </c>
      <c r="BJ282" s="215">
        <f t="shared" si="134"/>
        <v>2249</v>
      </c>
      <c r="BK282" s="215">
        <f t="shared" si="134"/>
        <v>1525</v>
      </c>
      <c r="BL282" s="215">
        <f t="shared" si="134"/>
        <v>25047</v>
      </c>
      <c r="BM282" s="215">
        <f t="shared" si="139"/>
        <v>1810417</v>
      </c>
      <c r="BN282" s="206">
        <f t="shared" si="140"/>
        <v>5</v>
      </c>
      <c r="BO282" s="206">
        <f t="shared" si="131"/>
        <v>3</v>
      </c>
      <c r="BP282" s="206">
        <f t="shared" si="132"/>
        <v>3</v>
      </c>
      <c r="BQ282" s="206">
        <f t="shared" si="130"/>
        <v>6</v>
      </c>
      <c r="BR282" s="206">
        <f t="shared" si="141"/>
        <v>11</v>
      </c>
      <c r="BS282" s="264"/>
    </row>
    <row r="283" spans="1:71">
      <c r="A283" s="28">
        <f t="shared" si="142"/>
        <v>2019</v>
      </c>
      <c r="B283" s="28">
        <f t="shared" si="145"/>
        <v>2</v>
      </c>
      <c r="C283" s="383">
        <f t="shared" si="143"/>
        <v>1812408</v>
      </c>
      <c r="D283" s="383">
        <f>ROUND(cust_BM!D283,0)</f>
        <v>1604905</v>
      </c>
      <c r="E283" s="383">
        <f>ROUND(cust_BM!E283,0)</f>
        <v>178662</v>
      </c>
      <c r="F283" s="383">
        <f>ROUND(cust_BM!F283,0)</f>
        <v>2248</v>
      </c>
      <c r="G283" s="383">
        <f>ROUND(cust_BM!G283,0)</f>
        <v>1524</v>
      </c>
      <c r="H283" s="400">
        <f>ROUND(cust_BM!H283,0)</f>
        <v>25058</v>
      </c>
      <c r="I283" s="382">
        <f>IF(CM_MWh!I283&gt;0,1,0)</f>
        <v>0</v>
      </c>
      <c r="J283" s="382">
        <f>IF(CM_MWh!J283&gt;0,1,0)</f>
        <v>0</v>
      </c>
      <c r="K283" s="382">
        <f>IF(CM_MWh!K283&gt;0,1,0)</f>
        <v>1</v>
      </c>
      <c r="L283" s="382">
        <f>IF(CM_MWh!L283&gt;0,1,0)</f>
        <v>0</v>
      </c>
      <c r="M283" s="382">
        <f>IF(CM_MWh!N283&gt;0,1,0)</f>
        <v>0</v>
      </c>
      <c r="N283" s="292">
        <f>IF(CM_MWh!K283&gt;0,1,0)</f>
        <v>1</v>
      </c>
      <c r="O283" s="292">
        <f>IF(CM_MWh!M283&gt;0,1,0)</f>
        <v>0</v>
      </c>
      <c r="P283" s="292">
        <f>IF(CM_MWh!P283&gt;0,1,0)</f>
        <v>0</v>
      </c>
      <c r="Q283" s="292">
        <f>IF(CM_MWh!Q283&gt;0,1,0)</f>
        <v>1</v>
      </c>
      <c r="R283" s="292">
        <f>IF(CM_MWh!R283&gt;0,1,0)</f>
        <v>1</v>
      </c>
      <c r="S283" s="292">
        <f>IF(CM_MWh!S283&gt;0,1,0)</f>
        <v>1</v>
      </c>
      <c r="T283" s="292">
        <f>IF(CM_MWh!T283&gt;0,1,0)</f>
        <v>0</v>
      </c>
      <c r="U283" s="384">
        <f>IF(CM_MWh!U283&gt;0,1,0)</f>
        <v>1</v>
      </c>
      <c r="V283" s="382">
        <f>IF(CM_MWh!V283&gt;0,1,0)</f>
        <v>1</v>
      </c>
      <c r="W283" s="382">
        <f>IF(CM_MWh!W283&gt;0,1,0)</f>
        <v>1</v>
      </c>
      <c r="X283" s="382">
        <f>IF(CM_MWh!X283&gt;0,1,0)</f>
        <v>0</v>
      </c>
      <c r="Y283" s="382">
        <f>IF(CM_MWh!Y283&gt;0,1,0)</f>
        <v>1</v>
      </c>
      <c r="Z283" s="382">
        <f>IF(CM_MWh!Z283&gt;0,1,0)</f>
        <v>0</v>
      </c>
      <c r="AA283" s="382">
        <f>IF(CM_MWh!AA283&gt;0,1,0)</f>
        <v>1</v>
      </c>
      <c r="AB283" s="382">
        <f>IF(CM_MWh!AB283&gt;0,1,0)</f>
        <v>0</v>
      </c>
      <c r="AC283" s="382">
        <f>IF(CM_MWh!AC283&gt;0,1,0)</f>
        <v>0</v>
      </c>
      <c r="AD283" s="382">
        <f>IF(CM_MWh!AD283&gt;0,1,0)</f>
        <v>0</v>
      </c>
      <c r="AE283" s="382">
        <f>IF(CM_MWh!AE283&gt;0,1,0)</f>
        <v>1</v>
      </c>
      <c r="AF283" s="382">
        <f>IF(CM_MWh!AF283&gt;0,1,0)</f>
        <v>0</v>
      </c>
      <c r="AG283" s="384">
        <f>IF(CM_MWh!AG283&gt;0,1,0)</f>
        <v>0</v>
      </c>
      <c r="AH283" s="260">
        <f>IF(CM_MWh!AH283&gt;0,1,0)</f>
        <v>0</v>
      </c>
      <c r="AI283" s="260">
        <f>IF(CM_MWh!AI283&gt;0,1,0)</f>
        <v>0</v>
      </c>
      <c r="AJ283" s="382">
        <f>IF(CM_MWh!AJ283&gt;0,1,0)</f>
        <v>0</v>
      </c>
      <c r="AK283" s="382">
        <f>IF(CM_MWh!AK283&gt;0,1,0)</f>
        <v>0</v>
      </c>
      <c r="AL283" s="382">
        <f>IF(CM_MWh!AL283&gt;0,1,0)</f>
        <v>0</v>
      </c>
      <c r="AM283" s="382">
        <f>IF(CM_MWh!AM283&gt;0,1,0)</f>
        <v>0</v>
      </c>
      <c r="AN283" s="382">
        <f>IF(CM_MWh!AN283&gt;0,1,0)</f>
        <v>0</v>
      </c>
      <c r="AO283" s="382">
        <f>IF(CM_MWh!AO283&gt;0,1,0)</f>
        <v>0</v>
      </c>
      <c r="AP283" s="382">
        <f>IF(CM_MWh!AP283&gt;0,1,0)</f>
        <v>0</v>
      </c>
      <c r="AQ283" s="382">
        <f>IF(CM_MWh!AQ283&gt;0,1,0)</f>
        <v>0</v>
      </c>
      <c r="AR283" s="382">
        <f>IF(CM_MWh!AR283&gt;0,1,0)</f>
        <v>0</v>
      </c>
      <c r="AS283" s="382">
        <f>IF(CM_MWh!AS283&gt;0,1,0)</f>
        <v>0</v>
      </c>
      <c r="AT283" s="382">
        <f>IF(CM_MWh!AT283&gt;0,1,0)</f>
        <v>0</v>
      </c>
      <c r="AU283" s="382">
        <f t="shared" si="135"/>
        <v>6</v>
      </c>
      <c r="AV283" s="382">
        <f t="shared" si="136"/>
        <v>5</v>
      </c>
      <c r="AW283" s="103">
        <f t="shared" si="137"/>
        <v>11</v>
      </c>
      <c r="AX283" s="152">
        <f t="shared" si="138"/>
        <v>1812397</v>
      </c>
      <c r="AY283" s="381"/>
      <c r="AZ283" s="371"/>
      <c r="BA283" s="371"/>
      <c r="BB283" s="371"/>
      <c r="BC283" s="371"/>
      <c r="BD283" s="371"/>
      <c r="BE283" s="104">
        <f t="shared" si="144"/>
        <v>2019</v>
      </c>
      <c r="BF283" s="28">
        <f t="shared" si="129"/>
        <v>2</v>
      </c>
      <c r="BG283" s="381">
        <f t="shared" si="133"/>
        <v>3624822</v>
      </c>
      <c r="BH283" s="215">
        <f t="shared" si="134"/>
        <v>1604905</v>
      </c>
      <c r="BI283" s="215">
        <f t="shared" si="134"/>
        <v>178662</v>
      </c>
      <c r="BJ283" s="215">
        <f t="shared" si="134"/>
        <v>2248</v>
      </c>
      <c r="BK283" s="215">
        <f t="shared" si="134"/>
        <v>1524</v>
      </c>
      <c r="BL283" s="215">
        <f t="shared" si="134"/>
        <v>25058</v>
      </c>
      <c r="BM283" s="215">
        <f t="shared" si="139"/>
        <v>1812397</v>
      </c>
      <c r="BN283" s="206">
        <f t="shared" si="140"/>
        <v>5</v>
      </c>
      <c r="BO283" s="206">
        <f t="shared" si="131"/>
        <v>3</v>
      </c>
      <c r="BP283" s="206">
        <f t="shared" si="132"/>
        <v>3</v>
      </c>
      <c r="BQ283" s="206">
        <f t="shared" si="130"/>
        <v>6</v>
      </c>
      <c r="BR283" s="206">
        <f t="shared" si="141"/>
        <v>11</v>
      </c>
      <c r="BS283" s="264"/>
    </row>
    <row r="284" spans="1:71">
      <c r="A284" s="28">
        <f t="shared" si="142"/>
        <v>2019</v>
      </c>
      <c r="B284" s="28">
        <f t="shared" si="145"/>
        <v>3</v>
      </c>
      <c r="C284" s="383">
        <f t="shared" si="143"/>
        <v>1814375</v>
      </c>
      <c r="D284" s="383">
        <f>ROUND(cust_BM!D284,0)</f>
        <v>1606688</v>
      </c>
      <c r="E284" s="383">
        <f>ROUND(cust_BM!E284,0)</f>
        <v>178851</v>
      </c>
      <c r="F284" s="383">
        <f>ROUND(cust_BM!F284,0)</f>
        <v>2246</v>
      </c>
      <c r="G284" s="383">
        <f>ROUND(cust_BM!G284,0)</f>
        <v>1524</v>
      </c>
      <c r="H284" s="400">
        <f>ROUND(cust_BM!H284,0)</f>
        <v>25055</v>
      </c>
      <c r="I284" s="382">
        <f>IF(CM_MWh!I284&gt;0,1,0)</f>
        <v>0</v>
      </c>
      <c r="J284" s="382">
        <f>IF(CM_MWh!J284&gt;0,1,0)</f>
        <v>0</v>
      </c>
      <c r="K284" s="382">
        <f>IF(CM_MWh!K284&gt;0,1,0)</f>
        <v>1</v>
      </c>
      <c r="L284" s="382">
        <f>IF(CM_MWh!L284&gt;0,1,0)</f>
        <v>0</v>
      </c>
      <c r="M284" s="382">
        <f>IF(CM_MWh!N284&gt;0,1,0)</f>
        <v>0</v>
      </c>
      <c r="N284" s="292">
        <f>IF(CM_MWh!K284&gt;0,1,0)</f>
        <v>1</v>
      </c>
      <c r="O284" s="292">
        <f>IF(CM_MWh!M284&gt;0,1,0)</f>
        <v>0</v>
      </c>
      <c r="P284" s="292">
        <f>IF(CM_MWh!P284&gt;0,1,0)</f>
        <v>0</v>
      </c>
      <c r="Q284" s="292">
        <f>IF(CM_MWh!Q284&gt;0,1,0)</f>
        <v>1</v>
      </c>
      <c r="R284" s="292">
        <f>IF(CM_MWh!R284&gt;0,1,0)</f>
        <v>1</v>
      </c>
      <c r="S284" s="292">
        <f>IF(CM_MWh!S284&gt;0,1,0)</f>
        <v>1</v>
      </c>
      <c r="T284" s="292">
        <f>IF(CM_MWh!T284&gt;0,1,0)</f>
        <v>0</v>
      </c>
      <c r="U284" s="384">
        <f>IF(CM_MWh!U284&gt;0,1,0)</f>
        <v>1</v>
      </c>
      <c r="V284" s="382">
        <f>IF(CM_MWh!V284&gt;0,1,0)</f>
        <v>1</v>
      </c>
      <c r="W284" s="382">
        <f>IF(CM_MWh!W284&gt;0,1,0)</f>
        <v>1</v>
      </c>
      <c r="X284" s="382">
        <f>IF(CM_MWh!X284&gt;0,1,0)</f>
        <v>0</v>
      </c>
      <c r="Y284" s="382">
        <f>IF(CM_MWh!Y284&gt;0,1,0)</f>
        <v>1</v>
      </c>
      <c r="Z284" s="382">
        <f>IF(CM_MWh!Z284&gt;0,1,0)</f>
        <v>0</v>
      </c>
      <c r="AA284" s="382">
        <f>IF(CM_MWh!AA284&gt;0,1,0)</f>
        <v>1</v>
      </c>
      <c r="AB284" s="382">
        <f>IF(CM_MWh!AB284&gt;0,1,0)</f>
        <v>0</v>
      </c>
      <c r="AC284" s="382">
        <f>IF(CM_MWh!AC284&gt;0,1,0)</f>
        <v>0</v>
      </c>
      <c r="AD284" s="382">
        <f>IF(CM_MWh!AD284&gt;0,1,0)</f>
        <v>0</v>
      </c>
      <c r="AE284" s="382">
        <f>IF(CM_MWh!AE284&gt;0,1,0)</f>
        <v>1</v>
      </c>
      <c r="AF284" s="382">
        <f>IF(CM_MWh!AF284&gt;0,1,0)</f>
        <v>0</v>
      </c>
      <c r="AG284" s="384">
        <f>IF(CM_MWh!AG284&gt;0,1,0)</f>
        <v>0</v>
      </c>
      <c r="AH284" s="260">
        <f>IF(CM_MWh!AH284&gt;0,1,0)</f>
        <v>0</v>
      </c>
      <c r="AI284" s="260">
        <f>IF(CM_MWh!AI284&gt;0,1,0)</f>
        <v>0</v>
      </c>
      <c r="AJ284" s="382">
        <f>IF(CM_MWh!AJ284&gt;0,1,0)</f>
        <v>0</v>
      </c>
      <c r="AK284" s="382">
        <f>IF(CM_MWh!AK284&gt;0,1,0)</f>
        <v>0</v>
      </c>
      <c r="AL284" s="382">
        <f>IF(CM_MWh!AL284&gt;0,1,0)</f>
        <v>0</v>
      </c>
      <c r="AM284" s="382">
        <f>IF(CM_MWh!AM284&gt;0,1,0)</f>
        <v>0</v>
      </c>
      <c r="AN284" s="382">
        <f>IF(CM_MWh!AN284&gt;0,1,0)</f>
        <v>0</v>
      </c>
      <c r="AO284" s="382">
        <f>IF(CM_MWh!AO284&gt;0,1,0)</f>
        <v>0</v>
      </c>
      <c r="AP284" s="382">
        <f>IF(CM_MWh!AP284&gt;0,1,0)</f>
        <v>0</v>
      </c>
      <c r="AQ284" s="382">
        <f>IF(CM_MWh!AQ284&gt;0,1,0)</f>
        <v>0</v>
      </c>
      <c r="AR284" s="382">
        <f>IF(CM_MWh!AR284&gt;0,1,0)</f>
        <v>0</v>
      </c>
      <c r="AS284" s="382">
        <f>IF(CM_MWh!AS284&gt;0,1,0)</f>
        <v>0</v>
      </c>
      <c r="AT284" s="382">
        <f>IF(CM_MWh!AT284&gt;0,1,0)</f>
        <v>0</v>
      </c>
      <c r="AU284" s="382">
        <f t="shared" si="135"/>
        <v>6</v>
      </c>
      <c r="AV284" s="382">
        <f t="shared" si="136"/>
        <v>5</v>
      </c>
      <c r="AW284" s="103">
        <f t="shared" si="137"/>
        <v>11</v>
      </c>
      <c r="AX284" s="152">
        <f t="shared" si="138"/>
        <v>1814364</v>
      </c>
      <c r="AY284" s="381"/>
      <c r="AZ284" s="371"/>
      <c r="BA284" s="371"/>
      <c r="BB284" s="371"/>
      <c r="BC284" s="371"/>
      <c r="BD284" s="371"/>
      <c r="BE284" s="104">
        <f t="shared" si="144"/>
        <v>2019</v>
      </c>
      <c r="BF284" s="28">
        <f t="shared" si="129"/>
        <v>3</v>
      </c>
      <c r="BG284" s="381">
        <f t="shared" si="133"/>
        <v>3628756</v>
      </c>
      <c r="BH284" s="215">
        <f t="shared" si="134"/>
        <v>1606688</v>
      </c>
      <c r="BI284" s="215">
        <f t="shared" si="134"/>
        <v>178851</v>
      </c>
      <c r="BJ284" s="215">
        <f t="shared" si="134"/>
        <v>2246</v>
      </c>
      <c r="BK284" s="215">
        <f t="shared" si="134"/>
        <v>1524</v>
      </c>
      <c r="BL284" s="215">
        <f t="shared" si="134"/>
        <v>25055</v>
      </c>
      <c r="BM284" s="215">
        <f t="shared" si="139"/>
        <v>1814364</v>
      </c>
      <c r="BN284" s="206">
        <f t="shared" si="140"/>
        <v>5</v>
      </c>
      <c r="BO284" s="206">
        <f t="shared" si="131"/>
        <v>3</v>
      </c>
      <c r="BP284" s="206">
        <f t="shared" si="132"/>
        <v>3</v>
      </c>
      <c r="BQ284" s="206">
        <f t="shared" si="130"/>
        <v>6</v>
      </c>
      <c r="BR284" s="206">
        <f t="shared" si="141"/>
        <v>11</v>
      </c>
      <c r="BS284" s="264"/>
    </row>
    <row r="285" spans="1:71">
      <c r="A285" s="28">
        <f t="shared" si="142"/>
        <v>2019</v>
      </c>
      <c r="B285" s="28">
        <f t="shared" si="145"/>
        <v>4</v>
      </c>
      <c r="C285" s="383">
        <f t="shared" si="143"/>
        <v>1816310</v>
      </c>
      <c r="D285" s="383">
        <f>ROUND(cust_BM!D285,0)</f>
        <v>1608470</v>
      </c>
      <c r="E285" s="383">
        <f>ROUND(cust_BM!E285,0)</f>
        <v>179040</v>
      </c>
      <c r="F285" s="383">
        <f>ROUND(cust_BM!F285,0)</f>
        <v>2245</v>
      </c>
      <c r="G285" s="383">
        <f>ROUND(cust_BM!G285,0)</f>
        <v>1524</v>
      </c>
      <c r="H285" s="400">
        <f>ROUND(cust_BM!H285,0)</f>
        <v>25021</v>
      </c>
      <c r="I285" s="382">
        <f>IF(CM_MWh!I285&gt;0,1,0)</f>
        <v>0</v>
      </c>
      <c r="J285" s="382">
        <f>IF(CM_MWh!J285&gt;0,1,0)</f>
        <v>0</v>
      </c>
      <c r="K285" s="382">
        <f>IF(CM_MWh!K285&gt;0,1,0)</f>
        <v>1</v>
      </c>
      <c r="L285" s="382">
        <f>IF(CM_MWh!L285&gt;0,1,0)</f>
        <v>0</v>
      </c>
      <c r="M285" s="382">
        <f>IF(CM_MWh!N285&gt;0,1,0)</f>
        <v>0</v>
      </c>
      <c r="N285" s="292">
        <f>IF(CM_MWh!K285&gt;0,1,0)</f>
        <v>1</v>
      </c>
      <c r="O285" s="292">
        <f>IF(CM_MWh!M285&gt;0,1,0)</f>
        <v>0</v>
      </c>
      <c r="P285" s="292">
        <f>IF(CM_MWh!P285&gt;0,1,0)</f>
        <v>0</v>
      </c>
      <c r="Q285" s="292">
        <f>IF(CM_MWh!Q285&gt;0,1,0)</f>
        <v>0</v>
      </c>
      <c r="R285" s="292">
        <f>IF(CM_MWh!R285&gt;0,1,0)</f>
        <v>1</v>
      </c>
      <c r="S285" s="292">
        <f>IF(CM_MWh!S285&gt;0,1,0)</f>
        <v>1</v>
      </c>
      <c r="T285" s="292">
        <f>IF(CM_MWh!T285&gt;0,1,0)</f>
        <v>0</v>
      </c>
      <c r="U285" s="384">
        <f>IF(CM_MWh!U285&gt;0,1,0)</f>
        <v>1</v>
      </c>
      <c r="V285" s="382">
        <f>IF(CM_MWh!V285&gt;0,1,0)</f>
        <v>1</v>
      </c>
      <c r="W285" s="382">
        <f>IF(CM_MWh!W285&gt;0,1,0)</f>
        <v>1</v>
      </c>
      <c r="X285" s="382">
        <f>IF(CM_MWh!X285&gt;0,1,0)</f>
        <v>0</v>
      </c>
      <c r="Y285" s="382">
        <f>IF(CM_MWh!Y285&gt;0,1,0)</f>
        <v>1</v>
      </c>
      <c r="Z285" s="382">
        <f>IF(CM_MWh!Z285&gt;0,1,0)</f>
        <v>0</v>
      </c>
      <c r="AA285" s="382">
        <f>IF(CM_MWh!AA285&gt;0,1,0)</f>
        <v>1</v>
      </c>
      <c r="AB285" s="382">
        <f>IF(CM_MWh!AB285&gt;0,1,0)</f>
        <v>0</v>
      </c>
      <c r="AC285" s="382">
        <f>IF(CM_MWh!AC285&gt;0,1,0)</f>
        <v>0</v>
      </c>
      <c r="AD285" s="382">
        <f>IF(CM_MWh!AD285&gt;0,1,0)</f>
        <v>0</v>
      </c>
      <c r="AE285" s="382">
        <f>IF(CM_MWh!AE285&gt;0,1,0)</f>
        <v>1</v>
      </c>
      <c r="AF285" s="382">
        <f>IF(CM_MWh!AF285&gt;0,1,0)</f>
        <v>0</v>
      </c>
      <c r="AG285" s="384">
        <f>IF(CM_MWh!AG285&gt;0,1,0)</f>
        <v>0</v>
      </c>
      <c r="AH285" s="260">
        <f>IF(CM_MWh!AH285&gt;0,1,0)</f>
        <v>0</v>
      </c>
      <c r="AI285" s="260">
        <f>IF(CM_MWh!AI285&gt;0,1,0)</f>
        <v>0</v>
      </c>
      <c r="AJ285" s="382">
        <f>IF(CM_MWh!AJ285&gt;0,1,0)</f>
        <v>0</v>
      </c>
      <c r="AK285" s="382">
        <f>IF(CM_MWh!AK285&gt;0,1,0)</f>
        <v>0</v>
      </c>
      <c r="AL285" s="382">
        <f>IF(CM_MWh!AL285&gt;0,1,0)</f>
        <v>0</v>
      </c>
      <c r="AM285" s="382">
        <f>IF(CM_MWh!AM285&gt;0,1,0)</f>
        <v>0</v>
      </c>
      <c r="AN285" s="382">
        <f>IF(CM_MWh!AN285&gt;0,1,0)</f>
        <v>0</v>
      </c>
      <c r="AO285" s="382">
        <f>IF(CM_MWh!AO285&gt;0,1,0)</f>
        <v>0</v>
      </c>
      <c r="AP285" s="382">
        <f>IF(CM_MWh!AP285&gt;0,1,0)</f>
        <v>0</v>
      </c>
      <c r="AQ285" s="382">
        <f>IF(CM_MWh!AQ285&gt;0,1,0)</f>
        <v>0</v>
      </c>
      <c r="AR285" s="382">
        <f>IF(CM_MWh!AR285&gt;0,1,0)</f>
        <v>0</v>
      </c>
      <c r="AS285" s="382">
        <f>IF(CM_MWh!AS285&gt;0,1,0)</f>
        <v>0</v>
      </c>
      <c r="AT285" s="382">
        <f>IF(CM_MWh!AT285&gt;0,1,0)</f>
        <v>0</v>
      </c>
      <c r="AU285" s="382">
        <f t="shared" si="135"/>
        <v>6</v>
      </c>
      <c r="AV285" s="382">
        <f t="shared" si="136"/>
        <v>4</v>
      </c>
      <c r="AW285" s="103">
        <f t="shared" si="137"/>
        <v>10</v>
      </c>
      <c r="AX285" s="152">
        <f t="shared" si="138"/>
        <v>1816300</v>
      </c>
      <c r="AY285" s="381"/>
      <c r="AZ285" s="371"/>
      <c r="BA285" s="371"/>
      <c r="BB285" s="371"/>
      <c r="BC285" s="371"/>
      <c r="BD285" s="371"/>
      <c r="BE285" s="104">
        <f t="shared" si="144"/>
        <v>2019</v>
      </c>
      <c r="BF285" s="28">
        <f t="shared" si="129"/>
        <v>4</v>
      </c>
      <c r="BG285" s="381">
        <f t="shared" si="133"/>
        <v>3632626</v>
      </c>
      <c r="BH285" s="215">
        <f t="shared" si="134"/>
        <v>1608470</v>
      </c>
      <c r="BI285" s="215">
        <f t="shared" si="134"/>
        <v>179040</v>
      </c>
      <c r="BJ285" s="215">
        <f t="shared" si="134"/>
        <v>2245</v>
      </c>
      <c r="BK285" s="215">
        <f t="shared" si="134"/>
        <v>1524</v>
      </c>
      <c r="BL285" s="215">
        <f t="shared" si="134"/>
        <v>25021</v>
      </c>
      <c r="BM285" s="215">
        <f t="shared" si="139"/>
        <v>1816300</v>
      </c>
      <c r="BN285" s="206">
        <f t="shared" si="140"/>
        <v>4</v>
      </c>
      <c r="BO285" s="206">
        <f t="shared" si="131"/>
        <v>3</v>
      </c>
      <c r="BP285" s="206">
        <f t="shared" si="132"/>
        <v>3</v>
      </c>
      <c r="BQ285" s="206">
        <f t="shared" si="130"/>
        <v>6</v>
      </c>
      <c r="BR285" s="206">
        <f t="shared" si="141"/>
        <v>10</v>
      </c>
      <c r="BS285" s="264"/>
    </row>
    <row r="286" spans="1:71">
      <c r="A286" s="28">
        <f t="shared" si="142"/>
        <v>2019</v>
      </c>
      <c r="B286" s="28">
        <f t="shared" si="145"/>
        <v>5</v>
      </c>
      <c r="C286" s="383">
        <f t="shared" si="143"/>
        <v>1818321</v>
      </c>
      <c r="D286" s="383">
        <f>ROUND(cust_BM!D286,0)</f>
        <v>1610252</v>
      </c>
      <c r="E286" s="383">
        <f>ROUND(cust_BM!E286,0)</f>
        <v>179230</v>
      </c>
      <c r="F286" s="383">
        <f>ROUND(cust_BM!F286,0)</f>
        <v>2243</v>
      </c>
      <c r="G286" s="383">
        <f>ROUND(cust_BM!G286,0)</f>
        <v>1524</v>
      </c>
      <c r="H286" s="400">
        <f>ROUND(cust_BM!H286,0)</f>
        <v>25062</v>
      </c>
      <c r="I286" s="382">
        <f>IF(CM_MWh!I286&gt;0,1,0)</f>
        <v>0</v>
      </c>
      <c r="J286" s="382">
        <f>IF(CM_MWh!J286&gt;0,1,0)</f>
        <v>0</v>
      </c>
      <c r="K286" s="382">
        <f>IF(CM_MWh!K286&gt;0,1,0)</f>
        <v>1</v>
      </c>
      <c r="L286" s="382">
        <f>IF(CM_MWh!L286&gt;0,1,0)</f>
        <v>0</v>
      </c>
      <c r="M286" s="382">
        <f>IF(CM_MWh!N286&gt;0,1,0)</f>
        <v>0</v>
      </c>
      <c r="N286" s="292">
        <f>IF(CM_MWh!K286&gt;0,1,0)</f>
        <v>1</v>
      </c>
      <c r="O286" s="292">
        <f>IF(CM_MWh!M286&gt;0,1,0)</f>
        <v>0</v>
      </c>
      <c r="P286" s="292">
        <f>IF(CM_MWh!P286&gt;0,1,0)</f>
        <v>0</v>
      </c>
      <c r="Q286" s="292">
        <f>IF(CM_MWh!Q286&gt;0,1,0)</f>
        <v>0</v>
      </c>
      <c r="R286" s="292">
        <f>IF(CM_MWh!R286&gt;0,1,0)</f>
        <v>1</v>
      </c>
      <c r="S286" s="292">
        <f>IF(CM_MWh!S286&gt;0,1,0)</f>
        <v>1</v>
      </c>
      <c r="T286" s="292">
        <f>IF(CM_MWh!T286&gt;0,1,0)</f>
        <v>0</v>
      </c>
      <c r="U286" s="384">
        <f>IF(CM_MWh!U286&gt;0,1,0)</f>
        <v>1</v>
      </c>
      <c r="V286" s="382">
        <f>IF(CM_MWh!V286&gt;0,1,0)</f>
        <v>1</v>
      </c>
      <c r="W286" s="382">
        <f>IF(CM_MWh!W286&gt;0,1,0)</f>
        <v>1</v>
      </c>
      <c r="X286" s="382">
        <f>IF(CM_MWh!X286&gt;0,1,0)</f>
        <v>0</v>
      </c>
      <c r="Y286" s="382">
        <f>IF(CM_MWh!Y286&gt;0,1,0)</f>
        <v>1</v>
      </c>
      <c r="Z286" s="382">
        <f>IF(CM_MWh!Z286&gt;0,1,0)</f>
        <v>0</v>
      </c>
      <c r="AA286" s="382">
        <f>IF(CM_MWh!AA286&gt;0,1,0)</f>
        <v>1</v>
      </c>
      <c r="AB286" s="382">
        <f>IF(CM_MWh!AB286&gt;0,1,0)</f>
        <v>0</v>
      </c>
      <c r="AC286" s="382">
        <f>IF(CM_MWh!AC286&gt;0,1,0)</f>
        <v>0</v>
      </c>
      <c r="AD286" s="382">
        <f>IF(CM_MWh!AD286&gt;0,1,0)</f>
        <v>0</v>
      </c>
      <c r="AE286" s="382">
        <f>IF(CM_MWh!AE286&gt;0,1,0)</f>
        <v>1</v>
      </c>
      <c r="AF286" s="382">
        <f>IF(CM_MWh!AF286&gt;0,1,0)</f>
        <v>0</v>
      </c>
      <c r="AG286" s="384">
        <f>IF(CM_MWh!AG286&gt;0,1,0)</f>
        <v>0</v>
      </c>
      <c r="AH286" s="260">
        <f>IF(CM_MWh!AH286&gt;0,1,0)</f>
        <v>0</v>
      </c>
      <c r="AI286" s="260">
        <f>IF(CM_MWh!AI286&gt;0,1,0)</f>
        <v>0</v>
      </c>
      <c r="AJ286" s="382">
        <f>IF(CM_MWh!AJ286&gt;0,1,0)</f>
        <v>0</v>
      </c>
      <c r="AK286" s="382">
        <f>IF(CM_MWh!AK286&gt;0,1,0)</f>
        <v>0</v>
      </c>
      <c r="AL286" s="382">
        <f>IF(CM_MWh!AL286&gt;0,1,0)</f>
        <v>0</v>
      </c>
      <c r="AM286" s="382">
        <f>IF(CM_MWh!AM286&gt;0,1,0)</f>
        <v>0</v>
      </c>
      <c r="AN286" s="382">
        <f>IF(CM_MWh!AN286&gt;0,1,0)</f>
        <v>0</v>
      </c>
      <c r="AO286" s="382">
        <f>IF(CM_MWh!AO286&gt;0,1,0)</f>
        <v>0</v>
      </c>
      <c r="AP286" s="382">
        <f>IF(CM_MWh!AP286&gt;0,1,0)</f>
        <v>0</v>
      </c>
      <c r="AQ286" s="382">
        <f>IF(CM_MWh!AQ286&gt;0,1,0)</f>
        <v>0</v>
      </c>
      <c r="AR286" s="382">
        <f>IF(CM_MWh!AR286&gt;0,1,0)</f>
        <v>0</v>
      </c>
      <c r="AS286" s="382">
        <f>IF(CM_MWh!AS286&gt;0,1,0)</f>
        <v>0</v>
      </c>
      <c r="AT286" s="382">
        <f>IF(CM_MWh!AT286&gt;0,1,0)</f>
        <v>0</v>
      </c>
      <c r="AU286" s="382">
        <f t="shared" si="135"/>
        <v>6</v>
      </c>
      <c r="AV286" s="382">
        <f t="shared" si="136"/>
        <v>4</v>
      </c>
      <c r="AW286" s="103">
        <f t="shared" si="137"/>
        <v>10</v>
      </c>
      <c r="AX286" s="152">
        <f t="shared" si="138"/>
        <v>1818311</v>
      </c>
      <c r="AY286" s="381"/>
      <c r="AZ286" s="371"/>
      <c r="BA286" s="371"/>
      <c r="BB286" s="371"/>
      <c r="BC286" s="371"/>
      <c r="BD286" s="371"/>
      <c r="BE286" s="104">
        <f t="shared" si="144"/>
        <v>2019</v>
      </c>
      <c r="BF286" s="28">
        <f t="shared" si="129"/>
        <v>5</v>
      </c>
      <c r="BG286" s="381">
        <f t="shared" si="133"/>
        <v>3636648</v>
      </c>
      <c r="BH286" s="215">
        <f t="shared" si="134"/>
        <v>1610252</v>
      </c>
      <c r="BI286" s="215">
        <f t="shared" si="134"/>
        <v>179230</v>
      </c>
      <c r="BJ286" s="215">
        <f t="shared" si="134"/>
        <v>2243</v>
      </c>
      <c r="BK286" s="215">
        <f t="shared" si="134"/>
        <v>1524</v>
      </c>
      <c r="BL286" s="215">
        <f t="shared" si="134"/>
        <v>25062</v>
      </c>
      <c r="BM286" s="215">
        <f t="shared" si="139"/>
        <v>1818311</v>
      </c>
      <c r="BN286" s="206">
        <f t="shared" si="140"/>
        <v>4</v>
      </c>
      <c r="BO286" s="206">
        <f t="shared" si="131"/>
        <v>3</v>
      </c>
      <c r="BP286" s="206">
        <f t="shared" si="132"/>
        <v>3</v>
      </c>
      <c r="BQ286" s="206">
        <f t="shared" si="130"/>
        <v>6</v>
      </c>
      <c r="BR286" s="206">
        <f t="shared" si="141"/>
        <v>10</v>
      </c>
      <c r="BS286" s="264"/>
    </row>
    <row r="287" spans="1:71">
      <c r="A287" s="28">
        <f t="shared" si="142"/>
        <v>2019</v>
      </c>
      <c r="B287" s="28">
        <f t="shared" si="145"/>
        <v>6</v>
      </c>
      <c r="C287" s="383">
        <f t="shared" si="143"/>
        <v>1820247</v>
      </c>
      <c r="D287" s="383">
        <f>ROUND(cust_BM!D287,0)</f>
        <v>1612035</v>
      </c>
      <c r="E287" s="383">
        <f>ROUND(cust_BM!E287,0)</f>
        <v>179418</v>
      </c>
      <c r="F287" s="383">
        <f>ROUND(cust_BM!F287,0)</f>
        <v>2242</v>
      </c>
      <c r="G287" s="383">
        <f>ROUND(cust_BM!G287,0)</f>
        <v>1523</v>
      </c>
      <c r="H287" s="400">
        <f>ROUND(cust_BM!H287,0)</f>
        <v>25018</v>
      </c>
      <c r="I287" s="382">
        <f>IF(CM_MWh!I287&gt;0,1,0)</f>
        <v>0</v>
      </c>
      <c r="J287" s="382">
        <f>IF(CM_MWh!J287&gt;0,1,0)</f>
        <v>0</v>
      </c>
      <c r="K287" s="382">
        <f>IF(CM_MWh!K287&gt;0,1,0)</f>
        <v>1</v>
      </c>
      <c r="L287" s="382">
        <f>IF(CM_MWh!L287&gt;0,1,0)</f>
        <v>0</v>
      </c>
      <c r="M287" s="382">
        <f>IF(CM_MWh!N287&gt;0,1,0)</f>
        <v>0</v>
      </c>
      <c r="N287" s="292">
        <f>IF(CM_MWh!K287&gt;0,1,0)</f>
        <v>1</v>
      </c>
      <c r="O287" s="292">
        <f>IF(CM_MWh!M287&gt;0,1,0)</f>
        <v>0</v>
      </c>
      <c r="P287" s="292">
        <f>IF(CM_MWh!P287&gt;0,1,0)</f>
        <v>0</v>
      </c>
      <c r="Q287" s="292">
        <f>IF(CM_MWh!Q287&gt;0,1,0)</f>
        <v>1</v>
      </c>
      <c r="R287" s="292">
        <f>IF(CM_MWh!R287&gt;0,1,0)</f>
        <v>1</v>
      </c>
      <c r="S287" s="292">
        <f>IF(CM_MWh!S287&gt;0,1,0)</f>
        <v>1</v>
      </c>
      <c r="T287" s="292">
        <f>IF(CM_MWh!T287&gt;0,1,0)</f>
        <v>0</v>
      </c>
      <c r="U287" s="384">
        <f>IF(CM_MWh!U287&gt;0,1,0)</f>
        <v>1</v>
      </c>
      <c r="V287" s="382">
        <f>IF(CM_MWh!V287&gt;0,1,0)</f>
        <v>1</v>
      </c>
      <c r="W287" s="382">
        <f>IF(CM_MWh!W287&gt;0,1,0)</f>
        <v>1</v>
      </c>
      <c r="X287" s="382">
        <f>IF(CM_MWh!X287&gt;0,1,0)</f>
        <v>0</v>
      </c>
      <c r="Y287" s="382">
        <f>IF(CM_MWh!Y287&gt;0,1,0)</f>
        <v>1</v>
      </c>
      <c r="Z287" s="382">
        <f>IF(CM_MWh!Z287&gt;0,1,0)</f>
        <v>0</v>
      </c>
      <c r="AA287" s="382">
        <f>IF(CM_MWh!AA287&gt;0,1,0)</f>
        <v>1</v>
      </c>
      <c r="AB287" s="382">
        <f>IF(CM_MWh!AB287&gt;0,1,0)</f>
        <v>0</v>
      </c>
      <c r="AC287" s="382">
        <f>IF(CM_MWh!AC287&gt;0,1,0)</f>
        <v>0</v>
      </c>
      <c r="AD287" s="382">
        <f>IF(CM_MWh!AD287&gt;0,1,0)</f>
        <v>0</v>
      </c>
      <c r="AE287" s="382">
        <f>IF(CM_MWh!AE287&gt;0,1,0)</f>
        <v>1</v>
      </c>
      <c r="AF287" s="382">
        <f>IF(CM_MWh!AF287&gt;0,1,0)</f>
        <v>0</v>
      </c>
      <c r="AG287" s="384">
        <f>IF(CM_MWh!AG287&gt;0,1,0)</f>
        <v>0</v>
      </c>
      <c r="AH287" s="260">
        <f>IF(CM_MWh!AH287&gt;0,1,0)</f>
        <v>0</v>
      </c>
      <c r="AI287" s="260">
        <f>IF(CM_MWh!AI287&gt;0,1,0)</f>
        <v>0</v>
      </c>
      <c r="AJ287" s="382">
        <f>IF(CM_MWh!AJ287&gt;0,1,0)</f>
        <v>0</v>
      </c>
      <c r="AK287" s="382">
        <f>IF(CM_MWh!AK287&gt;0,1,0)</f>
        <v>0</v>
      </c>
      <c r="AL287" s="382">
        <f>IF(CM_MWh!AL287&gt;0,1,0)</f>
        <v>0</v>
      </c>
      <c r="AM287" s="382">
        <f>IF(CM_MWh!AM287&gt;0,1,0)</f>
        <v>0</v>
      </c>
      <c r="AN287" s="382">
        <f>IF(CM_MWh!AN287&gt;0,1,0)</f>
        <v>0</v>
      </c>
      <c r="AO287" s="382">
        <f>IF(CM_MWh!AO287&gt;0,1,0)</f>
        <v>0</v>
      </c>
      <c r="AP287" s="382">
        <f>IF(CM_MWh!AP287&gt;0,1,0)</f>
        <v>0</v>
      </c>
      <c r="AQ287" s="382">
        <f>IF(CM_MWh!AQ287&gt;0,1,0)</f>
        <v>0</v>
      </c>
      <c r="AR287" s="382">
        <f>IF(CM_MWh!AR287&gt;0,1,0)</f>
        <v>0</v>
      </c>
      <c r="AS287" s="382">
        <f>IF(CM_MWh!AS287&gt;0,1,0)</f>
        <v>0</v>
      </c>
      <c r="AT287" s="382">
        <f>IF(CM_MWh!AT287&gt;0,1,0)</f>
        <v>0</v>
      </c>
      <c r="AU287" s="382">
        <f t="shared" si="135"/>
        <v>6</v>
      </c>
      <c r="AV287" s="382">
        <f t="shared" si="136"/>
        <v>5</v>
      </c>
      <c r="AW287" s="103">
        <f t="shared" si="137"/>
        <v>11</v>
      </c>
      <c r="AX287" s="152">
        <f t="shared" si="138"/>
        <v>1820236</v>
      </c>
      <c r="AY287" s="381"/>
      <c r="AZ287" s="371"/>
      <c r="BA287" s="371"/>
      <c r="BB287" s="371"/>
      <c r="BC287" s="371"/>
      <c r="BD287" s="371"/>
      <c r="BE287" s="104">
        <f t="shared" si="144"/>
        <v>2019</v>
      </c>
      <c r="BF287" s="28">
        <f t="shared" si="129"/>
        <v>6</v>
      </c>
      <c r="BG287" s="381">
        <f t="shared" si="133"/>
        <v>3640500</v>
      </c>
      <c r="BH287" s="215">
        <f t="shared" si="134"/>
        <v>1612035</v>
      </c>
      <c r="BI287" s="215">
        <f t="shared" si="134"/>
        <v>179418</v>
      </c>
      <c r="BJ287" s="215">
        <f t="shared" si="134"/>
        <v>2242</v>
      </c>
      <c r="BK287" s="215">
        <f t="shared" si="134"/>
        <v>1523</v>
      </c>
      <c r="BL287" s="215">
        <f t="shared" si="134"/>
        <v>25018</v>
      </c>
      <c r="BM287" s="215">
        <f t="shared" si="139"/>
        <v>1820236</v>
      </c>
      <c r="BN287" s="206">
        <f t="shared" si="140"/>
        <v>5</v>
      </c>
      <c r="BO287" s="206">
        <f t="shared" si="131"/>
        <v>3</v>
      </c>
      <c r="BP287" s="206">
        <f t="shared" si="132"/>
        <v>3</v>
      </c>
      <c r="BQ287" s="206">
        <f t="shared" si="130"/>
        <v>6</v>
      </c>
      <c r="BR287" s="206">
        <f t="shared" si="141"/>
        <v>11</v>
      </c>
      <c r="BS287" s="264"/>
    </row>
    <row r="288" spans="1:71">
      <c r="A288" s="28">
        <f t="shared" si="142"/>
        <v>2019</v>
      </c>
      <c r="B288" s="28">
        <f t="shared" si="145"/>
        <v>7</v>
      </c>
      <c r="C288" s="383">
        <f t="shared" si="143"/>
        <v>1822195</v>
      </c>
      <c r="D288" s="383">
        <f>ROUND(cust_BM!D288,0)</f>
        <v>1613817</v>
      </c>
      <c r="E288" s="383">
        <f>ROUND(cust_BM!E288,0)</f>
        <v>179607</v>
      </c>
      <c r="F288" s="383">
        <f>ROUND(cust_BM!F288,0)</f>
        <v>2240</v>
      </c>
      <c r="G288" s="383">
        <f>ROUND(cust_BM!G288,0)</f>
        <v>1523</v>
      </c>
      <c r="H288" s="400">
        <f>ROUND(cust_BM!H288,0)</f>
        <v>24997</v>
      </c>
      <c r="I288" s="382">
        <f>IF(CM_MWh!I288&gt;0,1,0)</f>
        <v>0</v>
      </c>
      <c r="J288" s="382">
        <f>IF(CM_MWh!J288&gt;0,1,0)</f>
        <v>0</v>
      </c>
      <c r="K288" s="382">
        <f>IF(CM_MWh!K288&gt;0,1,0)</f>
        <v>1</v>
      </c>
      <c r="L288" s="382">
        <f>IF(CM_MWh!L288&gt;0,1,0)</f>
        <v>0</v>
      </c>
      <c r="M288" s="382">
        <f>IF(CM_MWh!N288&gt;0,1,0)</f>
        <v>0</v>
      </c>
      <c r="N288" s="292">
        <f>IF(CM_MWh!K288&gt;0,1,0)</f>
        <v>1</v>
      </c>
      <c r="O288" s="292">
        <f>IF(CM_MWh!M288&gt;0,1,0)</f>
        <v>0</v>
      </c>
      <c r="P288" s="292">
        <f>IF(CM_MWh!P288&gt;0,1,0)</f>
        <v>0</v>
      </c>
      <c r="Q288" s="292">
        <f>IF(CM_MWh!Q288&gt;0,1,0)</f>
        <v>1</v>
      </c>
      <c r="R288" s="292">
        <f>IF(CM_MWh!R288&gt;0,1,0)</f>
        <v>1</v>
      </c>
      <c r="S288" s="292">
        <f>IF(CM_MWh!S288&gt;0,1,0)</f>
        <v>1</v>
      </c>
      <c r="T288" s="292">
        <f>IF(CM_MWh!T288&gt;0,1,0)</f>
        <v>0</v>
      </c>
      <c r="U288" s="384">
        <f>IF(CM_MWh!U288&gt;0,1,0)</f>
        <v>1</v>
      </c>
      <c r="V288" s="382">
        <f>IF(CM_MWh!V288&gt;0,1,0)</f>
        <v>1</v>
      </c>
      <c r="W288" s="382">
        <f>IF(CM_MWh!W288&gt;0,1,0)</f>
        <v>1</v>
      </c>
      <c r="X288" s="382">
        <f>IF(CM_MWh!X288&gt;0,1,0)</f>
        <v>0</v>
      </c>
      <c r="Y288" s="382">
        <f>IF(CM_MWh!Y288&gt;0,1,0)</f>
        <v>1</v>
      </c>
      <c r="Z288" s="382">
        <f>IF(CM_MWh!Z288&gt;0,1,0)</f>
        <v>0</v>
      </c>
      <c r="AA288" s="382">
        <f>IF(CM_MWh!AA288&gt;0,1,0)</f>
        <v>1</v>
      </c>
      <c r="AB288" s="382">
        <f>IF(CM_MWh!AB288&gt;0,1,0)</f>
        <v>0</v>
      </c>
      <c r="AC288" s="382">
        <f>IF(CM_MWh!AC288&gt;0,1,0)</f>
        <v>0</v>
      </c>
      <c r="AD288" s="382">
        <f>IF(CM_MWh!AD288&gt;0,1,0)</f>
        <v>0</v>
      </c>
      <c r="AE288" s="382">
        <f>IF(CM_MWh!AE288&gt;0,1,0)</f>
        <v>1</v>
      </c>
      <c r="AF288" s="382">
        <f>IF(CM_MWh!AF288&gt;0,1,0)</f>
        <v>0</v>
      </c>
      <c r="AG288" s="384">
        <f>IF(CM_MWh!AG288&gt;0,1,0)</f>
        <v>0</v>
      </c>
      <c r="AH288" s="260">
        <f>IF(CM_MWh!AH288&gt;0,1,0)</f>
        <v>0</v>
      </c>
      <c r="AI288" s="260">
        <f>IF(CM_MWh!AI288&gt;0,1,0)</f>
        <v>0</v>
      </c>
      <c r="AJ288" s="382">
        <f>IF(CM_MWh!AJ288&gt;0,1,0)</f>
        <v>0</v>
      </c>
      <c r="AK288" s="382">
        <f>IF(CM_MWh!AK288&gt;0,1,0)</f>
        <v>0</v>
      </c>
      <c r="AL288" s="382">
        <f>IF(CM_MWh!AL288&gt;0,1,0)</f>
        <v>0</v>
      </c>
      <c r="AM288" s="382">
        <f>IF(CM_MWh!AM288&gt;0,1,0)</f>
        <v>0</v>
      </c>
      <c r="AN288" s="382">
        <f>IF(CM_MWh!AN288&gt;0,1,0)</f>
        <v>0</v>
      </c>
      <c r="AO288" s="382">
        <f>IF(CM_MWh!AO288&gt;0,1,0)</f>
        <v>0</v>
      </c>
      <c r="AP288" s="382">
        <f>IF(CM_MWh!AP288&gt;0,1,0)</f>
        <v>0</v>
      </c>
      <c r="AQ288" s="382">
        <f>IF(CM_MWh!AQ288&gt;0,1,0)</f>
        <v>0</v>
      </c>
      <c r="AR288" s="382">
        <f>IF(CM_MWh!AR288&gt;0,1,0)</f>
        <v>0</v>
      </c>
      <c r="AS288" s="382">
        <f>IF(CM_MWh!AS288&gt;0,1,0)</f>
        <v>0</v>
      </c>
      <c r="AT288" s="382">
        <f>IF(CM_MWh!AT288&gt;0,1,0)</f>
        <v>0</v>
      </c>
      <c r="AU288" s="382">
        <f t="shared" si="135"/>
        <v>6</v>
      </c>
      <c r="AV288" s="382">
        <f t="shared" si="136"/>
        <v>5</v>
      </c>
      <c r="AW288" s="103">
        <f t="shared" si="137"/>
        <v>11</v>
      </c>
      <c r="AX288" s="152">
        <f t="shared" si="138"/>
        <v>1822184</v>
      </c>
      <c r="AY288" s="381"/>
      <c r="AZ288" s="371"/>
      <c r="BA288" s="371"/>
      <c r="BB288" s="371"/>
      <c r="BC288" s="371"/>
      <c r="BD288" s="371"/>
      <c r="BE288" s="104">
        <f t="shared" si="144"/>
        <v>2019</v>
      </c>
      <c r="BF288" s="28">
        <f t="shared" si="129"/>
        <v>7</v>
      </c>
      <c r="BG288" s="381">
        <f t="shared" si="133"/>
        <v>3644396</v>
      </c>
      <c r="BH288" s="215">
        <f t="shared" si="134"/>
        <v>1613817</v>
      </c>
      <c r="BI288" s="215">
        <f t="shared" si="134"/>
        <v>179607</v>
      </c>
      <c r="BJ288" s="215">
        <f t="shared" si="134"/>
        <v>2240</v>
      </c>
      <c r="BK288" s="215">
        <f t="shared" si="134"/>
        <v>1523</v>
      </c>
      <c r="BL288" s="215">
        <f t="shared" si="134"/>
        <v>24997</v>
      </c>
      <c r="BM288" s="215">
        <f t="shared" si="139"/>
        <v>1822184</v>
      </c>
      <c r="BN288" s="206">
        <f t="shared" si="140"/>
        <v>5</v>
      </c>
      <c r="BO288" s="206">
        <f t="shared" si="131"/>
        <v>3</v>
      </c>
      <c r="BP288" s="206">
        <f t="shared" si="132"/>
        <v>3</v>
      </c>
      <c r="BQ288" s="206">
        <f t="shared" si="130"/>
        <v>6</v>
      </c>
      <c r="BR288" s="206">
        <f t="shared" si="141"/>
        <v>11</v>
      </c>
      <c r="BS288" s="264"/>
    </row>
    <row r="289" spans="1:71">
      <c r="A289" s="28">
        <f t="shared" si="142"/>
        <v>2019</v>
      </c>
      <c r="B289" s="28">
        <f t="shared" si="145"/>
        <v>8</v>
      </c>
      <c r="C289" s="383">
        <f t="shared" si="143"/>
        <v>1824214</v>
      </c>
      <c r="D289" s="383">
        <f>ROUND(cust_BM!D289,0)</f>
        <v>1615585</v>
      </c>
      <c r="E289" s="383">
        <f>ROUND(cust_BM!E289,0)</f>
        <v>179796</v>
      </c>
      <c r="F289" s="383">
        <f>ROUND(cust_BM!F289,0)</f>
        <v>2239</v>
      </c>
      <c r="G289" s="383">
        <f>ROUND(cust_BM!G289,0)</f>
        <v>1523</v>
      </c>
      <c r="H289" s="400">
        <f>ROUND(cust_BM!H289,0)</f>
        <v>25060</v>
      </c>
      <c r="I289" s="382">
        <f>IF(CM_MWh!I289&gt;0,1,0)</f>
        <v>0</v>
      </c>
      <c r="J289" s="382">
        <f>IF(CM_MWh!J289&gt;0,1,0)</f>
        <v>0</v>
      </c>
      <c r="K289" s="382">
        <f>IF(CM_MWh!K289&gt;0,1,0)</f>
        <v>1</v>
      </c>
      <c r="L289" s="382">
        <f>IF(CM_MWh!L289&gt;0,1,0)</f>
        <v>0</v>
      </c>
      <c r="M289" s="382">
        <f>IF(CM_MWh!N289&gt;0,1,0)</f>
        <v>0</v>
      </c>
      <c r="N289" s="292">
        <f>IF(CM_MWh!K289&gt;0,1,0)</f>
        <v>1</v>
      </c>
      <c r="O289" s="292">
        <f>IF(CM_MWh!M289&gt;0,1,0)</f>
        <v>0</v>
      </c>
      <c r="P289" s="292">
        <f>IF(CM_MWh!P289&gt;0,1,0)</f>
        <v>0</v>
      </c>
      <c r="Q289" s="292">
        <f>IF(CM_MWh!Q289&gt;0,1,0)</f>
        <v>1</v>
      </c>
      <c r="R289" s="292">
        <f>IF(CM_MWh!R289&gt;0,1,0)</f>
        <v>1</v>
      </c>
      <c r="S289" s="292">
        <f>IF(CM_MWh!S289&gt;0,1,0)</f>
        <v>1</v>
      </c>
      <c r="T289" s="292">
        <f>IF(CM_MWh!T289&gt;0,1,0)</f>
        <v>0</v>
      </c>
      <c r="U289" s="384">
        <f>IF(CM_MWh!U289&gt;0,1,0)</f>
        <v>1</v>
      </c>
      <c r="V289" s="382">
        <f>IF(CM_MWh!V289&gt;0,1,0)</f>
        <v>1</v>
      </c>
      <c r="W289" s="382">
        <f>IF(CM_MWh!W289&gt;0,1,0)</f>
        <v>1</v>
      </c>
      <c r="X289" s="382">
        <f>IF(CM_MWh!X289&gt;0,1,0)</f>
        <v>0</v>
      </c>
      <c r="Y289" s="382">
        <f>IF(CM_MWh!Y289&gt;0,1,0)</f>
        <v>1</v>
      </c>
      <c r="Z289" s="382">
        <f>IF(CM_MWh!Z289&gt;0,1,0)</f>
        <v>0</v>
      </c>
      <c r="AA289" s="382">
        <f>IF(CM_MWh!AA289&gt;0,1,0)</f>
        <v>1</v>
      </c>
      <c r="AB289" s="382">
        <f>IF(CM_MWh!AB289&gt;0,1,0)</f>
        <v>0</v>
      </c>
      <c r="AC289" s="382">
        <f>IF(CM_MWh!AC289&gt;0,1,0)</f>
        <v>0</v>
      </c>
      <c r="AD289" s="382">
        <f>IF(CM_MWh!AD289&gt;0,1,0)</f>
        <v>0</v>
      </c>
      <c r="AE289" s="382">
        <f>IF(CM_MWh!AE289&gt;0,1,0)</f>
        <v>1</v>
      </c>
      <c r="AF289" s="382">
        <f>IF(CM_MWh!AF289&gt;0,1,0)</f>
        <v>0</v>
      </c>
      <c r="AG289" s="384">
        <f>IF(CM_MWh!AG289&gt;0,1,0)</f>
        <v>0</v>
      </c>
      <c r="AH289" s="260">
        <f>IF(CM_MWh!AH289&gt;0,1,0)</f>
        <v>0</v>
      </c>
      <c r="AI289" s="260">
        <f>IF(CM_MWh!AI289&gt;0,1,0)</f>
        <v>0</v>
      </c>
      <c r="AJ289" s="382">
        <f>IF(CM_MWh!AJ289&gt;0,1,0)</f>
        <v>0</v>
      </c>
      <c r="AK289" s="382">
        <f>IF(CM_MWh!AK289&gt;0,1,0)</f>
        <v>0</v>
      </c>
      <c r="AL289" s="382">
        <f>IF(CM_MWh!AL289&gt;0,1,0)</f>
        <v>0</v>
      </c>
      <c r="AM289" s="382">
        <f>IF(CM_MWh!AM289&gt;0,1,0)</f>
        <v>0</v>
      </c>
      <c r="AN289" s="382">
        <f>IF(CM_MWh!AN289&gt;0,1,0)</f>
        <v>0</v>
      </c>
      <c r="AO289" s="382">
        <f>IF(CM_MWh!AO289&gt;0,1,0)</f>
        <v>0</v>
      </c>
      <c r="AP289" s="382">
        <f>IF(CM_MWh!AP289&gt;0,1,0)</f>
        <v>0</v>
      </c>
      <c r="AQ289" s="382">
        <f>IF(CM_MWh!AQ289&gt;0,1,0)</f>
        <v>0</v>
      </c>
      <c r="AR289" s="382">
        <f>IF(CM_MWh!AR289&gt;0,1,0)</f>
        <v>0</v>
      </c>
      <c r="AS289" s="382">
        <f>IF(CM_MWh!AS289&gt;0,1,0)</f>
        <v>0</v>
      </c>
      <c r="AT289" s="382">
        <f>IF(CM_MWh!AT289&gt;0,1,0)</f>
        <v>0</v>
      </c>
      <c r="AU289" s="382">
        <f t="shared" si="135"/>
        <v>6</v>
      </c>
      <c r="AV289" s="382">
        <f t="shared" si="136"/>
        <v>5</v>
      </c>
      <c r="AW289" s="103">
        <f t="shared" si="137"/>
        <v>11</v>
      </c>
      <c r="AX289" s="152">
        <f t="shared" si="138"/>
        <v>1824203</v>
      </c>
      <c r="AY289" s="381"/>
      <c r="AZ289" s="371"/>
      <c r="BA289" s="371"/>
      <c r="BB289" s="371"/>
      <c r="BC289" s="371"/>
      <c r="BD289" s="371"/>
      <c r="BE289" s="104">
        <f t="shared" si="144"/>
        <v>2019</v>
      </c>
      <c r="BF289" s="28">
        <f t="shared" si="129"/>
        <v>8</v>
      </c>
      <c r="BG289" s="381">
        <f t="shared" si="133"/>
        <v>3648434</v>
      </c>
      <c r="BH289" s="215">
        <f t="shared" si="134"/>
        <v>1615585</v>
      </c>
      <c r="BI289" s="215">
        <f t="shared" si="134"/>
        <v>179796</v>
      </c>
      <c r="BJ289" s="215">
        <f t="shared" si="134"/>
        <v>2239</v>
      </c>
      <c r="BK289" s="215">
        <f t="shared" si="134"/>
        <v>1523</v>
      </c>
      <c r="BL289" s="215">
        <f t="shared" si="134"/>
        <v>25060</v>
      </c>
      <c r="BM289" s="215">
        <f t="shared" si="139"/>
        <v>1824203</v>
      </c>
      <c r="BN289" s="206">
        <f t="shared" si="140"/>
        <v>5</v>
      </c>
      <c r="BO289" s="206">
        <f t="shared" si="131"/>
        <v>3</v>
      </c>
      <c r="BP289" s="206">
        <f t="shared" si="132"/>
        <v>3</v>
      </c>
      <c r="BQ289" s="206">
        <f t="shared" si="130"/>
        <v>6</v>
      </c>
      <c r="BR289" s="206">
        <f t="shared" si="141"/>
        <v>11</v>
      </c>
      <c r="BS289" s="264"/>
    </row>
    <row r="290" spans="1:71">
      <c r="A290" s="28">
        <f t="shared" si="142"/>
        <v>2019</v>
      </c>
      <c r="B290" s="28">
        <f t="shared" si="145"/>
        <v>9</v>
      </c>
      <c r="C290" s="383">
        <f t="shared" si="143"/>
        <v>1826182</v>
      </c>
      <c r="D290" s="383">
        <f>ROUND(cust_BM!D290,0)</f>
        <v>1617353</v>
      </c>
      <c r="E290" s="383">
        <f>ROUND(cust_BM!E290,0)</f>
        <v>179984</v>
      </c>
      <c r="F290" s="383">
        <f>ROUND(cust_BM!F290,0)</f>
        <v>2237</v>
      </c>
      <c r="G290" s="383">
        <f>ROUND(cust_BM!G290,0)</f>
        <v>1522</v>
      </c>
      <c r="H290" s="400">
        <f>ROUND(cust_BM!H290,0)</f>
        <v>25075</v>
      </c>
      <c r="I290" s="382">
        <f>IF(CM_MWh!I290&gt;0,1,0)</f>
        <v>0</v>
      </c>
      <c r="J290" s="382">
        <f>IF(CM_MWh!J290&gt;0,1,0)</f>
        <v>0</v>
      </c>
      <c r="K290" s="382">
        <f>IF(CM_MWh!K290&gt;0,1,0)</f>
        <v>1</v>
      </c>
      <c r="L290" s="382">
        <f>IF(CM_MWh!L290&gt;0,1,0)</f>
        <v>0</v>
      </c>
      <c r="M290" s="382">
        <f>IF(CM_MWh!N290&gt;0,1,0)</f>
        <v>0</v>
      </c>
      <c r="N290" s="292">
        <f>IF(CM_MWh!K290&gt;0,1,0)</f>
        <v>1</v>
      </c>
      <c r="O290" s="292">
        <f>IF(CM_MWh!M290&gt;0,1,0)</f>
        <v>0</v>
      </c>
      <c r="P290" s="292">
        <f>IF(CM_MWh!P290&gt;0,1,0)</f>
        <v>0</v>
      </c>
      <c r="Q290" s="292">
        <f>IF(CM_MWh!Q290&gt;0,1,0)</f>
        <v>1</v>
      </c>
      <c r="R290" s="292">
        <f>IF(CM_MWh!R290&gt;0,1,0)</f>
        <v>1</v>
      </c>
      <c r="S290" s="292">
        <f>IF(CM_MWh!S290&gt;0,1,0)</f>
        <v>1</v>
      </c>
      <c r="T290" s="292">
        <f>IF(CM_MWh!T290&gt;0,1,0)</f>
        <v>0</v>
      </c>
      <c r="U290" s="384">
        <f>IF(CM_MWh!U290&gt;0,1,0)</f>
        <v>1</v>
      </c>
      <c r="V290" s="382">
        <f>IF(CM_MWh!V290&gt;0,1,0)</f>
        <v>1</v>
      </c>
      <c r="W290" s="382">
        <f>IF(CM_MWh!W290&gt;0,1,0)</f>
        <v>1</v>
      </c>
      <c r="X290" s="382">
        <f>IF(CM_MWh!X290&gt;0,1,0)</f>
        <v>0</v>
      </c>
      <c r="Y290" s="382">
        <f>IF(CM_MWh!Y290&gt;0,1,0)</f>
        <v>1</v>
      </c>
      <c r="Z290" s="382">
        <f>IF(CM_MWh!Z290&gt;0,1,0)</f>
        <v>0</v>
      </c>
      <c r="AA290" s="382">
        <f>IF(CM_MWh!AA290&gt;0,1,0)</f>
        <v>1</v>
      </c>
      <c r="AB290" s="382">
        <f>IF(CM_MWh!AB290&gt;0,1,0)</f>
        <v>0</v>
      </c>
      <c r="AC290" s="382">
        <f>IF(CM_MWh!AC290&gt;0,1,0)</f>
        <v>0</v>
      </c>
      <c r="AD290" s="382">
        <f>IF(CM_MWh!AD290&gt;0,1,0)</f>
        <v>0</v>
      </c>
      <c r="AE290" s="382">
        <f>IF(CM_MWh!AE290&gt;0,1,0)</f>
        <v>1</v>
      </c>
      <c r="AF290" s="382">
        <f>IF(CM_MWh!AF290&gt;0,1,0)</f>
        <v>0</v>
      </c>
      <c r="AG290" s="384">
        <f>IF(CM_MWh!AG290&gt;0,1,0)</f>
        <v>0</v>
      </c>
      <c r="AH290" s="260">
        <f>IF(CM_MWh!AH290&gt;0,1,0)</f>
        <v>0</v>
      </c>
      <c r="AI290" s="260">
        <f>IF(CM_MWh!AI290&gt;0,1,0)</f>
        <v>0</v>
      </c>
      <c r="AJ290" s="382">
        <f>IF(CM_MWh!AJ290&gt;0,1,0)</f>
        <v>0</v>
      </c>
      <c r="AK290" s="382">
        <f>IF(CM_MWh!AK290&gt;0,1,0)</f>
        <v>0</v>
      </c>
      <c r="AL290" s="382">
        <f>IF(CM_MWh!AL290&gt;0,1,0)</f>
        <v>0</v>
      </c>
      <c r="AM290" s="382">
        <f>IF(CM_MWh!AM290&gt;0,1,0)</f>
        <v>0</v>
      </c>
      <c r="AN290" s="382">
        <f>IF(CM_MWh!AN290&gt;0,1,0)</f>
        <v>0</v>
      </c>
      <c r="AO290" s="382">
        <f>IF(CM_MWh!AO290&gt;0,1,0)</f>
        <v>0</v>
      </c>
      <c r="AP290" s="382">
        <f>IF(CM_MWh!AP290&gt;0,1,0)</f>
        <v>0</v>
      </c>
      <c r="AQ290" s="382">
        <f>IF(CM_MWh!AQ290&gt;0,1,0)</f>
        <v>0</v>
      </c>
      <c r="AR290" s="382">
        <f>IF(CM_MWh!AR290&gt;0,1,0)</f>
        <v>0</v>
      </c>
      <c r="AS290" s="382">
        <f>IF(CM_MWh!AS290&gt;0,1,0)</f>
        <v>0</v>
      </c>
      <c r="AT290" s="382">
        <f>IF(CM_MWh!AT290&gt;0,1,0)</f>
        <v>0</v>
      </c>
      <c r="AU290" s="382">
        <f t="shared" si="135"/>
        <v>6</v>
      </c>
      <c r="AV290" s="382">
        <f t="shared" si="136"/>
        <v>5</v>
      </c>
      <c r="AW290" s="103">
        <f t="shared" si="137"/>
        <v>11</v>
      </c>
      <c r="AX290" s="152">
        <f t="shared" si="138"/>
        <v>1826171</v>
      </c>
      <c r="AY290" s="381"/>
      <c r="AZ290" s="371"/>
      <c r="BA290" s="371"/>
      <c r="BB290" s="371"/>
      <c r="BC290" s="371"/>
      <c r="BD290" s="371"/>
      <c r="BE290" s="104">
        <f t="shared" si="144"/>
        <v>2019</v>
      </c>
      <c r="BF290" s="28">
        <f t="shared" si="129"/>
        <v>9</v>
      </c>
      <c r="BG290" s="381">
        <f t="shared" si="133"/>
        <v>3652370</v>
      </c>
      <c r="BH290" s="215">
        <f t="shared" si="134"/>
        <v>1617353</v>
      </c>
      <c r="BI290" s="215">
        <f t="shared" si="134"/>
        <v>179984</v>
      </c>
      <c r="BJ290" s="215">
        <f t="shared" si="134"/>
        <v>2237</v>
      </c>
      <c r="BK290" s="215">
        <f t="shared" si="134"/>
        <v>1522</v>
      </c>
      <c r="BL290" s="215">
        <f t="shared" si="134"/>
        <v>25075</v>
      </c>
      <c r="BM290" s="215">
        <f t="shared" si="139"/>
        <v>1826171</v>
      </c>
      <c r="BN290" s="206">
        <f t="shared" si="140"/>
        <v>5</v>
      </c>
      <c r="BO290" s="206">
        <f t="shared" si="131"/>
        <v>3</v>
      </c>
      <c r="BP290" s="206">
        <f t="shared" si="132"/>
        <v>3</v>
      </c>
      <c r="BQ290" s="206">
        <f t="shared" si="130"/>
        <v>6</v>
      </c>
      <c r="BR290" s="206">
        <f t="shared" si="141"/>
        <v>11</v>
      </c>
      <c r="BS290" s="264"/>
    </row>
    <row r="291" spans="1:71">
      <c r="A291" s="28">
        <f t="shared" si="142"/>
        <v>2019</v>
      </c>
      <c r="B291" s="28">
        <f t="shared" si="145"/>
        <v>10</v>
      </c>
      <c r="C291" s="383">
        <f t="shared" si="143"/>
        <v>1828165</v>
      </c>
      <c r="D291" s="383">
        <f>ROUND(cust_BM!D291,0)</f>
        <v>1619121</v>
      </c>
      <c r="E291" s="383">
        <f>ROUND(cust_BM!E291,0)</f>
        <v>180171</v>
      </c>
      <c r="F291" s="383">
        <f>ROUND(cust_BM!F291,0)</f>
        <v>2236</v>
      </c>
      <c r="G291" s="383">
        <f>ROUND(cust_BM!G291,0)</f>
        <v>1522</v>
      </c>
      <c r="H291" s="400">
        <f>ROUND(cust_BM!H291,0)</f>
        <v>25105</v>
      </c>
      <c r="I291" s="382">
        <f>IF(CM_MWh!I291&gt;0,1,0)</f>
        <v>0</v>
      </c>
      <c r="J291" s="382">
        <f>IF(CM_MWh!J291&gt;0,1,0)</f>
        <v>0</v>
      </c>
      <c r="K291" s="382">
        <f>IF(CM_MWh!K291&gt;0,1,0)</f>
        <v>1</v>
      </c>
      <c r="L291" s="382">
        <f>IF(CM_MWh!L291&gt;0,1,0)</f>
        <v>0</v>
      </c>
      <c r="M291" s="382">
        <f>IF(CM_MWh!N291&gt;0,1,0)</f>
        <v>0</v>
      </c>
      <c r="N291" s="292">
        <f>IF(CM_MWh!K291&gt;0,1,0)</f>
        <v>1</v>
      </c>
      <c r="O291" s="292">
        <f>IF(CM_MWh!M291&gt;0,1,0)</f>
        <v>0</v>
      </c>
      <c r="P291" s="292">
        <f>IF(CM_MWh!P291&gt;0,1,0)</f>
        <v>0</v>
      </c>
      <c r="Q291" s="292">
        <f>IF(CM_MWh!Q291&gt;0,1,0)</f>
        <v>0</v>
      </c>
      <c r="R291" s="292">
        <f>IF(CM_MWh!R291&gt;0,1,0)</f>
        <v>1</v>
      </c>
      <c r="S291" s="292">
        <f>IF(CM_MWh!S291&gt;0,1,0)</f>
        <v>1</v>
      </c>
      <c r="T291" s="292">
        <f>IF(CM_MWh!T291&gt;0,1,0)</f>
        <v>0</v>
      </c>
      <c r="U291" s="384">
        <f>IF(CM_MWh!U291&gt;0,1,0)</f>
        <v>1</v>
      </c>
      <c r="V291" s="382">
        <f>IF(CM_MWh!V291&gt;0,1,0)</f>
        <v>1</v>
      </c>
      <c r="W291" s="382">
        <f>IF(CM_MWh!W291&gt;0,1,0)</f>
        <v>1</v>
      </c>
      <c r="X291" s="382">
        <f>IF(CM_MWh!X291&gt;0,1,0)</f>
        <v>0</v>
      </c>
      <c r="Y291" s="382">
        <f>IF(CM_MWh!Y291&gt;0,1,0)</f>
        <v>1</v>
      </c>
      <c r="Z291" s="382">
        <f>IF(CM_MWh!Z291&gt;0,1,0)</f>
        <v>0</v>
      </c>
      <c r="AA291" s="382">
        <f>IF(CM_MWh!AA291&gt;0,1,0)</f>
        <v>1</v>
      </c>
      <c r="AB291" s="382">
        <f>IF(CM_MWh!AB291&gt;0,1,0)</f>
        <v>0</v>
      </c>
      <c r="AC291" s="382">
        <f>IF(CM_MWh!AC291&gt;0,1,0)</f>
        <v>0</v>
      </c>
      <c r="AD291" s="382">
        <f>IF(CM_MWh!AD291&gt;0,1,0)</f>
        <v>0</v>
      </c>
      <c r="AE291" s="382">
        <f>IF(CM_MWh!AE291&gt;0,1,0)</f>
        <v>1</v>
      </c>
      <c r="AF291" s="382">
        <f>IF(CM_MWh!AF291&gt;0,1,0)</f>
        <v>0</v>
      </c>
      <c r="AG291" s="384">
        <f>IF(CM_MWh!AG291&gt;0,1,0)</f>
        <v>0</v>
      </c>
      <c r="AH291" s="260">
        <f>IF(CM_MWh!AH291&gt;0,1,0)</f>
        <v>0</v>
      </c>
      <c r="AI291" s="260">
        <f>IF(CM_MWh!AI291&gt;0,1,0)</f>
        <v>0</v>
      </c>
      <c r="AJ291" s="382">
        <f>IF(CM_MWh!AJ291&gt;0,1,0)</f>
        <v>0</v>
      </c>
      <c r="AK291" s="382">
        <f>IF(CM_MWh!AK291&gt;0,1,0)</f>
        <v>0</v>
      </c>
      <c r="AL291" s="382">
        <f>IF(CM_MWh!AL291&gt;0,1,0)</f>
        <v>0</v>
      </c>
      <c r="AM291" s="382">
        <f>IF(CM_MWh!AM291&gt;0,1,0)</f>
        <v>0</v>
      </c>
      <c r="AN291" s="382">
        <f>IF(CM_MWh!AN291&gt;0,1,0)</f>
        <v>0</v>
      </c>
      <c r="AO291" s="382">
        <f>IF(CM_MWh!AO291&gt;0,1,0)</f>
        <v>0</v>
      </c>
      <c r="AP291" s="382">
        <f>IF(CM_MWh!AP291&gt;0,1,0)</f>
        <v>0</v>
      </c>
      <c r="AQ291" s="382">
        <f>IF(CM_MWh!AQ291&gt;0,1,0)</f>
        <v>0</v>
      </c>
      <c r="AR291" s="382">
        <f>IF(CM_MWh!AR291&gt;0,1,0)</f>
        <v>0</v>
      </c>
      <c r="AS291" s="382">
        <f>IF(CM_MWh!AS291&gt;0,1,0)</f>
        <v>0</v>
      </c>
      <c r="AT291" s="382">
        <f>IF(CM_MWh!AT291&gt;0,1,0)</f>
        <v>0</v>
      </c>
      <c r="AU291" s="382">
        <f t="shared" si="135"/>
        <v>6</v>
      </c>
      <c r="AV291" s="382">
        <f t="shared" si="136"/>
        <v>4</v>
      </c>
      <c r="AW291" s="103">
        <f t="shared" si="137"/>
        <v>10</v>
      </c>
      <c r="AX291" s="152">
        <f t="shared" si="138"/>
        <v>1828155</v>
      </c>
      <c r="AY291" s="381"/>
      <c r="AZ291" s="371"/>
      <c r="BA291" s="371"/>
      <c r="BB291" s="371"/>
      <c r="BC291" s="371"/>
      <c r="BD291" s="371"/>
      <c r="BE291" s="104">
        <f t="shared" si="144"/>
        <v>2019</v>
      </c>
      <c r="BF291" s="28">
        <f t="shared" si="129"/>
        <v>10</v>
      </c>
      <c r="BG291" s="381">
        <f t="shared" si="133"/>
        <v>3656336</v>
      </c>
      <c r="BH291" s="215">
        <f t="shared" si="134"/>
        <v>1619121</v>
      </c>
      <c r="BI291" s="215">
        <f t="shared" si="134"/>
        <v>180171</v>
      </c>
      <c r="BJ291" s="215">
        <f t="shared" si="134"/>
        <v>2236</v>
      </c>
      <c r="BK291" s="215">
        <f t="shared" si="134"/>
        <v>1522</v>
      </c>
      <c r="BL291" s="215">
        <f t="shared" si="134"/>
        <v>25105</v>
      </c>
      <c r="BM291" s="215">
        <f t="shared" si="139"/>
        <v>1828155</v>
      </c>
      <c r="BN291" s="206">
        <f t="shared" si="140"/>
        <v>4</v>
      </c>
      <c r="BO291" s="206">
        <f t="shared" si="131"/>
        <v>3</v>
      </c>
      <c r="BP291" s="206">
        <f t="shared" si="132"/>
        <v>3</v>
      </c>
      <c r="BQ291" s="206">
        <f t="shared" si="130"/>
        <v>6</v>
      </c>
      <c r="BR291" s="206">
        <f t="shared" si="141"/>
        <v>10</v>
      </c>
      <c r="BS291" s="264"/>
    </row>
    <row r="292" spans="1:71">
      <c r="A292" s="28">
        <f t="shared" si="142"/>
        <v>2019</v>
      </c>
      <c r="B292" s="28">
        <f t="shared" si="145"/>
        <v>11</v>
      </c>
      <c r="C292" s="383">
        <f t="shared" si="143"/>
        <v>1830161</v>
      </c>
      <c r="D292" s="383">
        <f>ROUND(cust_BM!D292,0)</f>
        <v>1620890</v>
      </c>
      <c r="E292" s="383">
        <f>ROUND(cust_BM!E292,0)</f>
        <v>180358</v>
      </c>
      <c r="F292" s="383">
        <f>ROUND(cust_BM!F292,0)</f>
        <v>2234</v>
      </c>
      <c r="G292" s="383">
        <f>ROUND(cust_BM!G292,0)</f>
        <v>1522</v>
      </c>
      <c r="H292" s="400">
        <f>ROUND(cust_BM!H292,0)</f>
        <v>25147</v>
      </c>
      <c r="I292" s="382">
        <f>IF(CM_MWh!I292&gt;0,1,0)</f>
        <v>0</v>
      </c>
      <c r="J292" s="382">
        <f>IF(CM_MWh!J292&gt;0,1,0)</f>
        <v>0</v>
      </c>
      <c r="K292" s="382">
        <f>IF(CM_MWh!K292&gt;0,1,0)</f>
        <v>1</v>
      </c>
      <c r="L292" s="382">
        <f>IF(CM_MWh!L292&gt;0,1,0)</f>
        <v>0</v>
      </c>
      <c r="M292" s="382">
        <f>IF(CM_MWh!N292&gt;0,1,0)</f>
        <v>0</v>
      </c>
      <c r="N292" s="292">
        <f>IF(CM_MWh!K292&gt;0,1,0)</f>
        <v>1</v>
      </c>
      <c r="O292" s="292">
        <f>IF(CM_MWh!M292&gt;0,1,0)</f>
        <v>0</v>
      </c>
      <c r="P292" s="292">
        <f>IF(CM_MWh!P292&gt;0,1,0)</f>
        <v>0</v>
      </c>
      <c r="Q292" s="292">
        <f>IF(CM_MWh!Q292&gt;0,1,0)</f>
        <v>0</v>
      </c>
      <c r="R292" s="292">
        <f>IF(CM_MWh!R292&gt;0,1,0)</f>
        <v>1</v>
      </c>
      <c r="S292" s="292">
        <f>IF(CM_MWh!S292&gt;0,1,0)</f>
        <v>1</v>
      </c>
      <c r="T292" s="292">
        <f>IF(CM_MWh!T292&gt;0,1,0)</f>
        <v>0</v>
      </c>
      <c r="U292" s="384">
        <f>IF(CM_MWh!U292&gt;0,1,0)</f>
        <v>1</v>
      </c>
      <c r="V292" s="382">
        <f>IF(CM_MWh!V292&gt;0,1,0)</f>
        <v>1</v>
      </c>
      <c r="W292" s="382">
        <f>IF(CM_MWh!W292&gt;0,1,0)</f>
        <v>1</v>
      </c>
      <c r="X292" s="382">
        <f>IF(CM_MWh!X292&gt;0,1,0)</f>
        <v>0</v>
      </c>
      <c r="Y292" s="382">
        <f>IF(CM_MWh!Y292&gt;0,1,0)</f>
        <v>1</v>
      </c>
      <c r="Z292" s="382">
        <f>IF(CM_MWh!Z292&gt;0,1,0)</f>
        <v>0</v>
      </c>
      <c r="AA292" s="382">
        <f>IF(CM_MWh!AA292&gt;0,1,0)</f>
        <v>1</v>
      </c>
      <c r="AB292" s="382">
        <f>IF(CM_MWh!AB292&gt;0,1,0)</f>
        <v>0</v>
      </c>
      <c r="AC292" s="382">
        <f>IF(CM_MWh!AC292&gt;0,1,0)</f>
        <v>0</v>
      </c>
      <c r="AD292" s="382">
        <f>IF(CM_MWh!AD292&gt;0,1,0)</f>
        <v>0</v>
      </c>
      <c r="AE292" s="382">
        <f>IF(CM_MWh!AE292&gt;0,1,0)</f>
        <v>1</v>
      </c>
      <c r="AF292" s="382">
        <f>IF(CM_MWh!AF292&gt;0,1,0)</f>
        <v>0</v>
      </c>
      <c r="AG292" s="384">
        <f>IF(CM_MWh!AG292&gt;0,1,0)</f>
        <v>0</v>
      </c>
      <c r="AH292" s="260">
        <f>IF(CM_MWh!AH292&gt;0,1,0)</f>
        <v>0</v>
      </c>
      <c r="AI292" s="260">
        <f>IF(CM_MWh!AI292&gt;0,1,0)</f>
        <v>0</v>
      </c>
      <c r="AJ292" s="382">
        <f>IF(CM_MWh!AJ292&gt;0,1,0)</f>
        <v>0</v>
      </c>
      <c r="AK292" s="382">
        <f>IF(CM_MWh!AK292&gt;0,1,0)</f>
        <v>0</v>
      </c>
      <c r="AL292" s="382">
        <f>IF(CM_MWh!AL292&gt;0,1,0)</f>
        <v>0</v>
      </c>
      <c r="AM292" s="382">
        <f>IF(CM_MWh!AM292&gt;0,1,0)</f>
        <v>0</v>
      </c>
      <c r="AN292" s="382">
        <f>IF(CM_MWh!AN292&gt;0,1,0)</f>
        <v>0</v>
      </c>
      <c r="AO292" s="382">
        <f>IF(CM_MWh!AO292&gt;0,1,0)</f>
        <v>0</v>
      </c>
      <c r="AP292" s="382">
        <f>IF(CM_MWh!AP292&gt;0,1,0)</f>
        <v>0</v>
      </c>
      <c r="AQ292" s="382">
        <f>IF(CM_MWh!AQ292&gt;0,1,0)</f>
        <v>0</v>
      </c>
      <c r="AR292" s="382">
        <f>IF(CM_MWh!AR292&gt;0,1,0)</f>
        <v>0</v>
      </c>
      <c r="AS292" s="382">
        <f>IF(CM_MWh!AS292&gt;0,1,0)</f>
        <v>0</v>
      </c>
      <c r="AT292" s="382">
        <f>IF(CM_MWh!AT292&gt;0,1,0)</f>
        <v>0</v>
      </c>
      <c r="AU292" s="382">
        <f t="shared" si="135"/>
        <v>6</v>
      </c>
      <c r="AV292" s="382">
        <f t="shared" si="136"/>
        <v>4</v>
      </c>
      <c r="AW292" s="103">
        <f t="shared" si="137"/>
        <v>10</v>
      </c>
      <c r="AX292" s="152">
        <f t="shared" si="138"/>
        <v>1830151</v>
      </c>
      <c r="AY292" s="381"/>
      <c r="AZ292" s="371"/>
      <c r="BA292" s="371"/>
      <c r="BB292" s="371"/>
      <c r="BC292" s="371"/>
      <c r="BD292" s="371"/>
      <c r="BE292" s="104">
        <f t="shared" si="144"/>
        <v>2019</v>
      </c>
      <c r="BF292" s="28">
        <f t="shared" si="129"/>
        <v>11</v>
      </c>
      <c r="BG292" s="381">
        <f t="shared" si="133"/>
        <v>3660328</v>
      </c>
      <c r="BH292" s="215">
        <f t="shared" si="134"/>
        <v>1620890</v>
      </c>
      <c r="BI292" s="215">
        <f t="shared" si="134"/>
        <v>180358</v>
      </c>
      <c r="BJ292" s="215">
        <f t="shared" si="134"/>
        <v>2234</v>
      </c>
      <c r="BK292" s="215">
        <f t="shared" si="134"/>
        <v>1522</v>
      </c>
      <c r="BL292" s="215">
        <f t="shared" si="134"/>
        <v>25147</v>
      </c>
      <c r="BM292" s="215">
        <f t="shared" si="139"/>
        <v>1830151</v>
      </c>
      <c r="BN292" s="206">
        <f t="shared" si="140"/>
        <v>4</v>
      </c>
      <c r="BO292" s="206">
        <f t="shared" si="131"/>
        <v>3</v>
      </c>
      <c r="BP292" s="206">
        <f t="shared" si="132"/>
        <v>3</v>
      </c>
      <c r="BQ292" s="206">
        <f t="shared" si="130"/>
        <v>6</v>
      </c>
      <c r="BR292" s="206">
        <f t="shared" si="141"/>
        <v>10</v>
      </c>
      <c r="BS292" s="264"/>
    </row>
    <row r="293" spans="1:71">
      <c r="A293" s="28">
        <f t="shared" si="142"/>
        <v>2019</v>
      </c>
      <c r="B293" s="28">
        <f t="shared" si="145"/>
        <v>12</v>
      </c>
      <c r="C293" s="383">
        <f t="shared" si="143"/>
        <v>1832072</v>
      </c>
      <c r="D293" s="383">
        <f>ROUND(cust_BM!D293,0)</f>
        <v>1622658</v>
      </c>
      <c r="E293" s="383">
        <f>ROUND(cust_BM!E293,0)</f>
        <v>180545</v>
      </c>
      <c r="F293" s="383">
        <f>ROUND(cust_BM!F293,0)</f>
        <v>2233</v>
      </c>
      <c r="G293" s="383">
        <f>ROUND(cust_BM!G293,0)</f>
        <v>1522</v>
      </c>
      <c r="H293" s="400">
        <f>ROUND(cust_BM!H293,0)</f>
        <v>25103</v>
      </c>
      <c r="I293" s="382">
        <f>IF(CM_MWh!I293&gt;0,1,0)</f>
        <v>0</v>
      </c>
      <c r="J293" s="382">
        <f>IF(CM_MWh!J293&gt;0,1,0)</f>
        <v>0</v>
      </c>
      <c r="K293" s="382">
        <f>IF(CM_MWh!K293&gt;0,1,0)</f>
        <v>1</v>
      </c>
      <c r="L293" s="382">
        <f>IF(CM_MWh!L293&gt;0,1,0)</f>
        <v>0</v>
      </c>
      <c r="M293" s="382">
        <f>IF(CM_MWh!N293&gt;0,1,0)</f>
        <v>0</v>
      </c>
      <c r="N293" s="292">
        <f>IF(CM_MWh!K293&gt;0,1,0)</f>
        <v>1</v>
      </c>
      <c r="O293" s="292">
        <f>IF(CM_MWh!M293&gt;0,1,0)</f>
        <v>0</v>
      </c>
      <c r="P293" s="292">
        <f>IF(CM_MWh!P293&gt;0,1,0)</f>
        <v>0</v>
      </c>
      <c r="Q293" s="292">
        <f>IF(CM_MWh!Q293&gt;0,1,0)</f>
        <v>1</v>
      </c>
      <c r="R293" s="292">
        <f>IF(CM_MWh!R293&gt;0,1,0)</f>
        <v>1</v>
      </c>
      <c r="S293" s="292">
        <f>IF(CM_MWh!S293&gt;0,1,0)</f>
        <v>1</v>
      </c>
      <c r="T293" s="292">
        <f>IF(CM_MWh!T293&gt;0,1,0)</f>
        <v>0</v>
      </c>
      <c r="U293" s="384">
        <f>IF(CM_MWh!U293&gt;0,1,0)</f>
        <v>1</v>
      </c>
      <c r="V293" s="382">
        <f>IF(CM_MWh!V293&gt;0,1,0)</f>
        <v>1</v>
      </c>
      <c r="W293" s="382">
        <f>IF(CM_MWh!W293&gt;0,1,0)</f>
        <v>1</v>
      </c>
      <c r="X293" s="382">
        <f>IF(CM_MWh!X293&gt;0,1,0)</f>
        <v>0</v>
      </c>
      <c r="Y293" s="382">
        <f>IF(CM_MWh!Y293&gt;0,1,0)</f>
        <v>1</v>
      </c>
      <c r="Z293" s="382">
        <f>IF(CM_MWh!Z293&gt;0,1,0)</f>
        <v>0</v>
      </c>
      <c r="AA293" s="382">
        <f>IF(CM_MWh!AA293&gt;0,1,0)</f>
        <v>1</v>
      </c>
      <c r="AB293" s="382">
        <f>IF(CM_MWh!AB293&gt;0,1,0)</f>
        <v>0</v>
      </c>
      <c r="AC293" s="382">
        <f>IF(CM_MWh!AC293&gt;0,1,0)</f>
        <v>0</v>
      </c>
      <c r="AD293" s="382">
        <f>IF(CM_MWh!AD293&gt;0,1,0)</f>
        <v>0</v>
      </c>
      <c r="AE293" s="382">
        <f>IF(CM_MWh!AE293&gt;0,1,0)</f>
        <v>1</v>
      </c>
      <c r="AF293" s="382">
        <f>IF(CM_MWh!AF293&gt;0,1,0)</f>
        <v>0</v>
      </c>
      <c r="AG293" s="384">
        <f>IF(CM_MWh!AG293&gt;0,1,0)</f>
        <v>0</v>
      </c>
      <c r="AH293" s="260">
        <f>IF(CM_MWh!AH293&gt;0,1,0)</f>
        <v>0</v>
      </c>
      <c r="AI293" s="260">
        <f>IF(CM_MWh!AI293&gt;0,1,0)</f>
        <v>0</v>
      </c>
      <c r="AJ293" s="382">
        <f>IF(CM_MWh!AJ293&gt;0,1,0)</f>
        <v>0</v>
      </c>
      <c r="AK293" s="382">
        <f>IF(CM_MWh!AK293&gt;0,1,0)</f>
        <v>0</v>
      </c>
      <c r="AL293" s="382">
        <f>IF(CM_MWh!AL293&gt;0,1,0)</f>
        <v>0</v>
      </c>
      <c r="AM293" s="382">
        <f>IF(CM_MWh!AM293&gt;0,1,0)</f>
        <v>0</v>
      </c>
      <c r="AN293" s="382">
        <f>IF(CM_MWh!AN293&gt;0,1,0)</f>
        <v>0</v>
      </c>
      <c r="AO293" s="382">
        <f>IF(CM_MWh!AO293&gt;0,1,0)</f>
        <v>0</v>
      </c>
      <c r="AP293" s="382">
        <f>IF(CM_MWh!AP293&gt;0,1,0)</f>
        <v>0</v>
      </c>
      <c r="AQ293" s="382">
        <f>IF(CM_MWh!AQ293&gt;0,1,0)</f>
        <v>0</v>
      </c>
      <c r="AR293" s="382">
        <f>IF(CM_MWh!AR293&gt;0,1,0)</f>
        <v>0</v>
      </c>
      <c r="AS293" s="382">
        <f>IF(CM_MWh!AS293&gt;0,1,0)</f>
        <v>0</v>
      </c>
      <c r="AT293" s="382">
        <f>IF(CM_MWh!AT293&gt;0,1,0)</f>
        <v>0</v>
      </c>
      <c r="AU293" s="382">
        <f t="shared" si="135"/>
        <v>6</v>
      </c>
      <c r="AV293" s="382">
        <f t="shared" si="136"/>
        <v>5</v>
      </c>
      <c r="AW293" s="103">
        <f t="shared" si="137"/>
        <v>11</v>
      </c>
      <c r="AX293" s="152">
        <f t="shared" si="138"/>
        <v>1832061</v>
      </c>
      <c r="AY293" s="381"/>
      <c r="AZ293" s="371"/>
      <c r="BA293" s="371"/>
      <c r="BB293" s="371"/>
      <c r="BC293" s="371"/>
      <c r="BD293" s="371"/>
      <c r="BE293" s="104">
        <f t="shared" si="144"/>
        <v>2019</v>
      </c>
      <c r="BF293" s="28">
        <f t="shared" si="129"/>
        <v>12</v>
      </c>
      <c r="BG293" s="381">
        <f t="shared" si="133"/>
        <v>3664150</v>
      </c>
      <c r="BH293" s="215">
        <f t="shared" si="134"/>
        <v>1622658</v>
      </c>
      <c r="BI293" s="215">
        <f t="shared" si="134"/>
        <v>180545</v>
      </c>
      <c r="BJ293" s="215">
        <f t="shared" si="134"/>
        <v>2233</v>
      </c>
      <c r="BK293" s="215">
        <f t="shared" si="134"/>
        <v>1522</v>
      </c>
      <c r="BL293" s="215">
        <f t="shared" si="134"/>
        <v>25103</v>
      </c>
      <c r="BM293" s="215">
        <f t="shared" si="139"/>
        <v>1832061</v>
      </c>
      <c r="BN293" s="206">
        <f t="shared" si="140"/>
        <v>5</v>
      </c>
      <c r="BO293" s="206">
        <f t="shared" si="131"/>
        <v>3</v>
      </c>
      <c r="BP293" s="206">
        <f t="shared" si="132"/>
        <v>3</v>
      </c>
      <c r="BQ293" s="206">
        <f t="shared" si="130"/>
        <v>6</v>
      </c>
      <c r="BR293" s="206">
        <f t="shared" si="141"/>
        <v>11</v>
      </c>
      <c r="BS293" s="264"/>
    </row>
    <row r="294" spans="1:71">
      <c r="A294" s="28">
        <f t="shared" si="142"/>
        <v>2020</v>
      </c>
      <c r="B294" s="28">
        <f t="shared" si="145"/>
        <v>1</v>
      </c>
      <c r="C294" s="383">
        <f t="shared" si="143"/>
        <v>1834073</v>
      </c>
      <c r="D294" s="383">
        <f>ROUND(cust_BM!D294,0)</f>
        <v>1624426</v>
      </c>
      <c r="E294" s="383">
        <f>ROUND(cust_BM!E294,0)</f>
        <v>180732</v>
      </c>
      <c r="F294" s="383">
        <f>ROUND(cust_BM!F294,0)</f>
        <v>2232</v>
      </c>
      <c r="G294" s="383">
        <f>ROUND(cust_BM!G294,0)</f>
        <v>1521</v>
      </c>
      <c r="H294" s="400">
        <f>ROUND(cust_BM!H294,0)</f>
        <v>25151</v>
      </c>
      <c r="I294" s="382">
        <f>IF(CM_MWh!I294&gt;0,1,0)</f>
        <v>0</v>
      </c>
      <c r="J294" s="382">
        <f>IF(CM_MWh!J294&gt;0,1,0)</f>
        <v>0</v>
      </c>
      <c r="K294" s="382">
        <f>IF(CM_MWh!K294&gt;0,1,0)</f>
        <v>1</v>
      </c>
      <c r="L294" s="382">
        <f>IF(CM_MWh!L294&gt;0,1,0)</f>
        <v>0</v>
      </c>
      <c r="M294" s="382">
        <f>IF(CM_MWh!N294&gt;0,1,0)</f>
        <v>0</v>
      </c>
      <c r="N294" s="292">
        <f>IF(CM_MWh!K294&gt;0,1,0)</f>
        <v>1</v>
      </c>
      <c r="O294" s="292">
        <f>IF(CM_MWh!M294&gt;0,1,0)</f>
        <v>0</v>
      </c>
      <c r="P294" s="292">
        <f>IF(CM_MWh!P294&gt;0,1,0)</f>
        <v>0</v>
      </c>
      <c r="Q294" s="292">
        <f>IF(CM_MWh!Q294&gt;0,1,0)</f>
        <v>1</v>
      </c>
      <c r="R294" s="292">
        <f>IF(CM_MWh!R294&gt;0,1,0)</f>
        <v>1</v>
      </c>
      <c r="S294" s="292">
        <f>IF(CM_MWh!S294&gt;0,1,0)</f>
        <v>1</v>
      </c>
      <c r="T294" s="292">
        <f>IF(CM_MWh!T294&gt;0,1,0)</f>
        <v>0</v>
      </c>
      <c r="U294" s="384">
        <f>IF(CM_MWh!U294&gt;0,1,0)</f>
        <v>1</v>
      </c>
      <c r="V294" s="382">
        <f>IF(CM_MWh!V294&gt;0,1,0)</f>
        <v>1</v>
      </c>
      <c r="W294" s="382">
        <f>IF(CM_MWh!W294&gt;0,1,0)</f>
        <v>1</v>
      </c>
      <c r="X294" s="382">
        <f>IF(CM_MWh!X294&gt;0,1,0)</f>
        <v>0</v>
      </c>
      <c r="Y294" s="382">
        <f>IF(CM_MWh!Y294&gt;0,1,0)</f>
        <v>1</v>
      </c>
      <c r="Z294" s="382">
        <f>IF(CM_MWh!Z294&gt;0,1,0)</f>
        <v>0</v>
      </c>
      <c r="AA294" s="382">
        <f>IF(CM_MWh!AA294&gt;0,1,0)</f>
        <v>1</v>
      </c>
      <c r="AB294" s="382">
        <f>IF(CM_MWh!AB294&gt;0,1,0)</f>
        <v>0</v>
      </c>
      <c r="AC294" s="382">
        <f>IF(CM_MWh!AC294&gt;0,1,0)</f>
        <v>0</v>
      </c>
      <c r="AD294" s="382">
        <f>IF(CM_MWh!AD294&gt;0,1,0)</f>
        <v>0</v>
      </c>
      <c r="AE294" s="382">
        <f>IF(CM_MWh!AE294&gt;0,1,0)</f>
        <v>1</v>
      </c>
      <c r="AF294" s="382">
        <f>IF(CM_MWh!AF294&gt;0,1,0)</f>
        <v>0</v>
      </c>
      <c r="AG294" s="384">
        <f>IF(CM_MWh!AG294&gt;0,1,0)</f>
        <v>0</v>
      </c>
      <c r="AH294" s="260">
        <f>IF(CM_MWh!AH294&gt;0,1,0)</f>
        <v>0</v>
      </c>
      <c r="AI294" s="260">
        <f>IF(CM_MWh!AI294&gt;0,1,0)</f>
        <v>0</v>
      </c>
      <c r="AJ294" s="382">
        <f>IF(CM_MWh!AJ294&gt;0,1,0)</f>
        <v>0</v>
      </c>
      <c r="AK294" s="382">
        <f>IF(CM_MWh!AK294&gt;0,1,0)</f>
        <v>0</v>
      </c>
      <c r="AL294" s="382">
        <f>IF(CM_MWh!AL294&gt;0,1,0)</f>
        <v>0</v>
      </c>
      <c r="AM294" s="382">
        <f>IF(CM_MWh!AM294&gt;0,1,0)</f>
        <v>0</v>
      </c>
      <c r="AN294" s="382">
        <f>IF(CM_MWh!AN294&gt;0,1,0)</f>
        <v>0</v>
      </c>
      <c r="AO294" s="382">
        <f>IF(CM_MWh!AO294&gt;0,1,0)</f>
        <v>0</v>
      </c>
      <c r="AP294" s="382">
        <f>IF(CM_MWh!AP294&gt;0,1,0)</f>
        <v>0</v>
      </c>
      <c r="AQ294" s="382">
        <f>IF(CM_MWh!AQ294&gt;0,1,0)</f>
        <v>0</v>
      </c>
      <c r="AR294" s="382">
        <f>IF(CM_MWh!AR294&gt;0,1,0)</f>
        <v>0</v>
      </c>
      <c r="AS294" s="382">
        <f>IF(CM_MWh!AS294&gt;0,1,0)</f>
        <v>0</v>
      </c>
      <c r="AT294" s="382">
        <f>IF(CM_MWh!AT294&gt;0,1,0)</f>
        <v>0</v>
      </c>
      <c r="AU294" s="382">
        <f t="shared" si="135"/>
        <v>6</v>
      </c>
      <c r="AV294" s="382">
        <f t="shared" si="136"/>
        <v>5</v>
      </c>
      <c r="AW294" s="103">
        <f t="shared" si="137"/>
        <v>11</v>
      </c>
      <c r="AX294" s="152">
        <f t="shared" si="138"/>
        <v>1834062</v>
      </c>
      <c r="AY294" s="381"/>
      <c r="AZ294" s="371"/>
      <c r="BA294" s="371"/>
      <c r="BB294" s="371"/>
      <c r="BC294" s="371"/>
      <c r="BD294" s="371"/>
      <c r="BE294" s="104">
        <f t="shared" si="144"/>
        <v>2020</v>
      </c>
      <c r="BF294" s="28">
        <f t="shared" si="129"/>
        <v>1</v>
      </c>
      <c r="BG294" s="381">
        <f t="shared" si="133"/>
        <v>3668152</v>
      </c>
      <c r="BH294" s="215">
        <f t="shared" si="134"/>
        <v>1624426</v>
      </c>
      <c r="BI294" s="215">
        <f t="shared" si="134"/>
        <v>180732</v>
      </c>
      <c r="BJ294" s="215">
        <f t="shared" si="134"/>
        <v>2232</v>
      </c>
      <c r="BK294" s="215">
        <f t="shared" si="134"/>
        <v>1521</v>
      </c>
      <c r="BL294" s="215">
        <f t="shared" si="134"/>
        <v>25151</v>
      </c>
      <c r="BM294" s="215">
        <f t="shared" si="139"/>
        <v>1834062</v>
      </c>
      <c r="BN294" s="206">
        <f t="shared" si="140"/>
        <v>5</v>
      </c>
      <c r="BO294" s="206">
        <f t="shared" si="131"/>
        <v>3</v>
      </c>
      <c r="BP294" s="206">
        <f t="shared" si="132"/>
        <v>3</v>
      </c>
      <c r="BQ294" s="206">
        <f t="shared" si="130"/>
        <v>6</v>
      </c>
      <c r="BR294" s="206">
        <f t="shared" si="141"/>
        <v>11</v>
      </c>
      <c r="BS294" s="264"/>
    </row>
    <row r="295" spans="1:71">
      <c r="A295" s="28">
        <f t="shared" si="142"/>
        <v>2020</v>
      </c>
      <c r="B295" s="28">
        <f t="shared" si="145"/>
        <v>2</v>
      </c>
      <c r="C295" s="383">
        <f t="shared" si="143"/>
        <v>1836035</v>
      </c>
      <c r="D295" s="383">
        <f>ROUND(cust_BM!D295,0)</f>
        <v>1626194</v>
      </c>
      <c r="E295" s="383">
        <f>ROUND(cust_BM!E295,0)</f>
        <v>180919</v>
      </c>
      <c r="F295" s="383">
        <f>ROUND(cust_BM!F295,0)</f>
        <v>2230</v>
      </c>
      <c r="G295" s="383">
        <f>ROUND(cust_BM!G295,0)</f>
        <v>1521</v>
      </c>
      <c r="H295" s="400">
        <f>ROUND(cust_BM!H295,0)</f>
        <v>25160</v>
      </c>
      <c r="I295" s="382">
        <f>IF(CM_MWh!I295&gt;0,1,0)</f>
        <v>0</v>
      </c>
      <c r="J295" s="382">
        <f>IF(CM_MWh!J295&gt;0,1,0)</f>
        <v>0</v>
      </c>
      <c r="K295" s="382">
        <f>IF(CM_MWh!K295&gt;0,1,0)</f>
        <v>1</v>
      </c>
      <c r="L295" s="382">
        <f>IF(CM_MWh!L295&gt;0,1,0)</f>
        <v>0</v>
      </c>
      <c r="M295" s="382">
        <f>IF(CM_MWh!N295&gt;0,1,0)</f>
        <v>0</v>
      </c>
      <c r="N295" s="292">
        <f>IF(CM_MWh!K295&gt;0,1,0)</f>
        <v>1</v>
      </c>
      <c r="O295" s="292">
        <f>IF(CM_MWh!M295&gt;0,1,0)</f>
        <v>0</v>
      </c>
      <c r="P295" s="292">
        <f>IF(CM_MWh!P295&gt;0,1,0)</f>
        <v>0</v>
      </c>
      <c r="Q295" s="292">
        <f>IF(CM_MWh!Q295&gt;0,1,0)</f>
        <v>1</v>
      </c>
      <c r="R295" s="292">
        <f>IF(CM_MWh!R295&gt;0,1,0)</f>
        <v>1</v>
      </c>
      <c r="S295" s="292">
        <f>IF(CM_MWh!S295&gt;0,1,0)</f>
        <v>1</v>
      </c>
      <c r="T295" s="292">
        <f>IF(CM_MWh!T295&gt;0,1,0)</f>
        <v>0</v>
      </c>
      <c r="U295" s="384">
        <f>IF(CM_MWh!U295&gt;0,1,0)</f>
        <v>1</v>
      </c>
      <c r="V295" s="382">
        <f>IF(CM_MWh!V295&gt;0,1,0)</f>
        <v>1</v>
      </c>
      <c r="W295" s="382">
        <f>IF(CM_MWh!W295&gt;0,1,0)</f>
        <v>1</v>
      </c>
      <c r="X295" s="382">
        <f>IF(CM_MWh!X295&gt;0,1,0)</f>
        <v>0</v>
      </c>
      <c r="Y295" s="382">
        <f>IF(CM_MWh!Y295&gt;0,1,0)</f>
        <v>1</v>
      </c>
      <c r="Z295" s="382">
        <f>IF(CM_MWh!Z295&gt;0,1,0)</f>
        <v>0</v>
      </c>
      <c r="AA295" s="382">
        <f>IF(CM_MWh!AA295&gt;0,1,0)</f>
        <v>1</v>
      </c>
      <c r="AB295" s="382">
        <f>IF(CM_MWh!AB295&gt;0,1,0)</f>
        <v>0</v>
      </c>
      <c r="AC295" s="382">
        <f>IF(CM_MWh!AC295&gt;0,1,0)</f>
        <v>0</v>
      </c>
      <c r="AD295" s="382">
        <f>IF(CM_MWh!AD295&gt;0,1,0)</f>
        <v>0</v>
      </c>
      <c r="AE295" s="382">
        <f>IF(CM_MWh!AE295&gt;0,1,0)</f>
        <v>1</v>
      </c>
      <c r="AF295" s="382">
        <f>IF(CM_MWh!AF295&gt;0,1,0)</f>
        <v>0</v>
      </c>
      <c r="AG295" s="384">
        <f>IF(CM_MWh!AG295&gt;0,1,0)</f>
        <v>0</v>
      </c>
      <c r="AH295" s="260">
        <f>IF(CM_MWh!AH295&gt;0,1,0)</f>
        <v>0</v>
      </c>
      <c r="AI295" s="260">
        <f>IF(CM_MWh!AI295&gt;0,1,0)</f>
        <v>0</v>
      </c>
      <c r="AJ295" s="382">
        <f>IF(CM_MWh!AJ295&gt;0,1,0)</f>
        <v>0</v>
      </c>
      <c r="AK295" s="382">
        <f>IF(CM_MWh!AK295&gt;0,1,0)</f>
        <v>0</v>
      </c>
      <c r="AL295" s="382">
        <f>IF(CM_MWh!AL295&gt;0,1,0)</f>
        <v>0</v>
      </c>
      <c r="AM295" s="382">
        <f>IF(CM_MWh!AM295&gt;0,1,0)</f>
        <v>0</v>
      </c>
      <c r="AN295" s="382">
        <f>IF(CM_MWh!AN295&gt;0,1,0)</f>
        <v>0</v>
      </c>
      <c r="AO295" s="382">
        <f>IF(CM_MWh!AO295&gt;0,1,0)</f>
        <v>0</v>
      </c>
      <c r="AP295" s="382">
        <f>IF(CM_MWh!AP295&gt;0,1,0)</f>
        <v>0</v>
      </c>
      <c r="AQ295" s="382">
        <f>IF(CM_MWh!AQ295&gt;0,1,0)</f>
        <v>0</v>
      </c>
      <c r="AR295" s="382">
        <f>IF(CM_MWh!AR295&gt;0,1,0)</f>
        <v>0</v>
      </c>
      <c r="AS295" s="382">
        <f>IF(CM_MWh!AS295&gt;0,1,0)</f>
        <v>0</v>
      </c>
      <c r="AT295" s="382">
        <f>IF(CM_MWh!AT295&gt;0,1,0)</f>
        <v>0</v>
      </c>
      <c r="AU295" s="382">
        <f t="shared" si="135"/>
        <v>6</v>
      </c>
      <c r="AV295" s="382">
        <f t="shared" si="136"/>
        <v>5</v>
      </c>
      <c r="AW295" s="103">
        <f t="shared" si="137"/>
        <v>11</v>
      </c>
      <c r="AX295" s="152">
        <f t="shared" si="138"/>
        <v>1836024</v>
      </c>
      <c r="AY295" s="381"/>
      <c r="AZ295" s="371"/>
      <c r="BA295" s="371"/>
      <c r="BB295" s="371"/>
      <c r="BC295" s="371"/>
      <c r="BD295" s="371"/>
      <c r="BE295" s="104">
        <f t="shared" si="144"/>
        <v>2020</v>
      </c>
      <c r="BF295" s="28">
        <f t="shared" si="129"/>
        <v>2</v>
      </c>
      <c r="BG295" s="381">
        <f t="shared" si="133"/>
        <v>3672076</v>
      </c>
      <c r="BH295" s="215">
        <f t="shared" si="134"/>
        <v>1626194</v>
      </c>
      <c r="BI295" s="215">
        <f t="shared" si="134"/>
        <v>180919</v>
      </c>
      <c r="BJ295" s="215">
        <f t="shared" si="134"/>
        <v>2230</v>
      </c>
      <c r="BK295" s="215">
        <f t="shared" si="134"/>
        <v>1521</v>
      </c>
      <c r="BL295" s="215">
        <f t="shared" si="134"/>
        <v>25160</v>
      </c>
      <c r="BM295" s="215">
        <f t="shared" si="139"/>
        <v>1836024</v>
      </c>
      <c r="BN295" s="206">
        <f t="shared" si="140"/>
        <v>5</v>
      </c>
      <c r="BO295" s="206">
        <f t="shared" si="131"/>
        <v>3</v>
      </c>
      <c r="BP295" s="206">
        <f t="shared" si="132"/>
        <v>3</v>
      </c>
      <c r="BQ295" s="206">
        <f t="shared" si="130"/>
        <v>6</v>
      </c>
      <c r="BR295" s="206">
        <f t="shared" si="141"/>
        <v>11</v>
      </c>
      <c r="BS295" s="264"/>
    </row>
    <row r="296" spans="1:71">
      <c r="A296" s="28">
        <f t="shared" si="142"/>
        <v>2020</v>
      </c>
      <c r="B296" s="28">
        <f t="shared" si="145"/>
        <v>3</v>
      </c>
      <c r="C296" s="383">
        <f t="shared" si="143"/>
        <v>1837985</v>
      </c>
      <c r="D296" s="383">
        <f>ROUND(cust_BM!D296,0)</f>
        <v>1627962</v>
      </c>
      <c r="E296" s="383">
        <f>ROUND(cust_BM!E296,0)</f>
        <v>181106</v>
      </c>
      <c r="F296" s="383">
        <f>ROUND(cust_BM!F296,0)</f>
        <v>2229</v>
      </c>
      <c r="G296" s="383">
        <f>ROUND(cust_BM!G296,0)</f>
        <v>1521</v>
      </c>
      <c r="H296" s="400">
        <f>ROUND(cust_BM!H296,0)</f>
        <v>25156</v>
      </c>
      <c r="I296" s="382">
        <f>IF(CM_MWh!I296&gt;0,1,0)</f>
        <v>0</v>
      </c>
      <c r="J296" s="382">
        <f>IF(CM_MWh!J296&gt;0,1,0)</f>
        <v>0</v>
      </c>
      <c r="K296" s="382">
        <f>IF(CM_MWh!K296&gt;0,1,0)</f>
        <v>1</v>
      </c>
      <c r="L296" s="382">
        <f>IF(CM_MWh!L296&gt;0,1,0)</f>
        <v>0</v>
      </c>
      <c r="M296" s="382">
        <f>IF(CM_MWh!N296&gt;0,1,0)</f>
        <v>0</v>
      </c>
      <c r="N296" s="292">
        <f>IF(CM_MWh!K296&gt;0,1,0)</f>
        <v>1</v>
      </c>
      <c r="O296" s="292">
        <f>IF(CM_MWh!M296&gt;0,1,0)</f>
        <v>0</v>
      </c>
      <c r="P296" s="292">
        <f>IF(CM_MWh!P296&gt;0,1,0)</f>
        <v>0</v>
      </c>
      <c r="Q296" s="292">
        <f>IF(CM_MWh!Q296&gt;0,1,0)</f>
        <v>1</v>
      </c>
      <c r="R296" s="292">
        <f>IF(CM_MWh!R296&gt;0,1,0)</f>
        <v>1</v>
      </c>
      <c r="S296" s="292">
        <f>IF(CM_MWh!S296&gt;0,1,0)</f>
        <v>1</v>
      </c>
      <c r="T296" s="292">
        <f>IF(CM_MWh!T296&gt;0,1,0)</f>
        <v>0</v>
      </c>
      <c r="U296" s="384">
        <f>IF(CM_MWh!U296&gt;0,1,0)</f>
        <v>1</v>
      </c>
      <c r="V296" s="382">
        <f>IF(CM_MWh!V296&gt;0,1,0)</f>
        <v>1</v>
      </c>
      <c r="W296" s="382">
        <f>IF(CM_MWh!W296&gt;0,1,0)</f>
        <v>1</v>
      </c>
      <c r="X296" s="382">
        <f>IF(CM_MWh!X296&gt;0,1,0)</f>
        <v>0</v>
      </c>
      <c r="Y296" s="382">
        <f>IF(CM_MWh!Y296&gt;0,1,0)</f>
        <v>1</v>
      </c>
      <c r="Z296" s="382">
        <f>IF(CM_MWh!Z296&gt;0,1,0)</f>
        <v>0</v>
      </c>
      <c r="AA296" s="382">
        <f>IF(CM_MWh!AA296&gt;0,1,0)</f>
        <v>1</v>
      </c>
      <c r="AB296" s="382">
        <f>IF(CM_MWh!AB296&gt;0,1,0)</f>
        <v>0</v>
      </c>
      <c r="AC296" s="382">
        <f>IF(CM_MWh!AC296&gt;0,1,0)</f>
        <v>0</v>
      </c>
      <c r="AD296" s="382">
        <f>IF(CM_MWh!AD296&gt;0,1,0)</f>
        <v>0</v>
      </c>
      <c r="AE296" s="382">
        <f>IF(CM_MWh!AE296&gt;0,1,0)</f>
        <v>1</v>
      </c>
      <c r="AF296" s="382">
        <f>IF(CM_MWh!AF296&gt;0,1,0)</f>
        <v>0</v>
      </c>
      <c r="AG296" s="384">
        <f>IF(CM_MWh!AG296&gt;0,1,0)</f>
        <v>0</v>
      </c>
      <c r="AH296" s="260">
        <f>IF(CM_MWh!AH296&gt;0,1,0)</f>
        <v>0</v>
      </c>
      <c r="AI296" s="260">
        <f>IF(CM_MWh!AI296&gt;0,1,0)</f>
        <v>0</v>
      </c>
      <c r="AJ296" s="382">
        <f>IF(CM_MWh!AJ296&gt;0,1,0)</f>
        <v>0</v>
      </c>
      <c r="AK296" s="382">
        <f>IF(CM_MWh!AK296&gt;0,1,0)</f>
        <v>0</v>
      </c>
      <c r="AL296" s="382">
        <f>IF(CM_MWh!AL296&gt;0,1,0)</f>
        <v>0</v>
      </c>
      <c r="AM296" s="382">
        <f>IF(CM_MWh!AM296&gt;0,1,0)</f>
        <v>0</v>
      </c>
      <c r="AN296" s="382">
        <f>IF(CM_MWh!AN296&gt;0,1,0)</f>
        <v>0</v>
      </c>
      <c r="AO296" s="382">
        <f>IF(CM_MWh!AO296&gt;0,1,0)</f>
        <v>0</v>
      </c>
      <c r="AP296" s="382">
        <f>IF(CM_MWh!AP296&gt;0,1,0)</f>
        <v>0</v>
      </c>
      <c r="AQ296" s="382">
        <f>IF(CM_MWh!AQ296&gt;0,1,0)</f>
        <v>0</v>
      </c>
      <c r="AR296" s="382">
        <f>IF(CM_MWh!AR296&gt;0,1,0)</f>
        <v>0</v>
      </c>
      <c r="AS296" s="382">
        <f>IF(CM_MWh!AS296&gt;0,1,0)</f>
        <v>0</v>
      </c>
      <c r="AT296" s="382">
        <f>IF(CM_MWh!AT296&gt;0,1,0)</f>
        <v>0</v>
      </c>
      <c r="AU296" s="382">
        <f t="shared" si="135"/>
        <v>6</v>
      </c>
      <c r="AV296" s="382">
        <f t="shared" si="136"/>
        <v>5</v>
      </c>
      <c r="AW296" s="103">
        <f t="shared" si="137"/>
        <v>11</v>
      </c>
      <c r="AX296" s="152">
        <f t="shared" si="138"/>
        <v>1837974</v>
      </c>
      <c r="AY296" s="381"/>
      <c r="AZ296" s="371"/>
      <c r="BA296" s="371"/>
      <c r="BB296" s="371"/>
      <c r="BC296" s="371"/>
      <c r="BD296" s="371"/>
      <c r="BE296" s="104">
        <f t="shared" si="144"/>
        <v>2020</v>
      </c>
      <c r="BF296" s="28">
        <f t="shared" si="129"/>
        <v>3</v>
      </c>
      <c r="BG296" s="381">
        <f t="shared" si="133"/>
        <v>3675976</v>
      </c>
      <c r="BH296" s="215">
        <f t="shared" si="134"/>
        <v>1627962</v>
      </c>
      <c r="BI296" s="215">
        <f t="shared" si="134"/>
        <v>181106</v>
      </c>
      <c r="BJ296" s="215">
        <f t="shared" si="134"/>
        <v>2229</v>
      </c>
      <c r="BK296" s="215">
        <f t="shared" si="134"/>
        <v>1521</v>
      </c>
      <c r="BL296" s="215">
        <f t="shared" si="134"/>
        <v>25156</v>
      </c>
      <c r="BM296" s="215">
        <f t="shared" si="139"/>
        <v>1837974</v>
      </c>
      <c r="BN296" s="206">
        <f t="shared" si="140"/>
        <v>5</v>
      </c>
      <c r="BO296" s="206">
        <f t="shared" si="131"/>
        <v>3</v>
      </c>
      <c r="BP296" s="206">
        <f t="shared" si="132"/>
        <v>3</v>
      </c>
      <c r="BQ296" s="206">
        <f t="shared" si="130"/>
        <v>6</v>
      </c>
      <c r="BR296" s="206">
        <f t="shared" si="141"/>
        <v>11</v>
      </c>
      <c r="BS296" s="264"/>
    </row>
    <row r="297" spans="1:71">
      <c r="A297" s="28">
        <f t="shared" si="142"/>
        <v>2020</v>
      </c>
      <c r="B297" s="28">
        <f t="shared" si="145"/>
        <v>4</v>
      </c>
      <c r="C297" s="383">
        <f t="shared" si="143"/>
        <v>1839902</v>
      </c>
      <c r="D297" s="383">
        <f>ROUND(cust_BM!D297,0)</f>
        <v>1629730</v>
      </c>
      <c r="E297" s="383">
        <f>ROUND(cust_BM!E297,0)</f>
        <v>181293</v>
      </c>
      <c r="F297" s="383">
        <f>ROUND(cust_BM!F297,0)</f>
        <v>2227</v>
      </c>
      <c r="G297" s="383">
        <f>ROUND(cust_BM!G297,0)</f>
        <v>1521</v>
      </c>
      <c r="H297" s="400">
        <f>ROUND(cust_BM!H297,0)</f>
        <v>25121</v>
      </c>
      <c r="I297" s="382">
        <f>IF(CM_MWh!I297&gt;0,1,0)</f>
        <v>0</v>
      </c>
      <c r="J297" s="382">
        <f>IF(CM_MWh!J297&gt;0,1,0)</f>
        <v>0</v>
      </c>
      <c r="K297" s="382">
        <f>IF(CM_MWh!K297&gt;0,1,0)</f>
        <v>1</v>
      </c>
      <c r="L297" s="382">
        <f>IF(CM_MWh!L297&gt;0,1,0)</f>
        <v>0</v>
      </c>
      <c r="M297" s="382">
        <f>IF(CM_MWh!N297&gt;0,1,0)</f>
        <v>0</v>
      </c>
      <c r="N297" s="292">
        <f>IF(CM_MWh!K297&gt;0,1,0)</f>
        <v>1</v>
      </c>
      <c r="O297" s="292">
        <f>IF(CM_MWh!M297&gt;0,1,0)</f>
        <v>0</v>
      </c>
      <c r="P297" s="292">
        <f>IF(CM_MWh!P297&gt;0,1,0)</f>
        <v>0</v>
      </c>
      <c r="Q297" s="292">
        <f>IF(CM_MWh!Q297&gt;0,1,0)</f>
        <v>0</v>
      </c>
      <c r="R297" s="292">
        <f>IF(CM_MWh!R297&gt;0,1,0)</f>
        <v>1</v>
      </c>
      <c r="S297" s="292">
        <f>IF(CM_MWh!S297&gt;0,1,0)</f>
        <v>1</v>
      </c>
      <c r="T297" s="292">
        <f>IF(CM_MWh!T297&gt;0,1,0)</f>
        <v>0</v>
      </c>
      <c r="U297" s="384">
        <f>IF(CM_MWh!U297&gt;0,1,0)</f>
        <v>1</v>
      </c>
      <c r="V297" s="382">
        <f>IF(CM_MWh!V297&gt;0,1,0)</f>
        <v>1</v>
      </c>
      <c r="W297" s="382">
        <f>IF(CM_MWh!W297&gt;0,1,0)</f>
        <v>1</v>
      </c>
      <c r="X297" s="382">
        <f>IF(CM_MWh!X297&gt;0,1,0)</f>
        <v>0</v>
      </c>
      <c r="Y297" s="382">
        <f>IF(CM_MWh!Y297&gt;0,1,0)</f>
        <v>1</v>
      </c>
      <c r="Z297" s="382">
        <f>IF(CM_MWh!Z297&gt;0,1,0)</f>
        <v>0</v>
      </c>
      <c r="AA297" s="382">
        <f>IF(CM_MWh!AA297&gt;0,1,0)</f>
        <v>1</v>
      </c>
      <c r="AB297" s="382">
        <f>IF(CM_MWh!AB297&gt;0,1,0)</f>
        <v>0</v>
      </c>
      <c r="AC297" s="382">
        <f>IF(CM_MWh!AC297&gt;0,1,0)</f>
        <v>0</v>
      </c>
      <c r="AD297" s="382">
        <f>IF(CM_MWh!AD297&gt;0,1,0)</f>
        <v>0</v>
      </c>
      <c r="AE297" s="382">
        <f>IF(CM_MWh!AE297&gt;0,1,0)</f>
        <v>1</v>
      </c>
      <c r="AF297" s="382">
        <f>IF(CM_MWh!AF297&gt;0,1,0)</f>
        <v>0</v>
      </c>
      <c r="AG297" s="384">
        <f>IF(CM_MWh!AG297&gt;0,1,0)</f>
        <v>0</v>
      </c>
      <c r="AH297" s="260">
        <f>IF(CM_MWh!AH297&gt;0,1,0)</f>
        <v>0</v>
      </c>
      <c r="AI297" s="260">
        <f>IF(CM_MWh!AI297&gt;0,1,0)</f>
        <v>0</v>
      </c>
      <c r="AJ297" s="382">
        <f>IF(CM_MWh!AJ297&gt;0,1,0)</f>
        <v>0</v>
      </c>
      <c r="AK297" s="382">
        <f>IF(CM_MWh!AK297&gt;0,1,0)</f>
        <v>0</v>
      </c>
      <c r="AL297" s="382">
        <f>IF(CM_MWh!AL297&gt;0,1,0)</f>
        <v>0</v>
      </c>
      <c r="AM297" s="382">
        <f>IF(CM_MWh!AM297&gt;0,1,0)</f>
        <v>0</v>
      </c>
      <c r="AN297" s="382">
        <f>IF(CM_MWh!AN297&gt;0,1,0)</f>
        <v>0</v>
      </c>
      <c r="AO297" s="382">
        <f>IF(CM_MWh!AO297&gt;0,1,0)</f>
        <v>0</v>
      </c>
      <c r="AP297" s="382">
        <f>IF(CM_MWh!AP297&gt;0,1,0)</f>
        <v>0</v>
      </c>
      <c r="AQ297" s="382">
        <f>IF(CM_MWh!AQ297&gt;0,1,0)</f>
        <v>0</v>
      </c>
      <c r="AR297" s="382">
        <f>IF(CM_MWh!AR297&gt;0,1,0)</f>
        <v>0</v>
      </c>
      <c r="AS297" s="382">
        <f>IF(CM_MWh!AS297&gt;0,1,0)</f>
        <v>0</v>
      </c>
      <c r="AT297" s="382">
        <f>IF(CM_MWh!AT297&gt;0,1,0)</f>
        <v>0</v>
      </c>
      <c r="AU297" s="382">
        <f t="shared" si="135"/>
        <v>6</v>
      </c>
      <c r="AV297" s="382">
        <f t="shared" si="136"/>
        <v>4</v>
      </c>
      <c r="AW297" s="103">
        <f t="shared" si="137"/>
        <v>10</v>
      </c>
      <c r="AX297" s="152">
        <f t="shared" si="138"/>
        <v>1839892</v>
      </c>
      <c r="AY297" s="381"/>
      <c r="AZ297" s="371"/>
      <c r="BA297" s="371"/>
      <c r="BB297" s="371"/>
      <c r="BC297" s="371"/>
      <c r="BD297" s="371"/>
      <c r="BE297" s="104">
        <f t="shared" si="144"/>
        <v>2020</v>
      </c>
      <c r="BF297" s="28">
        <f t="shared" si="129"/>
        <v>4</v>
      </c>
      <c r="BG297" s="381">
        <f t="shared" si="133"/>
        <v>3679810</v>
      </c>
      <c r="BH297" s="215">
        <f t="shared" si="134"/>
        <v>1629730</v>
      </c>
      <c r="BI297" s="215">
        <f t="shared" si="134"/>
        <v>181293</v>
      </c>
      <c r="BJ297" s="215">
        <f t="shared" si="134"/>
        <v>2227</v>
      </c>
      <c r="BK297" s="215">
        <f t="shared" si="134"/>
        <v>1521</v>
      </c>
      <c r="BL297" s="215">
        <f t="shared" si="134"/>
        <v>25121</v>
      </c>
      <c r="BM297" s="215">
        <f t="shared" si="139"/>
        <v>1839892</v>
      </c>
      <c r="BN297" s="206">
        <f t="shared" si="140"/>
        <v>4</v>
      </c>
      <c r="BO297" s="206">
        <f t="shared" si="131"/>
        <v>3</v>
      </c>
      <c r="BP297" s="206">
        <f t="shared" si="132"/>
        <v>3</v>
      </c>
      <c r="BQ297" s="206">
        <f t="shared" si="130"/>
        <v>6</v>
      </c>
      <c r="BR297" s="206">
        <f t="shared" si="141"/>
        <v>10</v>
      </c>
      <c r="BS297" s="264"/>
    </row>
    <row r="298" spans="1:71">
      <c r="A298" s="28">
        <f t="shared" si="142"/>
        <v>2020</v>
      </c>
      <c r="B298" s="28">
        <f t="shared" si="145"/>
        <v>5</v>
      </c>
      <c r="C298" s="383">
        <f t="shared" si="143"/>
        <v>1841895</v>
      </c>
      <c r="D298" s="383">
        <f>ROUND(cust_BM!D298,0)</f>
        <v>1631498</v>
      </c>
      <c r="E298" s="383">
        <f>ROUND(cust_BM!E298,0)</f>
        <v>181480</v>
      </c>
      <c r="F298" s="383">
        <f>ROUND(cust_BM!F298,0)</f>
        <v>2226</v>
      </c>
      <c r="G298" s="383">
        <f>ROUND(cust_BM!G298,0)</f>
        <v>1520</v>
      </c>
      <c r="H298" s="400">
        <f>ROUND(cust_BM!H298,0)</f>
        <v>25161</v>
      </c>
      <c r="I298" s="382">
        <f>IF(CM_MWh!I298&gt;0,1,0)</f>
        <v>0</v>
      </c>
      <c r="J298" s="382">
        <f>IF(CM_MWh!J298&gt;0,1,0)</f>
        <v>0</v>
      </c>
      <c r="K298" s="382">
        <f>IF(CM_MWh!K298&gt;0,1,0)</f>
        <v>1</v>
      </c>
      <c r="L298" s="382">
        <f>IF(CM_MWh!L298&gt;0,1,0)</f>
        <v>0</v>
      </c>
      <c r="M298" s="382">
        <f>IF(CM_MWh!N298&gt;0,1,0)</f>
        <v>0</v>
      </c>
      <c r="N298" s="292">
        <f>IF(CM_MWh!K298&gt;0,1,0)</f>
        <v>1</v>
      </c>
      <c r="O298" s="292">
        <f>IF(CM_MWh!M298&gt;0,1,0)</f>
        <v>0</v>
      </c>
      <c r="P298" s="292">
        <f>IF(CM_MWh!P298&gt;0,1,0)</f>
        <v>0</v>
      </c>
      <c r="Q298" s="292">
        <f>IF(CM_MWh!Q298&gt;0,1,0)</f>
        <v>0</v>
      </c>
      <c r="R298" s="292">
        <f>IF(CM_MWh!R298&gt;0,1,0)</f>
        <v>1</v>
      </c>
      <c r="S298" s="292">
        <f>IF(CM_MWh!S298&gt;0,1,0)</f>
        <v>1</v>
      </c>
      <c r="T298" s="292">
        <f>IF(CM_MWh!T298&gt;0,1,0)</f>
        <v>0</v>
      </c>
      <c r="U298" s="384">
        <f>IF(CM_MWh!U298&gt;0,1,0)</f>
        <v>1</v>
      </c>
      <c r="V298" s="382">
        <f>IF(CM_MWh!V298&gt;0,1,0)</f>
        <v>1</v>
      </c>
      <c r="W298" s="382">
        <f>IF(CM_MWh!W298&gt;0,1,0)</f>
        <v>1</v>
      </c>
      <c r="X298" s="382">
        <f>IF(CM_MWh!X298&gt;0,1,0)</f>
        <v>0</v>
      </c>
      <c r="Y298" s="382">
        <f>IF(CM_MWh!Y298&gt;0,1,0)</f>
        <v>1</v>
      </c>
      <c r="Z298" s="382">
        <f>IF(CM_MWh!Z298&gt;0,1,0)</f>
        <v>0</v>
      </c>
      <c r="AA298" s="382">
        <f>IF(CM_MWh!AA298&gt;0,1,0)</f>
        <v>1</v>
      </c>
      <c r="AB298" s="382">
        <f>IF(CM_MWh!AB298&gt;0,1,0)</f>
        <v>0</v>
      </c>
      <c r="AC298" s="382">
        <f>IF(CM_MWh!AC298&gt;0,1,0)</f>
        <v>0</v>
      </c>
      <c r="AD298" s="382">
        <f>IF(CM_MWh!AD298&gt;0,1,0)</f>
        <v>0</v>
      </c>
      <c r="AE298" s="382">
        <f>IF(CM_MWh!AE298&gt;0,1,0)</f>
        <v>1</v>
      </c>
      <c r="AF298" s="382">
        <f>IF(CM_MWh!AF298&gt;0,1,0)</f>
        <v>0</v>
      </c>
      <c r="AG298" s="384">
        <f>IF(CM_MWh!AG298&gt;0,1,0)</f>
        <v>0</v>
      </c>
      <c r="AH298" s="260">
        <f>IF(CM_MWh!AH298&gt;0,1,0)</f>
        <v>0</v>
      </c>
      <c r="AI298" s="260">
        <f>IF(CM_MWh!AI298&gt;0,1,0)</f>
        <v>0</v>
      </c>
      <c r="AJ298" s="382">
        <f>IF(CM_MWh!AJ298&gt;0,1,0)</f>
        <v>0</v>
      </c>
      <c r="AK298" s="382">
        <f>IF(CM_MWh!AK298&gt;0,1,0)</f>
        <v>0</v>
      </c>
      <c r="AL298" s="382">
        <f>IF(CM_MWh!AL298&gt;0,1,0)</f>
        <v>0</v>
      </c>
      <c r="AM298" s="382">
        <f>IF(CM_MWh!AM298&gt;0,1,0)</f>
        <v>0</v>
      </c>
      <c r="AN298" s="382">
        <f>IF(CM_MWh!AN298&gt;0,1,0)</f>
        <v>0</v>
      </c>
      <c r="AO298" s="382">
        <f>IF(CM_MWh!AO298&gt;0,1,0)</f>
        <v>0</v>
      </c>
      <c r="AP298" s="382">
        <f>IF(CM_MWh!AP298&gt;0,1,0)</f>
        <v>0</v>
      </c>
      <c r="AQ298" s="382">
        <f>IF(CM_MWh!AQ298&gt;0,1,0)</f>
        <v>0</v>
      </c>
      <c r="AR298" s="382">
        <f>IF(CM_MWh!AR298&gt;0,1,0)</f>
        <v>0</v>
      </c>
      <c r="AS298" s="382">
        <f>IF(CM_MWh!AS298&gt;0,1,0)</f>
        <v>0</v>
      </c>
      <c r="AT298" s="382">
        <f>IF(CM_MWh!AT298&gt;0,1,0)</f>
        <v>0</v>
      </c>
      <c r="AU298" s="382">
        <f t="shared" si="135"/>
        <v>6</v>
      </c>
      <c r="AV298" s="382">
        <f t="shared" si="136"/>
        <v>4</v>
      </c>
      <c r="AW298" s="103">
        <f t="shared" si="137"/>
        <v>10</v>
      </c>
      <c r="AX298" s="152">
        <f t="shared" si="138"/>
        <v>1841885</v>
      </c>
      <c r="AY298" s="381"/>
      <c r="AZ298" s="371"/>
      <c r="BA298" s="371"/>
      <c r="BB298" s="371"/>
      <c r="BC298" s="371"/>
      <c r="BD298" s="371"/>
      <c r="BE298" s="104">
        <f t="shared" si="144"/>
        <v>2020</v>
      </c>
      <c r="BF298" s="28">
        <f t="shared" si="129"/>
        <v>5</v>
      </c>
      <c r="BG298" s="381">
        <f t="shared" si="133"/>
        <v>3683796</v>
      </c>
      <c r="BH298" s="215">
        <f t="shared" si="134"/>
        <v>1631498</v>
      </c>
      <c r="BI298" s="215">
        <f t="shared" si="134"/>
        <v>181480</v>
      </c>
      <c r="BJ298" s="215">
        <f t="shared" si="134"/>
        <v>2226</v>
      </c>
      <c r="BK298" s="215">
        <f t="shared" si="134"/>
        <v>1520</v>
      </c>
      <c r="BL298" s="215">
        <f t="shared" si="134"/>
        <v>25161</v>
      </c>
      <c r="BM298" s="215">
        <f t="shared" si="139"/>
        <v>1841885</v>
      </c>
      <c r="BN298" s="206">
        <f t="shared" si="140"/>
        <v>4</v>
      </c>
      <c r="BO298" s="206">
        <f t="shared" si="131"/>
        <v>3</v>
      </c>
      <c r="BP298" s="206">
        <f t="shared" si="132"/>
        <v>3</v>
      </c>
      <c r="BQ298" s="206">
        <f t="shared" si="130"/>
        <v>6</v>
      </c>
      <c r="BR298" s="206">
        <f t="shared" si="141"/>
        <v>10</v>
      </c>
      <c r="BS298" s="264"/>
    </row>
    <row r="299" spans="1:71">
      <c r="A299" s="28">
        <f t="shared" si="142"/>
        <v>2020</v>
      </c>
      <c r="B299" s="28">
        <f t="shared" si="145"/>
        <v>6</v>
      </c>
      <c r="C299" s="383">
        <f t="shared" si="143"/>
        <v>1843805</v>
      </c>
      <c r="D299" s="383">
        <f>ROUND(cust_BM!D299,0)</f>
        <v>1633266</v>
      </c>
      <c r="E299" s="383">
        <f>ROUND(cust_BM!E299,0)</f>
        <v>181667</v>
      </c>
      <c r="F299" s="383">
        <f>ROUND(cust_BM!F299,0)</f>
        <v>2225</v>
      </c>
      <c r="G299" s="383">
        <f>ROUND(cust_BM!G299,0)</f>
        <v>1520</v>
      </c>
      <c r="H299" s="400">
        <f>ROUND(cust_BM!H299,0)</f>
        <v>25116</v>
      </c>
      <c r="I299" s="382">
        <f>IF(CM_MWh!I299&gt;0,1,0)</f>
        <v>0</v>
      </c>
      <c r="J299" s="382">
        <f>IF(CM_MWh!J299&gt;0,1,0)</f>
        <v>0</v>
      </c>
      <c r="K299" s="382">
        <f>IF(CM_MWh!K299&gt;0,1,0)</f>
        <v>1</v>
      </c>
      <c r="L299" s="382">
        <f>IF(CM_MWh!L299&gt;0,1,0)</f>
        <v>0</v>
      </c>
      <c r="M299" s="382">
        <f>IF(CM_MWh!N299&gt;0,1,0)</f>
        <v>0</v>
      </c>
      <c r="N299" s="292">
        <f>IF(CM_MWh!K299&gt;0,1,0)</f>
        <v>1</v>
      </c>
      <c r="O299" s="292">
        <f>IF(CM_MWh!M299&gt;0,1,0)</f>
        <v>0</v>
      </c>
      <c r="P299" s="292">
        <f>IF(CM_MWh!P299&gt;0,1,0)</f>
        <v>0</v>
      </c>
      <c r="Q299" s="292">
        <f>IF(CM_MWh!Q299&gt;0,1,0)</f>
        <v>1</v>
      </c>
      <c r="R299" s="292">
        <f>IF(CM_MWh!R299&gt;0,1,0)</f>
        <v>1</v>
      </c>
      <c r="S299" s="292">
        <f>IF(CM_MWh!S299&gt;0,1,0)</f>
        <v>1</v>
      </c>
      <c r="T299" s="292">
        <f>IF(CM_MWh!T299&gt;0,1,0)</f>
        <v>0</v>
      </c>
      <c r="U299" s="384">
        <f>IF(CM_MWh!U299&gt;0,1,0)</f>
        <v>1</v>
      </c>
      <c r="V299" s="382">
        <f>IF(CM_MWh!V299&gt;0,1,0)</f>
        <v>1</v>
      </c>
      <c r="W299" s="382">
        <f>IF(CM_MWh!W299&gt;0,1,0)</f>
        <v>1</v>
      </c>
      <c r="X299" s="382">
        <f>IF(CM_MWh!X299&gt;0,1,0)</f>
        <v>0</v>
      </c>
      <c r="Y299" s="382">
        <f>IF(CM_MWh!Y299&gt;0,1,0)</f>
        <v>1</v>
      </c>
      <c r="Z299" s="382">
        <f>IF(CM_MWh!Z299&gt;0,1,0)</f>
        <v>0</v>
      </c>
      <c r="AA299" s="382">
        <f>IF(CM_MWh!AA299&gt;0,1,0)</f>
        <v>1</v>
      </c>
      <c r="AB299" s="382">
        <f>IF(CM_MWh!AB299&gt;0,1,0)</f>
        <v>0</v>
      </c>
      <c r="AC299" s="382">
        <f>IF(CM_MWh!AC299&gt;0,1,0)</f>
        <v>0</v>
      </c>
      <c r="AD299" s="382">
        <f>IF(CM_MWh!AD299&gt;0,1,0)</f>
        <v>0</v>
      </c>
      <c r="AE299" s="382">
        <f>IF(CM_MWh!AE299&gt;0,1,0)</f>
        <v>1</v>
      </c>
      <c r="AF299" s="382">
        <f>IF(CM_MWh!AF299&gt;0,1,0)</f>
        <v>0</v>
      </c>
      <c r="AG299" s="384">
        <f>IF(CM_MWh!AG299&gt;0,1,0)</f>
        <v>0</v>
      </c>
      <c r="AH299" s="260">
        <f>IF(CM_MWh!AH299&gt;0,1,0)</f>
        <v>0</v>
      </c>
      <c r="AI299" s="260">
        <f>IF(CM_MWh!AI299&gt;0,1,0)</f>
        <v>0</v>
      </c>
      <c r="AJ299" s="382">
        <f>IF(CM_MWh!AJ299&gt;0,1,0)</f>
        <v>0</v>
      </c>
      <c r="AK299" s="382">
        <f>IF(CM_MWh!AK299&gt;0,1,0)</f>
        <v>0</v>
      </c>
      <c r="AL299" s="382">
        <f>IF(CM_MWh!AL299&gt;0,1,0)</f>
        <v>0</v>
      </c>
      <c r="AM299" s="382">
        <f>IF(CM_MWh!AM299&gt;0,1,0)</f>
        <v>0</v>
      </c>
      <c r="AN299" s="382">
        <f>IF(CM_MWh!AN299&gt;0,1,0)</f>
        <v>0</v>
      </c>
      <c r="AO299" s="382">
        <f>IF(CM_MWh!AO299&gt;0,1,0)</f>
        <v>0</v>
      </c>
      <c r="AP299" s="382">
        <f>IF(CM_MWh!AP299&gt;0,1,0)</f>
        <v>0</v>
      </c>
      <c r="AQ299" s="382">
        <f>IF(CM_MWh!AQ299&gt;0,1,0)</f>
        <v>0</v>
      </c>
      <c r="AR299" s="382">
        <f>IF(CM_MWh!AR299&gt;0,1,0)</f>
        <v>0</v>
      </c>
      <c r="AS299" s="382">
        <f>IF(CM_MWh!AS299&gt;0,1,0)</f>
        <v>0</v>
      </c>
      <c r="AT299" s="382">
        <f>IF(CM_MWh!AT299&gt;0,1,0)</f>
        <v>0</v>
      </c>
      <c r="AU299" s="382">
        <f t="shared" si="135"/>
        <v>6</v>
      </c>
      <c r="AV299" s="382">
        <f t="shared" si="136"/>
        <v>5</v>
      </c>
      <c r="AW299" s="103">
        <f t="shared" si="137"/>
        <v>11</v>
      </c>
      <c r="AX299" s="152">
        <f t="shared" si="138"/>
        <v>1843794</v>
      </c>
      <c r="AY299" s="381"/>
      <c r="AZ299" s="371"/>
      <c r="BA299" s="371"/>
      <c r="BB299" s="371"/>
      <c r="BC299" s="371"/>
      <c r="BD299" s="371"/>
      <c r="BE299" s="104">
        <f t="shared" si="144"/>
        <v>2020</v>
      </c>
      <c r="BF299" s="28">
        <f t="shared" si="129"/>
        <v>6</v>
      </c>
      <c r="BG299" s="381">
        <f t="shared" si="133"/>
        <v>3687616</v>
      </c>
      <c r="BH299" s="215">
        <f t="shared" si="134"/>
        <v>1633266</v>
      </c>
      <c r="BI299" s="215">
        <f t="shared" si="134"/>
        <v>181667</v>
      </c>
      <c r="BJ299" s="215">
        <f t="shared" si="134"/>
        <v>2225</v>
      </c>
      <c r="BK299" s="215">
        <f t="shared" si="134"/>
        <v>1520</v>
      </c>
      <c r="BL299" s="215">
        <f t="shared" si="134"/>
        <v>25116</v>
      </c>
      <c r="BM299" s="215">
        <f t="shared" si="139"/>
        <v>1843794</v>
      </c>
      <c r="BN299" s="206">
        <f t="shared" si="140"/>
        <v>5</v>
      </c>
      <c r="BO299" s="206">
        <f t="shared" si="131"/>
        <v>3</v>
      </c>
      <c r="BP299" s="206">
        <f t="shared" si="132"/>
        <v>3</v>
      </c>
      <c r="BQ299" s="206">
        <f t="shared" si="130"/>
        <v>6</v>
      </c>
      <c r="BR299" s="206">
        <f t="shared" si="141"/>
        <v>11</v>
      </c>
      <c r="BS299" s="264"/>
    </row>
    <row r="300" spans="1:71">
      <c r="A300" s="28">
        <f t="shared" si="142"/>
        <v>2020</v>
      </c>
      <c r="B300" s="28">
        <f t="shared" si="145"/>
        <v>7</v>
      </c>
      <c r="C300" s="383">
        <f t="shared" si="143"/>
        <v>1845737</v>
      </c>
      <c r="D300" s="383">
        <f>ROUND(cust_BM!D300,0)</f>
        <v>1635035</v>
      </c>
      <c r="E300" s="383">
        <f>ROUND(cust_BM!E300,0)</f>
        <v>181853</v>
      </c>
      <c r="F300" s="383">
        <f>ROUND(cust_BM!F300,0)</f>
        <v>2223</v>
      </c>
      <c r="G300" s="383">
        <f>ROUND(cust_BM!G300,0)</f>
        <v>1520</v>
      </c>
      <c r="H300" s="400">
        <f>ROUND(cust_BM!H300,0)</f>
        <v>25095</v>
      </c>
      <c r="I300" s="382">
        <f>IF(CM_MWh!I300&gt;0,1,0)</f>
        <v>0</v>
      </c>
      <c r="J300" s="382">
        <f>IF(CM_MWh!J300&gt;0,1,0)</f>
        <v>0</v>
      </c>
      <c r="K300" s="382">
        <f>IF(CM_MWh!K300&gt;0,1,0)</f>
        <v>1</v>
      </c>
      <c r="L300" s="382">
        <f>IF(CM_MWh!L300&gt;0,1,0)</f>
        <v>0</v>
      </c>
      <c r="M300" s="382">
        <f>IF(CM_MWh!N300&gt;0,1,0)</f>
        <v>0</v>
      </c>
      <c r="N300" s="292">
        <f>IF(CM_MWh!K300&gt;0,1,0)</f>
        <v>1</v>
      </c>
      <c r="O300" s="292">
        <f>IF(CM_MWh!M300&gt;0,1,0)</f>
        <v>0</v>
      </c>
      <c r="P300" s="292">
        <f>IF(CM_MWh!P300&gt;0,1,0)</f>
        <v>0</v>
      </c>
      <c r="Q300" s="292">
        <f>IF(CM_MWh!Q300&gt;0,1,0)</f>
        <v>1</v>
      </c>
      <c r="R300" s="292">
        <f>IF(CM_MWh!R300&gt;0,1,0)</f>
        <v>1</v>
      </c>
      <c r="S300" s="292">
        <f>IF(CM_MWh!S300&gt;0,1,0)</f>
        <v>1</v>
      </c>
      <c r="T300" s="292">
        <f>IF(CM_MWh!T300&gt;0,1,0)</f>
        <v>0</v>
      </c>
      <c r="U300" s="384">
        <f>IF(CM_MWh!U300&gt;0,1,0)</f>
        <v>1</v>
      </c>
      <c r="V300" s="382">
        <f>IF(CM_MWh!V300&gt;0,1,0)</f>
        <v>1</v>
      </c>
      <c r="W300" s="382">
        <f>IF(CM_MWh!W300&gt;0,1,0)</f>
        <v>1</v>
      </c>
      <c r="X300" s="382">
        <f>IF(CM_MWh!X300&gt;0,1,0)</f>
        <v>0</v>
      </c>
      <c r="Y300" s="382">
        <f>IF(CM_MWh!Y300&gt;0,1,0)</f>
        <v>1</v>
      </c>
      <c r="Z300" s="382">
        <f>IF(CM_MWh!Z300&gt;0,1,0)</f>
        <v>0</v>
      </c>
      <c r="AA300" s="382">
        <f>IF(CM_MWh!AA300&gt;0,1,0)</f>
        <v>1</v>
      </c>
      <c r="AB300" s="382">
        <f>IF(CM_MWh!AB300&gt;0,1,0)</f>
        <v>0</v>
      </c>
      <c r="AC300" s="382">
        <f>IF(CM_MWh!AC300&gt;0,1,0)</f>
        <v>0</v>
      </c>
      <c r="AD300" s="382">
        <f>IF(CM_MWh!AD300&gt;0,1,0)</f>
        <v>0</v>
      </c>
      <c r="AE300" s="382">
        <f>IF(CM_MWh!AE300&gt;0,1,0)</f>
        <v>1</v>
      </c>
      <c r="AF300" s="382">
        <f>IF(CM_MWh!AF300&gt;0,1,0)</f>
        <v>0</v>
      </c>
      <c r="AG300" s="384">
        <f>IF(CM_MWh!AG300&gt;0,1,0)</f>
        <v>0</v>
      </c>
      <c r="AH300" s="260">
        <f>IF(CM_MWh!AH300&gt;0,1,0)</f>
        <v>0</v>
      </c>
      <c r="AI300" s="260">
        <f>IF(CM_MWh!AI300&gt;0,1,0)</f>
        <v>0</v>
      </c>
      <c r="AJ300" s="382">
        <f>IF(CM_MWh!AJ300&gt;0,1,0)</f>
        <v>0</v>
      </c>
      <c r="AK300" s="382">
        <f>IF(CM_MWh!AK300&gt;0,1,0)</f>
        <v>0</v>
      </c>
      <c r="AL300" s="382">
        <f>IF(CM_MWh!AL300&gt;0,1,0)</f>
        <v>0</v>
      </c>
      <c r="AM300" s="382">
        <f>IF(CM_MWh!AM300&gt;0,1,0)</f>
        <v>0</v>
      </c>
      <c r="AN300" s="382">
        <f>IF(CM_MWh!AN300&gt;0,1,0)</f>
        <v>0</v>
      </c>
      <c r="AO300" s="382">
        <f>IF(CM_MWh!AO300&gt;0,1,0)</f>
        <v>0</v>
      </c>
      <c r="AP300" s="382">
        <f>IF(CM_MWh!AP300&gt;0,1,0)</f>
        <v>0</v>
      </c>
      <c r="AQ300" s="382">
        <f>IF(CM_MWh!AQ300&gt;0,1,0)</f>
        <v>0</v>
      </c>
      <c r="AR300" s="382">
        <f>IF(CM_MWh!AR300&gt;0,1,0)</f>
        <v>0</v>
      </c>
      <c r="AS300" s="382">
        <f>IF(CM_MWh!AS300&gt;0,1,0)</f>
        <v>0</v>
      </c>
      <c r="AT300" s="382">
        <f>IF(CM_MWh!AT300&gt;0,1,0)</f>
        <v>0</v>
      </c>
      <c r="AU300" s="382">
        <f t="shared" si="135"/>
        <v>6</v>
      </c>
      <c r="AV300" s="382">
        <f t="shared" si="136"/>
        <v>5</v>
      </c>
      <c r="AW300" s="103">
        <f t="shared" si="137"/>
        <v>11</v>
      </c>
      <c r="AX300" s="152">
        <f t="shared" si="138"/>
        <v>1845726</v>
      </c>
      <c r="AY300" s="381"/>
      <c r="AZ300" s="371"/>
      <c r="BA300" s="371"/>
      <c r="BB300" s="371"/>
      <c r="BC300" s="371"/>
      <c r="BD300" s="371"/>
      <c r="BE300" s="104">
        <f t="shared" si="144"/>
        <v>2020</v>
      </c>
      <c r="BF300" s="28">
        <f t="shared" si="129"/>
        <v>7</v>
      </c>
      <c r="BG300" s="381">
        <f t="shared" si="133"/>
        <v>3691480</v>
      </c>
      <c r="BH300" s="215">
        <f t="shared" si="134"/>
        <v>1635035</v>
      </c>
      <c r="BI300" s="215">
        <f t="shared" si="134"/>
        <v>181853</v>
      </c>
      <c r="BJ300" s="215">
        <f t="shared" si="134"/>
        <v>2223</v>
      </c>
      <c r="BK300" s="215">
        <f t="shared" si="134"/>
        <v>1520</v>
      </c>
      <c r="BL300" s="215">
        <f t="shared" si="134"/>
        <v>25095</v>
      </c>
      <c r="BM300" s="215">
        <f t="shared" si="139"/>
        <v>1845726</v>
      </c>
      <c r="BN300" s="206">
        <f t="shared" si="140"/>
        <v>5</v>
      </c>
      <c r="BO300" s="206">
        <f t="shared" si="131"/>
        <v>3</v>
      </c>
      <c r="BP300" s="206">
        <f t="shared" si="132"/>
        <v>3</v>
      </c>
      <c r="BQ300" s="206">
        <f t="shared" si="130"/>
        <v>6</v>
      </c>
      <c r="BR300" s="206">
        <f t="shared" si="141"/>
        <v>11</v>
      </c>
      <c r="BS300" s="264"/>
    </row>
    <row r="301" spans="1:71">
      <c r="A301" s="28">
        <f t="shared" si="142"/>
        <v>2020</v>
      </c>
      <c r="B301" s="28">
        <f t="shared" si="145"/>
        <v>8</v>
      </c>
      <c r="C301" s="383">
        <f t="shared" si="143"/>
        <v>1847677</v>
      </c>
      <c r="D301" s="383">
        <f>ROUND(cust_BM!D301,0)</f>
        <v>1636731</v>
      </c>
      <c r="E301" s="383">
        <f>ROUND(cust_BM!E301,0)</f>
        <v>182037</v>
      </c>
      <c r="F301" s="383">
        <f>ROUND(cust_BM!F301,0)</f>
        <v>2222</v>
      </c>
      <c r="G301" s="383">
        <f>ROUND(cust_BM!G301,0)</f>
        <v>1520</v>
      </c>
      <c r="H301" s="400">
        <f>ROUND(cust_BM!H301,0)</f>
        <v>25156</v>
      </c>
      <c r="I301" s="382">
        <f>IF(CM_MWh!I301&gt;0,1,0)</f>
        <v>0</v>
      </c>
      <c r="J301" s="382">
        <f>IF(CM_MWh!J301&gt;0,1,0)</f>
        <v>0</v>
      </c>
      <c r="K301" s="382">
        <f>IF(CM_MWh!K301&gt;0,1,0)</f>
        <v>1</v>
      </c>
      <c r="L301" s="382">
        <f>IF(CM_MWh!L301&gt;0,1,0)</f>
        <v>0</v>
      </c>
      <c r="M301" s="382">
        <f>IF(CM_MWh!N301&gt;0,1,0)</f>
        <v>0</v>
      </c>
      <c r="N301" s="292">
        <f>IF(CM_MWh!K301&gt;0,1,0)</f>
        <v>1</v>
      </c>
      <c r="O301" s="292">
        <f>IF(CM_MWh!M301&gt;0,1,0)</f>
        <v>0</v>
      </c>
      <c r="P301" s="292">
        <f>IF(CM_MWh!P301&gt;0,1,0)</f>
        <v>0</v>
      </c>
      <c r="Q301" s="292">
        <f>IF(CM_MWh!Q301&gt;0,1,0)</f>
        <v>1</v>
      </c>
      <c r="R301" s="292">
        <f>IF(CM_MWh!R301&gt;0,1,0)</f>
        <v>1</v>
      </c>
      <c r="S301" s="292">
        <f>IF(CM_MWh!S301&gt;0,1,0)</f>
        <v>1</v>
      </c>
      <c r="T301" s="292">
        <f>IF(CM_MWh!T301&gt;0,1,0)</f>
        <v>0</v>
      </c>
      <c r="U301" s="384">
        <f>IF(CM_MWh!U301&gt;0,1,0)</f>
        <v>1</v>
      </c>
      <c r="V301" s="382">
        <f>IF(CM_MWh!V301&gt;0,1,0)</f>
        <v>1</v>
      </c>
      <c r="W301" s="382">
        <f>IF(CM_MWh!W301&gt;0,1,0)</f>
        <v>1</v>
      </c>
      <c r="X301" s="382">
        <f>IF(CM_MWh!X301&gt;0,1,0)</f>
        <v>0</v>
      </c>
      <c r="Y301" s="382">
        <f>IF(CM_MWh!Y301&gt;0,1,0)</f>
        <v>1</v>
      </c>
      <c r="Z301" s="382">
        <f>IF(CM_MWh!Z301&gt;0,1,0)</f>
        <v>0</v>
      </c>
      <c r="AA301" s="382">
        <f>IF(CM_MWh!AA301&gt;0,1,0)</f>
        <v>1</v>
      </c>
      <c r="AB301" s="382">
        <f>IF(CM_MWh!AB301&gt;0,1,0)</f>
        <v>0</v>
      </c>
      <c r="AC301" s="382">
        <f>IF(CM_MWh!AC301&gt;0,1,0)</f>
        <v>0</v>
      </c>
      <c r="AD301" s="382">
        <f>IF(CM_MWh!AD301&gt;0,1,0)</f>
        <v>0</v>
      </c>
      <c r="AE301" s="382">
        <f>IF(CM_MWh!AE301&gt;0,1,0)</f>
        <v>1</v>
      </c>
      <c r="AF301" s="382">
        <f>IF(CM_MWh!AF301&gt;0,1,0)</f>
        <v>0</v>
      </c>
      <c r="AG301" s="384">
        <f>IF(CM_MWh!AG301&gt;0,1,0)</f>
        <v>0</v>
      </c>
      <c r="AH301" s="260">
        <f>IF(CM_MWh!AH301&gt;0,1,0)</f>
        <v>0</v>
      </c>
      <c r="AI301" s="260">
        <f>IF(CM_MWh!AI301&gt;0,1,0)</f>
        <v>0</v>
      </c>
      <c r="AJ301" s="382">
        <f>IF(CM_MWh!AJ301&gt;0,1,0)</f>
        <v>0</v>
      </c>
      <c r="AK301" s="382">
        <f>IF(CM_MWh!AK301&gt;0,1,0)</f>
        <v>0</v>
      </c>
      <c r="AL301" s="382">
        <f>IF(CM_MWh!AL301&gt;0,1,0)</f>
        <v>0</v>
      </c>
      <c r="AM301" s="382">
        <f>IF(CM_MWh!AM301&gt;0,1,0)</f>
        <v>0</v>
      </c>
      <c r="AN301" s="382">
        <f>IF(CM_MWh!AN301&gt;0,1,0)</f>
        <v>0</v>
      </c>
      <c r="AO301" s="382">
        <f>IF(CM_MWh!AO301&gt;0,1,0)</f>
        <v>0</v>
      </c>
      <c r="AP301" s="382">
        <f>IF(CM_MWh!AP301&gt;0,1,0)</f>
        <v>0</v>
      </c>
      <c r="AQ301" s="382">
        <f>IF(CM_MWh!AQ301&gt;0,1,0)</f>
        <v>0</v>
      </c>
      <c r="AR301" s="382">
        <f>IF(CM_MWh!AR301&gt;0,1,0)</f>
        <v>0</v>
      </c>
      <c r="AS301" s="382">
        <f>IF(CM_MWh!AS301&gt;0,1,0)</f>
        <v>0</v>
      </c>
      <c r="AT301" s="382">
        <f>IF(CM_MWh!AT301&gt;0,1,0)</f>
        <v>0</v>
      </c>
      <c r="AU301" s="382">
        <f t="shared" si="135"/>
        <v>6</v>
      </c>
      <c r="AV301" s="382">
        <f t="shared" si="136"/>
        <v>5</v>
      </c>
      <c r="AW301" s="103">
        <f t="shared" si="137"/>
        <v>11</v>
      </c>
      <c r="AX301" s="152">
        <f t="shared" si="138"/>
        <v>1847666</v>
      </c>
      <c r="AY301" s="381"/>
      <c r="AZ301" s="371"/>
      <c r="BA301" s="371"/>
      <c r="BB301" s="371"/>
      <c r="BC301" s="371"/>
      <c r="BD301" s="371"/>
      <c r="BE301" s="104">
        <f t="shared" si="144"/>
        <v>2020</v>
      </c>
      <c r="BF301" s="28">
        <f t="shared" si="129"/>
        <v>8</v>
      </c>
      <c r="BG301" s="381">
        <f t="shared" si="133"/>
        <v>3695360</v>
      </c>
      <c r="BH301" s="215">
        <f t="shared" si="134"/>
        <v>1636731</v>
      </c>
      <c r="BI301" s="215">
        <f t="shared" si="134"/>
        <v>182037</v>
      </c>
      <c r="BJ301" s="215">
        <f t="shared" si="134"/>
        <v>2222</v>
      </c>
      <c r="BK301" s="215">
        <f t="shared" si="134"/>
        <v>1520</v>
      </c>
      <c r="BL301" s="215">
        <f t="shared" si="134"/>
        <v>25156</v>
      </c>
      <c r="BM301" s="215">
        <f t="shared" si="139"/>
        <v>1847666</v>
      </c>
      <c r="BN301" s="206">
        <f t="shared" si="140"/>
        <v>5</v>
      </c>
      <c r="BO301" s="206">
        <f t="shared" si="131"/>
        <v>3</v>
      </c>
      <c r="BP301" s="206">
        <f t="shared" si="132"/>
        <v>3</v>
      </c>
      <c r="BQ301" s="206">
        <f t="shared" si="130"/>
        <v>6</v>
      </c>
      <c r="BR301" s="206">
        <f t="shared" si="141"/>
        <v>11</v>
      </c>
      <c r="BS301" s="264"/>
    </row>
    <row r="302" spans="1:71">
      <c r="A302" s="28">
        <f t="shared" si="142"/>
        <v>2020</v>
      </c>
      <c r="B302" s="28">
        <f t="shared" si="145"/>
        <v>9</v>
      </c>
      <c r="C302" s="383">
        <f t="shared" si="143"/>
        <v>1849568</v>
      </c>
      <c r="D302" s="383">
        <f>ROUND(cust_BM!D302,0)</f>
        <v>1638428</v>
      </c>
      <c r="E302" s="383">
        <f>ROUND(cust_BM!E302,0)</f>
        <v>182219</v>
      </c>
      <c r="F302" s="383">
        <f>ROUND(cust_BM!F302,0)</f>
        <v>2220</v>
      </c>
      <c r="G302" s="383">
        <f>ROUND(cust_BM!G302,0)</f>
        <v>1520</v>
      </c>
      <c r="H302" s="400">
        <f>ROUND(cust_BM!H302,0)</f>
        <v>25170</v>
      </c>
      <c r="I302" s="382">
        <f>IF(CM_MWh!I302&gt;0,1,0)</f>
        <v>0</v>
      </c>
      <c r="J302" s="382">
        <f>IF(CM_MWh!J302&gt;0,1,0)</f>
        <v>0</v>
      </c>
      <c r="K302" s="382">
        <f>IF(CM_MWh!K302&gt;0,1,0)</f>
        <v>1</v>
      </c>
      <c r="L302" s="382">
        <f>IF(CM_MWh!L302&gt;0,1,0)</f>
        <v>0</v>
      </c>
      <c r="M302" s="382">
        <f>IF(CM_MWh!N302&gt;0,1,0)</f>
        <v>0</v>
      </c>
      <c r="N302" s="292">
        <f>IF(CM_MWh!K302&gt;0,1,0)</f>
        <v>1</v>
      </c>
      <c r="O302" s="292">
        <f>IF(CM_MWh!M302&gt;0,1,0)</f>
        <v>0</v>
      </c>
      <c r="P302" s="292">
        <f>IF(CM_MWh!P302&gt;0,1,0)</f>
        <v>0</v>
      </c>
      <c r="Q302" s="292">
        <f>IF(CM_MWh!Q302&gt;0,1,0)</f>
        <v>1</v>
      </c>
      <c r="R302" s="292">
        <f>IF(CM_MWh!R302&gt;0,1,0)</f>
        <v>1</v>
      </c>
      <c r="S302" s="292">
        <f>IF(CM_MWh!S302&gt;0,1,0)</f>
        <v>1</v>
      </c>
      <c r="T302" s="292">
        <f>IF(CM_MWh!T302&gt;0,1,0)</f>
        <v>0</v>
      </c>
      <c r="U302" s="384">
        <f>IF(CM_MWh!U302&gt;0,1,0)</f>
        <v>1</v>
      </c>
      <c r="V302" s="382">
        <f>IF(CM_MWh!V302&gt;0,1,0)</f>
        <v>1</v>
      </c>
      <c r="W302" s="382">
        <f>IF(CM_MWh!W302&gt;0,1,0)</f>
        <v>1</v>
      </c>
      <c r="X302" s="382">
        <f>IF(CM_MWh!X302&gt;0,1,0)</f>
        <v>0</v>
      </c>
      <c r="Y302" s="382">
        <f>IF(CM_MWh!Y302&gt;0,1,0)</f>
        <v>1</v>
      </c>
      <c r="Z302" s="382">
        <f>IF(CM_MWh!Z302&gt;0,1,0)</f>
        <v>0</v>
      </c>
      <c r="AA302" s="382">
        <f>IF(CM_MWh!AA302&gt;0,1,0)</f>
        <v>1</v>
      </c>
      <c r="AB302" s="382">
        <f>IF(CM_MWh!AB302&gt;0,1,0)</f>
        <v>0</v>
      </c>
      <c r="AC302" s="382">
        <f>IF(CM_MWh!AC302&gt;0,1,0)</f>
        <v>0</v>
      </c>
      <c r="AD302" s="382">
        <f>IF(CM_MWh!AD302&gt;0,1,0)</f>
        <v>0</v>
      </c>
      <c r="AE302" s="382">
        <f>IF(CM_MWh!AE302&gt;0,1,0)</f>
        <v>1</v>
      </c>
      <c r="AF302" s="382">
        <f>IF(CM_MWh!AF302&gt;0,1,0)</f>
        <v>0</v>
      </c>
      <c r="AG302" s="384">
        <f>IF(CM_MWh!AG302&gt;0,1,0)</f>
        <v>0</v>
      </c>
      <c r="AH302" s="260">
        <f>IF(CM_MWh!AH302&gt;0,1,0)</f>
        <v>0</v>
      </c>
      <c r="AI302" s="260">
        <f>IF(CM_MWh!AI302&gt;0,1,0)</f>
        <v>0</v>
      </c>
      <c r="AJ302" s="382">
        <f>IF(CM_MWh!AJ302&gt;0,1,0)</f>
        <v>0</v>
      </c>
      <c r="AK302" s="382">
        <f>IF(CM_MWh!AK302&gt;0,1,0)</f>
        <v>0</v>
      </c>
      <c r="AL302" s="382">
        <f>IF(CM_MWh!AL302&gt;0,1,0)</f>
        <v>0</v>
      </c>
      <c r="AM302" s="382">
        <f>IF(CM_MWh!AM302&gt;0,1,0)</f>
        <v>0</v>
      </c>
      <c r="AN302" s="382">
        <f>IF(CM_MWh!AN302&gt;0,1,0)</f>
        <v>0</v>
      </c>
      <c r="AO302" s="382">
        <f>IF(CM_MWh!AO302&gt;0,1,0)</f>
        <v>0</v>
      </c>
      <c r="AP302" s="382">
        <f>IF(CM_MWh!AP302&gt;0,1,0)</f>
        <v>0</v>
      </c>
      <c r="AQ302" s="382">
        <f>IF(CM_MWh!AQ302&gt;0,1,0)</f>
        <v>0</v>
      </c>
      <c r="AR302" s="382">
        <f>IF(CM_MWh!AR302&gt;0,1,0)</f>
        <v>0</v>
      </c>
      <c r="AS302" s="382">
        <f>IF(CM_MWh!AS302&gt;0,1,0)</f>
        <v>0</v>
      </c>
      <c r="AT302" s="382">
        <f>IF(CM_MWh!AT302&gt;0,1,0)</f>
        <v>0</v>
      </c>
      <c r="AU302" s="382">
        <f t="shared" si="135"/>
        <v>6</v>
      </c>
      <c r="AV302" s="382">
        <f t="shared" si="136"/>
        <v>5</v>
      </c>
      <c r="AW302" s="103">
        <f t="shared" si="137"/>
        <v>11</v>
      </c>
      <c r="AX302" s="152">
        <f t="shared" si="138"/>
        <v>1849557</v>
      </c>
      <c r="AY302" s="381"/>
      <c r="AZ302" s="371"/>
      <c r="BA302" s="371"/>
      <c r="BB302" s="371"/>
      <c r="BC302" s="371"/>
      <c r="BD302" s="371"/>
      <c r="BE302" s="104">
        <f t="shared" si="144"/>
        <v>2020</v>
      </c>
      <c r="BF302" s="28">
        <f t="shared" si="129"/>
        <v>9</v>
      </c>
      <c r="BG302" s="381">
        <f t="shared" si="133"/>
        <v>3699142</v>
      </c>
      <c r="BH302" s="215">
        <f t="shared" si="134"/>
        <v>1638428</v>
      </c>
      <c r="BI302" s="215">
        <f t="shared" si="134"/>
        <v>182219</v>
      </c>
      <c r="BJ302" s="215">
        <f t="shared" si="134"/>
        <v>2220</v>
      </c>
      <c r="BK302" s="215">
        <f t="shared" si="134"/>
        <v>1520</v>
      </c>
      <c r="BL302" s="215">
        <f t="shared" si="134"/>
        <v>25170</v>
      </c>
      <c r="BM302" s="215">
        <f t="shared" si="139"/>
        <v>1849557</v>
      </c>
      <c r="BN302" s="206">
        <f t="shared" si="140"/>
        <v>5</v>
      </c>
      <c r="BO302" s="206">
        <f t="shared" si="131"/>
        <v>3</v>
      </c>
      <c r="BP302" s="206">
        <f t="shared" si="132"/>
        <v>3</v>
      </c>
      <c r="BQ302" s="206">
        <f t="shared" si="130"/>
        <v>6</v>
      </c>
      <c r="BR302" s="206">
        <f t="shared" si="141"/>
        <v>11</v>
      </c>
      <c r="BS302" s="264"/>
    </row>
    <row r="303" spans="1:71">
      <c r="A303" s="28">
        <f t="shared" si="142"/>
        <v>2020</v>
      </c>
      <c r="B303" s="28">
        <f t="shared" si="145"/>
        <v>10</v>
      </c>
      <c r="C303" s="383">
        <f t="shared" si="143"/>
        <v>1851468</v>
      </c>
      <c r="D303" s="383">
        <f>ROUND(cust_BM!D303,0)</f>
        <v>1640124</v>
      </c>
      <c r="E303" s="383">
        <f>ROUND(cust_BM!E303,0)</f>
        <v>182397</v>
      </c>
      <c r="F303" s="383">
        <f>ROUND(cust_BM!F303,0)</f>
        <v>2219</v>
      </c>
      <c r="G303" s="383">
        <f>ROUND(cust_BM!G303,0)</f>
        <v>1519</v>
      </c>
      <c r="H303" s="400">
        <f>ROUND(cust_BM!H303,0)</f>
        <v>25199</v>
      </c>
      <c r="I303" s="382">
        <f>IF(CM_MWh!I303&gt;0,1,0)</f>
        <v>0</v>
      </c>
      <c r="J303" s="382">
        <f>IF(CM_MWh!J303&gt;0,1,0)</f>
        <v>0</v>
      </c>
      <c r="K303" s="382">
        <f>IF(CM_MWh!K303&gt;0,1,0)</f>
        <v>1</v>
      </c>
      <c r="L303" s="382">
        <f>IF(CM_MWh!L303&gt;0,1,0)</f>
        <v>0</v>
      </c>
      <c r="M303" s="382">
        <f>IF(CM_MWh!N303&gt;0,1,0)</f>
        <v>0</v>
      </c>
      <c r="N303" s="292">
        <f>IF(CM_MWh!K303&gt;0,1,0)</f>
        <v>1</v>
      </c>
      <c r="O303" s="292">
        <f>IF(CM_MWh!M303&gt;0,1,0)</f>
        <v>0</v>
      </c>
      <c r="P303" s="292">
        <f>IF(CM_MWh!P303&gt;0,1,0)</f>
        <v>0</v>
      </c>
      <c r="Q303" s="292">
        <f>IF(CM_MWh!Q303&gt;0,1,0)</f>
        <v>0</v>
      </c>
      <c r="R303" s="292">
        <f>IF(CM_MWh!R303&gt;0,1,0)</f>
        <v>1</v>
      </c>
      <c r="S303" s="292">
        <f>IF(CM_MWh!S303&gt;0,1,0)</f>
        <v>1</v>
      </c>
      <c r="T303" s="292">
        <f>IF(CM_MWh!T303&gt;0,1,0)</f>
        <v>0</v>
      </c>
      <c r="U303" s="384">
        <f>IF(CM_MWh!U303&gt;0,1,0)</f>
        <v>1</v>
      </c>
      <c r="V303" s="382">
        <f>IF(CM_MWh!V303&gt;0,1,0)</f>
        <v>1</v>
      </c>
      <c r="W303" s="382">
        <f>IF(CM_MWh!W303&gt;0,1,0)</f>
        <v>1</v>
      </c>
      <c r="X303" s="382">
        <f>IF(CM_MWh!X303&gt;0,1,0)</f>
        <v>0</v>
      </c>
      <c r="Y303" s="382">
        <f>IF(CM_MWh!Y303&gt;0,1,0)</f>
        <v>1</v>
      </c>
      <c r="Z303" s="382">
        <f>IF(CM_MWh!Z303&gt;0,1,0)</f>
        <v>0</v>
      </c>
      <c r="AA303" s="382">
        <f>IF(CM_MWh!AA303&gt;0,1,0)</f>
        <v>1</v>
      </c>
      <c r="AB303" s="382">
        <f>IF(CM_MWh!AB303&gt;0,1,0)</f>
        <v>0</v>
      </c>
      <c r="AC303" s="382">
        <f>IF(CM_MWh!AC303&gt;0,1,0)</f>
        <v>0</v>
      </c>
      <c r="AD303" s="382">
        <f>IF(CM_MWh!AD303&gt;0,1,0)</f>
        <v>0</v>
      </c>
      <c r="AE303" s="382">
        <f>IF(CM_MWh!AE303&gt;0,1,0)</f>
        <v>1</v>
      </c>
      <c r="AF303" s="382">
        <f>IF(CM_MWh!AF303&gt;0,1,0)</f>
        <v>0</v>
      </c>
      <c r="AG303" s="384">
        <f>IF(CM_MWh!AG303&gt;0,1,0)</f>
        <v>0</v>
      </c>
      <c r="AH303" s="260">
        <f>IF(CM_MWh!AH303&gt;0,1,0)</f>
        <v>0</v>
      </c>
      <c r="AI303" s="260">
        <f>IF(CM_MWh!AI303&gt;0,1,0)</f>
        <v>0</v>
      </c>
      <c r="AJ303" s="382">
        <f>IF(CM_MWh!AJ303&gt;0,1,0)</f>
        <v>0</v>
      </c>
      <c r="AK303" s="382">
        <f>IF(CM_MWh!AK303&gt;0,1,0)</f>
        <v>0</v>
      </c>
      <c r="AL303" s="382">
        <f>IF(CM_MWh!AL303&gt;0,1,0)</f>
        <v>0</v>
      </c>
      <c r="AM303" s="382">
        <f>IF(CM_MWh!AM303&gt;0,1,0)</f>
        <v>0</v>
      </c>
      <c r="AN303" s="382">
        <f>IF(CM_MWh!AN303&gt;0,1,0)</f>
        <v>0</v>
      </c>
      <c r="AO303" s="382">
        <f>IF(CM_MWh!AO303&gt;0,1,0)</f>
        <v>0</v>
      </c>
      <c r="AP303" s="382">
        <f>IF(CM_MWh!AP303&gt;0,1,0)</f>
        <v>0</v>
      </c>
      <c r="AQ303" s="382">
        <f>IF(CM_MWh!AQ303&gt;0,1,0)</f>
        <v>0</v>
      </c>
      <c r="AR303" s="382">
        <f>IF(CM_MWh!AR303&gt;0,1,0)</f>
        <v>0</v>
      </c>
      <c r="AS303" s="382">
        <f>IF(CM_MWh!AS303&gt;0,1,0)</f>
        <v>0</v>
      </c>
      <c r="AT303" s="382">
        <f>IF(CM_MWh!AT303&gt;0,1,0)</f>
        <v>0</v>
      </c>
      <c r="AU303" s="382">
        <f t="shared" si="135"/>
        <v>6</v>
      </c>
      <c r="AV303" s="382">
        <f t="shared" si="136"/>
        <v>4</v>
      </c>
      <c r="AW303" s="103">
        <f t="shared" si="137"/>
        <v>10</v>
      </c>
      <c r="AX303" s="152">
        <f t="shared" si="138"/>
        <v>1851458</v>
      </c>
      <c r="AY303" s="381"/>
      <c r="AZ303" s="371"/>
      <c r="BA303" s="371"/>
      <c r="BB303" s="371"/>
      <c r="BC303" s="371"/>
      <c r="BD303" s="371"/>
      <c r="BE303" s="104">
        <f t="shared" si="144"/>
        <v>2020</v>
      </c>
      <c r="BF303" s="28">
        <f t="shared" si="129"/>
        <v>10</v>
      </c>
      <c r="BG303" s="381">
        <f t="shared" si="133"/>
        <v>3702942</v>
      </c>
      <c r="BH303" s="215">
        <f t="shared" si="134"/>
        <v>1640124</v>
      </c>
      <c r="BI303" s="215">
        <f t="shared" si="134"/>
        <v>182397</v>
      </c>
      <c r="BJ303" s="215">
        <f t="shared" si="134"/>
        <v>2219</v>
      </c>
      <c r="BK303" s="215">
        <f t="shared" si="134"/>
        <v>1519</v>
      </c>
      <c r="BL303" s="215">
        <f t="shared" si="134"/>
        <v>25199</v>
      </c>
      <c r="BM303" s="215">
        <f t="shared" si="139"/>
        <v>1851458</v>
      </c>
      <c r="BN303" s="206">
        <f t="shared" si="140"/>
        <v>4</v>
      </c>
      <c r="BO303" s="206">
        <f t="shared" si="131"/>
        <v>3</v>
      </c>
      <c r="BP303" s="206">
        <f t="shared" si="132"/>
        <v>3</v>
      </c>
      <c r="BQ303" s="206">
        <f t="shared" si="130"/>
        <v>6</v>
      </c>
      <c r="BR303" s="206">
        <f t="shared" si="141"/>
        <v>10</v>
      </c>
      <c r="BS303" s="264"/>
    </row>
    <row r="304" spans="1:71">
      <c r="A304" s="28">
        <f t="shared" si="142"/>
        <v>2020</v>
      </c>
      <c r="B304" s="28">
        <f t="shared" si="145"/>
        <v>11</v>
      </c>
      <c r="C304" s="383">
        <f t="shared" si="143"/>
        <v>1853383</v>
      </c>
      <c r="D304" s="383">
        <f>ROUND(cust_BM!D304,0)</f>
        <v>1641821</v>
      </c>
      <c r="E304" s="383">
        <f>ROUND(cust_BM!E304,0)</f>
        <v>182575</v>
      </c>
      <c r="F304" s="383">
        <f>ROUND(cust_BM!F304,0)</f>
        <v>2218</v>
      </c>
      <c r="G304" s="383">
        <f>ROUND(cust_BM!G304,0)</f>
        <v>1519</v>
      </c>
      <c r="H304" s="400">
        <f>ROUND(cust_BM!H304,0)</f>
        <v>25240</v>
      </c>
      <c r="I304" s="382">
        <f>IF(CM_MWh!I304&gt;0,1,0)</f>
        <v>0</v>
      </c>
      <c r="J304" s="382">
        <f>IF(CM_MWh!J304&gt;0,1,0)</f>
        <v>0</v>
      </c>
      <c r="K304" s="382">
        <f>IF(CM_MWh!K304&gt;0,1,0)</f>
        <v>1</v>
      </c>
      <c r="L304" s="382">
        <f>IF(CM_MWh!L304&gt;0,1,0)</f>
        <v>0</v>
      </c>
      <c r="M304" s="382">
        <f>IF(CM_MWh!N304&gt;0,1,0)</f>
        <v>0</v>
      </c>
      <c r="N304" s="292">
        <f>IF(CM_MWh!K304&gt;0,1,0)</f>
        <v>1</v>
      </c>
      <c r="O304" s="292">
        <f>IF(CM_MWh!M304&gt;0,1,0)</f>
        <v>0</v>
      </c>
      <c r="P304" s="292">
        <f>IF(CM_MWh!P304&gt;0,1,0)</f>
        <v>0</v>
      </c>
      <c r="Q304" s="292">
        <f>IF(CM_MWh!Q304&gt;0,1,0)</f>
        <v>0</v>
      </c>
      <c r="R304" s="292">
        <f>IF(CM_MWh!R304&gt;0,1,0)</f>
        <v>1</v>
      </c>
      <c r="S304" s="292">
        <f>IF(CM_MWh!S304&gt;0,1,0)</f>
        <v>1</v>
      </c>
      <c r="T304" s="292">
        <f>IF(CM_MWh!T304&gt;0,1,0)</f>
        <v>0</v>
      </c>
      <c r="U304" s="384">
        <f>IF(CM_MWh!U304&gt;0,1,0)</f>
        <v>1</v>
      </c>
      <c r="V304" s="382">
        <f>IF(CM_MWh!V304&gt;0,1,0)</f>
        <v>1</v>
      </c>
      <c r="W304" s="382">
        <f>IF(CM_MWh!W304&gt;0,1,0)</f>
        <v>1</v>
      </c>
      <c r="X304" s="382">
        <f>IF(CM_MWh!X304&gt;0,1,0)</f>
        <v>0</v>
      </c>
      <c r="Y304" s="382">
        <f>IF(CM_MWh!Y304&gt;0,1,0)</f>
        <v>1</v>
      </c>
      <c r="Z304" s="382">
        <f>IF(CM_MWh!Z304&gt;0,1,0)</f>
        <v>0</v>
      </c>
      <c r="AA304" s="382">
        <f>IF(CM_MWh!AA304&gt;0,1,0)</f>
        <v>1</v>
      </c>
      <c r="AB304" s="382">
        <f>IF(CM_MWh!AB304&gt;0,1,0)</f>
        <v>0</v>
      </c>
      <c r="AC304" s="382">
        <f>IF(CM_MWh!AC304&gt;0,1,0)</f>
        <v>0</v>
      </c>
      <c r="AD304" s="382">
        <f>IF(CM_MWh!AD304&gt;0,1,0)</f>
        <v>0</v>
      </c>
      <c r="AE304" s="382">
        <f>IF(CM_MWh!AE304&gt;0,1,0)</f>
        <v>1</v>
      </c>
      <c r="AF304" s="382">
        <f>IF(CM_MWh!AF304&gt;0,1,0)</f>
        <v>0</v>
      </c>
      <c r="AG304" s="384">
        <f>IF(CM_MWh!AG304&gt;0,1,0)</f>
        <v>0</v>
      </c>
      <c r="AH304" s="260">
        <f>IF(CM_MWh!AH304&gt;0,1,0)</f>
        <v>0</v>
      </c>
      <c r="AI304" s="260">
        <f>IF(CM_MWh!AI304&gt;0,1,0)</f>
        <v>0</v>
      </c>
      <c r="AJ304" s="382">
        <f>IF(CM_MWh!AJ304&gt;0,1,0)</f>
        <v>0</v>
      </c>
      <c r="AK304" s="382">
        <f>IF(CM_MWh!AK304&gt;0,1,0)</f>
        <v>0</v>
      </c>
      <c r="AL304" s="382">
        <f>IF(CM_MWh!AL304&gt;0,1,0)</f>
        <v>0</v>
      </c>
      <c r="AM304" s="382">
        <f>IF(CM_MWh!AM304&gt;0,1,0)</f>
        <v>0</v>
      </c>
      <c r="AN304" s="382">
        <f>IF(CM_MWh!AN304&gt;0,1,0)</f>
        <v>0</v>
      </c>
      <c r="AO304" s="382">
        <f>IF(CM_MWh!AO304&gt;0,1,0)</f>
        <v>0</v>
      </c>
      <c r="AP304" s="382">
        <f>IF(CM_MWh!AP304&gt;0,1,0)</f>
        <v>0</v>
      </c>
      <c r="AQ304" s="382">
        <f>IF(CM_MWh!AQ304&gt;0,1,0)</f>
        <v>0</v>
      </c>
      <c r="AR304" s="382">
        <f>IF(CM_MWh!AR304&gt;0,1,0)</f>
        <v>0</v>
      </c>
      <c r="AS304" s="382">
        <f>IF(CM_MWh!AS304&gt;0,1,0)</f>
        <v>0</v>
      </c>
      <c r="AT304" s="382">
        <f>IF(CM_MWh!AT304&gt;0,1,0)</f>
        <v>0</v>
      </c>
      <c r="AU304" s="382">
        <f t="shared" si="135"/>
        <v>6</v>
      </c>
      <c r="AV304" s="382">
        <f t="shared" si="136"/>
        <v>4</v>
      </c>
      <c r="AW304" s="103">
        <f t="shared" si="137"/>
        <v>10</v>
      </c>
      <c r="AX304" s="152">
        <f t="shared" si="138"/>
        <v>1853373</v>
      </c>
      <c r="AY304" s="381"/>
      <c r="AZ304" s="371"/>
      <c r="BA304" s="371"/>
      <c r="BB304" s="371"/>
      <c r="BC304" s="371"/>
      <c r="BD304" s="371"/>
      <c r="BE304" s="104">
        <f t="shared" si="144"/>
        <v>2020</v>
      </c>
      <c r="BF304" s="28">
        <f t="shared" si="129"/>
        <v>11</v>
      </c>
      <c r="BG304" s="381">
        <f t="shared" si="133"/>
        <v>3706772</v>
      </c>
      <c r="BH304" s="215">
        <f t="shared" si="134"/>
        <v>1641821</v>
      </c>
      <c r="BI304" s="215">
        <f t="shared" si="134"/>
        <v>182575</v>
      </c>
      <c r="BJ304" s="215">
        <f t="shared" si="134"/>
        <v>2218</v>
      </c>
      <c r="BK304" s="215">
        <f t="shared" si="134"/>
        <v>1519</v>
      </c>
      <c r="BL304" s="215">
        <f t="shared" si="134"/>
        <v>25240</v>
      </c>
      <c r="BM304" s="215">
        <f t="shared" si="139"/>
        <v>1853373</v>
      </c>
      <c r="BN304" s="206">
        <f t="shared" si="140"/>
        <v>4</v>
      </c>
      <c r="BO304" s="206">
        <f t="shared" si="131"/>
        <v>3</v>
      </c>
      <c r="BP304" s="206">
        <f t="shared" si="132"/>
        <v>3</v>
      </c>
      <c r="BQ304" s="206">
        <f t="shared" si="130"/>
        <v>6</v>
      </c>
      <c r="BR304" s="206">
        <f t="shared" si="141"/>
        <v>10</v>
      </c>
      <c r="BS304" s="264"/>
    </row>
    <row r="305" spans="1:71">
      <c r="A305" s="28">
        <f t="shared" si="142"/>
        <v>2020</v>
      </c>
      <c r="B305" s="28">
        <f t="shared" si="145"/>
        <v>12</v>
      </c>
      <c r="C305" s="383">
        <f t="shared" si="143"/>
        <v>1855213</v>
      </c>
      <c r="D305" s="383">
        <f>ROUND(cust_BM!D305,0)</f>
        <v>1643518</v>
      </c>
      <c r="E305" s="383">
        <f>ROUND(cust_BM!E305,0)</f>
        <v>182754</v>
      </c>
      <c r="F305" s="383">
        <f>ROUND(cust_BM!F305,0)</f>
        <v>2216</v>
      </c>
      <c r="G305" s="383">
        <f>ROUND(cust_BM!G305,0)</f>
        <v>1519</v>
      </c>
      <c r="H305" s="400">
        <f>ROUND(cust_BM!H305,0)</f>
        <v>25195</v>
      </c>
      <c r="I305" s="382">
        <f>IF(CM_MWh!I305&gt;0,1,0)</f>
        <v>0</v>
      </c>
      <c r="J305" s="382">
        <f>IF(CM_MWh!J305&gt;0,1,0)</f>
        <v>0</v>
      </c>
      <c r="K305" s="382">
        <f>IF(CM_MWh!K305&gt;0,1,0)</f>
        <v>1</v>
      </c>
      <c r="L305" s="382">
        <f>IF(CM_MWh!L305&gt;0,1,0)</f>
        <v>0</v>
      </c>
      <c r="M305" s="382">
        <f>IF(CM_MWh!N305&gt;0,1,0)</f>
        <v>0</v>
      </c>
      <c r="N305" s="292">
        <f>IF(CM_MWh!K305&gt;0,1,0)</f>
        <v>1</v>
      </c>
      <c r="O305" s="292">
        <f>IF(CM_MWh!M305&gt;0,1,0)</f>
        <v>0</v>
      </c>
      <c r="P305" s="292">
        <f>IF(CM_MWh!P305&gt;0,1,0)</f>
        <v>0</v>
      </c>
      <c r="Q305" s="292">
        <f>IF(CM_MWh!Q305&gt;0,1,0)</f>
        <v>1</v>
      </c>
      <c r="R305" s="292">
        <f>IF(CM_MWh!R305&gt;0,1,0)</f>
        <v>1</v>
      </c>
      <c r="S305" s="292">
        <f>IF(CM_MWh!S305&gt;0,1,0)</f>
        <v>1</v>
      </c>
      <c r="T305" s="292">
        <f>IF(CM_MWh!T305&gt;0,1,0)</f>
        <v>0</v>
      </c>
      <c r="U305" s="384">
        <f>IF(CM_MWh!U305&gt;0,1,0)</f>
        <v>1</v>
      </c>
      <c r="V305" s="382">
        <f>IF(CM_MWh!V305&gt;0,1,0)</f>
        <v>1</v>
      </c>
      <c r="W305" s="382">
        <f>IF(CM_MWh!W305&gt;0,1,0)</f>
        <v>1</v>
      </c>
      <c r="X305" s="382">
        <f>IF(CM_MWh!X305&gt;0,1,0)</f>
        <v>0</v>
      </c>
      <c r="Y305" s="382">
        <f>IF(CM_MWh!Y305&gt;0,1,0)</f>
        <v>1</v>
      </c>
      <c r="Z305" s="382">
        <f>IF(CM_MWh!Z305&gt;0,1,0)</f>
        <v>0</v>
      </c>
      <c r="AA305" s="382">
        <f>IF(CM_MWh!AA305&gt;0,1,0)</f>
        <v>1</v>
      </c>
      <c r="AB305" s="382">
        <f>IF(CM_MWh!AB305&gt;0,1,0)</f>
        <v>0</v>
      </c>
      <c r="AC305" s="382">
        <f>IF(CM_MWh!AC305&gt;0,1,0)</f>
        <v>0</v>
      </c>
      <c r="AD305" s="382">
        <f>IF(CM_MWh!AD305&gt;0,1,0)</f>
        <v>0</v>
      </c>
      <c r="AE305" s="382">
        <f>IF(CM_MWh!AE305&gt;0,1,0)</f>
        <v>1</v>
      </c>
      <c r="AF305" s="382">
        <f>IF(CM_MWh!AF305&gt;0,1,0)</f>
        <v>0</v>
      </c>
      <c r="AG305" s="384">
        <f>IF(CM_MWh!AG305&gt;0,1,0)</f>
        <v>0</v>
      </c>
      <c r="AH305" s="260">
        <f>IF(CM_MWh!AH305&gt;0,1,0)</f>
        <v>0</v>
      </c>
      <c r="AI305" s="260">
        <f>IF(CM_MWh!AI305&gt;0,1,0)</f>
        <v>0</v>
      </c>
      <c r="AJ305" s="382">
        <f>IF(CM_MWh!AJ305&gt;0,1,0)</f>
        <v>0</v>
      </c>
      <c r="AK305" s="382">
        <f>IF(CM_MWh!AK305&gt;0,1,0)</f>
        <v>0</v>
      </c>
      <c r="AL305" s="382">
        <f>IF(CM_MWh!AL305&gt;0,1,0)</f>
        <v>0</v>
      </c>
      <c r="AM305" s="382">
        <f>IF(CM_MWh!AM305&gt;0,1,0)</f>
        <v>0</v>
      </c>
      <c r="AN305" s="382">
        <f>IF(CM_MWh!AN305&gt;0,1,0)</f>
        <v>0</v>
      </c>
      <c r="AO305" s="382">
        <f>IF(CM_MWh!AO305&gt;0,1,0)</f>
        <v>0</v>
      </c>
      <c r="AP305" s="382">
        <f>IF(CM_MWh!AP305&gt;0,1,0)</f>
        <v>0</v>
      </c>
      <c r="AQ305" s="382">
        <f>IF(CM_MWh!AQ305&gt;0,1,0)</f>
        <v>0</v>
      </c>
      <c r="AR305" s="382">
        <f>IF(CM_MWh!AR305&gt;0,1,0)</f>
        <v>0</v>
      </c>
      <c r="AS305" s="382">
        <f>IF(CM_MWh!AS305&gt;0,1,0)</f>
        <v>0</v>
      </c>
      <c r="AT305" s="382">
        <f>IF(CM_MWh!AT305&gt;0,1,0)</f>
        <v>0</v>
      </c>
      <c r="AU305" s="382">
        <f t="shared" si="135"/>
        <v>6</v>
      </c>
      <c r="AV305" s="382">
        <f t="shared" si="136"/>
        <v>5</v>
      </c>
      <c r="AW305" s="103">
        <f t="shared" si="137"/>
        <v>11</v>
      </c>
      <c r="AX305" s="152">
        <f t="shared" si="138"/>
        <v>1855202</v>
      </c>
      <c r="AY305" s="381"/>
      <c r="AZ305" s="371"/>
      <c r="BA305" s="371"/>
      <c r="BB305" s="371"/>
      <c r="BC305" s="371"/>
      <c r="BD305" s="371"/>
      <c r="BE305" s="104">
        <f t="shared" si="144"/>
        <v>2020</v>
      </c>
      <c r="BF305" s="28">
        <f t="shared" si="129"/>
        <v>12</v>
      </c>
      <c r="BG305" s="381">
        <f t="shared" si="133"/>
        <v>3710432</v>
      </c>
      <c r="BH305" s="215">
        <f t="shared" si="134"/>
        <v>1643518</v>
      </c>
      <c r="BI305" s="215">
        <f t="shared" si="134"/>
        <v>182754</v>
      </c>
      <c r="BJ305" s="215">
        <f t="shared" si="134"/>
        <v>2216</v>
      </c>
      <c r="BK305" s="215">
        <f t="shared" si="134"/>
        <v>1519</v>
      </c>
      <c r="BL305" s="215">
        <f t="shared" si="134"/>
        <v>25195</v>
      </c>
      <c r="BM305" s="215">
        <f t="shared" si="139"/>
        <v>1855202</v>
      </c>
      <c r="BN305" s="206">
        <f t="shared" si="140"/>
        <v>5</v>
      </c>
      <c r="BO305" s="206">
        <f t="shared" si="131"/>
        <v>3</v>
      </c>
      <c r="BP305" s="206">
        <f t="shared" si="132"/>
        <v>3</v>
      </c>
      <c r="BQ305" s="206">
        <f t="shared" si="130"/>
        <v>6</v>
      </c>
      <c r="BR305" s="206">
        <f t="shared" si="141"/>
        <v>11</v>
      </c>
      <c r="BS305" s="264"/>
    </row>
    <row r="306" spans="1:71">
      <c r="A306" s="28">
        <f t="shared" si="142"/>
        <v>2021</v>
      </c>
      <c r="B306" s="28">
        <f t="shared" si="145"/>
        <v>1</v>
      </c>
      <c r="C306" s="383">
        <f t="shared" si="143"/>
        <v>1857133</v>
      </c>
      <c r="D306" s="383">
        <f>ROUND(cust_BM!D306,0)</f>
        <v>1645214</v>
      </c>
      <c r="E306" s="383">
        <f>ROUND(cust_BM!E306,0)</f>
        <v>182932</v>
      </c>
      <c r="F306" s="383">
        <f>ROUND(cust_BM!F306,0)</f>
        <v>2215</v>
      </c>
      <c r="G306" s="383">
        <f>ROUND(cust_BM!G306,0)</f>
        <v>1519</v>
      </c>
      <c r="H306" s="400">
        <f>ROUND(cust_BM!H306,0)</f>
        <v>25242</v>
      </c>
      <c r="I306" s="382">
        <f>IF(CM_MWh!I306&gt;0,1,0)</f>
        <v>0</v>
      </c>
      <c r="J306" s="382">
        <f>IF(CM_MWh!J306&gt;0,1,0)</f>
        <v>0</v>
      </c>
      <c r="K306" s="382">
        <f>IF(CM_MWh!K306&gt;0,1,0)</f>
        <v>1</v>
      </c>
      <c r="L306" s="382">
        <f>IF(CM_MWh!L306&gt;0,1,0)</f>
        <v>0</v>
      </c>
      <c r="M306" s="382">
        <f>IF(CM_MWh!N306&gt;0,1,0)</f>
        <v>0</v>
      </c>
      <c r="N306" s="292">
        <f>IF(CM_MWh!K306&gt;0,1,0)</f>
        <v>1</v>
      </c>
      <c r="O306" s="292">
        <f>IF(CM_MWh!M306&gt;0,1,0)</f>
        <v>0</v>
      </c>
      <c r="P306" s="292">
        <f>IF(CM_MWh!P306&gt;0,1,0)</f>
        <v>0</v>
      </c>
      <c r="Q306" s="292">
        <f>IF(CM_MWh!Q306&gt;0,1,0)</f>
        <v>1</v>
      </c>
      <c r="R306" s="292">
        <f>IF(CM_MWh!R306&gt;0,1,0)</f>
        <v>1</v>
      </c>
      <c r="S306" s="292">
        <f>IF(CM_MWh!S306&gt;0,1,0)</f>
        <v>1</v>
      </c>
      <c r="T306" s="292">
        <f>IF(CM_MWh!T306&gt;0,1,0)</f>
        <v>0</v>
      </c>
      <c r="U306" s="384">
        <f>IF(CM_MWh!U306&gt;0,1,0)</f>
        <v>1</v>
      </c>
      <c r="V306" s="382">
        <f>IF(CM_MWh!V306&gt;0,1,0)</f>
        <v>1</v>
      </c>
      <c r="W306" s="382">
        <f>IF(CM_MWh!W306&gt;0,1,0)</f>
        <v>1</v>
      </c>
      <c r="X306" s="382">
        <f>IF(CM_MWh!X306&gt;0,1,0)</f>
        <v>0</v>
      </c>
      <c r="Y306" s="382">
        <f>IF(CM_MWh!Y306&gt;0,1,0)</f>
        <v>1</v>
      </c>
      <c r="Z306" s="382">
        <f>IF(CM_MWh!Z306&gt;0,1,0)</f>
        <v>0</v>
      </c>
      <c r="AA306" s="382">
        <f>IF(CM_MWh!AA306&gt;0,1,0)</f>
        <v>1</v>
      </c>
      <c r="AB306" s="382">
        <f>IF(CM_MWh!AB306&gt;0,1,0)</f>
        <v>0</v>
      </c>
      <c r="AC306" s="382">
        <f>IF(CM_MWh!AC306&gt;0,1,0)</f>
        <v>0</v>
      </c>
      <c r="AD306" s="382">
        <f>IF(CM_MWh!AD306&gt;0,1,0)</f>
        <v>0</v>
      </c>
      <c r="AE306" s="382">
        <f>IF(CM_MWh!AE306&gt;0,1,0)</f>
        <v>1</v>
      </c>
      <c r="AF306" s="382">
        <f>IF(CM_MWh!AF306&gt;0,1,0)</f>
        <v>0</v>
      </c>
      <c r="AG306" s="384">
        <f>IF(CM_MWh!AG306&gt;0,1,0)</f>
        <v>0</v>
      </c>
      <c r="AH306" s="260">
        <f>IF(CM_MWh!AH306&gt;0,1,0)</f>
        <v>0</v>
      </c>
      <c r="AI306" s="260">
        <f>IF(CM_MWh!AI306&gt;0,1,0)</f>
        <v>0</v>
      </c>
      <c r="AJ306" s="382">
        <f>IF(CM_MWh!AJ306&gt;0,1,0)</f>
        <v>0</v>
      </c>
      <c r="AK306" s="382">
        <f>IF(CM_MWh!AK306&gt;0,1,0)</f>
        <v>0</v>
      </c>
      <c r="AL306" s="382">
        <f>IF(CM_MWh!AL306&gt;0,1,0)</f>
        <v>0</v>
      </c>
      <c r="AM306" s="382">
        <f>IF(CM_MWh!AM306&gt;0,1,0)</f>
        <v>0</v>
      </c>
      <c r="AN306" s="382">
        <f>IF(CM_MWh!AN306&gt;0,1,0)</f>
        <v>0</v>
      </c>
      <c r="AO306" s="382">
        <f>IF(CM_MWh!AO306&gt;0,1,0)</f>
        <v>0</v>
      </c>
      <c r="AP306" s="382">
        <f>IF(CM_MWh!AP306&gt;0,1,0)</f>
        <v>0</v>
      </c>
      <c r="AQ306" s="382">
        <f>IF(CM_MWh!AQ306&gt;0,1,0)</f>
        <v>0</v>
      </c>
      <c r="AR306" s="382">
        <f>IF(CM_MWh!AR306&gt;0,1,0)</f>
        <v>0</v>
      </c>
      <c r="AS306" s="382">
        <f>IF(CM_MWh!AS306&gt;0,1,0)</f>
        <v>0</v>
      </c>
      <c r="AT306" s="382">
        <f>IF(CM_MWh!AT306&gt;0,1,0)</f>
        <v>0</v>
      </c>
      <c r="AU306" s="382">
        <f t="shared" si="135"/>
        <v>6</v>
      </c>
      <c r="AV306" s="382">
        <f t="shared" si="136"/>
        <v>5</v>
      </c>
      <c r="AW306" s="103">
        <f t="shared" si="137"/>
        <v>11</v>
      </c>
      <c r="AX306" s="152">
        <f t="shared" si="138"/>
        <v>1857122</v>
      </c>
      <c r="AY306" s="381"/>
      <c r="AZ306" s="371"/>
      <c r="BA306" s="371"/>
      <c r="BB306" s="371"/>
      <c r="BC306" s="371"/>
      <c r="BD306" s="371"/>
      <c r="BE306" s="104">
        <f t="shared" si="144"/>
        <v>2021</v>
      </c>
      <c r="BF306" s="28">
        <f t="shared" si="129"/>
        <v>1</v>
      </c>
      <c r="BG306" s="381">
        <f t="shared" si="133"/>
        <v>3714272</v>
      </c>
      <c r="BH306" s="215">
        <f t="shared" si="134"/>
        <v>1645214</v>
      </c>
      <c r="BI306" s="215">
        <f t="shared" si="134"/>
        <v>182932</v>
      </c>
      <c r="BJ306" s="215">
        <f t="shared" si="134"/>
        <v>2215</v>
      </c>
      <c r="BK306" s="215">
        <f t="shared" si="134"/>
        <v>1519</v>
      </c>
      <c r="BL306" s="215">
        <f t="shared" si="134"/>
        <v>25242</v>
      </c>
      <c r="BM306" s="215">
        <f t="shared" si="139"/>
        <v>1857122</v>
      </c>
      <c r="BN306" s="206">
        <f t="shared" si="140"/>
        <v>5</v>
      </c>
      <c r="BO306" s="206">
        <f t="shared" si="131"/>
        <v>3</v>
      </c>
      <c r="BP306" s="206">
        <f t="shared" si="132"/>
        <v>3</v>
      </c>
      <c r="BQ306" s="206">
        <f t="shared" si="130"/>
        <v>6</v>
      </c>
      <c r="BR306" s="206">
        <f t="shared" si="141"/>
        <v>11</v>
      </c>
      <c r="BS306" s="264"/>
    </row>
    <row r="307" spans="1:71">
      <c r="A307" s="28">
        <f t="shared" si="142"/>
        <v>2021</v>
      </c>
      <c r="B307" s="28">
        <f t="shared" si="145"/>
        <v>2</v>
      </c>
      <c r="C307" s="383">
        <f t="shared" si="143"/>
        <v>1859016</v>
      </c>
      <c r="D307" s="383">
        <f>ROUND(cust_BM!D307,0)</f>
        <v>1646911</v>
      </c>
      <c r="E307" s="383">
        <f>ROUND(cust_BM!E307,0)</f>
        <v>183110</v>
      </c>
      <c r="F307" s="383">
        <f>ROUND(cust_BM!F307,0)</f>
        <v>2214</v>
      </c>
      <c r="G307" s="383">
        <f>ROUND(cust_BM!G307,0)</f>
        <v>1519</v>
      </c>
      <c r="H307" s="400">
        <f>ROUND(cust_BM!H307,0)</f>
        <v>25251</v>
      </c>
      <c r="I307" s="382">
        <f>IF(CM_MWh!I307&gt;0,1,0)</f>
        <v>0</v>
      </c>
      <c r="J307" s="382">
        <f>IF(CM_MWh!J307&gt;0,1,0)</f>
        <v>0</v>
      </c>
      <c r="K307" s="382">
        <f>IF(CM_MWh!K307&gt;0,1,0)</f>
        <v>1</v>
      </c>
      <c r="L307" s="382">
        <f>IF(CM_MWh!L307&gt;0,1,0)</f>
        <v>0</v>
      </c>
      <c r="M307" s="382">
        <f>IF(CM_MWh!N307&gt;0,1,0)</f>
        <v>0</v>
      </c>
      <c r="N307" s="292">
        <f>IF(CM_MWh!K307&gt;0,1,0)</f>
        <v>1</v>
      </c>
      <c r="O307" s="292">
        <f>IF(CM_MWh!M307&gt;0,1,0)</f>
        <v>0</v>
      </c>
      <c r="P307" s="292">
        <f>IF(CM_MWh!P307&gt;0,1,0)</f>
        <v>0</v>
      </c>
      <c r="Q307" s="292">
        <f>IF(CM_MWh!Q307&gt;0,1,0)</f>
        <v>1</v>
      </c>
      <c r="R307" s="292">
        <f>IF(CM_MWh!R307&gt;0,1,0)</f>
        <v>1</v>
      </c>
      <c r="S307" s="292">
        <f>IF(CM_MWh!S307&gt;0,1,0)</f>
        <v>1</v>
      </c>
      <c r="T307" s="292">
        <f>IF(CM_MWh!T307&gt;0,1,0)</f>
        <v>0</v>
      </c>
      <c r="U307" s="384">
        <f>IF(CM_MWh!U307&gt;0,1,0)</f>
        <v>1</v>
      </c>
      <c r="V307" s="382">
        <f>IF(CM_MWh!V307&gt;0,1,0)</f>
        <v>1</v>
      </c>
      <c r="W307" s="382">
        <f>IF(CM_MWh!W307&gt;0,1,0)</f>
        <v>1</v>
      </c>
      <c r="X307" s="382">
        <f>IF(CM_MWh!X307&gt;0,1,0)</f>
        <v>0</v>
      </c>
      <c r="Y307" s="382">
        <f>IF(CM_MWh!Y307&gt;0,1,0)</f>
        <v>1</v>
      </c>
      <c r="Z307" s="382">
        <f>IF(CM_MWh!Z307&gt;0,1,0)</f>
        <v>0</v>
      </c>
      <c r="AA307" s="382">
        <f>IF(CM_MWh!AA307&gt;0,1,0)</f>
        <v>1</v>
      </c>
      <c r="AB307" s="382">
        <f>IF(CM_MWh!AB307&gt;0,1,0)</f>
        <v>0</v>
      </c>
      <c r="AC307" s="382">
        <f>IF(CM_MWh!AC307&gt;0,1,0)</f>
        <v>0</v>
      </c>
      <c r="AD307" s="382">
        <f>IF(CM_MWh!AD307&gt;0,1,0)</f>
        <v>0</v>
      </c>
      <c r="AE307" s="382">
        <f>IF(CM_MWh!AE307&gt;0,1,0)</f>
        <v>1</v>
      </c>
      <c r="AF307" s="382">
        <f>IF(CM_MWh!AF307&gt;0,1,0)</f>
        <v>0</v>
      </c>
      <c r="AG307" s="384">
        <f>IF(CM_MWh!AG307&gt;0,1,0)</f>
        <v>0</v>
      </c>
      <c r="AH307" s="260">
        <f>IF(CM_MWh!AH307&gt;0,1,0)</f>
        <v>0</v>
      </c>
      <c r="AI307" s="260">
        <f>IF(CM_MWh!AI307&gt;0,1,0)</f>
        <v>0</v>
      </c>
      <c r="AJ307" s="382">
        <f>IF(CM_MWh!AJ307&gt;0,1,0)</f>
        <v>0</v>
      </c>
      <c r="AK307" s="382">
        <f>IF(CM_MWh!AK307&gt;0,1,0)</f>
        <v>0</v>
      </c>
      <c r="AL307" s="382">
        <f>IF(CM_MWh!AL307&gt;0,1,0)</f>
        <v>0</v>
      </c>
      <c r="AM307" s="382">
        <f>IF(CM_MWh!AM307&gt;0,1,0)</f>
        <v>0</v>
      </c>
      <c r="AN307" s="382">
        <f>IF(CM_MWh!AN307&gt;0,1,0)</f>
        <v>0</v>
      </c>
      <c r="AO307" s="382">
        <f>IF(CM_MWh!AO307&gt;0,1,0)</f>
        <v>0</v>
      </c>
      <c r="AP307" s="382">
        <f>IF(CM_MWh!AP307&gt;0,1,0)</f>
        <v>0</v>
      </c>
      <c r="AQ307" s="382">
        <f>IF(CM_MWh!AQ307&gt;0,1,0)</f>
        <v>0</v>
      </c>
      <c r="AR307" s="382">
        <f>IF(CM_MWh!AR307&gt;0,1,0)</f>
        <v>0</v>
      </c>
      <c r="AS307" s="382">
        <f>IF(CM_MWh!AS307&gt;0,1,0)</f>
        <v>0</v>
      </c>
      <c r="AT307" s="382">
        <f>IF(CM_MWh!AT307&gt;0,1,0)</f>
        <v>0</v>
      </c>
      <c r="AU307" s="382">
        <f t="shared" si="135"/>
        <v>6</v>
      </c>
      <c r="AV307" s="382">
        <f t="shared" si="136"/>
        <v>5</v>
      </c>
      <c r="AW307" s="103">
        <f t="shared" si="137"/>
        <v>11</v>
      </c>
      <c r="AX307" s="152">
        <f t="shared" si="138"/>
        <v>1859005</v>
      </c>
      <c r="AY307" s="381"/>
      <c r="AZ307" s="371"/>
      <c r="BA307" s="371"/>
      <c r="BB307" s="371"/>
      <c r="BC307" s="371"/>
      <c r="BD307" s="371"/>
      <c r="BE307" s="104">
        <f t="shared" si="144"/>
        <v>2021</v>
      </c>
      <c r="BF307" s="28">
        <f t="shared" si="129"/>
        <v>2</v>
      </c>
      <c r="BG307" s="381">
        <f t="shared" si="133"/>
        <v>3718038</v>
      </c>
      <c r="BH307" s="215">
        <f t="shared" si="134"/>
        <v>1646911</v>
      </c>
      <c r="BI307" s="215">
        <f t="shared" si="134"/>
        <v>183110</v>
      </c>
      <c r="BJ307" s="215">
        <f t="shared" si="134"/>
        <v>2214</v>
      </c>
      <c r="BK307" s="215">
        <f t="shared" si="134"/>
        <v>1519</v>
      </c>
      <c r="BL307" s="215">
        <f t="shared" si="134"/>
        <v>25251</v>
      </c>
      <c r="BM307" s="215">
        <f t="shared" si="139"/>
        <v>1859005</v>
      </c>
      <c r="BN307" s="206">
        <f t="shared" si="140"/>
        <v>5</v>
      </c>
      <c r="BO307" s="206">
        <f t="shared" si="131"/>
        <v>3</v>
      </c>
      <c r="BP307" s="206">
        <f t="shared" si="132"/>
        <v>3</v>
      </c>
      <c r="BQ307" s="206">
        <f t="shared" si="130"/>
        <v>6</v>
      </c>
      <c r="BR307" s="206">
        <f t="shared" si="141"/>
        <v>11</v>
      </c>
      <c r="BS307" s="264"/>
    </row>
    <row r="308" spans="1:71">
      <c r="A308" s="28">
        <f t="shared" si="142"/>
        <v>2021</v>
      </c>
      <c r="B308" s="28">
        <f t="shared" si="145"/>
        <v>3</v>
      </c>
      <c r="C308" s="383">
        <f t="shared" si="143"/>
        <v>1860883</v>
      </c>
      <c r="D308" s="383">
        <f>ROUND(cust_BM!D308,0)</f>
        <v>1648608</v>
      </c>
      <c r="E308" s="383">
        <f>ROUND(cust_BM!E308,0)</f>
        <v>183289</v>
      </c>
      <c r="F308" s="383">
        <f>ROUND(cust_BM!F308,0)</f>
        <v>2212</v>
      </c>
      <c r="G308" s="383">
        <f>ROUND(cust_BM!G308,0)</f>
        <v>1518</v>
      </c>
      <c r="H308" s="400">
        <f>ROUND(cust_BM!H308,0)</f>
        <v>25245</v>
      </c>
      <c r="I308" s="382">
        <f>IF(CM_MWh!I308&gt;0,1,0)</f>
        <v>0</v>
      </c>
      <c r="J308" s="382">
        <f>IF(CM_MWh!J308&gt;0,1,0)</f>
        <v>0</v>
      </c>
      <c r="K308" s="382">
        <f>IF(CM_MWh!K308&gt;0,1,0)</f>
        <v>1</v>
      </c>
      <c r="L308" s="382">
        <f>IF(CM_MWh!L308&gt;0,1,0)</f>
        <v>0</v>
      </c>
      <c r="M308" s="382">
        <f>IF(CM_MWh!N308&gt;0,1,0)</f>
        <v>0</v>
      </c>
      <c r="N308" s="292">
        <f>IF(CM_MWh!K308&gt;0,1,0)</f>
        <v>1</v>
      </c>
      <c r="O308" s="292">
        <f>IF(CM_MWh!M308&gt;0,1,0)</f>
        <v>0</v>
      </c>
      <c r="P308" s="292">
        <f>IF(CM_MWh!P308&gt;0,1,0)</f>
        <v>0</v>
      </c>
      <c r="Q308" s="292">
        <f>IF(CM_MWh!Q308&gt;0,1,0)</f>
        <v>1</v>
      </c>
      <c r="R308" s="292">
        <f>IF(CM_MWh!R308&gt;0,1,0)</f>
        <v>1</v>
      </c>
      <c r="S308" s="292">
        <f>IF(CM_MWh!S308&gt;0,1,0)</f>
        <v>1</v>
      </c>
      <c r="T308" s="292">
        <f>IF(CM_MWh!T308&gt;0,1,0)</f>
        <v>0</v>
      </c>
      <c r="U308" s="384">
        <f>IF(CM_MWh!U308&gt;0,1,0)</f>
        <v>1</v>
      </c>
      <c r="V308" s="382">
        <f>IF(CM_MWh!V308&gt;0,1,0)</f>
        <v>1</v>
      </c>
      <c r="W308" s="382">
        <f>IF(CM_MWh!W308&gt;0,1,0)</f>
        <v>1</v>
      </c>
      <c r="X308" s="382">
        <f>IF(CM_MWh!X308&gt;0,1,0)</f>
        <v>0</v>
      </c>
      <c r="Y308" s="382">
        <f>IF(CM_MWh!Y308&gt;0,1,0)</f>
        <v>1</v>
      </c>
      <c r="Z308" s="382">
        <f>IF(CM_MWh!Z308&gt;0,1,0)</f>
        <v>0</v>
      </c>
      <c r="AA308" s="382">
        <f>IF(CM_MWh!AA308&gt;0,1,0)</f>
        <v>1</v>
      </c>
      <c r="AB308" s="382">
        <f>IF(CM_MWh!AB308&gt;0,1,0)</f>
        <v>0</v>
      </c>
      <c r="AC308" s="382">
        <f>IF(CM_MWh!AC308&gt;0,1,0)</f>
        <v>0</v>
      </c>
      <c r="AD308" s="382">
        <f>IF(CM_MWh!AD308&gt;0,1,0)</f>
        <v>0</v>
      </c>
      <c r="AE308" s="382">
        <f>IF(CM_MWh!AE308&gt;0,1,0)</f>
        <v>1</v>
      </c>
      <c r="AF308" s="382">
        <f>IF(CM_MWh!AF308&gt;0,1,0)</f>
        <v>0</v>
      </c>
      <c r="AG308" s="384">
        <f>IF(CM_MWh!AG308&gt;0,1,0)</f>
        <v>0</v>
      </c>
      <c r="AH308" s="260">
        <f>IF(CM_MWh!AH308&gt;0,1,0)</f>
        <v>0</v>
      </c>
      <c r="AI308" s="260">
        <f>IF(CM_MWh!AI308&gt;0,1,0)</f>
        <v>0</v>
      </c>
      <c r="AJ308" s="382">
        <f>IF(CM_MWh!AJ308&gt;0,1,0)</f>
        <v>0</v>
      </c>
      <c r="AK308" s="382">
        <f>IF(CM_MWh!AK308&gt;0,1,0)</f>
        <v>0</v>
      </c>
      <c r="AL308" s="382">
        <f>IF(CM_MWh!AL308&gt;0,1,0)</f>
        <v>0</v>
      </c>
      <c r="AM308" s="382">
        <f>IF(CM_MWh!AM308&gt;0,1,0)</f>
        <v>0</v>
      </c>
      <c r="AN308" s="382">
        <f>IF(CM_MWh!AN308&gt;0,1,0)</f>
        <v>0</v>
      </c>
      <c r="AO308" s="382">
        <f>IF(CM_MWh!AO308&gt;0,1,0)</f>
        <v>0</v>
      </c>
      <c r="AP308" s="382">
        <f>IF(CM_MWh!AP308&gt;0,1,0)</f>
        <v>0</v>
      </c>
      <c r="AQ308" s="382">
        <f>IF(CM_MWh!AQ308&gt;0,1,0)</f>
        <v>0</v>
      </c>
      <c r="AR308" s="382">
        <f>IF(CM_MWh!AR308&gt;0,1,0)</f>
        <v>0</v>
      </c>
      <c r="AS308" s="382">
        <f>IF(CM_MWh!AS308&gt;0,1,0)</f>
        <v>0</v>
      </c>
      <c r="AT308" s="382">
        <f>IF(CM_MWh!AT308&gt;0,1,0)</f>
        <v>0</v>
      </c>
      <c r="AU308" s="382">
        <f t="shared" si="135"/>
        <v>6</v>
      </c>
      <c r="AV308" s="382">
        <f t="shared" si="136"/>
        <v>5</v>
      </c>
      <c r="AW308" s="103">
        <f t="shared" si="137"/>
        <v>11</v>
      </c>
      <c r="AX308" s="152">
        <f t="shared" si="138"/>
        <v>1860872</v>
      </c>
      <c r="AY308" s="381"/>
      <c r="AZ308" s="371"/>
      <c r="BA308" s="371"/>
      <c r="BB308" s="371"/>
      <c r="BC308" s="371"/>
      <c r="BD308" s="371"/>
      <c r="BE308" s="104">
        <f t="shared" si="144"/>
        <v>2021</v>
      </c>
      <c r="BF308" s="28">
        <f t="shared" si="129"/>
        <v>3</v>
      </c>
      <c r="BG308" s="381">
        <f t="shared" si="133"/>
        <v>3721772</v>
      </c>
      <c r="BH308" s="215">
        <f t="shared" si="134"/>
        <v>1648608</v>
      </c>
      <c r="BI308" s="215">
        <f t="shared" si="134"/>
        <v>183289</v>
      </c>
      <c r="BJ308" s="215">
        <f t="shared" si="134"/>
        <v>2212</v>
      </c>
      <c r="BK308" s="215">
        <f t="shared" si="134"/>
        <v>1518</v>
      </c>
      <c r="BL308" s="215">
        <f t="shared" si="134"/>
        <v>25245</v>
      </c>
      <c r="BM308" s="215">
        <f t="shared" si="139"/>
        <v>1860872</v>
      </c>
      <c r="BN308" s="206">
        <f t="shared" si="140"/>
        <v>5</v>
      </c>
      <c r="BO308" s="206">
        <f t="shared" si="131"/>
        <v>3</v>
      </c>
      <c r="BP308" s="206">
        <f t="shared" si="132"/>
        <v>3</v>
      </c>
      <c r="BQ308" s="206">
        <f t="shared" si="130"/>
        <v>6</v>
      </c>
      <c r="BR308" s="206">
        <f t="shared" si="141"/>
        <v>11</v>
      </c>
      <c r="BS308" s="264"/>
    </row>
    <row r="309" spans="1:71">
      <c r="A309" s="28">
        <f t="shared" si="142"/>
        <v>2021</v>
      </c>
      <c r="B309" s="28">
        <f t="shared" si="145"/>
        <v>4</v>
      </c>
      <c r="C309" s="383">
        <f t="shared" si="143"/>
        <v>1862719</v>
      </c>
      <c r="D309" s="383">
        <f>ROUND(cust_BM!D309,0)</f>
        <v>1650304</v>
      </c>
      <c r="E309" s="383">
        <f>ROUND(cust_BM!E309,0)</f>
        <v>183467</v>
      </c>
      <c r="F309" s="383">
        <f>ROUND(cust_BM!F309,0)</f>
        <v>2211</v>
      </c>
      <c r="G309" s="383">
        <f>ROUND(cust_BM!G309,0)</f>
        <v>1518</v>
      </c>
      <c r="H309" s="400">
        <f>ROUND(cust_BM!H309,0)</f>
        <v>25209</v>
      </c>
      <c r="I309" s="382">
        <f>IF(CM_MWh!I309&gt;0,1,0)</f>
        <v>0</v>
      </c>
      <c r="J309" s="382">
        <f>IF(CM_MWh!J309&gt;0,1,0)</f>
        <v>0</v>
      </c>
      <c r="K309" s="382">
        <f>IF(CM_MWh!K309&gt;0,1,0)</f>
        <v>1</v>
      </c>
      <c r="L309" s="382">
        <f>IF(CM_MWh!L309&gt;0,1,0)</f>
        <v>0</v>
      </c>
      <c r="M309" s="382">
        <f>IF(CM_MWh!N309&gt;0,1,0)</f>
        <v>0</v>
      </c>
      <c r="N309" s="292">
        <f>IF(CM_MWh!K309&gt;0,1,0)</f>
        <v>1</v>
      </c>
      <c r="O309" s="292">
        <f>IF(CM_MWh!M309&gt;0,1,0)</f>
        <v>0</v>
      </c>
      <c r="P309" s="292">
        <f>IF(CM_MWh!P309&gt;0,1,0)</f>
        <v>0</v>
      </c>
      <c r="Q309" s="292">
        <f>IF(CM_MWh!Q309&gt;0,1,0)</f>
        <v>0</v>
      </c>
      <c r="R309" s="292">
        <f>IF(CM_MWh!R309&gt;0,1,0)</f>
        <v>1</v>
      </c>
      <c r="S309" s="292">
        <f>IF(CM_MWh!S309&gt;0,1,0)</f>
        <v>1</v>
      </c>
      <c r="T309" s="292">
        <f>IF(CM_MWh!T309&gt;0,1,0)</f>
        <v>0</v>
      </c>
      <c r="U309" s="384">
        <f>IF(CM_MWh!U309&gt;0,1,0)</f>
        <v>1</v>
      </c>
      <c r="V309" s="382">
        <f>IF(CM_MWh!V309&gt;0,1,0)</f>
        <v>1</v>
      </c>
      <c r="W309" s="382">
        <f>IF(CM_MWh!W309&gt;0,1,0)</f>
        <v>1</v>
      </c>
      <c r="X309" s="382">
        <f>IF(CM_MWh!X309&gt;0,1,0)</f>
        <v>0</v>
      </c>
      <c r="Y309" s="382">
        <f>IF(CM_MWh!Y309&gt;0,1,0)</f>
        <v>1</v>
      </c>
      <c r="Z309" s="382">
        <f>IF(CM_MWh!Z309&gt;0,1,0)</f>
        <v>0</v>
      </c>
      <c r="AA309" s="382">
        <f>IF(CM_MWh!AA309&gt;0,1,0)</f>
        <v>1</v>
      </c>
      <c r="AB309" s="382">
        <f>IF(CM_MWh!AB309&gt;0,1,0)</f>
        <v>0</v>
      </c>
      <c r="AC309" s="382">
        <f>IF(CM_MWh!AC309&gt;0,1,0)</f>
        <v>0</v>
      </c>
      <c r="AD309" s="382">
        <f>IF(CM_MWh!AD309&gt;0,1,0)</f>
        <v>0</v>
      </c>
      <c r="AE309" s="382">
        <f>IF(CM_MWh!AE309&gt;0,1,0)</f>
        <v>1</v>
      </c>
      <c r="AF309" s="382">
        <f>IF(CM_MWh!AF309&gt;0,1,0)</f>
        <v>0</v>
      </c>
      <c r="AG309" s="384">
        <f>IF(CM_MWh!AG309&gt;0,1,0)</f>
        <v>0</v>
      </c>
      <c r="AH309" s="260">
        <f>IF(CM_MWh!AH309&gt;0,1,0)</f>
        <v>0</v>
      </c>
      <c r="AI309" s="260">
        <f>IF(CM_MWh!AI309&gt;0,1,0)</f>
        <v>0</v>
      </c>
      <c r="AJ309" s="382">
        <f>IF(CM_MWh!AJ309&gt;0,1,0)</f>
        <v>0</v>
      </c>
      <c r="AK309" s="382">
        <f>IF(CM_MWh!AK309&gt;0,1,0)</f>
        <v>0</v>
      </c>
      <c r="AL309" s="382">
        <f>IF(CM_MWh!AL309&gt;0,1,0)</f>
        <v>0</v>
      </c>
      <c r="AM309" s="382">
        <f>IF(CM_MWh!AM309&gt;0,1,0)</f>
        <v>0</v>
      </c>
      <c r="AN309" s="382">
        <f>IF(CM_MWh!AN309&gt;0,1,0)</f>
        <v>0</v>
      </c>
      <c r="AO309" s="382">
        <f>IF(CM_MWh!AO309&gt;0,1,0)</f>
        <v>0</v>
      </c>
      <c r="AP309" s="382">
        <f>IF(CM_MWh!AP309&gt;0,1,0)</f>
        <v>0</v>
      </c>
      <c r="AQ309" s="382">
        <f>IF(CM_MWh!AQ309&gt;0,1,0)</f>
        <v>0</v>
      </c>
      <c r="AR309" s="382">
        <f>IF(CM_MWh!AR309&gt;0,1,0)</f>
        <v>0</v>
      </c>
      <c r="AS309" s="382">
        <f>IF(CM_MWh!AS309&gt;0,1,0)</f>
        <v>0</v>
      </c>
      <c r="AT309" s="382">
        <f>IF(CM_MWh!AT309&gt;0,1,0)</f>
        <v>0</v>
      </c>
      <c r="AU309" s="382">
        <f t="shared" si="135"/>
        <v>6</v>
      </c>
      <c r="AV309" s="382">
        <f t="shared" si="136"/>
        <v>4</v>
      </c>
      <c r="AW309" s="103">
        <f t="shared" si="137"/>
        <v>10</v>
      </c>
      <c r="AX309" s="152">
        <f t="shared" si="138"/>
        <v>1862709</v>
      </c>
      <c r="AY309" s="381"/>
      <c r="AZ309" s="371"/>
      <c r="BA309" s="371"/>
      <c r="BB309" s="371"/>
      <c r="BC309" s="371"/>
      <c r="BD309" s="371"/>
      <c r="BE309" s="104">
        <f t="shared" si="144"/>
        <v>2021</v>
      </c>
      <c r="BF309" s="28">
        <f t="shared" si="129"/>
        <v>4</v>
      </c>
      <c r="BG309" s="381">
        <f t="shared" si="133"/>
        <v>3725444</v>
      </c>
      <c r="BH309" s="215">
        <f t="shared" si="134"/>
        <v>1650304</v>
      </c>
      <c r="BI309" s="215">
        <f t="shared" si="134"/>
        <v>183467</v>
      </c>
      <c r="BJ309" s="215">
        <f t="shared" si="134"/>
        <v>2211</v>
      </c>
      <c r="BK309" s="215">
        <f t="shared" si="134"/>
        <v>1518</v>
      </c>
      <c r="BL309" s="215">
        <f t="shared" si="134"/>
        <v>25209</v>
      </c>
      <c r="BM309" s="215">
        <f t="shared" si="139"/>
        <v>1862709</v>
      </c>
      <c r="BN309" s="206">
        <f t="shared" si="140"/>
        <v>4</v>
      </c>
      <c r="BO309" s="206">
        <f t="shared" si="131"/>
        <v>3</v>
      </c>
      <c r="BP309" s="206">
        <f t="shared" si="132"/>
        <v>3</v>
      </c>
      <c r="BQ309" s="206">
        <f t="shared" si="130"/>
        <v>6</v>
      </c>
      <c r="BR309" s="206">
        <f t="shared" si="141"/>
        <v>10</v>
      </c>
      <c r="BS309" s="264"/>
    </row>
    <row r="310" spans="1:71">
      <c r="A310" s="28">
        <f t="shared" si="142"/>
        <v>2021</v>
      </c>
      <c r="B310" s="28">
        <f t="shared" si="145"/>
        <v>5</v>
      </c>
      <c r="C310" s="383">
        <f t="shared" si="143"/>
        <v>1864632</v>
      </c>
      <c r="D310" s="383">
        <f>ROUND(cust_BM!D310,0)</f>
        <v>1652001</v>
      </c>
      <c r="E310" s="383">
        <f>ROUND(cust_BM!E310,0)</f>
        <v>183645</v>
      </c>
      <c r="F310" s="383">
        <f>ROUND(cust_BM!F310,0)</f>
        <v>2210</v>
      </c>
      <c r="G310" s="383">
        <f>ROUND(cust_BM!G310,0)</f>
        <v>1518</v>
      </c>
      <c r="H310" s="400">
        <f>ROUND(cust_BM!H310,0)</f>
        <v>25248</v>
      </c>
      <c r="I310" s="382">
        <f>IF(CM_MWh!I310&gt;0,1,0)</f>
        <v>0</v>
      </c>
      <c r="J310" s="382">
        <f>IF(CM_MWh!J310&gt;0,1,0)</f>
        <v>0</v>
      </c>
      <c r="K310" s="382">
        <f>IF(CM_MWh!K310&gt;0,1,0)</f>
        <v>1</v>
      </c>
      <c r="L310" s="382">
        <f>IF(CM_MWh!L310&gt;0,1,0)</f>
        <v>0</v>
      </c>
      <c r="M310" s="382">
        <f>IF(CM_MWh!N310&gt;0,1,0)</f>
        <v>0</v>
      </c>
      <c r="N310" s="292">
        <f>IF(CM_MWh!K310&gt;0,1,0)</f>
        <v>1</v>
      </c>
      <c r="O310" s="292">
        <f>IF(CM_MWh!M310&gt;0,1,0)</f>
        <v>0</v>
      </c>
      <c r="P310" s="292">
        <f>IF(CM_MWh!P310&gt;0,1,0)</f>
        <v>0</v>
      </c>
      <c r="Q310" s="292">
        <f>IF(CM_MWh!Q310&gt;0,1,0)</f>
        <v>0</v>
      </c>
      <c r="R310" s="292">
        <f>IF(CM_MWh!R310&gt;0,1,0)</f>
        <v>1</v>
      </c>
      <c r="S310" s="292">
        <f>IF(CM_MWh!S310&gt;0,1,0)</f>
        <v>1</v>
      </c>
      <c r="T310" s="292">
        <f>IF(CM_MWh!T310&gt;0,1,0)</f>
        <v>0</v>
      </c>
      <c r="U310" s="384">
        <f>IF(CM_MWh!U310&gt;0,1,0)</f>
        <v>1</v>
      </c>
      <c r="V310" s="382">
        <f>IF(CM_MWh!V310&gt;0,1,0)</f>
        <v>1</v>
      </c>
      <c r="W310" s="382">
        <f>IF(CM_MWh!W310&gt;0,1,0)</f>
        <v>1</v>
      </c>
      <c r="X310" s="382">
        <f>IF(CM_MWh!X310&gt;0,1,0)</f>
        <v>0</v>
      </c>
      <c r="Y310" s="382">
        <f>IF(CM_MWh!Y310&gt;0,1,0)</f>
        <v>1</v>
      </c>
      <c r="Z310" s="382">
        <f>IF(CM_MWh!Z310&gt;0,1,0)</f>
        <v>0</v>
      </c>
      <c r="AA310" s="382">
        <f>IF(CM_MWh!AA310&gt;0,1,0)</f>
        <v>1</v>
      </c>
      <c r="AB310" s="382">
        <f>IF(CM_MWh!AB310&gt;0,1,0)</f>
        <v>0</v>
      </c>
      <c r="AC310" s="382">
        <f>IF(CM_MWh!AC310&gt;0,1,0)</f>
        <v>0</v>
      </c>
      <c r="AD310" s="382">
        <f>IF(CM_MWh!AD310&gt;0,1,0)</f>
        <v>0</v>
      </c>
      <c r="AE310" s="382">
        <f>IF(CM_MWh!AE310&gt;0,1,0)</f>
        <v>1</v>
      </c>
      <c r="AF310" s="382">
        <f>IF(CM_MWh!AF310&gt;0,1,0)</f>
        <v>0</v>
      </c>
      <c r="AG310" s="384">
        <f>IF(CM_MWh!AG310&gt;0,1,0)</f>
        <v>0</v>
      </c>
      <c r="AH310" s="260">
        <f>IF(CM_MWh!AH310&gt;0,1,0)</f>
        <v>0</v>
      </c>
      <c r="AI310" s="260">
        <f>IF(CM_MWh!AI310&gt;0,1,0)</f>
        <v>0</v>
      </c>
      <c r="AJ310" s="382">
        <f>IF(CM_MWh!AJ310&gt;0,1,0)</f>
        <v>0</v>
      </c>
      <c r="AK310" s="382">
        <f>IF(CM_MWh!AK310&gt;0,1,0)</f>
        <v>0</v>
      </c>
      <c r="AL310" s="382">
        <f>IF(CM_MWh!AL310&gt;0,1,0)</f>
        <v>0</v>
      </c>
      <c r="AM310" s="382">
        <f>IF(CM_MWh!AM310&gt;0,1,0)</f>
        <v>0</v>
      </c>
      <c r="AN310" s="382">
        <f>IF(CM_MWh!AN310&gt;0,1,0)</f>
        <v>0</v>
      </c>
      <c r="AO310" s="382">
        <f>IF(CM_MWh!AO310&gt;0,1,0)</f>
        <v>0</v>
      </c>
      <c r="AP310" s="382">
        <f>IF(CM_MWh!AP310&gt;0,1,0)</f>
        <v>0</v>
      </c>
      <c r="AQ310" s="382">
        <f>IF(CM_MWh!AQ310&gt;0,1,0)</f>
        <v>0</v>
      </c>
      <c r="AR310" s="382">
        <f>IF(CM_MWh!AR310&gt;0,1,0)</f>
        <v>0</v>
      </c>
      <c r="AS310" s="382">
        <f>IF(CM_MWh!AS310&gt;0,1,0)</f>
        <v>0</v>
      </c>
      <c r="AT310" s="382">
        <f>IF(CM_MWh!AT310&gt;0,1,0)</f>
        <v>0</v>
      </c>
      <c r="AU310" s="382">
        <f t="shared" si="135"/>
        <v>6</v>
      </c>
      <c r="AV310" s="382">
        <f t="shared" si="136"/>
        <v>4</v>
      </c>
      <c r="AW310" s="103">
        <f t="shared" si="137"/>
        <v>10</v>
      </c>
      <c r="AX310" s="152">
        <f t="shared" si="138"/>
        <v>1864622</v>
      </c>
      <c r="AY310" s="381"/>
      <c r="AZ310" s="371"/>
      <c r="BA310" s="371"/>
      <c r="BB310" s="371"/>
      <c r="BC310" s="371"/>
      <c r="BD310" s="371"/>
      <c r="BE310" s="104">
        <f t="shared" si="144"/>
        <v>2021</v>
      </c>
      <c r="BF310" s="28">
        <f t="shared" si="129"/>
        <v>5</v>
      </c>
      <c r="BG310" s="381">
        <f t="shared" si="133"/>
        <v>3729270</v>
      </c>
      <c r="BH310" s="215">
        <f t="shared" si="134"/>
        <v>1652001</v>
      </c>
      <c r="BI310" s="215">
        <f t="shared" si="134"/>
        <v>183645</v>
      </c>
      <c r="BJ310" s="215">
        <f t="shared" si="134"/>
        <v>2210</v>
      </c>
      <c r="BK310" s="215">
        <f t="shared" si="134"/>
        <v>1518</v>
      </c>
      <c r="BL310" s="215">
        <f t="shared" si="134"/>
        <v>25248</v>
      </c>
      <c r="BM310" s="215">
        <f t="shared" si="139"/>
        <v>1864622</v>
      </c>
      <c r="BN310" s="206">
        <f t="shared" si="140"/>
        <v>4</v>
      </c>
      <c r="BO310" s="206">
        <f t="shared" si="131"/>
        <v>3</v>
      </c>
      <c r="BP310" s="206">
        <f t="shared" si="132"/>
        <v>3</v>
      </c>
      <c r="BQ310" s="206">
        <f t="shared" si="130"/>
        <v>6</v>
      </c>
      <c r="BR310" s="206">
        <f t="shared" si="141"/>
        <v>10</v>
      </c>
      <c r="BS310" s="264"/>
    </row>
    <row r="311" spans="1:71">
      <c r="A311" s="28">
        <f t="shared" si="142"/>
        <v>2021</v>
      </c>
      <c r="B311" s="28">
        <f t="shared" si="145"/>
        <v>6</v>
      </c>
      <c r="C311" s="383">
        <f t="shared" si="143"/>
        <v>1866458</v>
      </c>
      <c r="D311" s="383">
        <f>ROUND(cust_BM!D311,0)</f>
        <v>1653697</v>
      </c>
      <c r="E311" s="383">
        <f>ROUND(cust_BM!E311,0)</f>
        <v>183823</v>
      </c>
      <c r="F311" s="383">
        <f>ROUND(cust_BM!F311,0)</f>
        <v>2208</v>
      </c>
      <c r="G311" s="383">
        <f>ROUND(cust_BM!G311,0)</f>
        <v>1518</v>
      </c>
      <c r="H311" s="400">
        <f>ROUND(cust_BM!H311,0)</f>
        <v>25202</v>
      </c>
      <c r="I311" s="382">
        <f>IF(CM_MWh!I311&gt;0,1,0)</f>
        <v>0</v>
      </c>
      <c r="J311" s="382">
        <f>IF(CM_MWh!J311&gt;0,1,0)</f>
        <v>0</v>
      </c>
      <c r="K311" s="382">
        <f>IF(CM_MWh!K311&gt;0,1,0)</f>
        <v>1</v>
      </c>
      <c r="L311" s="382">
        <f>IF(CM_MWh!L311&gt;0,1,0)</f>
        <v>0</v>
      </c>
      <c r="M311" s="382">
        <f>IF(CM_MWh!N311&gt;0,1,0)</f>
        <v>0</v>
      </c>
      <c r="N311" s="292">
        <f>IF(CM_MWh!K311&gt;0,1,0)</f>
        <v>1</v>
      </c>
      <c r="O311" s="292">
        <f>IF(CM_MWh!M311&gt;0,1,0)</f>
        <v>0</v>
      </c>
      <c r="P311" s="292">
        <f>IF(CM_MWh!P311&gt;0,1,0)</f>
        <v>0</v>
      </c>
      <c r="Q311" s="292">
        <f>IF(CM_MWh!Q311&gt;0,1,0)</f>
        <v>0</v>
      </c>
      <c r="R311" s="292">
        <f>IF(CM_MWh!R311&gt;0,1,0)</f>
        <v>1</v>
      </c>
      <c r="S311" s="292">
        <f>IF(CM_MWh!S311&gt;0,1,0)</f>
        <v>1</v>
      </c>
      <c r="T311" s="292">
        <f>IF(CM_MWh!T311&gt;0,1,0)</f>
        <v>0</v>
      </c>
      <c r="U311" s="384">
        <f>IF(CM_MWh!U311&gt;0,1,0)</f>
        <v>1</v>
      </c>
      <c r="V311" s="382">
        <f>IF(CM_MWh!V311&gt;0,1,0)</f>
        <v>1</v>
      </c>
      <c r="W311" s="382">
        <f>IF(CM_MWh!W311&gt;0,1,0)</f>
        <v>1</v>
      </c>
      <c r="X311" s="382">
        <f>IF(CM_MWh!X311&gt;0,1,0)</f>
        <v>0</v>
      </c>
      <c r="Y311" s="382">
        <f>IF(CM_MWh!Y311&gt;0,1,0)</f>
        <v>1</v>
      </c>
      <c r="Z311" s="382">
        <f>IF(CM_MWh!Z311&gt;0,1,0)</f>
        <v>0</v>
      </c>
      <c r="AA311" s="382">
        <f>IF(CM_MWh!AA311&gt;0,1,0)</f>
        <v>1</v>
      </c>
      <c r="AB311" s="382">
        <f>IF(CM_MWh!AB311&gt;0,1,0)</f>
        <v>0</v>
      </c>
      <c r="AC311" s="382">
        <f>IF(CM_MWh!AC311&gt;0,1,0)</f>
        <v>0</v>
      </c>
      <c r="AD311" s="382">
        <f>IF(CM_MWh!AD311&gt;0,1,0)</f>
        <v>0</v>
      </c>
      <c r="AE311" s="382">
        <f>IF(CM_MWh!AE311&gt;0,1,0)</f>
        <v>1</v>
      </c>
      <c r="AF311" s="382">
        <f>IF(CM_MWh!AF311&gt;0,1,0)</f>
        <v>0</v>
      </c>
      <c r="AG311" s="384">
        <f>IF(CM_MWh!AG311&gt;0,1,0)</f>
        <v>0</v>
      </c>
      <c r="AH311" s="260">
        <f>IF(CM_MWh!AH311&gt;0,1,0)</f>
        <v>0</v>
      </c>
      <c r="AI311" s="260">
        <f>IF(CM_MWh!AI311&gt;0,1,0)</f>
        <v>0</v>
      </c>
      <c r="AJ311" s="382">
        <f>IF(CM_MWh!AJ311&gt;0,1,0)</f>
        <v>0</v>
      </c>
      <c r="AK311" s="382">
        <f>IF(CM_MWh!AK311&gt;0,1,0)</f>
        <v>0</v>
      </c>
      <c r="AL311" s="382">
        <f>IF(CM_MWh!AL311&gt;0,1,0)</f>
        <v>0</v>
      </c>
      <c r="AM311" s="382">
        <f>IF(CM_MWh!AM311&gt;0,1,0)</f>
        <v>0</v>
      </c>
      <c r="AN311" s="382">
        <f>IF(CM_MWh!AN311&gt;0,1,0)</f>
        <v>0</v>
      </c>
      <c r="AO311" s="382">
        <f>IF(CM_MWh!AO311&gt;0,1,0)</f>
        <v>0</v>
      </c>
      <c r="AP311" s="382">
        <f>IF(CM_MWh!AP311&gt;0,1,0)</f>
        <v>0</v>
      </c>
      <c r="AQ311" s="382">
        <f>IF(CM_MWh!AQ311&gt;0,1,0)</f>
        <v>0</v>
      </c>
      <c r="AR311" s="382">
        <f>IF(CM_MWh!AR311&gt;0,1,0)</f>
        <v>0</v>
      </c>
      <c r="AS311" s="382">
        <f>IF(CM_MWh!AS311&gt;0,1,0)</f>
        <v>0</v>
      </c>
      <c r="AT311" s="382">
        <f>IF(CM_MWh!AT311&gt;0,1,0)</f>
        <v>0</v>
      </c>
      <c r="AU311" s="382">
        <f t="shared" si="135"/>
        <v>6</v>
      </c>
      <c r="AV311" s="382">
        <f t="shared" si="136"/>
        <v>4</v>
      </c>
      <c r="AW311" s="103">
        <f t="shared" si="137"/>
        <v>10</v>
      </c>
      <c r="AX311" s="152">
        <f t="shared" si="138"/>
        <v>1866448</v>
      </c>
      <c r="AY311" s="381"/>
      <c r="AZ311" s="371"/>
      <c r="BA311" s="371"/>
      <c r="BB311" s="371"/>
      <c r="BC311" s="371"/>
      <c r="BD311" s="371"/>
      <c r="BE311" s="104">
        <f t="shared" si="144"/>
        <v>2021</v>
      </c>
      <c r="BF311" s="28">
        <f t="shared" si="129"/>
        <v>6</v>
      </c>
      <c r="BG311" s="381">
        <f t="shared" si="133"/>
        <v>3732922</v>
      </c>
      <c r="BH311" s="215">
        <f t="shared" si="134"/>
        <v>1653697</v>
      </c>
      <c r="BI311" s="215">
        <f t="shared" si="134"/>
        <v>183823</v>
      </c>
      <c r="BJ311" s="215">
        <f t="shared" si="134"/>
        <v>2208</v>
      </c>
      <c r="BK311" s="215">
        <f t="shared" si="134"/>
        <v>1518</v>
      </c>
      <c r="BL311" s="215">
        <f t="shared" si="134"/>
        <v>25202</v>
      </c>
      <c r="BM311" s="215">
        <f t="shared" si="139"/>
        <v>1866448</v>
      </c>
      <c r="BN311" s="206">
        <f t="shared" si="140"/>
        <v>4</v>
      </c>
      <c r="BO311" s="206">
        <f t="shared" si="131"/>
        <v>3</v>
      </c>
      <c r="BP311" s="206">
        <f t="shared" si="132"/>
        <v>3</v>
      </c>
      <c r="BQ311" s="206">
        <f t="shared" si="130"/>
        <v>6</v>
      </c>
      <c r="BR311" s="206">
        <f t="shared" si="141"/>
        <v>10</v>
      </c>
      <c r="BS311" s="264"/>
    </row>
    <row r="312" spans="1:71">
      <c r="A312" s="28">
        <f t="shared" si="142"/>
        <v>2021</v>
      </c>
      <c r="B312" s="28">
        <f t="shared" si="145"/>
        <v>7</v>
      </c>
      <c r="C312" s="383">
        <f t="shared" si="143"/>
        <v>1868310</v>
      </c>
      <c r="D312" s="383">
        <f>ROUND(cust_BM!D312,0)</f>
        <v>1655394</v>
      </c>
      <c r="E312" s="383">
        <f>ROUND(cust_BM!E312,0)</f>
        <v>184001</v>
      </c>
      <c r="F312" s="383">
        <f>ROUND(cust_BM!F312,0)</f>
        <v>2207</v>
      </c>
      <c r="G312" s="383">
        <f>ROUND(cust_BM!G312,0)</f>
        <v>1518</v>
      </c>
      <c r="H312" s="400">
        <f>ROUND(cust_BM!H312,0)</f>
        <v>25180</v>
      </c>
      <c r="I312" s="382">
        <f>IF(CM_MWh!I312&gt;0,1,0)</f>
        <v>0</v>
      </c>
      <c r="J312" s="382">
        <f>IF(CM_MWh!J312&gt;0,1,0)</f>
        <v>0</v>
      </c>
      <c r="K312" s="382">
        <f>IF(CM_MWh!K312&gt;0,1,0)</f>
        <v>1</v>
      </c>
      <c r="L312" s="382">
        <f>IF(CM_MWh!L312&gt;0,1,0)</f>
        <v>0</v>
      </c>
      <c r="M312" s="382">
        <f>IF(CM_MWh!N312&gt;0,1,0)</f>
        <v>0</v>
      </c>
      <c r="N312" s="292">
        <f>IF(CM_MWh!K312&gt;0,1,0)</f>
        <v>1</v>
      </c>
      <c r="O312" s="292">
        <f>IF(CM_MWh!M312&gt;0,1,0)</f>
        <v>0</v>
      </c>
      <c r="P312" s="292">
        <f>IF(CM_MWh!P312&gt;0,1,0)</f>
        <v>0</v>
      </c>
      <c r="Q312" s="292">
        <f>IF(CM_MWh!Q312&gt;0,1,0)</f>
        <v>0</v>
      </c>
      <c r="R312" s="292">
        <f>IF(CM_MWh!R312&gt;0,1,0)</f>
        <v>1</v>
      </c>
      <c r="S312" s="292">
        <f>IF(CM_MWh!S312&gt;0,1,0)</f>
        <v>1</v>
      </c>
      <c r="T312" s="292">
        <f>IF(CM_MWh!T312&gt;0,1,0)</f>
        <v>0</v>
      </c>
      <c r="U312" s="384">
        <f>IF(CM_MWh!U312&gt;0,1,0)</f>
        <v>1</v>
      </c>
      <c r="V312" s="382">
        <f>IF(CM_MWh!V312&gt;0,1,0)</f>
        <v>1</v>
      </c>
      <c r="W312" s="382">
        <f>IF(CM_MWh!W312&gt;0,1,0)</f>
        <v>1</v>
      </c>
      <c r="X312" s="382">
        <f>IF(CM_MWh!X312&gt;0,1,0)</f>
        <v>0</v>
      </c>
      <c r="Y312" s="382">
        <f>IF(CM_MWh!Y312&gt;0,1,0)</f>
        <v>1</v>
      </c>
      <c r="Z312" s="382">
        <f>IF(CM_MWh!Z312&gt;0,1,0)</f>
        <v>0</v>
      </c>
      <c r="AA312" s="382">
        <f>IF(CM_MWh!AA312&gt;0,1,0)</f>
        <v>1</v>
      </c>
      <c r="AB312" s="382">
        <f>IF(CM_MWh!AB312&gt;0,1,0)</f>
        <v>0</v>
      </c>
      <c r="AC312" s="382">
        <f>IF(CM_MWh!AC312&gt;0,1,0)</f>
        <v>0</v>
      </c>
      <c r="AD312" s="382">
        <f>IF(CM_MWh!AD312&gt;0,1,0)</f>
        <v>0</v>
      </c>
      <c r="AE312" s="382">
        <f>IF(CM_MWh!AE312&gt;0,1,0)</f>
        <v>1</v>
      </c>
      <c r="AF312" s="382">
        <f>IF(CM_MWh!AF312&gt;0,1,0)</f>
        <v>0</v>
      </c>
      <c r="AG312" s="384">
        <f>IF(CM_MWh!AG312&gt;0,1,0)</f>
        <v>0</v>
      </c>
      <c r="AH312" s="260">
        <f>IF(CM_MWh!AH312&gt;0,1,0)</f>
        <v>0</v>
      </c>
      <c r="AI312" s="260">
        <f>IF(CM_MWh!AI312&gt;0,1,0)</f>
        <v>0</v>
      </c>
      <c r="AJ312" s="382">
        <f>IF(CM_MWh!AJ312&gt;0,1,0)</f>
        <v>0</v>
      </c>
      <c r="AK312" s="382">
        <f>IF(CM_MWh!AK312&gt;0,1,0)</f>
        <v>0</v>
      </c>
      <c r="AL312" s="382">
        <f>IF(CM_MWh!AL312&gt;0,1,0)</f>
        <v>0</v>
      </c>
      <c r="AM312" s="382">
        <f>IF(CM_MWh!AM312&gt;0,1,0)</f>
        <v>0</v>
      </c>
      <c r="AN312" s="382">
        <f>IF(CM_MWh!AN312&gt;0,1,0)</f>
        <v>0</v>
      </c>
      <c r="AO312" s="382">
        <f>IF(CM_MWh!AO312&gt;0,1,0)</f>
        <v>0</v>
      </c>
      <c r="AP312" s="382">
        <f>IF(CM_MWh!AP312&gt;0,1,0)</f>
        <v>0</v>
      </c>
      <c r="AQ312" s="382">
        <f>IF(CM_MWh!AQ312&gt;0,1,0)</f>
        <v>0</v>
      </c>
      <c r="AR312" s="382">
        <f>IF(CM_MWh!AR312&gt;0,1,0)</f>
        <v>0</v>
      </c>
      <c r="AS312" s="382">
        <f>IF(CM_MWh!AS312&gt;0,1,0)</f>
        <v>0</v>
      </c>
      <c r="AT312" s="382">
        <f>IF(CM_MWh!AT312&gt;0,1,0)</f>
        <v>0</v>
      </c>
      <c r="AU312" s="382">
        <f t="shared" si="135"/>
        <v>6</v>
      </c>
      <c r="AV312" s="382">
        <f t="shared" si="136"/>
        <v>4</v>
      </c>
      <c r="AW312" s="103">
        <f t="shared" si="137"/>
        <v>10</v>
      </c>
      <c r="AX312" s="152">
        <f t="shared" si="138"/>
        <v>1868300</v>
      </c>
      <c r="AY312" s="381"/>
      <c r="AZ312" s="371"/>
      <c r="BA312" s="371"/>
      <c r="BB312" s="371"/>
      <c r="BC312" s="371"/>
      <c r="BD312" s="371"/>
      <c r="BE312" s="104">
        <f t="shared" si="144"/>
        <v>2021</v>
      </c>
      <c r="BF312" s="28">
        <f t="shared" si="129"/>
        <v>7</v>
      </c>
      <c r="BG312" s="381">
        <f t="shared" si="133"/>
        <v>3736626</v>
      </c>
      <c r="BH312" s="215">
        <f t="shared" si="134"/>
        <v>1655394</v>
      </c>
      <c r="BI312" s="215">
        <f t="shared" si="134"/>
        <v>184001</v>
      </c>
      <c r="BJ312" s="215">
        <f t="shared" si="134"/>
        <v>2207</v>
      </c>
      <c r="BK312" s="215">
        <f t="shared" si="134"/>
        <v>1518</v>
      </c>
      <c r="BL312" s="215">
        <f t="shared" si="134"/>
        <v>25180</v>
      </c>
      <c r="BM312" s="215">
        <f t="shared" si="139"/>
        <v>1868300</v>
      </c>
      <c r="BN312" s="206">
        <f t="shared" si="140"/>
        <v>4</v>
      </c>
      <c r="BO312" s="206">
        <f t="shared" si="131"/>
        <v>3</v>
      </c>
      <c r="BP312" s="206">
        <f t="shared" si="132"/>
        <v>3</v>
      </c>
      <c r="BQ312" s="206">
        <f t="shared" si="130"/>
        <v>6</v>
      </c>
      <c r="BR312" s="206">
        <f t="shared" si="141"/>
        <v>10</v>
      </c>
      <c r="BS312" s="264"/>
    </row>
    <row r="313" spans="1:71">
      <c r="A313" s="28">
        <f t="shared" si="142"/>
        <v>2021</v>
      </c>
      <c r="B313" s="28">
        <f t="shared" si="145"/>
        <v>8</v>
      </c>
      <c r="C313" s="383">
        <f t="shared" si="143"/>
        <v>1870213</v>
      </c>
      <c r="D313" s="383">
        <f>ROUND(cust_BM!D313,0)</f>
        <v>1657061</v>
      </c>
      <c r="E313" s="383">
        <f>ROUND(cust_BM!E313,0)</f>
        <v>184178</v>
      </c>
      <c r="F313" s="383">
        <f>ROUND(cust_BM!F313,0)</f>
        <v>2206</v>
      </c>
      <c r="G313" s="383">
        <f>ROUND(cust_BM!G313,0)</f>
        <v>1517</v>
      </c>
      <c r="H313" s="400">
        <f>ROUND(cust_BM!H313,0)</f>
        <v>25241</v>
      </c>
      <c r="I313" s="382">
        <f>IF(CM_MWh!I313&gt;0,1,0)</f>
        <v>0</v>
      </c>
      <c r="J313" s="382">
        <f>IF(CM_MWh!J313&gt;0,1,0)</f>
        <v>0</v>
      </c>
      <c r="K313" s="382">
        <f>IF(CM_MWh!K313&gt;0,1,0)</f>
        <v>1</v>
      </c>
      <c r="L313" s="382">
        <f>IF(CM_MWh!L313&gt;0,1,0)</f>
        <v>0</v>
      </c>
      <c r="M313" s="382">
        <f>IF(CM_MWh!N313&gt;0,1,0)</f>
        <v>0</v>
      </c>
      <c r="N313" s="292">
        <f>IF(CM_MWh!K313&gt;0,1,0)</f>
        <v>1</v>
      </c>
      <c r="O313" s="292">
        <f>IF(CM_MWh!M313&gt;0,1,0)</f>
        <v>0</v>
      </c>
      <c r="P313" s="292">
        <f>IF(CM_MWh!P313&gt;0,1,0)</f>
        <v>0</v>
      </c>
      <c r="Q313" s="292">
        <f>IF(CM_MWh!Q313&gt;0,1,0)</f>
        <v>0</v>
      </c>
      <c r="R313" s="292">
        <f>IF(CM_MWh!R313&gt;0,1,0)</f>
        <v>1</v>
      </c>
      <c r="S313" s="292">
        <f>IF(CM_MWh!S313&gt;0,1,0)</f>
        <v>1</v>
      </c>
      <c r="T313" s="292">
        <f>IF(CM_MWh!T313&gt;0,1,0)</f>
        <v>0</v>
      </c>
      <c r="U313" s="384">
        <f>IF(CM_MWh!U313&gt;0,1,0)</f>
        <v>1</v>
      </c>
      <c r="V313" s="382">
        <f>IF(CM_MWh!V313&gt;0,1,0)</f>
        <v>1</v>
      </c>
      <c r="W313" s="382">
        <f>IF(CM_MWh!W313&gt;0,1,0)</f>
        <v>1</v>
      </c>
      <c r="X313" s="382">
        <f>IF(CM_MWh!X313&gt;0,1,0)</f>
        <v>0</v>
      </c>
      <c r="Y313" s="382">
        <f>IF(CM_MWh!Y313&gt;0,1,0)</f>
        <v>1</v>
      </c>
      <c r="Z313" s="382">
        <f>IF(CM_MWh!Z313&gt;0,1,0)</f>
        <v>0</v>
      </c>
      <c r="AA313" s="382">
        <f>IF(CM_MWh!AA313&gt;0,1,0)</f>
        <v>1</v>
      </c>
      <c r="AB313" s="382">
        <f>IF(CM_MWh!AB313&gt;0,1,0)</f>
        <v>0</v>
      </c>
      <c r="AC313" s="382">
        <f>IF(CM_MWh!AC313&gt;0,1,0)</f>
        <v>0</v>
      </c>
      <c r="AD313" s="382">
        <f>IF(CM_MWh!AD313&gt;0,1,0)</f>
        <v>0</v>
      </c>
      <c r="AE313" s="382">
        <f>IF(CM_MWh!AE313&gt;0,1,0)</f>
        <v>1</v>
      </c>
      <c r="AF313" s="382">
        <f>IF(CM_MWh!AF313&gt;0,1,0)</f>
        <v>0</v>
      </c>
      <c r="AG313" s="384">
        <f>IF(CM_MWh!AG313&gt;0,1,0)</f>
        <v>0</v>
      </c>
      <c r="AH313" s="260">
        <f>IF(CM_MWh!AH313&gt;0,1,0)</f>
        <v>0</v>
      </c>
      <c r="AI313" s="260">
        <f>IF(CM_MWh!AI313&gt;0,1,0)</f>
        <v>0</v>
      </c>
      <c r="AJ313" s="382">
        <f>IF(CM_MWh!AJ313&gt;0,1,0)</f>
        <v>0</v>
      </c>
      <c r="AK313" s="382">
        <f>IF(CM_MWh!AK313&gt;0,1,0)</f>
        <v>0</v>
      </c>
      <c r="AL313" s="382">
        <f>IF(CM_MWh!AL313&gt;0,1,0)</f>
        <v>0</v>
      </c>
      <c r="AM313" s="382">
        <f>IF(CM_MWh!AM313&gt;0,1,0)</f>
        <v>0</v>
      </c>
      <c r="AN313" s="382">
        <f>IF(CM_MWh!AN313&gt;0,1,0)</f>
        <v>0</v>
      </c>
      <c r="AO313" s="382">
        <f>IF(CM_MWh!AO313&gt;0,1,0)</f>
        <v>0</v>
      </c>
      <c r="AP313" s="382">
        <f>IF(CM_MWh!AP313&gt;0,1,0)</f>
        <v>0</v>
      </c>
      <c r="AQ313" s="382">
        <f>IF(CM_MWh!AQ313&gt;0,1,0)</f>
        <v>0</v>
      </c>
      <c r="AR313" s="382">
        <f>IF(CM_MWh!AR313&gt;0,1,0)</f>
        <v>0</v>
      </c>
      <c r="AS313" s="382">
        <f>IF(CM_MWh!AS313&gt;0,1,0)</f>
        <v>0</v>
      </c>
      <c r="AT313" s="382">
        <f>IF(CM_MWh!AT313&gt;0,1,0)</f>
        <v>0</v>
      </c>
      <c r="AU313" s="382">
        <f t="shared" si="135"/>
        <v>6</v>
      </c>
      <c r="AV313" s="382">
        <f t="shared" si="136"/>
        <v>4</v>
      </c>
      <c r="AW313" s="103">
        <f t="shared" si="137"/>
        <v>10</v>
      </c>
      <c r="AX313" s="152">
        <f t="shared" si="138"/>
        <v>1870203</v>
      </c>
      <c r="AY313" s="381"/>
      <c r="AZ313" s="371"/>
      <c r="BA313" s="371"/>
      <c r="BB313" s="371"/>
      <c r="BC313" s="371"/>
      <c r="BD313" s="371"/>
      <c r="BE313" s="104">
        <f t="shared" si="144"/>
        <v>2021</v>
      </c>
      <c r="BF313" s="28">
        <f t="shared" si="129"/>
        <v>8</v>
      </c>
      <c r="BG313" s="381">
        <f t="shared" si="133"/>
        <v>3740432</v>
      </c>
      <c r="BH313" s="215">
        <f t="shared" ref="BH313:BL363" si="146">D313</f>
        <v>1657061</v>
      </c>
      <c r="BI313" s="215">
        <f t="shared" si="146"/>
        <v>184178</v>
      </c>
      <c r="BJ313" s="215">
        <f t="shared" si="146"/>
        <v>2206</v>
      </c>
      <c r="BK313" s="215">
        <f t="shared" si="146"/>
        <v>1517</v>
      </c>
      <c r="BL313" s="215">
        <f t="shared" si="146"/>
        <v>25241</v>
      </c>
      <c r="BM313" s="215">
        <f t="shared" si="139"/>
        <v>1870203</v>
      </c>
      <c r="BN313" s="206">
        <f t="shared" si="140"/>
        <v>4</v>
      </c>
      <c r="BO313" s="206">
        <f t="shared" si="131"/>
        <v>3</v>
      </c>
      <c r="BP313" s="206">
        <f t="shared" si="132"/>
        <v>3</v>
      </c>
      <c r="BQ313" s="206">
        <f t="shared" si="130"/>
        <v>6</v>
      </c>
      <c r="BR313" s="206">
        <f t="shared" si="141"/>
        <v>10</v>
      </c>
      <c r="BS313" s="264"/>
    </row>
    <row r="314" spans="1:71">
      <c r="A314" s="28">
        <f t="shared" si="142"/>
        <v>2021</v>
      </c>
      <c r="B314" s="28">
        <f t="shared" si="145"/>
        <v>9</v>
      </c>
      <c r="C314" s="383">
        <f t="shared" si="143"/>
        <v>1872067</v>
      </c>
      <c r="D314" s="383">
        <f>ROUND(cust_BM!D314,0)</f>
        <v>1658728</v>
      </c>
      <c r="E314" s="383">
        <f>ROUND(cust_BM!E314,0)</f>
        <v>184354</v>
      </c>
      <c r="F314" s="383">
        <f>ROUND(cust_BM!F314,0)</f>
        <v>2204</v>
      </c>
      <c r="G314" s="383">
        <f>ROUND(cust_BM!G314,0)</f>
        <v>1517</v>
      </c>
      <c r="H314" s="400">
        <f>ROUND(cust_BM!H314,0)</f>
        <v>25254</v>
      </c>
      <c r="I314" s="382">
        <f>IF(CM_MWh!I314&gt;0,1,0)</f>
        <v>0</v>
      </c>
      <c r="J314" s="382">
        <f>IF(CM_MWh!J314&gt;0,1,0)</f>
        <v>0</v>
      </c>
      <c r="K314" s="382">
        <f>IF(CM_MWh!K314&gt;0,1,0)</f>
        <v>1</v>
      </c>
      <c r="L314" s="382">
        <f>IF(CM_MWh!L314&gt;0,1,0)</f>
        <v>0</v>
      </c>
      <c r="M314" s="382">
        <f>IF(CM_MWh!N314&gt;0,1,0)</f>
        <v>0</v>
      </c>
      <c r="N314" s="292">
        <f>IF(CM_MWh!K314&gt;0,1,0)</f>
        <v>1</v>
      </c>
      <c r="O314" s="292">
        <f>IF(CM_MWh!M314&gt;0,1,0)</f>
        <v>0</v>
      </c>
      <c r="P314" s="292">
        <f>IF(CM_MWh!P314&gt;0,1,0)</f>
        <v>0</v>
      </c>
      <c r="Q314" s="292">
        <f>IF(CM_MWh!Q314&gt;0,1,0)</f>
        <v>0</v>
      </c>
      <c r="R314" s="292">
        <f>IF(CM_MWh!R314&gt;0,1,0)</f>
        <v>1</v>
      </c>
      <c r="S314" s="292">
        <f>IF(CM_MWh!S314&gt;0,1,0)</f>
        <v>1</v>
      </c>
      <c r="T314" s="292">
        <f>IF(CM_MWh!T314&gt;0,1,0)</f>
        <v>0</v>
      </c>
      <c r="U314" s="384">
        <f>IF(CM_MWh!U314&gt;0,1,0)</f>
        <v>1</v>
      </c>
      <c r="V314" s="382">
        <f>IF(CM_MWh!V314&gt;0,1,0)</f>
        <v>1</v>
      </c>
      <c r="W314" s="382">
        <f>IF(CM_MWh!W314&gt;0,1,0)</f>
        <v>1</v>
      </c>
      <c r="X314" s="382">
        <f>IF(CM_MWh!X314&gt;0,1,0)</f>
        <v>0</v>
      </c>
      <c r="Y314" s="382">
        <f>IF(CM_MWh!Y314&gt;0,1,0)</f>
        <v>1</v>
      </c>
      <c r="Z314" s="382">
        <f>IF(CM_MWh!Z314&gt;0,1,0)</f>
        <v>0</v>
      </c>
      <c r="AA314" s="382">
        <f>IF(CM_MWh!AA314&gt;0,1,0)</f>
        <v>1</v>
      </c>
      <c r="AB314" s="382">
        <f>IF(CM_MWh!AB314&gt;0,1,0)</f>
        <v>0</v>
      </c>
      <c r="AC314" s="382">
        <f>IF(CM_MWh!AC314&gt;0,1,0)</f>
        <v>0</v>
      </c>
      <c r="AD314" s="382">
        <f>IF(CM_MWh!AD314&gt;0,1,0)</f>
        <v>0</v>
      </c>
      <c r="AE314" s="382">
        <f>IF(CM_MWh!AE314&gt;0,1,0)</f>
        <v>1</v>
      </c>
      <c r="AF314" s="382">
        <f>IF(CM_MWh!AF314&gt;0,1,0)</f>
        <v>0</v>
      </c>
      <c r="AG314" s="384">
        <f>IF(CM_MWh!AG314&gt;0,1,0)</f>
        <v>0</v>
      </c>
      <c r="AH314" s="260">
        <f>IF(CM_MWh!AH314&gt;0,1,0)</f>
        <v>0</v>
      </c>
      <c r="AI314" s="260">
        <f>IF(CM_MWh!AI314&gt;0,1,0)</f>
        <v>0</v>
      </c>
      <c r="AJ314" s="382">
        <f>IF(CM_MWh!AJ314&gt;0,1,0)</f>
        <v>0</v>
      </c>
      <c r="AK314" s="382">
        <f>IF(CM_MWh!AK314&gt;0,1,0)</f>
        <v>0</v>
      </c>
      <c r="AL314" s="382">
        <f>IF(CM_MWh!AL314&gt;0,1,0)</f>
        <v>0</v>
      </c>
      <c r="AM314" s="382">
        <f>IF(CM_MWh!AM314&gt;0,1,0)</f>
        <v>0</v>
      </c>
      <c r="AN314" s="382">
        <f>IF(CM_MWh!AN314&gt;0,1,0)</f>
        <v>0</v>
      </c>
      <c r="AO314" s="382">
        <f>IF(CM_MWh!AO314&gt;0,1,0)</f>
        <v>0</v>
      </c>
      <c r="AP314" s="382">
        <f>IF(CM_MWh!AP314&gt;0,1,0)</f>
        <v>0</v>
      </c>
      <c r="AQ314" s="382">
        <f>IF(CM_MWh!AQ314&gt;0,1,0)</f>
        <v>0</v>
      </c>
      <c r="AR314" s="382">
        <f>IF(CM_MWh!AR314&gt;0,1,0)</f>
        <v>0</v>
      </c>
      <c r="AS314" s="382">
        <f>IF(CM_MWh!AS314&gt;0,1,0)</f>
        <v>0</v>
      </c>
      <c r="AT314" s="382">
        <f>IF(CM_MWh!AT314&gt;0,1,0)</f>
        <v>0</v>
      </c>
      <c r="AU314" s="382">
        <f t="shared" si="135"/>
        <v>6</v>
      </c>
      <c r="AV314" s="382">
        <f t="shared" si="136"/>
        <v>4</v>
      </c>
      <c r="AW314" s="103">
        <f t="shared" si="137"/>
        <v>10</v>
      </c>
      <c r="AX314" s="152">
        <f t="shared" si="138"/>
        <v>1872057</v>
      </c>
      <c r="AY314" s="381"/>
      <c r="AZ314" s="371"/>
      <c r="BA314" s="371"/>
      <c r="BB314" s="371"/>
      <c r="BC314" s="371"/>
      <c r="BD314" s="371"/>
      <c r="BE314" s="104">
        <f t="shared" si="144"/>
        <v>2021</v>
      </c>
      <c r="BF314" s="28">
        <f t="shared" ref="BF314:BF377" si="147">BF302</f>
        <v>9</v>
      </c>
      <c r="BG314" s="381">
        <f t="shared" si="133"/>
        <v>3744140</v>
      </c>
      <c r="BH314" s="215">
        <f t="shared" si="146"/>
        <v>1658728</v>
      </c>
      <c r="BI314" s="215">
        <f t="shared" si="146"/>
        <v>184354</v>
      </c>
      <c r="BJ314" s="215">
        <f t="shared" si="146"/>
        <v>2204</v>
      </c>
      <c r="BK314" s="215">
        <f t="shared" si="146"/>
        <v>1517</v>
      </c>
      <c r="BL314" s="215">
        <f t="shared" si="146"/>
        <v>25254</v>
      </c>
      <c r="BM314" s="215">
        <f t="shared" si="139"/>
        <v>1872057</v>
      </c>
      <c r="BN314" s="206">
        <f t="shared" si="140"/>
        <v>4</v>
      </c>
      <c r="BO314" s="206">
        <f t="shared" si="131"/>
        <v>3</v>
      </c>
      <c r="BP314" s="206">
        <f t="shared" si="132"/>
        <v>3</v>
      </c>
      <c r="BQ314" s="206">
        <f t="shared" si="130"/>
        <v>6</v>
      </c>
      <c r="BR314" s="206">
        <f t="shared" si="141"/>
        <v>10</v>
      </c>
      <c r="BS314" s="264"/>
    </row>
    <row r="315" spans="1:71">
      <c r="A315" s="28">
        <f t="shared" si="142"/>
        <v>2021</v>
      </c>
      <c r="B315" s="28">
        <f t="shared" si="145"/>
        <v>10</v>
      </c>
      <c r="C315" s="383">
        <f t="shared" si="143"/>
        <v>1873935</v>
      </c>
      <c r="D315" s="383">
        <f>ROUND(cust_BM!D315,0)</f>
        <v>1660395</v>
      </c>
      <c r="E315" s="383">
        <f>ROUND(cust_BM!E315,0)</f>
        <v>184528</v>
      </c>
      <c r="F315" s="383">
        <f>ROUND(cust_BM!F315,0)</f>
        <v>2203</v>
      </c>
      <c r="G315" s="383">
        <f>ROUND(cust_BM!G315,0)</f>
        <v>1517</v>
      </c>
      <c r="H315" s="400">
        <f>ROUND(cust_BM!H315,0)</f>
        <v>25282</v>
      </c>
      <c r="I315" s="382">
        <f>IF(CM_MWh!I315&gt;0,1,0)</f>
        <v>0</v>
      </c>
      <c r="J315" s="382">
        <f>IF(CM_MWh!J315&gt;0,1,0)</f>
        <v>0</v>
      </c>
      <c r="K315" s="382">
        <f>IF(CM_MWh!K315&gt;0,1,0)</f>
        <v>1</v>
      </c>
      <c r="L315" s="382">
        <f>IF(CM_MWh!L315&gt;0,1,0)</f>
        <v>0</v>
      </c>
      <c r="M315" s="382">
        <f>IF(CM_MWh!N315&gt;0,1,0)</f>
        <v>0</v>
      </c>
      <c r="N315" s="292">
        <f>IF(CM_MWh!K315&gt;0,1,0)</f>
        <v>1</v>
      </c>
      <c r="O315" s="292">
        <f>IF(CM_MWh!M315&gt;0,1,0)</f>
        <v>0</v>
      </c>
      <c r="P315" s="292">
        <f>IF(CM_MWh!P315&gt;0,1,0)</f>
        <v>0</v>
      </c>
      <c r="Q315" s="292">
        <f>IF(CM_MWh!Q315&gt;0,1,0)</f>
        <v>0</v>
      </c>
      <c r="R315" s="292">
        <f>IF(CM_MWh!R315&gt;0,1,0)</f>
        <v>1</v>
      </c>
      <c r="S315" s="292">
        <f>IF(CM_MWh!S315&gt;0,1,0)</f>
        <v>1</v>
      </c>
      <c r="T315" s="292">
        <f>IF(CM_MWh!T315&gt;0,1,0)</f>
        <v>0</v>
      </c>
      <c r="U315" s="384">
        <f>IF(CM_MWh!U315&gt;0,1,0)</f>
        <v>1</v>
      </c>
      <c r="V315" s="382">
        <f>IF(CM_MWh!V315&gt;0,1,0)</f>
        <v>1</v>
      </c>
      <c r="W315" s="382">
        <f>IF(CM_MWh!W315&gt;0,1,0)</f>
        <v>1</v>
      </c>
      <c r="X315" s="382">
        <f>IF(CM_MWh!X315&gt;0,1,0)</f>
        <v>0</v>
      </c>
      <c r="Y315" s="382">
        <f>IF(CM_MWh!Y315&gt;0,1,0)</f>
        <v>1</v>
      </c>
      <c r="Z315" s="382">
        <f>IF(CM_MWh!Z315&gt;0,1,0)</f>
        <v>0</v>
      </c>
      <c r="AA315" s="382">
        <f>IF(CM_MWh!AA315&gt;0,1,0)</f>
        <v>1</v>
      </c>
      <c r="AB315" s="382">
        <f>IF(CM_MWh!AB315&gt;0,1,0)</f>
        <v>0</v>
      </c>
      <c r="AC315" s="382">
        <f>IF(CM_MWh!AC315&gt;0,1,0)</f>
        <v>0</v>
      </c>
      <c r="AD315" s="382">
        <f>IF(CM_MWh!AD315&gt;0,1,0)</f>
        <v>0</v>
      </c>
      <c r="AE315" s="382">
        <f>IF(CM_MWh!AE315&gt;0,1,0)</f>
        <v>1</v>
      </c>
      <c r="AF315" s="382">
        <f>IF(CM_MWh!AF315&gt;0,1,0)</f>
        <v>0</v>
      </c>
      <c r="AG315" s="384">
        <f>IF(CM_MWh!AG315&gt;0,1,0)</f>
        <v>0</v>
      </c>
      <c r="AH315" s="260">
        <f>IF(CM_MWh!AH315&gt;0,1,0)</f>
        <v>0</v>
      </c>
      <c r="AI315" s="260">
        <f>IF(CM_MWh!AI315&gt;0,1,0)</f>
        <v>0</v>
      </c>
      <c r="AJ315" s="382">
        <f>IF(CM_MWh!AJ315&gt;0,1,0)</f>
        <v>0</v>
      </c>
      <c r="AK315" s="382">
        <f>IF(CM_MWh!AK315&gt;0,1,0)</f>
        <v>0</v>
      </c>
      <c r="AL315" s="382">
        <f>IF(CM_MWh!AL315&gt;0,1,0)</f>
        <v>0</v>
      </c>
      <c r="AM315" s="382">
        <f>IF(CM_MWh!AM315&gt;0,1,0)</f>
        <v>0</v>
      </c>
      <c r="AN315" s="382">
        <f>IF(CM_MWh!AN315&gt;0,1,0)</f>
        <v>0</v>
      </c>
      <c r="AO315" s="382">
        <f>IF(CM_MWh!AO315&gt;0,1,0)</f>
        <v>0</v>
      </c>
      <c r="AP315" s="382">
        <f>IF(CM_MWh!AP315&gt;0,1,0)</f>
        <v>0</v>
      </c>
      <c r="AQ315" s="382">
        <f>IF(CM_MWh!AQ315&gt;0,1,0)</f>
        <v>0</v>
      </c>
      <c r="AR315" s="382">
        <f>IF(CM_MWh!AR315&gt;0,1,0)</f>
        <v>0</v>
      </c>
      <c r="AS315" s="382">
        <f>IF(CM_MWh!AS315&gt;0,1,0)</f>
        <v>0</v>
      </c>
      <c r="AT315" s="382">
        <f>IF(CM_MWh!AT315&gt;0,1,0)</f>
        <v>0</v>
      </c>
      <c r="AU315" s="382">
        <f t="shared" si="135"/>
        <v>6</v>
      </c>
      <c r="AV315" s="382">
        <f t="shared" si="136"/>
        <v>4</v>
      </c>
      <c r="AW315" s="103">
        <f t="shared" si="137"/>
        <v>10</v>
      </c>
      <c r="AX315" s="152">
        <f t="shared" si="138"/>
        <v>1873925</v>
      </c>
      <c r="AY315" s="381"/>
      <c r="AZ315" s="371"/>
      <c r="BA315" s="371"/>
      <c r="BB315" s="371"/>
      <c r="BC315" s="371"/>
      <c r="BD315" s="371"/>
      <c r="BE315" s="104">
        <f t="shared" si="144"/>
        <v>2021</v>
      </c>
      <c r="BF315" s="28">
        <f t="shared" si="147"/>
        <v>10</v>
      </c>
      <c r="BG315" s="381">
        <f t="shared" si="133"/>
        <v>3747876</v>
      </c>
      <c r="BH315" s="215">
        <f t="shared" si="146"/>
        <v>1660395</v>
      </c>
      <c r="BI315" s="215">
        <f t="shared" si="146"/>
        <v>184528</v>
      </c>
      <c r="BJ315" s="215">
        <f t="shared" si="146"/>
        <v>2203</v>
      </c>
      <c r="BK315" s="215">
        <f t="shared" si="146"/>
        <v>1517</v>
      </c>
      <c r="BL315" s="215">
        <f t="shared" si="146"/>
        <v>25282</v>
      </c>
      <c r="BM315" s="215">
        <f t="shared" si="139"/>
        <v>1873925</v>
      </c>
      <c r="BN315" s="206">
        <f t="shared" si="140"/>
        <v>4</v>
      </c>
      <c r="BO315" s="206">
        <f t="shared" si="131"/>
        <v>3</v>
      </c>
      <c r="BP315" s="206">
        <f t="shared" si="132"/>
        <v>3</v>
      </c>
      <c r="BQ315" s="206">
        <f t="shared" ref="BQ315:BQ378" si="148">AU315</f>
        <v>6</v>
      </c>
      <c r="BR315" s="206">
        <f t="shared" si="141"/>
        <v>10</v>
      </c>
      <c r="BS315" s="264"/>
    </row>
    <row r="316" spans="1:71">
      <c r="A316" s="28">
        <f t="shared" si="142"/>
        <v>2021</v>
      </c>
      <c r="B316" s="28">
        <f t="shared" si="145"/>
        <v>11</v>
      </c>
      <c r="C316" s="383">
        <f t="shared" si="143"/>
        <v>1875816</v>
      </c>
      <c r="D316" s="383">
        <f>ROUND(cust_BM!D316,0)</f>
        <v>1662062</v>
      </c>
      <c r="E316" s="383">
        <f>ROUND(cust_BM!E316,0)</f>
        <v>184703</v>
      </c>
      <c r="F316" s="383">
        <f>ROUND(cust_BM!F316,0)</f>
        <v>2202</v>
      </c>
      <c r="G316" s="383">
        <f>ROUND(cust_BM!G316,0)</f>
        <v>1517</v>
      </c>
      <c r="H316" s="400">
        <f>ROUND(cust_BM!H316,0)</f>
        <v>25322</v>
      </c>
      <c r="I316" s="382">
        <f>IF(CM_MWh!I316&gt;0,1,0)</f>
        <v>0</v>
      </c>
      <c r="J316" s="382">
        <f>IF(CM_MWh!J316&gt;0,1,0)</f>
        <v>0</v>
      </c>
      <c r="K316" s="382">
        <f>IF(CM_MWh!K316&gt;0,1,0)</f>
        <v>1</v>
      </c>
      <c r="L316" s="382">
        <f>IF(CM_MWh!L316&gt;0,1,0)</f>
        <v>0</v>
      </c>
      <c r="M316" s="382">
        <f>IF(CM_MWh!N316&gt;0,1,0)</f>
        <v>0</v>
      </c>
      <c r="N316" s="292">
        <f>IF(CM_MWh!K316&gt;0,1,0)</f>
        <v>1</v>
      </c>
      <c r="O316" s="292">
        <f>IF(CM_MWh!M316&gt;0,1,0)</f>
        <v>0</v>
      </c>
      <c r="P316" s="292">
        <f>IF(CM_MWh!P316&gt;0,1,0)</f>
        <v>0</v>
      </c>
      <c r="Q316" s="292">
        <f>IF(CM_MWh!Q316&gt;0,1,0)</f>
        <v>0</v>
      </c>
      <c r="R316" s="292">
        <f>IF(CM_MWh!R316&gt;0,1,0)</f>
        <v>1</v>
      </c>
      <c r="S316" s="292">
        <f>IF(CM_MWh!S316&gt;0,1,0)</f>
        <v>1</v>
      </c>
      <c r="T316" s="292">
        <f>IF(CM_MWh!T316&gt;0,1,0)</f>
        <v>0</v>
      </c>
      <c r="U316" s="384">
        <f>IF(CM_MWh!U316&gt;0,1,0)</f>
        <v>1</v>
      </c>
      <c r="V316" s="382">
        <f>IF(CM_MWh!V316&gt;0,1,0)</f>
        <v>1</v>
      </c>
      <c r="W316" s="382">
        <f>IF(CM_MWh!W316&gt;0,1,0)</f>
        <v>1</v>
      </c>
      <c r="X316" s="382">
        <f>IF(CM_MWh!X316&gt;0,1,0)</f>
        <v>0</v>
      </c>
      <c r="Y316" s="382">
        <f>IF(CM_MWh!Y316&gt;0,1,0)</f>
        <v>1</v>
      </c>
      <c r="Z316" s="382">
        <f>IF(CM_MWh!Z316&gt;0,1,0)</f>
        <v>0</v>
      </c>
      <c r="AA316" s="382">
        <f>IF(CM_MWh!AA316&gt;0,1,0)</f>
        <v>1</v>
      </c>
      <c r="AB316" s="382">
        <f>IF(CM_MWh!AB316&gt;0,1,0)</f>
        <v>0</v>
      </c>
      <c r="AC316" s="382">
        <f>IF(CM_MWh!AC316&gt;0,1,0)</f>
        <v>0</v>
      </c>
      <c r="AD316" s="382">
        <f>IF(CM_MWh!AD316&gt;0,1,0)</f>
        <v>0</v>
      </c>
      <c r="AE316" s="382">
        <f>IF(CM_MWh!AE316&gt;0,1,0)</f>
        <v>1</v>
      </c>
      <c r="AF316" s="382">
        <f>IF(CM_MWh!AF316&gt;0,1,0)</f>
        <v>0</v>
      </c>
      <c r="AG316" s="384">
        <f>IF(CM_MWh!AG316&gt;0,1,0)</f>
        <v>0</v>
      </c>
      <c r="AH316" s="260">
        <f>IF(CM_MWh!AH316&gt;0,1,0)</f>
        <v>0</v>
      </c>
      <c r="AI316" s="260">
        <f>IF(CM_MWh!AI316&gt;0,1,0)</f>
        <v>0</v>
      </c>
      <c r="AJ316" s="382">
        <f>IF(CM_MWh!AJ316&gt;0,1,0)</f>
        <v>0</v>
      </c>
      <c r="AK316" s="382">
        <f>IF(CM_MWh!AK316&gt;0,1,0)</f>
        <v>0</v>
      </c>
      <c r="AL316" s="382">
        <f>IF(CM_MWh!AL316&gt;0,1,0)</f>
        <v>0</v>
      </c>
      <c r="AM316" s="382">
        <f>IF(CM_MWh!AM316&gt;0,1,0)</f>
        <v>0</v>
      </c>
      <c r="AN316" s="382">
        <f>IF(CM_MWh!AN316&gt;0,1,0)</f>
        <v>0</v>
      </c>
      <c r="AO316" s="382">
        <f>IF(CM_MWh!AO316&gt;0,1,0)</f>
        <v>0</v>
      </c>
      <c r="AP316" s="382">
        <f>IF(CM_MWh!AP316&gt;0,1,0)</f>
        <v>0</v>
      </c>
      <c r="AQ316" s="382">
        <f>IF(CM_MWh!AQ316&gt;0,1,0)</f>
        <v>0</v>
      </c>
      <c r="AR316" s="382">
        <f>IF(CM_MWh!AR316&gt;0,1,0)</f>
        <v>0</v>
      </c>
      <c r="AS316" s="382">
        <f>IF(CM_MWh!AS316&gt;0,1,0)</f>
        <v>0</v>
      </c>
      <c r="AT316" s="382">
        <f>IF(CM_MWh!AT316&gt;0,1,0)</f>
        <v>0</v>
      </c>
      <c r="AU316" s="382">
        <f t="shared" si="135"/>
        <v>6</v>
      </c>
      <c r="AV316" s="382">
        <f t="shared" si="136"/>
        <v>4</v>
      </c>
      <c r="AW316" s="103">
        <f t="shared" si="137"/>
        <v>10</v>
      </c>
      <c r="AX316" s="152">
        <f t="shared" si="138"/>
        <v>1875806</v>
      </c>
      <c r="AY316" s="381"/>
      <c r="AZ316" s="371"/>
      <c r="BA316" s="371"/>
      <c r="BB316" s="371"/>
      <c r="BC316" s="371"/>
      <c r="BD316" s="371"/>
      <c r="BE316" s="104">
        <f t="shared" si="144"/>
        <v>2021</v>
      </c>
      <c r="BF316" s="28">
        <f t="shared" si="147"/>
        <v>11</v>
      </c>
      <c r="BG316" s="381">
        <f t="shared" si="133"/>
        <v>3751638</v>
      </c>
      <c r="BH316" s="215">
        <f t="shared" si="146"/>
        <v>1662062</v>
      </c>
      <c r="BI316" s="215">
        <f t="shared" si="146"/>
        <v>184703</v>
      </c>
      <c r="BJ316" s="215">
        <f t="shared" si="146"/>
        <v>2202</v>
      </c>
      <c r="BK316" s="215">
        <f t="shared" si="146"/>
        <v>1517</v>
      </c>
      <c r="BL316" s="215">
        <f t="shared" si="146"/>
        <v>25322</v>
      </c>
      <c r="BM316" s="215">
        <f t="shared" si="139"/>
        <v>1875806</v>
      </c>
      <c r="BN316" s="206">
        <f t="shared" si="140"/>
        <v>4</v>
      </c>
      <c r="BO316" s="206">
        <f t="shared" ref="BO316:BO379" si="149">SUM(U316,W316,Y316,AF316)</f>
        <v>3</v>
      </c>
      <c r="BP316" s="206">
        <f t="shared" ref="BP316:BP379" si="150">AU316-BO316</f>
        <v>3</v>
      </c>
      <c r="BQ316" s="206">
        <f t="shared" si="148"/>
        <v>6</v>
      </c>
      <c r="BR316" s="206">
        <f t="shared" si="141"/>
        <v>10</v>
      </c>
      <c r="BS316" s="264"/>
    </row>
    <row r="317" spans="1:71">
      <c r="A317" s="28">
        <f t="shared" si="142"/>
        <v>2021</v>
      </c>
      <c r="B317" s="28">
        <f t="shared" si="145"/>
        <v>12</v>
      </c>
      <c r="C317" s="383">
        <f t="shared" si="143"/>
        <v>1877611</v>
      </c>
      <c r="D317" s="383">
        <f>ROUND(cust_BM!D317,0)</f>
        <v>1663730</v>
      </c>
      <c r="E317" s="383">
        <f>ROUND(cust_BM!E317,0)</f>
        <v>184877</v>
      </c>
      <c r="F317" s="383">
        <f>ROUND(cust_BM!F317,0)</f>
        <v>2200</v>
      </c>
      <c r="G317" s="383">
        <f>ROUND(cust_BM!G317,0)</f>
        <v>1517</v>
      </c>
      <c r="H317" s="400">
        <f>ROUND(cust_BM!H317,0)</f>
        <v>25276</v>
      </c>
      <c r="I317" s="382">
        <f>IF(CM_MWh!I317&gt;0,1,0)</f>
        <v>0</v>
      </c>
      <c r="J317" s="382">
        <f>IF(CM_MWh!J317&gt;0,1,0)</f>
        <v>0</v>
      </c>
      <c r="K317" s="382">
        <f>IF(CM_MWh!K317&gt;0,1,0)</f>
        <v>1</v>
      </c>
      <c r="L317" s="382">
        <f>IF(CM_MWh!L317&gt;0,1,0)</f>
        <v>0</v>
      </c>
      <c r="M317" s="382">
        <f>IF(CM_MWh!N317&gt;0,1,0)</f>
        <v>0</v>
      </c>
      <c r="N317" s="292">
        <f>IF(CM_MWh!K317&gt;0,1,0)</f>
        <v>1</v>
      </c>
      <c r="O317" s="292">
        <f>IF(CM_MWh!M317&gt;0,1,0)</f>
        <v>0</v>
      </c>
      <c r="P317" s="292">
        <f>IF(CM_MWh!P317&gt;0,1,0)</f>
        <v>0</v>
      </c>
      <c r="Q317" s="292">
        <f>IF(CM_MWh!Q317&gt;0,1,0)</f>
        <v>1</v>
      </c>
      <c r="R317" s="292">
        <f>IF(CM_MWh!R317&gt;0,1,0)</f>
        <v>1</v>
      </c>
      <c r="S317" s="292">
        <f>IF(CM_MWh!S317&gt;0,1,0)</f>
        <v>1</v>
      </c>
      <c r="T317" s="292">
        <f>IF(CM_MWh!T317&gt;0,1,0)</f>
        <v>0</v>
      </c>
      <c r="U317" s="384">
        <f>IF(CM_MWh!U317&gt;0,1,0)</f>
        <v>1</v>
      </c>
      <c r="V317" s="382">
        <f>IF(CM_MWh!V317&gt;0,1,0)</f>
        <v>1</v>
      </c>
      <c r="W317" s="382">
        <f>IF(CM_MWh!W317&gt;0,1,0)</f>
        <v>1</v>
      </c>
      <c r="X317" s="382">
        <f>IF(CM_MWh!X317&gt;0,1,0)</f>
        <v>0</v>
      </c>
      <c r="Y317" s="382">
        <f>IF(CM_MWh!Y317&gt;0,1,0)</f>
        <v>1</v>
      </c>
      <c r="Z317" s="382">
        <f>IF(CM_MWh!Z317&gt;0,1,0)</f>
        <v>0</v>
      </c>
      <c r="AA317" s="382">
        <f>IF(CM_MWh!AA317&gt;0,1,0)</f>
        <v>1</v>
      </c>
      <c r="AB317" s="382">
        <f>IF(CM_MWh!AB317&gt;0,1,0)</f>
        <v>0</v>
      </c>
      <c r="AC317" s="382">
        <f>IF(CM_MWh!AC317&gt;0,1,0)</f>
        <v>0</v>
      </c>
      <c r="AD317" s="382">
        <f>IF(CM_MWh!AD317&gt;0,1,0)</f>
        <v>0</v>
      </c>
      <c r="AE317" s="382">
        <f>IF(CM_MWh!AE317&gt;0,1,0)</f>
        <v>1</v>
      </c>
      <c r="AF317" s="382">
        <f>IF(CM_MWh!AF317&gt;0,1,0)</f>
        <v>0</v>
      </c>
      <c r="AG317" s="384">
        <f>IF(CM_MWh!AG317&gt;0,1,0)</f>
        <v>0</v>
      </c>
      <c r="AH317" s="260">
        <f>IF(CM_MWh!AH317&gt;0,1,0)</f>
        <v>0</v>
      </c>
      <c r="AI317" s="260">
        <f>IF(CM_MWh!AI317&gt;0,1,0)</f>
        <v>0</v>
      </c>
      <c r="AJ317" s="382">
        <f>IF(CM_MWh!AJ317&gt;0,1,0)</f>
        <v>0</v>
      </c>
      <c r="AK317" s="382">
        <f>IF(CM_MWh!AK317&gt;0,1,0)</f>
        <v>0</v>
      </c>
      <c r="AL317" s="382">
        <f>IF(CM_MWh!AL317&gt;0,1,0)</f>
        <v>0</v>
      </c>
      <c r="AM317" s="382">
        <f>IF(CM_MWh!AM317&gt;0,1,0)</f>
        <v>0</v>
      </c>
      <c r="AN317" s="382">
        <f>IF(CM_MWh!AN317&gt;0,1,0)</f>
        <v>0</v>
      </c>
      <c r="AO317" s="382">
        <f>IF(CM_MWh!AO317&gt;0,1,0)</f>
        <v>0</v>
      </c>
      <c r="AP317" s="382">
        <f>IF(CM_MWh!AP317&gt;0,1,0)</f>
        <v>0</v>
      </c>
      <c r="AQ317" s="382">
        <f>IF(CM_MWh!AQ317&gt;0,1,0)</f>
        <v>0</v>
      </c>
      <c r="AR317" s="382">
        <f>IF(CM_MWh!AR317&gt;0,1,0)</f>
        <v>0</v>
      </c>
      <c r="AS317" s="382">
        <f>IF(CM_MWh!AS317&gt;0,1,0)</f>
        <v>0</v>
      </c>
      <c r="AT317" s="382">
        <f>IF(CM_MWh!AT317&gt;0,1,0)</f>
        <v>0</v>
      </c>
      <c r="AU317" s="382">
        <f t="shared" si="135"/>
        <v>6</v>
      </c>
      <c r="AV317" s="382">
        <f t="shared" si="136"/>
        <v>5</v>
      </c>
      <c r="AW317" s="103">
        <f t="shared" si="137"/>
        <v>11</v>
      </c>
      <c r="AX317" s="152">
        <f t="shared" si="138"/>
        <v>1877600</v>
      </c>
      <c r="AY317" s="381"/>
      <c r="AZ317" s="371"/>
      <c r="BA317" s="371"/>
      <c r="BB317" s="371"/>
      <c r="BC317" s="371"/>
      <c r="BD317" s="371"/>
      <c r="BE317" s="104">
        <f t="shared" si="144"/>
        <v>2021</v>
      </c>
      <c r="BF317" s="28">
        <f t="shared" si="147"/>
        <v>12</v>
      </c>
      <c r="BG317" s="381">
        <f t="shared" si="133"/>
        <v>3755228</v>
      </c>
      <c r="BH317" s="215">
        <f t="shared" si="146"/>
        <v>1663730</v>
      </c>
      <c r="BI317" s="215">
        <f t="shared" si="146"/>
        <v>184877</v>
      </c>
      <c r="BJ317" s="215">
        <f t="shared" si="146"/>
        <v>2200</v>
      </c>
      <c r="BK317" s="215">
        <f t="shared" si="146"/>
        <v>1517</v>
      </c>
      <c r="BL317" s="215">
        <f t="shared" si="146"/>
        <v>25276</v>
      </c>
      <c r="BM317" s="215">
        <f t="shared" si="139"/>
        <v>1877600</v>
      </c>
      <c r="BN317" s="206">
        <f t="shared" si="140"/>
        <v>5</v>
      </c>
      <c r="BO317" s="206">
        <f t="shared" si="149"/>
        <v>3</v>
      </c>
      <c r="BP317" s="206">
        <f t="shared" si="150"/>
        <v>3</v>
      </c>
      <c r="BQ317" s="206">
        <f t="shared" si="148"/>
        <v>6</v>
      </c>
      <c r="BR317" s="206">
        <f t="shared" si="141"/>
        <v>11</v>
      </c>
      <c r="BS317" s="264"/>
    </row>
    <row r="318" spans="1:71">
      <c r="A318" s="28">
        <f t="shared" si="142"/>
        <v>2022</v>
      </c>
      <c r="B318" s="28">
        <f t="shared" si="145"/>
        <v>1</v>
      </c>
      <c r="C318" s="383">
        <f t="shared" si="143"/>
        <v>1879497</v>
      </c>
      <c r="D318" s="383">
        <f>ROUND(cust_BM!D318,0)</f>
        <v>1665397</v>
      </c>
      <c r="E318" s="383">
        <f>ROUND(cust_BM!E318,0)</f>
        <v>185051</v>
      </c>
      <c r="F318" s="383">
        <f>ROUND(cust_BM!F318,0)</f>
        <v>2199</v>
      </c>
      <c r="G318" s="383">
        <f>ROUND(cust_BM!G318,0)</f>
        <v>1517</v>
      </c>
      <c r="H318" s="400">
        <f>ROUND(cust_BM!H318,0)</f>
        <v>25322</v>
      </c>
      <c r="I318" s="382">
        <f>IF(CM_MWh!I318&gt;0,1,0)</f>
        <v>0</v>
      </c>
      <c r="J318" s="382">
        <f>IF(CM_MWh!J318&gt;0,1,0)</f>
        <v>0</v>
      </c>
      <c r="K318" s="382">
        <f>IF(CM_MWh!K318&gt;0,1,0)</f>
        <v>1</v>
      </c>
      <c r="L318" s="382">
        <f>IF(CM_MWh!L318&gt;0,1,0)</f>
        <v>0</v>
      </c>
      <c r="M318" s="382">
        <f>IF(CM_MWh!N318&gt;0,1,0)</f>
        <v>0</v>
      </c>
      <c r="N318" s="292">
        <f>IF(CM_MWh!K318&gt;0,1,0)</f>
        <v>1</v>
      </c>
      <c r="O318" s="292">
        <f>IF(CM_MWh!M318&gt;0,1,0)</f>
        <v>0</v>
      </c>
      <c r="P318" s="292">
        <f>IF(CM_MWh!P318&gt;0,1,0)</f>
        <v>0</v>
      </c>
      <c r="Q318" s="292">
        <f>IF(CM_MWh!Q318&gt;0,1,0)</f>
        <v>1</v>
      </c>
      <c r="R318" s="292">
        <f>IF(CM_MWh!R318&gt;0,1,0)</f>
        <v>1</v>
      </c>
      <c r="S318" s="292">
        <f>IF(CM_MWh!S318&gt;0,1,0)</f>
        <v>1</v>
      </c>
      <c r="T318" s="292">
        <f>IF(CM_MWh!T318&gt;0,1,0)</f>
        <v>0</v>
      </c>
      <c r="U318" s="384">
        <f>IF(CM_MWh!U318&gt;0,1,0)</f>
        <v>1</v>
      </c>
      <c r="V318" s="382">
        <f>IF(CM_MWh!V318&gt;0,1,0)</f>
        <v>1</v>
      </c>
      <c r="W318" s="382">
        <f>IF(CM_MWh!W318&gt;0,1,0)</f>
        <v>1</v>
      </c>
      <c r="X318" s="382">
        <f>IF(CM_MWh!X318&gt;0,1,0)</f>
        <v>0</v>
      </c>
      <c r="Y318" s="382">
        <f>IF(CM_MWh!Y318&gt;0,1,0)</f>
        <v>1</v>
      </c>
      <c r="Z318" s="382">
        <f>IF(CM_MWh!Z318&gt;0,1,0)</f>
        <v>0</v>
      </c>
      <c r="AA318" s="382">
        <f>IF(CM_MWh!AA318&gt;0,1,0)</f>
        <v>1</v>
      </c>
      <c r="AB318" s="382">
        <f>IF(CM_MWh!AB318&gt;0,1,0)</f>
        <v>0</v>
      </c>
      <c r="AC318" s="382">
        <f>IF(CM_MWh!AC318&gt;0,1,0)</f>
        <v>0</v>
      </c>
      <c r="AD318" s="382">
        <f>IF(CM_MWh!AD318&gt;0,1,0)</f>
        <v>0</v>
      </c>
      <c r="AE318" s="382">
        <f>IF(CM_MWh!AE318&gt;0,1,0)</f>
        <v>1</v>
      </c>
      <c r="AF318" s="382">
        <f>IF(CM_MWh!AF318&gt;0,1,0)</f>
        <v>0</v>
      </c>
      <c r="AG318" s="384">
        <f>IF(CM_MWh!AG318&gt;0,1,0)</f>
        <v>0</v>
      </c>
      <c r="AH318" s="260">
        <f>IF(CM_MWh!AH318&gt;0,1,0)</f>
        <v>0</v>
      </c>
      <c r="AI318" s="260">
        <f>IF(CM_MWh!AI318&gt;0,1,0)</f>
        <v>0</v>
      </c>
      <c r="AJ318" s="382">
        <f>IF(CM_MWh!AJ318&gt;0,1,0)</f>
        <v>0</v>
      </c>
      <c r="AK318" s="382">
        <f>IF(CM_MWh!AK318&gt;0,1,0)</f>
        <v>0</v>
      </c>
      <c r="AL318" s="382">
        <f>IF(CM_MWh!AL318&gt;0,1,0)</f>
        <v>0</v>
      </c>
      <c r="AM318" s="382">
        <f>IF(CM_MWh!AM318&gt;0,1,0)</f>
        <v>0</v>
      </c>
      <c r="AN318" s="382">
        <f>IF(CM_MWh!AN318&gt;0,1,0)</f>
        <v>0</v>
      </c>
      <c r="AO318" s="382">
        <f>IF(CM_MWh!AO318&gt;0,1,0)</f>
        <v>0</v>
      </c>
      <c r="AP318" s="382">
        <f>IF(CM_MWh!AP318&gt;0,1,0)</f>
        <v>0</v>
      </c>
      <c r="AQ318" s="382">
        <f>IF(CM_MWh!AQ318&gt;0,1,0)</f>
        <v>0</v>
      </c>
      <c r="AR318" s="382">
        <f>IF(CM_MWh!AR318&gt;0,1,0)</f>
        <v>0</v>
      </c>
      <c r="AS318" s="382">
        <f>IF(CM_MWh!AS318&gt;0,1,0)</f>
        <v>0</v>
      </c>
      <c r="AT318" s="382">
        <f>IF(CM_MWh!AT318&gt;0,1,0)</f>
        <v>0</v>
      </c>
      <c r="AU318" s="382">
        <f t="shared" si="135"/>
        <v>6</v>
      </c>
      <c r="AV318" s="382">
        <f t="shared" si="136"/>
        <v>5</v>
      </c>
      <c r="AW318" s="103">
        <f t="shared" si="137"/>
        <v>11</v>
      </c>
      <c r="AX318" s="152">
        <f t="shared" si="138"/>
        <v>1879486</v>
      </c>
      <c r="AY318" s="381"/>
      <c r="AZ318" s="371"/>
      <c r="BA318" s="371"/>
      <c r="BB318" s="371"/>
      <c r="BC318" s="371"/>
      <c r="BD318" s="371"/>
      <c r="BE318" s="104">
        <f t="shared" si="144"/>
        <v>2022</v>
      </c>
      <c r="BF318" s="28">
        <f t="shared" si="147"/>
        <v>1</v>
      </c>
      <c r="BG318" s="381">
        <f t="shared" si="133"/>
        <v>3759000</v>
      </c>
      <c r="BH318" s="215">
        <f t="shared" si="146"/>
        <v>1665397</v>
      </c>
      <c r="BI318" s="215">
        <f t="shared" si="146"/>
        <v>185051</v>
      </c>
      <c r="BJ318" s="215">
        <f t="shared" si="146"/>
        <v>2199</v>
      </c>
      <c r="BK318" s="215">
        <f t="shared" si="146"/>
        <v>1517</v>
      </c>
      <c r="BL318" s="215">
        <f t="shared" si="146"/>
        <v>25322</v>
      </c>
      <c r="BM318" s="215">
        <f t="shared" si="139"/>
        <v>1879486</v>
      </c>
      <c r="BN318" s="206">
        <f t="shared" si="140"/>
        <v>5</v>
      </c>
      <c r="BO318" s="206">
        <f t="shared" si="149"/>
        <v>3</v>
      </c>
      <c r="BP318" s="206">
        <f t="shared" si="150"/>
        <v>3</v>
      </c>
      <c r="BQ318" s="206">
        <f t="shared" si="148"/>
        <v>6</v>
      </c>
      <c r="BR318" s="206">
        <f t="shared" si="141"/>
        <v>11</v>
      </c>
      <c r="BS318" s="264"/>
    </row>
    <row r="319" spans="1:71">
      <c r="A319" s="28">
        <f t="shared" si="142"/>
        <v>2022</v>
      </c>
      <c r="B319" s="28">
        <f t="shared" si="145"/>
        <v>2</v>
      </c>
      <c r="C319" s="383">
        <f t="shared" si="143"/>
        <v>1881345</v>
      </c>
      <c r="D319" s="383">
        <f>ROUND(cust_BM!D319,0)</f>
        <v>1667064</v>
      </c>
      <c r="E319" s="383">
        <f>ROUND(cust_BM!E319,0)</f>
        <v>185226</v>
      </c>
      <c r="F319" s="383">
        <f>ROUND(cust_BM!F319,0)</f>
        <v>2198</v>
      </c>
      <c r="G319" s="383">
        <f>ROUND(cust_BM!G319,0)</f>
        <v>1516</v>
      </c>
      <c r="H319" s="400">
        <f>ROUND(cust_BM!H319,0)</f>
        <v>25330</v>
      </c>
      <c r="I319" s="382">
        <f>IF(CM_MWh!I319&gt;0,1,0)</f>
        <v>0</v>
      </c>
      <c r="J319" s="382">
        <f>IF(CM_MWh!J319&gt;0,1,0)</f>
        <v>0</v>
      </c>
      <c r="K319" s="382">
        <f>IF(CM_MWh!K319&gt;0,1,0)</f>
        <v>1</v>
      </c>
      <c r="L319" s="382">
        <f>IF(CM_MWh!L319&gt;0,1,0)</f>
        <v>0</v>
      </c>
      <c r="M319" s="382">
        <f>IF(CM_MWh!N319&gt;0,1,0)</f>
        <v>0</v>
      </c>
      <c r="N319" s="292">
        <f>IF(CM_MWh!K319&gt;0,1,0)</f>
        <v>1</v>
      </c>
      <c r="O319" s="292">
        <f>IF(CM_MWh!M319&gt;0,1,0)</f>
        <v>0</v>
      </c>
      <c r="P319" s="292">
        <f>IF(CM_MWh!P319&gt;0,1,0)</f>
        <v>0</v>
      </c>
      <c r="Q319" s="292">
        <f>IF(CM_MWh!Q319&gt;0,1,0)</f>
        <v>1</v>
      </c>
      <c r="R319" s="292">
        <f>IF(CM_MWh!R319&gt;0,1,0)</f>
        <v>1</v>
      </c>
      <c r="S319" s="292">
        <f>IF(CM_MWh!S319&gt;0,1,0)</f>
        <v>1</v>
      </c>
      <c r="T319" s="292">
        <f>IF(CM_MWh!T319&gt;0,1,0)</f>
        <v>0</v>
      </c>
      <c r="U319" s="384">
        <f>IF(CM_MWh!U319&gt;0,1,0)</f>
        <v>1</v>
      </c>
      <c r="V319" s="382">
        <f>IF(CM_MWh!V319&gt;0,1,0)</f>
        <v>1</v>
      </c>
      <c r="W319" s="382">
        <f>IF(CM_MWh!W319&gt;0,1,0)</f>
        <v>1</v>
      </c>
      <c r="X319" s="382">
        <f>IF(CM_MWh!X319&gt;0,1,0)</f>
        <v>0</v>
      </c>
      <c r="Y319" s="382">
        <f>IF(CM_MWh!Y319&gt;0,1,0)</f>
        <v>1</v>
      </c>
      <c r="Z319" s="382">
        <f>IF(CM_MWh!Z319&gt;0,1,0)</f>
        <v>0</v>
      </c>
      <c r="AA319" s="382">
        <f>IF(CM_MWh!AA319&gt;0,1,0)</f>
        <v>1</v>
      </c>
      <c r="AB319" s="382">
        <f>IF(CM_MWh!AB319&gt;0,1,0)</f>
        <v>0</v>
      </c>
      <c r="AC319" s="382">
        <f>IF(CM_MWh!AC319&gt;0,1,0)</f>
        <v>0</v>
      </c>
      <c r="AD319" s="382">
        <f>IF(CM_MWh!AD319&gt;0,1,0)</f>
        <v>0</v>
      </c>
      <c r="AE319" s="382">
        <f>IF(CM_MWh!AE319&gt;0,1,0)</f>
        <v>1</v>
      </c>
      <c r="AF319" s="382">
        <f>IF(CM_MWh!AF319&gt;0,1,0)</f>
        <v>0</v>
      </c>
      <c r="AG319" s="384">
        <f>IF(CM_MWh!AG319&gt;0,1,0)</f>
        <v>0</v>
      </c>
      <c r="AH319" s="260">
        <f>IF(CM_MWh!AH319&gt;0,1,0)</f>
        <v>0</v>
      </c>
      <c r="AI319" s="260">
        <f>IF(CM_MWh!AI319&gt;0,1,0)</f>
        <v>0</v>
      </c>
      <c r="AJ319" s="382">
        <f>IF(CM_MWh!AJ319&gt;0,1,0)</f>
        <v>0</v>
      </c>
      <c r="AK319" s="382">
        <f>IF(CM_MWh!AK319&gt;0,1,0)</f>
        <v>0</v>
      </c>
      <c r="AL319" s="382">
        <f>IF(CM_MWh!AL319&gt;0,1,0)</f>
        <v>0</v>
      </c>
      <c r="AM319" s="382">
        <f>IF(CM_MWh!AM319&gt;0,1,0)</f>
        <v>0</v>
      </c>
      <c r="AN319" s="382">
        <f>IF(CM_MWh!AN319&gt;0,1,0)</f>
        <v>0</v>
      </c>
      <c r="AO319" s="382">
        <f>IF(CM_MWh!AO319&gt;0,1,0)</f>
        <v>0</v>
      </c>
      <c r="AP319" s="382">
        <f>IF(CM_MWh!AP319&gt;0,1,0)</f>
        <v>0</v>
      </c>
      <c r="AQ319" s="382">
        <f>IF(CM_MWh!AQ319&gt;0,1,0)</f>
        <v>0</v>
      </c>
      <c r="AR319" s="382">
        <f>IF(CM_MWh!AR319&gt;0,1,0)</f>
        <v>0</v>
      </c>
      <c r="AS319" s="382">
        <f>IF(CM_MWh!AS319&gt;0,1,0)</f>
        <v>0</v>
      </c>
      <c r="AT319" s="382">
        <f>IF(CM_MWh!AT319&gt;0,1,0)</f>
        <v>0</v>
      </c>
      <c r="AU319" s="382">
        <f t="shared" si="135"/>
        <v>6</v>
      </c>
      <c r="AV319" s="382">
        <f t="shared" si="136"/>
        <v>5</v>
      </c>
      <c r="AW319" s="103">
        <f t="shared" si="137"/>
        <v>11</v>
      </c>
      <c r="AX319" s="152">
        <f t="shared" si="138"/>
        <v>1881334</v>
      </c>
      <c r="AY319" s="381"/>
      <c r="AZ319" s="371"/>
      <c r="BA319" s="371"/>
      <c r="BB319" s="371"/>
      <c r="BC319" s="371"/>
      <c r="BD319" s="371"/>
      <c r="BE319" s="104">
        <f t="shared" si="144"/>
        <v>2022</v>
      </c>
      <c r="BF319" s="28">
        <f t="shared" si="147"/>
        <v>2</v>
      </c>
      <c r="BG319" s="381">
        <f t="shared" si="133"/>
        <v>3762696</v>
      </c>
      <c r="BH319" s="215">
        <f t="shared" si="146"/>
        <v>1667064</v>
      </c>
      <c r="BI319" s="215">
        <f t="shared" si="146"/>
        <v>185226</v>
      </c>
      <c r="BJ319" s="215">
        <f t="shared" si="146"/>
        <v>2198</v>
      </c>
      <c r="BK319" s="215">
        <f t="shared" si="146"/>
        <v>1516</v>
      </c>
      <c r="BL319" s="215">
        <f t="shared" si="146"/>
        <v>25330</v>
      </c>
      <c r="BM319" s="215">
        <f t="shared" si="139"/>
        <v>1881334</v>
      </c>
      <c r="BN319" s="206">
        <f t="shared" si="140"/>
        <v>5</v>
      </c>
      <c r="BO319" s="206">
        <f t="shared" si="149"/>
        <v>3</v>
      </c>
      <c r="BP319" s="206">
        <f t="shared" si="150"/>
        <v>3</v>
      </c>
      <c r="BQ319" s="206">
        <f t="shared" si="148"/>
        <v>6</v>
      </c>
      <c r="BR319" s="206">
        <f t="shared" si="141"/>
        <v>11</v>
      </c>
      <c r="BS319" s="264"/>
    </row>
    <row r="320" spans="1:71">
      <c r="A320" s="28">
        <f t="shared" si="142"/>
        <v>2022</v>
      </c>
      <c r="B320" s="28">
        <f t="shared" si="145"/>
        <v>3</v>
      </c>
      <c r="C320" s="383">
        <f t="shared" si="143"/>
        <v>1883178</v>
      </c>
      <c r="D320" s="383">
        <f>ROUND(cust_BM!D320,0)</f>
        <v>1668731</v>
      </c>
      <c r="E320" s="383">
        <f>ROUND(cust_BM!E320,0)</f>
        <v>185400</v>
      </c>
      <c r="F320" s="383">
        <f>ROUND(cust_BM!F320,0)</f>
        <v>2196</v>
      </c>
      <c r="G320" s="383">
        <f>ROUND(cust_BM!G320,0)</f>
        <v>1516</v>
      </c>
      <c r="H320" s="400">
        <f>ROUND(cust_BM!H320,0)</f>
        <v>25324</v>
      </c>
      <c r="I320" s="382">
        <f>IF(CM_MWh!I320&gt;0,1,0)</f>
        <v>0</v>
      </c>
      <c r="J320" s="382">
        <f>IF(CM_MWh!J320&gt;0,1,0)</f>
        <v>0</v>
      </c>
      <c r="K320" s="382">
        <f>IF(CM_MWh!K320&gt;0,1,0)</f>
        <v>1</v>
      </c>
      <c r="L320" s="382">
        <f>IF(CM_MWh!L320&gt;0,1,0)</f>
        <v>0</v>
      </c>
      <c r="M320" s="382">
        <f>IF(CM_MWh!N320&gt;0,1,0)</f>
        <v>0</v>
      </c>
      <c r="N320" s="292">
        <f>IF(CM_MWh!K320&gt;0,1,0)</f>
        <v>1</v>
      </c>
      <c r="O320" s="292">
        <f>IF(CM_MWh!M320&gt;0,1,0)</f>
        <v>0</v>
      </c>
      <c r="P320" s="292">
        <f>IF(CM_MWh!P320&gt;0,1,0)</f>
        <v>0</v>
      </c>
      <c r="Q320" s="292">
        <f>IF(CM_MWh!Q320&gt;0,1,0)</f>
        <v>1</v>
      </c>
      <c r="R320" s="292">
        <f>IF(CM_MWh!R320&gt;0,1,0)</f>
        <v>1</v>
      </c>
      <c r="S320" s="292">
        <f>IF(CM_MWh!S320&gt;0,1,0)</f>
        <v>1</v>
      </c>
      <c r="T320" s="292">
        <f>IF(CM_MWh!T320&gt;0,1,0)</f>
        <v>0</v>
      </c>
      <c r="U320" s="384">
        <f>IF(CM_MWh!U320&gt;0,1,0)</f>
        <v>1</v>
      </c>
      <c r="V320" s="382">
        <f>IF(CM_MWh!V320&gt;0,1,0)</f>
        <v>1</v>
      </c>
      <c r="W320" s="382">
        <f>IF(CM_MWh!W320&gt;0,1,0)</f>
        <v>1</v>
      </c>
      <c r="X320" s="382">
        <f>IF(CM_MWh!X320&gt;0,1,0)</f>
        <v>0</v>
      </c>
      <c r="Y320" s="382">
        <f>IF(CM_MWh!Y320&gt;0,1,0)</f>
        <v>1</v>
      </c>
      <c r="Z320" s="382">
        <f>IF(CM_MWh!Z320&gt;0,1,0)</f>
        <v>0</v>
      </c>
      <c r="AA320" s="382">
        <f>IF(CM_MWh!AA320&gt;0,1,0)</f>
        <v>1</v>
      </c>
      <c r="AB320" s="382">
        <f>IF(CM_MWh!AB320&gt;0,1,0)</f>
        <v>0</v>
      </c>
      <c r="AC320" s="382">
        <f>IF(CM_MWh!AC320&gt;0,1,0)</f>
        <v>0</v>
      </c>
      <c r="AD320" s="382">
        <f>IF(CM_MWh!AD320&gt;0,1,0)</f>
        <v>0</v>
      </c>
      <c r="AE320" s="382">
        <f>IF(CM_MWh!AE320&gt;0,1,0)</f>
        <v>1</v>
      </c>
      <c r="AF320" s="382">
        <f>IF(CM_MWh!AF320&gt;0,1,0)</f>
        <v>0</v>
      </c>
      <c r="AG320" s="384">
        <f>IF(CM_MWh!AG320&gt;0,1,0)</f>
        <v>0</v>
      </c>
      <c r="AH320" s="260">
        <f>IF(CM_MWh!AH320&gt;0,1,0)</f>
        <v>0</v>
      </c>
      <c r="AI320" s="260">
        <f>IF(CM_MWh!AI320&gt;0,1,0)</f>
        <v>0</v>
      </c>
      <c r="AJ320" s="382">
        <f>IF(CM_MWh!AJ320&gt;0,1,0)</f>
        <v>0</v>
      </c>
      <c r="AK320" s="382">
        <f>IF(CM_MWh!AK320&gt;0,1,0)</f>
        <v>0</v>
      </c>
      <c r="AL320" s="382">
        <f>IF(CM_MWh!AL320&gt;0,1,0)</f>
        <v>0</v>
      </c>
      <c r="AM320" s="382">
        <f>IF(CM_MWh!AM320&gt;0,1,0)</f>
        <v>0</v>
      </c>
      <c r="AN320" s="382">
        <f>IF(CM_MWh!AN320&gt;0,1,0)</f>
        <v>0</v>
      </c>
      <c r="AO320" s="382">
        <f>IF(CM_MWh!AO320&gt;0,1,0)</f>
        <v>0</v>
      </c>
      <c r="AP320" s="382">
        <f>IF(CM_MWh!AP320&gt;0,1,0)</f>
        <v>0</v>
      </c>
      <c r="AQ320" s="382">
        <f>IF(CM_MWh!AQ320&gt;0,1,0)</f>
        <v>0</v>
      </c>
      <c r="AR320" s="382">
        <f>IF(CM_MWh!AR320&gt;0,1,0)</f>
        <v>0</v>
      </c>
      <c r="AS320" s="382">
        <f>IF(CM_MWh!AS320&gt;0,1,0)</f>
        <v>0</v>
      </c>
      <c r="AT320" s="382">
        <f>IF(CM_MWh!AT320&gt;0,1,0)</f>
        <v>0</v>
      </c>
      <c r="AU320" s="382">
        <f t="shared" si="135"/>
        <v>6</v>
      </c>
      <c r="AV320" s="382">
        <f t="shared" si="136"/>
        <v>5</v>
      </c>
      <c r="AW320" s="103">
        <f t="shared" si="137"/>
        <v>11</v>
      </c>
      <c r="AX320" s="152">
        <f t="shared" si="138"/>
        <v>1883167</v>
      </c>
      <c r="AY320" s="381"/>
      <c r="AZ320" s="371"/>
      <c r="BA320" s="371"/>
      <c r="BB320" s="371"/>
      <c r="BC320" s="371"/>
      <c r="BD320" s="371"/>
      <c r="BE320" s="104">
        <f t="shared" si="144"/>
        <v>2022</v>
      </c>
      <c r="BF320" s="28">
        <f t="shared" si="147"/>
        <v>3</v>
      </c>
      <c r="BG320" s="381">
        <f t="shared" si="133"/>
        <v>3766362</v>
      </c>
      <c r="BH320" s="215">
        <f t="shared" si="146"/>
        <v>1668731</v>
      </c>
      <c r="BI320" s="215">
        <f t="shared" si="146"/>
        <v>185400</v>
      </c>
      <c r="BJ320" s="215">
        <f t="shared" si="146"/>
        <v>2196</v>
      </c>
      <c r="BK320" s="215">
        <f t="shared" si="146"/>
        <v>1516</v>
      </c>
      <c r="BL320" s="215">
        <f t="shared" si="146"/>
        <v>25324</v>
      </c>
      <c r="BM320" s="215">
        <f t="shared" si="139"/>
        <v>1883167</v>
      </c>
      <c r="BN320" s="206">
        <f t="shared" si="140"/>
        <v>5</v>
      </c>
      <c r="BO320" s="206">
        <f t="shared" si="149"/>
        <v>3</v>
      </c>
      <c r="BP320" s="206">
        <f t="shared" si="150"/>
        <v>3</v>
      </c>
      <c r="BQ320" s="206">
        <f t="shared" si="148"/>
        <v>6</v>
      </c>
      <c r="BR320" s="206">
        <f t="shared" si="141"/>
        <v>11</v>
      </c>
      <c r="BS320" s="264"/>
    </row>
    <row r="321" spans="1:71">
      <c r="A321" s="28">
        <f t="shared" si="142"/>
        <v>2022</v>
      </c>
      <c r="B321" s="28">
        <f t="shared" si="145"/>
        <v>4</v>
      </c>
      <c r="C321" s="383">
        <f t="shared" si="143"/>
        <v>1884980</v>
      </c>
      <c r="D321" s="383">
        <f>ROUND(cust_BM!D321,0)</f>
        <v>1670398</v>
      </c>
      <c r="E321" s="383">
        <f>ROUND(cust_BM!E321,0)</f>
        <v>185574</v>
      </c>
      <c r="F321" s="383">
        <f>ROUND(cust_BM!F321,0)</f>
        <v>2195</v>
      </c>
      <c r="G321" s="383">
        <f>ROUND(cust_BM!G321,0)</f>
        <v>1516</v>
      </c>
      <c r="H321" s="400">
        <f>ROUND(cust_BM!H321,0)</f>
        <v>25287</v>
      </c>
      <c r="I321" s="382">
        <f>IF(CM_MWh!I321&gt;0,1,0)</f>
        <v>0</v>
      </c>
      <c r="J321" s="382">
        <f>IF(CM_MWh!J321&gt;0,1,0)</f>
        <v>0</v>
      </c>
      <c r="K321" s="382">
        <f>IF(CM_MWh!K321&gt;0,1,0)</f>
        <v>1</v>
      </c>
      <c r="L321" s="382">
        <f>IF(CM_MWh!L321&gt;0,1,0)</f>
        <v>0</v>
      </c>
      <c r="M321" s="382">
        <f>IF(CM_MWh!N321&gt;0,1,0)</f>
        <v>0</v>
      </c>
      <c r="N321" s="292">
        <f>IF(CM_MWh!K321&gt;0,1,0)</f>
        <v>1</v>
      </c>
      <c r="O321" s="292">
        <f>IF(CM_MWh!M321&gt;0,1,0)</f>
        <v>0</v>
      </c>
      <c r="P321" s="292">
        <f>IF(CM_MWh!P321&gt;0,1,0)</f>
        <v>0</v>
      </c>
      <c r="Q321" s="292">
        <f>IF(CM_MWh!Q321&gt;0,1,0)</f>
        <v>0</v>
      </c>
      <c r="R321" s="292">
        <f>IF(CM_MWh!R321&gt;0,1,0)</f>
        <v>1</v>
      </c>
      <c r="S321" s="292">
        <f>IF(CM_MWh!S321&gt;0,1,0)</f>
        <v>1</v>
      </c>
      <c r="T321" s="292">
        <f>IF(CM_MWh!T321&gt;0,1,0)</f>
        <v>0</v>
      </c>
      <c r="U321" s="384">
        <f>IF(CM_MWh!U321&gt;0,1,0)</f>
        <v>1</v>
      </c>
      <c r="V321" s="382">
        <f>IF(CM_MWh!V321&gt;0,1,0)</f>
        <v>1</v>
      </c>
      <c r="W321" s="382">
        <f>IF(CM_MWh!W321&gt;0,1,0)</f>
        <v>1</v>
      </c>
      <c r="X321" s="382">
        <f>IF(CM_MWh!X321&gt;0,1,0)</f>
        <v>0</v>
      </c>
      <c r="Y321" s="382">
        <f>IF(CM_MWh!Y321&gt;0,1,0)</f>
        <v>1</v>
      </c>
      <c r="Z321" s="382">
        <f>IF(CM_MWh!Z321&gt;0,1,0)</f>
        <v>0</v>
      </c>
      <c r="AA321" s="382">
        <f>IF(CM_MWh!AA321&gt;0,1,0)</f>
        <v>1</v>
      </c>
      <c r="AB321" s="382">
        <f>IF(CM_MWh!AB321&gt;0,1,0)</f>
        <v>0</v>
      </c>
      <c r="AC321" s="382">
        <f>IF(CM_MWh!AC321&gt;0,1,0)</f>
        <v>0</v>
      </c>
      <c r="AD321" s="382">
        <f>IF(CM_MWh!AD321&gt;0,1,0)</f>
        <v>0</v>
      </c>
      <c r="AE321" s="382">
        <f>IF(CM_MWh!AE321&gt;0,1,0)</f>
        <v>1</v>
      </c>
      <c r="AF321" s="382">
        <f>IF(CM_MWh!AF321&gt;0,1,0)</f>
        <v>0</v>
      </c>
      <c r="AG321" s="384">
        <f>IF(CM_MWh!AG321&gt;0,1,0)</f>
        <v>0</v>
      </c>
      <c r="AH321" s="260">
        <f>IF(CM_MWh!AH321&gt;0,1,0)</f>
        <v>0</v>
      </c>
      <c r="AI321" s="260">
        <f>IF(CM_MWh!AI321&gt;0,1,0)</f>
        <v>0</v>
      </c>
      <c r="AJ321" s="382">
        <f>IF(CM_MWh!AJ321&gt;0,1,0)</f>
        <v>0</v>
      </c>
      <c r="AK321" s="382">
        <f>IF(CM_MWh!AK321&gt;0,1,0)</f>
        <v>0</v>
      </c>
      <c r="AL321" s="382">
        <f>IF(CM_MWh!AL321&gt;0,1,0)</f>
        <v>0</v>
      </c>
      <c r="AM321" s="382">
        <f>IF(CM_MWh!AM321&gt;0,1,0)</f>
        <v>0</v>
      </c>
      <c r="AN321" s="382">
        <f>IF(CM_MWh!AN321&gt;0,1,0)</f>
        <v>0</v>
      </c>
      <c r="AO321" s="382">
        <f>IF(CM_MWh!AO321&gt;0,1,0)</f>
        <v>0</v>
      </c>
      <c r="AP321" s="382">
        <f>IF(CM_MWh!AP321&gt;0,1,0)</f>
        <v>0</v>
      </c>
      <c r="AQ321" s="382">
        <f>IF(CM_MWh!AQ321&gt;0,1,0)</f>
        <v>0</v>
      </c>
      <c r="AR321" s="382">
        <f>IF(CM_MWh!AR321&gt;0,1,0)</f>
        <v>0</v>
      </c>
      <c r="AS321" s="382">
        <f>IF(CM_MWh!AS321&gt;0,1,0)</f>
        <v>0</v>
      </c>
      <c r="AT321" s="382">
        <f>IF(CM_MWh!AT321&gt;0,1,0)</f>
        <v>0</v>
      </c>
      <c r="AU321" s="382">
        <f t="shared" si="135"/>
        <v>6</v>
      </c>
      <c r="AV321" s="382">
        <f t="shared" si="136"/>
        <v>4</v>
      </c>
      <c r="AW321" s="103">
        <f t="shared" si="137"/>
        <v>10</v>
      </c>
      <c r="AX321" s="152">
        <f t="shared" si="138"/>
        <v>1884970</v>
      </c>
      <c r="AY321" s="381"/>
      <c r="AZ321" s="371"/>
      <c r="BA321" s="371"/>
      <c r="BB321" s="371"/>
      <c r="BC321" s="371"/>
      <c r="BD321" s="371"/>
      <c r="BE321" s="104">
        <f t="shared" si="144"/>
        <v>2022</v>
      </c>
      <c r="BF321" s="28">
        <f t="shared" si="147"/>
        <v>4</v>
      </c>
      <c r="BG321" s="381">
        <f t="shared" si="133"/>
        <v>3769966</v>
      </c>
      <c r="BH321" s="215">
        <f t="shared" si="146"/>
        <v>1670398</v>
      </c>
      <c r="BI321" s="215">
        <f t="shared" si="146"/>
        <v>185574</v>
      </c>
      <c r="BJ321" s="215">
        <f t="shared" si="146"/>
        <v>2195</v>
      </c>
      <c r="BK321" s="215">
        <f t="shared" si="146"/>
        <v>1516</v>
      </c>
      <c r="BL321" s="215">
        <f t="shared" si="146"/>
        <v>25287</v>
      </c>
      <c r="BM321" s="215">
        <f t="shared" si="139"/>
        <v>1884970</v>
      </c>
      <c r="BN321" s="206">
        <f t="shared" si="140"/>
        <v>4</v>
      </c>
      <c r="BO321" s="206">
        <f t="shared" si="149"/>
        <v>3</v>
      </c>
      <c r="BP321" s="206">
        <f t="shared" si="150"/>
        <v>3</v>
      </c>
      <c r="BQ321" s="206">
        <f t="shared" si="148"/>
        <v>6</v>
      </c>
      <c r="BR321" s="206">
        <f t="shared" si="141"/>
        <v>10</v>
      </c>
      <c r="BS321" s="264"/>
    </row>
    <row r="322" spans="1:71">
      <c r="A322" s="28">
        <f t="shared" si="142"/>
        <v>2022</v>
      </c>
      <c r="B322" s="28">
        <f t="shared" si="145"/>
        <v>5</v>
      </c>
      <c r="C322" s="383">
        <f t="shared" si="143"/>
        <v>1886858</v>
      </c>
      <c r="D322" s="383">
        <f>ROUND(cust_BM!D322,0)</f>
        <v>1672065</v>
      </c>
      <c r="E322" s="383">
        <f>ROUND(cust_BM!E322,0)</f>
        <v>185748</v>
      </c>
      <c r="F322" s="383">
        <f>ROUND(cust_BM!F322,0)</f>
        <v>2194</v>
      </c>
      <c r="G322" s="383">
        <f>ROUND(cust_BM!G322,0)</f>
        <v>1516</v>
      </c>
      <c r="H322" s="400">
        <f>ROUND(cust_BM!H322,0)</f>
        <v>25325</v>
      </c>
      <c r="I322" s="382">
        <f>IF(CM_MWh!I322&gt;0,1,0)</f>
        <v>0</v>
      </c>
      <c r="J322" s="382">
        <f>IF(CM_MWh!J322&gt;0,1,0)</f>
        <v>0</v>
      </c>
      <c r="K322" s="382">
        <f>IF(CM_MWh!K322&gt;0,1,0)</f>
        <v>1</v>
      </c>
      <c r="L322" s="382">
        <f>IF(CM_MWh!L322&gt;0,1,0)</f>
        <v>0</v>
      </c>
      <c r="M322" s="382">
        <f>IF(CM_MWh!N322&gt;0,1,0)</f>
        <v>0</v>
      </c>
      <c r="N322" s="292">
        <f>IF(CM_MWh!K322&gt;0,1,0)</f>
        <v>1</v>
      </c>
      <c r="O322" s="292">
        <f>IF(CM_MWh!M322&gt;0,1,0)</f>
        <v>0</v>
      </c>
      <c r="P322" s="292">
        <f>IF(CM_MWh!P322&gt;0,1,0)</f>
        <v>0</v>
      </c>
      <c r="Q322" s="292">
        <f>IF(CM_MWh!Q322&gt;0,1,0)</f>
        <v>0</v>
      </c>
      <c r="R322" s="292">
        <f>IF(CM_MWh!R322&gt;0,1,0)</f>
        <v>1</v>
      </c>
      <c r="S322" s="292">
        <f>IF(CM_MWh!S322&gt;0,1,0)</f>
        <v>1</v>
      </c>
      <c r="T322" s="292">
        <f>IF(CM_MWh!T322&gt;0,1,0)</f>
        <v>0</v>
      </c>
      <c r="U322" s="384">
        <f>IF(CM_MWh!U322&gt;0,1,0)</f>
        <v>1</v>
      </c>
      <c r="V322" s="382">
        <f>IF(CM_MWh!V322&gt;0,1,0)</f>
        <v>1</v>
      </c>
      <c r="W322" s="382">
        <f>IF(CM_MWh!W322&gt;0,1,0)</f>
        <v>1</v>
      </c>
      <c r="X322" s="382">
        <f>IF(CM_MWh!X322&gt;0,1,0)</f>
        <v>0</v>
      </c>
      <c r="Y322" s="382">
        <f>IF(CM_MWh!Y322&gt;0,1,0)</f>
        <v>1</v>
      </c>
      <c r="Z322" s="382">
        <f>IF(CM_MWh!Z322&gt;0,1,0)</f>
        <v>0</v>
      </c>
      <c r="AA322" s="382">
        <f>IF(CM_MWh!AA322&gt;0,1,0)</f>
        <v>1</v>
      </c>
      <c r="AB322" s="382">
        <f>IF(CM_MWh!AB322&gt;0,1,0)</f>
        <v>0</v>
      </c>
      <c r="AC322" s="382">
        <f>IF(CM_MWh!AC322&gt;0,1,0)</f>
        <v>0</v>
      </c>
      <c r="AD322" s="382">
        <f>IF(CM_MWh!AD322&gt;0,1,0)</f>
        <v>0</v>
      </c>
      <c r="AE322" s="382">
        <f>IF(CM_MWh!AE322&gt;0,1,0)</f>
        <v>1</v>
      </c>
      <c r="AF322" s="382">
        <f>IF(CM_MWh!AF322&gt;0,1,0)</f>
        <v>0</v>
      </c>
      <c r="AG322" s="384">
        <f>IF(CM_MWh!AG322&gt;0,1,0)</f>
        <v>0</v>
      </c>
      <c r="AH322" s="260">
        <f>IF(CM_MWh!AH322&gt;0,1,0)</f>
        <v>0</v>
      </c>
      <c r="AI322" s="260">
        <f>IF(CM_MWh!AI322&gt;0,1,0)</f>
        <v>0</v>
      </c>
      <c r="AJ322" s="382">
        <f>IF(CM_MWh!AJ322&gt;0,1,0)</f>
        <v>0</v>
      </c>
      <c r="AK322" s="382">
        <f>IF(CM_MWh!AK322&gt;0,1,0)</f>
        <v>0</v>
      </c>
      <c r="AL322" s="382">
        <f>IF(CM_MWh!AL322&gt;0,1,0)</f>
        <v>0</v>
      </c>
      <c r="AM322" s="382">
        <f>IF(CM_MWh!AM322&gt;0,1,0)</f>
        <v>0</v>
      </c>
      <c r="AN322" s="382">
        <f>IF(CM_MWh!AN322&gt;0,1,0)</f>
        <v>0</v>
      </c>
      <c r="AO322" s="382">
        <f>IF(CM_MWh!AO322&gt;0,1,0)</f>
        <v>0</v>
      </c>
      <c r="AP322" s="382">
        <f>IF(CM_MWh!AP322&gt;0,1,0)</f>
        <v>0</v>
      </c>
      <c r="AQ322" s="382">
        <f>IF(CM_MWh!AQ322&gt;0,1,0)</f>
        <v>0</v>
      </c>
      <c r="AR322" s="382">
        <f>IF(CM_MWh!AR322&gt;0,1,0)</f>
        <v>0</v>
      </c>
      <c r="AS322" s="382">
        <f>IF(CM_MWh!AS322&gt;0,1,0)</f>
        <v>0</v>
      </c>
      <c r="AT322" s="382">
        <f>IF(CM_MWh!AT322&gt;0,1,0)</f>
        <v>0</v>
      </c>
      <c r="AU322" s="382">
        <f t="shared" si="135"/>
        <v>6</v>
      </c>
      <c r="AV322" s="382">
        <f t="shared" si="136"/>
        <v>4</v>
      </c>
      <c r="AW322" s="103">
        <f t="shared" si="137"/>
        <v>10</v>
      </c>
      <c r="AX322" s="152">
        <f t="shared" si="138"/>
        <v>1886848</v>
      </c>
      <c r="AY322" s="381"/>
      <c r="AZ322" s="371"/>
      <c r="BA322" s="371"/>
      <c r="BB322" s="371"/>
      <c r="BC322" s="371"/>
      <c r="BD322" s="371"/>
      <c r="BE322" s="104">
        <f t="shared" si="144"/>
        <v>2022</v>
      </c>
      <c r="BF322" s="28">
        <f t="shared" si="147"/>
        <v>5</v>
      </c>
      <c r="BG322" s="381">
        <f t="shared" si="133"/>
        <v>3773722</v>
      </c>
      <c r="BH322" s="215">
        <f t="shared" si="146"/>
        <v>1672065</v>
      </c>
      <c r="BI322" s="215">
        <f t="shared" si="146"/>
        <v>185748</v>
      </c>
      <c r="BJ322" s="215">
        <f t="shared" si="146"/>
        <v>2194</v>
      </c>
      <c r="BK322" s="215">
        <f t="shared" si="146"/>
        <v>1516</v>
      </c>
      <c r="BL322" s="215">
        <f t="shared" si="146"/>
        <v>25325</v>
      </c>
      <c r="BM322" s="215">
        <f t="shared" si="139"/>
        <v>1886848</v>
      </c>
      <c r="BN322" s="206">
        <f t="shared" si="140"/>
        <v>4</v>
      </c>
      <c r="BO322" s="206">
        <f t="shared" si="149"/>
        <v>3</v>
      </c>
      <c r="BP322" s="206">
        <f t="shared" si="150"/>
        <v>3</v>
      </c>
      <c r="BQ322" s="206">
        <f t="shared" si="148"/>
        <v>6</v>
      </c>
      <c r="BR322" s="206">
        <f t="shared" si="141"/>
        <v>10</v>
      </c>
      <c r="BS322" s="264"/>
    </row>
    <row r="323" spans="1:71">
      <c r="A323" s="28">
        <f t="shared" si="142"/>
        <v>2022</v>
      </c>
      <c r="B323" s="28">
        <f t="shared" si="145"/>
        <v>6</v>
      </c>
      <c r="C323" s="383">
        <f t="shared" si="143"/>
        <v>1888652</v>
      </c>
      <c r="D323" s="383">
        <f>ROUND(cust_BM!D323,0)</f>
        <v>1673732</v>
      </c>
      <c r="E323" s="383">
        <f>ROUND(cust_BM!E323,0)</f>
        <v>185923</v>
      </c>
      <c r="F323" s="383">
        <f>ROUND(cust_BM!F323,0)</f>
        <v>2192</v>
      </c>
      <c r="G323" s="383">
        <f>ROUND(cust_BM!G323,0)</f>
        <v>1516</v>
      </c>
      <c r="H323" s="400">
        <f>ROUND(cust_BM!H323,0)</f>
        <v>25279</v>
      </c>
      <c r="I323" s="382">
        <f>IF(CM_MWh!I323&gt;0,1,0)</f>
        <v>0</v>
      </c>
      <c r="J323" s="382">
        <f>IF(CM_MWh!J323&gt;0,1,0)</f>
        <v>0</v>
      </c>
      <c r="K323" s="382">
        <f>IF(CM_MWh!K323&gt;0,1,0)</f>
        <v>1</v>
      </c>
      <c r="L323" s="382">
        <f>IF(CM_MWh!L323&gt;0,1,0)</f>
        <v>0</v>
      </c>
      <c r="M323" s="382">
        <f>IF(CM_MWh!N323&gt;0,1,0)</f>
        <v>0</v>
      </c>
      <c r="N323" s="292">
        <f>IF(CM_MWh!K323&gt;0,1,0)</f>
        <v>1</v>
      </c>
      <c r="O323" s="292">
        <f>IF(CM_MWh!M323&gt;0,1,0)</f>
        <v>0</v>
      </c>
      <c r="P323" s="292">
        <f>IF(CM_MWh!P323&gt;0,1,0)</f>
        <v>0</v>
      </c>
      <c r="Q323" s="292">
        <f>IF(CM_MWh!Q323&gt;0,1,0)</f>
        <v>0</v>
      </c>
      <c r="R323" s="292">
        <f>IF(CM_MWh!R323&gt;0,1,0)</f>
        <v>1</v>
      </c>
      <c r="S323" s="292">
        <f>IF(CM_MWh!S323&gt;0,1,0)</f>
        <v>1</v>
      </c>
      <c r="T323" s="292">
        <f>IF(CM_MWh!T323&gt;0,1,0)</f>
        <v>0</v>
      </c>
      <c r="U323" s="384">
        <f>IF(CM_MWh!U323&gt;0,1,0)</f>
        <v>1</v>
      </c>
      <c r="V323" s="382">
        <f>IF(CM_MWh!V323&gt;0,1,0)</f>
        <v>1</v>
      </c>
      <c r="W323" s="382">
        <f>IF(CM_MWh!W323&gt;0,1,0)</f>
        <v>1</v>
      </c>
      <c r="X323" s="382">
        <f>IF(CM_MWh!X323&gt;0,1,0)</f>
        <v>0</v>
      </c>
      <c r="Y323" s="382">
        <f>IF(CM_MWh!Y323&gt;0,1,0)</f>
        <v>1</v>
      </c>
      <c r="Z323" s="382">
        <f>IF(CM_MWh!Z323&gt;0,1,0)</f>
        <v>0</v>
      </c>
      <c r="AA323" s="382">
        <f>IF(CM_MWh!AA323&gt;0,1,0)</f>
        <v>1</v>
      </c>
      <c r="AB323" s="382">
        <f>IF(CM_MWh!AB323&gt;0,1,0)</f>
        <v>0</v>
      </c>
      <c r="AC323" s="382">
        <f>IF(CM_MWh!AC323&gt;0,1,0)</f>
        <v>0</v>
      </c>
      <c r="AD323" s="382">
        <f>IF(CM_MWh!AD323&gt;0,1,0)</f>
        <v>0</v>
      </c>
      <c r="AE323" s="382">
        <f>IF(CM_MWh!AE323&gt;0,1,0)</f>
        <v>1</v>
      </c>
      <c r="AF323" s="382">
        <f>IF(CM_MWh!AF323&gt;0,1,0)</f>
        <v>0</v>
      </c>
      <c r="AG323" s="384">
        <f>IF(CM_MWh!AG323&gt;0,1,0)</f>
        <v>0</v>
      </c>
      <c r="AH323" s="260">
        <f>IF(CM_MWh!AH323&gt;0,1,0)</f>
        <v>0</v>
      </c>
      <c r="AI323" s="260">
        <f>IF(CM_MWh!AI323&gt;0,1,0)</f>
        <v>0</v>
      </c>
      <c r="AJ323" s="382">
        <f>IF(CM_MWh!AJ323&gt;0,1,0)</f>
        <v>0</v>
      </c>
      <c r="AK323" s="382">
        <f>IF(CM_MWh!AK323&gt;0,1,0)</f>
        <v>0</v>
      </c>
      <c r="AL323" s="382">
        <f>IF(CM_MWh!AL323&gt;0,1,0)</f>
        <v>0</v>
      </c>
      <c r="AM323" s="382">
        <f>IF(CM_MWh!AM323&gt;0,1,0)</f>
        <v>0</v>
      </c>
      <c r="AN323" s="382">
        <f>IF(CM_MWh!AN323&gt;0,1,0)</f>
        <v>0</v>
      </c>
      <c r="AO323" s="382">
        <f>IF(CM_MWh!AO323&gt;0,1,0)</f>
        <v>0</v>
      </c>
      <c r="AP323" s="382">
        <f>IF(CM_MWh!AP323&gt;0,1,0)</f>
        <v>0</v>
      </c>
      <c r="AQ323" s="382">
        <f>IF(CM_MWh!AQ323&gt;0,1,0)</f>
        <v>0</v>
      </c>
      <c r="AR323" s="382">
        <f>IF(CM_MWh!AR323&gt;0,1,0)</f>
        <v>0</v>
      </c>
      <c r="AS323" s="382">
        <f>IF(CM_MWh!AS323&gt;0,1,0)</f>
        <v>0</v>
      </c>
      <c r="AT323" s="382">
        <f>IF(CM_MWh!AT323&gt;0,1,0)</f>
        <v>0</v>
      </c>
      <c r="AU323" s="382">
        <f t="shared" si="135"/>
        <v>6</v>
      </c>
      <c r="AV323" s="382">
        <f t="shared" si="136"/>
        <v>4</v>
      </c>
      <c r="AW323" s="103">
        <f t="shared" si="137"/>
        <v>10</v>
      </c>
      <c r="AX323" s="152">
        <f t="shared" si="138"/>
        <v>1888642</v>
      </c>
      <c r="AY323" s="381"/>
      <c r="AZ323" s="371"/>
      <c r="BA323" s="371"/>
      <c r="BB323" s="371"/>
      <c r="BC323" s="371"/>
      <c r="BD323" s="371"/>
      <c r="BE323" s="104">
        <f t="shared" si="144"/>
        <v>2022</v>
      </c>
      <c r="BF323" s="28">
        <f t="shared" si="147"/>
        <v>6</v>
      </c>
      <c r="BG323" s="381">
        <f t="shared" si="133"/>
        <v>3777310</v>
      </c>
      <c r="BH323" s="215">
        <f t="shared" si="146"/>
        <v>1673732</v>
      </c>
      <c r="BI323" s="215">
        <f t="shared" si="146"/>
        <v>185923</v>
      </c>
      <c r="BJ323" s="215">
        <f t="shared" si="146"/>
        <v>2192</v>
      </c>
      <c r="BK323" s="215">
        <f t="shared" si="146"/>
        <v>1516</v>
      </c>
      <c r="BL323" s="215">
        <f t="shared" si="146"/>
        <v>25279</v>
      </c>
      <c r="BM323" s="215">
        <f t="shared" si="139"/>
        <v>1888642</v>
      </c>
      <c r="BN323" s="206">
        <f t="shared" si="140"/>
        <v>4</v>
      </c>
      <c r="BO323" s="206">
        <f t="shared" si="149"/>
        <v>3</v>
      </c>
      <c r="BP323" s="206">
        <f t="shared" si="150"/>
        <v>3</v>
      </c>
      <c r="BQ323" s="206">
        <f t="shared" si="148"/>
        <v>6</v>
      </c>
      <c r="BR323" s="206">
        <f t="shared" si="141"/>
        <v>10</v>
      </c>
      <c r="BS323" s="264"/>
    </row>
    <row r="324" spans="1:71">
      <c r="A324" s="28">
        <f t="shared" si="142"/>
        <v>2022</v>
      </c>
      <c r="B324" s="28">
        <f t="shared" si="145"/>
        <v>7</v>
      </c>
      <c r="C324" s="383">
        <f t="shared" si="143"/>
        <v>1890469</v>
      </c>
      <c r="D324" s="383">
        <f>ROUND(cust_BM!D324,0)</f>
        <v>1675399</v>
      </c>
      <c r="E324" s="383">
        <f>ROUND(cust_BM!E324,0)</f>
        <v>186097</v>
      </c>
      <c r="F324" s="383">
        <f>ROUND(cust_BM!F324,0)</f>
        <v>2191</v>
      </c>
      <c r="G324" s="383">
        <f>ROUND(cust_BM!G324,0)</f>
        <v>1516</v>
      </c>
      <c r="H324" s="400">
        <f>ROUND(cust_BM!H324,0)</f>
        <v>25256</v>
      </c>
      <c r="I324" s="382">
        <f>IF(CM_MWh!I324&gt;0,1,0)</f>
        <v>0</v>
      </c>
      <c r="J324" s="382">
        <f>IF(CM_MWh!J324&gt;0,1,0)</f>
        <v>0</v>
      </c>
      <c r="K324" s="382">
        <f>IF(CM_MWh!K324&gt;0,1,0)</f>
        <v>1</v>
      </c>
      <c r="L324" s="382">
        <f>IF(CM_MWh!L324&gt;0,1,0)</f>
        <v>0</v>
      </c>
      <c r="M324" s="382">
        <f>IF(CM_MWh!N324&gt;0,1,0)</f>
        <v>0</v>
      </c>
      <c r="N324" s="292">
        <f>IF(CM_MWh!K324&gt;0,1,0)</f>
        <v>1</v>
      </c>
      <c r="O324" s="292">
        <f>IF(CM_MWh!M324&gt;0,1,0)</f>
        <v>0</v>
      </c>
      <c r="P324" s="292">
        <f>IF(CM_MWh!P324&gt;0,1,0)</f>
        <v>0</v>
      </c>
      <c r="Q324" s="292">
        <f>IF(CM_MWh!Q324&gt;0,1,0)</f>
        <v>0</v>
      </c>
      <c r="R324" s="292">
        <f>IF(CM_MWh!R324&gt;0,1,0)</f>
        <v>1</v>
      </c>
      <c r="S324" s="292">
        <f>IF(CM_MWh!S324&gt;0,1,0)</f>
        <v>1</v>
      </c>
      <c r="T324" s="292">
        <f>IF(CM_MWh!T324&gt;0,1,0)</f>
        <v>0</v>
      </c>
      <c r="U324" s="384">
        <f>IF(CM_MWh!U324&gt;0,1,0)</f>
        <v>1</v>
      </c>
      <c r="V324" s="382">
        <f>IF(CM_MWh!V324&gt;0,1,0)</f>
        <v>1</v>
      </c>
      <c r="W324" s="382">
        <f>IF(CM_MWh!W324&gt;0,1,0)</f>
        <v>1</v>
      </c>
      <c r="X324" s="382">
        <f>IF(CM_MWh!X324&gt;0,1,0)</f>
        <v>0</v>
      </c>
      <c r="Y324" s="382">
        <f>IF(CM_MWh!Y324&gt;0,1,0)</f>
        <v>1</v>
      </c>
      <c r="Z324" s="382">
        <f>IF(CM_MWh!Z324&gt;0,1,0)</f>
        <v>0</v>
      </c>
      <c r="AA324" s="382">
        <f>IF(CM_MWh!AA324&gt;0,1,0)</f>
        <v>1</v>
      </c>
      <c r="AB324" s="382">
        <f>IF(CM_MWh!AB324&gt;0,1,0)</f>
        <v>0</v>
      </c>
      <c r="AC324" s="382">
        <f>IF(CM_MWh!AC324&gt;0,1,0)</f>
        <v>0</v>
      </c>
      <c r="AD324" s="382">
        <f>IF(CM_MWh!AD324&gt;0,1,0)</f>
        <v>0</v>
      </c>
      <c r="AE324" s="382">
        <f>IF(CM_MWh!AE324&gt;0,1,0)</f>
        <v>1</v>
      </c>
      <c r="AF324" s="382">
        <f>IF(CM_MWh!AF324&gt;0,1,0)</f>
        <v>0</v>
      </c>
      <c r="AG324" s="384">
        <f>IF(CM_MWh!AG324&gt;0,1,0)</f>
        <v>0</v>
      </c>
      <c r="AH324" s="260">
        <f>IF(CM_MWh!AH324&gt;0,1,0)</f>
        <v>0</v>
      </c>
      <c r="AI324" s="260">
        <f>IF(CM_MWh!AI324&gt;0,1,0)</f>
        <v>0</v>
      </c>
      <c r="AJ324" s="382">
        <f>IF(CM_MWh!AJ324&gt;0,1,0)</f>
        <v>0</v>
      </c>
      <c r="AK324" s="382">
        <f>IF(CM_MWh!AK324&gt;0,1,0)</f>
        <v>0</v>
      </c>
      <c r="AL324" s="382">
        <f>IF(CM_MWh!AL324&gt;0,1,0)</f>
        <v>0</v>
      </c>
      <c r="AM324" s="382">
        <f>IF(CM_MWh!AM324&gt;0,1,0)</f>
        <v>0</v>
      </c>
      <c r="AN324" s="382">
        <f>IF(CM_MWh!AN324&gt;0,1,0)</f>
        <v>0</v>
      </c>
      <c r="AO324" s="382">
        <f>IF(CM_MWh!AO324&gt;0,1,0)</f>
        <v>0</v>
      </c>
      <c r="AP324" s="382">
        <f>IF(CM_MWh!AP324&gt;0,1,0)</f>
        <v>0</v>
      </c>
      <c r="AQ324" s="382">
        <f>IF(CM_MWh!AQ324&gt;0,1,0)</f>
        <v>0</v>
      </c>
      <c r="AR324" s="382">
        <f>IF(CM_MWh!AR324&gt;0,1,0)</f>
        <v>0</v>
      </c>
      <c r="AS324" s="382">
        <f>IF(CM_MWh!AS324&gt;0,1,0)</f>
        <v>0</v>
      </c>
      <c r="AT324" s="382">
        <f>IF(CM_MWh!AT324&gt;0,1,0)</f>
        <v>0</v>
      </c>
      <c r="AU324" s="382">
        <f t="shared" si="135"/>
        <v>6</v>
      </c>
      <c r="AV324" s="382">
        <f t="shared" si="136"/>
        <v>4</v>
      </c>
      <c r="AW324" s="103">
        <f t="shared" si="137"/>
        <v>10</v>
      </c>
      <c r="AX324" s="152">
        <f t="shared" si="138"/>
        <v>1890459</v>
      </c>
      <c r="AY324" s="381"/>
      <c r="AZ324" s="371"/>
      <c r="BA324" s="371"/>
      <c r="BB324" s="371"/>
      <c r="BC324" s="371"/>
      <c r="BD324" s="371"/>
      <c r="BE324" s="104">
        <f t="shared" si="144"/>
        <v>2022</v>
      </c>
      <c r="BF324" s="28">
        <f t="shared" si="147"/>
        <v>7</v>
      </c>
      <c r="BG324" s="381">
        <f t="shared" si="133"/>
        <v>3780944</v>
      </c>
      <c r="BH324" s="215">
        <f t="shared" si="146"/>
        <v>1675399</v>
      </c>
      <c r="BI324" s="215">
        <f t="shared" si="146"/>
        <v>186097</v>
      </c>
      <c r="BJ324" s="215">
        <f t="shared" si="146"/>
        <v>2191</v>
      </c>
      <c r="BK324" s="215">
        <f t="shared" si="146"/>
        <v>1516</v>
      </c>
      <c r="BL324" s="215">
        <f t="shared" si="146"/>
        <v>25256</v>
      </c>
      <c r="BM324" s="215">
        <f t="shared" si="139"/>
        <v>1890459</v>
      </c>
      <c r="BN324" s="206">
        <f t="shared" si="140"/>
        <v>4</v>
      </c>
      <c r="BO324" s="206">
        <f t="shared" si="149"/>
        <v>3</v>
      </c>
      <c r="BP324" s="206">
        <f t="shared" si="150"/>
        <v>3</v>
      </c>
      <c r="BQ324" s="206">
        <f t="shared" si="148"/>
        <v>6</v>
      </c>
      <c r="BR324" s="206">
        <f t="shared" si="141"/>
        <v>10</v>
      </c>
      <c r="BS324" s="264"/>
    </row>
    <row r="325" spans="1:71">
      <c r="A325" s="28">
        <f t="shared" si="142"/>
        <v>2022</v>
      </c>
      <c r="B325" s="28">
        <f t="shared" si="145"/>
        <v>8</v>
      </c>
      <c r="C325" s="383">
        <f t="shared" si="143"/>
        <v>1892245</v>
      </c>
      <c r="D325" s="383">
        <f>ROUND(cust_BM!D325,0)</f>
        <v>1676948</v>
      </c>
      <c r="E325" s="383">
        <f>ROUND(cust_BM!E325,0)</f>
        <v>186266</v>
      </c>
      <c r="F325" s="383">
        <f>ROUND(cust_BM!F325,0)</f>
        <v>2190</v>
      </c>
      <c r="G325" s="383">
        <f>ROUND(cust_BM!G325,0)</f>
        <v>1515</v>
      </c>
      <c r="H325" s="400">
        <f>ROUND(cust_BM!H325,0)</f>
        <v>25316</v>
      </c>
      <c r="I325" s="382">
        <f>IF(CM_MWh!I325&gt;0,1,0)</f>
        <v>0</v>
      </c>
      <c r="J325" s="382">
        <f>IF(CM_MWh!J325&gt;0,1,0)</f>
        <v>0</v>
      </c>
      <c r="K325" s="382">
        <f>IF(CM_MWh!K325&gt;0,1,0)</f>
        <v>1</v>
      </c>
      <c r="L325" s="382">
        <f>IF(CM_MWh!L325&gt;0,1,0)</f>
        <v>0</v>
      </c>
      <c r="M325" s="382">
        <f>IF(CM_MWh!N325&gt;0,1,0)</f>
        <v>0</v>
      </c>
      <c r="N325" s="292">
        <f>IF(CM_MWh!K325&gt;0,1,0)</f>
        <v>1</v>
      </c>
      <c r="O325" s="292">
        <f>IF(CM_MWh!M325&gt;0,1,0)</f>
        <v>0</v>
      </c>
      <c r="P325" s="292">
        <f>IF(CM_MWh!P325&gt;0,1,0)</f>
        <v>0</v>
      </c>
      <c r="Q325" s="292">
        <f>IF(CM_MWh!Q325&gt;0,1,0)</f>
        <v>0</v>
      </c>
      <c r="R325" s="292">
        <f>IF(CM_MWh!R325&gt;0,1,0)</f>
        <v>1</v>
      </c>
      <c r="S325" s="292">
        <f>IF(CM_MWh!S325&gt;0,1,0)</f>
        <v>1</v>
      </c>
      <c r="T325" s="292">
        <f>IF(CM_MWh!T325&gt;0,1,0)</f>
        <v>0</v>
      </c>
      <c r="U325" s="384">
        <f>IF(CM_MWh!U325&gt;0,1,0)</f>
        <v>1</v>
      </c>
      <c r="V325" s="382">
        <f>IF(CM_MWh!V325&gt;0,1,0)</f>
        <v>1</v>
      </c>
      <c r="W325" s="382">
        <f>IF(CM_MWh!W325&gt;0,1,0)</f>
        <v>1</v>
      </c>
      <c r="X325" s="382">
        <f>IF(CM_MWh!X325&gt;0,1,0)</f>
        <v>0</v>
      </c>
      <c r="Y325" s="382">
        <f>IF(CM_MWh!Y325&gt;0,1,0)</f>
        <v>1</v>
      </c>
      <c r="Z325" s="382">
        <f>IF(CM_MWh!Z325&gt;0,1,0)</f>
        <v>0</v>
      </c>
      <c r="AA325" s="382">
        <f>IF(CM_MWh!AA325&gt;0,1,0)</f>
        <v>1</v>
      </c>
      <c r="AB325" s="382">
        <f>IF(CM_MWh!AB325&gt;0,1,0)</f>
        <v>0</v>
      </c>
      <c r="AC325" s="382">
        <f>IF(CM_MWh!AC325&gt;0,1,0)</f>
        <v>0</v>
      </c>
      <c r="AD325" s="382">
        <f>IF(CM_MWh!AD325&gt;0,1,0)</f>
        <v>0</v>
      </c>
      <c r="AE325" s="382">
        <f>IF(CM_MWh!AE325&gt;0,1,0)</f>
        <v>1</v>
      </c>
      <c r="AF325" s="382">
        <f>IF(CM_MWh!AF325&gt;0,1,0)</f>
        <v>0</v>
      </c>
      <c r="AG325" s="384">
        <f>IF(CM_MWh!AG325&gt;0,1,0)</f>
        <v>0</v>
      </c>
      <c r="AH325" s="260">
        <f>IF(CM_MWh!AH325&gt;0,1,0)</f>
        <v>0</v>
      </c>
      <c r="AI325" s="260">
        <f>IF(CM_MWh!AI325&gt;0,1,0)</f>
        <v>0</v>
      </c>
      <c r="AJ325" s="382">
        <f>IF(CM_MWh!AJ325&gt;0,1,0)</f>
        <v>0</v>
      </c>
      <c r="AK325" s="382">
        <f>IF(CM_MWh!AK325&gt;0,1,0)</f>
        <v>0</v>
      </c>
      <c r="AL325" s="382">
        <f>IF(CM_MWh!AL325&gt;0,1,0)</f>
        <v>0</v>
      </c>
      <c r="AM325" s="382">
        <f>IF(CM_MWh!AM325&gt;0,1,0)</f>
        <v>0</v>
      </c>
      <c r="AN325" s="382">
        <f>IF(CM_MWh!AN325&gt;0,1,0)</f>
        <v>0</v>
      </c>
      <c r="AO325" s="382">
        <f>IF(CM_MWh!AO325&gt;0,1,0)</f>
        <v>0</v>
      </c>
      <c r="AP325" s="382">
        <f>IF(CM_MWh!AP325&gt;0,1,0)</f>
        <v>0</v>
      </c>
      <c r="AQ325" s="382">
        <f>IF(CM_MWh!AQ325&gt;0,1,0)</f>
        <v>0</v>
      </c>
      <c r="AR325" s="382">
        <f>IF(CM_MWh!AR325&gt;0,1,0)</f>
        <v>0</v>
      </c>
      <c r="AS325" s="382">
        <f>IF(CM_MWh!AS325&gt;0,1,0)</f>
        <v>0</v>
      </c>
      <c r="AT325" s="382">
        <f>IF(CM_MWh!AT325&gt;0,1,0)</f>
        <v>0</v>
      </c>
      <c r="AU325" s="382">
        <f t="shared" si="135"/>
        <v>6</v>
      </c>
      <c r="AV325" s="382">
        <f t="shared" si="136"/>
        <v>4</v>
      </c>
      <c r="AW325" s="103">
        <f t="shared" si="137"/>
        <v>10</v>
      </c>
      <c r="AX325" s="152">
        <f t="shared" si="138"/>
        <v>1892235</v>
      </c>
      <c r="AY325" s="381"/>
      <c r="AZ325" s="371"/>
      <c r="BA325" s="371"/>
      <c r="BB325" s="371"/>
      <c r="BC325" s="371"/>
      <c r="BD325" s="371"/>
      <c r="BE325" s="104">
        <f t="shared" si="144"/>
        <v>2022</v>
      </c>
      <c r="BF325" s="28">
        <f t="shared" si="147"/>
        <v>8</v>
      </c>
      <c r="BG325" s="381">
        <f t="shared" si="133"/>
        <v>3784496</v>
      </c>
      <c r="BH325" s="215">
        <f t="shared" si="146"/>
        <v>1676948</v>
      </c>
      <c r="BI325" s="215">
        <f t="shared" si="146"/>
        <v>186266</v>
      </c>
      <c r="BJ325" s="215">
        <f t="shared" si="146"/>
        <v>2190</v>
      </c>
      <c r="BK325" s="215">
        <f t="shared" si="146"/>
        <v>1515</v>
      </c>
      <c r="BL325" s="215">
        <f t="shared" si="146"/>
        <v>25316</v>
      </c>
      <c r="BM325" s="215">
        <f t="shared" si="139"/>
        <v>1892235</v>
      </c>
      <c r="BN325" s="206">
        <f t="shared" si="140"/>
        <v>4</v>
      </c>
      <c r="BO325" s="206">
        <f t="shared" si="149"/>
        <v>3</v>
      </c>
      <c r="BP325" s="206">
        <f t="shared" si="150"/>
        <v>3</v>
      </c>
      <c r="BQ325" s="206">
        <f t="shared" si="148"/>
        <v>6</v>
      </c>
      <c r="BR325" s="206">
        <f t="shared" si="141"/>
        <v>10</v>
      </c>
      <c r="BS325" s="264"/>
    </row>
    <row r="326" spans="1:71">
      <c r="A326" s="28">
        <f t="shared" si="142"/>
        <v>2022</v>
      </c>
      <c r="B326" s="28">
        <f t="shared" si="145"/>
        <v>9</v>
      </c>
      <c r="C326" s="383">
        <f t="shared" si="143"/>
        <v>1893968</v>
      </c>
      <c r="D326" s="383">
        <f>ROUND(cust_BM!D326,0)</f>
        <v>1678496</v>
      </c>
      <c r="E326" s="383">
        <f>ROUND(cust_BM!E326,0)</f>
        <v>186431</v>
      </c>
      <c r="F326" s="383">
        <f>ROUND(cust_BM!F326,0)</f>
        <v>2188</v>
      </c>
      <c r="G326" s="383">
        <f>ROUND(cust_BM!G326,0)</f>
        <v>1515</v>
      </c>
      <c r="H326" s="400">
        <f>ROUND(cust_BM!H326,0)</f>
        <v>25328</v>
      </c>
      <c r="I326" s="382">
        <f>IF(CM_MWh!I326&gt;0,1,0)</f>
        <v>0</v>
      </c>
      <c r="J326" s="382">
        <f>IF(CM_MWh!J326&gt;0,1,0)</f>
        <v>0</v>
      </c>
      <c r="K326" s="382">
        <f>IF(CM_MWh!K326&gt;0,1,0)</f>
        <v>1</v>
      </c>
      <c r="L326" s="382">
        <f>IF(CM_MWh!L326&gt;0,1,0)</f>
        <v>0</v>
      </c>
      <c r="M326" s="382">
        <f>IF(CM_MWh!N326&gt;0,1,0)</f>
        <v>0</v>
      </c>
      <c r="N326" s="292">
        <f>IF(CM_MWh!K326&gt;0,1,0)</f>
        <v>1</v>
      </c>
      <c r="O326" s="292">
        <f>IF(CM_MWh!M326&gt;0,1,0)</f>
        <v>0</v>
      </c>
      <c r="P326" s="292">
        <f>IF(CM_MWh!P326&gt;0,1,0)</f>
        <v>0</v>
      </c>
      <c r="Q326" s="292">
        <f>IF(CM_MWh!Q326&gt;0,1,0)</f>
        <v>0</v>
      </c>
      <c r="R326" s="292">
        <f>IF(CM_MWh!R326&gt;0,1,0)</f>
        <v>1</v>
      </c>
      <c r="S326" s="292">
        <f>IF(CM_MWh!S326&gt;0,1,0)</f>
        <v>1</v>
      </c>
      <c r="T326" s="292">
        <f>IF(CM_MWh!T326&gt;0,1,0)</f>
        <v>0</v>
      </c>
      <c r="U326" s="384">
        <f>IF(CM_MWh!U326&gt;0,1,0)</f>
        <v>1</v>
      </c>
      <c r="V326" s="382">
        <f>IF(CM_MWh!V326&gt;0,1,0)</f>
        <v>1</v>
      </c>
      <c r="W326" s="382">
        <f>IF(CM_MWh!W326&gt;0,1,0)</f>
        <v>1</v>
      </c>
      <c r="X326" s="382">
        <f>IF(CM_MWh!X326&gt;0,1,0)</f>
        <v>0</v>
      </c>
      <c r="Y326" s="382">
        <f>IF(CM_MWh!Y326&gt;0,1,0)</f>
        <v>1</v>
      </c>
      <c r="Z326" s="382">
        <f>IF(CM_MWh!Z326&gt;0,1,0)</f>
        <v>0</v>
      </c>
      <c r="AA326" s="382">
        <f>IF(CM_MWh!AA326&gt;0,1,0)</f>
        <v>1</v>
      </c>
      <c r="AB326" s="382">
        <f>IF(CM_MWh!AB326&gt;0,1,0)</f>
        <v>0</v>
      </c>
      <c r="AC326" s="382">
        <f>IF(CM_MWh!AC326&gt;0,1,0)</f>
        <v>0</v>
      </c>
      <c r="AD326" s="382">
        <f>IF(CM_MWh!AD326&gt;0,1,0)</f>
        <v>0</v>
      </c>
      <c r="AE326" s="382">
        <f>IF(CM_MWh!AE326&gt;0,1,0)</f>
        <v>1</v>
      </c>
      <c r="AF326" s="382">
        <f>IF(CM_MWh!AF326&gt;0,1,0)</f>
        <v>0</v>
      </c>
      <c r="AG326" s="384">
        <f>IF(CM_MWh!AG326&gt;0,1,0)</f>
        <v>0</v>
      </c>
      <c r="AH326" s="260">
        <f>IF(CM_MWh!AH326&gt;0,1,0)</f>
        <v>0</v>
      </c>
      <c r="AI326" s="260">
        <f>IF(CM_MWh!AI326&gt;0,1,0)</f>
        <v>0</v>
      </c>
      <c r="AJ326" s="382">
        <f>IF(CM_MWh!AJ326&gt;0,1,0)</f>
        <v>0</v>
      </c>
      <c r="AK326" s="382">
        <f>IF(CM_MWh!AK326&gt;0,1,0)</f>
        <v>0</v>
      </c>
      <c r="AL326" s="382">
        <f>IF(CM_MWh!AL326&gt;0,1,0)</f>
        <v>0</v>
      </c>
      <c r="AM326" s="382">
        <f>IF(CM_MWh!AM326&gt;0,1,0)</f>
        <v>0</v>
      </c>
      <c r="AN326" s="382">
        <f>IF(CM_MWh!AN326&gt;0,1,0)</f>
        <v>0</v>
      </c>
      <c r="AO326" s="382">
        <f>IF(CM_MWh!AO326&gt;0,1,0)</f>
        <v>0</v>
      </c>
      <c r="AP326" s="382">
        <f>IF(CM_MWh!AP326&gt;0,1,0)</f>
        <v>0</v>
      </c>
      <c r="AQ326" s="382">
        <f>IF(CM_MWh!AQ326&gt;0,1,0)</f>
        <v>0</v>
      </c>
      <c r="AR326" s="382">
        <f>IF(CM_MWh!AR326&gt;0,1,0)</f>
        <v>0</v>
      </c>
      <c r="AS326" s="382">
        <f>IF(CM_MWh!AS326&gt;0,1,0)</f>
        <v>0</v>
      </c>
      <c r="AT326" s="382">
        <f>IF(CM_MWh!AT326&gt;0,1,0)</f>
        <v>0</v>
      </c>
      <c r="AU326" s="382">
        <f t="shared" si="135"/>
        <v>6</v>
      </c>
      <c r="AV326" s="382">
        <f t="shared" si="136"/>
        <v>4</v>
      </c>
      <c r="AW326" s="103">
        <f t="shared" si="137"/>
        <v>10</v>
      </c>
      <c r="AX326" s="152">
        <f t="shared" si="138"/>
        <v>1893958</v>
      </c>
      <c r="AY326" s="381"/>
      <c r="AZ326" s="371"/>
      <c r="BA326" s="371"/>
      <c r="BB326" s="371"/>
      <c r="BC326" s="371"/>
      <c r="BD326" s="371"/>
      <c r="BE326" s="104">
        <f t="shared" si="144"/>
        <v>2022</v>
      </c>
      <c r="BF326" s="28">
        <f t="shared" si="147"/>
        <v>9</v>
      </c>
      <c r="BG326" s="381">
        <f t="shared" ref="BG326:BG389" si="151">SUM(BH326:CE326)</f>
        <v>3787942</v>
      </c>
      <c r="BH326" s="215">
        <f t="shared" si="146"/>
        <v>1678496</v>
      </c>
      <c r="BI326" s="215">
        <f t="shared" si="146"/>
        <v>186431</v>
      </c>
      <c r="BJ326" s="215">
        <f t="shared" si="146"/>
        <v>2188</v>
      </c>
      <c r="BK326" s="215">
        <f t="shared" si="146"/>
        <v>1515</v>
      </c>
      <c r="BL326" s="215">
        <f t="shared" si="146"/>
        <v>25328</v>
      </c>
      <c r="BM326" s="215">
        <f t="shared" si="139"/>
        <v>1893958</v>
      </c>
      <c r="BN326" s="206">
        <f t="shared" si="140"/>
        <v>4</v>
      </c>
      <c r="BO326" s="206">
        <f t="shared" si="149"/>
        <v>3</v>
      </c>
      <c r="BP326" s="206">
        <f t="shared" si="150"/>
        <v>3</v>
      </c>
      <c r="BQ326" s="206">
        <f t="shared" si="148"/>
        <v>6</v>
      </c>
      <c r="BR326" s="206">
        <f t="shared" si="141"/>
        <v>10</v>
      </c>
      <c r="BS326" s="264"/>
    </row>
    <row r="327" spans="1:71">
      <c r="A327" s="28">
        <f t="shared" si="142"/>
        <v>2022</v>
      </c>
      <c r="B327" s="28">
        <f t="shared" si="145"/>
        <v>10</v>
      </c>
      <c r="C327" s="383">
        <f t="shared" si="143"/>
        <v>1895702</v>
      </c>
      <c r="D327" s="383">
        <f>ROUND(cust_BM!D327,0)</f>
        <v>1680044</v>
      </c>
      <c r="E327" s="383">
        <f>ROUND(cust_BM!E327,0)</f>
        <v>186591</v>
      </c>
      <c r="F327" s="383">
        <f>ROUND(cust_BM!F327,0)</f>
        <v>2187</v>
      </c>
      <c r="G327" s="383">
        <f>ROUND(cust_BM!G327,0)</f>
        <v>1515</v>
      </c>
      <c r="H327" s="400">
        <f>ROUND(cust_BM!H327,0)</f>
        <v>25355</v>
      </c>
      <c r="I327" s="382">
        <f>IF(CM_MWh!I327&gt;0,1,0)</f>
        <v>0</v>
      </c>
      <c r="J327" s="382">
        <f>IF(CM_MWh!J327&gt;0,1,0)</f>
        <v>0</v>
      </c>
      <c r="K327" s="382">
        <f>IF(CM_MWh!K327&gt;0,1,0)</f>
        <v>1</v>
      </c>
      <c r="L327" s="382">
        <f>IF(CM_MWh!L327&gt;0,1,0)</f>
        <v>0</v>
      </c>
      <c r="M327" s="382">
        <f>IF(CM_MWh!N327&gt;0,1,0)</f>
        <v>0</v>
      </c>
      <c r="N327" s="292">
        <f>IF(CM_MWh!K327&gt;0,1,0)</f>
        <v>1</v>
      </c>
      <c r="O327" s="292">
        <f>IF(CM_MWh!M327&gt;0,1,0)</f>
        <v>0</v>
      </c>
      <c r="P327" s="292">
        <f>IF(CM_MWh!P327&gt;0,1,0)</f>
        <v>0</v>
      </c>
      <c r="Q327" s="292">
        <f>IF(CM_MWh!Q327&gt;0,1,0)</f>
        <v>0</v>
      </c>
      <c r="R327" s="292">
        <f>IF(CM_MWh!R327&gt;0,1,0)</f>
        <v>1</v>
      </c>
      <c r="S327" s="292">
        <f>IF(CM_MWh!S327&gt;0,1,0)</f>
        <v>1</v>
      </c>
      <c r="T327" s="292">
        <f>IF(CM_MWh!T327&gt;0,1,0)</f>
        <v>0</v>
      </c>
      <c r="U327" s="384">
        <f>IF(CM_MWh!U327&gt;0,1,0)</f>
        <v>1</v>
      </c>
      <c r="V327" s="382">
        <f>IF(CM_MWh!V327&gt;0,1,0)</f>
        <v>1</v>
      </c>
      <c r="W327" s="382">
        <f>IF(CM_MWh!W327&gt;0,1,0)</f>
        <v>1</v>
      </c>
      <c r="X327" s="382">
        <f>IF(CM_MWh!X327&gt;0,1,0)</f>
        <v>0</v>
      </c>
      <c r="Y327" s="382">
        <f>IF(CM_MWh!Y327&gt;0,1,0)</f>
        <v>1</v>
      </c>
      <c r="Z327" s="382">
        <f>IF(CM_MWh!Z327&gt;0,1,0)</f>
        <v>0</v>
      </c>
      <c r="AA327" s="382">
        <f>IF(CM_MWh!AA327&gt;0,1,0)</f>
        <v>1</v>
      </c>
      <c r="AB327" s="382">
        <f>IF(CM_MWh!AB327&gt;0,1,0)</f>
        <v>0</v>
      </c>
      <c r="AC327" s="382">
        <f>IF(CM_MWh!AC327&gt;0,1,0)</f>
        <v>0</v>
      </c>
      <c r="AD327" s="382">
        <f>IF(CM_MWh!AD327&gt;0,1,0)</f>
        <v>0</v>
      </c>
      <c r="AE327" s="382">
        <f>IF(CM_MWh!AE327&gt;0,1,0)</f>
        <v>1</v>
      </c>
      <c r="AF327" s="382">
        <f>IF(CM_MWh!AF327&gt;0,1,0)</f>
        <v>0</v>
      </c>
      <c r="AG327" s="384">
        <f>IF(CM_MWh!AG327&gt;0,1,0)</f>
        <v>0</v>
      </c>
      <c r="AH327" s="260">
        <f>IF(CM_MWh!AH327&gt;0,1,0)</f>
        <v>0</v>
      </c>
      <c r="AI327" s="260">
        <f>IF(CM_MWh!AI327&gt;0,1,0)</f>
        <v>0</v>
      </c>
      <c r="AJ327" s="382">
        <f>IF(CM_MWh!AJ327&gt;0,1,0)</f>
        <v>0</v>
      </c>
      <c r="AK327" s="382">
        <f>IF(CM_MWh!AK327&gt;0,1,0)</f>
        <v>0</v>
      </c>
      <c r="AL327" s="382">
        <f>IF(CM_MWh!AL327&gt;0,1,0)</f>
        <v>0</v>
      </c>
      <c r="AM327" s="382">
        <f>IF(CM_MWh!AM327&gt;0,1,0)</f>
        <v>0</v>
      </c>
      <c r="AN327" s="382">
        <f>IF(CM_MWh!AN327&gt;0,1,0)</f>
        <v>0</v>
      </c>
      <c r="AO327" s="382">
        <f>IF(CM_MWh!AO327&gt;0,1,0)</f>
        <v>0</v>
      </c>
      <c r="AP327" s="382">
        <f>IF(CM_MWh!AP327&gt;0,1,0)</f>
        <v>0</v>
      </c>
      <c r="AQ327" s="382">
        <f>IF(CM_MWh!AQ327&gt;0,1,0)</f>
        <v>0</v>
      </c>
      <c r="AR327" s="382">
        <f>IF(CM_MWh!AR327&gt;0,1,0)</f>
        <v>0</v>
      </c>
      <c r="AS327" s="382">
        <f>IF(CM_MWh!AS327&gt;0,1,0)</f>
        <v>0</v>
      </c>
      <c r="AT327" s="382">
        <f>IF(CM_MWh!AT327&gt;0,1,0)</f>
        <v>0</v>
      </c>
      <c r="AU327" s="382">
        <f t="shared" ref="AU327:AU390" si="152">SUM(U327:AT327)</f>
        <v>6</v>
      </c>
      <c r="AV327" s="382">
        <f t="shared" ref="AV327:AV390" si="153">SUM(I327:T327)</f>
        <v>4</v>
      </c>
      <c r="AW327" s="103">
        <f t="shared" ref="AW327:AW390" si="154">AV327+AU327</f>
        <v>10</v>
      </c>
      <c r="AX327" s="152">
        <f t="shared" ref="AX327:AX390" si="155">SUM(D327:H327)</f>
        <v>1895692</v>
      </c>
      <c r="AY327" s="381"/>
      <c r="AZ327" s="371"/>
      <c r="BA327" s="371"/>
      <c r="BB327" s="371"/>
      <c r="BC327" s="371"/>
      <c r="BD327" s="371"/>
      <c r="BE327" s="104">
        <f t="shared" si="144"/>
        <v>2022</v>
      </c>
      <c r="BF327" s="28">
        <f t="shared" si="147"/>
        <v>10</v>
      </c>
      <c r="BG327" s="381">
        <f t="shared" si="151"/>
        <v>3791410</v>
      </c>
      <c r="BH327" s="215">
        <f t="shared" si="146"/>
        <v>1680044</v>
      </c>
      <c r="BI327" s="215">
        <f t="shared" si="146"/>
        <v>186591</v>
      </c>
      <c r="BJ327" s="215">
        <f t="shared" si="146"/>
        <v>2187</v>
      </c>
      <c r="BK327" s="215">
        <f t="shared" si="146"/>
        <v>1515</v>
      </c>
      <c r="BL327" s="215">
        <f t="shared" si="146"/>
        <v>25355</v>
      </c>
      <c r="BM327" s="215">
        <f t="shared" ref="BM327:BM390" si="156">SUM(BH327:BL327)</f>
        <v>1895692</v>
      </c>
      <c r="BN327" s="206">
        <f t="shared" ref="BN327:BN390" si="157">SUM(I327:T327)</f>
        <v>4</v>
      </c>
      <c r="BO327" s="206">
        <f t="shared" si="149"/>
        <v>3</v>
      </c>
      <c r="BP327" s="206">
        <f t="shared" si="150"/>
        <v>3</v>
      </c>
      <c r="BQ327" s="206">
        <f t="shared" si="148"/>
        <v>6</v>
      </c>
      <c r="BR327" s="206">
        <f t="shared" ref="BR327:BR390" si="158">BQ327+BN327</f>
        <v>10</v>
      </c>
      <c r="BS327" s="264"/>
    </row>
    <row r="328" spans="1:71">
      <c r="A328" s="28">
        <f t="shared" si="142"/>
        <v>2022</v>
      </c>
      <c r="B328" s="28">
        <f t="shared" si="145"/>
        <v>11</v>
      </c>
      <c r="C328" s="383">
        <f t="shared" si="143"/>
        <v>1897450</v>
      </c>
      <c r="D328" s="383">
        <f>ROUND(cust_BM!D328,0)</f>
        <v>1681592</v>
      </c>
      <c r="E328" s="383">
        <f>ROUND(cust_BM!E328,0)</f>
        <v>186752</v>
      </c>
      <c r="F328" s="383">
        <f>ROUND(cust_BM!F328,0)</f>
        <v>2186</v>
      </c>
      <c r="G328" s="383">
        <f>ROUND(cust_BM!G328,0)</f>
        <v>1515</v>
      </c>
      <c r="H328" s="400">
        <f>ROUND(cust_BM!H328,0)</f>
        <v>25395</v>
      </c>
      <c r="I328" s="382">
        <f>IF(CM_MWh!I328&gt;0,1,0)</f>
        <v>0</v>
      </c>
      <c r="J328" s="382">
        <f>IF(CM_MWh!J328&gt;0,1,0)</f>
        <v>0</v>
      </c>
      <c r="K328" s="382">
        <f>IF(CM_MWh!K328&gt;0,1,0)</f>
        <v>1</v>
      </c>
      <c r="L328" s="382">
        <f>IF(CM_MWh!L328&gt;0,1,0)</f>
        <v>0</v>
      </c>
      <c r="M328" s="382">
        <f>IF(CM_MWh!N328&gt;0,1,0)</f>
        <v>0</v>
      </c>
      <c r="N328" s="292">
        <f>IF(CM_MWh!K328&gt;0,1,0)</f>
        <v>1</v>
      </c>
      <c r="O328" s="292">
        <f>IF(CM_MWh!M328&gt;0,1,0)</f>
        <v>0</v>
      </c>
      <c r="P328" s="292">
        <f>IF(CM_MWh!P328&gt;0,1,0)</f>
        <v>0</v>
      </c>
      <c r="Q328" s="292">
        <f>IF(CM_MWh!Q328&gt;0,1,0)</f>
        <v>0</v>
      </c>
      <c r="R328" s="292">
        <f>IF(CM_MWh!R328&gt;0,1,0)</f>
        <v>1</v>
      </c>
      <c r="S328" s="292">
        <f>IF(CM_MWh!S328&gt;0,1,0)</f>
        <v>1</v>
      </c>
      <c r="T328" s="292">
        <f>IF(CM_MWh!T328&gt;0,1,0)</f>
        <v>0</v>
      </c>
      <c r="U328" s="384">
        <f>IF(CM_MWh!U328&gt;0,1,0)</f>
        <v>1</v>
      </c>
      <c r="V328" s="382">
        <f>IF(CM_MWh!V328&gt;0,1,0)</f>
        <v>1</v>
      </c>
      <c r="W328" s="382">
        <f>IF(CM_MWh!W328&gt;0,1,0)</f>
        <v>1</v>
      </c>
      <c r="X328" s="382">
        <f>IF(CM_MWh!X328&gt;0,1,0)</f>
        <v>0</v>
      </c>
      <c r="Y328" s="382">
        <f>IF(CM_MWh!Y328&gt;0,1,0)</f>
        <v>1</v>
      </c>
      <c r="Z328" s="382">
        <f>IF(CM_MWh!Z328&gt;0,1,0)</f>
        <v>0</v>
      </c>
      <c r="AA328" s="382">
        <f>IF(CM_MWh!AA328&gt;0,1,0)</f>
        <v>1</v>
      </c>
      <c r="AB328" s="382">
        <f>IF(CM_MWh!AB328&gt;0,1,0)</f>
        <v>0</v>
      </c>
      <c r="AC328" s="382">
        <f>IF(CM_MWh!AC328&gt;0,1,0)</f>
        <v>0</v>
      </c>
      <c r="AD328" s="382">
        <f>IF(CM_MWh!AD328&gt;0,1,0)</f>
        <v>0</v>
      </c>
      <c r="AE328" s="382">
        <f>IF(CM_MWh!AE328&gt;0,1,0)</f>
        <v>1</v>
      </c>
      <c r="AF328" s="382">
        <f>IF(CM_MWh!AF328&gt;0,1,0)</f>
        <v>0</v>
      </c>
      <c r="AG328" s="384">
        <f>IF(CM_MWh!AG328&gt;0,1,0)</f>
        <v>0</v>
      </c>
      <c r="AH328" s="260">
        <f>IF(CM_MWh!AH328&gt;0,1,0)</f>
        <v>0</v>
      </c>
      <c r="AI328" s="260">
        <f>IF(CM_MWh!AI328&gt;0,1,0)</f>
        <v>0</v>
      </c>
      <c r="AJ328" s="382">
        <f>IF(CM_MWh!AJ328&gt;0,1,0)</f>
        <v>0</v>
      </c>
      <c r="AK328" s="382">
        <f>IF(CM_MWh!AK328&gt;0,1,0)</f>
        <v>0</v>
      </c>
      <c r="AL328" s="382">
        <f>IF(CM_MWh!AL328&gt;0,1,0)</f>
        <v>0</v>
      </c>
      <c r="AM328" s="382">
        <f>IF(CM_MWh!AM328&gt;0,1,0)</f>
        <v>0</v>
      </c>
      <c r="AN328" s="382">
        <f>IF(CM_MWh!AN328&gt;0,1,0)</f>
        <v>0</v>
      </c>
      <c r="AO328" s="382">
        <f>IF(CM_MWh!AO328&gt;0,1,0)</f>
        <v>0</v>
      </c>
      <c r="AP328" s="382">
        <f>IF(CM_MWh!AP328&gt;0,1,0)</f>
        <v>0</v>
      </c>
      <c r="AQ328" s="382">
        <f>IF(CM_MWh!AQ328&gt;0,1,0)</f>
        <v>0</v>
      </c>
      <c r="AR328" s="382">
        <f>IF(CM_MWh!AR328&gt;0,1,0)</f>
        <v>0</v>
      </c>
      <c r="AS328" s="382">
        <f>IF(CM_MWh!AS328&gt;0,1,0)</f>
        <v>0</v>
      </c>
      <c r="AT328" s="382">
        <f>IF(CM_MWh!AT328&gt;0,1,0)</f>
        <v>0</v>
      </c>
      <c r="AU328" s="382">
        <f t="shared" si="152"/>
        <v>6</v>
      </c>
      <c r="AV328" s="382">
        <f t="shared" si="153"/>
        <v>4</v>
      </c>
      <c r="AW328" s="103">
        <f t="shared" si="154"/>
        <v>10</v>
      </c>
      <c r="AX328" s="152">
        <f t="shared" si="155"/>
        <v>1897440</v>
      </c>
      <c r="AY328" s="381"/>
      <c r="AZ328" s="371"/>
      <c r="BA328" s="371"/>
      <c r="BB328" s="371"/>
      <c r="BC328" s="371"/>
      <c r="BD328" s="371"/>
      <c r="BE328" s="104">
        <f t="shared" si="144"/>
        <v>2022</v>
      </c>
      <c r="BF328" s="28">
        <f t="shared" si="147"/>
        <v>11</v>
      </c>
      <c r="BG328" s="381">
        <f t="shared" si="151"/>
        <v>3794906</v>
      </c>
      <c r="BH328" s="215">
        <f t="shared" si="146"/>
        <v>1681592</v>
      </c>
      <c r="BI328" s="215">
        <f t="shared" si="146"/>
        <v>186752</v>
      </c>
      <c r="BJ328" s="215">
        <f t="shared" si="146"/>
        <v>2186</v>
      </c>
      <c r="BK328" s="215">
        <f t="shared" si="146"/>
        <v>1515</v>
      </c>
      <c r="BL328" s="215">
        <f t="shared" si="146"/>
        <v>25395</v>
      </c>
      <c r="BM328" s="215">
        <f t="shared" si="156"/>
        <v>1897440</v>
      </c>
      <c r="BN328" s="206">
        <f t="shared" si="157"/>
        <v>4</v>
      </c>
      <c r="BO328" s="206">
        <f t="shared" si="149"/>
        <v>3</v>
      </c>
      <c r="BP328" s="206">
        <f t="shared" si="150"/>
        <v>3</v>
      </c>
      <c r="BQ328" s="206">
        <f t="shared" si="148"/>
        <v>6</v>
      </c>
      <c r="BR328" s="206">
        <f t="shared" si="158"/>
        <v>10</v>
      </c>
      <c r="BS328" s="264"/>
    </row>
    <row r="329" spans="1:71">
      <c r="A329" s="28">
        <f t="shared" si="142"/>
        <v>2022</v>
      </c>
      <c r="B329" s="28">
        <f t="shared" si="145"/>
        <v>12</v>
      </c>
      <c r="C329" s="383">
        <f t="shared" si="143"/>
        <v>1899111</v>
      </c>
      <c r="D329" s="383">
        <f>ROUND(cust_BM!D329,0)</f>
        <v>1683140</v>
      </c>
      <c r="E329" s="383">
        <f>ROUND(cust_BM!E329,0)</f>
        <v>186912</v>
      </c>
      <c r="F329" s="383">
        <f>ROUND(cust_BM!F329,0)</f>
        <v>2185</v>
      </c>
      <c r="G329" s="383">
        <f>ROUND(cust_BM!G329,0)</f>
        <v>1515</v>
      </c>
      <c r="H329" s="400">
        <f>ROUND(cust_BM!H329,0)</f>
        <v>25348</v>
      </c>
      <c r="I329" s="382">
        <f>IF(CM_MWh!I329&gt;0,1,0)</f>
        <v>0</v>
      </c>
      <c r="J329" s="382">
        <f>IF(CM_MWh!J329&gt;0,1,0)</f>
        <v>0</v>
      </c>
      <c r="K329" s="382">
        <f>IF(CM_MWh!K329&gt;0,1,0)</f>
        <v>1</v>
      </c>
      <c r="L329" s="382">
        <f>IF(CM_MWh!L329&gt;0,1,0)</f>
        <v>0</v>
      </c>
      <c r="M329" s="382">
        <f>IF(CM_MWh!N329&gt;0,1,0)</f>
        <v>0</v>
      </c>
      <c r="N329" s="292">
        <f>IF(CM_MWh!K329&gt;0,1,0)</f>
        <v>1</v>
      </c>
      <c r="O329" s="292">
        <f>IF(CM_MWh!M329&gt;0,1,0)</f>
        <v>0</v>
      </c>
      <c r="P329" s="292">
        <f>IF(CM_MWh!P329&gt;0,1,0)</f>
        <v>0</v>
      </c>
      <c r="Q329" s="292">
        <f>IF(CM_MWh!Q329&gt;0,1,0)</f>
        <v>1</v>
      </c>
      <c r="R329" s="292">
        <f>IF(CM_MWh!R329&gt;0,1,0)</f>
        <v>1</v>
      </c>
      <c r="S329" s="292">
        <f>IF(CM_MWh!S329&gt;0,1,0)</f>
        <v>1</v>
      </c>
      <c r="T329" s="292">
        <f>IF(CM_MWh!T329&gt;0,1,0)</f>
        <v>0</v>
      </c>
      <c r="U329" s="384">
        <f>IF(CM_MWh!U329&gt;0,1,0)</f>
        <v>1</v>
      </c>
      <c r="V329" s="382">
        <f>IF(CM_MWh!V329&gt;0,1,0)</f>
        <v>1</v>
      </c>
      <c r="W329" s="382">
        <f>IF(CM_MWh!W329&gt;0,1,0)</f>
        <v>1</v>
      </c>
      <c r="X329" s="382">
        <f>IF(CM_MWh!X329&gt;0,1,0)</f>
        <v>0</v>
      </c>
      <c r="Y329" s="382">
        <f>IF(CM_MWh!Y329&gt;0,1,0)</f>
        <v>1</v>
      </c>
      <c r="Z329" s="382">
        <f>IF(CM_MWh!Z329&gt;0,1,0)</f>
        <v>0</v>
      </c>
      <c r="AA329" s="382">
        <f>IF(CM_MWh!AA329&gt;0,1,0)</f>
        <v>1</v>
      </c>
      <c r="AB329" s="382">
        <f>IF(CM_MWh!AB329&gt;0,1,0)</f>
        <v>0</v>
      </c>
      <c r="AC329" s="382">
        <f>IF(CM_MWh!AC329&gt;0,1,0)</f>
        <v>0</v>
      </c>
      <c r="AD329" s="382">
        <f>IF(CM_MWh!AD329&gt;0,1,0)</f>
        <v>0</v>
      </c>
      <c r="AE329" s="382">
        <f>IF(CM_MWh!AE329&gt;0,1,0)</f>
        <v>1</v>
      </c>
      <c r="AF329" s="382">
        <f>IF(CM_MWh!AF329&gt;0,1,0)</f>
        <v>0</v>
      </c>
      <c r="AG329" s="384">
        <f>IF(CM_MWh!AG329&gt;0,1,0)</f>
        <v>0</v>
      </c>
      <c r="AH329" s="260">
        <f>IF(CM_MWh!AH329&gt;0,1,0)</f>
        <v>0</v>
      </c>
      <c r="AI329" s="260">
        <f>IF(CM_MWh!AI329&gt;0,1,0)</f>
        <v>0</v>
      </c>
      <c r="AJ329" s="382">
        <f>IF(CM_MWh!AJ329&gt;0,1,0)</f>
        <v>0</v>
      </c>
      <c r="AK329" s="382">
        <f>IF(CM_MWh!AK329&gt;0,1,0)</f>
        <v>0</v>
      </c>
      <c r="AL329" s="382">
        <f>IF(CM_MWh!AL329&gt;0,1,0)</f>
        <v>0</v>
      </c>
      <c r="AM329" s="382">
        <f>IF(CM_MWh!AM329&gt;0,1,0)</f>
        <v>0</v>
      </c>
      <c r="AN329" s="382">
        <f>IF(CM_MWh!AN329&gt;0,1,0)</f>
        <v>0</v>
      </c>
      <c r="AO329" s="382">
        <f>IF(CM_MWh!AO329&gt;0,1,0)</f>
        <v>0</v>
      </c>
      <c r="AP329" s="382">
        <f>IF(CM_MWh!AP329&gt;0,1,0)</f>
        <v>0</v>
      </c>
      <c r="AQ329" s="382">
        <f>IF(CM_MWh!AQ329&gt;0,1,0)</f>
        <v>0</v>
      </c>
      <c r="AR329" s="382">
        <f>IF(CM_MWh!AR329&gt;0,1,0)</f>
        <v>0</v>
      </c>
      <c r="AS329" s="382">
        <f>IF(CM_MWh!AS329&gt;0,1,0)</f>
        <v>0</v>
      </c>
      <c r="AT329" s="382">
        <f>IF(CM_MWh!AT329&gt;0,1,0)</f>
        <v>0</v>
      </c>
      <c r="AU329" s="382">
        <f t="shared" si="152"/>
        <v>6</v>
      </c>
      <c r="AV329" s="382">
        <f t="shared" si="153"/>
        <v>5</v>
      </c>
      <c r="AW329" s="103">
        <f t="shared" si="154"/>
        <v>11</v>
      </c>
      <c r="AX329" s="152">
        <f t="shared" si="155"/>
        <v>1899100</v>
      </c>
      <c r="AY329" s="381"/>
      <c r="AZ329" s="371"/>
      <c r="BA329" s="371"/>
      <c r="BB329" s="371"/>
      <c r="BC329" s="371"/>
      <c r="BD329" s="371"/>
      <c r="BE329" s="104">
        <f t="shared" si="144"/>
        <v>2022</v>
      </c>
      <c r="BF329" s="28">
        <f t="shared" si="147"/>
        <v>12</v>
      </c>
      <c r="BG329" s="381">
        <f t="shared" si="151"/>
        <v>3798228</v>
      </c>
      <c r="BH329" s="215">
        <f t="shared" si="146"/>
        <v>1683140</v>
      </c>
      <c r="BI329" s="215">
        <f t="shared" si="146"/>
        <v>186912</v>
      </c>
      <c r="BJ329" s="215">
        <f t="shared" si="146"/>
        <v>2185</v>
      </c>
      <c r="BK329" s="215">
        <f t="shared" si="146"/>
        <v>1515</v>
      </c>
      <c r="BL329" s="215">
        <f t="shared" si="146"/>
        <v>25348</v>
      </c>
      <c r="BM329" s="215">
        <f t="shared" si="156"/>
        <v>1899100</v>
      </c>
      <c r="BN329" s="206">
        <f t="shared" si="157"/>
        <v>5</v>
      </c>
      <c r="BO329" s="206">
        <f t="shared" si="149"/>
        <v>3</v>
      </c>
      <c r="BP329" s="206">
        <f t="shared" si="150"/>
        <v>3</v>
      </c>
      <c r="BQ329" s="206">
        <f t="shared" si="148"/>
        <v>6</v>
      </c>
      <c r="BR329" s="206">
        <f t="shared" si="158"/>
        <v>11</v>
      </c>
      <c r="BS329" s="264"/>
    </row>
    <row r="330" spans="1:71">
      <c r="A330" s="28">
        <f t="shared" si="142"/>
        <v>2023</v>
      </c>
      <c r="B330" s="28">
        <f t="shared" si="145"/>
        <v>1</v>
      </c>
      <c r="C330" s="383">
        <f t="shared" si="143"/>
        <v>1900862</v>
      </c>
      <c r="D330" s="383">
        <f>ROUND(cust_BM!D330,0)</f>
        <v>1684688</v>
      </c>
      <c r="E330" s="383">
        <f>ROUND(cust_BM!E330,0)</f>
        <v>187072</v>
      </c>
      <c r="F330" s="383">
        <f>ROUND(cust_BM!F330,0)</f>
        <v>2183</v>
      </c>
      <c r="G330" s="383">
        <f>ROUND(cust_BM!G330,0)</f>
        <v>1515</v>
      </c>
      <c r="H330" s="400">
        <f>ROUND(cust_BM!H330,0)</f>
        <v>25393</v>
      </c>
      <c r="I330" s="382">
        <f>IF(CM_MWh!I330&gt;0,1,0)</f>
        <v>0</v>
      </c>
      <c r="J330" s="382">
        <f>IF(CM_MWh!J330&gt;0,1,0)</f>
        <v>0</v>
      </c>
      <c r="K330" s="382">
        <f>IF(CM_MWh!K330&gt;0,1,0)</f>
        <v>1</v>
      </c>
      <c r="L330" s="382">
        <f>IF(CM_MWh!L330&gt;0,1,0)</f>
        <v>0</v>
      </c>
      <c r="M330" s="382">
        <f>IF(CM_MWh!N330&gt;0,1,0)</f>
        <v>0</v>
      </c>
      <c r="N330" s="292">
        <f>IF(CM_MWh!K330&gt;0,1,0)</f>
        <v>1</v>
      </c>
      <c r="O330" s="292">
        <f>IF(CM_MWh!M330&gt;0,1,0)</f>
        <v>0</v>
      </c>
      <c r="P330" s="292">
        <f>IF(CM_MWh!P330&gt;0,1,0)</f>
        <v>0</v>
      </c>
      <c r="Q330" s="292">
        <f>IF(CM_MWh!Q330&gt;0,1,0)</f>
        <v>1</v>
      </c>
      <c r="R330" s="292">
        <f>IF(CM_MWh!R330&gt;0,1,0)</f>
        <v>1</v>
      </c>
      <c r="S330" s="292">
        <f>IF(CM_MWh!S330&gt;0,1,0)</f>
        <v>1</v>
      </c>
      <c r="T330" s="292">
        <f>IF(CM_MWh!T330&gt;0,1,0)</f>
        <v>0</v>
      </c>
      <c r="U330" s="384">
        <f>IF(CM_MWh!U330&gt;0,1,0)</f>
        <v>1</v>
      </c>
      <c r="V330" s="382">
        <f>IF(CM_MWh!V330&gt;0,1,0)</f>
        <v>1</v>
      </c>
      <c r="W330" s="382">
        <f>IF(CM_MWh!W330&gt;0,1,0)</f>
        <v>1</v>
      </c>
      <c r="X330" s="382">
        <f>IF(CM_MWh!X330&gt;0,1,0)</f>
        <v>0</v>
      </c>
      <c r="Y330" s="382">
        <f>IF(CM_MWh!Y330&gt;0,1,0)</f>
        <v>1</v>
      </c>
      <c r="Z330" s="382">
        <f>IF(CM_MWh!Z330&gt;0,1,0)</f>
        <v>0</v>
      </c>
      <c r="AA330" s="382">
        <f>IF(CM_MWh!AA330&gt;0,1,0)</f>
        <v>1</v>
      </c>
      <c r="AB330" s="382">
        <f>IF(CM_MWh!AB330&gt;0,1,0)</f>
        <v>0</v>
      </c>
      <c r="AC330" s="382">
        <f>IF(CM_MWh!AC330&gt;0,1,0)</f>
        <v>0</v>
      </c>
      <c r="AD330" s="382">
        <f>IF(CM_MWh!AD330&gt;0,1,0)</f>
        <v>0</v>
      </c>
      <c r="AE330" s="382">
        <f>IF(CM_MWh!AE330&gt;0,1,0)</f>
        <v>1</v>
      </c>
      <c r="AF330" s="382">
        <f>IF(CM_MWh!AF330&gt;0,1,0)</f>
        <v>0</v>
      </c>
      <c r="AG330" s="384">
        <f>IF(CM_MWh!AG330&gt;0,1,0)</f>
        <v>0</v>
      </c>
      <c r="AH330" s="260">
        <f>IF(CM_MWh!AH330&gt;0,1,0)</f>
        <v>0</v>
      </c>
      <c r="AI330" s="260">
        <f>IF(CM_MWh!AI330&gt;0,1,0)</f>
        <v>0</v>
      </c>
      <c r="AJ330" s="382">
        <f>IF(CM_MWh!AJ330&gt;0,1,0)</f>
        <v>0</v>
      </c>
      <c r="AK330" s="382">
        <f>IF(CM_MWh!AK330&gt;0,1,0)</f>
        <v>0</v>
      </c>
      <c r="AL330" s="382">
        <f>IF(CM_MWh!AL330&gt;0,1,0)</f>
        <v>0</v>
      </c>
      <c r="AM330" s="382">
        <f>IF(CM_MWh!AM330&gt;0,1,0)</f>
        <v>0</v>
      </c>
      <c r="AN330" s="382">
        <f>IF(CM_MWh!AN330&gt;0,1,0)</f>
        <v>0</v>
      </c>
      <c r="AO330" s="382">
        <f>IF(CM_MWh!AO330&gt;0,1,0)</f>
        <v>0</v>
      </c>
      <c r="AP330" s="382">
        <f>IF(CM_MWh!AP330&gt;0,1,0)</f>
        <v>0</v>
      </c>
      <c r="AQ330" s="382">
        <f>IF(CM_MWh!AQ330&gt;0,1,0)</f>
        <v>0</v>
      </c>
      <c r="AR330" s="382">
        <f>IF(CM_MWh!AR330&gt;0,1,0)</f>
        <v>0</v>
      </c>
      <c r="AS330" s="382">
        <f>IF(CM_MWh!AS330&gt;0,1,0)</f>
        <v>0</v>
      </c>
      <c r="AT330" s="382">
        <f>IF(CM_MWh!AT330&gt;0,1,0)</f>
        <v>0</v>
      </c>
      <c r="AU330" s="382">
        <f t="shared" si="152"/>
        <v>6</v>
      </c>
      <c r="AV330" s="382">
        <f t="shared" si="153"/>
        <v>5</v>
      </c>
      <c r="AW330" s="103">
        <f t="shared" si="154"/>
        <v>11</v>
      </c>
      <c r="AX330" s="152">
        <f t="shared" si="155"/>
        <v>1900851</v>
      </c>
      <c r="AY330" s="381"/>
      <c r="AZ330" s="371"/>
      <c r="BA330" s="371"/>
      <c r="BB330" s="371"/>
      <c r="BC330" s="371"/>
      <c r="BD330" s="371"/>
      <c r="BE330" s="104">
        <f t="shared" si="144"/>
        <v>2023</v>
      </c>
      <c r="BF330" s="28">
        <f t="shared" si="147"/>
        <v>1</v>
      </c>
      <c r="BG330" s="381">
        <f t="shared" si="151"/>
        <v>3801730</v>
      </c>
      <c r="BH330" s="215">
        <f t="shared" si="146"/>
        <v>1684688</v>
      </c>
      <c r="BI330" s="215">
        <f t="shared" si="146"/>
        <v>187072</v>
      </c>
      <c r="BJ330" s="215">
        <f t="shared" si="146"/>
        <v>2183</v>
      </c>
      <c r="BK330" s="215">
        <f t="shared" si="146"/>
        <v>1515</v>
      </c>
      <c r="BL330" s="215">
        <f t="shared" si="146"/>
        <v>25393</v>
      </c>
      <c r="BM330" s="215">
        <f t="shared" si="156"/>
        <v>1900851</v>
      </c>
      <c r="BN330" s="206">
        <f t="shared" si="157"/>
        <v>5</v>
      </c>
      <c r="BO330" s="206">
        <f t="shared" si="149"/>
        <v>3</v>
      </c>
      <c r="BP330" s="206">
        <f t="shared" si="150"/>
        <v>3</v>
      </c>
      <c r="BQ330" s="206">
        <f t="shared" si="148"/>
        <v>6</v>
      </c>
      <c r="BR330" s="206">
        <f t="shared" si="158"/>
        <v>11</v>
      </c>
      <c r="BS330" s="264"/>
    </row>
    <row r="331" spans="1:71">
      <c r="A331" s="28">
        <f t="shared" si="142"/>
        <v>2023</v>
      </c>
      <c r="B331" s="28">
        <f t="shared" si="145"/>
        <v>2</v>
      </c>
      <c r="C331" s="383">
        <f t="shared" si="143"/>
        <v>1902576</v>
      </c>
      <c r="D331" s="383">
        <f>ROUND(cust_BM!D331,0)</f>
        <v>1686236</v>
      </c>
      <c r="E331" s="383">
        <f>ROUND(cust_BM!E331,0)</f>
        <v>187232</v>
      </c>
      <c r="F331" s="383">
        <f>ROUND(cust_BM!F331,0)</f>
        <v>2182</v>
      </c>
      <c r="G331" s="383">
        <f>ROUND(cust_BM!G331,0)</f>
        <v>1515</v>
      </c>
      <c r="H331" s="400">
        <f>ROUND(cust_BM!H331,0)</f>
        <v>25400</v>
      </c>
      <c r="I331" s="382">
        <f>IF(CM_MWh!I331&gt;0,1,0)</f>
        <v>0</v>
      </c>
      <c r="J331" s="382">
        <f>IF(CM_MWh!J331&gt;0,1,0)</f>
        <v>0</v>
      </c>
      <c r="K331" s="382">
        <f>IF(CM_MWh!K331&gt;0,1,0)</f>
        <v>1</v>
      </c>
      <c r="L331" s="382">
        <f>IF(CM_MWh!L331&gt;0,1,0)</f>
        <v>0</v>
      </c>
      <c r="M331" s="382">
        <f>IF(CM_MWh!N331&gt;0,1,0)</f>
        <v>0</v>
      </c>
      <c r="N331" s="292">
        <f>IF(CM_MWh!K331&gt;0,1,0)</f>
        <v>1</v>
      </c>
      <c r="O331" s="292">
        <f>IF(CM_MWh!M331&gt;0,1,0)</f>
        <v>0</v>
      </c>
      <c r="P331" s="292">
        <f>IF(CM_MWh!P331&gt;0,1,0)</f>
        <v>0</v>
      </c>
      <c r="Q331" s="292">
        <f>IF(CM_MWh!Q331&gt;0,1,0)</f>
        <v>1</v>
      </c>
      <c r="R331" s="292">
        <f>IF(CM_MWh!R331&gt;0,1,0)</f>
        <v>1</v>
      </c>
      <c r="S331" s="292">
        <f>IF(CM_MWh!S331&gt;0,1,0)</f>
        <v>1</v>
      </c>
      <c r="T331" s="292">
        <f>IF(CM_MWh!T331&gt;0,1,0)</f>
        <v>0</v>
      </c>
      <c r="U331" s="384">
        <f>IF(CM_MWh!U331&gt;0,1,0)</f>
        <v>1</v>
      </c>
      <c r="V331" s="382">
        <f>IF(CM_MWh!V331&gt;0,1,0)</f>
        <v>1</v>
      </c>
      <c r="W331" s="382">
        <f>IF(CM_MWh!W331&gt;0,1,0)</f>
        <v>1</v>
      </c>
      <c r="X331" s="382">
        <f>IF(CM_MWh!X331&gt;0,1,0)</f>
        <v>0</v>
      </c>
      <c r="Y331" s="382">
        <f>IF(CM_MWh!Y331&gt;0,1,0)</f>
        <v>1</v>
      </c>
      <c r="Z331" s="382">
        <f>IF(CM_MWh!Z331&gt;0,1,0)</f>
        <v>0</v>
      </c>
      <c r="AA331" s="382">
        <f>IF(CM_MWh!AA331&gt;0,1,0)</f>
        <v>1</v>
      </c>
      <c r="AB331" s="382">
        <f>IF(CM_MWh!AB331&gt;0,1,0)</f>
        <v>0</v>
      </c>
      <c r="AC331" s="382">
        <f>IF(CM_MWh!AC331&gt;0,1,0)</f>
        <v>0</v>
      </c>
      <c r="AD331" s="382">
        <f>IF(CM_MWh!AD331&gt;0,1,0)</f>
        <v>0</v>
      </c>
      <c r="AE331" s="382">
        <f>IF(CM_MWh!AE331&gt;0,1,0)</f>
        <v>1</v>
      </c>
      <c r="AF331" s="382">
        <f>IF(CM_MWh!AF331&gt;0,1,0)</f>
        <v>0</v>
      </c>
      <c r="AG331" s="384">
        <f>IF(CM_MWh!AG331&gt;0,1,0)</f>
        <v>0</v>
      </c>
      <c r="AH331" s="260">
        <f>IF(CM_MWh!AH331&gt;0,1,0)</f>
        <v>0</v>
      </c>
      <c r="AI331" s="260">
        <f>IF(CM_MWh!AI331&gt;0,1,0)</f>
        <v>0</v>
      </c>
      <c r="AJ331" s="382">
        <f>IF(CM_MWh!AJ331&gt;0,1,0)</f>
        <v>0</v>
      </c>
      <c r="AK331" s="382">
        <f>IF(CM_MWh!AK331&gt;0,1,0)</f>
        <v>0</v>
      </c>
      <c r="AL331" s="382">
        <f>IF(CM_MWh!AL331&gt;0,1,0)</f>
        <v>0</v>
      </c>
      <c r="AM331" s="382">
        <f>IF(CM_MWh!AM331&gt;0,1,0)</f>
        <v>0</v>
      </c>
      <c r="AN331" s="382">
        <f>IF(CM_MWh!AN331&gt;0,1,0)</f>
        <v>0</v>
      </c>
      <c r="AO331" s="382">
        <f>IF(CM_MWh!AO331&gt;0,1,0)</f>
        <v>0</v>
      </c>
      <c r="AP331" s="382">
        <f>IF(CM_MWh!AP331&gt;0,1,0)</f>
        <v>0</v>
      </c>
      <c r="AQ331" s="382">
        <f>IF(CM_MWh!AQ331&gt;0,1,0)</f>
        <v>0</v>
      </c>
      <c r="AR331" s="382">
        <f>IF(CM_MWh!AR331&gt;0,1,0)</f>
        <v>0</v>
      </c>
      <c r="AS331" s="382">
        <f>IF(CM_MWh!AS331&gt;0,1,0)</f>
        <v>0</v>
      </c>
      <c r="AT331" s="382">
        <f>IF(CM_MWh!AT331&gt;0,1,0)</f>
        <v>0</v>
      </c>
      <c r="AU331" s="382">
        <f t="shared" si="152"/>
        <v>6</v>
      </c>
      <c r="AV331" s="382">
        <f t="shared" si="153"/>
        <v>5</v>
      </c>
      <c r="AW331" s="103">
        <f t="shared" si="154"/>
        <v>11</v>
      </c>
      <c r="AX331" s="152">
        <f t="shared" si="155"/>
        <v>1902565</v>
      </c>
      <c r="AY331" s="381"/>
      <c r="AZ331" s="371"/>
      <c r="BA331" s="371"/>
      <c r="BB331" s="371"/>
      <c r="BC331" s="371"/>
      <c r="BD331" s="371"/>
      <c r="BE331" s="104">
        <f t="shared" si="144"/>
        <v>2023</v>
      </c>
      <c r="BF331" s="28">
        <f t="shared" si="147"/>
        <v>2</v>
      </c>
      <c r="BG331" s="381">
        <f t="shared" si="151"/>
        <v>3805158</v>
      </c>
      <c r="BH331" s="215">
        <f t="shared" si="146"/>
        <v>1686236</v>
      </c>
      <c r="BI331" s="215">
        <f t="shared" si="146"/>
        <v>187232</v>
      </c>
      <c r="BJ331" s="215">
        <f t="shared" si="146"/>
        <v>2182</v>
      </c>
      <c r="BK331" s="215">
        <f t="shared" si="146"/>
        <v>1515</v>
      </c>
      <c r="BL331" s="215">
        <f t="shared" si="146"/>
        <v>25400</v>
      </c>
      <c r="BM331" s="215">
        <f t="shared" si="156"/>
        <v>1902565</v>
      </c>
      <c r="BN331" s="206">
        <f t="shared" si="157"/>
        <v>5</v>
      </c>
      <c r="BO331" s="206">
        <f t="shared" si="149"/>
        <v>3</v>
      </c>
      <c r="BP331" s="206">
        <f t="shared" si="150"/>
        <v>3</v>
      </c>
      <c r="BQ331" s="206">
        <f t="shared" si="148"/>
        <v>6</v>
      </c>
      <c r="BR331" s="206">
        <f t="shared" si="158"/>
        <v>11</v>
      </c>
      <c r="BS331" s="264"/>
    </row>
    <row r="332" spans="1:71">
      <c r="A332" s="28">
        <f t="shared" si="142"/>
        <v>2023</v>
      </c>
      <c r="B332" s="28">
        <f t="shared" si="145"/>
        <v>3</v>
      </c>
      <c r="C332" s="383">
        <f t="shared" si="143"/>
        <v>1904276</v>
      </c>
      <c r="D332" s="383">
        <f>ROUND(cust_BM!D332,0)</f>
        <v>1687784</v>
      </c>
      <c r="E332" s="383">
        <f>ROUND(cust_BM!E332,0)</f>
        <v>187392</v>
      </c>
      <c r="F332" s="383">
        <f>ROUND(cust_BM!F332,0)</f>
        <v>2181</v>
      </c>
      <c r="G332" s="383">
        <f>ROUND(cust_BM!G332,0)</f>
        <v>1515</v>
      </c>
      <c r="H332" s="400">
        <f>ROUND(cust_BM!H332,0)</f>
        <v>25393</v>
      </c>
      <c r="I332" s="382">
        <f>IF(CM_MWh!I332&gt;0,1,0)</f>
        <v>0</v>
      </c>
      <c r="J332" s="382">
        <f>IF(CM_MWh!J332&gt;0,1,0)</f>
        <v>0</v>
      </c>
      <c r="K332" s="382">
        <f>IF(CM_MWh!K332&gt;0,1,0)</f>
        <v>1</v>
      </c>
      <c r="L332" s="382">
        <f>IF(CM_MWh!L332&gt;0,1,0)</f>
        <v>0</v>
      </c>
      <c r="M332" s="382">
        <f>IF(CM_MWh!N332&gt;0,1,0)</f>
        <v>0</v>
      </c>
      <c r="N332" s="292">
        <f>IF(CM_MWh!K332&gt;0,1,0)</f>
        <v>1</v>
      </c>
      <c r="O332" s="292">
        <f>IF(CM_MWh!M332&gt;0,1,0)</f>
        <v>0</v>
      </c>
      <c r="P332" s="292">
        <f>IF(CM_MWh!P332&gt;0,1,0)</f>
        <v>0</v>
      </c>
      <c r="Q332" s="292">
        <f>IF(CM_MWh!Q332&gt;0,1,0)</f>
        <v>1</v>
      </c>
      <c r="R332" s="292">
        <f>IF(CM_MWh!R332&gt;0,1,0)</f>
        <v>1</v>
      </c>
      <c r="S332" s="292">
        <f>IF(CM_MWh!S332&gt;0,1,0)</f>
        <v>1</v>
      </c>
      <c r="T332" s="292">
        <f>IF(CM_MWh!T332&gt;0,1,0)</f>
        <v>0</v>
      </c>
      <c r="U332" s="384">
        <f>IF(CM_MWh!U332&gt;0,1,0)</f>
        <v>1</v>
      </c>
      <c r="V332" s="382">
        <f>IF(CM_MWh!V332&gt;0,1,0)</f>
        <v>1</v>
      </c>
      <c r="W332" s="382">
        <f>IF(CM_MWh!W332&gt;0,1,0)</f>
        <v>1</v>
      </c>
      <c r="X332" s="382">
        <f>IF(CM_MWh!X332&gt;0,1,0)</f>
        <v>0</v>
      </c>
      <c r="Y332" s="382">
        <f>IF(CM_MWh!Y332&gt;0,1,0)</f>
        <v>1</v>
      </c>
      <c r="Z332" s="382">
        <f>IF(CM_MWh!Z332&gt;0,1,0)</f>
        <v>0</v>
      </c>
      <c r="AA332" s="382">
        <f>IF(CM_MWh!AA332&gt;0,1,0)</f>
        <v>1</v>
      </c>
      <c r="AB332" s="382">
        <f>IF(CM_MWh!AB332&gt;0,1,0)</f>
        <v>0</v>
      </c>
      <c r="AC332" s="382">
        <f>IF(CM_MWh!AC332&gt;0,1,0)</f>
        <v>0</v>
      </c>
      <c r="AD332" s="382">
        <f>IF(CM_MWh!AD332&gt;0,1,0)</f>
        <v>0</v>
      </c>
      <c r="AE332" s="382">
        <f>IF(CM_MWh!AE332&gt;0,1,0)</f>
        <v>1</v>
      </c>
      <c r="AF332" s="382">
        <f>IF(CM_MWh!AF332&gt;0,1,0)</f>
        <v>0</v>
      </c>
      <c r="AG332" s="384">
        <f>IF(CM_MWh!AG332&gt;0,1,0)</f>
        <v>0</v>
      </c>
      <c r="AH332" s="260">
        <f>IF(CM_MWh!AH332&gt;0,1,0)</f>
        <v>0</v>
      </c>
      <c r="AI332" s="260">
        <f>IF(CM_MWh!AI332&gt;0,1,0)</f>
        <v>0</v>
      </c>
      <c r="AJ332" s="382">
        <f>IF(CM_MWh!AJ332&gt;0,1,0)</f>
        <v>0</v>
      </c>
      <c r="AK332" s="382">
        <f>IF(CM_MWh!AK332&gt;0,1,0)</f>
        <v>0</v>
      </c>
      <c r="AL332" s="382">
        <f>IF(CM_MWh!AL332&gt;0,1,0)</f>
        <v>0</v>
      </c>
      <c r="AM332" s="382">
        <f>IF(CM_MWh!AM332&gt;0,1,0)</f>
        <v>0</v>
      </c>
      <c r="AN332" s="382">
        <f>IF(CM_MWh!AN332&gt;0,1,0)</f>
        <v>0</v>
      </c>
      <c r="AO332" s="382">
        <f>IF(CM_MWh!AO332&gt;0,1,0)</f>
        <v>0</v>
      </c>
      <c r="AP332" s="382">
        <f>IF(CM_MWh!AP332&gt;0,1,0)</f>
        <v>0</v>
      </c>
      <c r="AQ332" s="382">
        <f>IF(CM_MWh!AQ332&gt;0,1,0)</f>
        <v>0</v>
      </c>
      <c r="AR332" s="382">
        <f>IF(CM_MWh!AR332&gt;0,1,0)</f>
        <v>0</v>
      </c>
      <c r="AS332" s="382">
        <f>IF(CM_MWh!AS332&gt;0,1,0)</f>
        <v>0</v>
      </c>
      <c r="AT332" s="382">
        <f>IF(CM_MWh!AT332&gt;0,1,0)</f>
        <v>0</v>
      </c>
      <c r="AU332" s="382">
        <f t="shared" si="152"/>
        <v>6</v>
      </c>
      <c r="AV332" s="382">
        <f t="shared" si="153"/>
        <v>5</v>
      </c>
      <c r="AW332" s="103">
        <f t="shared" si="154"/>
        <v>11</v>
      </c>
      <c r="AX332" s="152">
        <f t="shared" si="155"/>
        <v>1904265</v>
      </c>
      <c r="AY332" s="381"/>
      <c r="AZ332" s="371"/>
      <c r="BA332" s="371"/>
      <c r="BB332" s="371"/>
      <c r="BC332" s="371"/>
      <c r="BD332" s="371"/>
      <c r="BE332" s="104">
        <f t="shared" si="144"/>
        <v>2023</v>
      </c>
      <c r="BF332" s="28">
        <f t="shared" si="147"/>
        <v>3</v>
      </c>
      <c r="BG332" s="381">
        <f t="shared" si="151"/>
        <v>3808558</v>
      </c>
      <c r="BH332" s="215">
        <f t="shared" si="146"/>
        <v>1687784</v>
      </c>
      <c r="BI332" s="215">
        <f t="shared" si="146"/>
        <v>187392</v>
      </c>
      <c r="BJ332" s="215">
        <f t="shared" si="146"/>
        <v>2181</v>
      </c>
      <c r="BK332" s="215">
        <f t="shared" si="146"/>
        <v>1515</v>
      </c>
      <c r="BL332" s="215">
        <f t="shared" si="146"/>
        <v>25393</v>
      </c>
      <c r="BM332" s="215">
        <f t="shared" si="156"/>
        <v>1904265</v>
      </c>
      <c r="BN332" s="206">
        <f t="shared" si="157"/>
        <v>5</v>
      </c>
      <c r="BO332" s="206">
        <f t="shared" si="149"/>
        <v>3</v>
      </c>
      <c r="BP332" s="206">
        <f t="shared" si="150"/>
        <v>3</v>
      </c>
      <c r="BQ332" s="206">
        <f t="shared" si="148"/>
        <v>6</v>
      </c>
      <c r="BR332" s="206">
        <f t="shared" si="158"/>
        <v>11</v>
      </c>
      <c r="BS332" s="264"/>
    </row>
    <row r="333" spans="1:71">
      <c r="A333" s="28">
        <f t="shared" si="142"/>
        <v>2023</v>
      </c>
      <c r="B333" s="28">
        <f t="shared" si="145"/>
        <v>4</v>
      </c>
      <c r="C333" s="383">
        <f t="shared" si="143"/>
        <v>1905944</v>
      </c>
      <c r="D333" s="383">
        <f>ROUND(cust_BM!D333,0)</f>
        <v>1689333</v>
      </c>
      <c r="E333" s="383">
        <f>ROUND(cust_BM!E333,0)</f>
        <v>187552</v>
      </c>
      <c r="F333" s="383">
        <f>ROUND(cust_BM!F333,0)</f>
        <v>2179</v>
      </c>
      <c r="G333" s="383">
        <f>ROUND(cust_BM!G333,0)</f>
        <v>1514</v>
      </c>
      <c r="H333" s="400">
        <f>ROUND(cust_BM!H333,0)</f>
        <v>25356</v>
      </c>
      <c r="I333" s="382">
        <f>IF(CM_MWh!I333&gt;0,1,0)</f>
        <v>0</v>
      </c>
      <c r="J333" s="382">
        <f>IF(CM_MWh!J333&gt;0,1,0)</f>
        <v>0</v>
      </c>
      <c r="K333" s="382">
        <f>IF(CM_MWh!K333&gt;0,1,0)</f>
        <v>1</v>
      </c>
      <c r="L333" s="382">
        <f>IF(CM_MWh!L333&gt;0,1,0)</f>
        <v>0</v>
      </c>
      <c r="M333" s="382">
        <f>IF(CM_MWh!N333&gt;0,1,0)</f>
        <v>0</v>
      </c>
      <c r="N333" s="292">
        <f>IF(CM_MWh!K333&gt;0,1,0)</f>
        <v>1</v>
      </c>
      <c r="O333" s="292">
        <f>IF(CM_MWh!M333&gt;0,1,0)</f>
        <v>0</v>
      </c>
      <c r="P333" s="292">
        <f>IF(CM_MWh!P333&gt;0,1,0)</f>
        <v>0</v>
      </c>
      <c r="Q333" s="292">
        <f>IF(CM_MWh!Q333&gt;0,1,0)</f>
        <v>0</v>
      </c>
      <c r="R333" s="292">
        <f>IF(CM_MWh!R333&gt;0,1,0)</f>
        <v>1</v>
      </c>
      <c r="S333" s="292">
        <f>IF(CM_MWh!S333&gt;0,1,0)</f>
        <v>1</v>
      </c>
      <c r="T333" s="292">
        <f>IF(CM_MWh!T333&gt;0,1,0)</f>
        <v>0</v>
      </c>
      <c r="U333" s="384">
        <f>IF(CM_MWh!U333&gt;0,1,0)</f>
        <v>1</v>
      </c>
      <c r="V333" s="382">
        <f>IF(CM_MWh!V333&gt;0,1,0)</f>
        <v>1</v>
      </c>
      <c r="W333" s="382">
        <f>IF(CM_MWh!W333&gt;0,1,0)</f>
        <v>1</v>
      </c>
      <c r="X333" s="382">
        <f>IF(CM_MWh!X333&gt;0,1,0)</f>
        <v>0</v>
      </c>
      <c r="Y333" s="382">
        <f>IF(CM_MWh!Y333&gt;0,1,0)</f>
        <v>1</v>
      </c>
      <c r="Z333" s="382">
        <f>IF(CM_MWh!Z333&gt;0,1,0)</f>
        <v>0</v>
      </c>
      <c r="AA333" s="382">
        <f>IF(CM_MWh!AA333&gt;0,1,0)</f>
        <v>1</v>
      </c>
      <c r="AB333" s="382">
        <f>IF(CM_MWh!AB333&gt;0,1,0)</f>
        <v>0</v>
      </c>
      <c r="AC333" s="382">
        <f>IF(CM_MWh!AC333&gt;0,1,0)</f>
        <v>0</v>
      </c>
      <c r="AD333" s="382">
        <f>IF(CM_MWh!AD333&gt;0,1,0)</f>
        <v>0</v>
      </c>
      <c r="AE333" s="382">
        <f>IF(CM_MWh!AE333&gt;0,1,0)</f>
        <v>1</v>
      </c>
      <c r="AF333" s="382">
        <f>IF(CM_MWh!AF333&gt;0,1,0)</f>
        <v>0</v>
      </c>
      <c r="AG333" s="384">
        <f>IF(CM_MWh!AG333&gt;0,1,0)</f>
        <v>0</v>
      </c>
      <c r="AH333" s="260">
        <f>IF(CM_MWh!AH333&gt;0,1,0)</f>
        <v>0</v>
      </c>
      <c r="AI333" s="260">
        <f>IF(CM_MWh!AI333&gt;0,1,0)</f>
        <v>0</v>
      </c>
      <c r="AJ333" s="382">
        <f>IF(CM_MWh!AJ333&gt;0,1,0)</f>
        <v>0</v>
      </c>
      <c r="AK333" s="382">
        <f>IF(CM_MWh!AK333&gt;0,1,0)</f>
        <v>0</v>
      </c>
      <c r="AL333" s="382">
        <f>IF(CM_MWh!AL333&gt;0,1,0)</f>
        <v>0</v>
      </c>
      <c r="AM333" s="382">
        <f>IF(CM_MWh!AM333&gt;0,1,0)</f>
        <v>0</v>
      </c>
      <c r="AN333" s="382">
        <f>IF(CM_MWh!AN333&gt;0,1,0)</f>
        <v>0</v>
      </c>
      <c r="AO333" s="382">
        <f>IF(CM_MWh!AO333&gt;0,1,0)</f>
        <v>0</v>
      </c>
      <c r="AP333" s="382">
        <f>IF(CM_MWh!AP333&gt;0,1,0)</f>
        <v>0</v>
      </c>
      <c r="AQ333" s="382">
        <f>IF(CM_MWh!AQ333&gt;0,1,0)</f>
        <v>0</v>
      </c>
      <c r="AR333" s="382">
        <f>IF(CM_MWh!AR333&gt;0,1,0)</f>
        <v>0</v>
      </c>
      <c r="AS333" s="382">
        <f>IF(CM_MWh!AS333&gt;0,1,0)</f>
        <v>0</v>
      </c>
      <c r="AT333" s="382">
        <f>IF(CM_MWh!AT333&gt;0,1,0)</f>
        <v>0</v>
      </c>
      <c r="AU333" s="382">
        <f t="shared" si="152"/>
        <v>6</v>
      </c>
      <c r="AV333" s="382">
        <f t="shared" si="153"/>
        <v>4</v>
      </c>
      <c r="AW333" s="103">
        <f t="shared" si="154"/>
        <v>10</v>
      </c>
      <c r="AX333" s="152">
        <f t="shared" si="155"/>
        <v>1905934</v>
      </c>
      <c r="AY333" s="381"/>
      <c r="AZ333" s="371"/>
      <c r="BA333" s="371"/>
      <c r="BB333" s="371"/>
      <c r="BC333" s="371"/>
      <c r="BD333" s="371"/>
      <c r="BE333" s="104">
        <f t="shared" si="144"/>
        <v>2023</v>
      </c>
      <c r="BF333" s="28">
        <f t="shared" si="147"/>
        <v>4</v>
      </c>
      <c r="BG333" s="381">
        <f t="shared" si="151"/>
        <v>3811894</v>
      </c>
      <c r="BH333" s="215">
        <f t="shared" si="146"/>
        <v>1689333</v>
      </c>
      <c r="BI333" s="215">
        <f t="shared" si="146"/>
        <v>187552</v>
      </c>
      <c r="BJ333" s="215">
        <f t="shared" si="146"/>
        <v>2179</v>
      </c>
      <c r="BK333" s="215">
        <f t="shared" si="146"/>
        <v>1514</v>
      </c>
      <c r="BL333" s="215">
        <f t="shared" si="146"/>
        <v>25356</v>
      </c>
      <c r="BM333" s="215">
        <f t="shared" si="156"/>
        <v>1905934</v>
      </c>
      <c r="BN333" s="206">
        <f t="shared" si="157"/>
        <v>4</v>
      </c>
      <c r="BO333" s="206">
        <f t="shared" si="149"/>
        <v>3</v>
      </c>
      <c r="BP333" s="206">
        <f t="shared" si="150"/>
        <v>3</v>
      </c>
      <c r="BQ333" s="206">
        <f t="shared" si="148"/>
        <v>6</v>
      </c>
      <c r="BR333" s="206">
        <f t="shared" si="158"/>
        <v>10</v>
      </c>
      <c r="BS333" s="264"/>
    </row>
    <row r="334" spans="1:71">
      <c r="A334" s="28">
        <f t="shared" si="142"/>
        <v>2023</v>
      </c>
      <c r="B334" s="28">
        <f t="shared" si="145"/>
        <v>5</v>
      </c>
      <c r="C334" s="383">
        <f t="shared" si="143"/>
        <v>1907688</v>
      </c>
      <c r="D334" s="383">
        <f>ROUND(cust_BM!D334,0)</f>
        <v>1690881</v>
      </c>
      <c r="E334" s="383">
        <f>ROUND(cust_BM!E334,0)</f>
        <v>187712</v>
      </c>
      <c r="F334" s="383">
        <f>ROUND(cust_BM!F334,0)</f>
        <v>2178</v>
      </c>
      <c r="G334" s="383">
        <f>ROUND(cust_BM!G334,0)</f>
        <v>1514</v>
      </c>
      <c r="H334" s="400">
        <f>ROUND(cust_BM!H334,0)</f>
        <v>25393</v>
      </c>
      <c r="I334" s="382">
        <f>IF(CM_MWh!I334&gt;0,1,0)</f>
        <v>0</v>
      </c>
      <c r="J334" s="382">
        <f>IF(CM_MWh!J334&gt;0,1,0)</f>
        <v>0</v>
      </c>
      <c r="K334" s="382">
        <f>IF(CM_MWh!K334&gt;0,1,0)</f>
        <v>1</v>
      </c>
      <c r="L334" s="382">
        <f>IF(CM_MWh!L334&gt;0,1,0)</f>
        <v>0</v>
      </c>
      <c r="M334" s="382">
        <f>IF(CM_MWh!N334&gt;0,1,0)</f>
        <v>0</v>
      </c>
      <c r="N334" s="292">
        <f>IF(CM_MWh!K334&gt;0,1,0)</f>
        <v>1</v>
      </c>
      <c r="O334" s="292">
        <f>IF(CM_MWh!M334&gt;0,1,0)</f>
        <v>0</v>
      </c>
      <c r="P334" s="292">
        <f>IF(CM_MWh!P334&gt;0,1,0)</f>
        <v>0</v>
      </c>
      <c r="Q334" s="292">
        <f>IF(CM_MWh!Q334&gt;0,1,0)</f>
        <v>0</v>
      </c>
      <c r="R334" s="292">
        <f>IF(CM_MWh!R334&gt;0,1,0)</f>
        <v>1</v>
      </c>
      <c r="S334" s="292">
        <f>IF(CM_MWh!S334&gt;0,1,0)</f>
        <v>1</v>
      </c>
      <c r="T334" s="292">
        <f>IF(CM_MWh!T334&gt;0,1,0)</f>
        <v>0</v>
      </c>
      <c r="U334" s="384">
        <f>IF(CM_MWh!U334&gt;0,1,0)</f>
        <v>1</v>
      </c>
      <c r="V334" s="382">
        <f>IF(CM_MWh!V334&gt;0,1,0)</f>
        <v>1</v>
      </c>
      <c r="W334" s="382">
        <f>IF(CM_MWh!W334&gt;0,1,0)</f>
        <v>1</v>
      </c>
      <c r="X334" s="382">
        <f>IF(CM_MWh!X334&gt;0,1,0)</f>
        <v>0</v>
      </c>
      <c r="Y334" s="382">
        <f>IF(CM_MWh!Y334&gt;0,1,0)</f>
        <v>1</v>
      </c>
      <c r="Z334" s="382">
        <f>IF(CM_MWh!Z334&gt;0,1,0)</f>
        <v>0</v>
      </c>
      <c r="AA334" s="382">
        <f>IF(CM_MWh!AA334&gt;0,1,0)</f>
        <v>1</v>
      </c>
      <c r="AB334" s="382">
        <f>IF(CM_MWh!AB334&gt;0,1,0)</f>
        <v>0</v>
      </c>
      <c r="AC334" s="382">
        <f>IF(CM_MWh!AC334&gt;0,1,0)</f>
        <v>0</v>
      </c>
      <c r="AD334" s="382">
        <f>IF(CM_MWh!AD334&gt;0,1,0)</f>
        <v>0</v>
      </c>
      <c r="AE334" s="382">
        <f>IF(CM_MWh!AE334&gt;0,1,0)</f>
        <v>1</v>
      </c>
      <c r="AF334" s="382">
        <f>IF(CM_MWh!AF334&gt;0,1,0)</f>
        <v>0</v>
      </c>
      <c r="AG334" s="384">
        <f>IF(CM_MWh!AG334&gt;0,1,0)</f>
        <v>0</v>
      </c>
      <c r="AH334" s="260">
        <f>IF(CM_MWh!AH334&gt;0,1,0)</f>
        <v>0</v>
      </c>
      <c r="AI334" s="260">
        <f>IF(CM_MWh!AI334&gt;0,1,0)</f>
        <v>0</v>
      </c>
      <c r="AJ334" s="382">
        <f>IF(CM_MWh!AJ334&gt;0,1,0)</f>
        <v>0</v>
      </c>
      <c r="AK334" s="382">
        <f>IF(CM_MWh!AK334&gt;0,1,0)</f>
        <v>0</v>
      </c>
      <c r="AL334" s="382">
        <f>IF(CM_MWh!AL334&gt;0,1,0)</f>
        <v>0</v>
      </c>
      <c r="AM334" s="382">
        <f>IF(CM_MWh!AM334&gt;0,1,0)</f>
        <v>0</v>
      </c>
      <c r="AN334" s="382">
        <f>IF(CM_MWh!AN334&gt;0,1,0)</f>
        <v>0</v>
      </c>
      <c r="AO334" s="382">
        <f>IF(CM_MWh!AO334&gt;0,1,0)</f>
        <v>0</v>
      </c>
      <c r="AP334" s="382">
        <f>IF(CM_MWh!AP334&gt;0,1,0)</f>
        <v>0</v>
      </c>
      <c r="AQ334" s="382">
        <f>IF(CM_MWh!AQ334&gt;0,1,0)</f>
        <v>0</v>
      </c>
      <c r="AR334" s="382">
        <f>IF(CM_MWh!AR334&gt;0,1,0)</f>
        <v>0</v>
      </c>
      <c r="AS334" s="382">
        <f>IF(CM_MWh!AS334&gt;0,1,0)</f>
        <v>0</v>
      </c>
      <c r="AT334" s="382">
        <f>IF(CM_MWh!AT334&gt;0,1,0)</f>
        <v>0</v>
      </c>
      <c r="AU334" s="382">
        <f t="shared" si="152"/>
        <v>6</v>
      </c>
      <c r="AV334" s="382">
        <f t="shared" si="153"/>
        <v>4</v>
      </c>
      <c r="AW334" s="103">
        <f t="shared" si="154"/>
        <v>10</v>
      </c>
      <c r="AX334" s="152">
        <f t="shared" si="155"/>
        <v>1907678</v>
      </c>
      <c r="AY334" s="381"/>
      <c r="AZ334" s="371"/>
      <c r="BA334" s="371"/>
      <c r="BB334" s="371"/>
      <c r="BC334" s="371"/>
      <c r="BD334" s="371"/>
      <c r="BE334" s="104">
        <f t="shared" si="144"/>
        <v>2023</v>
      </c>
      <c r="BF334" s="28">
        <f t="shared" si="147"/>
        <v>5</v>
      </c>
      <c r="BG334" s="381">
        <f t="shared" si="151"/>
        <v>3815382</v>
      </c>
      <c r="BH334" s="215">
        <f t="shared" si="146"/>
        <v>1690881</v>
      </c>
      <c r="BI334" s="215">
        <f t="shared" si="146"/>
        <v>187712</v>
      </c>
      <c r="BJ334" s="215">
        <f t="shared" si="146"/>
        <v>2178</v>
      </c>
      <c r="BK334" s="215">
        <f t="shared" si="146"/>
        <v>1514</v>
      </c>
      <c r="BL334" s="215">
        <f t="shared" si="146"/>
        <v>25393</v>
      </c>
      <c r="BM334" s="215">
        <f t="shared" si="156"/>
        <v>1907678</v>
      </c>
      <c r="BN334" s="206">
        <f t="shared" si="157"/>
        <v>4</v>
      </c>
      <c r="BO334" s="206">
        <f t="shared" si="149"/>
        <v>3</v>
      </c>
      <c r="BP334" s="206">
        <f t="shared" si="150"/>
        <v>3</v>
      </c>
      <c r="BQ334" s="206">
        <f t="shared" si="148"/>
        <v>6</v>
      </c>
      <c r="BR334" s="206">
        <f t="shared" si="158"/>
        <v>10</v>
      </c>
      <c r="BS334" s="264"/>
    </row>
    <row r="335" spans="1:71">
      <c r="A335" s="28">
        <f t="shared" si="142"/>
        <v>2023</v>
      </c>
      <c r="B335" s="28">
        <f t="shared" si="145"/>
        <v>6</v>
      </c>
      <c r="C335" s="383">
        <f t="shared" si="143"/>
        <v>1909348</v>
      </c>
      <c r="D335" s="383">
        <f>ROUND(cust_BM!D335,0)</f>
        <v>1692429</v>
      </c>
      <c r="E335" s="383">
        <f>ROUND(cust_BM!E335,0)</f>
        <v>187872</v>
      </c>
      <c r="F335" s="383">
        <f>ROUND(cust_BM!F335,0)</f>
        <v>2177</v>
      </c>
      <c r="G335" s="383">
        <f>ROUND(cust_BM!G335,0)</f>
        <v>1514</v>
      </c>
      <c r="H335" s="400">
        <f>ROUND(cust_BM!H335,0)</f>
        <v>25346</v>
      </c>
      <c r="I335" s="382">
        <f>IF(CM_MWh!I335&gt;0,1,0)</f>
        <v>0</v>
      </c>
      <c r="J335" s="382">
        <f>IF(CM_MWh!J335&gt;0,1,0)</f>
        <v>0</v>
      </c>
      <c r="K335" s="382">
        <f>IF(CM_MWh!K335&gt;0,1,0)</f>
        <v>1</v>
      </c>
      <c r="L335" s="382">
        <f>IF(CM_MWh!L335&gt;0,1,0)</f>
        <v>0</v>
      </c>
      <c r="M335" s="382">
        <f>IF(CM_MWh!N335&gt;0,1,0)</f>
        <v>0</v>
      </c>
      <c r="N335" s="292">
        <f>IF(CM_MWh!K335&gt;0,1,0)</f>
        <v>1</v>
      </c>
      <c r="O335" s="292">
        <f>IF(CM_MWh!M335&gt;0,1,0)</f>
        <v>0</v>
      </c>
      <c r="P335" s="292">
        <f>IF(CM_MWh!P335&gt;0,1,0)</f>
        <v>0</v>
      </c>
      <c r="Q335" s="292">
        <f>IF(CM_MWh!Q335&gt;0,1,0)</f>
        <v>0</v>
      </c>
      <c r="R335" s="292">
        <f>IF(CM_MWh!R335&gt;0,1,0)</f>
        <v>1</v>
      </c>
      <c r="S335" s="292">
        <f>IF(CM_MWh!S335&gt;0,1,0)</f>
        <v>1</v>
      </c>
      <c r="T335" s="292">
        <f>IF(CM_MWh!T335&gt;0,1,0)</f>
        <v>0</v>
      </c>
      <c r="U335" s="384">
        <f>IF(CM_MWh!U335&gt;0,1,0)</f>
        <v>1</v>
      </c>
      <c r="V335" s="382">
        <f>IF(CM_MWh!V335&gt;0,1,0)</f>
        <v>1</v>
      </c>
      <c r="W335" s="382">
        <f>IF(CM_MWh!W335&gt;0,1,0)</f>
        <v>1</v>
      </c>
      <c r="X335" s="382">
        <f>IF(CM_MWh!X335&gt;0,1,0)</f>
        <v>0</v>
      </c>
      <c r="Y335" s="382">
        <f>IF(CM_MWh!Y335&gt;0,1,0)</f>
        <v>1</v>
      </c>
      <c r="Z335" s="382">
        <f>IF(CM_MWh!Z335&gt;0,1,0)</f>
        <v>0</v>
      </c>
      <c r="AA335" s="382">
        <f>IF(CM_MWh!AA335&gt;0,1,0)</f>
        <v>1</v>
      </c>
      <c r="AB335" s="382">
        <f>IF(CM_MWh!AB335&gt;0,1,0)</f>
        <v>0</v>
      </c>
      <c r="AC335" s="382">
        <f>IF(CM_MWh!AC335&gt;0,1,0)</f>
        <v>0</v>
      </c>
      <c r="AD335" s="382">
        <f>IF(CM_MWh!AD335&gt;0,1,0)</f>
        <v>0</v>
      </c>
      <c r="AE335" s="382">
        <f>IF(CM_MWh!AE335&gt;0,1,0)</f>
        <v>1</v>
      </c>
      <c r="AF335" s="382">
        <f>IF(CM_MWh!AF335&gt;0,1,0)</f>
        <v>0</v>
      </c>
      <c r="AG335" s="384">
        <f>IF(CM_MWh!AG335&gt;0,1,0)</f>
        <v>0</v>
      </c>
      <c r="AH335" s="260">
        <f>IF(CM_MWh!AH335&gt;0,1,0)</f>
        <v>0</v>
      </c>
      <c r="AI335" s="260">
        <f>IF(CM_MWh!AI335&gt;0,1,0)</f>
        <v>0</v>
      </c>
      <c r="AJ335" s="382">
        <f>IF(CM_MWh!AJ335&gt;0,1,0)</f>
        <v>0</v>
      </c>
      <c r="AK335" s="382">
        <f>IF(CM_MWh!AK335&gt;0,1,0)</f>
        <v>0</v>
      </c>
      <c r="AL335" s="382">
        <f>IF(CM_MWh!AL335&gt;0,1,0)</f>
        <v>0</v>
      </c>
      <c r="AM335" s="382">
        <f>IF(CM_MWh!AM335&gt;0,1,0)</f>
        <v>0</v>
      </c>
      <c r="AN335" s="382">
        <f>IF(CM_MWh!AN335&gt;0,1,0)</f>
        <v>0</v>
      </c>
      <c r="AO335" s="382">
        <f>IF(CM_MWh!AO335&gt;0,1,0)</f>
        <v>0</v>
      </c>
      <c r="AP335" s="382">
        <f>IF(CM_MWh!AP335&gt;0,1,0)</f>
        <v>0</v>
      </c>
      <c r="AQ335" s="382">
        <f>IF(CM_MWh!AQ335&gt;0,1,0)</f>
        <v>0</v>
      </c>
      <c r="AR335" s="382">
        <f>IF(CM_MWh!AR335&gt;0,1,0)</f>
        <v>0</v>
      </c>
      <c r="AS335" s="382">
        <f>IF(CM_MWh!AS335&gt;0,1,0)</f>
        <v>0</v>
      </c>
      <c r="AT335" s="382">
        <f>IF(CM_MWh!AT335&gt;0,1,0)</f>
        <v>0</v>
      </c>
      <c r="AU335" s="382">
        <f t="shared" si="152"/>
        <v>6</v>
      </c>
      <c r="AV335" s="382">
        <f t="shared" si="153"/>
        <v>4</v>
      </c>
      <c r="AW335" s="103">
        <f t="shared" si="154"/>
        <v>10</v>
      </c>
      <c r="AX335" s="152">
        <f t="shared" si="155"/>
        <v>1909338</v>
      </c>
      <c r="AY335" s="381"/>
      <c r="AZ335" s="371"/>
      <c r="BA335" s="371"/>
      <c r="BB335" s="371"/>
      <c r="BC335" s="371"/>
      <c r="BD335" s="371"/>
      <c r="BE335" s="104">
        <f t="shared" si="144"/>
        <v>2023</v>
      </c>
      <c r="BF335" s="28">
        <f t="shared" si="147"/>
        <v>6</v>
      </c>
      <c r="BG335" s="381">
        <f t="shared" si="151"/>
        <v>3818702</v>
      </c>
      <c r="BH335" s="215">
        <f t="shared" si="146"/>
        <v>1692429</v>
      </c>
      <c r="BI335" s="215">
        <f t="shared" si="146"/>
        <v>187872</v>
      </c>
      <c r="BJ335" s="215">
        <f t="shared" si="146"/>
        <v>2177</v>
      </c>
      <c r="BK335" s="215">
        <f t="shared" si="146"/>
        <v>1514</v>
      </c>
      <c r="BL335" s="215">
        <f t="shared" si="146"/>
        <v>25346</v>
      </c>
      <c r="BM335" s="215">
        <f t="shared" si="156"/>
        <v>1909338</v>
      </c>
      <c r="BN335" s="206">
        <f t="shared" si="157"/>
        <v>4</v>
      </c>
      <c r="BO335" s="206">
        <f t="shared" si="149"/>
        <v>3</v>
      </c>
      <c r="BP335" s="206">
        <f t="shared" si="150"/>
        <v>3</v>
      </c>
      <c r="BQ335" s="206">
        <f t="shared" si="148"/>
        <v>6</v>
      </c>
      <c r="BR335" s="206">
        <f t="shared" si="158"/>
        <v>10</v>
      </c>
      <c r="BS335" s="264"/>
    </row>
    <row r="336" spans="1:71">
      <c r="A336" s="28">
        <f t="shared" si="142"/>
        <v>2023</v>
      </c>
      <c r="B336" s="28">
        <f t="shared" si="145"/>
        <v>7</v>
      </c>
      <c r="C336" s="383">
        <f t="shared" si="143"/>
        <v>1911031</v>
      </c>
      <c r="D336" s="383">
        <f>ROUND(cust_BM!D336,0)</f>
        <v>1693977</v>
      </c>
      <c r="E336" s="383">
        <f>ROUND(cust_BM!E336,0)</f>
        <v>188032</v>
      </c>
      <c r="F336" s="383">
        <f>ROUND(cust_BM!F336,0)</f>
        <v>2176</v>
      </c>
      <c r="G336" s="383">
        <f>ROUND(cust_BM!G336,0)</f>
        <v>1514</v>
      </c>
      <c r="H336" s="400">
        <f>ROUND(cust_BM!H336,0)</f>
        <v>25322</v>
      </c>
      <c r="I336" s="382">
        <f>IF(CM_MWh!I336&gt;0,1,0)</f>
        <v>0</v>
      </c>
      <c r="J336" s="382">
        <f>IF(CM_MWh!J336&gt;0,1,0)</f>
        <v>0</v>
      </c>
      <c r="K336" s="382">
        <f>IF(CM_MWh!K336&gt;0,1,0)</f>
        <v>1</v>
      </c>
      <c r="L336" s="382">
        <f>IF(CM_MWh!L336&gt;0,1,0)</f>
        <v>0</v>
      </c>
      <c r="M336" s="382">
        <f>IF(CM_MWh!N336&gt;0,1,0)</f>
        <v>0</v>
      </c>
      <c r="N336" s="292">
        <f>IF(CM_MWh!K336&gt;0,1,0)</f>
        <v>1</v>
      </c>
      <c r="O336" s="292">
        <f>IF(CM_MWh!M336&gt;0,1,0)</f>
        <v>0</v>
      </c>
      <c r="P336" s="292">
        <f>IF(CM_MWh!P336&gt;0,1,0)</f>
        <v>0</v>
      </c>
      <c r="Q336" s="292">
        <f>IF(CM_MWh!Q336&gt;0,1,0)</f>
        <v>0</v>
      </c>
      <c r="R336" s="292">
        <f>IF(CM_MWh!R336&gt;0,1,0)</f>
        <v>1</v>
      </c>
      <c r="S336" s="292">
        <f>IF(CM_MWh!S336&gt;0,1,0)</f>
        <v>1</v>
      </c>
      <c r="T336" s="292">
        <f>IF(CM_MWh!T336&gt;0,1,0)</f>
        <v>0</v>
      </c>
      <c r="U336" s="384">
        <f>IF(CM_MWh!U336&gt;0,1,0)</f>
        <v>1</v>
      </c>
      <c r="V336" s="382">
        <f>IF(CM_MWh!V336&gt;0,1,0)</f>
        <v>1</v>
      </c>
      <c r="W336" s="382">
        <f>IF(CM_MWh!W336&gt;0,1,0)</f>
        <v>1</v>
      </c>
      <c r="X336" s="382">
        <f>IF(CM_MWh!X336&gt;0,1,0)</f>
        <v>0</v>
      </c>
      <c r="Y336" s="382">
        <f>IF(CM_MWh!Y336&gt;0,1,0)</f>
        <v>1</v>
      </c>
      <c r="Z336" s="382">
        <f>IF(CM_MWh!Z336&gt;0,1,0)</f>
        <v>0</v>
      </c>
      <c r="AA336" s="382">
        <f>IF(CM_MWh!AA336&gt;0,1,0)</f>
        <v>1</v>
      </c>
      <c r="AB336" s="382">
        <f>IF(CM_MWh!AB336&gt;0,1,0)</f>
        <v>0</v>
      </c>
      <c r="AC336" s="382">
        <f>IF(CM_MWh!AC336&gt;0,1,0)</f>
        <v>0</v>
      </c>
      <c r="AD336" s="382">
        <f>IF(CM_MWh!AD336&gt;0,1,0)</f>
        <v>0</v>
      </c>
      <c r="AE336" s="382">
        <f>IF(CM_MWh!AE336&gt;0,1,0)</f>
        <v>1</v>
      </c>
      <c r="AF336" s="382">
        <f>IF(CM_MWh!AF336&gt;0,1,0)</f>
        <v>0</v>
      </c>
      <c r="AG336" s="384">
        <f>IF(CM_MWh!AG336&gt;0,1,0)</f>
        <v>0</v>
      </c>
      <c r="AH336" s="260">
        <f>IF(CM_MWh!AH336&gt;0,1,0)</f>
        <v>0</v>
      </c>
      <c r="AI336" s="260">
        <f>IF(CM_MWh!AI336&gt;0,1,0)</f>
        <v>0</v>
      </c>
      <c r="AJ336" s="382">
        <f>IF(CM_MWh!AJ336&gt;0,1,0)</f>
        <v>0</v>
      </c>
      <c r="AK336" s="382">
        <f>IF(CM_MWh!AK336&gt;0,1,0)</f>
        <v>0</v>
      </c>
      <c r="AL336" s="382">
        <f>IF(CM_MWh!AL336&gt;0,1,0)</f>
        <v>0</v>
      </c>
      <c r="AM336" s="382">
        <f>IF(CM_MWh!AM336&gt;0,1,0)</f>
        <v>0</v>
      </c>
      <c r="AN336" s="382">
        <f>IF(CM_MWh!AN336&gt;0,1,0)</f>
        <v>0</v>
      </c>
      <c r="AO336" s="382">
        <f>IF(CM_MWh!AO336&gt;0,1,0)</f>
        <v>0</v>
      </c>
      <c r="AP336" s="382">
        <f>IF(CM_MWh!AP336&gt;0,1,0)</f>
        <v>0</v>
      </c>
      <c r="AQ336" s="382">
        <f>IF(CM_MWh!AQ336&gt;0,1,0)</f>
        <v>0</v>
      </c>
      <c r="AR336" s="382">
        <f>IF(CM_MWh!AR336&gt;0,1,0)</f>
        <v>0</v>
      </c>
      <c r="AS336" s="382">
        <f>IF(CM_MWh!AS336&gt;0,1,0)</f>
        <v>0</v>
      </c>
      <c r="AT336" s="382">
        <f>IF(CM_MWh!AT336&gt;0,1,0)</f>
        <v>0</v>
      </c>
      <c r="AU336" s="382">
        <f t="shared" si="152"/>
        <v>6</v>
      </c>
      <c r="AV336" s="382">
        <f t="shared" si="153"/>
        <v>4</v>
      </c>
      <c r="AW336" s="103">
        <f t="shared" si="154"/>
        <v>10</v>
      </c>
      <c r="AX336" s="152">
        <f t="shared" si="155"/>
        <v>1911021</v>
      </c>
      <c r="AY336" s="381"/>
      <c r="AZ336" s="371"/>
      <c r="BA336" s="371"/>
      <c r="BB336" s="371"/>
      <c r="BC336" s="371"/>
      <c r="BD336" s="371"/>
      <c r="BE336" s="104">
        <f t="shared" si="144"/>
        <v>2023</v>
      </c>
      <c r="BF336" s="28">
        <f t="shared" si="147"/>
        <v>7</v>
      </c>
      <c r="BG336" s="381">
        <f t="shared" si="151"/>
        <v>3822068</v>
      </c>
      <c r="BH336" s="215">
        <f t="shared" si="146"/>
        <v>1693977</v>
      </c>
      <c r="BI336" s="215">
        <f t="shared" si="146"/>
        <v>188032</v>
      </c>
      <c r="BJ336" s="215">
        <f t="shared" si="146"/>
        <v>2176</v>
      </c>
      <c r="BK336" s="215">
        <f t="shared" si="146"/>
        <v>1514</v>
      </c>
      <c r="BL336" s="215">
        <f t="shared" si="146"/>
        <v>25322</v>
      </c>
      <c r="BM336" s="215">
        <f t="shared" si="156"/>
        <v>1911021</v>
      </c>
      <c r="BN336" s="206">
        <f t="shared" si="157"/>
        <v>4</v>
      </c>
      <c r="BO336" s="206">
        <f t="shared" si="149"/>
        <v>3</v>
      </c>
      <c r="BP336" s="206">
        <f t="shared" si="150"/>
        <v>3</v>
      </c>
      <c r="BQ336" s="206">
        <f t="shared" si="148"/>
        <v>6</v>
      </c>
      <c r="BR336" s="206">
        <f t="shared" si="158"/>
        <v>10</v>
      </c>
      <c r="BS336" s="264"/>
    </row>
    <row r="337" spans="1:71">
      <c r="A337" s="28">
        <f t="shared" si="142"/>
        <v>2023</v>
      </c>
      <c r="B337" s="28">
        <f t="shared" si="145"/>
        <v>8</v>
      </c>
      <c r="C337" s="383">
        <f t="shared" si="143"/>
        <v>1912768</v>
      </c>
      <c r="D337" s="383">
        <f>ROUND(cust_BM!D337,0)</f>
        <v>1695497</v>
      </c>
      <c r="E337" s="383">
        <f>ROUND(cust_BM!E337,0)</f>
        <v>188191</v>
      </c>
      <c r="F337" s="383">
        <f>ROUND(cust_BM!F337,0)</f>
        <v>2174</v>
      </c>
      <c r="G337" s="383">
        <f>ROUND(cust_BM!G337,0)</f>
        <v>1514</v>
      </c>
      <c r="H337" s="400">
        <f>ROUND(cust_BM!H337,0)</f>
        <v>25382</v>
      </c>
      <c r="I337" s="382">
        <f>IF(CM_MWh!I337&gt;0,1,0)</f>
        <v>0</v>
      </c>
      <c r="J337" s="382">
        <f>IF(CM_MWh!J337&gt;0,1,0)</f>
        <v>0</v>
      </c>
      <c r="K337" s="382">
        <f>IF(CM_MWh!K337&gt;0,1,0)</f>
        <v>1</v>
      </c>
      <c r="L337" s="382">
        <f>IF(CM_MWh!L337&gt;0,1,0)</f>
        <v>0</v>
      </c>
      <c r="M337" s="382">
        <f>IF(CM_MWh!N337&gt;0,1,0)</f>
        <v>0</v>
      </c>
      <c r="N337" s="292">
        <f>IF(CM_MWh!K337&gt;0,1,0)</f>
        <v>1</v>
      </c>
      <c r="O337" s="292">
        <f>IF(CM_MWh!M337&gt;0,1,0)</f>
        <v>0</v>
      </c>
      <c r="P337" s="292">
        <f>IF(CM_MWh!P337&gt;0,1,0)</f>
        <v>0</v>
      </c>
      <c r="Q337" s="292">
        <f>IF(CM_MWh!Q337&gt;0,1,0)</f>
        <v>0</v>
      </c>
      <c r="R337" s="292">
        <f>IF(CM_MWh!R337&gt;0,1,0)</f>
        <v>1</v>
      </c>
      <c r="S337" s="292">
        <f>IF(CM_MWh!S337&gt;0,1,0)</f>
        <v>1</v>
      </c>
      <c r="T337" s="292">
        <f>IF(CM_MWh!T337&gt;0,1,0)</f>
        <v>0</v>
      </c>
      <c r="U337" s="384">
        <f>IF(CM_MWh!U337&gt;0,1,0)</f>
        <v>1</v>
      </c>
      <c r="V337" s="382">
        <f>IF(CM_MWh!V337&gt;0,1,0)</f>
        <v>1</v>
      </c>
      <c r="W337" s="382">
        <f>IF(CM_MWh!W337&gt;0,1,0)</f>
        <v>1</v>
      </c>
      <c r="X337" s="382">
        <f>IF(CM_MWh!X337&gt;0,1,0)</f>
        <v>0</v>
      </c>
      <c r="Y337" s="382">
        <f>IF(CM_MWh!Y337&gt;0,1,0)</f>
        <v>1</v>
      </c>
      <c r="Z337" s="382">
        <f>IF(CM_MWh!Z337&gt;0,1,0)</f>
        <v>0</v>
      </c>
      <c r="AA337" s="382">
        <f>IF(CM_MWh!AA337&gt;0,1,0)</f>
        <v>1</v>
      </c>
      <c r="AB337" s="382">
        <f>IF(CM_MWh!AB337&gt;0,1,0)</f>
        <v>0</v>
      </c>
      <c r="AC337" s="382">
        <f>IF(CM_MWh!AC337&gt;0,1,0)</f>
        <v>0</v>
      </c>
      <c r="AD337" s="382">
        <f>IF(CM_MWh!AD337&gt;0,1,0)</f>
        <v>0</v>
      </c>
      <c r="AE337" s="382">
        <f>IF(CM_MWh!AE337&gt;0,1,0)</f>
        <v>1</v>
      </c>
      <c r="AF337" s="382">
        <f>IF(CM_MWh!AF337&gt;0,1,0)</f>
        <v>0</v>
      </c>
      <c r="AG337" s="384">
        <f>IF(CM_MWh!AG337&gt;0,1,0)</f>
        <v>0</v>
      </c>
      <c r="AH337" s="260">
        <f>IF(CM_MWh!AH337&gt;0,1,0)</f>
        <v>0</v>
      </c>
      <c r="AI337" s="260">
        <f>IF(CM_MWh!AI337&gt;0,1,0)</f>
        <v>0</v>
      </c>
      <c r="AJ337" s="382">
        <f>IF(CM_MWh!AJ337&gt;0,1,0)</f>
        <v>0</v>
      </c>
      <c r="AK337" s="382">
        <f>IF(CM_MWh!AK337&gt;0,1,0)</f>
        <v>0</v>
      </c>
      <c r="AL337" s="382">
        <f>IF(CM_MWh!AL337&gt;0,1,0)</f>
        <v>0</v>
      </c>
      <c r="AM337" s="382">
        <f>IF(CM_MWh!AM337&gt;0,1,0)</f>
        <v>0</v>
      </c>
      <c r="AN337" s="382">
        <f>IF(CM_MWh!AN337&gt;0,1,0)</f>
        <v>0</v>
      </c>
      <c r="AO337" s="382">
        <f>IF(CM_MWh!AO337&gt;0,1,0)</f>
        <v>0</v>
      </c>
      <c r="AP337" s="382">
        <f>IF(CM_MWh!AP337&gt;0,1,0)</f>
        <v>0</v>
      </c>
      <c r="AQ337" s="382">
        <f>IF(CM_MWh!AQ337&gt;0,1,0)</f>
        <v>0</v>
      </c>
      <c r="AR337" s="382">
        <f>IF(CM_MWh!AR337&gt;0,1,0)</f>
        <v>0</v>
      </c>
      <c r="AS337" s="382">
        <f>IF(CM_MWh!AS337&gt;0,1,0)</f>
        <v>0</v>
      </c>
      <c r="AT337" s="382">
        <f>IF(CM_MWh!AT337&gt;0,1,0)</f>
        <v>0</v>
      </c>
      <c r="AU337" s="382">
        <f t="shared" si="152"/>
        <v>6</v>
      </c>
      <c r="AV337" s="382">
        <f t="shared" si="153"/>
        <v>4</v>
      </c>
      <c r="AW337" s="103">
        <f t="shared" si="154"/>
        <v>10</v>
      </c>
      <c r="AX337" s="152">
        <f t="shared" si="155"/>
        <v>1912758</v>
      </c>
      <c r="AY337" s="381"/>
      <c r="AZ337" s="371"/>
      <c r="BA337" s="371"/>
      <c r="BB337" s="371"/>
      <c r="BC337" s="371"/>
      <c r="BD337" s="371"/>
      <c r="BE337" s="104">
        <f t="shared" si="144"/>
        <v>2023</v>
      </c>
      <c r="BF337" s="28">
        <f t="shared" si="147"/>
        <v>8</v>
      </c>
      <c r="BG337" s="381">
        <f t="shared" si="151"/>
        <v>3825542</v>
      </c>
      <c r="BH337" s="215">
        <f t="shared" si="146"/>
        <v>1695497</v>
      </c>
      <c r="BI337" s="215">
        <f t="shared" si="146"/>
        <v>188191</v>
      </c>
      <c r="BJ337" s="215">
        <f t="shared" si="146"/>
        <v>2174</v>
      </c>
      <c r="BK337" s="215">
        <f t="shared" si="146"/>
        <v>1514</v>
      </c>
      <c r="BL337" s="215">
        <f t="shared" si="146"/>
        <v>25382</v>
      </c>
      <c r="BM337" s="215">
        <f t="shared" si="156"/>
        <v>1912758</v>
      </c>
      <c r="BN337" s="206">
        <f t="shared" si="157"/>
        <v>4</v>
      </c>
      <c r="BO337" s="206">
        <f t="shared" si="149"/>
        <v>3</v>
      </c>
      <c r="BP337" s="206">
        <f t="shared" si="150"/>
        <v>3</v>
      </c>
      <c r="BQ337" s="206">
        <f t="shared" si="148"/>
        <v>6</v>
      </c>
      <c r="BR337" s="206">
        <f t="shared" si="158"/>
        <v>10</v>
      </c>
      <c r="BS337" s="264"/>
    </row>
    <row r="338" spans="1:71">
      <c r="A338" s="28">
        <f t="shared" ref="A338:A401" si="159">1+A326</f>
        <v>2023</v>
      </c>
      <c r="B338" s="28">
        <f t="shared" si="145"/>
        <v>9</v>
      </c>
      <c r="C338" s="383">
        <f t="shared" ref="C338:C401" si="160">SUM(D338:AT338)</f>
        <v>1914455</v>
      </c>
      <c r="D338" s="383">
        <f>ROUND(cust_BM!D338,0)</f>
        <v>1697017</v>
      </c>
      <c r="E338" s="383">
        <f>ROUND(cust_BM!E338,0)</f>
        <v>188348</v>
      </c>
      <c r="F338" s="383">
        <f>ROUND(cust_BM!F338,0)</f>
        <v>2173</v>
      </c>
      <c r="G338" s="383">
        <f>ROUND(cust_BM!G338,0)</f>
        <v>1514</v>
      </c>
      <c r="H338" s="400">
        <f>ROUND(cust_BM!H338,0)</f>
        <v>25393</v>
      </c>
      <c r="I338" s="382">
        <f>IF(CM_MWh!I338&gt;0,1,0)</f>
        <v>0</v>
      </c>
      <c r="J338" s="382">
        <f>IF(CM_MWh!J338&gt;0,1,0)</f>
        <v>0</v>
      </c>
      <c r="K338" s="382">
        <f>IF(CM_MWh!K338&gt;0,1,0)</f>
        <v>1</v>
      </c>
      <c r="L338" s="382">
        <f>IF(CM_MWh!L338&gt;0,1,0)</f>
        <v>0</v>
      </c>
      <c r="M338" s="382">
        <f>IF(CM_MWh!N338&gt;0,1,0)</f>
        <v>0</v>
      </c>
      <c r="N338" s="292">
        <f>IF(CM_MWh!K338&gt;0,1,0)</f>
        <v>1</v>
      </c>
      <c r="O338" s="292">
        <f>IF(CM_MWh!M338&gt;0,1,0)</f>
        <v>0</v>
      </c>
      <c r="P338" s="292">
        <f>IF(CM_MWh!P338&gt;0,1,0)</f>
        <v>0</v>
      </c>
      <c r="Q338" s="292">
        <f>IF(CM_MWh!Q338&gt;0,1,0)</f>
        <v>0</v>
      </c>
      <c r="R338" s="292">
        <f>IF(CM_MWh!R338&gt;0,1,0)</f>
        <v>1</v>
      </c>
      <c r="S338" s="292">
        <f>IF(CM_MWh!S338&gt;0,1,0)</f>
        <v>1</v>
      </c>
      <c r="T338" s="292">
        <f>IF(CM_MWh!T338&gt;0,1,0)</f>
        <v>0</v>
      </c>
      <c r="U338" s="384">
        <f>IF(CM_MWh!U338&gt;0,1,0)</f>
        <v>1</v>
      </c>
      <c r="V338" s="382">
        <f>IF(CM_MWh!V338&gt;0,1,0)</f>
        <v>1</v>
      </c>
      <c r="W338" s="382">
        <f>IF(CM_MWh!W338&gt;0,1,0)</f>
        <v>1</v>
      </c>
      <c r="X338" s="382">
        <f>IF(CM_MWh!X338&gt;0,1,0)</f>
        <v>0</v>
      </c>
      <c r="Y338" s="382">
        <f>IF(CM_MWh!Y338&gt;0,1,0)</f>
        <v>1</v>
      </c>
      <c r="Z338" s="382">
        <f>IF(CM_MWh!Z338&gt;0,1,0)</f>
        <v>0</v>
      </c>
      <c r="AA338" s="382">
        <f>IF(CM_MWh!AA338&gt;0,1,0)</f>
        <v>1</v>
      </c>
      <c r="AB338" s="382">
        <f>IF(CM_MWh!AB338&gt;0,1,0)</f>
        <v>0</v>
      </c>
      <c r="AC338" s="382">
        <f>IF(CM_MWh!AC338&gt;0,1,0)</f>
        <v>0</v>
      </c>
      <c r="AD338" s="382">
        <f>IF(CM_MWh!AD338&gt;0,1,0)</f>
        <v>0</v>
      </c>
      <c r="AE338" s="382">
        <f>IF(CM_MWh!AE338&gt;0,1,0)</f>
        <v>1</v>
      </c>
      <c r="AF338" s="382">
        <f>IF(CM_MWh!AF338&gt;0,1,0)</f>
        <v>0</v>
      </c>
      <c r="AG338" s="384">
        <f>IF(CM_MWh!AG338&gt;0,1,0)</f>
        <v>0</v>
      </c>
      <c r="AH338" s="260">
        <f>IF(CM_MWh!AH338&gt;0,1,0)</f>
        <v>0</v>
      </c>
      <c r="AI338" s="260">
        <f>IF(CM_MWh!AI338&gt;0,1,0)</f>
        <v>0</v>
      </c>
      <c r="AJ338" s="382">
        <f>IF(CM_MWh!AJ338&gt;0,1,0)</f>
        <v>0</v>
      </c>
      <c r="AK338" s="382">
        <f>IF(CM_MWh!AK338&gt;0,1,0)</f>
        <v>0</v>
      </c>
      <c r="AL338" s="382">
        <f>IF(CM_MWh!AL338&gt;0,1,0)</f>
        <v>0</v>
      </c>
      <c r="AM338" s="382">
        <f>IF(CM_MWh!AM338&gt;0,1,0)</f>
        <v>0</v>
      </c>
      <c r="AN338" s="382">
        <f>IF(CM_MWh!AN338&gt;0,1,0)</f>
        <v>0</v>
      </c>
      <c r="AO338" s="382">
        <f>IF(CM_MWh!AO338&gt;0,1,0)</f>
        <v>0</v>
      </c>
      <c r="AP338" s="382">
        <f>IF(CM_MWh!AP338&gt;0,1,0)</f>
        <v>0</v>
      </c>
      <c r="AQ338" s="382">
        <f>IF(CM_MWh!AQ338&gt;0,1,0)</f>
        <v>0</v>
      </c>
      <c r="AR338" s="382">
        <f>IF(CM_MWh!AR338&gt;0,1,0)</f>
        <v>0</v>
      </c>
      <c r="AS338" s="382">
        <f>IF(CM_MWh!AS338&gt;0,1,0)</f>
        <v>0</v>
      </c>
      <c r="AT338" s="382">
        <f>IF(CM_MWh!AT338&gt;0,1,0)</f>
        <v>0</v>
      </c>
      <c r="AU338" s="382">
        <f t="shared" si="152"/>
        <v>6</v>
      </c>
      <c r="AV338" s="382">
        <f t="shared" si="153"/>
        <v>4</v>
      </c>
      <c r="AW338" s="103">
        <f t="shared" si="154"/>
        <v>10</v>
      </c>
      <c r="AX338" s="152">
        <f t="shared" si="155"/>
        <v>1914445</v>
      </c>
      <c r="AY338" s="381"/>
      <c r="AZ338" s="371"/>
      <c r="BA338" s="371"/>
      <c r="BB338" s="371"/>
      <c r="BC338" s="371"/>
      <c r="BD338" s="371"/>
      <c r="BE338" s="104">
        <f t="shared" ref="BE338:BE361" si="161">1+BE326</f>
        <v>2023</v>
      </c>
      <c r="BF338" s="28">
        <f t="shared" si="147"/>
        <v>9</v>
      </c>
      <c r="BG338" s="381">
        <f t="shared" si="151"/>
        <v>3828916</v>
      </c>
      <c r="BH338" s="215">
        <f t="shared" si="146"/>
        <v>1697017</v>
      </c>
      <c r="BI338" s="215">
        <f t="shared" si="146"/>
        <v>188348</v>
      </c>
      <c r="BJ338" s="215">
        <f t="shared" si="146"/>
        <v>2173</v>
      </c>
      <c r="BK338" s="215">
        <f t="shared" si="146"/>
        <v>1514</v>
      </c>
      <c r="BL338" s="215">
        <f t="shared" si="146"/>
        <v>25393</v>
      </c>
      <c r="BM338" s="215">
        <f t="shared" si="156"/>
        <v>1914445</v>
      </c>
      <c r="BN338" s="206">
        <f t="shared" si="157"/>
        <v>4</v>
      </c>
      <c r="BO338" s="206">
        <f t="shared" si="149"/>
        <v>3</v>
      </c>
      <c r="BP338" s="206">
        <f t="shared" si="150"/>
        <v>3</v>
      </c>
      <c r="BQ338" s="206">
        <f t="shared" si="148"/>
        <v>6</v>
      </c>
      <c r="BR338" s="206">
        <f t="shared" si="158"/>
        <v>10</v>
      </c>
      <c r="BS338" s="264"/>
    </row>
    <row r="339" spans="1:71">
      <c r="A339" s="28">
        <f t="shared" si="159"/>
        <v>2023</v>
      </c>
      <c r="B339" s="28">
        <f t="shared" si="145"/>
        <v>10</v>
      </c>
      <c r="C339" s="383">
        <f t="shared" si="160"/>
        <v>1916159</v>
      </c>
      <c r="D339" s="383">
        <f>ROUND(cust_BM!D339,0)</f>
        <v>1698538</v>
      </c>
      <c r="E339" s="383">
        <f>ROUND(cust_BM!E339,0)</f>
        <v>188505</v>
      </c>
      <c r="F339" s="383">
        <f>ROUND(cust_BM!F339,0)</f>
        <v>2172</v>
      </c>
      <c r="G339" s="383">
        <f>ROUND(cust_BM!G339,0)</f>
        <v>1514</v>
      </c>
      <c r="H339" s="400">
        <f>ROUND(cust_BM!H339,0)</f>
        <v>25420</v>
      </c>
      <c r="I339" s="382">
        <f>IF(CM_MWh!I339&gt;0,1,0)</f>
        <v>0</v>
      </c>
      <c r="J339" s="382">
        <f>IF(CM_MWh!J339&gt;0,1,0)</f>
        <v>0</v>
      </c>
      <c r="K339" s="382">
        <f>IF(CM_MWh!K339&gt;0,1,0)</f>
        <v>1</v>
      </c>
      <c r="L339" s="382">
        <f>IF(CM_MWh!L339&gt;0,1,0)</f>
        <v>0</v>
      </c>
      <c r="M339" s="382">
        <f>IF(CM_MWh!N339&gt;0,1,0)</f>
        <v>0</v>
      </c>
      <c r="N339" s="292">
        <f>IF(CM_MWh!K339&gt;0,1,0)</f>
        <v>1</v>
      </c>
      <c r="O339" s="292">
        <f>IF(CM_MWh!M339&gt;0,1,0)</f>
        <v>0</v>
      </c>
      <c r="P339" s="292">
        <f>IF(CM_MWh!P339&gt;0,1,0)</f>
        <v>0</v>
      </c>
      <c r="Q339" s="292">
        <f>IF(CM_MWh!Q339&gt;0,1,0)</f>
        <v>0</v>
      </c>
      <c r="R339" s="292">
        <f>IF(CM_MWh!R339&gt;0,1,0)</f>
        <v>1</v>
      </c>
      <c r="S339" s="292">
        <f>IF(CM_MWh!S339&gt;0,1,0)</f>
        <v>1</v>
      </c>
      <c r="T339" s="292">
        <f>IF(CM_MWh!T339&gt;0,1,0)</f>
        <v>0</v>
      </c>
      <c r="U339" s="384">
        <f>IF(CM_MWh!U339&gt;0,1,0)</f>
        <v>1</v>
      </c>
      <c r="V339" s="382">
        <f>IF(CM_MWh!V339&gt;0,1,0)</f>
        <v>1</v>
      </c>
      <c r="W339" s="382">
        <f>IF(CM_MWh!W339&gt;0,1,0)</f>
        <v>1</v>
      </c>
      <c r="X339" s="382">
        <f>IF(CM_MWh!X339&gt;0,1,0)</f>
        <v>0</v>
      </c>
      <c r="Y339" s="382">
        <f>IF(CM_MWh!Y339&gt;0,1,0)</f>
        <v>1</v>
      </c>
      <c r="Z339" s="382">
        <f>IF(CM_MWh!Z339&gt;0,1,0)</f>
        <v>0</v>
      </c>
      <c r="AA339" s="382">
        <f>IF(CM_MWh!AA339&gt;0,1,0)</f>
        <v>1</v>
      </c>
      <c r="AB339" s="382">
        <f>IF(CM_MWh!AB339&gt;0,1,0)</f>
        <v>0</v>
      </c>
      <c r="AC339" s="382">
        <f>IF(CM_MWh!AC339&gt;0,1,0)</f>
        <v>0</v>
      </c>
      <c r="AD339" s="382">
        <f>IF(CM_MWh!AD339&gt;0,1,0)</f>
        <v>0</v>
      </c>
      <c r="AE339" s="382">
        <f>IF(CM_MWh!AE339&gt;0,1,0)</f>
        <v>1</v>
      </c>
      <c r="AF339" s="382">
        <f>IF(CM_MWh!AF339&gt;0,1,0)</f>
        <v>0</v>
      </c>
      <c r="AG339" s="384">
        <f>IF(CM_MWh!AG339&gt;0,1,0)</f>
        <v>0</v>
      </c>
      <c r="AH339" s="260">
        <f>IF(CM_MWh!AH339&gt;0,1,0)</f>
        <v>0</v>
      </c>
      <c r="AI339" s="260">
        <f>IF(CM_MWh!AI339&gt;0,1,0)</f>
        <v>0</v>
      </c>
      <c r="AJ339" s="382">
        <f>IF(CM_MWh!AJ339&gt;0,1,0)</f>
        <v>0</v>
      </c>
      <c r="AK339" s="382">
        <f>IF(CM_MWh!AK339&gt;0,1,0)</f>
        <v>0</v>
      </c>
      <c r="AL339" s="382">
        <f>IF(CM_MWh!AL339&gt;0,1,0)</f>
        <v>0</v>
      </c>
      <c r="AM339" s="382">
        <f>IF(CM_MWh!AM339&gt;0,1,0)</f>
        <v>0</v>
      </c>
      <c r="AN339" s="382">
        <f>IF(CM_MWh!AN339&gt;0,1,0)</f>
        <v>0</v>
      </c>
      <c r="AO339" s="382">
        <f>IF(CM_MWh!AO339&gt;0,1,0)</f>
        <v>0</v>
      </c>
      <c r="AP339" s="382">
        <f>IF(CM_MWh!AP339&gt;0,1,0)</f>
        <v>0</v>
      </c>
      <c r="AQ339" s="382">
        <f>IF(CM_MWh!AQ339&gt;0,1,0)</f>
        <v>0</v>
      </c>
      <c r="AR339" s="382">
        <f>IF(CM_MWh!AR339&gt;0,1,0)</f>
        <v>0</v>
      </c>
      <c r="AS339" s="382">
        <f>IF(CM_MWh!AS339&gt;0,1,0)</f>
        <v>0</v>
      </c>
      <c r="AT339" s="382">
        <f>IF(CM_MWh!AT339&gt;0,1,0)</f>
        <v>0</v>
      </c>
      <c r="AU339" s="382">
        <f t="shared" si="152"/>
        <v>6</v>
      </c>
      <c r="AV339" s="382">
        <f t="shared" si="153"/>
        <v>4</v>
      </c>
      <c r="AW339" s="103">
        <f t="shared" si="154"/>
        <v>10</v>
      </c>
      <c r="AX339" s="152">
        <f t="shared" si="155"/>
        <v>1916149</v>
      </c>
      <c r="AY339" s="381"/>
      <c r="AZ339" s="371"/>
      <c r="BA339" s="371"/>
      <c r="BB339" s="371"/>
      <c r="BC339" s="371"/>
      <c r="BD339" s="371"/>
      <c r="BE339" s="104">
        <f t="shared" si="161"/>
        <v>2023</v>
      </c>
      <c r="BF339" s="28">
        <f t="shared" si="147"/>
        <v>10</v>
      </c>
      <c r="BG339" s="381">
        <f t="shared" si="151"/>
        <v>3832324</v>
      </c>
      <c r="BH339" s="215">
        <f t="shared" si="146"/>
        <v>1698538</v>
      </c>
      <c r="BI339" s="215">
        <f t="shared" si="146"/>
        <v>188505</v>
      </c>
      <c r="BJ339" s="215">
        <f t="shared" si="146"/>
        <v>2172</v>
      </c>
      <c r="BK339" s="215">
        <f t="shared" si="146"/>
        <v>1514</v>
      </c>
      <c r="BL339" s="215">
        <f t="shared" si="146"/>
        <v>25420</v>
      </c>
      <c r="BM339" s="215">
        <f t="shared" si="156"/>
        <v>1916149</v>
      </c>
      <c r="BN339" s="206">
        <f t="shared" si="157"/>
        <v>4</v>
      </c>
      <c r="BO339" s="206">
        <f t="shared" si="149"/>
        <v>3</v>
      </c>
      <c r="BP339" s="206">
        <f t="shared" si="150"/>
        <v>3</v>
      </c>
      <c r="BQ339" s="206">
        <f t="shared" si="148"/>
        <v>6</v>
      </c>
      <c r="BR339" s="206">
        <f t="shared" si="158"/>
        <v>10</v>
      </c>
      <c r="BS339" s="264"/>
    </row>
    <row r="340" spans="1:71">
      <c r="A340" s="28">
        <f t="shared" si="159"/>
        <v>2023</v>
      </c>
      <c r="B340" s="28">
        <f t="shared" si="145"/>
        <v>11</v>
      </c>
      <c r="C340" s="383">
        <f t="shared" si="160"/>
        <v>1917871</v>
      </c>
      <c r="D340" s="383">
        <f>ROUND(cust_BM!D340,0)</f>
        <v>1700058</v>
      </c>
      <c r="E340" s="383">
        <f>ROUND(cust_BM!E340,0)</f>
        <v>188661</v>
      </c>
      <c r="F340" s="383">
        <f>ROUND(cust_BM!F340,0)</f>
        <v>2170</v>
      </c>
      <c r="G340" s="383">
        <f>ROUND(cust_BM!G340,0)</f>
        <v>1514</v>
      </c>
      <c r="H340" s="400">
        <f>ROUND(cust_BM!H340,0)</f>
        <v>25458</v>
      </c>
      <c r="I340" s="382">
        <f>IF(CM_MWh!I340&gt;0,1,0)</f>
        <v>0</v>
      </c>
      <c r="J340" s="382">
        <f>IF(CM_MWh!J340&gt;0,1,0)</f>
        <v>0</v>
      </c>
      <c r="K340" s="382">
        <f>IF(CM_MWh!K340&gt;0,1,0)</f>
        <v>1</v>
      </c>
      <c r="L340" s="382">
        <f>IF(CM_MWh!L340&gt;0,1,0)</f>
        <v>0</v>
      </c>
      <c r="M340" s="382">
        <f>IF(CM_MWh!N340&gt;0,1,0)</f>
        <v>0</v>
      </c>
      <c r="N340" s="292">
        <f>IF(CM_MWh!K340&gt;0,1,0)</f>
        <v>1</v>
      </c>
      <c r="O340" s="292">
        <f>IF(CM_MWh!M340&gt;0,1,0)</f>
        <v>0</v>
      </c>
      <c r="P340" s="292">
        <f>IF(CM_MWh!P340&gt;0,1,0)</f>
        <v>0</v>
      </c>
      <c r="Q340" s="292">
        <f>IF(CM_MWh!Q340&gt;0,1,0)</f>
        <v>0</v>
      </c>
      <c r="R340" s="292">
        <f>IF(CM_MWh!R340&gt;0,1,0)</f>
        <v>1</v>
      </c>
      <c r="S340" s="292">
        <f>IF(CM_MWh!S340&gt;0,1,0)</f>
        <v>1</v>
      </c>
      <c r="T340" s="292">
        <f>IF(CM_MWh!T340&gt;0,1,0)</f>
        <v>0</v>
      </c>
      <c r="U340" s="384">
        <f>IF(CM_MWh!U340&gt;0,1,0)</f>
        <v>1</v>
      </c>
      <c r="V340" s="382">
        <f>IF(CM_MWh!V340&gt;0,1,0)</f>
        <v>1</v>
      </c>
      <c r="W340" s="382">
        <f>IF(CM_MWh!W340&gt;0,1,0)</f>
        <v>1</v>
      </c>
      <c r="X340" s="382">
        <f>IF(CM_MWh!X340&gt;0,1,0)</f>
        <v>0</v>
      </c>
      <c r="Y340" s="382">
        <f>IF(CM_MWh!Y340&gt;0,1,0)</f>
        <v>1</v>
      </c>
      <c r="Z340" s="382">
        <f>IF(CM_MWh!Z340&gt;0,1,0)</f>
        <v>0</v>
      </c>
      <c r="AA340" s="382">
        <f>IF(CM_MWh!AA340&gt;0,1,0)</f>
        <v>1</v>
      </c>
      <c r="AB340" s="382">
        <f>IF(CM_MWh!AB340&gt;0,1,0)</f>
        <v>0</v>
      </c>
      <c r="AC340" s="382">
        <f>IF(CM_MWh!AC340&gt;0,1,0)</f>
        <v>0</v>
      </c>
      <c r="AD340" s="382">
        <f>IF(CM_MWh!AD340&gt;0,1,0)</f>
        <v>0</v>
      </c>
      <c r="AE340" s="382">
        <f>IF(CM_MWh!AE340&gt;0,1,0)</f>
        <v>1</v>
      </c>
      <c r="AF340" s="382">
        <f>IF(CM_MWh!AF340&gt;0,1,0)</f>
        <v>0</v>
      </c>
      <c r="AG340" s="384">
        <f>IF(CM_MWh!AG340&gt;0,1,0)</f>
        <v>0</v>
      </c>
      <c r="AH340" s="260">
        <f>IF(CM_MWh!AH340&gt;0,1,0)</f>
        <v>0</v>
      </c>
      <c r="AI340" s="260">
        <f>IF(CM_MWh!AI340&gt;0,1,0)</f>
        <v>0</v>
      </c>
      <c r="AJ340" s="382">
        <f>IF(CM_MWh!AJ340&gt;0,1,0)</f>
        <v>0</v>
      </c>
      <c r="AK340" s="382">
        <f>IF(CM_MWh!AK340&gt;0,1,0)</f>
        <v>0</v>
      </c>
      <c r="AL340" s="382">
        <f>IF(CM_MWh!AL340&gt;0,1,0)</f>
        <v>0</v>
      </c>
      <c r="AM340" s="382">
        <f>IF(CM_MWh!AM340&gt;0,1,0)</f>
        <v>0</v>
      </c>
      <c r="AN340" s="382">
        <f>IF(CM_MWh!AN340&gt;0,1,0)</f>
        <v>0</v>
      </c>
      <c r="AO340" s="382">
        <f>IF(CM_MWh!AO340&gt;0,1,0)</f>
        <v>0</v>
      </c>
      <c r="AP340" s="382">
        <f>IF(CM_MWh!AP340&gt;0,1,0)</f>
        <v>0</v>
      </c>
      <c r="AQ340" s="382">
        <f>IF(CM_MWh!AQ340&gt;0,1,0)</f>
        <v>0</v>
      </c>
      <c r="AR340" s="382">
        <f>IF(CM_MWh!AR340&gt;0,1,0)</f>
        <v>0</v>
      </c>
      <c r="AS340" s="382">
        <f>IF(CM_MWh!AS340&gt;0,1,0)</f>
        <v>0</v>
      </c>
      <c r="AT340" s="382">
        <f>IF(CM_MWh!AT340&gt;0,1,0)</f>
        <v>0</v>
      </c>
      <c r="AU340" s="382">
        <f t="shared" si="152"/>
        <v>6</v>
      </c>
      <c r="AV340" s="382">
        <f t="shared" si="153"/>
        <v>4</v>
      </c>
      <c r="AW340" s="103">
        <f t="shared" si="154"/>
        <v>10</v>
      </c>
      <c r="AX340" s="152">
        <f t="shared" si="155"/>
        <v>1917861</v>
      </c>
      <c r="AY340" s="381"/>
      <c r="AZ340" s="371"/>
      <c r="BA340" s="371"/>
      <c r="BB340" s="371"/>
      <c r="BC340" s="371"/>
      <c r="BD340" s="371"/>
      <c r="BE340" s="104">
        <f t="shared" si="161"/>
        <v>2023</v>
      </c>
      <c r="BF340" s="28">
        <f t="shared" si="147"/>
        <v>11</v>
      </c>
      <c r="BG340" s="381">
        <f t="shared" si="151"/>
        <v>3835748</v>
      </c>
      <c r="BH340" s="215">
        <f t="shared" si="146"/>
        <v>1700058</v>
      </c>
      <c r="BI340" s="215">
        <f t="shared" si="146"/>
        <v>188661</v>
      </c>
      <c r="BJ340" s="215">
        <f t="shared" si="146"/>
        <v>2170</v>
      </c>
      <c r="BK340" s="215">
        <f t="shared" si="146"/>
        <v>1514</v>
      </c>
      <c r="BL340" s="215">
        <f t="shared" si="146"/>
        <v>25458</v>
      </c>
      <c r="BM340" s="215">
        <f t="shared" si="156"/>
        <v>1917861</v>
      </c>
      <c r="BN340" s="206">
        <f t="shared" si="157"/>
        <v>4</v>
      </c>
      <c r="BO340" s="206">
        <f t="shared" si="149"/>
        <v>3</v>
      </c>
      <c r="BP340" s="206">
        <f t="shared" si="150"/>
        <v>3</v>
      </c>
      <c r="BQ340" s="206">
        <f t="shared" si="148"/>
        <v>6</v>
      </c>
      <c r="BR340" s="206">
        <f t="shared" si="158"/>
        <v>10</v>
      </c>
      <c r="BS340" s="264"/>
    </row>
    <row r="341" spans="1:71">
      <c r="A341" s="28">
        <f t="shared" si="159"/>
        <v>2023</v>
      </c>
      <c r="B341" s="28">
        <f t="shared" si="145"/>
        <v>12</v>
      </c>
      <c r="C341" s="383">
        <f t="shared" si="160"/>
        <v>1919500</v>
      </c>
      <c r="D341" s="383">
        <f>ROUND(cust_BM!D341,0)</f>
        <v>1701578</v>
      </c>
      <c r="E341" s="383">
        <f>ROUND(cust_BM!E341,0)</f>
        <v>188818</v>
      </c>
      <c r="F341" s="383">
        <f>ROUND(cust_BM!F341,0)</f>
        <v>2169</v>
      </c>
      <c r="G341" s="383">
        <f>ROUND(cust_BM!G341,0)</f>
        <v>1513</v>
      </c>
      <c r="H341" s="400">
        <f>ROUND(cust_BM!H341,0)</f>
        <v>25411</v>
      </c>
      <c r="I341" s="382">
        <f>IF(CM_MWh!I341&gt;0,1,0)</f>
        <v>0</v>
      </c>
      <c r="J341" s="382">
        <f>IF(CM_MWh!J341&gt;0,1,0)</f>
        <v>0</v>
      </c>
      <c r="K341" s="382">
        <f>IF(CM_MWh!K341&gt;0,1,0)</f>
        <v>1</v>
      </c>
      <c r="L341" s="382">
        <f>IF(CM_MWh!L341&gt;0,1,0)</f>
        <v>0</v>
      </c>
      <c r="M341" s="382">
        <f>IF(CM_MWh!N341&gt;0,1,0)</f>
        <v>0</v>
      </c>
      <c r="N341" s="292">
        <f>IF(CM_MWh!K341&gt;0,1,0)</f>
        <v>1</v>
      </c>
      <c r="O341" s="292">
        <f>IF(CM_MWh!M341&gt;0,1,0)</f>
        <v>0</v>
      </c>
      <c r="P341" s="292">
        <f>IF(CM_MWh!P341&gt;0,1,0)</f>
        <v>0</v>
      </c>
      <c r="Q341" s="292">
        <f>IF(CM_MWh!Q341&gt;0,1,0)</f>
        <v>1</v>
      </c>
      <c r="R341" s="292">
        <f>IF(CM_MWh!R341&gt;0,1,0)</f>
        <v>1</v>
      </c>
      <c r="S341" s="292">
        <f>IF(CM_MWh!S341&gt;0,1,0)</f>
        <v>1</v>
      </c>
      <c r="T341" s="292">
        <f>IF(CM_MWh!T341&gt;0,1,0)</f>
        <v>0</v>
      </c>
      <c r="U341" s="384">
        <f>IF(CM_MWh!U341&gt;0,1,0)</f>
        <v>1</v>
      </c>
      <c r="V341" s="382">
        <f>IF(CM_MWh!V341&gt;0,1,0)</f>
        <v>1</v>
      </c>
      <c r="W341" s="382">
        <f>IF(CM_MWh!W341&gt;0,1,0)</f>
        <v>1</v>
      </c>
      <c r="X341" s="382">
        <f>IF(CM_MWh!X341&gt;0,1,0)</f>
        <v>0</v>
      </c>
      <c r="Y341" s="382">
        <f>IF(CM_MWh!Y341&gt;0,1,0)</f>
        <v>1</v>
      </c>
      <c r="Z341" s="382">
        <f>IF(CM_MWh!Z341&gt;0,1,0)</f>
        <v>0</v>
      </c>
      <c r="AA341" s="382">
        <f>IF(CM_MWh!AA341&gt;0,1,0)</f>
        <v>1</v>
      </c>
      <c r="AB341" s="382">
        <f>IF(CM_MWh!AB341&gt;0,1,0)</f>
        <v>0</v>
      </c>
      <c r="AC341" s="382">
        <f>IF(CM_MWh!AC341&gt;0,1,0)</f>
        <v>0</v>
      </c>
      <c r="AD341" s="382">
        <f>IF(CM_MWh!AD341&gt;0,1,0)</f>
        <v>0</v>
      </c>
      <c r="AE341" s="382">
        <f>IF(CM_MWh!AE341&gt;0,1,0)</f>
        <v>1</v>
      </c>
      <c r="AF341" s="382">
        <f>IF(CM_MWh!AF341&gt;0,1,0)</f>
        <v>0</v>
      </c>
      <c r="AG341" s="384">
        <f>IF(CM_MWh!AG341&gt;0,1,0)</f>
        <v>0</v>
      </c>
      <c r="AH341" s="260">
        <f>IF(CM_MWh!AH341&gt;0,1,0)</f>
        <v>0</v>
      </c>
      <c r="AI341" s="260">
        <f>IF(CM_MWh!AI341&gt;0,1,0)</f>
        <v>0</v>
      </c>
      <c r="AJ341" s="382">
        <f>IF(CM_MWh!AJ341&gt;0,1,0)</f>
        <v>0</v>
      </c>
      <c r="AK341" s="382">
        <f>IF(CM_MWh!AK341&gt;0,1,0)</f>
        <v>0</v>
      </c>
      <c r="AL341" s="382">
        <f>IF(CM_MWh!AL341&gt;0,1,0)</f>
        <v>0</v>
      </c>
      <c r="AM341" s="382">
        <f>IF(CM_MWh!AM341&gt;0,1,0)</f>
        <v>0</v>
      </c>
      <c r="AN341" s="382">
        <f>IF(CM_MWh!AN341&gt;0,1,0)</f>
        <v>0</v>
      </c>
      <c r="AO341" s="382">
        <f>IF(CM_MWh!AO341&gt;0,1,0)</f>
        <v>0</v>
      </c>
      <c r="AP341" s="382">
        <f>IF(CM_MWh!AP341&gt;0,1,0)</f>
        <v>0</v>
      </c>
      <c r="AQ341" s="382">
        <f>IF(CM_MWh!AQ341&gt;0,1,0)</f>
        <v>0</v>
      </c>
      <c r="AR341" s="382">
        <f>IF(CM_MWh!AR341&gt;0,1,0)</f>
        <v>0</v>
      </c>
      <c r="AS341" s="382">
        <f>IF(CM_MWh!AS341&gt;0,1,0)</f>
        <v>0</v>
      </c>
      <c r="AT341" s="382">
        <f>IF(CM_MWh!AT341&gt;0,1,0)</f>
        <v>0</v>
      </c>
      <c r="AU341" s="382">
        <f t="shared" si="152"/>
        <v>6</v>
      </c>
      <c r="AV341" s="382">
        <f t="shared" si="153"/>
        <v>5</v>
      </c>
      <c r="AW341" s="103">
        <f t="shared" si="154"/>
        <v>11</v>
      </c>
      <c r="AX341" s="152">
        <f t="shared" si="155"/>
        <v>1919489</v>
      </c>
      <c r="AY341" s="381"/>
      <c r="AZ341" s="371"/>
      <c r="BA341" s="371"/>
      <c r="BB341" s="371"/>
      <c r="BC341" s="371"/>
      <c r="BD341" s="371"/>
      <c r="BE341" s="104">
        <f t="shared" si="161"/>
        <v>2023</v>
      </c>
      <c r="BF341" s="28">
        <f t="shared" si="147"/>
        <v>12</v>
      </c>
      <c r="BG341" s="381">
        <f t="shared" si="151"/>
        <v>3839006</v>
      </c>
      <c r="BH341" s="215">
        <f t="shared" si="146"/>
        <v>1701578</v>
      </c>
      <c r="BI341" s="215">
        <f t="shared" si="146"/>
        <v>188818</v>
      </c>
      <c r="BJ341" s="215">
        <f t="shared" si="146"/>
        <v>2169</v>
      </c>
      <c r="BK341" s="215">
        <f t="shared" si="146"/>
        <v>1513</v>
      </c>
      <c r="BL341" s="215">
        <f t="shared" si="146"/>
        <v>25411</v>
      </c>
      <c r="BM341" s="215">
        <f t="shared" si="156"/>
        <v>1919489</v>
      </c>
      <c r="BN341" s="206">
        <f t="shared" si="157"/>
        <v>5</v>
      </c>
      <c r="BO341" s="206">
        <f t="shared" si="149"/>
        <v>3</v>
      </c>
      <c r="BP341" s="206">
        <f t="shared" si="150"/>
        <v>3</v>
      </c>
      <c r="BQ341" s="206">
        <f t="shared" si="148"/>
        <v>6</v>
      </c>
      <c r="BR341" s="206">
        <f t="shared" si="158"/>
        <v>11</v>
      </c>
      <c r="BS341" s="264"/>
    </row>
    <row r="342" spans="1:71">
      <c r="A342" s="28">
        <f t="shared" si="159"/>
        <v>2024</v>
      </c>
      <c r="B342" s="28">
        <f t="shared" ref="B342:B405" si="162">B330</f>
        <v>1</v>
      </c>
      <c r="C342" s="383">
        <f t="shared" si="160"/>
        <v>1921220</v>
      </c>
      <c r="D342" s="383">
        <f>ROUND(cust_BM!D342,0)</f>
        <v>1703099</v>
      </c>
      <c r="E342" s="383">
        <f>ROUND(cust_BM!E342,0)</f>
        <v>188974</v>
      </c>
      <c r="F342" s="383">
        <f>ROUND(cust_BM!F342,0)</f>
        <v>2168</v>
      </c>
      <c r="G342" s="383">
        <f>ROUND(cust_BM!G342,0)</f>
        <v>1513</v>
      </c>
      <c r="H342" s="400">
        <f>ROUND(cust_BM!H342,0)</f>
        <v>25455</v>
      </c>
      <c r="I342" s="382">
        <f>IF(CM_MWh!I342&gt;0,1,0)</f>
        <v>0</v>
      </c>
      <c r="J342" s="382">
        <f>IF(CM_MWh!J342&gt;0,1,0)</f>
        <v>0</v>
      </c>
      <c r="K342" s="382">
        <f>IF(CM_MWh!K342&gt;0,1,0)</f>
        <v>1</v>
      </c>
      <c r="L342" s="382">
        <f>IF(CM_MWh!L342&gt;0,1,0)</f>
        <v>0</v>
      </c>
      <c r="M342" s="382">
        <f>IF(CM_MWh!N342&gt;0,1,0)</f>
        <v>0</v>
      </c>
      <c r="N342" s="292">
        <f>IF(CM_MWh!K342&gt;0,1,0)</f>
        <v>1</v>
      </c>
      <c r="O342" s="292">
        <f>IF(CM_MWh!M342&gt;0,1,0)</f>
        <v>0</v>
      </c>
      <c r="P342" s="292">
        <f>IF(CM_MWh!P342&gt;0,1,0)</f>
        <v>0</v>
      </c>
      <c r="Q342" s="292">
        <f>IF(CM_MWh!Q342&gt;0,1,0)</f>
        <v>1</v>
      </c>
      <c r="R342" s="292">
        <f>IF(CM_MWh!R342&gt;0,1,0)</f>
        <v>1</v>
      </c>
      <c r="S342" s="292">
        <f>IF(CM_MWh!S342&gt;0,1,0)</f>
        <v>1</v>
      </c>
      <c r="T342" s="292">
        <f>IF(CM_MWh!T342&gt;0,1,0)</f>
        <v>0</v>
      </c>
      <c r="U342" s="384">
        <f>IF(CM_MWh!U342&gt;0,1,0)</f>
        <v>1</v>
      </c>
      <c r="V342" s="382">
        <f>IF(CM_MWh!V342&gt;0,1,0)</f>
        <v>1</v>
      </c>
      <c r="W342" s="382">
        <f>IF(CM_MWh!W342&gt;0,1,0)</f>
        <v>1</v>
      </c>
      <c r="X342" s="382">
        <f>IF(CM_MWh!X342&gt;0,1,0)</f>
        <v>0</v>
      </c>
      <c r="Y342" s="382">
        <f>IF(CM_MWh!Y342&gt;0,1,0)</f>
        <v>1</v>
      </c>
      <c r="Z342" s="382">
        <f>IF(CM_MWh!Z342&gt;0,1,0)</f>
        <v>0</v>
      </c>
      <c r="AA342" s="382">
        <f>IF(CM_MWh!AA342&gt;0,1,0)</f>
        <v>1</v>
      </c>
      <c r="AB342" s="382">
        <f>IF(CM_MWh!AB342&gt;0,1,0)</f>
        <v>0</v>
      </c>
      <c r="AC342" s="382">
        <f>IF(CM_MWh!AC342&gt;0,1,0)</f>
        <v>0</v>
      </c>
      <c r="AD342" s="382">
        <f>IF(CM_MWh!AD342&gt;0,1,0)</f>
        <v>0</v>
      </c>
      <c r="AE342" s="382">
        <f>IF(CM_MWh!AE342&gt;0,1,0)</f>
        <v>1</v>
      </c>
      <c r="AF342" s="382">
        <f>IF(CM_MWh!AF342&gt;0,1,0)</f>
        <v>0</v>
      </c>
      <c r="AG342" s="384">
        <f>IF(CM_MWh!AG342&gt;0,1,0)</f>
        <v>0</v>
      </c>
      <c r="AH342" s="260">
        <f>IF(CM_MWh!AH342&gt;0,1,0)</f>
        <v>0</v>
      </c>
      <c r="AI342" s="260">
        <f>IF(CM_MWh!AI342&gt;0,1,0)</f>
        <v>0</v>
      </c>
      <c r="AJ342" s="382">
        <f>IF(CM_MWh!AJ342&gt;0,1,0)</f>
        <v>0</v>
      </c>
      <c r="AK342" s="382">
        <f>IF(CM_MWh!AK342&gt;0,1,0)</f>
        <v>0</v>
      </c>
      <c r="AL342" s="382">
        <f>IF(CM_MWh!AL342&gt;0,1,0)</f>
        <v>0</v>
      </c>
      <c r="AM342" s="382">
        <f>IF(CM_MWh!AM342&gt;0,1,0)</f>
        <v>0</v>
      </c>
      <c r="AN342" s="382">
        <f>IF(CM_MWh!AN342&gt;0,1,0)</f>
        <v>0</v>
      </c>
      <c r="AO342" s="382">
        <f>IF(CM_MWh!AO342&gt;0,1,0)</f>
        <v>0</v>
      </c>
      <c r="AP342" s="382">
        <f>IF(CM_MWh!AP342&gt;0,1,0)</f>
        <v>0</v>
      </c>
      <c r="AQ342" s="382">
        <f>IF(CM_MWh!AQ342&gt;0,1,0)</f>
        <v>0</v>
      </c>
      <c r="AR342" s="382">
        <f>IF(CM_MWh!AR342&gt;0,1,0)</f>
        <v>0</v>
      </c>
      <c r="AS342" s="382">
        <f>IF(CM_MWh!AS342&gt;0,1,0)</f>
        <v>0</v>
      </c>
      <c r="AT342" s="382">
        <f>IF(CM_MWh!AT342&gt;0,1,0)</f>
        <v>0</v>
      </c>
      <c r="AU342" s="382">
        <f t="shared" si="152"/>
        <v>6</v>
      </c>
      <c r="AV342" s="382">
        <f t="shared" si="153"/>
        <v>5</v>
      </c>
      <c r="AW342" s="103">
        <f t="shared" si="154"/>
        <v>11</v>
      </c>
      <c r="AX342" s="152">
        <f t="shared" si="155"/>
        <v>1921209</v>
      </c>
      <c r="AY342" s="381"/>
      <c r="AZ342" s="371"/>
      <c r="BA342" s="371"/>
      <c r="BB342" s="371"/>
      <c r="BC342" s="371"/>
      <c r="BD342" s="371"/>
      <c r="BE342" s="104">
        <f t="shared" si="161"/>
        <v>2024</v>
      </c>
      <c r="BF342" s="28">
        <f t="shared" si="147"/>
        <v>1</v>
      </c>
      <c r="BG342" s="381">
        <f t="shared" si="151"/>
        <v>3842446</v>
      </c>
      <c r="BH342" s="215">
        <f t="shared" si="146"/>
        <v>1703099</v>
      </c>
      <c r="BI342" s="215">
        <f t="shared" si="146"/>
        <v>188974</v>
      </c>
      <c r="BJ342" s="215">
        <f t="shared" si="146"/>
        <v>2168</v>
      </c>
      <c r="BK342" s="215">
        <f t="shared" si="146"/>
        <v>1513</v>
      </c>
      <c r="BL342" s="215">
        <f t="shared" si="146"/>
        <v>25455</v>
      </c>
      <c r="BM342" s="215">
        <f t="shared" si="156"/>
        <v>1921209</v>
      </c>
      <c r="BN342" s="206">
        <f t="shared" si="157"/>
        <v>5</v>
      </c>
      <c r="BO342" s="206">
        <f t="shared" si="149"/>
        <v>3</v>
      </c>
      <c r="BP342" s="206">
        <f t="shared" si="150"/>
        <v>3</v>
      </c>
      <c r="BQ342" s="206">
        <f t="shared" si="148"/>
        <v>6</v>
      </c>
      <c r="BR342" s="206">
        <f t="shared" si="158"/>
        <v>11</v>
      </c>
      <c r="BS342" s="264"/>
    </row>
    <row r="343" spans="1:71">
      <c r="A343" s="28">
        <f t="shared" si="159"/>
        <v>2024</v>
      </c>
      <c r="B343" s="28">
        <f t="shared" si="162"/>
        <v>2</v>
      </c>
      <c r="C343" s="383">
        <f t="shared" si="160"/>
        <v>1922902</v>
      </c>
      <c r="D343" s="383">
        <f>ROUND(cust_BM!D343,0)</f>
        <v>1704619</v>
      </c>
      <c r="E343" s="383">
        <f>ROUND(cust_BM!E343,0)</f>
        <v>189130</v>
      </c>
      <c r="F343" s="383">
        <f>ROUND(cust_BM!F343,0)</f>
        <v>2167</v>
      </c>
      <c r="G343" s="383">
        <f>ROUND(cust_BM!G343,0)</f>
        <v>1513</v>
      </c>
      <c r="H343" s="400">
        <f>ROUND(cust_BM!H343,0)</f>
        <v>25462</v>
      </c>
      <c r="I343" s="382">
        <f>IF(CM_MWh!I343&gt;0,1,0)</f>
        <v>0</v>
      </c>
      <c r="J343" s="382">
        <f>IF(CM_MWh!J343&gt;0,1,0)</f>
        <v>0</v>
      </c>
      <c r="K343" s="382">
        <f>IF(CM_MWh!K343&gt;0,1,0)</f>
        <v>1</v>
      </c>
      <c r="L343" s="382">
        <f>IF(CM_MWh!L343&gt;0,1,0)</f>
        <v>0</v>
      </c>
      <c r="M343" s="382">
        <f>IF(CM_MWh!N343&gt;0,1,0)</f>
        <v>0</v>
      </c>
      <c r="N343" s="292">
        <f>IF(CM_MWh!K343&gt;0,1,0)</f>
        <v>1</v>
      </c>
      <c r="O343" s="292">
        <f>IF(CM_MWh!M343&gt;0,1,0)</f>
        <v>0</v>
      </c>
      <c r="P343" s="292">
        <f>IF(CM_MWh!P343&gt;0,1,0)</f>
        <v>0</v>
      </c>
      <c r="Q343" s="292">
        <f>IF(CM_MWh!Q343&gt;0,1,0)</f>
        <v>1</v>
      </c>
      <c r="R343" s="292">
        <f>IF(CM_MWh!R343&gt;0,1,0)</f>
        <v>1</v>
      </c>
      <c r="S343" s="292">
        <f>IF(CM_MWh!S343&gt;0,1,0)</f>
        <v>1</v>
      </c>
      <c r="T343" s="292">
        <f>IF(CM_MWh!T343&gt;0,1,0)</f>
        <v>0</v>
      </c>
      <c r="U343" s="384">
        <f>IF(CM_MWh!U343&gt;0,1,0)</f>
        <v>1</v>
      </c>
      <c r="V343" s="382">
        <f>IF(CM_MWh!V343&gt;0,1,0)</f>
        <v>1</v>
      </c>
      <c r="W343" s="382">
        <f>IF(CM_MWh!W343&gt;0,1,0)</f>
        <v>1</v>
      </c>
      <c r="X343" s="382">
        <f>IF(CM_MWh!X343&gt;0,1,0)</f>
        <v>0</v>
      </c>
      <c r="Y343" s="382">
        <f>IF(CM_MWh!Y343&gt;0,1,0)</f>
        <v>1</v>
      </c>
      <c r="Z343" s="382">
        <f>IF(CM_MWh!Z343&gt;0,1,0)</f>
        <v>0</v>
      </c>
      <c r="AA343" s="382">
        <f>IF(CM_MWh!AA343&gt;0,1,0)</f>
        <v>1</v>
      </c>
      <c r="AB343" s="382">
        <f>IF(CM_MWh!AB343&gt;0,1,0)</f>
        <v>0</v>
      </c>
      <c r="AC343" s="382">
        <f>IF(CM_MWh!AC343&gt;0,1,0)</f>
        <v>0</v>
      </c>
      <c r="AD343" s="382">
        <f>IF(CM_MWh!AD343&gt;0,1,0)</f>
        <v>0</v>
      </c>
      <c r="AE343" s="382">
        <f>IF(CM_MWh!AE343&gt;0,1,0)</f>
        <v>1</v>
      </c>
      <c r="AF343" s="382">
        <f>IF(CM_MWh!AF343&gt;0,1,0)</f>
        <v>0</v>
      </c>
      <c r="AG343" s="384">
        <f>IF(CM_MWh!AG343&gt;0,1,0)</f>
        <v>0</v>
      </c>
      <c r="AH343" s="260">
        <f>IF(CM_MWh!AH343&gt;0,1,0)</f>
        <v>0</v>
      </c>
      <c r="AI343" s="260">
        <f>IF(CM_MWh!AI343&gt;0,1,0)</f>
        <v>0</v>
      </c>
      <c r="AJ343" s="382">
        <f>IF(CM_MWh!AJ343&gt;0,1,0)</f>
        <v>0</v>
      </c>
      <c r="AK343" s="382">
        <f>IF(CM_MWh!AK343&gt;0,1,0)</f>
        <v>0</v>
      </c>
      <c r="AL343" s="382">
        <f>IF(CM_MWh!AL343&gt;0,1,0)</f>
        <v>0</v>
      </c>
      <c r="AM343" s="382">
        <f>IF(CM_MWh!AM343&gt;0,1,0)</f>
        <v>0</v>
      </c>
      <c r="AN343" s="382">
        <f>IF(CM_MWh!AN343&gt;0,1,0)</f>
        <v>0</v>
      </c>
      <c r="AO343" s="382">
        <f>IF(CM_MWh!AO343&gt;0,1,0)</f>
        <v>0</v>
      </c>
      <c r="AP343" s="382">
        <f>IF(CM_MWh!AP343&gt;0,1,0)</f>
        <v>0</v>
      </c>
      <c r="AQ343" s="382">
        <f>IF(CM_MWh!AQ343&gt;0,1,0)</f>
        <v>0</v>
      </c>
      <c r="AR343" s="382">
        <f>IF(CM_MWh!AR343&gt;0,1,0)</f>
        <v>0</v>
      </c>
      <c r="AS343" s="382">
        <f>IF(CM_MWh!AS343&gt;0,1,0)</f>
        <v>0</v>
      </c>
      <c r="AT343" s="382">
        <f>IF(CM_MWh!AT343&gt;0,1,0)</f>
        <v>0</v>
      </c>
      <c r="AU343" s="382">
        <f t="shared" si="152"/>
        <v>6</v>
      </c>
      <c r="AV343" s="382">
        <f t="shared" si="153"/>
        <v>5</v>
      </c>
      <c r="AW343" s="103">
        <f t="shared" si="154"/>
        <v>11</v>
      </c>
      <c r="AX343" s="152">
        <f t="shared" si="155"/>
        <v>1922891</v>
      </c>
      <c r="AY343" s="381"/>
      <c r="AZ343" s="371"/>
      <c r="BA343" s="371"/>
      <c r="BB343" s="371"/>
      <c r="BC343" s="371"/>
      <c r="BD343" s="371"/>
      <c r="BE343" s="104">
        <f t="shared" si="161"/>
        <v>2024</v>
      </c>
      <c r="BF343" s="28">
        <f t="shared" si="147"/>
        <v>2</v>
      </c>
      <c r="BG343" s="381">
        <f t="shared" si="151"/>
        <v>3845810</v>
      </c>
      <c r="BH343" s="215">
        <f t="shared" si="146"/>
        <v>1704619</v>
      </c>
      <c r="BI343" s="215">
        <f t="shared" si="146"/>
        <v>189130</v>
      </c>
      <c r="BJ343" s="215">
        <f t="shared" si="146"/>
        <v>2167</v>
      </c>
      <c r="BK343" s="215">
        <f t="shared" si="146"/>
        <v>1513</v>
      </c>
      <c r="BL343" s="215">
        <f t="shared" si="146"/>
        <v>25462</v>
      </c>
      <c r="BM343" s="215">
        <f t="shared" si="156"/>
        <v>1922891</v>
      </c>
      <c r="BN343" s="206">
        <f t="shared" si="157"/>
        <v>5</v>
      </c>
      <c r="BO343" s="206">
        <f t="shared" si="149"/>
        <v>3</v>
      </c>
      <c r="BP343" s="206">
        <f t="shared" si="150"/>
        <v>3</v>
      </c>
      <c r="BQ343" s="206">
        <f t="shared" si="148"/>
        <v>6</v>
      </c>
      <c r="BR343" s="206">
        <f t="shared" si="158"/>
        <v>11</v>
      </c>
      <c r="BS343" s="264"/>
    </row>
    <row r="344" spans="1:71">
      <c r="A344" s="28">
        <f t="shared" si="159"/>
        <v>2024</v>
      </c>
      <c r="B344" s="28">
        <f t="shared" si="162"/>
        <v>3</v>
      </c>
      <c r="C344" s="383">
        <f t="shared" si="160"/>
        <v>1924569</v>
      </c>
      <c r="D344" s="383">
        <f>ROUND(cust_BM!D344,0)</f>
        <v>1706139</v>
      </c>
      <c r="E344" s="383">
        <f>ROUND(cust_BM!E344,0)</f>
        <v>189287</v>
      </c>
      <c r="F344" s="383">
        <f>ROUND(cust_BM!F344,0)</f>
        <v>2165</v>
      </c>
      <c r="G344" s="383">
        <f>ROUND(cust_BM!G344,0)</f>
        <v>1513</v>
      </c>
      <c r="H344" s="400">
        <f>ROUND(cust_BM!H344,0)</f>
        <v>25454</v>
      </c>
      <c r="I344" s="382">
        <f>IF(CM_MWh!I344&gt;0,1,0)</f>
        <v>0</v>
      </c>
      <c r="J344" s="382">
        <f>IF(CM_MWh!J344&gt;0,1,0)</f>
        <v>0</v>
      </c>
      <c r="K344" s="382">
        <f>IF(CM_MWh!K344&gt;0,1,0)</f>
        <v>1</v>
      </c>
      <c r="L344" s="382">
        <f>IF(CM_MWh!L344&gt;0,1,0)</f>
        <v>0</v>
      </c>
      <c r="M344" s="382">
        <f>IF(CM_MWh!N344&gt;0,1,0)</f>
        <v>0</v>
      </c>
      <c r="N344" s="292">
        <f>IF(CM_MWh!K344&gt;0,1,0)</f>
        <v>1</v>
      </c>
      <c r="O344" s="292">
        <f>IF(CM_MWh!M344&gt;0,1,0)</f>
        <v>0</v>
      </c>
      <c r="P344" s="292">
        <f>IF(CM_MWh!P344&gt;0,1,0)</f>
        <v>0</v>
      </c>
      <c r="Q344" s="292">
        <f>IF(CM_MWh!Q344&gt;0,1,0)</f>
        <v>1</v>
      </c>
      <c r="R344" s="292">
        <f>IF(CM_MWh!R344&gt;0,1,0)</f>
        <v>1</v>
      </c>
      <c r="S344" s="292">
        <f>IF(CM_MWh!S344&gt;0,1,0)</f>
        <v>1</v>
      </c>
      <c r="T344" s="292">
        <f>IF(CM_MWh!T344&gt;0,1,0)</f>
        <v>0</v>
      </c>
      <c r="U344" s="384">
        <f>IF(CM_MWh!U344&gt;0,1,0)</f>
        <v>1</v>
      </c>
      <c r="V344" s="382">
        <f>IF(CM_MWh!V344&gt;0,1,0)</f>
        <v>1</v>
      </c>
      <c r="W344" s="382">
        <f>IF(CM_MWh!W344&gt;0,1,0)</f>
        <v>1</v>
      </c>
      <c r="X344" s="382">
        <f>IF(CM_MWh!X344&gt;0,1,0)</f>
        <v>0</v>
      </c>
      <c r="Y344" s="382">
        <f>IF(CM_MWh!Y344&gt;0,1,0)</f>
        <v>1</v>
      </c>
      <c r="Z344" s="382">
        <f>IF(CM_MWh!Z344&gt;0,1,0)</f>
        <v>0</v>
      </c>
      <c r="AA344" s="382">
        <f>IF(CM_MWh!AA344&gt;0,1,0)</f>
        <v>1</v>
      </c>
      <c r="AB344" s="382">
        <f>IF(CM_MWh!AB344&gt;0,1,0)</f>
        <v>0</v>
      </c>
      <c r="AC344" s="382">
        <f>IF(CM_MWh!AC344&gt;0,1,0)</f>
        <v>0</v>
      </c>
      <c r="AD344" s="382">
        <f>IF(CM_MWh!AD344&gt;0,1,0)</f>
        <v>0</v>
      </c>
      <c r="AE344" s="382">
        <f>IF(CM_MWh!AE344&gt;0,1,0)</f>
        <v>1</v>
      </c>
      <c r="AF344" s="382">
        <f>IF(CM_MWh!AF344&gt;0,1,0)</f>
        <v>0</v>
      </c>
      <c r="AG344" s="384">
        <f>IF(CM_MWh!AG344&gt;0,1,0)</f>
        <v>0</v>
      </c>
      <c r="AH344" s="260">
        <f>IF(CM_MWh!AH344&gt;0,1,0)</f>
        <v>0</v>
      </c>
      <c r="AI344" s="260">
        <f>IF(CM_MWh!AI344&gt;0,1,0)</f>
        <v>0</v>
      </c>
      <c r="AJ344" s="382">
        <f>IF(CM_MWh!AJ344&gt;0,1,0)</f>
        <v>0</v>
      </c>
      <c r="AK344" s="382">
        <f>IF(CM_MWh!AK344&gt;0,1,0)</f>
        <v>0</v>
      </c>
      <c r="AL344" s="382">
        <f>IF(CM_MWh!AL344&gt;0,1,0)</f>
        <v>0</v>
      </c>
      <c r="AM344" s="382">
        <f>IF(CM_MWh!AM344&gt;0,1,0)</f>
        <v>0</v>
      </c>
      <c r="AN344" s="382">
        <f>IF(CM_MWh!AN344&gt;0,1,0)</f>
        <v>0</v>
      </c>
      <c r="AO344" s="382">
        <f>IF(CM_MWh!AO344&gt;0,1,0)</f>
        <v>0</v>
      </c>
      <c r="AP344" s="382">
        <f>IF(CM_MWh!AP344&gt;0,1,0)</f>
        <v>0</v>
      </c>
      <c r="AQ344" s="382">
        <f>IF(CM_MWh!AQ344&gt;0,1,0)</f>
        <v>0</v>
      </c>
      <c r="AR344" s="382">
        <f>IF(CM_MWh!AR344&gt;0,1,0)</f>
        <v>0</v>
      </c>
      <c r="AS344" s="382">
        <f>IF(CM_MWh!AS344&gt;0,1,0)</f>
        <v>0</v>
      </c>
      <c r="AT344" s="382">
        <f>IF(CM_MWh!AT344&gt;0,1,0)</f>
        <v>0</v>
      </c>
      <c r="AU344" s="382">
        <f t="shared" si="152"/>
        <v>6</v>
      </c>
      <c r="AV344" s="382">
        <f t="shared" si="153"/>
        <v>5</v>
      </c>
      <c r="AW344" s="103">
        <f t="shared" si="154"/>
        <v>11</v>
      </c>
      <c r="AX344" s="152">
        <f t="shared" si="155"/>
        <v>1924558</v>
      </c>
      <c r="AY344" s="381"/>
      <c r="AZ344" s="371"/>
      <c r="BA344" s="371"/>
      <c r="BB344" s="371"/>
      <c r="BC344" s="371"/>
      <c r="BD344" s="371"/>
      <c r="BE344" s="104">
        <f t="shared" si="161"/>
        <v>2024</v>
      </c>
      <c r="BF344" s="28">
        <f t="shared" si="147"/>
        <v>3</v>
      </c>
      <c r="BG344" s="381">
        <f t="shared" si="151"/>
        <v>3849144</v>
      </c>
      <c r="BH344" s="215">
        <f t="shared" si="146"/>
        <v>1706139</v>
      </c>
      <c r="BI344" s="215">
        <f t="shared" si="146"/>
        <v>189287</v>
      </c>
      <c r="BJ344" s="215">
        <f t="shared" si="146"/>
        <v>2165</v>
      </c>
      <c r="BK344" s="215">
        <f t="shared" si="146"/>
        <v>1513</v>
      </c>
      <c r="BL344" s="215">
        <f t="shared" si="146"/>
        <v>25454</v>
      </c>
      <c r="BM344" s="215">
        <f t="shared" si="156"/>
        <v>1924558</v>
      </c>
      <c r="BN344" s="206">
        <f t="shared" si="157"/>
        <v>5</v>
      </c>
      <c r="BO344" s="206">
        <f t="shared" si="149"/>
        <v>3</v>
      </c>
      <c r="BP344" s="206">
        <f t="shared" si="150"/>
        <v>3</v>
      </c>
      <c r="BQ344" s="206">
        <f t="shared" si="148"/>
        <v>6</v>
      </c>
      <c r="BR344" s="206">
        <f t="shared" si="158"/>
        <v>11</v>
      </c>
      <c r="BS344" s="264"/>
    </row>
    <row r="345" spans="1:71">
      <c r="A345" s="28">
        <f t="shared" si="159"/>
        <v>2024</v>
      </c>
      <c r="B345" s="28">
        <f t="shared" si="162"/>
        <v>4</v>
      </c>
      <c r="C345" s="383">
        <f t="shared" si="160"/>
        <v>1926205</v>
      </c>
      <c r="D345" s="383">
        <f>ROUND(cust_BM!D345,0)</f>
        <v>1707659</v>
      </c>
      <c r="E345" s="383">
        <f>ROUND(cust_BM!E345,0)</f>
        <v>189443</v>
      </c>
      <c r="F345" s="383">
        <f>ROUND(cust_BM!F345,0)</f>
        <v>2164</v>
      </c>
      <c r="G345" s="383">
        <f>ROUND(cust_BM!G345,0)</f>
        <v>1513</v>
      </c>
      <c r="H345" s="400">
        <f>ROUND(cust_BM!H345,0)</f>
        <v>25416</v>
      </c>
      <c r="I345" s="382">
        <f>IF(CM_MWh!I345&gt;0,1,0)</f>
        <v>0</v>
      </c>
      <c r="J345" s="382">
        <f>IF(CM_MWh!J345&gt;0,1,0)</f>
        <v>0</v>
      </c>
      <c r="K345" s="382">
        <f>IF(CM_MWh!K345&gt;0,1,0)</f>
        <v>1</v>
      </c>
      <c r="L345" s="382">
        <f>IF(CM_MWh!L345&gt;0,1,0)</f>
        <v>0</v>
      </c>
      <c r="M345" s="382">
        <f>IF(CM_MWh!N345&gt;0,1,0)</f>
        <v>0</v>
      </c>
      <c r="N345" s="292">
        <f>IF(CM_MWh!K345&gt;0,1,0)</f>
        <v>1</v>
      </c>
      <c r="O345" s="292">
        <f>IF(CM_MWh!M345&gt;0,1,0)</f>
        <v>0</v>
      </c>
      <c r="P345" s="292">
        <f>IF(CM_MWh!P345&gt;0,1,0)</f>
        <v>0</v>
      </c>
      <c r="Q345" s="292">
        <f>IF(CM_MWh!Q345&gt;0,1,0)</f>
        <v>0</v>
      </c>
      <c r="R345" s="292">
        <f>IF(CM_MWh!R345&gt;0,1,0)</f>
        <v>1</v>
      </c>
      <c r="S345" s="292">
        <f>IF(CM_MWh!S345&gt;0,1,0)</f>
        <v>1</v>
      </c>
      <c r="T345" s="292">
        <f>IF(CM_MWh!T345&gt;0,1,0)</f>
        <v>0</v>
      </c>
      <c r="U345" s="384">
        <f>IF(CM_MWh!U345&gt;0,1,0)</f>
        <v>1</v>
      </c>
      <c r="V345" s="382">
        <f>IF(CM_MWh!V345&gt;0,1,0)</f>
        <v>1</v>
      </c>
      <c r="W345" s="382">
        <f>IF(CM_MWh!W345&gt;0,1,0)</f>
        <v>1</v>
      </c>
      <c r="X345" s="382">
        <f>IF(CM_MWh!X345&gt;0,1,0)</f>
        <v>0</v>
      </c>
      <c r="Y345" s="382">
        <f>IF(CM_MWh!Y345&gt;0,1,0)</f>
        <v>1</v>
      </c>
      <c r="Z345" s="382">
        <f>IF(CM_MWh!Z345&gt;0,1,0)</f>
        <v>0</v>
      </c>
      <c r="AA345" s="382">
        <f>IF(CM_MWh!AA345&gt;0,1,0)</f>
        <v>1</v>
      </c>
      <c r="AB345" s="382">
        <f>IF(CM_MWh!AB345&gt;0,1,0)</f>
        <v>0</v>
      </c>
      <c r="AC345" s="382">
        <f>IF(CM_MWh!AC345&gt;0,1,0)</f>
        <v>0</v>
      </c>
      <c r="AD345" s="382">
        <f>IF(CM_MWh!AD345&gt;0,1,0)</f>
        <v>0</v>
      </c>
      <c r="AE345" s="382">
        <f>IF(CM_MWh!AE345&gt;0,1,0)</f>
        <v>1</v>
      </c>
      <c r="AF345" s="382">
        <f>IF(CM_MWh!AF345&gt;0,1,0)</f>
        <v>0</v>
      </c>
      <c r="AG345" s="384">
        <f>IF(CM_MWh!AG345&gt;0,1,0)</f>
        <v>0</v>
      </c>
      <c r="AH345" s="260">
        <f>IF(CM_MWh!AH345&gt;0,1,0)</f>
        <v>0</v>
      </c>
      <c r="AI345" s="260">
        <f>IF(CM_MWh!AI345&gt;0,1,0)</f>
        <v>0</v>
      </c>
      <c r="AJ345" s="382">
        <f>IF(CM_MWh!AJ345&gt;0,1,0)</f>
        <v>0</v>
      </c>
      <c r="AK345" s="382">
        <f>IF(CM_MWh!AK345&gt;0,1,0)</f>
        <v>0</v>
      </c>
      <c r="AL345" s="382">
        <f>IF(CM_MWh!AL345&gt;0,1,0)</f>
        <v>0</v>
      </c>
      <c r="AM345" s="382">
        <f>IF(CM_MWh!AM345&gt;0,1,0)</f>
        <v>0</v>
      </c>
      <c r="AN345" s="382">
        <f>IF(CM_MWh!AN345&gt;0,1,0)</f>
        <v>0</v>
      </c>
      <c r="AO345" s="382">
        <f>IF(CM_MWh!AO345&gt;0,1,0)</f>
        <v>0</v>
      </c>
      <c r="AP345" s="382">
        <f>IF(CM_MWh!AP345&gt;0,1,0)</f>
        <v>0</v>
      </c>
      <c r="AQ345" s="382">
        <f>IF(CM_MWh!AQ345&gt;0,1,0)</f>
        <v>0</v>
      </c>
      <c r="AR345" s="382">
        <f>IF(CM_MWh!AR345&gt;0,1,0)</f>
        <v>0</v>
      </c>
      <c r="AS345" s="382">
        <f>IF(CM_MWh!AS345&gt;0,1,0)</f>
        <v>0</v>
      </c>
      <c r="AT345" s="382">
        <f>IF(CM_MWh!AT345&gt;0,1,0)</f>
        <v>0</v>
      </c>
      <c r="AU345" s="382">
        <f t="shared" si="152"/>
        <v>6</v>
      </c>
      <c r="AV345" s="382">
        <f t="shared" si="153"/>
        <v>4</v>
      </c>
      <c r="AW345" s="103">
        <f t="shared" si="154"/>
        <v>10</v>
      </c>
      <c r="AX345" s="152">
        <f t="shared" si="155"/>
        <v>1926195</v>
      </c>
      <c r="AY345" s="381"/>
      <c r="AZ345" s="371"/>
      <c r="BA345" s="371"/>
      <c r="BB345" s="371"/>
      <c r="BC345" s="371"/>
      <c r="BD345" s="371"/>
      <c r="BE345" s="104">
        <f t="shared" si="161"/>
        <v>2024</v>
      </c>
      <c r="BF345" s="28">
        <f t="shared" si="147"/>
        <v>4</v>
      </c>
      <c r="BG345" s="381">
        <f t="shared" si="151"/>
        <v>3852416</v>
      </c>
      <c r="BH345" s="215">
        <f t="shared" si="146"/>
        <v>1707659</v>
      </c>
      <c r="BI345" s="215">
        <f t="shared" si="146"/>
        <v>189443</v>
      </c>
      <c r="BJ345" s="215">
        <f t="shared" si="146"/>
        <v>2164</v>
      </c>
      <c r="BK345" s="215">
        <f t="shared" si="146"/>
        <v>1513</v>
      </c>
      <c r="BL345" s="215">
        <f t="shared" si="146"/>
        <v>25416</v>
      </c>
      <c r="BM345" s="215">
        <f t="shared" si="156"/>
        <v>1926195</v>
      </c>
      <c r="BN345" s="206">
        <f t="shared" si="157"/>
        <v>4</v>
      </c>
      <c r="BO345" s="206">
        <f t="shared" si="149"/>
        <v>3</v>
      </c>
      <c r="BP345" s="206">
        <f t="shared" si="150"/>
        <v>3</v>
      </c>
      <c r="BQ345" s="206">
        <f t="shared" si="148"/>
        <v>6</v>
      </c>
      <c r="BR345" s="206">
        <f t="shared" si="158"/>
        <v>10</v>
      </c>
      <c r="BS345" s="264"/>
    </row>
    <row r="346" spans="1:71">
      <c r="A346" s="28">
        <f t="shared" si="159"/>
        <v>2024</v>
      </c>
      <c r="B346" s="28">
        <f t="shared" si="162"/>
        <v>5</v>
      </c>
      <c r="C346" s="383">
        <f t="shared" si="160"/>
        <v>1927918</v>
      </c>
      <c r="D346" s="383">
        <f>ROUND(cust_BM!D346,0)</f>
        <v>1709180</v>
      </c>
      <c r="E346" s="383">
        <f>ROUND(cust_BM!E346,0)</f>
        <v>189599</v>
      </c>
      <c r="F346" s="383">
        <f>ROUND(cust_BM!F346,0)</f>
        <v>2163</v>
      </c>
      <c r="G346" s="383">
        <f>ROUND(cust_BM!G346,0)</f>
        <v>1513</v>
      </c>
      <c r="H346" s="400">
        <f>ROUND(cust_BM!H346,0)</f>
        <v>25453</v>
      </c>
      <c r="I346" s="382">
        <f>IF(CM_MWh!I346&gt;0,1,0)</f>
        <v>0</v>
      </c>
      <c r="J346" s="382">
        <f>IF(CM_MWh!J346&gt;0,1,0)</f>
        <v>0</v>
      </c>
      <c r="K346" s="382">
        <f>IF(CM_MWh!K346&gt;0,1,0)</f>
        <v>1</v>
      </c>
      <c r="L346" s="382">
        <f>IF(CM_MWh!L346&gt;0,1,0)</f>
        <v>0</v>
      </c>
      <c r="M346" s="382">
        <f>IF(CM_MWh!N346&gt;0,1,0)</f>
        <v>0</v>
      </c>
      <c r="N346" s="292">
        <f>IF(CM_MWh!K346&gt;0,1,0)</f>
        <v>1</v>
      </c>
      <c r="O346" s="292">
        <f>IF(CM_MWh!M346&gt;0,1,0)</f>
        <v>0</v>
      </c>
      <c r="P346" s="292">
        <f>IF(CM_MWh!P346&gt;0,1,0)</f>
        <v>0</v>
      </c>
      <c r="Q346" s="292">
        <f>IF(CM_MWh!Q346&gt;0,1,0)</f>
        <v>0</v>
      </c>
      <c r="R346" s="292">
        <f>IF(CM_MWh!R346&gt;0,1,0)</f>
        <v>1</v>
      </c>
      <c r="S346" s="292">
        <f>IF(CM_MWh!S346&gt;0,1,0)</f>
        <v>1</v>
      </c>
      <c r="T346" s="292">
        <f>IF(CM_MWh!T346&gt;0,1,0)</f>
        <v>0</v>
      </c>
      <c r="U346" s="384">
        <f>IF(CM_MWh!U346&gt;0,1,0)</f>
        <v>1</v>
      </c>
      <c r="V346" s="382">
        <f>IF(CM_MWh!V346&gt;0,1,0)</f>
        <v>1</v>
      </c>
      <c r="W346" s="382">
        <f>IF(CM_MWh!W346&gt;0,1,0)</f>
        <v>1</v>
      </c>
      <c r="X346" s="382">
        <f>IF(CM_MWh!X346&gt;0,1,0)</f>
        <v>0</v>
      </c>
      <c r="Y346" s="382">
        <f>IF(CM_MWh!Y346&gt;0,1,0)</f>
        <v>1</v>
      </c>
      <c r="Z346" s="382">
        <f>IF(CM_MWh!Z346&gt;0,1,0)</f>
        <v>0</v>
      </c>
      <c r="AA346" s="382">
        <f>IF(CM_MWh!AA346&gt;0,1,0)</f>
        <v>1</v>
      </c>
      <c r="AB346" s="382">
        <f>IF(CM_MWh!AB346&gt;0,1,0)</f>
        <v>0</v>
      </c>
      <c r="AC346" s="382">
        <f>IF(CM_MWh!AC346&gt;0,1,0)</f>
        <v>0</v>
      </c>
      <c r="AD346" s="382">
        <f>IF(CM_MWh!AD346&gt;0,1,0)</f>
        <v>0</v>
      </c>
      <c r="AE346" s="382">
        <f>IF(CM_MWh!AE346&gt;0,1,0)</f>
        <v>1</v>
      </c>
      <c r="AF346" s="382">
        <f>IF(CM_MWh!AF346&gt;0,1,0)</f>
        <v>0</v>
      </c>
      <c r="AG346" s="384">
        <f>IF(CM_MWh!AG346&gt;0,1,0)</f>
        <v>0</v>
      </c>
      <c r="AH346" s="260">
        <f>IF(CM_MWh!AH346&gt;0,1,0)</f>
        <v>0</v>
      </c>
      <c r="AI346" s="260">
        <f>IF(CM_MWh!AI346&gt;0,1,0)</f>
        <v>0</v>
      </c>
      <c r="AJ346" s="382">
        <f>IF(CM_MWh!AJ346&gt;0,1,0)</f>
        <v>0</v>
      </c>
      <c r="AK346" s="382">
        <f>IF(CM_MWh!AK346&gt;0,1,0)</f>
        <v>0</v>
      </c>
      <c r="AL346" s="382">
        <f>IF(CM_MWh!AL346&gt;0,1,0)</f>
        <v>0</v>
      </c>
      <c r="AM346" s="382">
        <f>IF(CM_MWh!AM346&gt;0,1,0)</f>
        <v>0</v>
      </c>
      <c r="AN346" s="382">
        <f>IF(CM_MWh!AN346&gt;0,1,0)</f>
        <v>0</v>
      </c>
      <c r="AO346" s="382">
        <f>IF(CM_MWh!AO346&gt;0,1,0)</f>
        <v>0</v>
      </c>
      <c r="AP346" s="382">
        <f>IF(CM_MWh!AP346&gt;0,1,0)</f>
        <v>0</v>
      </c>
      <c r="AQ346" s="382">
        <f>IF(CM_MWh!AQ346&gt;0,1,0)</f>
        <v>0</v>
      </c>
      <c r="AR346" s="382">
        <f>IF(CM_MWh!AR346&gt;0,1,0)</f>
        <v>0</v>
      </c>
      <c r="AS346" s="382">
        <f>IF(CM_MWh!AS346&gt;0,1,0)</f>
        <v>0</v>
      </c>
      <c r="AT346" s="382">
        <f>IF(CM_MWh!AT346&gt;0,1,0)</f>
        <v>0</v>
      </c>
      <c r="AU346" s="382">
        <f t="shared" si="152"/>
        <v>6</v>
      </c>
      <c r="AV346" s="382">
        <f t="shared" si="153"/>
        <v>4</v>
      </c>
      <c r="AW346" s="103">
        <f t="shared" si="154"/>
        <v>10</v>
      </c>
      <c r="AX346" s="152">
        <f t="shared" si="155"/>
        <v>1927908</v>
      </c>
      <c r="AY346" s="381"/>
      <c r="AZ346" s="371"/>
      <c r="BA346" s="371"/>
      <c r="BB346" s="371"/>
      <c r="BC346" s="371"/>
      <c r="BD346" s="371"/>
      <c r="BE346" s="104">
        <f t="shared" si="161"/>
        <v>2024</v>
      </c>
      <c r="BF346" s="28">
        <f t="shared" si="147"/>
        <v>5</v>
      </c>
      <c r="BG346" s="381">
        <f t="shared" si="151"/>
        <v>3855842</v>
      </c>
      <c r="BH346" s="215">
        <f t="shared" si="146"/>
        <v>1709180</v>
      </c>
      <c r="BI346" s="215">
        <f t="shared" si="146"/>
        <v>189599</v>
      </c>
      <c r="BJ346" s="215">
        <f t="shared" si="146"/>
        <v>2163</v>
      </c>
      <c r="BK346" s="215">
        <f t="shared" si="146"/>
        <v>1513</v>
      </c>
      <c r="BL346" s="215">
        <f t="shared" si="146"/>
        <v>25453</v>
      </c>
      <c r="BM346" s="215">
        <f t="shared" si="156"/>
        <v>1927908</v>
      </c>
      <c r="BN346" s="206">
        <f t="shared" si="157"/>
        <v>4</v>
      </c>
      <c r="BO346" s="206">
        <f t="shared" si="149"/>
        <v>3</v>
      </c>
      <c r="BP346" s="206">
        <f t="shared" si="150"/>
        <v>3</v>
      </c>
      <c r="BQ346" s="206">
        <f t="shared" si="148"/>
        <v>6</v>
      </c>
      <c r="BR346" s="206">
        <f t="shared" si="158"/>
        <v>10</v>
      </c>
      <c r="BS346" s="264"/>
    </row>
    <row r="347" spans="1:71">
      <c r="A347" s="28">
        <f t="shared" si="159"/>
        <v>2024</v>
      </c>
      <c r="B347" s="28">
        <f t="shared" si="162"/>
        <v>6</v>
      </c>
      <c r="C347" s="383">
        <f t="shared" si="160"/>
        <v>1929545</v>
      </c>
      <c r="D347" s="383">
        <f>ROUND(cust_BM!D347,0)</f>
        <v>1710700</v>
      </c>
      <c r="E347" s="383">
        <f>ROUND(cust_BM!E347,0)</f>
        <v>189755</v>
      </c>
      <c r="F347" s="383">
        <f>ROUND(cust_BM!F347,0)</f>
        <v>2162</v>
      </c>
      <c r="G347" s="383">
        <f>ROUND(cust_BM!G347,0)</f>
        <v>1513</v>
      </c>
      <c r="H347" s="400">
        <f>ROUND(cust_BM!H347,0)</f>
        <v>25405</v>
      </c>
      <c r="I347" s="382">
        <f>IF(CM_MWh!I347&gt;0,1,0)</f>
        <v>0</v>
      </c>
      <c r="J347" s="382">
        <f>IF(CM_MWh!J347&gt;0,1,0)</f>
        <v>0</v>
      </c>
      <c r="K347" s="382">
        <f>IF(CM_MWh!K347&gt;0,1,0)</f>
        <v>1</v>
      </c>
      <c r="L347" s="382">
        <f>IF(CM_MWh!L347&gt;0,1,0)</f>
        <v>0</v>
      </c>
      <c r="M347" s="382">
        <f>IF(CM_MWh!N347&gt;0,1,0)</f>
        <v>0</v>
      </c>
      <c r="N347" s="292">
        <f>IF(CM_MWh!K347&gt;0,1,0)</f>
        <v>1</v>
      </c>
      <c r="O347" s="292">
        <f>IF(CM_MWh!M347&gt;0,1,0)</f>
        <v>0</v>
      </c>
      <c r="P347" s="292">
        <f>IF(CM_MWh!P347&gt;0,1,0)</f>
        <v>0</v>
      </c>
      <c r="Q347" s="292">
        <f>IF(CM_MWh!Q347&gt;0,1,0)</f>
        <v>0</v>
      </c>
      <c r="R347" s="292">
        <f>IF(CM_MWh!R347&gt;0,1,0)</f>
        <v>1</v>
      </c>
      <c r="S347" s="292">
        <f>IF(CM_MWh!S347&gt;0,1,0)</f>
        <v>1</v>
      </c>
      <c r="T347" s="292">
        <f>IF(CM_MWh!T347&gt;0,1,0)</f>
        <v>0</v>
      </c>
      <c r="U347" s="384">
        <f>IF(CM_MWh!U347&gt;0,1,0)</f>
        <v>1</v>
      </c>
      <c r="V347" s="382">
        <f>IF(CM_MWh!V347&gt;0,1,0)</f>
        <v>1</v>
      </c>
      <c r="W347" s="382">
        <f>IF(CM_MWh!W347&gt;0,1,0)</f>
        <v>1</v>
      </c>
      <c r="X347" s="382">
        <f>IF(CM_MWh!X347&gt;0,1,0)</f>
        <v>0</v>
      </c>
      <c r="Y347" s="382">
        <f>IF(CM_MWh!Y347&gt;0,1,0)</f>
        <v>1</v>
      </c>
      <c r="Z347" s="382">
        <f>IF(CM_MWh!Z347&gt;0,1,0)</f>
        <v>0</v>
      </c>
      <c r="AA347" s="382">
        <f>IF(CM_MWh!AA347&gt;0,1,0)</f>
        <v>1</v>
      </c>
      <c r="AB347" s="382">
        <f>IF(CM_MWh!AB347&gt;0,1,0)</f>
        <v>0</v>
      </c>
      <c r="AC347" s="382">
        <f>IF(CM_MWh!AC347&gt;0,1,0)</f>
        <v>0</v>
      </c>
      <c r="AD347" s="382">
        <f>IF(CM_MWh!AD347&gt;0,1,0)</f>
        <v>0</v>
      </c>
      <c r="AE347" s="382">
        <f>IF(CM_MWh!AE347&gt;0,1,0)</f>
        <v>1</v>
      </c>
      <c r="AF347" s="382">
        <f>IF(CM_MWh!AF347&gt;0,1,0)</f>
        <v>0</v>
      </c>
      <c r="AG347" s="384">
        <f>IF(CM_MWh!AG347&gt;0,1,0)</f>
        <v>0</v>
      </c>
      <c r="AH347" s="260">
        <f>IF(CM_MWh!AH347&gt;0,1,0)</f>
        <v>0</v>
      </c>
      <c r="AI347" s="260">
        <f>IF(CM_MWh!AI347&gt;0,1,0)</f>
        <v>0</v>
      </c>
      <c r="AJ347" s="382">
        <f>IF(CM_MWh!AJ347&gt;0,1,0)</f>
        <v>0</v>
      </c>
      <c r="AK347" s="382">
        <f>IF(CM_MWh!AK347&gt;0,1,0)</f>
        <v>0</v>
      </c>
      <c r="AL347" s="382">
        <f>IF(CM_MWh!AL347&gt;0,1,0)</f>
        <v>0</v>
      </c>
      <c r="AM347" s="382">
        <f>IF(CM_MWh!AM347&gt;0,1,0)</f>
        <v>0</v>
      </c>
      <c r="AN347" s="382">
        <f>IF(CM_MWh!AN347&gt;0,1,0)</f>
        <v>0</v>
      </c>
      <c r="AO347" s="382">
        <f>IF(CM_MWh!AO347&gt;0,1,0)</f>
        <v>0</v>
      </c>
      <c r="AP347" s="382">
        <f>IF(CM_MWh!AP347&gt;0,1,0)</f>
        <v>0</v>
      </c>
      <c r="AQ347" s="382">
        <f>IF(CM_MWh!AQ347&gt;0,1,0)</f>
        <v>0</v>
      </c>
      <c r="AR347" s="382">
        <f>IF(CM_MWh!AR347&gt;0,1,0)</f>
        <v>0</v>
      </c>
      <c r="AS347" s="382">
        <f>IF(CM_MWh!AS347&gt;0,1,0)</f>
        <v>0</v>
      </c>
      <c r="AT347" s="382">
        <f>IF(CM_MWh!AT347&gt;0,1,0)</f>
        <v>0</v>
      </c>
      <c r="AU347" s="382">
        <f t="shared" si="152"/>
        <v>6</v>
      </c>
      <c r="AV347" s="382">
        <f t="shared" si="153"/>
        <v>4</v>
      </c>
      <c r="AW347" s="103">
        <f t="shared" si="154"/>
        <v>10</v>
      </c>
      <c r="AX347" s="152">
        <f t="shared" si="155"/>
        <v>1929535</v>
      </c>
      <c r="AY347" s="381"/>
      <c r="AZ347" s="371"/>
      <c r="BA347" s="371"/>
      <c r="BB347" s="371"/>
      <c r="BC347" s="371"/>
      <c r="BD347" s="371"/>
      <c r="BE347" s="104">
        <f t="shared" si="161"/>
        <v>2024</v>
      </c>
      <c r="BF347" s="28">
        <f t="shared" si="147"/>
        <v>6</v>
      </c>
      <c r="BG347" s="381">
        <f t="shared" si="151"/>
        <v>3859096</v>
      </c>
      <c r="BH347" s="215">
        <f t="shared" si="146"/>
        <v>1710700</v>
      </c>
      <c r="BI347" s="215">
        <f t="shared" si="146"/>
        <v>189755</v>
      </c>
      <c r="BJ347" s="215">
        <f t="shared" si="146"/>
        <v>2162</v>
      </c>
      <c r="BK347" s="215">
        <f t="shared" si="146"/>
        <v>1513</v>
      </c>
      <c r="BL347" s="215">
        <f t="shared" si="146"/>
        <v>25405</v>
      </c>
      <c r="BM347" s="215">
        <f t="shared" si="156"/>
        <v>1929535</v>
      </c>
      <c r="BN347" s="206">
        <f t="shared" si="157"/>
        <v>4</v>
      </c>
      <c r="BO347" s="206">
        <f t="shared" si="149"/>
        <v>3</v>
      </c>
      <c r="BP347" s="206">
        <f t="shared" si="150"/>
        <v>3</v>
      </c>
      <c r="BQ347" s="206">
        <f t="shared" si="148"/>
        <v>6</v>
      </c>
      <c r="BR347" s="206">
        <f t="shared" si="158"/>
        <v>10</v>
      </c>
      <c r="BS347" s="264"/>
    </row>
    <row r="348" spans="1:71">
      <c r="A348" s="28">
        <f t="shared" si="159"/>
        <v>2024</v>
      </c>
      <c r="B348" s="28">
        <f t="shared" si="162"/>
        <v>7</v>
      </c>
      <c r="C348" s="383">
        <f t="shared" si="160"/>
        <v>1931195</v>
      </c>
      <c r="D348" s="383">
        <f>ROUND(cust_BM!D348,0)</f>
        <v>1712220</v>
      </c>
      <c r="E348" s="383">
        <f>ROUND(cust_BM!E348,0)</f>
        <v>189911</v>
      </c>
      <c r="F348" s="383">
        <f>ROUND(cust_BM!F348,0)</f>
        <v>2160</v>
      </c>
      <c r="G348" s="383">
        <f>ROUND(cust_BM!G348,0)</f>
        <v>1513</v>
      </c>
      <c r="H348" s="400">
        <f>ROUND(cust_BM!H348,0)</f>
        <v>25381</v>
      </c>
      <c r="I348" s="382">
        <f>IF(CM_MWh!I348&gt;0,1,0)</f>
        <v>0</v>
      </c>
      <c r="J348" s="382">
        <f>IF(CM_MWh!J348&gt;0,1,0)</f>
        <v>0</v>
      </c>
      <c r="K348" s="382">
        <f>IF(CM_MWh!K348&gt;0,1,0)</f>
        <v>1</v>
      </c>
      <c r="L348" s="382">
        <f>IF(CM_MWh!L348&gt;0,1,0)</f>
        <v>0</v>
      </c>
      <c r="M348" s="382">
        <f>IF(CM_MWh!N348&gt;0,1,0)</f>
        <v>0</v>
      </c>
      <c r="N348" s="292">
        <f>IF(CM_MWh!K348&gt;0,1,0)</f>
        <v>1</v>
      </c>
      <c r="O348" s="292">
        <f>IF(CM_MWh!M348&gt;0,1,0)</f>
        <v>0</v>
      </c>
      <c r="P348" s="292">
        <f>IF(CM_MWh!P348&gt;0,1,0)</f>
        <v>0</v>
      </c>
      <c r="Q348" s="292">
        <f>IF(CM_MWh!Q348&gt;0,1,0)</f>
        <v>0</v>
      </c>
      <c r="R348" s="292">
        <f>IF(CM_MWh!R348&gt;0,1,0)</f>
        <v>1</v>
      </c>
      <c r="S348" s="292">
        <f>IF(CM_MWh!S348&gt;0,1,0)</f>
        <v>1</v>
      </c>
      <c r="T348" s="292">
        <f>IF(CM_MWh!T348&gt;0,1,0)</f>
        <v>0</v>
      </c>
      <c r="U348" s="384">
        <f>IF(CM_MWh!U348&gt;0,1,0)</f>
        <v>1</v>
      </c>
      <c r="V348" s="382">
        <f>IF(CM_MWh!V348&gt;0,1,0)</f>
        <v>1</v>
      </c>
      <c r="W348" s="382">
        <f>IF(CM_MWh!W348&gt;0,1,0)</f>
        <v>1</v>
      </c>
      <c r="X348" s="382">
        <f>IF(CM_MWh!X348&gt;0,1,0)</f>
        <v>0</v>
      </c>
      <c r="Y348" s="382">
        <f>IF(CM_MWh!Y348&gt;0,1,0)</f>
        <v>1</v>
      </c>
      <c r="Z348" s="382">
        <f>IF(CM_MWh!Z348&gt;0,1,0)</f>
        <v>0</v>
      </c>
      <c r="AA348" s="382">
        <f>IF(CM_MWh!AA348&gt;0,1,0)</f>
        <v>1</v>
      </c>
      <c r="AB348" s="382">
        <f>IF(CM_MWh!AB348&gt;0,1,0)</f>
        <v>0</v>
      </c>
      <c r="AC348" s="382">
        <f>IF(CM_MWh!AC348&gt;0,1,0)</f>
        <v>0</v>
      </c>
      <c r="AD348" s="382">
        <f>IF(CM_MWh!AD348&gt;0,1,0)</f>
        <v>0</v>
      </c>
      <c r="AE348" s="382">
        <f>IF(CM_MWh!AE348&gt;0,1,0)</f>
        <v>1</v>
      </c>
      <c r="AF348" s="382">
        <f>IF(CM_MWh!AF348&gt;0,1,0)</f>
        <v>0</v>
      </c>
      <c r="AG348" s="384">
        <f>IF(CM_MWh!AG348&gt;0,1,0)</f>
        <v>0</v>
      </c>
      <c r="AH348" s="260">
        <f>IF(CM_MWh!AH348&gt;0,1,0)</f>
        <v>0</v>
      </c>
      <c r="AI348" s="260">
        <f>IF(CM_MWh!AI348&gt;0,1,0)</f>
        <v>0</v>
      </c>
      <c r="AJ348" s="382">
        <f>IF(CM_MWh!AJ348&gt;0,1,0)</f>
        <v>0</v>
      </c>
      <c r="AK348" s="382">
        <f>IF(CM_MWh!AK348&gt;0,1,0)</f>
        <v>0</v>
      </c>
      <c r="AL348" s="382">
        <f>IF(CM_MWh!AL348&gt;0,1,0)</f>
        <v>0</v>
      </c>
      <c r="AM348" s="382">
        <f>IF(CM_MWh!AM348&gt;0,1,0)</f>
        <v>0</v>
      </c>
      <c r="AN348" s="382">
        <f>IF(CM_MWh!AN348&gt;0,1,0)</f>
        <v>0</v>
      </c>
      <c r="AO348" s="382">
        <f>IF(CM_MWh!AO348&gt;0,1,0)</f>
        <v>0</v>
      </c>
      <c r="AP348" s="382">
        <f>IF(CM_MWh!AP348&gt;0,1,0)</f>
        <v>0</v>
      </c>
      <c r="AQ348" s="382">
        <f>IF(CM_MWh!AQ348&gt;0,1,0)</f>
        <v>0</v>
      </c>
      <c r="AR348" s="382">
        <f>IF(CM_MWh!AR348&gt;0,1,0)</f>
        <v>0</v>
      </c>
      <c r="AS348" s="382">
        <f>IF(CM_MWh!AS348&gt;0,1,0)</f>
        <v>0</v>
      </c>
      <c r="AT348" s="382">
        <f>IF(CM_MWh!AT348&gt;0,1,0)</f>
        <v>0</v>
      </c>
      <c r="AU348" s="382">
        <f t="shared" si="152"/>
        <v>6</v>
      </c>
      <c r="AV348" s="382">
        <f t="shared" si="153"/>
        <v>4</v>
      </c>
      <c r="AW348" s="103">
        <f t="shared" si="154"/>
        <v>10</v>
      </c>
      <c r="AX348" s="152">
        <f t="shared" si="155"/>
        <v>1931185</v>
      </c>
      <c r="AY348" s="381"/>
      <c r="AZ348" s="371"/>
      <c r="BA348" s="371"/>
      <c r="BB348" s="371"/>
      <c r="BC348" s="371"/>
      <c r="BD348" s="371"/>
      <c r="BE348" s="104">
        <f t="shared" si="161"/>
        <v>2024</v>
      </c>
      <c r="BF348" s="28">
        <f t="shared" si="147"/>
        <v>7</v>
      </c>
      <c r="BG348" s="381">
        <f t="shared" si="151"/>
        <v>3862396</v>
      </c>
      <c r="BH348" s="215">
        <f t="shared" si="146"/>
        <v>1712220</v>
      </c>
      <c r="BI348" s="215">
        <f t="shared" si="146"/>
        <v>189911</v>
      </c>
      <c r="BJ348" s="215">
        <f t="shared" si="146"/>
        <v>2160</v>
      </c>
      <c r="BK348" s="215">
        <f t="shared" si="146"/>
        <v>1513</v>
      </c>
      <c r="BL348" s="215">
        <f t="shared" si="146"/>
        <v>25381</v>
      </c>
      <c r="BM348" s="215">
        <f t="shared" si="156"/>
        <v>1931185</v>
      </c>
      <c r="BN348" s="206">
        <f t="shared" si="157"/>
        <v>4</v>
      </c>
      <c r="BO348" s="206">
        <f t="shared" si="149"/>
        <v>3</v>
      </c>
      <c r="BP348" s="206">
        <f t="shared" si="150"/>
        <v>3</v>
      </c>
      <c r="BQ348" s="206">
        <f t="shared" si="148"/>
        <v>6</v>
      </c>
      <c r="BR348" s="206">
        <f t="shared" si="158"/>
        <v>10</v>
      </c>
      <c r="BS348" s="264"/>
    </row>
    <row r="349" spans="1:71">
      <c r="A349" s="28">
        <f t="shared" si="159"/>
        <v>2024</v>
      </c>
      <c r="B349" s="28">
        <f t="shared" si="162"/>
        <v>8</v>
      </c>
      <c r="C349" s="383">
        <f t="shared" si="160"/>
        <v>1932854</v>
      </c>
      <c r="D349" s="383">
        <f>ROUND(cust_BM!D349,0)</f>
        <v>1713668</v>
      </c>
      <c r="E349" s="383">
        <f>ROUND(cust_BM!E349,0)</f>
        <v>190064</v>
      </c>
      <c r="F349" s="383">
        <f>ROUND(cust_BM!F349,0)</f>
        <v>2159</v>
      </c>
      <c r="G349" s="383">
        <f>ROUND(cust_BM!G349,0)</f>
        <v>1513</v>
      </c>
      <c r="H349" s="400">
        <f>ROUND(cust_BM!H349,0)</f>
        <v>25440</v>
      </c>
      <c r="I349" s="382">
        <f>IF(CM_MWh!I349&gt;0,1,0)</f>
        <v>0</v>
      </c>
      <c r="J349" s="382">
        <f>IF(CM_MWh!J349&gt;0,1,0)</f>
        <v>0</v>
      </c>
      <c r="K349" s="382">
        <f>IF(CM_MWh!K349&gt;0,1,0)</f>
        <v>1</v>
      </c>
      <c r="L349" s="382">
        <f>IF(CM_MWh!L349&gt;0,1,0)</f>
        <v>0</v>
      </c>
      <c r="M349" s="382">
        <f>IF(CM_MWh!N349&gt;0,1,0)</f>
        <v>0</v>
      </c>
      <c r="N349" s="292">
        <f>IF(CM_MWh!K349&gt;0,1,0)</f>
        <v>1</v>
      </c>
      <c r="O349" s="292">
        <f>IF(CM_MWh!M349&gt;0,1,0)</f>
        <v>0</v>
      </c>
      <c r="P349" s="292">
        <f>IF(CM_MWh!P349&gt;0,1,0)</f>
        <v>0</v>
      </c>
      <c r="Q349" s="292">
        <f>IF(CM_MWh!Q349&gt;0,1,0)</f>
        <v>0</v>
      </c>
      <c r="R349" s="292">
        <f>IF(CM_MWh!R349&gt;0,1,0)</f>
        <v>1</v>
      </c>
      <c r="S349" s="292">
        <f>IF(CM_MWh!S349&gt;0,1,0)</f>
        <v>1</v>
      </c>
      <c r="T349" s="292">
        <f>IF(CM_MWh!T349&gt;0,1,0)</f>
        <v>0</v>
      </c>
      <c r="U349" s="384">
        <f>IF(CM_MWh!U349&gt;0,1,0)</f>
        <v>1</v>
      </c>
      <c r="V349" s="382">
        <f>IF(CM_MWh!V349&gt;0,1,0)</f>
        <v>1</v>
      </c>
      <c r="W349" s="382">
        <f>IF(CM_MWh!W349&gt;0,1,0)</f>
        <v>1</v>
      </c>
      <c r="X349" s="382">
        <f>IF(CM_MWh!X349&gt;0,1,0)</f>
        <v>0</v>
      </c>
      <c r="Y349" s="382">
        <f>IF(CM_MWh!Y349&gt;0,1,0)</f>
        <v>1</v>
      </c>
      <c r="Z349" s="382">
        <f>IF(CM_MWh!Z349&gt;0,1,0)</f>
        <v>0</v>
      </c>
      <c r="AA349" s="382">
        <f>IF(CM_MWh!AA349&gt;0,1,0)</f>
        <v>1</v>
      </c>
      <c r="AB349" s="382">
        <f>IF(CM_MWh!AB349&gt;0,1,0)</f>
        <v>0</v>
      </c>
      <c r="AC349" s="382">
        <f>IF(CM_MWh!AC349&gt;0,1,0)</f>
        <v>0</v>
      </c>
      <c r="AD349" s="382">
        <f>IF(CM_MWh!AD349&gt;0,1,0)</f>
        <v>0</v>
      </c>
      <c r="AE349" s="382">
        <f>IF(CM_MWh!AE349&gt;0,1,0)</f>
        <v>1</v>
      </c>
      <c r="AF349" s="382">
        <f>IF(CM_MWh!AF349&gt;0,1,0)</f>
        <v>0</v>
      </c>
      <c r="AG349" s="384">
        <f>IF(CM_MWh!AG349&gt;0,1,0)</f>
        <v>0</v>
      </c>
      <c r="AH349" s="260">
        <f>IF(CM_MWh!AH349&gt;0,1,0)</f>
        <v>0</v>
      </c>
      <c r="AI349" s="260">
        <f>IF(CM_MWh!AI349&gt;0,1,0)</f>
        <v>0</v>
      </c>
      <c r="AJ349" s="382">
        <f>IF(CM_MWh!AJ349&gt;0,1,0)</f>
        <v>0</v>
      </c>
      <c r="AK349" s="382">
        <f>IF(CM_MWh!AK349&gt;0,1,0)</f>
        <v>0</v>
      </c>
      <c r="AL349" s="382">
        <f>IF(CM_MWh!AL349&gt;0,1,0)</f>
        <v>0</v>
      </c>
      <c r="AM349" s="382">
        <f>IF(CM_MWh!AM349&gt;0,1,0)</f>
        <v>0</v>
      </c>
      <c r="AN349" s="382">
        <f>IF(CM_MWh!AN349&gt;0,1,0)</f>
        <v>0</v>
      </c>
      <c r="AO349" s="382">
        <f>IF(CM_MWh!AO349&gt;0,1,0)</f>
        <v>0</v>
      </c>
      <c r="AP349" s="382">
        <f>IF(CM_MWh!AP349&gt;0,1,0)</f>
        <v>0</v>
      </c>
      <c r="AQ349" s="382">
        <f>IF(CM_MWh!AQ349&gt;0,1,0)</f>
        <v>0</v>
      </c>
      <c r="AR349" s="382">
        <f>IF(CM_MWh!AR349&gt;0,1,0)</f>
        <v>0</v>
      </c>
      <c r="AS349" s="382">
        <f>IF(CM_MWh!AS349&gt;0,1,0)</f>
        <v>0</v>
      </c>
      <c r="AT349" s="382">
        <f>IF(CM_MWh!AT349&gt;0,1,0)</f>
        <v>0</v>
      </c>
      <c r="AU349" s="382">
        <f t="shared" si="152"/>
        <v>6</v>
      </c>
      <c r="AV349" s="382">
        <f t="shared" si="153"/>
        <v>4</v>
      </c>
      <c r="AW349" s="103">
        <f t="shared" si="154"/>
        <v>10</v>
      </c>
      <c r="AX349" s="152">
        <f t="shared" si="155"/>
        <v>1932844</v>
      </c>
      <c r="AY349" s="381"/>
      <c r="AZ349" s="371"/>
      <c r="BA349" s="371"/>
      <c r="BB349" s="371"/>
      <c r="BC349" s="371"/>
      <c r="BD349" s="371"/>
      <c r="BE349" s="104">
        <f t="shared" si="161"/>
        <v>2024</v>
      </c>
      <c r="BF349" s="28">
        <f t="shared" si="147"/>
        <v>8</v>
      </c>
      <c r="BG349" s="381">
        <f t="shared" si="151"/>
        <v>3865714</v>
      </c>
      <c r="BH349" s="215">
        <f t="shared" si="146"/>
        <v>1713668</v>
      </c>
      <c r="BI349" s="215">
        <f t="shared" si="146"/>
        <v>190064</v>
      </c>
      <c r="BJ349" s="215">
        <f t="shared" si="146"/>
        <v>2159</v>
      </c>
      <c r="BK349" s="215">
        <f t="shared" si="146"/>
        <v>1513</v>
      </c>
      <c r="BL349" s="215">
        <f t="shared" si="146"/>
        <v>25440</v>
      </c>
      <c r="BM349" s="215">
        <f t="shared" si="156"/>
        <v>1932844</v>
      </c>
      <c r="BN349" s="206">
        <f t="shared" si="157"/>
        <v>4</v>
      </c>
      <c r="BO349" s="206">
        <f t="shared" si="149"/>
        <v>3</v>
      </c>
      <c r="BP349" s="206">
        <f t="shared" si="150"/>
        <v>3</v>
      </c>
      <c r="BQ349" s="206">
        <f t="shared" si="148"/>
        <v>6</v>
      </c>
      <c r="BR349" s="206">
        <f t="shared" si="158"/>
        <v>10</v>
      </c>
      <c r="BS349" s="264"/>
    </row>
    <row r="350" spans="1:71">
      <c r="A350" s="28">
        <f t="shared" si="159"/>
        <v>2024</v>
      </c>
      <c r="B350" s="28">
        <f t="shared" si="162"/>
        <v>9</v>
      </c>
      <c r="C350" s="383">
        <f t="shared" si="160"/>
        <v>1934461</v>
      </c>
      <c r="D350" s="383">
        <f>ROUND(cust_BM!D350,0)</f>
        <v>1715115</v>
      </c>
      <c r="E350" s="383">
        <f>ROUND(cust_BM!E350,0)</f>
        <v>190215</v>
      </c>
      <c r="F350" s="383">
        <f>ROUND(cust_BM!F350,0)</f>
        <v>2158</v>
      </c>
      <c r="G350" s="383">
        <f>ROUND(cust_BM!G350,0)</f>
        <v>1513</v>
      </c>
      <c r="H350" s="400">
        <f>ROUND(cust_BM!H350,0)</f>
        <v>25450</v>
      </c>
      <c r="I350" s="382">
        <f>IF(CM_MWh!I350&gt;0,1,0)</f>
        <v>0</v>
      </c>
      <c r="J350" s="382">
        <f>IF(CM_MWh!J350&gt;0,1,0)</f>
        <v>0</v>
      </c>
      <c r="K350" s="382">
        <f>IF(CM_MWh!K350&gt;0,1,0)</f>
        <v>1</v>
      </c>
      <c r="L350" s="382">
        <f>IF(CM_MWh!L350&gt;0,1,0)</f>
        <v>0</v>
      </c>
      <c r="M350" s="382">
        <f>IF(CM_MWh!N350&gt;0,1,0)</f>
        <v>0</v>
      </c>
      <c r="N350" s="292">
        <f>IF(CM_MWh!K350&gt;0,1,0)</f>
        <v>1</v>
      </c>
      <c r="O350" s="292">
        <f>IF(CM_MWh!M350&gt;0,1,0)</f>
        <v>0</v>
      </c>
      <c r="P350" s="292">
        <f>IF(CM_MWh!P350&gt;0,1,0)</f>
        <v>0</v>
      </c>
      <c r="Q350" s="292">
        <f>IF(CM_MWh!Q350&gt;0,1,0)</f>
        <v>0</v>
      </c>
      <c r="R350" s="292">
        <f>IF(CM_MWh!R350&gt;0,1,0)</f>
        <v>1</v>
      </c>
      <c r="S350" s="292">
        <f>IF(CM_MWh!S350&gt;0,1,0)</f>
        <v>1</v>
      </c>
      <c r="T350" s="292">
        <f>IF(CM_MWh!T350&gt;0,1,0)</f>
        <v>0</v>
      </c>
      <c r="U350" s="384">
        <f>IF(CM_MWh!U350&gt;0,1,0)</f>
        <v>1</v>
      </c>
      <c r="V350" s="382">
        <f>IF(CM_MWh!V350&gt;0,1,0)</f>
        <v>1</v>
      </c>
      <c r="W350" s="382">
        <f>IF(CM_MWh!W350&gt;0,1,0)</f>
        <v>1</v>
      </c>
      <c r="X350" s="382">
        <f>IF(CM_MWh!X350&gt;0,1,0)</f>
        <v>0</v>
      </c>
      <c r="Y350" s="382">
        <f>IF(CM_MWh!Y350&gt;0,1,0)</f>
        <v>1</v>
      </c>
      <c r="Z350" s="382">
        <f>IF(CM_MWh!Z350&gt;0,1,0)</f>
        <v>0</v>
      </c>
      <c r="AA350" s="382">
        <f>IF(CM_MWh!AA350&gt;0,1,0)</f>
        <v>1</v>
      </c>
      <c r="AB350" s="382">
        <f>IF(CM_MWh!AB350&gt;0,1,0)</f>
        <v>0</v>
      </c>
      <c r="AC350" s="382">
        <f>IF(CM_MWh!AC350&gt;0,1,0)</f>
        <v>0</v>
      </c>
      <c r="AD350" s="382">
        <f>IF(CM_MWh!AD350&gt;0,1,0)</f>
        <v>0</v>
      </c>
      <c r="AE350" s="382">
        <f>IF(CM_MWh!AE350&gt;0,1,0)</f>
        <v>1</v>
      </c>
      <c r="AF350" s="382">
        <f>IF(CM_MWh!AF350&gt;0,1,0)</f>
        <v>0</v>
      </c>
      <c r="AG350" s="384">
        <f>IF(CM_MWh!AG350&gt;0,1,0)</f>
        <v>0</v>
      </c>
      <c r="AH350" s="260">
        <f>IF(CM_MWh!AH350&gt;0,1,0)</f>
        <v>0</v>
      </c>
      <c r="AI350" s="260">
        <f>IF(CM_MWh!AI350&gt;0,1,0)</f>
        <v>0</v>
      </c>
      <c r="AJ350" s="382">
        <f>IF(CM_MWh!AJ350&gt;0,1,0)</f>
        <v>0</v>
      </c>
      <c r="AK350" s="382">
        <f>IF(CM_MWh!AK350&gt;0,1,0)</f>
        <v>0</v>
      </c>
      <c r="AL350" s="382">
        <f>IF(CM_MWh!AL350&gt;0,1,0)</f>
        <v>0</v>
      </c>
      <c r="AM350" s="382">
        <f>IF(CM_MWh!AM350&gt;0,1,0)</f>
        <v>0</v>
      </c>
      <c r="AN350" s="382">
        <f>IF(CM_MWh!AN350&gt;0,1,0)</f>
        <v>0</v>
      </c>
      <c r="AO350" s="382">
        <f>IF(CM_MWh!AO350&gt;0,1,0)</f>
        <v>0</v>
      </c>
      <c r="AP350" s="382">
        <f>IF(CM_MWh!AP350&gt;0,1,0)</f>
        <v>0</v>
      </c>
      <c r="AQ350" s="382">
        <f>IF(CM_MWh!AQ350&gt;0,1,0)</f>
        <v>0</v>
      </c>
      <c r="AR350" s="382">
        <f>IF(CM_MWh!AR350&gt;0,1,0)</f>
        <v>0</v>
      </c>
      <c r="AS350" s="382">
        <f>IF(CM_MWh!AS350&gt;0,1,0)</f>
        <v>0</v>
      </c>
      <c r="AT350" s="382">
        <f>IF(CM_MWh!AT350&gt;0,1,0)</f>
        <v>0</v>
      </c>
      <c r="AU350" s="382">
        <f t="shared" si="152"/>
        <v>6</v>
      </c>
      <c r="AV350" s="382">
        <f t="shared" si="153"/>
        <v>4</v>
      </c>
      <c r="AW350" s="103">
        <f t="shared" si="154"/>
        <v>10</v>
      </c>
      <c r="AX350" s="152">
        <f t="shared" si="155"/>
        <v>1934451</v>
      </c>
      <c r="AY350" s="381"/>
      <c r="AZ350" s="371"/>
      <c r="BA350" s="371"/>
      <c r="BB350" s="371"/>
      <c r="BC350" s="371"/>
      <c r="BD350" s="371"/>
      <c r="BE350" s="104">
        <f t="shared" si="161"/>
        <v>2024</v>
      </c>
      <c r="BF350" s="28">
        <f t="shared" si="147"/>
        <v>9</v>
      </c>
      <c r="BG350" s="381">
        <f t="shared" si="151"/>
        <v>3868928</v>
      </c>
      <c r="BH350" s="215">
        <f t="shared" si="146"/>
        <v>1715115</v>
      </c>
      <c r="BI350" s="215">
        <f t="shared" si="146"/>
        <v>190215</v>
      </c>
      <c r="BJ350" s="215">
        <f t="shared" si="146"/>
        <v>2158</v>
      </c>
      <c r="BK350" s="215">
        <f t="shared" si="146"/>
        <v>1513</v>
      </c>
      <c r="BL350" s="215">
        <f t="shared" si="146"/>
        <v>25450</v>
      </c>
      <c r="BM350" s="215">
        <f t="shared" si="156"/>
        <v>1934451</v>
      </c>
      <c r="BN350" s="206">
        <f t="shared" si="157"/>
        <v>4</v>
      </c>
      <c r="BO350" s="206">
        <f t="shared" si="149"/>
        <v>3</v>
      </c>
      <c r="BP350" s="206">
        <f t="shared" si="150"/>
        <v>3</v>
      </c>
      <c r="BQ350" s="206">
        <f t="shared" si="148"/>
        <v>6</v>
      </c>
      <c r="BR350" s="206">
        <f t="shared" si="158"/>
        <v>10</v>
      </c>
      <c r="BS350" s="264"/>
    </row>
    <row r="351" spans="1:71">
      <c r="A351" s="28">
        <f t="shared" si="159"/>
        <v>2024</v>
      </c>
      <c r="B351" s="28">
        <f t="shared" si="162"/>
        <v>10</v>
      </c>
      <c r="C351" s="383">
        <f t="shared" si="160"/>
        <v>1936080</v>
      </c>
      <c r="D351" s="383">
        <f>ROUND(cust_BM!D351,0)</f>
        <v>1716563</v>
      </c>
      <c r="E351" s="383">
        <f>ROUND(cust_BM!E351,0)</f>
        <v>190362</v>
      </c>
      <c r="F351" s="383">
        <f>ROUND(cust_BM!F351,0)</f>
        <v>2157</v>
      </c>
      <c r="G351" s="383">
        <f>ROUND(cust_BM!G351,0)</f>
        <v>1512</v>
      </c>
      <c r="H351" s="400">
        <f>ROUND(cust_BM!H351,0)</f>
        <v>25476</v>
      </c>
      <c r="I351" s="382">
        <f>IF(CM_MWh!I351&gt;0,1,0)</f>
        <v>0</v>
      </c>
      <c r="J351" s="382">
        <f>IF(CM_MWh!J351&gt;0,1,0)</f>
        <v>0</v>
      </c>
      <c r="K351" s="382">
        <f>IF(CM_MWh!K351&gt;0,1,0)</f>
        <v>1</v>
      </c>
      <c r="L351" s="382">
        <f>IF(CM_MWh!L351&gt;0,1,0)</f>
        <v>0</v>
      </c>
      <c r="M351" s="382">
        <f>IF(CM_MWh!N351&gt;0,1,0)</f>
        <v>0</v>
      </c>
      <c r="N351" s="292">
        <f>IF(CM_MWh!K351&gt;0,1,0)</f>
        <v>1</v>
      </c>
      <c r="O351" s="292">
        <f>IF(CM_MWh!M351&gt;0,1,0)</f>
        <v>0</v>
      </c>
      <c r="P351" s="292">
        <f>IF(CM_MWh!P351&gt;0,1,0)</f>
        <v>0</v>
      </c>
      <c r="Q351" s="292">
        <f>IF(CM_MWh!Q351&gt;0,1,0)</f>
        <v>0</v>
      </c>
      <c r="R351" s="292">
        <f>IF(CM_MWh!R351&gt;0,1,0)</f>
        <v>1</v>
      </c>
      <c r="S351" s="292">
        <f>IF(CM_MWh!S351&gt;0,1,0)</f>
        <v>1</v>
      </c>
      <c r="T351" s="292">
        <f>IF(CM_MWh!T351&gt;0,1,0)</f>
        <v>0</v>
      </c>
      <c r="U351" s="384">
        <f>IF(CM_MWh!U351&gt;0,1,0)</f>
        <v>1</v>
      </c>
      <c r="V351" s="382">
        <f>IF(CM_MWh!V351&gt;0,1,0)</f>
        <v>1</v>
      </c>
      <c r="W351" s="382">
        <f>IF(CM_MWh!W351&gt;0,1,0)</f>
        <v>1</v>
      </c>
      <c r="X351" s="382">
        <f>IF(CM_MWh!X351&gt;0,1,0)</f>
        <v>0</v>
      </c>
      <c r="Y351" s="382">
        <f>IF(CM_MWh!Y351&gt;0,1,0)</f>
        <v>1</v>
      </c>
      <c r="Z351" s="382">
        <f>IF(CM_MWh!Z351&gt;0,1,0)</f>
        <v>0</v>
      </c>
      <c r="AA351" s="382">
        <f>IF(CM_MWh!AA351&gt;0,1,0)</f>
        <v>1</v>
      </c>
      <c r="AB351" s="382">
        <f>IF(CM_MWh!AB351&gt;0,1,0)</f>
        <v>0</v>
      </c>
      <c r="AC351" s="382">
        <f>IF(CM_MWh!AC351&gt;0,1,0)</f>
        <v>0</v>
      </c>
      <c r="AD351" s="382">
        <f>IF(CM_MWh!AD351&gt;0,1,0)</f>
        <v>0</v>
      </c>
      <c r="AE351" s="382">
        <f>IF(CM_MWh!AE351&gt;0,1,0)</f>
        <v>1</v>
      </c>
      <c r="AF351" s="382">
        <f>IF(CM_MWh!AF351&gt;0,1,0)</f>
        <v>0</v>
      </c>
      <c r="AG351" s="384">
        <f>IF(CM_MWh!AG351&gt;0,1,0)</f>
        <v>0</v>
      </c>
      <c r="AH351" s="260">
        <f>IF(CM_MWh!AH351&gt;0,1,0)</f>
        <v>0</v>
      </c>
      <c r="AI351" s="260">
        <f>IF(CM_MWh!AI351&gt;0,1,0)</f>
        <v>0</v>
      </c>
      <c r="AJ351" s="382">
        <f>IF(CM_MWh!AJ351&gt;0,1,0)</f>
        <v>0</v>
      </c>
      <c r="AK351" s="382">
        <f>IF(CM_MWh!AK351&gt;0,1,0)</f>
        <v>0</v>
      </c>
      <c r="AL351" s="382">
        <f>IF(CM_MWh!AL351&gt;0,1,0)</f>
        <v>0</v>
      </c>
      <c r="AM351" s="382">
        <f>IF(CM_MWh!AM351&gt;0,1,0)</f>
        <v>0</v>
      </c>
      <c r="AN351" s="382">
        <f>IF(CM_MWh!AN351&gt;0,1,0)</f>
        <v>0</v>
      </c>
      <c r="AO351" s="382">
        <f>IF(CM_MWh!AO351&gt;0,1,0)</f>
        <v>0</v>
      </c>
      <c r="AP351" s="382">
        <f>IF(CM_MWh!AP351&gt;0,1,0)</f>
        <v>0</v>
      </c>
      <c r="AQ351" s="382">
        <f>IF(CM_MWh!AQ351&gt;0,1,0)</f>
        <v>0</v>
      </c>
      <c r="AR351" s="382">
        <f>IF(CM_MWh!AR351&gt;0,1,0)</f>
        <v>0</v>
      </c>
      <c r="AS351" s="382">
        <f>IF(CM_MWh!AS351&gt;0,1,0)</f>
        <v>0</v>
      </c>
      <c r="AT351" s="382">
        <f>IF(CM_MWh!AT351&gt;0,1,0)</f>
        <v>0</v>
      </c>
      <c r="AU351" s="382">
        <f t="shared" si="152"/>
        <v>6</v>
      </c>
      <c r="AV351" s="382">
        <f t="shared" si="153"/>
        <v>4</v>
      </c>
      <c r="AW351" s="103">
        <f t="shared" si="154"/>
        <v>10</v>
      </c>
      <c r="AX351" s="152">
        <f t="shared" si="155"/>
        <v>1936070</v>
      </c>
      <c r="AY351" s="381"/>
      <c r="AZ351" s="371"/>
      <c r="BA351" s="371"/>
      <c r="BB351" s="371"/>
      <c r="BC351" s="371"/>
      <c r="BD351" s="371"/>
      <c r="BE351" s="104">
        <f t="shared" si="161"/>
        <v>2024</v>
      </c>
      <c r="BF351" s="28">
        <f t="shared" si="147"/>
        <v>10</v>
      </c>
      <c r="BG351" s="381">
        <f t="shared" si="151"/>
        <v>3872166</v>
      </c>
      <c r="BH351" s="215">
        <f t="shared" si="146"/>
        <v>1716563</v>
      </c>
      <c r="BI351" s="215">
        <f t="shared" si="146"/>
        <v>190362</v>
      </c>
      <c r="BJ351" s="215">
        <f t="shared" si="146"/>
        <v>2157</v>
      </c>
      <c r="BK351" s="215">
        <f t="shared" si="146"/>
        <v>1512</v>
      </c>
      <c r="BL351" s="215">
        <f t="shared" si="146"/>
        <v>25476</v>
      </c>
      <c r="BM351" s="215">
        <f t="shared" si="156"/>
        <v>1936070</v>
      </c>
      <c r="BN351" s="206">
        <f t="shared" si="157"/>
        <v>4</v>
      </c>
      <c r="BO351" s="206">
        <f t="shared" si="149"/>
        <v>3</v>
      </c>
      <c r="BP351" s="206">
        <f t="shared" si="150"/>
        <v>3</v>
      </c>
      <c r="BQ351" s="206">
        <f t="shared" si="148"/>
        <v>6</v>
      </c>
      <c r="BR351" s="206">
        <f t="shared" si="158"/>
        <v>10</v>
      </c>
      <c r="BS351" s="264"/>
    </row>
    <row r="352" spans="1:71">
      <c r="A352" s="28">
        <f t="shared" si="159"/>
        <v>2024</v>
      </c>
      <c r="B352" s="28">
        <f t="shared" si="162"/>
        <v>11</v>
      </c>
      <c r="C352" s="383">
        <f t="shared" si="160"/>
        <v>1937713</v>
      </c>
      <c r="D352" s="383">
        <f>ROUND(cust_BM!D352,0)</f>
        <v>1718010</v>
      </c>
      <c r="E352" s="383">
        <f>ROUND(cust_BM!E352,0)</f>
        <v>190510</v>
      </c>
      <c r="F352" s="383">
        <f>ROUND(cust_BM!F352,0)</f>
        <v>2156</v>
      </c>
      <c r="G352" s="383">
        <f>ROUND(cust_BM!G352,0)</f>
        <v>1512</v>
      </c>
      <c r="H352" s="400">
        <f>ROUND(cust_BM!H352,0)</f>
        <v>25515</v>
      </c>
      <c r="I352" s="382">
        <f>IF(CM_MWh!I352&gt;0,1,0)</f>
        <v>0</v>
      </c>
      <c r="J352" s="382">
        <f>IF(CM_MWh!J352&gt;0,1,0)</f>
        <v>0</v>
      </c>
      <c r="K352" s="382">
        <f>IF(CM_MWh!K352&gt;0,1,0)</f>
        <v>1</v>
      </c>
      <c r="L352" s="382">
        <f>IF(CM_MWh!L352&gt;0,1,0)</f>
        <v>0</v>
      </c>
      <c r="M352" s="382">
        <f>IF(CM_MWh!N352&gt;0,1,0)</f>
        <v>0</v>
      </c>
      <c r="N352" s="292">
        <f>IF(CM_MWh!K352&gt;0,1,0)</f>
        <v>1</v>
      </c>
      <c r="O352" s="292">
        <f>IF(CM_MWh!M352&gt;0,1,0)</f>
        <v>0</v>
      </c>
      <c r="P352" s="292">
        <f>IF(CM_MWh!P352&gt;0,1,0)</f>
        <v>0</v>
      </c>
      <c r="Q352" s="292">
        <f>IF(CM_MWh!Q352&gt;0,1,0)</f>
        <v>0</v>
      </c>
      <c r="R352" s="292">
        <f>IF(CM_MWh!R352&gt;0,1,0)</f>
        <v>1</v>
      </c>
      <c r="S352" s="292">
        <f>IF(CM_MWh!S352&gt;0,1,0)</f>
        <v>1</v>
      </c>
      <c r="T352" s="292">
        <f>IF(CM_MWh!T352&gt;0,1,0)</f>
        <v>0</v>
      </c>
      <c r="U352" s="384">
        <f>IF(CM_MWh!U352&gt;0,1,0)</f>
        <v>1</v>
      </c>
      <c r="V352" s="382">
        <f>IF(CM_MWh!V352&gt;0,1,0)</f>
        <v>1</v>
      </c>
      <c r="W352" s="382">
        <f>IF(CM_MWh!W352&gt;0,1,0)</f>
        <v>1</v>
      </c>
      <c r="X352" s="382">
        <f>IF(CM_MWh!X352&gt;0,1,0)</f>
        <v>0</v>
      </c>
      <c r="Y352" s="382">
        <f>IF(CM_MWh!Y352&gt;0,1,0)</f>
        <v>1</v>
      </c>
      <c r="Z352" s="382">
        <f>IF(CM_MWh!Z352&gt;0,1,0)</f>
        <v>0</v>
      </c>
      <c r="AA352" s="382">
        <f>IF(CM_MWh!AA352&gt;0,1,0)</f>
        <v>1</v>
      </c>
      <c r="AB352" s="382">
        <f>IF(CM_MWh!AB352&gt;0,1,0)</f>
        <v>0</v>
      </c>
      <c r="AC352" s="382">
        <f>IF(CM_MWh!AC352&gt;0,1,0)</f>
        <v>0</v>
      </c>
      <c r="AD352" s="382">
        <f>IF(CM_MWh!AD352&gt;0,1,0)</f>
        <v>0</v>
      </c>
      <c r="AE352" s="382">
        <f>IF(CM_MWh!AE352&gt;0,1,0)</f>
        <v>1</v>
      </c>
      <c r="AF352" s="382">
        <f>IF(CM_MWh!AF352&gt;0,1,0)</f>
        <v>0</v>
      </c>
      <c r="AG352" s="384">
        <f>IF(CM_MWh!AG352&gt;0,1,0)</f>
        <v>0</v>
      </c>
      <c r="AH352" s="260">
        <f>IF(CM_MWh!AH352&gt;0,1,0)</f>
        <v>0</v>
      </c>
      <c r="AI352" s="260">
        <f>IF(CM_MWh!AI352&gt;0,1,0)</f>
        <v>0</v>
      </c>
      <c r="AJ352" s="382">
        <f>IF(CM_MWh!AJ352&gt;0,1,0)</f>
        <v>0</v>
      </c>
      <c r="AK352" s="382">
        <f>IF(CM_MWh!AK352&gt;0,1,0)</f>
        <v>0</v>
      </c>
      <c r="AL352" s="382">
        <f>IF(CM_MWh!AL352&gt;0,1,0)</f>
        <v>0</v>
      </c>
      <c r="AM352" s="382">
        <f>IF(CM_MWh!AM352&gt;0,1,0)</f>
        <v>0</v>
      </c>
      <c r="AN352" s="382">
        <f>IF(CM_MWh!AN352&gt;0,1,0)</f>
        <v>0</v>
      </c>
      <c r="AO352" s="382">
        <f>IF(CM_MWh!AO352&gt;0,1,0)</f>
        <v>0</v>
      </c>
      <c r="AP352" s="382">
        <f>IF(CM_MWh!AP352&gt;0,1,0)</f>
        <v>0</v>
      </c>
      <c r="AQ352" s="382">
        <f>IF(CM_MWh!AQ352&gt;0,1,0)</f>
        <v>0</v>
      </c>
      <c r="AR352" s="382">
        <f>IF(CM_MWh!AR352&gt;0,1,0)</f>
        <v>0</v>
      </c>
      <c r="AS352" s="382">
        <f>IF(CM_MWh!AS352&gt;0,1,0)</f>
        <v>0</v>
      </c>
      <c r="AT352" s="382">
        <f>IF(CM_MWh!AT352&gt;0,1,0)</f>
        <v>0</v>
      </c>
      <c r="AU352" s="382">
        <f t="shared" si="152"/>
        <v>6</v>
      </c>
      <c r="AV352" s="382">
        <f t="shared" si="153"/>
        <v>4</v>
      </c>
      <c r="AW352" s="103">
        <f t="shared" si="154"/>
        <v>10</v>
      </c>
      <c r="AX352" s="152">
        <f t="shared" si="155"/>
        <v>1937703</v>
      </c>
      <c r="AY352" s="381"/>
      <c r="AZ352" s="371"/>
      <c r="BA352" s="371"/>
      <c r="BB352" s="371"/>
      <c r="BC352" s="371"/>
      <c r="BD352" s="371"/>
      <c r="BE352" s="104">
        <f t="shared" si="161"/>
        <v>2024</v>
      </c>
      <c r="BF352" s="28">
        <f t="shared" si="147"/>
        <v>11</v>
      </c>
      <c r="BG352" s="381">
        <f t="shared" si="151"/>
        <v>3875432</v>
      </c>
      <c r="BH352" s="215">
        <f t="shared" si="146"/>
        <v>1718010</v>
      </c>
      <c r="BI352" s="215">
        <f t="shared" si="146"/>
        <v>190510</v>
      </c>
      <c r="BJ352" s="215">
        <f t="shared" si="146"/>
        <v>2156</v>
      </c>
      <c r="BK352" s="215">
        <f t="shared" si="146"/>
        <v>1512</v>
      </c>
      <c r="BL352" s="215">
        <f t="shared" si="146"/>
        <v>25515</v>
      </c>
      <c r="BM352" s="215">
        <f t="shared" si="156"/>
        <v>1937703</v>
      </c>
      <c r="BN352" s="206">
        <f t="shared" si="157"/>
        <v>4</v>
      </c>
      <c r="BO352" s="206">
        <f t="shared" si="149"/>
        <v>3</v>
      </c>
      <c r="BP352" s="206">
        <f t="shared" si="150"/>
        <v>3</v>
      </c>
      <c r="BQ352" s="206">
        <f t="shared" si="148"/>
        <v>6</v>
      </c>
      <c r="BR352" s="206">
        <f t="shared" si="158"/>
        <v>10</v>
      </c>
      <c r="BS352" s="264"/>
    </row>
    <row r="353" spans="1:71">
      <c r="A353" s="28">
        <f t="shared" si="159"/>
        <v>2024</v>
      </c>
      <c r="B353" s="28">
        <f t="shared" si="162"/>
        <v>12</v>
      </c>
      <c r="C353" s="383">
        <f t="shared" si="160"/>
        <v>1939260</v>
      </c>
      <c r="D353" s="383">
        <f>ROUND(cust_BM!D353,0)</f>
        <v>1719458</v>
      </c>
      <c r="E353" s="383">
        <f>ROUND(cust_BM!E353,0)</f>
        <v>190657</v>
      </c>
      <c r="F353" s="383">
        <f>ROUND(cust_BM!F353,0)</f>
        <v>2155</v>
      </c>
      <c r="G353" s="383">
        <f>ROUND(cust_BM!G353,0)</f>
        <v>1512</v>
      </c>
      <c r="H353" s="400">
        <f>ROUND(cust_BM!H353,0)</f>
        <v>25467</v>
      </c>
      <c r="I353" s="382">
        <f>IF(CM_MWh!I353&gt;0,1,0)</f>
        <v>0</v>
      </c>
      <c r="J353" s="382">
        <f>IF(CM_MWh!J353&gt;0,1,0)</f>
        <v>0</v>
      </c>
      <c r="K353" s="382">
        <f>IF(CM_MWh!K353&gt;0,1,0)</f>
        <v>1</v>
      </c>
      <c r="L353" s="382">
        <f>IF(CM_MWh!L353&gt;0,1,0)</f>
        <v>0</v>
      </c>
      <c r="M353" s="382">
        <f>IF(CM_MWh!N353&gt;0,1,0)</f>
        <v>0</v>
      </c>
      <c r="N353" s="292">
        <f>IF(CM_MWh!K353&gt;0,1,0)</f>
        <v>1</v>
      </c>
      <c r="O353" s="292">
        <f>IF(CM_MWh!M353&gt;0,1,0)</f>
        <v>0</v>
      </c>
      <c r="P353" s="292">
        <f>IF(CM_MWh!P353&gt;0,1,0)</f>
        <v>0</v>
      </c>
      <c r="Q353" s="292">
        <f>IF(CM_MWh!Q353&gt;0,1,0)</f>
        <v>1</v>
      </c>
      <c r="R353" s="292">
        <f>IF(CM_MWh!R353&gt;0,1,0)</f>
        <v>1</v>
      </c>
      <c r="S353" s="292">
        <f>IF(CM_MWh!S353&gt;0,1,0)</f>
        <v>1</v>
      </c>
      <c r="T353" s="292">
        <f>IF(CM_MWh!T353&gt;0,1,0)</f>
        <v>0</v>
      </c>
      <c r="U353" s="384">
        <f>IF(CM_MWh!U353&gt;0,1,0)</f>
        <v>1</v>
      </c>
      <c r="V353" s="382">
        <f>IF(CM_MWh!V353&gt;0,1,0)</f>
        <v>1</v>
      </c>
      <c r="W353" s="382">
        <f>IF(CM_MWh!W353&gt;0,1,0)</f>
        <v>1</v>
      </c>
      <c r="X353" s="382">
        <f>IF(CM_MWh!X353&gt;0,1,0)</f>
        <v>0</v>
      </c>
      <c r="Y353" s="382">
        <f>IF(CM_MWh!Y353&gt;0,1,0)</f>
        <v>1</v>
      </c>
      <c r="Z353" s="382">
        <f>IF(CM_MWh!Z353&gt;0,1,0)</f>
        <v>0</v>
      </c>
      <c r="AA353" s="382">
        <f>IF(CM_MWh!AA353&gt;0,1,0)</f>
        <v>1</v>
      </c>
      <c r="AB353" s="382">
        <f>IF(CM_MWh!AB353&gt;0,1,0)</f>
        <v>0</v>
      </c>
      <c r="AC353" s="382">
        <f>IF(CM_MWh!AC353&gt;0,1,0)</f>
        <v>0</v>
      </c>
      <c r="AD353" s="382">
        <f>IF(CM_MWh!AD353&gt;0,1,0)</f>
        <v>0</v>
      </c>
      <c r="AE353" s="382">
        <f>IF(CM_MWh!AE353&gt;0,1,0)</f>
        <v>1</v>
      </c>
      <c r="AF353" s="382">
        <f>IF(CM_MWh!AF353&gt;0,1,0)</f>
        <v>0</v>
      </c>
      <c r="AG353" s="384">
        <f>IF(CM_MWh!AG353&gt;0,1,0)</f>
        <v>0</v>
      </c>
      <c r="AH353" s="260">
        <f>IF(CM_MWh!AH353&gt;0,1,0)</f>
        <v>0</v>
      </c>
      <c r="AI353" s="260">
        <f>IF(CM_MWh!AI353&gt;0,1,0)</f>
        <v>0</v>
      </c>
      <c r="AJ353" s="382">
        <f>IF(CM_MWh!AJ353&gt;0,1,0)</f>
        <v>0</v>
      </c>
      <c r="AK353" s="382">
        <f>IF(CM_MWh!AK353&gt;0,1,0)</f>
        <v>0</v>
      </c>
      <c r="AL353" s="382">
        <f>IF(CM_MWh!AL353&gt;0,1,0)</f>
        <v>0</v>
      </c>
      <c r="AM353" s="382">
        <f>IF(CM_MWh!AM353&gt;0,1,0)</f>
        <v>0</v>
      </c>
      <c r="AN353" s="382">
        <f>IF(CM_MWh!AN353&gt;0,1,0)</f>
        <v>0</v>
      </c>
      <c r="AO353" s="382">
        <f>IF(CM_MWh!AO353&gt;0,1,0)</f>
        <v>0</v>
      </c>
      <c r="AP353" s="382">
        <f>IF(CM_MWh!AP353&gt;0,1,0)</f>
        <v>0</v>
      </c>
      <c r="AQ353" s="382">
        <f>IF(CM_MWh!AQ353&gt;0,1,0)</f>
        <v>0</v>
      </c>
      <c r="AR353" s="382">
        <f>IF(CM_MWh!AR353&gt;0,1,0)</f>
        <v>0</v>
      </c>
      <c r="AS353" s="382">
        <f>IF(CM_MWh!AS353&gt;0,1,0)</f>
        <v>0</v>
      </c>
      <c r="AT353" s="382">
        <f>IF(CM_MWh!AT353&gt;0,1,0)</f>
        <v>0</v>
      </c>
      <c r="AU353" s="382">
        <f t="shared" si="152"/>
        <v>6</v>
      </c>
      <c r="AV353" s="382">
        <f t="shared" si="153"/>
        <v>5</v>
      </c>
      <c r="AW353" s="103">
        <f t="shared" si="154"/>
        <v>11</v>
      </c>
      <c r="AX353" s="152">
        <f t="shared" si="155"/>
        <v>1939249</v>
      </c>
      <c r="AY353" s="381"/>
      <c r="AZ353" s="371"/>
      <c r="BA353" s="371"/>
      <c r="BB353" s="371"/>
      <c r="BC353" s="371"/>
      <c r="BD353" s="371"/>
      <c r="BE353" s="104">
        <f t="shared" si="161"/>
        <v>2024</v>
      </c>
      <c r="BF353" s="28">
        <f t="shared" si="147"/>
        <v>12</v>
      </c>
      <c r="BG353" s="381">
        <f t="shared" si="151"/>
        <v>3878526</v>
      </c>
      <c r="BH353" s="215">
        <f t="shared" si="146"/>
        <v>1719458</v>
      </c>
      <c r="BI353" s="215">
        <f t="shared" si="146"/>
        <v>190657</v>
      </c>
      <c r="BJ353" s="215">
        <f t="shared" si="146"/>
        <v>2155</v>
      </c>
      <c r="BK353" s="215">
        <f t="shared" si="146"/>
        <v>1512</v>
      </c>
      <c r="BL353" s="215">
        <f t="shared" si="146"/>
        <v>25467</v>
      </c>
      <c r="BM353" s="215">
        <f t="shared" si="156"/>
        <v>1939249</v>
      </c>
      <c r="BN353" s="206">
        <f t="shared" si="157"/>
        <v>5</v>
      </c>
      <c r="BO353" s="206">
        <f t="shared" si="149"/>
        <v>3</v>
      </c>
      <c r="BP353" s="206">
        <f t="shared" si="150"/>
        <v>3</v>
      </c>
      <c r="BQ353" s="206">
        <f t="shared" si="148"/>
        <v>6</v>
      </c>
      <c r="BR353" s="206">
        <f t="shared" si="158"/>
        <v>11</v>
      </c>
      <c r="BS353" s="264"/>
    </row>
    <row r="354" spans="1:71">
      <c r="A354" s="28">
        <f t="shared" si="159"/>
        <v>2025</v>
      </c>
      <c r="B354" s="28">
        <f t="shared" si="162"/>
        <v>1</v>
      </c>
      <c r="C354" s="383">
        <f t="shared" si="160"/>
        <v>1940897</v>
      </c>
      <c r="D354" s="383">
        <f>ROUND(cust_BM!D354,0)</f>
        <v>1720906</v>
      </c>
      <c r="E354" s="383">
        <f>ROUND(cust_BM!E354,0)</f>
        <v>190805</v>
      </c>
      <c r="F354" s="383">
        <f>ROUND(cust_BM!F354,0)</f>
        <v>2153</v>
      </c>
      <c r="G354" s="383">
        <f>ROUND(cust_BM!G354,0)</f>
        <v>1512</v>
      </c>
      <c r="H354" s="400">
        <f>ROUND(cust_BM!H354,0)</f>
        <v>25510</v>
      </c>
      <c r="I354" s="382">
        <f>IF(CM_MWh!I354&gt;0,1,0)</f>
        <v>0</v>
      </c>
      <c r="J354" s="382">
        <f>IF(CM_MWh!J354&gt;0,1,0)</f>
        <v>0</v>
      </c>
      <c r="K354" s="382">
        <f>IF(CM_MWh!K354&gt;0,1,0)</f>
        <v>1</v>
      </c>
      <c r="L354" s="382">
        <f>IF(CM_MWh!L354&gt;0,1,0)</f>
        <v>0</v>
      </c>
      <c r="M354" s="382">
        <f>IF(CM_MWh!N354&gt;0,1,0)</f>
        <v>0</v>
      </c>
      <c r="N354" s="292">
        <f>IF(CM_MWh!K354&gt;0,1,0)</f>
        <v>1</v>
      </c>
      <c r="O354" s="292">
        <f>IF(CM_MWh!M354&gt;0,1,0)</f>
        <v>0</v>
      </c>
      <c r="P354" s="292">
        <f>IF(CM_MWh!P354&gt;0,1,0)</f>
        <v>0</v>
      </c>
      <c r="Q354" s="292">
        <f>IF(CM_MWh!Q354&gt;0,1,0)</f>
        <v>1</v>
      </c>
      <c r="R354" s="292">
        <f>IF(CM_MWh!R354&gt;0,1,0)</f>
        <v>1</v>
      </c>
      <c r="S354" s="292">
        <f>IF(CM_MWh!S354&gt;0,1,0)</f>
        <v>1</v>
      </c>
      <c r="T354" s="292">
        <f>IF(CM_MWh!T354&gt;0,1,0)</f>
        <v>0</v>
      </c>
      <c r="U354" s="384">
        <f>IF(CM_MWh!U354&gt;0,1,0)</f>
        <v>1</v>
      </c>
      <c r="V354" s="382">
        <f>IF(CM_MWh!V354&gt;0,1,0)</f>
        <v>1</v>
      </c>
      <c r="W354" s="382">
        <f>IF(CM_MWh!W354&gt;0,1,0)</f>
        <v>1</v>
      </c>
      <c r="X354" s="382">
        <f>IF(CM_MWh!X354&gt;0,1,0)</f>
        <v>0</v>
      </c>
      <c r="Y354" s="382">
        <f>IF(CM_MWh!Y354&gt;0,1,0)</f>
        <v>1</v>
      </c>
      <c r="Z354" s="382">
        <f>IF(CM_MWh!Z354&gt;0,1,0)</f>
        <v>0</v>
      </c>
      <c r="AA354" s="382">
        <f>IF(CM_MWh!AA354&gt;0,1,0)</f>
        <v>1</v>
      </c>
      <c r="AB354" s="382">
        <f>IF(CM_MWh!AB354&gt;0,1,0)</f>
        <v>0</v>
      </c>
      <c r="AC354" s="382">
        <f>IF(CM_MWh!AC354&gt;0,1,0)</f>
        <v>0</v>
      </c>
      <c r="AD354" s="382">
        <f>IF(CM_MWh!AD354&gt;0,1,0)</f>
        <v>0</v>
      </c>
      <c r="AE354" s="382">
        <f>IF(CM_MWh!AE354&gt;0,1,0)</f>
        <v>1</v>
      </c>
      <c r="AF354" s="382">
        <f>IF(CM_MWh!AF354&gt;0,1,0)</f>
        <v>0</v>
      </c>
      <c r="AG354" s="384">
        <f>IF(CM_MWh!AG354&gt;0,1,0)</f>
        <v>0</v>
      </c>
      <c r="AH354" s="260">
        <f>IF(CM_MWh!AH354&gt;0,1,0)</f>
        <v>0</v>
      </c>
      <c r="AI354" s="260">
        <f>IF(CM_MWh!AI354&gt;0,1,0)</f>
        <v>0</v>
      </c>
      <c r="AJ354" s="382">
        <f>IF(CM_MWh!AJ354&gt;0,1,0)</f>
        <v>0</v>
      </c>
      <c r="AK354" s="382">
        <f>IF(CM_MWh!AK354&gt;0,1,0)</f>
        <v>0</v>
      </c>
      <c r="AL354" s="382">
        <f>IF(CM_MWh!AL354&gt;0,1,0)</f>
        <v>0</v>
      </c>
      <c r="AM354" s="382">
        <f>IF(CM_MWh!AM354&gt;0,1,0)</f>
        <v>0</v>
      </c>
      <c r="AN354" s="382">
        <f>IF(CM_MWh!AN354&gt;0,1,0)</f>
        <v>0</v>
      </c>
      <c r="AO354" s="382">
        <f>IF(CM_MWh!AO354&gt;0,1,0)</f>
        <v>0</v>
      </c>
      <c r="AP354" s="382">
        <f>IF(CM_MWh!AP354&gt;0,1,0)</f>
        <v>0</v>
      </c>
      <c r="AQ354" s="382">
        <f>IF(CM_MWh!AQ354&gt;0,1,0)</f>
        <v>0</v>
      </c>
      <c r="AR354" s="382">
        <f>IF(CM_MWh!AR354&gt;0,1,0)</f>
        <v>0</v>
      </c>
      <c r="AS354" s="382">
        <f>IF(CM_MWh!AS354&gt;0,1,0)</f>
        <v>0</v>
      </c>
      <c r="AT354" s="382">
        <f>IF(CM_MWh!AT354&gt;0,1,0)</f>
        <v>0</v>
      </c>
      <c r="AU354" s="382">
        <f t="shared" si="152"/>
        <v>6</v>
      </c>
      <c r="AV354" s="382">
        <f t="shared" si="153"/>
        <v>5</v>
      </c>
      <c r="AW354" s="103">
        <f t="shared" si="154"/>
        <v>11</v>
      </c>
      <c r="AX354" s="152">
        <f t="shared" si="155"/>
        <v>1940886</v>
      </c>
      <c r="AY354" s="381"/>
      <c r="AZ354" s="371"/>
      <c r="BA354" s="371"/>
      <c r="BB354" s="371"/>
      <c r="BC354" s="371"/>
      <c r="BD354" s="371"/>
      <c r="BE354" s="104">
        <f t="shared" si="161"/>
        <v>2025</v>
      </c>
      <c r="BF354" s="28">
        <f t="shared" si="147"/>
        <v>1</v>
      </c>
      <c r="BG354" s="381">
        <f t="shared" si="151"/>
        <v>3881800</v>
      </c>
      <c r="BH354" s="215">
        <f t="shared" si="146"/>
        <v>1720906</v>
      </c>
      <c r="BI354" s="215">
        <f t="shared" si="146"/>
        <v>190805</v>
      </c>
      <c r="BJ354" s="215">
        <f t="shared" si="146"/>
        <v>2153</v>
      </c>
      <c r="BK354" s="215">
        <f t="shared" si="146"/>
        <v>1512</v>
      </c>
      <c r="BL354" s="215">
        <f t="shared" si="146"/>
        <v>25510</v>
      </c>
      <c r="BM354" s="215">
        <f t="shared" si="156"/>
        <v>1940886</v>
      </c>
      <c r="BN354" s="206">
        <f t="shared" si="157"/>
        <v>5</v>
      </c>
      <c r="BO354" s="206">
        <f t="shared" si="149"/>
        <v>3</v>
      </c>
      <c r="BP354" s="206">
        <f t="shared" si="150"/>
        <v>3</v>
      </c>
      <c r="BQ354" s="206">
        <f t="shared" si="148"/>
        <v>6</v>
      </c>
      <c r="BR354" s="206">
        <f t="shared" si="158"/>
        <v>11</v>
      </c>
      <c r="BS354" s="264"/>
    </row>
    <row r="355" spans="1:71">
      <c r="A355" s="28">
        <f t="shared" si="159"/>
        <v>2025</v>
      </c>
      <c r="B355" s="28">
        <f t="shared" si="162"/>
        <v>2</v>
      </c>
      <c r="C355" s="383">
        <f t="shared" si="160"/>
        <v>1942496</v>
      </c>
      <c r="D355" s="383">
        <f>ROUND(cust_BM!D355,0)</f>
        <v>1722353</v>
      </c>
      <c r="E355" s="383">
        <f>ROUND(cust_BM!E355,0)</f>
        <v>190952</v>
      </c>
      <c r="F355" s="383">
        <f>ROUND(cust_BM!F355,0)</f>
        <v>2152</v>
      </c>
      <c r="G355" s="383">
        <f>ROUND(cust_BM!G355,0)</f>
        <v>1512</v>
      </c>
      <c r="H355" s="400">
        <f>ROUND(cust_BM!H355,0)</f>
        <v>25516</v>
      </c>
      <c r="I355" s="382">
        <f>IF(CM_MWh!I355&gt;0,1,0)</f>
        <v>0</v>
      </c>
      <c r="J355" s="382">
        <f>IF(CM_MWh!J355&gt;0,1,0)</f>
        <v>0</v>
      </c>
      <c r="K355" s="382">
        <f>IF(CM_MWh!K355&gt;0,1,0)</f>
        <v>1</v>
      </c>
      <c r="L355" s="382">
        <f>IF(CM_MWh!L355&gt;0,1,0)</f>
        <v>0</v>
      </c>
      <c r="M355" s="382">
        <f>IF(CM_MWh!N355&gt;0,1,0)</f>
        <v>0</v>
      </c>
      <c r="N355" s="292">
        <f>IF(CM_MWh!K355&gt;0,1,0)</f>
        <v>1</v>
      </c>
      <c r="O355" s="292">
        <f>IF(CM_MWh!M355&gt;0,1,0)</f>
        <v>0</v>
      </c>
      <c r="P355" s="292">
        <f>IF(CM_MWh!P355&gt;0,1,0)</f>
        <v>0</v>
      </c>
      <c r="Q355" s="292">
        <f>IF(CM_MWh!Q355&gt;0,1,0)</f>
        <v>1</v>
      </c>
      <c r="R355" s="292">
        <f>IF(CM_MWh!R355&gt;0,1,0)</f>
        <v>1</v>
      </c>
      <c r="S355" s="292">
        <f>IF(CM_MWh!S355&gt;0,1,0)</f>
        <v>1</v>
      </c>
      <c r="T355" s="292">
        <f>IF(CM_MWh!T355&gt;0,1,0)</f>
        <v>0</v>
      </c>
      <c r="U355" s="384">
        <f>IF(CM_MWh!U355&gt;0,1,0)</f>
        <v>1</v>
      </c>
      <c r="V355" s="382">
        <f>IF(CM_MWh!V355&gt;0,1,0)</f>
        <v>1</v>
      </c>
      <c r="W355" s="382">
        <f>IF(CM_MWh!W355&gt;0,1,0)</f>
        <v>1</v>
      </c>
      <c r="X355" s="382">
        <f>IF(CM_MWh!X355&gt;0,1,0)</f>
        <v>0</v>
      </c>
      <c r="Y355" s="382">
        <f>IF(CM_MWh!Y355&gt;0,1,0)</f>
        <v>1</v>
      </c>
      <c r="Z355" s="382">
        <f>IF(CM_MWh!Z355&gt;0,1,0)</f>
        <v>0</v>
      </c>
      <c r="AA355" s="382">
        <f>IF(CM_MWh!AA355&gt;0,1,0)</f>
        <v>1</v>
      </c>
      <c r="AB355" s="382">
        <f>IF(CM_MWh!AB355&gt;0,1,0)</f>
        <v>0</v>
      </c>
      <c r="AC355" s="382">
        <f>IF(CM_MWh!AC355&gt;0,1,0)</f>
        <v>0</v>
      </c>
      <c r="AD355" s="382">
        <f>IF(CM_MWh!AD355&gt;0,1,0)</f>
        <v>0</v>
      </c>
      <c r="AE355" s="382">
        <f>IF(CM_MWh!AE355&gt;0,1,0)</f>
        <v>1</v>
      </c>
      <c r="AF355" s="382">
        <f>IF(CM_MWh!AF355&gt;0,1,0)</f>
        <v>0</v>
      </c>
      <c r="AG355" s="384">
        <f>IF(CM_MWh!AG355&gt;0,1,0)</f>
        <v>0</v>
      </c>
      <c r="AH355" s="260">
        <f>IF(CM_MWh!AH355&gt;0,1,0)</f>
        <v>0</v>
      </c>
      <c r="AI355" s="260">
        <f>IF(CM_MWh!AI355&gt;0,1,0)</f>
        <v>0</v>
      </c>
      <c r="AJ355" s="382">
        <f>IF(CM_MWh!AJ355&gt;0,1,0)</f>
        <v>0</v>
      </c>
      <c r="AK355" s="382">
        <f>IF(CM_MWh!AK355&gt;0,1,0)</f>
        <v>0</v>
      </c>
      <c r="AL355" s="382">
        <f>IF(CM_MWh!AL355&gt;0,1,0)</f>
        <v>0</v>
      </c>
      <c r="AM355" s="382">
        <f>IF(CM_MWh!AM355&gt;0,1,0)</f>
        <v>0</v>
      </c>
      <c r="AN355" s="382">
        <f>IF(CM_MWh!AN355&gt;0,1,0)</f>
        <v>0</v>
      </c>
      <c r="AO355" s="382">
        <f>IF(CM_MWh!AO355&gt;0,1,0)</f>
        <v>0</v>
      </c>
      <c r="AP355" s="382">
        <f>IF(CM_MWh!AP355&gt;0,1,0)</f>
        <v>0</v>
      </c>
      <c r="AQ355" s="382">
        <f>IF(CM_MWh!AQ355&gt;0,1,0)</f>
        <v>0</v>
      </c>
      <c r="AR355" s="382">
        <f>IF(CM_MWh!AR355&gt;0,1,0)</f>
        <v>0</v>
      </c>
      <c r="AS355" s="382">
        <f>IF(CM_MWh!AS355&gt;0,1,0)</f>
        <v>0</v>
      </c>
      <c r="AT355" s="382">
        <f>IF(CM_MWh!AT355&gt;0,1,0)</f>
        <v>0</v>
      </c>
      <c r="AU355" s="382">
        <f t="shared" si="152"/>
        <v>6</v>
      </c>
      <c r="AV355" s="382">
        <f t="shared" si="153"/>
        <v>5</v>
      </c>
      <c r="AW355" s="103">
        <f t="shared" si="154"/>
        <v>11</v>
      </c>
      <c r="AX355" s="152">
        <f t="shared" si="155"/>
        <v>1942485</v>
      </c>
      <c r="AY355" s="381"/>
      <c r="AZ355" s="371"/>
      <c r="BA355" s="371"/>
      <c r="BB355" s="371"/>
      <c r="BC355" s="371"/>
      <c r="BD355" s="371"/>
      <c r="BE355" s="104">
        <f t="shared" si="161"/>
        <v>2025</v>
      </c>
      <c r="BF355" s="28">
        <f t="shared" si="147"/>
        <v>2</v>
      </c>
      <c r="BG355" s="381">
        <f t="shared" si="151"/>
        <v>3884998</v>
      </c>
      <c r="BH355" s="215">
        <f t="shared" si="146"/>
        <v>1722353</v>
      </c>
      <c r="BI355" s="215">
        <f t="shared" si="146"/>
        <v>190952</v>
      </c>
      <c r="BJ355" s="215">
        <f t="shared" si="146"/>
        <v>2152</v>
      </c>
      <c r="BK355" s="215">
        <f t="shared" si="146"/>
        <v>1512</v>
      </c>
      <c r="BL355" s="215">
        <f t="shared" si="146"/>
        <v>25516</v>
      </c>
      <c r="BM355" s="215">
        <f t="shared" si="156"/>
        <v>1942485</v>
      </c>
      <c r="BN355" s="206">
        <f t="shared" si="157"/>
        <v>5</v>
      </c>
      <c r="BO355" s="206">
        <f t="shared" si="149"/>
        <v>3</v>
      </c>
      <c r="BP355" s="206">
        <f t="shared" si="150"/>
        <v>3</v>
      </c>
      <c r="BQ355" s="206">
        <f t="shared" si="148"/>
        <v>6</v>
      </c>
      <c r="BR355" s="206">
        <f t="shared" si="158"/>
        <v>11</v>
      </c>
      <c r="BS355" s="264"/>
    </row>
    <row r="356" spans="1:71">
      <c r="A356" s="28">
        <f t="shared" si="159"/>
        <v>2025</v>
      </c>
      <c r="B356" s="28">
        <f t="shared" si="162"/>
        <v>3</v>
      </c>
      <c r="C356" s="383">
        <f t="shared" si="160"/>
        <v>1944083</v>
      </c>
      <c r="D356" s="383">
        <f>ROUND(cust_BM!D356,0)</f>
        <v>1723801</v>
      </c>
      <c r="E356" s="383">
        <f>ROUND(cust_BM!E356,0)</f>
        <v>191100</v>
      </c>
      <c r="F356" s="383">
        <f>ROUND(cust_BM!F356,0)</f>
        <v>2151</v>
      </c>
      <c r="G356" s="383">
        <f>ROUND(cust_BM!G356,0)</f>
        <v>1512</v>
      </c>
      <c r="H356" s="400">
        <f>ROUND(cust_BM!H356,0)</f>
        <v>25508</v>
      </c>
      <c r="I356" s="382">
        <f>IF(CM_MWh!I356&gt;0,1,0)</f>
        <v>0</v>
      </c>
      <c r="J356" s="382">
        <f>IF(CM_MWh!J356&gt;0,1,0)</f>
        <v>0</v>
      </c>
      <c r="K356" s="382">
        <f>IF(CM_MWh!K356&gt;0,1,0)</f>
        <v>1</v>
      </c>
      <c r="L356" s="382">
        <f>IF(CM_MWh!L356&gt;0,1,0)</f>
        <v>0</v>
      </c>
      <c r="M356" s="382">
        <f>IF(CM_MWh!N356&gt;0,1,0)</f>
        <v>0</v>
      </c>
      <c r="N356" s="292">
        <f>IF(CM_MWh!K356&gt;0,1,0)</f>
        <v>1</v>
      </c>
      <c r="O356" s="292">
        <f>IF(CM_MWh!M356&gt;0,1,0)</f>
        <v>0</v>
      </c>
      <c r="P356" s="292">
        <f>IF(CM_MWh!P356&gt;0,1,0)</f>
        <v>0</v>
      </c>
      <c r="Q356" s="292">
        <f>IF(CM_MWh!Q356&gt;0,1,0)</f>
        <v>1</v>
      </c>
      <c r="R356" s="292">
        <f>IF(CM_MWh!R356&gt;0,1,0)</f>
        <v>1</v>
      </c>
      <c r="S356" s="292">
        <f>IF(CM_MWh!S356&gt;0,1,0)</f>
        <v>1</v>
      </c>
      <c r="T356" s="292">
        <f>IF(CM_MWh!T356&gt;0,1,0)</f>
        <v>0</v>
      </c>
      <c r="U356" s="384">
        <f>IF(CM_MWh!U356&gt;0,1,0)</f>
        <v>1</v>
      </c>
      <c r="V356" s="382">
        <f>IF(CM_MWh!V356&gt;0,1,0)</f>
        <v>1</v>
      </c>
      <c r="W356" s="382">
        <f>IF(CM_MWh!W356&gt;0,1,0)</f>
        <v>1</v>
      </c>
      <c r="X356" s="382">
        <f>IF(CM_MWh!X356&gt;0,1,0)</f>
        <v>0</v>
      </c>
      <c r="Y356" s="382">
        <f>IF(CM_MWh!Y356&gt;0,1,0)</f>
        <v>1</v>
      </c>
      <c r="Z356" s="382">
        <f>IF(CM_MWh!Z356&gt;0,1,0)</f>
        <v>0</v>
      </c>
      <c r="AA356" s="382">
        <f>IF(CM_MWh!AA356&gt;0,1,0)</f>
        <v>1</v>
      </c>
      <c r="AB356" s="382">
        <f>IF(CM_MWh!AB356&gt;0,1,0)</f>
        <v>0</v>
      </c>
      <c r="AC356" s="382">
        <f>IF(CM_MWh!AC356&gt;0,1,0)</f>
        <v>0</v>
      </c>
      <c r="AD356" s="382">
        <f>IF(CM_MWh!AD356&gt;0,1,0)</f>
        <v>0</v>
      </c>
      <c r="AE356" s="382">
        <f>IF(CM_MWh!AE356&gt;0,1,0)</f>
        <v>1</v>
      </c>
      <c r="AF356" s="382">
        <f>IF(CM_MWh!AF356&gt;0,1,0)</f>
        <v>0</v>
      </c>
      <c r="AG356" s="384">
        <f>IF(CM_MWh!AG356&gt;0,1,0)</f>
        <v>0</v>
      </c>
      <c r="AH356" s="260">
        <f>IF(CM_MWh!AH356&gt;0,1,0)</f>
        <v>0</v>
      </c>
      <c r="AI356" s="260">
        <f>IF(CM_MWh!AI356&gt;0,1,0)</f>
        <v>0</v>
      </c>
      <c r="AJ356" s="382">
        <f>IF(CM_MWh!AJ356&gt;0,1,0)</f>
        <v>0</v>
      </c>
      <c r="AK356" s="382">
        <f>IF(CM_MWh!AK356&gt;0,1,0)</f>
        <v>0</v>
      </c>
      <c r="AL356" s="382">
        <f>IF(CM_MWh!AL356&gt;0,1,0)</f>
        <v>0</v>
      </c>
      <c r="AM356" s="382">
        <f>IF(CM_MWh!AM356&gt;0,1,0)</f>
        <v>0</v>
      </c>
      <c r="AN356" s="382">
        <f>IF(CM_MWh!AN356&gt;0,1,0)</f>
        <v>0</v>
      </c>
      <c r="AO356" s="382">
        <f>IF(CM_MWh!AO356&gt;0,1,0)</f>
        <v>0</v>
      </c>
      <c r="AP356" s="382">
        <f>IF(CM_MWh!AP356&gt;0,1,0)</f>
        <v>0</v>
      </c>
      <c r="AQ356" s="382">
        <f>IF(CM_MWh!AQ356&gt;0,1,0)</f>
        <v>0</v>
      </c>
      <c r="AR356" s="382">
        <f>IF(CM_MWh!AR356&gt;0,1,0)</f>
        <v>0</v>
      </c>
      <c r="AS356" s="382">
        <f>IF(CM_MWh!AS356&gt;0,1,0)</f>
        <v>0</v>
      </c>
      <c r="AT356" s="382">
        <f>IF(CM_MWh!AT356&gt;0,1,0)</f>
        <v>0</v>
      </c>
      <c r="AU356" s="382">
        <f t="shared" si="152"/>
        <v>6</v>
      </c>
      <c r="AV356" s="382">
        <f t="shared" si="153"/>
        <v>5</v>
      </c>
      <c r="AW356" s="103">
        <f t="shared" si="154"/>
        <v>11</v>
      </c>
      <c r="AX356" s="152">
        <f t="shared" si="155"/>
        <v>1944072</v>
      </c>
      <c r="AY356" s="381"/>
      <c r="AZ356" s="371"/>
      <c r="BA356" s="371"/>
      <c r="BB356" s="371"/>
      <c r="BC356" s="371"/>
      <c r="BD356" s="371"/>
      <c r="BE356" s="104">
        <f t="shared" si="161"/>
        <v>2025</v>
      </c>
      <c r="BF356" s="28">
        <f t="shared" si="147"/>
        <v>3</v>
      </c>
      <c r="BG356" s="381">
        <f t="shared" si="151"/>
        <v>3888172</v>
      </c>
      <c r="BH356" s="215">
        <f t="shared" si="146"/>
        <v>1723801</v>
      </c>
      <c r="BI356" s="215">
        <f t="shared" si="146"/>
        <v>191100</v>
      </c>
      <c r="BJ356" s="215">
        <f t="shared" si="146"/>
        <v>2151</v>
      </c>
      <c r="BK356" s="215">
        <f t="shared" si="146"/>
        <v>1512</v>
      </c>
      <c r="BL356" s="215">
        <f t="shared" si="146"/>
        <v>25508</v>
      </c>
      <c r="BM356" s="215">
        <f t="shared" si="156"/>
        <v>1944072</v>
      </c>
      <c r="BN356" s="206">
        <f t="shared" si="157"/>
        <v>5</v>
      </c>
      <c r="BO356" s="206">
        <f t="shared" si="149"/>
        <v>3</v>
      </c>
      <c r="BP356" s="206">
        <f t="shared" si="150"/>
        <v>3</v>
      </c>
      <c r="BQ356" s="206">
        <f t="shared" si="148"/>
        <v>6</v>
      </c>
      <c r="BR356" s="206">
        <f t="shared" si="158"/>
        <v>11</v>
      </c>
      <c r="BS356" s="264"/>
    </row>
    <row r="357" spans="1:71">
      <c r="A357" s="28">
        <f t="shared" si="159"/>
        <v>2025</v>
      </c>
      <c r="B357" s="28">
        <f t="shared" si="162"/>
        <v>4</v>
      </c>
      <c r="C357" s="383">
        <f t="shared" si="160"/>
        <v>1945636</v>
      </c>
      <c r="D357" s="383">
        <f>ROUND(cust_BM!D357,0)</f>
        <v>1725248</v>
      </c>
      <c r="E357" s="383">
        <f>ROUND(cust_BM!E357,0)</f>
        <v>191247</v>
      </c>
      <c r="F357" s="383">
        <f>ROUND(cust_BM!F357,0)</f>
        <v>2150</v>
      </c>
      <c r="G357" s="383">
        <f>ROUND(cust_BM!G357,0)</f>
        <v>1512</v>
      </c>
      <c r="H357" s="400">
        <f>ROUND(cust_BM!H357,0)</f>
        <v>25469</v>
      </c>
      <c r="I357" s="382">
        <f>IF(CM_MWh!I357&gt;0,1,0)</f>
        <v>0</v>
      </c>
      <c r="J357" s="382">
        <f>IF(CM_MWh!J357&gt;0,1,0)</f>
        <v>0</v>
      </c>
      <c r="K357" s="382">
        <f>IF(CM_MWh!K357&gt;0,1,0)</f>
        <v>1</v>
      </c>
      <c r="L357" s="382">
        <f>IF(CM_MWh!L357&gt;0,1,0)</f>
        <v>0</v>
      </c>
      <c r="M357" s="382">
        <f>IF(CM_MWh!N357&gt;0,1,0)</f>
        <v>0</v>
      </c>
      <c r="N357" s="292">
        <f>IF(CM_MWh!K357&gt;0,1,0)</f>
        <v>1</v>
      </c>
      <c r="O357" s="292">
        <f>IF(CM_MWh!M357&gt;0,1,0)</f>
        <v>0</v>
      </c>
      <c r="P357" s="292">
        <f>IF(CM_MWh!P357&gt;0,1,0)</f>
        <v>0</v>
      </c>
      <c r="Q357" s="292">
        <f>IF(CM_MWh!Q357&gt;0,1,0)</f>
        <v>0</v>
      </c>
      <c r="R357" s="292">
        <f>IF(CM_MWh!R357&gt;0,1,0)</f>
        <v>1</v>
      </c>
      <c r="S357" s="292">
        <f>IF(CM_MWh!S357&gt;0,1,0)</f>
        <v>1</v>
      </c>
      <c r="T357" s="292">
        <f>IF(CM_MWh!T357&gt;0,1,0)</f>
        <v>0</v>
      </c>
      <c r="U357" s="384">
        <f>IF(CM_MWh!U357&gt;0,1,0)</f>
        <v>1</v>
      </c>
      <c r="V357" s="382">
        <f>IF(CM_MWh!V357&gt;0,1,0)</f>
        <v>1</v>
      </c>
      <c r="W357" s="382">
        <f>IF(CM_MWh!W357&gt;0,1,0)</f>
        <v>1</v>
      </c>
      <c r="X357" s="382">
        <f>IF(CM_MWh!X357&gt;0,1,0)</f>
        <v>0</v>
      </c>
      <c r="Y357" s="382">
        <f>IF(CM_MWh!Y357&gt;0,1,0)</f>
        <v>1</v>
      </c>
      <c r="Z357" s="382">
        <f>IF(CM_MWh!Z357&gt;0,1,0)</f>
        <v>0</v>
      </c>
      <c r="AA357" s="382">
        <f>IF(CM_MWh!AA357&gt;0,1,0)</f>
        <v>1</v>
      </c>
      <c r="AB357" s="382">
        <f>IF(CM_MWh!AB357&gt;0,1,0)</f>
        <v>0</v>
      </c>
      <c r="AC357" s="382">
        <f>IF(CM_MWh!AC357&gt;0,1,0)</f>
        <v>0</v>
      </c>
      <c r="AD357" s="382">
        <f>IF(CM_MWh!AD357&gt;0,1,0)</f>
        <v>0</v>
      </c>
      <c r="AE357" s="382">
        <f>IF(CM_MWh!AE357&gt;0,1,0)</f>
        <v>1</v>
      </c>
      <c r="AF357" s="382">
        <f>IF(CM_MWh!AF357&gt;0,1,0)</f>
        <v>0</v>
      </c>
      <c r="AG357" s="384">
        <f>IF(CM_MWh!AG357&gt;0,1,0)</f>
        <v>0</v>
      </c>
      <c r="AH357" s="260">
        <f>IF(CM_MWh!AH357&gt;0,1,0)</f>
        <v>0</v>
      </c>
      <c r="AI357" s="260">
        <f>IF(CM_MWh!AI357&gt;0,1,0)</f>
        <v>0</v>
      </c>
      <c r="AJ357" s="382">
        <f>IF(CM_MWh!AJ357&gt;0,1,0)</f>
        <v>0</v>
      </c>
      <c r="AK357" s="382">
        <f>IF(CM_MWh!AK357&gt;0,1,0)</f>
        <v>0</v>
      </c>
      <c r="AL357" s="382">
        <f>IF(CM_MWh!AL357&gt;0,1,0)</f>
        <v>0</v>
      </c>
      <c r="AM357" s="382">
        <f>IF(CM_MWh!AM357&gt;0,1,0)</f>
        <v>0</v>
      </c>
      <c r="AN357" s="382">
        <f>IF(CM_MWh!AN357&gt;0,1,0)</f>
        <v>0</v>
      </c>
      <c r="AO357" s="382">
        <f>IF(CM_MWh!AO357&gt;0,1,0)</f>
        <v>0</v>
      </c>
      <c r="AP357" s="382">
        <f>IF(CM_MWh!AP357&gt;0,1,0)</f>
        <v>0</v>
      </c>
      <c r="AQ357" s="382">
        <f>IF(CM_MWh!AQ357&gt;0,1,0)</f>
        <v>0</v>
      </c>
      <c r="AR357" s="382">
        <f>IF(CM_MWh!AR357&gt;0,1,0)</f>
        <v>0</v>
      </c>
      <c r="AS357" s="382">
        <f>IF(CM_MWh!AS357&gt;0,1,0)</f>
        <v>0</v>
      </c>
      <c r="AT357" s="382">
        <f>IF(CM_MWh!AT357&gt;0,1,0)</f>
        <v>0</v>
      </c>
      <c r="AU357" s="382">
        <f t="shared" si="152"/>
        <v>6</v>
      </c>
      <c r="AV357" s="382">
        <f t="shared" si="153"/>
        <v>4</v>
      </c>
      <c r="AW357" s="103">
        <f t="shared" si="154"/>
        <v>10</v>
      </c>
      <c r="AX357" s="152">
        <f t="shared" si="155"/>
        <v>1945626</v>
      </c>
      <c r="AY357" s="381"/>
      <c r="AZ357" s="371"/>
      <c r="BA357" s="371"/>
      <c r="BB357" s="371"/>
      <c r="BC357" s="371"/>
      <c r="BD357" s="371"/>
      <c r="BE357" s="104">
        <f t="shared" si="161"/>
        <v>2025</v>
      </c>
      <c r="BF357" s="28">
        <f t="shared" si="147"/>
        <v>4</v>
      </c>
      <c r="BG357" s="381">
        <f t="shared" si="151"/>
        <v>3891278</v>
      </c>
      <c r="BH357" s="215">
        <f t="shared" si="146"/>
        <v>1725248</v>
      </c>
      <c r="BI357" s="215">
        <f t="shared" si="146"/>
        <v>191247</v>
      </c>
      <c r="BJ357" s="215">
        <f t="shared" si="146"/>
        <v>2150</v>
      </c>
      <c r="BK357" s="215">
        <f t="shared" si="146"/>
        <v>1512</v>
      </c>
      <c r="BL357" s="215">
        <f t="shared" si="146"/>
        <v>25469</v>
      </c>
      <c r="BM357" s="215">
        <f t="shared" si="156"/>
        <v>1945626</v>
      </c>
      <c r="BN357" s="206">
        <f t="shared" si="157"/>
        <v>4</v>
      </c>
      <c r="BO357" s="206">
        <f t="shared" si="149"/>
        <v>3</v>
      </c>
      <c r="BP357" s="206">
        <f t="shared" si="150"/>
        <v>3</v>
      </c>
      <c r="BQ357" s="206">
        <f t="shared" si="148"/>
        <v>6</v>
      </c>
      <c r="BR357" s="206">
        <f t="shared" si="158"/>
        <v>10</v>
      </c>
      <c r="BS357" s="264"/>
    </row>
    <row r="358" spans="1:71">
      <c r="A358" s="28">
        <f t="shared" si="159"/>
        <v>2025</v>
      </c>
      <c r="B358" s="28">
        <f t="shared" si="162"/>
        <v>5</v>
      </c>
      <c r="C358" s="383">
        <f t="shared" si="160"/>
        <v>1947267</v>
      </c>
      <c r="D358" s="383">
        <f>ROUND(cust_BM!D358,0)</f>
        <v>1726696</v>
      </c>
      <c r="E358" s="383">
        <f>ROUND(cust_BM!E358,0)</f>
        <v>191394</v>
      </c>
      <c r="F358" s="383">
        <f>ROUND(cust_BM!F358,0)</f>
        <v>2149</v>
      </c>
      <c r="G358" s="383">
        <f>ROUND(cust_BM!G358,0)</f>
        <v>1512</v>
      </c>
      <c r="H358" s="400">
        <f>ROUND(cust_BM!H358,0)</f>
        <v>25506</v>
      </c>
      <c r="I358" s="382">
        <f>IF(CM_MWh!I358&gt;0,1,0)</f>
        <v>0</v>
      </c>
      <c r="J358" s="382">
        <f>IF(CM_MWh!J358&gt;0,1,0)</f>
        <v>0</v>
      </c>
      <c r="K358" s="382">
        <f>IF(CM_MWh!K358&gt;0,1,0)</f>
        <v>1</v>
      </c>
      <c r="L358" s="382">
        <f>IF(CM_MWh!L358&gt;0,1,0)</f>
        <v>0</v>
      </c>
      <c r="M358" s="382">
        <f>IF(CM_MWh!N358&gt;0,1,0)</f>
        <v>0</v>
      </c>
      <c r="N358" s="292">
        <f>IF(CM_MWh!K358&gt;0,1,0)</f>
        <v>1</v>
      </c>
      <c r="O358" s="292">
        <f>IF(CM_MWh!M358&gt;0,1,0)</f>
        <v>0</v>
      </c>
      <c r="P358" s="292">
        <f>IF(CM_MWh!P358&gt;0,1,0)</f>
        <v>0</v>
      </c>
      <c r="Q358" s="292">
        <f>IF(CM_MWh!Q358&gt;0,1,0)</f>
        <v>0</v>
      </c>
      <c r="R358" s="292">
        <f>IF(CM_MWh!R358&gt;0,1,0)</f>
        <v>1</v>
      </c>
      <c r="S358" s="292">
        <f>IF(CM_MWh!S358&gt;0,1,0)</f>
        <v>1</v>
      </c>
      <c r="T358" s="292">
        <f>IF(CM_MWh!T358&gt;0,1,0)</f>
        <v>0</v>
      </c>
      <c r="U358" s="384">
        <f>IF(CM_MWh!U358&gt;0,1,0)</f>
        <v>1</v>
      </c>
      <c r="V358" s="382">
        <f>IF(CM_MWh!V358&gt;0,1,0)</f>
        <v>1</v>
      </c>
      <c r="W358" s="382">
        <f>IF(CM_MWh!W358&gt;0,1,0)</f>
        <v>1</v>
      </c>
      <c r="X358" s="382">
        <f>IF(CM_MWh!X358&gt;0,1,0)</f>
        <v>0</v>
      </c>
      <c r="Y358" s="382">
        <f>IF(CM_MWh!Y358&gt;0,1,0)</f>
        <v>1</v>
      </c>
      <c r="Z358" s="382">
        <f>IF(CM_MWh!Z358&gt;0,1,0)</f>
        <v>0</v>
      </c>
      <c r="AA358" s="382">
        <f>IF(CM_MWh!AA358&gt;0,1,0)</f>
        <v>1</v>
      </c>
      <c r="AB358" s="382">
        <f>IF(CM_MWh!AB358&gt;0,1,0)</f>
        <v>0</v>
      </c>
      <c r="AC358" s="382">
        <f>IF(CM_MWh!AC358&gt;0,1,0)</f>
        <v>0</v>
      </c>
      <c r="AD358" s="382">
        <f>IF(CM_MWh!AD358&gt;0,1,0)</f>
        <v>0</v>
      </c>
      <c r="AE358" s="382">
        <f>IF(CM_MWh!AE358&gt;0,1,0)</f>
        <v>1</v>
      </c>
      <c r="AF358" s="382">
        <f>IF(CM_MWh!AF358&gt;0,1,0)</f>
        <v>0</v>
      </c>
      <c r="AG358" s="384">
        <f>IF(CM_MWh!AG358&gt;0,1,0)</f>
        <v>0</v>
      </c>
      <c r="AH358" s="260">
        <f>IF(CM_MWh!AH358&gt;0,1,0)</f>
        <v>0</v>
      </c>
      <c r="AI358" s="260">
        <f>IF(CM_MWh!AI358&gt;0,1,0)</f>
        <v>0</v>
      </c>
      <c r="AJ358" s="382">
        <f>IF(CM_MWh!AJ358&gt;0,1,0)</f>
        <v>0</v>
      </c>
      <c r="AK358" s="382">
        <f>IF(CM_MWh!AK358&gt;0,1,0)</f>
        <v>0</v>
      </c>
      <c r="AL358" s="382">
        <f>IF(CM_MWh!AL358&gt;0,1,0)</f>
        <v>0</v>
      </c>
      <c r="AM358" s="382">
        <f>IF(CM_MWh!AM358&gt;0,1,0)</f>
        <v>0</v>
      </c>
      <c r="AN358" s="382">
        <f>IF(CM_MWh!AN358&gt;0,1,0)</f>
        <v>0</v>
      </c>
      <c r="AO358" s="382">
        <f>IF(CM_MWh!AO358&gt;0,1,0)</f>
        <v>0</v>
      </c>
      <c r="AP358" s="382">
        <f>IF(CM_MWh!AP358&gt;0,1,0)</f>
        <v>0</v>
      </c>
      <c r="AQ358" s="382">
        <f>IF(CM_MWh!AQ358&gt;0,1,0)</f>
        <v>0</v>
      </c>
      <c r="AR358" s="382">
        <f>IF(CM_MWh!AR358&gt;0,1,0)</f>
        <v>0</v>
      </c>
      <c r="AS358" s="382">
        <f>IF(CM_MWh!AS358&gt;0,1,0)</f>
        <v>0</v>
      </c>
      <c r="AT358" s="382">
        <f>IF(CM_MWh!AT358&gt;0,1,0)</f>
        <v>0</v>
      </c>
      <c r="AU358" s="382">
        <f t="shared" si="152"/>
        <v>6</v>
      </c>
      <c r="AV358" s="382">
        <f t="shared" si="153"/>
        <v>4</v>
      </c>
      <c r="AW358" s="103">
        <f t="shared" si="154"/>
        <v>10</v>
      </c>
      <c r="AX358" s="152">
        <f t="shared" si="155"/>
        <v>1947257</v>
      </c>
      <c r="AY358" s="381"/>
      <c r="AZ358" s="371"/>
      <c r="BA358" s="371"/>
      <c r="BB358" s="371"/>
      <c r="BC358" s="371"/>
      <c r="BD358" s="371"/>
      <c r="BE358" s="104">
        <f t="shared" si="161"/>
        <v>2025</v>
      </c>
      <c r="BF358" s="28">
        <f t="shared" si="147"/>
        <v>5</v>
      </c>
      <c r="BG358" s="381">
        <f t="shared" si="151"/>
        <v>3894540</v>
      </c>
      <c r="BH358" s="215">
        <f t="shared" si="146"/>
        <v>1726696</v>
      </c>
      <c r="BI358" s="215">
        <f t="shared" si="146"/>
        <v>191394</v>
      </c>
      <c r="BJ358" s="215">
        <f t="shared" si="146"/>
        <v>2149</v>
      </c>
      <c r="BK358" s="215">
        <f t="shared" si="146"/>
        <v>1512</v>
      </c>
      <c r="BL358" s="215">
        <f t="shared" si="146"/>
        <v>25506</v>
      </c>
      <c r="BM358" s="215">
        <f t="shared" si="156"/>
        <v>1947257</v>
      </c>
      <c r="BN358" s="206">
        <f t="shared" si="157"/>
        <v>4</v>
      </c>
      <c r="BO358" s="206">
        <f t="shared" si="149"/>
        <v>3</v>
      </c>
      <c r="BP358" s="206">
        <f t="shared" si="150"/>
        <v>3</v>
      </c>
      <c r="BQ358" s="206">
        <f t="shared" si="148"/>
        <v>6</v>
      </c>
      <c r="BR358" s="206">
        <f t="shared" si="158"/>
        <v>10</v>
      </c>
      <c r="BS358" s="264"/>
    </row>
    <row r="359" spans="1:71">
      <c r="A359" s="28">
        <f t="shared" si="159"/>
        <v>2025</v>
      </c>
      <c r="B359" s="28">
        <f t="shared" si="162"/>
        <v>6</v>
      </c>
      <c r="C359" s="383">
        <f t="shared" si="160"/>
        <v>1948810</v>
      </c>
      <c r="D359" s="383">
        <f>ROUND(cust_BM!D359,0)</f>
        <v>1728143</v>
      </c>
      <c r="E359" s="383">
        <f>ROUND(cust_BM!E359,0)</f>
        <v>191541</v>
      </c>
      <c r="F359" s="383">
        <f>ROUND(cust_BM!F359,0)</f>
        <v>2147</v>
      </c>
      <c r="G359" s="383">
        <f>ROUND(cust_BM!G359,0)</f>
        <v>1512</v>
      </c>
      <c r="H359" s="400">
        <f>ROUND(cust_BM!H359,0)</f>
        <v>25457</v>
      </c>
      <c r="I359" s="382">
        <f>IF(CM_MWh!I359&gt;0,1,0)</f>
        <v>0</v>
      </c>
      <c r="J359" s="382">
        <f>IF(CM_MWh!J359&gt;0,1,0)</f>
        <v>0</v>
      </c>
      <c r="K359" s="382">
        <f>IF(CM_MWh!K359&gt;0,1,0)</f>
        <v>1</v>
      </c>
      <c r="L359" s="382">
        <f>IF(CM_MWh!L359&gt;0,1,0)</f>
        <v>0</v>
      </c>
      <c r="M359" s="382">
        <f>IF(CM_MWh!N359&gt;0,1,0)</f>
        <v>0</v>
      </c>
      <c r="N359" s="292">
        <f>IF(CM_MWh!K359&gt;0,1,0)</f>
        <v>1</v>
      </c>
      <c r="O359" s="292">
        <f>IF(CM_MWh!M359&gt;0,1,0)</f>
        <v>0</v>
      </c>
      <c r="P359" s="292">
        <f>IF(CM_MWh!P359&gt;0,1,0)</f>
        <v>0</v>
      </c>
      <c r="Q359" s="292">
        <f>IF(CM_MWh!Q359&gt;0,1,0)</f>
        <v>0</v>
      </c>
      <c r="R359" s="292">
        <f>IF(CM_MWh!R359&gt;0,1,0)</f>
        <v>1</v>
      </c>
      <c r="S359" s="292">
        <f>IF(CM_MWh!S359&gt;0,1,0)</f>
        <v>1</v>
      </c>
      <c r="T359" s="292">
        <f>IF(CM_MWh!T359&gt;0,1,0)</f>
        <v>0</v>
      </c>
      <c r="U359" s="384">
        <f>IF(CM_MWh!U359&gt;0,1,0)</f>
        <v>1</v>
      </c>
      <c r="V359" s="382">
        <f>IF(CM_MWh!V359&gt;0,1,0)</f>
        <v>1</v>
      </c>
      <c r="W359" s="382">
        <f>IF(CM_MWh!W359&gt;0,1,0)</f>
        <v>1</v>
      </c>
      <c r="X359" s="382">
        <f>IF(CM_MWh!X359&gt;0,1,0)</f>
        <v>0</v>
      </c>
      <c r="Y359" s="382">
        <f>IF(CM_MWh!Y359&gt;0,1,0)</f>
        <v>1</v>
      </c>
      <c r="Z359" s="382">
        <f>IF(CM_MWh!Z359&gt;0,1,0)</f>
        <v>0</v>
      </c>
      <c r="AA359" s="382">
        <f>IF(CM_MWh!AA359&gt;0,1,0)</f>
        <v>1</v>
      </c>
      <c r="AB359" s="382">
        <f>IF(CM_MWh!AB359&gt;0,1,0)</f>
        <v>0</v>
      </c>
      <c r="AC359" s="382">
        <f>IF(CM_MWh!AC359&gt;0,1,0)</f>
        <v>0</v>
      </c>
      <c r="AD359" s="382">
        <f>IF(CM_MWh!AD359&gt;0,1,0)</f>
        <v>0</v>
      </c>
      <c r="AE359" s="382">
        <f>IF(CM_MWh!AE359&gt;0,1,0)</f>
        <v>1</v>
      </c>
      <c r="AF359" s="382">
        <f>IF(CM_MWh!AF359&gt;0,1,0)</f>
        <v>0</v>
      </c>
      <c r="AG359" s="384">
        <f>IF(CM_MWh!AG359&gt;0,1,0)</f>
        <v>0</v>
      </c>
      <c r="AH359" s="260">
        <f>IF(CM_MWh!AH359&gt;0,1,0)</f>
        <v>0</v>
      </c>
      <c r="AI359" s="260">
        <f>IF(CM_MWh!AI359&gt;0,1,0)</f>
        <v>0</v>
      </c>
      <c r="AJ359" s="382">
        <f>IF(CM_MWh!AJ359&gt;0,1,0)</f>
        <v>0</v>
      </c>
      <c r="AK359" s="382">
        <f>IF(CM_MWh!AK359&gt;0,1,0)</f>
        <v>0</v>
      </c>
      <c r="AL359" s="382">
        <f>IF(CM_MWh!AL359&gt;0,1,0)</f>
        <v>0</v>
      </c>
      <c r="AM359" s="382">
        <f>IF(CM_MWh!AM359&gt;0,1,0)</f>
        <v>0</v>
      </c>
      <c r="AN359" s="382">
        <f>IF(CM_MWh!AN359&gt;0,1,0)</f>
        <v>0</v>
      </c>
      <c r="AO359" s="382">
        <f>IF(CM_MWh!AO359&gt;0,1,0)</f>
        <v>0</v>
      </c>
      <c r="AP359" s="382">
        <f>IF(CM_MWh!AP359&gt;0,1,0)</f>
        <v>0</v>
      </c>
      <c r="AQ359" s="382">
        <f>IF(CM_MWh!AQ359&gt;0,1,0)</f>
        <v>0</v>
      </c>
      <c r="AR359" s="382">
        <f>IF(CM_MWh!AR359&gt;0,1,0)</f>
        <v>0</v>
      </c>
      <c r="AS359" s="382">
        <f>IF(CM_MWh!AS359&gt;0,1,0)</f>
        <v>0</v>
      </c>
      <c r="AT359" s="382">
        <f>IF(CM_MWh!AT359&gt;0,1,0)</f>
        <v>0</v>
      </c>
      <c r="AU359" s="382">
        <f t="shared" si="152"/>
        <v>6</v>
      </c>
      <c r="AV359" s="382">
        <f t="shared" si="153"/>
        <v>4</v>
      </c>
      <c r="AW359" s="103">
        <f t="shared" si="154"/>
        <v>10</v>
      </c>
      <c r="AX359" s="152">
        <f t="shared" si="155"/>
        <v>1948800</v>
      </c>
      <c r="AY359" s="381"/>
      <c r="AZ359" s="371"/>
      <c r="BA359" s="371"/>
      <c r="BB359" s="371"/>
      <c r="BC359" s="371"/>
      <c r="BD359" s="371"/>
      <c r="BE359" s="104">
        <f t="shared" si="161"/>
        <v>2025</v>
      </c>
      <c r="BF359" s="28">
        <f t="shared" si="147"/>
        <v>6</v>
      </c>
      <c r="BG359" s="381">
        <f t="shared" si="151"/>
        <v>3897626</v>
      </c>
      <c r="BH359" s="215">
        <f t="shared" si="146"/>
        <v>1728143</v>
      </c>
      <c r="BI359" s="215">
        <f t="shared" si="146"/>
        <v>191541</v>
      </c>
      <c r="BJ359" s="215">
        <f t="shared" si="146"/>
        <v>2147</v>
      </c>
      <c r="BK359" s="215">
        <f t="shared" si="146"/>
        <v>1512</v>
      </c>
      <c r="BL359" s="215">
        <f t="shared" si="146"/>
        <v>25457</v>
      </c>
      <c r="BM359" s="215">
        <f t="shared" si="156"/>
        <v>1948800</v>
      </c>
      <c r="BN359" s="206">
        <f t="shared" si="157"/>
        <v>4</v>
      </c>
      <c r="BO359" s="206">
        <f t="shared" si="149"/>
        <v>3</v>
      </c>
      <c r="BP359" s="206">
        <f t="shared" si="150"/>
        <v>3</v>
      </c>
      <c r="BQ359" s="206">
        <f t="shared" si="148"/>
        <v>6</v>
      </c>
      <c r="BR359" s="206">
        <f t="shared" si="158"/>
        <v>10</v>
      </c>
      <c r="BS359" s="264"/>
    </row>
    <row r="360" spans="1:71">
      <c r="A360" s="28">
        <f t="shared" si="159"/>
        <v>2025</v>
      </c>
      <c r="B360" s="28">
        <f t="shared" si="162"/>
        <v>7</v>
      </c>
      <c r="C360" s="383">
        <f t="shared" si="160"/>
        <v>1950379</v>
      </c>
      <c r="D360" s="383">
        <f>ROUND(cust_BM!D360,0)</f>
        <v>1729591</v>
      </c>
      <c r="E360" s="383">
        <f>ROUND(cust_BM!E360,0)</f>
        <v>191688</v>
      </c>
      <c r="F360" s="383">
        <f>ROUND(cust_BM!F360,0)</f>
        <v>2146</v>
      </c>
      <c r="G360" s="383">
        <f>ROUND(cust_BM!G360,0)</f>
        <v>1512</v>
      </c>
      <c r="H360" s="400">
        <f>ROUND(cust_BM!H360,0)</f>
        <v>25432</v>
      </c>
      <c r="I360" s="382">
        <f>IF(CM_MWh!I360&gt;0,1,0)</f>
        <v>0</v>
      </c>
      <c r="J360" s="382">
        <f>IF(CM_MWh!J360&gt;0,1,0)</f>
        <v>0</v>
      </c>
      <c r="K360" s="382">
        <f>IF(CM_MWh!K360&gt;0,1,0)</f>
        <v>1</v>
      </c>
      <c r="L360" s="382">
        <f>IF(CM_MWh!L360&gt;0,1,0)</f>
        <v>0</v>
      </c>
      <c r="M360" s="382">
        <f>IF(CM_MWh!N360&gt;0,1,0)</f>
        <v>0</v>
      </c>
      <c r="N360" s="292">
        <f>IF(CM_MWh!K360&gt;0,1,0)</f>
        <v>1</v>
      </c>
      <c r="O360" s="292">
        <f>IF(CM_MWh!M360&gt;0,1,0)</f>
        <v>0</v>
      </c>
      <c r="P360" s="292">
        <f>IF(CM_MWh!P360&gt;0,1,0)</f>
        <v>0</v>
      </c>
      <c r="Q360" s="292">
        <f>IF(CM_MWh!Q360&gt;0,1,0)</f>
        <v>0</v>
      </c>
      <c r="R360" s="292">
        <f>IF(CM_MWh!R360&gt;0,1,0)</f>
        <v>1</v>
      </c>
      <c r="S360" s="292">
        <f>IF(CM_MWh!S360&gt;0,1,0)</f>
        <v>1</v>
      </c>
      <c r="T360" s="292">
        <f>IF(CM_MWh!T360&gt;0,1,0)</f>
        <v>0</v>
      </c>
      <c r="U360" s="384">
        <f>IF(CM_MWh!U360&gt;0,1,0)</f>
        <v>1</v>
      </c>
      <c r="V360" s="382">
        <f>IF(CM_MWh!V360&gt;0,1,0)</f>
        <v>1</v>
      </c>
      <c r="W360" s="382">
        <f>IF(CM_MWh!W360&gt;0,1,0)</f>
        <v>1</v>
      </c>
      <c r="X360" s="382">
        <f>IF(CM_MWh!X360&gt;0,1,0)</f>
        <v>0</v>
      </c>
      <c r="Y360" s="382">
        <f>IF(CM_MWh!Y360&gt;0,1,0)</f>
        <v>1</v>
      </c>
      <c r="Z360" s="382">
        <f>IF(CM_MWh!Z360&gt;0,1,0)</f>
        <v>0</v>
      </c>
      <c r="AA360" s="382">
        <f>IF(CM_MWh!AA360&gt;0,1,0)</f>
        <v>1</v>
      </c>
      <c r="AB360" s="382">
        <f>IF(CM_MWh!AB360&gt;0,1,0)</f>
        <v>0</v>
      </c>
      <c r="AC360" s="382">
        <f>IF(CM_MWh!AC360&gt;0,1,0)</f>
        <v>0</v>
      </c>
      <c r="AD360" s="382">
        <f>IF(CM_MWh!AD360&gt;0,1,0)</f>
        <v>0</v>
      </c>
      <c r="AE360" s="382">
        <f>IF(CM_MWh!AE360&gt;0,1,0)</f>
        <v>1</v>
      </c>
      <c r="AF360" s="382">
        <f>IF(CM_MWh!AF360&gt;0,1,0)</f>
        <v>0</v>
      </c>
      <c r="AG360" s="384">
        <f>IF(CM_MWh!AG360&gt;0,1,0)</f>
        <v>0</v>
      </c>
      <c r="AH360" s="260">
        <f>IF(CM_MWh!AH360&gt;0,1,0)</f>
        <v>0</v>
      </c>
      <c r="AI360" s="260">
        <f>IF(CM_MWh!AI360&gt;0,1,0)</f>
        <v>0</v>
      </c>
      <c r="AJ360" s="382">
        <f>IF(CM_MWh!AJ360&gt;0,1,0)</f>
        <v>0</v>
      </c>
      <c r="AK360" s="382">
        <f>IF(CM_MWh!AK360&gt;0,1,0)</f>
        <v>0</v>
      </c>
      <c r="AL360" s="382">
        <f>IF(CM_MWh!AL360&gt;0,1,0)</f>
        <v>0</v>
      </c>
      <c r="AM360" s="382">
        <f>IF(CM_MWh!AM360&gt;0,1,0)</f>
        <v>0</v>
      </c>
      <c r="AN360" s="382">
        <f>IF(CM_MWh!AN360&gt;0,1,0)</f>
        <v>0</v>
      </c>
      <c r="AO360" s="382">
        <f>IF(CM_MWh!AO360&gt;0,1,0)</f>
        <v>0</v>
      </c>
      <c r="AP360" s="382">
        <f>IF(CM_MWh!AP360&gt;0,1,0)</f>
        <v>0</v>
      </c>
      <c r="AQ360" s="382">
        <f>IF(CM_MWh!AQ360&gt;0,1,0)</f>
        <v>0</v>
      </c>
      <c r="AR360" s="382">
        <f>IF(CM_MWh!AR360&gt;0,1,0)</f>
        <v>0</v>
      </c>
      <c r="AS360" s="382">
        <f>IF(CM_MWh!AS360&gt;0,1,0)</f>
        <v>0</v>
      </c>
      <c r="AT360" s="382">
        <f>IF(CM_MWh!AT360&gt;0,1,0)</f>
        <v>0</v>
      </c>
      <c r="AU360" s="382">
        <f t="shared" si="152"/>
        <v>6</v>
      </c>
      <c r="AV360" s="382">
        <f t="shared" si="153"/>
        <v>4</v>
      </c>
      <c r="AW360" s="103">
        <f t="shared" si="154"/>
        <v>10</v>
      </c>
      <c r="AX360" s="152">
        <f t="shared" si="155"/>
        <v>1950369</v>
      </c>
      <c r="AY360" s="381"/>
      <c r="AZ360" s="371"/>
      <c r="BA360" s="371"/>
      <c r="BB360" s="371"/>
      <c r="BC360" s="371"/>
      <c r="BD360" s="371"/>
      <c r="BE360" s="104">
        <f t="shared" si="161"/>
        <v>2025</v>
      </c>
      <c r="BF360" s="28">
        <f t="shared" si="147"/>
        <v>7</v>
      </c>
      <c r="BG360" s="381">
        <f t="shared" si="151"/>
        <v>3900764</v>
      </c>
      <c r="BH360" s="215">
        <f t="shared" si="146"/>
        <v>1729591</v>
      </c>
      <c r="BI360" s="215">
        <f t="shared" si="146"/>
        <v>191688</v>
      </c>
      <c r="BJ360" s="215">
        <f t="shared" si="146"/>
        <v>2146</v>
      </c>
      <c r="BK360" s="215">
        <f t="shared" si="146"/>
        <v>1512</v>
      </c>
      <c r="BL360" s="215">
        <f t="shared" si="146"/>
        <v>25432</v>
      </c>
      <c r="BM360" s="215">
        <f t="shared" si="156"/>
        <v>1950369</v>
      </c>
      <c r="BN360" s="206">
        <f t="shared" si="157"/>
        <v>4</v>
      </c>
      <c r="BO360" s="206">
        <f t="shared" si="149"/>
        <v>3</v>
      </c>
      <c r="BP360" s="206">
        <f t="shared" si="150"/>
        <v>3</v>
      </c>
      <c r="BQ360" s="206">
        <f t="shared" si="148"/>
        <v>6</v>
      </c>
      <c r="BR360" s="206">
        <f t="shared" si="158"/>
        <v>10</v>
      </c>
      <c r="BS360" s="264"/>
    </row>
    <row r="361" spans="1:71">
      <c r="A361" s="28">
        <f t="shared" si="159"/>
        <v>2025</v>
      </c>
      <c r="B361" s="28">
        <f t="shared" si="162"/>
        <v>8</v>
      </c>
      <c r="C361" s="383">
        <f t="shared" si="160"/>
        <v>1951957</v>
      </c>
      <c r="D361" s="383">
        <f>ROUND(cust_BM!D361,0)</f>
        <v>1730966</v>
      </c>
      <c r="E361" s="383">
        <f>ROUND(cust_BM!E361,0)</f>
        <v>191833</v>
      </c>
      <c r="F361" s="383">
        <f>ROUND(cust_BM!F361,0)</f>
        <v>2145</v>
      </c>
      <c r="G361" s="383">
        <f>ROUND(cust_BM!G361,0)</f>
        <v>1512</v>
      </c>
      <c r="H361" s="400">
        <f>ROUND(cust_BM!H361,0)</f>
        <v>25491</v>
      </c>
      <c r="I361" s="382">
        <f>IF(CM_MWh!I361&gt;0,1,0)</f>
        <v>0</v>
      </c>
      <c r="J361" s="382">
        <f>IF(CM_MWh!J361&gt;0,1,0)</f>
        <v>0</v>
      </c>
      <c r="K361" s="382">
        <f>IF(CM_MWh!K361&gt;0,1,0)</f>
        <v>1</v>
      </c>
      <c r="L361" s="382">
        <f>IF(CM_MWh!L361&gt;0,1,0)</f>
        <v>0</v>
      </c>
      <c r="M361" s="382">
        <f>IF(CM_MWh!N361&gt;0,1,0)</f>
        <v>0</v>
      </c>
      <c r="N361" s="292">
        <f>IF(CM_MWh!K361&gt;0,1,0)</f>
        <v>1</v>
      </c>
      <c r="O361" s="292">
        <f>IF(CM_MWh!M361&gt;0,1,0)</f>
        <v>0</v>
      </c>
      <c r="P361" s="292">
        <f>IF(CM_MWh!P361&gt;0,1,0)</f>
        <v>0</v>
      </c>
      <c r="Q361" s="292">
        <f>IF(CM_MWh!Q361&gt;0,1,0)</f>
        <v>0</v>
      </c>
      <c r="R361" s="292">
        <f>IF(CM_MWh!R361&gt;0,1,0)</f>
        <v>1</v>
      </c>
      <c r="S361" s="292">
        <f>IF(CM_MWh!S361&gt;0,1,0)</f>
        <v>1</v>
      </c>
      <c r="T361" s="292">
        <f>IF(CM_MWh!T361&gt;0,1,0)</f>
        <v>0</v>
      </c>
      <c r="U361" s="384">
        <f>IF(CM_MWh!U361&gt;0,1,0)</f>
        <v>1</v>
      </c>
      <c r="V361" s="382">
        <f>IF(CM_MWh!V361&gt;0,1,0)</f>
        <v>1</v>
      </c>
      <c r="W361" s="382">
        <f>IF(CM_MWh!W361&gt;0,1,0)</f>
        <v>1</v>
      </c>
      <c r="X361" s="382">
        <f>IF(CM_MWh!X361&gt;0,1,0)</f>
        <v>0</v>
      </c>
      <c r="Y361" s="382">
        <f>IF(CM_MWh!Y361&gt;0,1,0)</f>
        <v>1</v>
      </c>
      <c r="Z361" s="382">
        <f>IF(CM_MWh!Z361&gt;0,1,0)</f>
        <v>0</v>
      </c>
      <c r="AA361" s="382">
        <f>IF(CM_MWh!AA361&gt;0,1,0)</f>
        <v>1</v>
      </c>
      <c r="AB361" s="382">
        <f>IF(CM_MWh!AB361&gt;0,1,0)</f>
        <v>0</v>
      </c>
      <c r="AC361" s="382">
        <f>IF(CM_MWh!AC361&gt;0,1,0)</f>
        <v>0</v>
      </c>
      <c r="AD361" s="382">
        <f>IF(CM_MWh!AD361&gt;0,1,0)</f>
        <v>0</v>
      </c>
      <c r="AE361" s="382">
        <f>IF(CM_MWh!AE361&gt;0,1,0)</f>
        <v>1</v>
      </c>
      <c r="AF361" s="382">
        <f>IF(CM_MWh!AF361&gt;0,1,0)</f>
        <v>0</v>
      </c>
      <c r="AG361" s="384">
        <f>IF(CM_MWh!AG361&gt;0,1,0)</f>
        <v>0</v>
      </c>
      <c r="AH361" s="260">
        <f>IF(CM_MWh!AH361&gt;0,1,0)</f>
        <v>0</v>
      </c>
      <c r="AI361" s="260">
        <f>IF(CM_MWh!AI361&gt;0,1,0)</f>
        <v>0</v>
      </c>
      <c r="AJ361" s="382">
        <f>IF(CM_MWh!AJ361&gt;0,1,0)</f>
        <v>0</v>
      </c>
      <c r="AK361" s="382">
        <f>IF(CM_MWh!AK361&gt;0,1,0)</f>
        <v>0</v>
      </c>
      <c r="AL361" s="382">
        <f>IF(CM_MWh!AL361&gt;0,1,0)</f>
        <v>0</v>
      </c>
      <c r="AM361" s="382">
        <f>IF(CM_MWh!AM361&gt;0,1,0)</f>
        <v>0</v>
      </c>
      <c r="AN361" s="382">
        <f>IF(CM_MWh!AN361&gt;0,1,0)</f>
        <v>0</v>
      </c>
      <c r="AO361" s="382">
        <f>IF(CM_MWh!AO361&gt;0,1,0)</f>
        <v>0</v>
      </c>
      <c r="AP361" s="382">
        <f>IF(CM_MWh!AP361&gt;0,1,0)</f>
        <v>0</v>
      </c>
      <c r="AQ361" s="382">
        <f>IF(CM_MWh!AQ361&gt;0,1,0)</f>
        <v>0</v>
      </c>
      <c r="AR361" s="382">
        <f>IF(CM_MWh!AR361&gt;0,1,0)</f>
        <v>0</v>
      </c>
      <c r="AS361" s="382">
        <f>IF(CM_MWh!AS361&gt;0,1,0)</f>
        <v>0</v>
      </c>
      <c r="AT361" s="382">
        <f>IF(CM_MWh!AT361&gt;0,1,0)</f>
        <v>0</v>
      </c>
      <c r="AU361" s="382">
        <f t="shared" si="152"/>
        <v>6</v>
      </c>
      <c r="AV361" s="382">
        <f t="shared" si="153"/>
        <v>4</v>
      </c>
      <c r="AW361" s="103">
        <f t="shared" si="154"/>
        <v>10</v>
      </c>
      <c r="AX361" s="152">
        <f t="shared" si="155"/>
        <v>1951947</v>
      </c>
      <c r="AY361" s="381"/>
      <c r="AZ361" s="371"/>
      <c r="BA361" s="371"/>
      <c r="BB361" s="371"/>
      <c r="BC361" s="371"/>
      <c r="BD361" s="371"/>
      <c r="BE361" s="104">
        <f t="shared" si="161"/>
        <v>2025</v>
      </c>
      <c r="BF361" s="28">
        <f t="shared" si="147"/>
        <v>8</v>
      </c>
      <c r="BG361" s="381">
        <f t="shared" si="151"/>
        <v>3903920</v>
      </c>
      <c r="BH361" s="215">
        <f t="shared" si="146"/>
        <v>1730966</v>
      </c>
      <c r="BI361" s="215">
        <f t="shared" si="146"/>
        <v>191833</v>
      </c>
      <c r="BJ361" s="215">
        <f t="shared" si="146"/>
        <v>2145</v>
      </c>
      <c r="BK361" s="215">
        <f t="shared" si="146"/>
        <v>1512</v>
      </c>
      <c r="BL361" s="215">
        <f t="shared" si="146"/>
        <v>25491</v>
      </c>
      <c r="BM361" s="215">
        <f t="shared" si="156"/>
        <v>1951947</v>
      </c>
      <c r="BN361" s="206">
        <f t="shared" si="157"/>
        <v>4</v>
      </c>
      <c r="BO361" s="206">
        <f t="shared" si="149"/>
        <v>3</v>
      </c>
      <c r="BP361" s="206">
        <f t="shared" si="150"/>
        <v>3</v>
      </c>
      <c r="BQ361" s="206">
        <f t="shared" si="148"/>
        <v>6</v>
      </c>
      <c r="BR361" s="206">
        <f t="shared" si="158"/>
        <v>10</v>
      </c>
      <c r="BS361" s="264"/>
    </row>
    <row r="362" spans="1:71">
      <c r="A362" s="28">
        <f t="shared" si="159"/>
        <v>2025</v>
      </c>
      <c r="B362" s="28">
        <f t="shared" si="162"/>
        <v>9</v>
      </c>
      <c r="C362" s="383">
        <f t="shared" si="160"/>
        <v>1953482</v>
      </c>
      <c r="D362" s="383">
        <f>ROUND(cust_BM!D362,0)</f>
        <v>1732341</v>
      </c>
      <c r="E362" s="383">
        <f>ROUND(cust_BM!E362,0)</f>
        <v>191974</v>
      </c>
      <c r="F362" s="383">
        <f>ROUND(cust_BM!F362,0)</f>
        <v>2144</v>
      </c>
      <c r="G362" s="383">
        <f>ROUND(cust_BM!G362,0)</f>
        <v>1512</v>
      </c>
      <c r="H362" s="400">
        <f>ROUND(cust_BM!H362,0)</f>
        <v>25501</v>
      </c>
      <c r="I362" s="382">
        <f>IF(CM_MWh!I362&gt;0,1,0)</f>
        <v>0</v>
      </c>
      <c r="J362" s="382">
        <f>IF(CM_MWh!J362&gt;0,1,0)</f>
        <v>0</v>
      </c>
      <c r="K362" s="382">
        <f>IF(CM_MWh!K362&gt;0,1,0)</f>
        <v>1</v>
      </c>
      <c r="L362" s="382">
        <f>IF(CM_MWh!L362&gt;0,1,0)</f>
        <v>0</v>
      </c>
      <c r="M362" s="382">
        <f>IF(CM_MWh!N362&gt;0,1,0)</f>
        <v>0</v>
      </c>
      <c r="N362" s="292">
        <f>IF(CM_MWh!K362&gt;0,1,0)</f>
        <v>1</v>
      </c>
      <c r="O362" s="292">
        <f>IF(CM_MWh!M362&gt;0,1,0)</f>
        <v>0</v>
      </c>
      <c r="P362" s="292">
        <f>IF(CM_MWh!P362&gt;0,1,0)</f>
        <v>0</v>
      </c>
      <c r="Q362" s="292">
        <f>IF(CM_MWh!Q362&gt;0,1,0)</f>
        <v>0</v>
      </c>
      <c r="R362" s="292">
        <f>IF(CM_MWh!R362&gt;0,1,0)</f>
        <v>1</v>
      </c>
      <c r="S362" s="292">
        <f>IF(CM_MWh!S362&gt;0,1,0)</f>
        <v>1</v>
      </c>
      <c r="T362" s="292">
        <f>IF(CM_MWh!T362&gt;0,1,0)</f>
        <v>0</v>
      </c>
      <c r="U362" s="384">
        <f>IF(CM_MWh!U362&gt;0,1,0)</f>
        <v>1</v>
      </c>
      <c r="V362" s="382">
        <f>IF(CM_MWh!V362&gt;0,1,0)</f>
        <v>1</v>
      </c>
      <c r="W362" s="382">
        <f>IF(CM_MWh!W362&gt;0,1,0)</f>
        <v>1</v>
      </c>
      <c r="X362" s="382">
        <f>IF(CM_MWh!X362&gt;0,1,0)</f>
        <v>0</v>
      </c>
      <c r="Y362" s="382">
        <f>IF(CM_MWh!Y362&gt;0,1,0)</f>
        <v>1</v>
      </c>
      <c r="Z362" s="382">
        <f>IF(CM_MWh!Z362&gt;0,1,0)</f>
        <v>0</v>
      </c>
      <c r="AA362" s="382">
        <f>IF(CM_MWh!AA362&gt;0,1,0)</f>
        <v>1</v>
      </c>
      <c r="AB362" s="382">
        <f>IF(CM_MWh!AB362&gt;0,1,0)</f>
        <v>0</v>
      </c>
      <c r="AC362" s="382">
        <f>IF(CM_MWh!AC362&gt;0,1,0)</f>
        <v>0</v>
      </c>
      <c r="AD362" s="382">
        <f>IF(CM_MWh!AD362&gt;0,1,0)</f>
        <v>0</v>
      </c>
      <c r="AE362" s="382">
        <f>IF(CM_MWh!AE362&gt;0,1,0)</f>
        <v>1</v>
      </c>
      <c r="AF362" s="382">
        <f>IF(CM_MWh!AF362&gt;0,1,0)</f>
        <v>0</v>
      </c>
      <c r="AG362" s="384">
        <f>IF(CM_MWh!AG362&gt;0,1,0)</f>
        <v>0</v>
      </c>
      <c r="AH362" s="260">
        <f>IF(CM_MWh!AH362&gt;0,1,0)</f>
        <v>0</v>
      </c>
      <c r="AI362" s="260">
        <f>IF(CM_MWh!AI362&gt;0,1,0)</f>
        <v>0</v>
      </c>
      <c r="AJ362" s="382">
        <f>IF(CM_MWh!AJ362&gt;0,1,0)</f>
        <v>0</v>
      </c>
      <c r="AK362" s="382">
        <f>IF(CM_MWh!AK362&gt;0,1,0)</f>
        <v>0</v>
      </c>
      <c r="AL362" s="382">
        <f>IF(CM_MWh!AL362&gt;0,1,0)</f>
        <v>0</v>
      </c>
      <c r="AM362" s="382">
        <f>IF(CM_MWh!AM362&gt;0,1,0)</f>
        <v>0</v>
      </c>
      <c r="AN362" s="382">
        <f>IF(CM_MWh!AN362&gt;0,1,0)</f>
        <v>0</v>
      </c>
      <c r="AO362" s="382">
        <f>IF(CM_MWh!AO362&gt;0,1,0)</f>
        <v>0</v>
      </c>
      <c r="AP362" s="382">
        <f>IF(CM_MWh!AP362&gt;0,1,0)</f>
        <v>0</v>
      </c>
      <c r="AQ362" s="382">
        <f>IF(CM_MWh!AQ362&gt;0,1,0)</f>
        <v>0</v>
      </c>
      <c r="AR362" s="382">
        <f>IF(CM_MWh!AR362&gt;0,1,0)</f>
        <v>0</v>
      </c>
      <c r="AS362" s="382">
        <f>IF(CM_MWh!AS362&gt;0,1,0)</f>
        <v>0</v>
      </c>
      <c r="AT362" s="382">
        <f>IF(CM_MWh!AT362&gt;0,1,0)</f>
        <v>0</v>
      </c>
      <c r="AU362" s="382">
        <f t="shared" si="152"/>
        <v>6</v>
      </c>
      <c r="AV362" s="382">
        <f t="shared" si="153"/>
        <v>4</v>
      </c>
      <c r="AW362" s="103">
        <f t="shared" si="154"/>
        <v>10</v>
      </c>
      <c r="AX362" s="152">
        <f t="shared" si="155"/>
        <v>1953472</v>
      </c>
      <c r="AY362" s="381"/>
      <c r="AZ362" s="371"/>
      <c r="BA362" s="371"/>
      <c r="BB362" s="371"/>
      <c r="BC362" s="371"/>
      <c r="BD362" s="371"/>
      <c r="BE362" s="104">
        <f>1+BE350</f>
        <v>2025</v>
      </c>
      <c r="BF362" s="28">
        <f t="shared" si="147"/>
        <v>9</v>
      </c>
      <c r="BG362" s="381">
        <f t="shared" si="151"/>
        <v>3906970</v>
      </c>
      <c r="BH362" s="215">
        <f t="shared" si="146"/>
        <v>1732341</v>
      </c>
      <c r="BI362" s="215">
        <f t="shared" si="146"/>
        <v>191974</v>
      </c>
      <c r="BJ362" s="215">
        <f t="shared" si="146"/>
        <v>2144</v>
      </c>
      <c r="BK362" s="215">
        <f t="shared" si="146"/>
        <v>1512</v>
      </c>
      <c r="BL362" s="215">
        <f t="shared" si="146"/>
        <v>25501</v>
      </c>
      <c r="BM362" s="215">
        <f t="shared" si="156"/>
        <v>1953472</v>
      </c>
      <c r="BN362" s="206">
        <f t="shared" si="157"/>
        <v>4</v>
      </c>
      <c r="BO362" s="206">
        <f t="shared" si="149"/>
        <v>3</v>
      </c>
      <c r="BP362" s="206">
        <f t="shared" si="150"/>
        <v>3</v>
      </c>
      <c r="BQ362" s="206">
        <f t="shared" si="148"/>
        <v>6</v>
      </c>
      <c r="BR362" s="206">
        <f t="shared" si="158"/>
        <v>10</v>
      </c>
      <c r="BS362" s="264"/>
    </row>
    <row r="363" spans="1:71">
      <c r="A363" s="28">
        <f t="shared" si="159"/>
        <v>2025</v>
      </c>
      <c r="B363" s="28">
        <f t="shared" si="162"/>
        <v>10</v>
      </c>
      <c r="C363" s="383">
        <f t="shared" si="160"/>
        <v>1955019</v>
      </c>
      <c r="D363" s="383">
        <f>ROUND(cust_BM!D363,0)</f>
        <v>1733716</v>
      </c>
      <c r="E363" s="383">
        <f>ROUND(cust_BM!E363,0)</f>
        <v>192113</v>
      </c>
      <c r="F363" s="383">
        <f>ROUND(cust_BM!F363,0)</f>
        <v>2143</v>
      </c>
      <c r="G363" s="383">
        <f>ROUND(cust_BM!G363,0)</f>
        <v>1511</v>
      </c>
      <c r="H363" s="400">
        <f>ROUND(cust_BM!H363,0)</f>
        <v>25526</v>
      </c>
      <c r="I363" s="382">
        <f>IF(CM_MWh!I363&gt;0,1,0)</f>
        <v>0</v>
      </c>
      <c r="J363" s="382">
        <f>IF(CM_MWh!J363&gt;0,1,0)</f>
        <v>0</v>
      </c>
      <c r="K363" s="382">
        <f>IF(CM_MWh!K363&gt;0,1,0)</f>
        <v>1</v>
      </c>
      <c r="L363" s="382">
        <f>IF(CM_MWh!L363&gt;0,1,0)</f>
        <v>0</v>
      </c>
      <c r="M363" s="382">
        <f>IF(CM_MWh!N363&gt;0,1,0)</f>
        <v>0</v>
      </c>
      <c r="N363" s="292">
        <f>IF(CM_MWh!K363&gt;0,1,0)</f>
        <v>1</v>
      </c>
      <c r="O363" s="292">
        <f>IF(CM_MWh!M363&gt;0,1,0)</f>
        <v>0</v>
      </c>
      <c r="P363" s="292">
        <f>IF(CM_MWh!P363&gt;0,1,0)</f>
        <v>0</v>
      </c>
      <c r="Q363" s="292">
        <f>IF(CM_MWh!Q363&gt;0,1,0)</f>
        <v>0</v>
      </c>
      <c r="R363" s="292">
        <f>IF(CM_MWh!R363&gt;0,1,0)</f>
        <v>1</v>
      </c>
      <c r="S363" s="292">
        <f>IF(CM_MWh!S363&gt;0,1,0)</f>
        <v>1</v>
      </c>
      <c r="T363" s="292">
        <f>IF(CM_MWh!T363&gt;0,1,0)</f>
        <v>0</v>
      </c>
      <c r="U363" s="384">
        <f>IF(CM_MWh!U363&gt;0,1,0)</f>
        <v>1</v>
      </c>
      <c r="V363" s="382">
        <f>IF(CM_MWh!V363&gt;0,1,0)</f>
        <v>1</v>
      </c>
      <c r="W363" s="382">
        <f>IF(CM_MWh!W363&gt;0,1,0)</f>
        <v>1</v>
      </c>
      <c r="X363" s="382">
        <f>IF(CM_MWh!X363&gt;0,1,0)</f>
        <v>0</v>
      </c>
      <c r="Y363" s="382">
        <f>IF(CM_MWh!Y363&gt;0,1,0)</f>
        <v>1</v>
      </c>
      <c r="Z363" s="382">
        <f>IF(CM_MWh!Z363&gt;0,1,0)</f>
        <v>0</v>
      </c>
      <c r="AA363" s="382">
        <f>IF(CM_MWh!AA363&gt;0,1,0)</f>
        <v>1</v>
      </c>
      <c r="AB363" s="382">
        <f>IF(CM_MWh!AB363&gt;0,1,0)</f>
        <v>0</v>
      </c>
      <c r="AC363" s="382">
        <f>IF(CM_MWh!AC363&gt;0,1,0)</f>
        <v>0</v>
      </c>
      <c r="AD363" s="382">
        <f>IF(CM_MWh!AD363&gt;0,1,0)</f>
        <v>0</v>
      </c>
      <c r="AE363" s="382">
        <f>IF(CM_MWh!AE363&gt;0,1,0)</f>
        <v>1</v>
      </c>
      <c r="AF363" s="382">
        <f>IF(CM_MWh!AF363&gt;0,1,0)</f>
        <v>0</v>
      </c>
      <c r="AG363" s="384">
        <f>IF(CM_MWh!AG363&gt;0,1,0)</f>
        <v>0</v>
      </c>
      <c r="AH363" s="260">
        <f>IF(CM_MWh!AH363&gt;0,1,0)</f>
        <v>0</v>
      </c>
      <c r="AI363" s="260">
        <f>IF(CM_MWh!AI363&gt;0,1,0)</f>
        <v>0</v>
      </c>
      <c r="AJ363" s="382">
        <f>IF(CM_MWh!AJ363&gt;0,1,0)</f>
        <v>0</v>
      </c>
      <c r="AK363" s="382">
        <f>IF(CM_MWh!AK363&gt;0,1,0)</f>
        <v>0</v>
      </c>
      <c r="AL363" s="382">
        <f>IF(CM_MWh!AL363&gt;0,1,0)</f>
        <v>0</v>
      </c>
      <c r="AM363" s="382">
        <f>IF(CM_MWh!AM363&gt;0,1,0)</f>
        <v>0</v>
      </c>
      <c r="AN363" s="382">
        <f>IF(CM_MWh!AN363&gt;0,1,0)</f>
        <v>0</v>
      </c>
      <c r="AO363" s="382">
        <f>IF(CM_MWh!AO363&gt;0,1,0)</f>
        <v>0</v>
      </c>
      <c r="AP363" s="382">
        <f>IF(CM_MWh!AP363&gt;0,1,0)</f>
        <v>0</v>
      </c>
      <c r="AQ363" s="382">
        <f>IF(CM_MWh!AQ363&gt;0,1,0)</f>
        <v>0</v>
      </c>
      <c r="AR363" s="382">
        <f>IF(CM_MWh!AR363&gt;0,1,0)</f>
        <v>0</v>
      </c>
      <c r="AS363" s="382">
        <f>IF(CM_MWh!AS363&gt;0,1,0)</f>
        <v>0</v>
      </c>
      <c r="AT363" s="382">
        <f>IF(CM_MWh!AT363&gt;0,1,0)</f>
        <v>0</v>
      </c>
      <c r="AU363" s="382">
        <f t="shared" si="152"/>
        <v>6</v>
      </c>
      <c r="AV363" s="382">
        <f t="shared" si="153"/>
        <v>4</v>
      </c>
      <c r="AW363" s="103">
        <f t="shared" si="154"/>
        <v>10</v>
      </c>
      <c r="AX363" s="152">
        <f t="shared" si="155"/>
        <v>1955009</v>
      </c>
      <c r="AY363" s="381"/>
      <c r="AZ363" s="371"/>
      <c r="BA363" s="371"/>
      <c r="BB363" s="371"/>
      <c r="BC363" s="371"/>
      <c r="BD363" s="371"/>
      <c r="BE363" s="104">
        <f>1+BE351</f>
        <v>2025</v>
      </c>
      <c r="BF363" s="28">
        <f t="shared" si="147"/>
        <v>10</v>
      </c>
      <c r="BG363" s="381">
        <f t="shared" si="151"/>
        <v>3910044</v>
      </c>
      <c r="BH363" s="215">
        <f t="shared" si="146"/>
        <v>1733716</v>
      </c>
      <c r="BI363" s="215">
        <f t="shared" si="146"/>
        <v>192113</v>
      </c>
      <c r="BJ363" s="215">
        <f t="shared" si="146"/>
        <v>2143</v>
      </c>
      <c r="BK363" s="215">
        <f t="shared" si="146"/>
        <v>1511</v>
      </c>
      <c r="BL363" s="215">
        <f t="shared" si="146"/>
        <v>25526</v>
      </c>
      <c r="BM363" s="215">
        <f t="shared" si="156"/>
        <v>1955009</v>
      </c>
      <c r="BN363" s="206">
        <f t="shared" si="157"/>
        <v>4</v>
      </c>
      <c r="BO363" s="206">
        <f t="shared" si="149"/>
        <v>3</v>
      </c>
      <c r="BP363" s="206">
        <f t="shared" si="150"/>
        <v>3</v>
      </c>
      <c r="BQ363" s="206">
        <f t="shared" si="148"/>
        <v>6</v>
      </c>
      <c r="BR363" s="206">
        <f t="shared" si="158"/>
        <v>10</v>
      </c>
      <c r="BS363" s="264"/>
    </row>
    <row r="364" spans="1:71">
      <c r="A364" s="28">
        <f t="shared" si="159"/>
        <v>2025</v>
      </c>
      <c r="B364" s="28">
        <f t="shared" si="162"/>
        <v>11</v>
      </c>
      <c r="C364" s="383">
        <f t="shared" si="160"/>
        <v>1956568</v>
      </c>
      <c r="D364" s="383">
        <f>ROUND(cust_BM!D364,0)</f>
        <v>1735090</v>
      </c>
      <c r="E364" s="383">
        <f>ROUND(cust_BM!E364,0)</f>
        <v>192251</v>
      </c>
      <c r="F364" s="383">
        <f>ROUND(cust_BM!F364,0)</f>
        <v>2142</v>
      </c>
      <c r="G364" s="383">
        <f>ROUND(cust_BM!G364,0)</f>
        <v>1511</v>
      </c>
      <c r="H364" s="400">
        <f>ROUND(cust_BM!H364,0)</f>
        <v>25564</v>
      </c>
      <c r="I364" s="382">
        <f>IF(CM_MWh!I364&gt;0,1,0)</f>
        <v>0</v>
      </c>
      <c r="J364" s="382">
        <f>IF(CM_MWh!J364&gt;0,1,0)</f>
        <v>0</v>
      </c>
      <c r="K364" s="382">
        <f>IF(CM_MWh!K364&gt;0,1,0)</f>
        <v>1</v>
      </c>
      <c r="L364" s="382">
        <f>IF(CM_MWh!L364&gt;0,1,0)</f>
        <v>0</v>
      </c>
      <c r="M364" s="382">
        <f>IF(CM_MWh!N364&gt;0,1,0)</f>
        <v>0</v>
      </c>
      <c r="N364" s="292">
        <f>IF(CM_MWh!K364&gt;0,1,0)</f>
        <v>1</v>
      </c>
      <c r="O364" s="292">
        <f>IF(CM_MWh!M364&gt;0,1,0)</f>
        <v>0</v>
      </c>
      <c r="P364" s="292">
        <f>IF(CM_MWh!P364&gt;0,1,0)</f>
        <v>0</v>
      </c>
      <c r="Q364" s="292">
        <f>IF(CM_MWh!Q364&gt;0,1,0)</f>
        <v>0</v>
      </c>
      <c r="R364" s="292">
        <f>IF(CM_MWh!R364&gt;0,1,0)</f>
        <v>1</v>
      </c>
      <c r="S364" s="292">
        <f>IF(CM_MWh!S364&gt;0,1,0)</f>
        <v>1</v>
      </c>
      <c r="T364" s="292">
        <f>IF(CM_MWh!T364&gt;0,1,0)</f>
        <v>0</v>
      </c>
      <c r="U364" s="384">
        <f>IF(CM_MWh!U364&gt;0,1,0)</f>
        <v>1</v>
      </c>
      <c r="V364" s="382">
        <f>IF(CM_MWh!V364&gt;0,1,0)</f>
        <v>1</v>
      </c>
      <c r="W364" s="382">
        <f>IF(CM_MWh!W364&gt;0,1,0)</f>
        <v>1</v>
      </c>
      <c r="X364" s="382">
        <f>IF(CM_MWh!X364&gt;0,1,0)</f>
        <v>0</v>
      </c>
      <c r="Y364" s="382">
        <f>IF(CM_MWh!Y364&gt;0,1,0)</f>
        <v>1</v>
      </c>
      <c r="Z364" s="382">
        <f>IF(CM_MWh!Z364&gt;0,1,0)</f>
        <v>0</v>
      </c>
      <c r="AA364" s="382">
        <f>IF(CM_MWh!AA364&gt;0,1,0)</f>
        <v>1</v>
      </c>
      <c r="AB364" s="382">
        <f>IF(CM_MWh!AB364&gt;0,1,0)</f>
        <v>0</v>
      </c>
      <c r="AC364" s="382">
        <f>IF(CM_MWh!AC364&gt;0,1,0)</f>
        <v>0</v>
      </c>
      <c r="AD364" s="382">
        <f>IF(CM_MWh!AD364&gt;0,1,0)</f>
        <v>0</v>
      </c>
      <c r="AE364" s="382">
        <f>IF(CM_MWh!AE364&gt;0,1,0)</f>
        <v>1</v>
      </c>
      <c r="AF364" s="382">
        <f>IF(CM_MWh!AF364&gt;0,1,0)</f>
        <v>0</v>
      </c>
      <c r="AG364" s="384">
        <f>IF(CM_MWh!AG364&gt;0,1,0)</f>
        <v>0</v>
      </c>
      <c r="AH364" s="260">
        <f>IF(CM_MWh!AH364&gt;0,1,0)</f>
        <v>0</v>
      </c>
      <c r="AI364" s="260">
        <f>IF(CM_MWh!AI364&gt;0,1,0)</f>
        <v>0</v>
      </c>
      <c r="AJ364" s="382">
        <f>IF(CM_MWh!AJ364&gt;0,1,0)</f>
        <v>0</v>
      </c>
      <c r="AK364" s="382">
        <f>IF(CM_MWh!AK364&gt;0,1,0)</f>
        <v>0</v>
      </c>
      <c r="AL364" s="382">
        <f>IF(CM_MWh!AL364&gt;0,1,0)</f>
        <v>0</v>
      </c>
      <c r="AM364" s="382">
        <f>IF(CM_MWh!AM364&gt;0,1,0)</f>
        <v>0</v>
      </c>
      <c r="AN364" s="382">
        <f>IF(CM_MWh!AN364&gt;0,1,0)</f>
        <v>0</v>
      </c>
      <c r="AO364" s="382">
        <f>IF(CM_MWh!AO364&gt;0,1,0)</f>
        <v>0</v>
      </c>
      <c r="AP364" s="382">
        <f>IF(CM_MWh!AP364&gt;0,1,0)</f>
        <v>0</v>
      </c>
      <c r="AQ364" s="382">
        <f>IF(CM_MWh!AQ364&gt;0,1,0)</f>
        <v>0</v>
      </c>
      <c r="AR364" s="382">
        <f>IF(CM_MWh!AR364&gt;0,1,0)</f>
        <v>0</v>
      </c>
      <c r="AS364" s="382">
        <f>IF(CM_MWh!AS364&gt;0,1,0)</f>
        <v>0</v>
      </c>
      <c r="AT364" s="382">
        <f>IF(CM_MWh!AT364&gt;0,1,0)</f>
        <v>0</v>
      </c>
      <c r="AU364" s="382">
        <f t="shared" si="152"/>
        <v>6</v>
      </c>
      <c r="AV364" s="382">
        <f t="shared" si="153"/>
        <v>4</v>
      </c>
      <c r="AW364" s="103">
        <f t="shared" si="154"/>
        <v>10</v>
      </c>
      <c r="AX364" s="152">
        <f t="shared" si="155"/>
        <v>1956558</v>
      </c>
      <c r="AY364" s="381"/>
      <c r="AZ364" s="371"/>
      <c r="BA364" s="371"/>
      <c r="BB364" s="371"/>
      <c r="BC364" s="371"/>
      <c r="BD364" s="371"/>
      <c r="BE364" s="104">
        <f>1+BE352</f>
        <v>2025</v>
      </c>
      <c r="BF364" s="28">
        <f t="shared" si="147"/>
        <v>11</v>
      </c>
      <c r="BG364" s="381">
        <f t="shared" si="151"/>
        <v>3913142</v>
      </c>
      <c r="BH364" s="215">
        <f t="shared" ref="BH364:BL406" si="163">D364</f>
        <v>1735090</v>
      </c>
      <c r="BI364" s="215">
        <f t="shared" si="163"/>
        <v>192251</v>
      </c>
      <c r="BJ364" s="215">
        <f t="shared" si="163"/>
        <v>2142</v>
      </c>
      <c r="BK364" s="215">
        <f t="shared" si="163"/>
        <v>1511</v>
      </c>
      <c r="BL364" s="215">
        <f t="shared" si="163"/>
        <v>25564</v>
      </c>
      <c r="BM364" s="215">
        <f t="shared" si="156"/>
        <v>1956558</v>
      </c>
      <c r="BN364" s="206">
        <f t="shared" si="157"/>
        <v>4</v>
      </c>
      <c r="BO364" s="206">
        <f t="shared" si="149"/>
        <v>3</v>
      </c>
      <c r="BP364" s="206">
        <f t="shared" si="150"/>
        <v>3</v>
      </c>
      <c r="BQ364" s="206">
        <f t="shared" si="148"/>
        <v>6</v>
      </c>
      <c r="BR364" s="206">
        <f t="shared" si="158"/>
        <v>10</v>
      </c>
      <c r="BS364" s="264"/>
    </row>
    <row r="365" spans="1:71">
      <c r="A365" s="28">
        <f t="shared" si="159"/>
        <v>2025</v>
      </c>
      <c r="B365" s="28">
        <f t="shared" si="162"/>
        <v>12</v>
      </c>
      <c r="C365" s="383">
        <f t="shared" si="160"/>
        <v>1958034</v>
      </c>
      <c r="D365" s="383">
        <f>ROUND(cust_BM!D365,0)</f>
        <v>1736465</v>
      </c>
      <c r="E365" s="383">
        <f>ROUND(cust_BM!E365,0)</f>
        <v>192390</v>
      </c>
      <c r="F365" s="383">
        <f>ROUND(cust_BM!F365,0)</f>
        <v>2141</v>
      </c>
      <c r="G365" s="383">
        <f>ROUND(cust_BM!G365,0)</f>
        <v>1511</v>
      </c>
      <c r="H365" s="400">
        <f>ROUND(cust_BM!H365,0)</f>
        <v>25516</v>
      </c>
      <c r="I365" s="382">
        <f>IF(CM_MWh!I365&gt;0,1,0)</f>
        <v>0</v>
      </c>
      <c r="J365" s="382">
        <f>IF(CM_MWh!J365&gt;0,1,0)</f>
        <v>0</v>
      </c>
      <c r="K365" s="382">
        <f>IF(CM_MWh!K365&gt;0,1,0)</f>
        <v>1</v>
      </c>
      <c r="L365" s="382">
        <f>IF(CM_MWh!L365&gt;0,1,0)</f>
        <v>0</v>
      </c>
      <c r="M365" s="382">
        <f>IF(CM_MWh!N365&gt;0,1,0)</f>
        <v>0</v>
      </c>
      <c r="N365" s="292">
        <f>IF(CM_MWh!K365&gt;0,1,0)</f>
        <v>1</v>
      </c>
      <c r="O365" s="292">
        <f>IF(CM_MWh!M365&gt;0,1,0)</f>
        <v>0</v>
      </c>
      <c r="P365" s="292">
        <f>IF(CM_MWh!P365&gt;0,1,0)</f>
        <v>0</v>
      </c>
      <c r="Q365" s="292">
        <f>IF(CM_MWh!Q365&gt;0,1,0)</f>
        <v>1</v>
      </c>
      <c r="R365" s="292">
        <f>IF(CM_MWh!R365&gt;0,1,0)</f>
        <v>1</v>
      </c>
      <c r="S365" s="292">
        <f>IF(CM_MWh!S365&gt;0,1,0)</f>
        <v>1</v>
      </c>
      <c r="T365" s="292">
        <f>IF(CM_MWh!T365&gt;0,1,0)</f>
        <v>0</v>
      </c>
      <c r="U365" s="384">
        <f>IF(CM_MWh!U365&gt;0,1,0)</f>
        <v>1</v>
      </c>
      <c r="V365" s="382">
        <f>IF(CM_MWh!V365&gt;0,1,0)</f>
        <v>1</v>
      </c>
      <c r="W365" s="382">
        <f>IF(CM_MWh!W365&gt;0,1,0)</f>
        <v>1</v>
      </c>
      <c r="X365" s="382">
        <f>IF(CM_MWh!X365&gt;0,1,0)</f>
        <v>0</v>
      </c>
      <c r="Y365" s="382">
        <f>IF(CM_MWh!Y365&gt;0,1,0)</f>
        <v>1</v>
      </c>
      <c r="Z365" s="382">
        <f>IF(CM_MWh!Z365&gt;0,1,0)</f>
        <v>0</v>
      </c>
      <c r="AA365" s="382">
        <f>IF(CM_MWh!AA365&gt;0,1,0)</f>
        <v>1</v>
      </c>
      <c r="AB365" s="382">
        <f>IF(CM_MWh!AB365&gt;0,1,0)</f>
        <v>0</v>
      </c>
      <c r="AC365" s="382">
        <f>IF(CM_MWh!AC365&gt;0,1,0)</f>
        <v>0</v>
      </c>
      <c r="AD365" s="382">
        <f>IF(CM_MWh!AD365&gt;0,1,0)</f>
        <v>0</v>
      </c>
      <c r="AE365" s="382">
        <f>IF(CM_MWh!AE365&gt;0,1,0)</f>
        <v>1</v>
      </c>
      <c r="AF365" s="382">
        <f>IF(CM_MWh!AF365&gt;0,1,0)</f>
        <v>0</v>
      </c>
      <c r="AG365" s="384">
        <f>IF(CM_MWh!AG365&gt;0,1,0)</f>
        <v>0</v>
      </c>
      <c r="AH365" s="260">
        <f>IF(CM_MWh!AH365&gt;0,1,0)</f>
        <v>0</v>
      </c>
      <c r="AI365" s="260">
        <f>IF(CM_MWh!AI365&gt;0,1,0)</f>
        <v>0</v>
      </c>
      <c r="AJ365" s="382">
        <f>IF(CM_MWh!AJ365&gt;0,1,0)</f>
        <v>0</v>
      </c>
      <c r="AK365" s="382">
        <f>IF(CM_MWh!AK365&gt;0,1,0)</f>
        <v>0</v>
      </c>
      <c r="AL365" s="382">
        <f>IF(CM_MWh!AL365&gt;0,1,0)</f>
        <v>0</v>
      </c>
      <c r="AM365" s="382">
        <f>IF(CM_MWh!AM365&gt;0,1,0)</f>
        <v>0</v>
      </c>
      <c r="AN365" s="382">
        <f>IF(CM_MWh!AN365&gt;0,1,0)</f>
        <v>0</v>
      </c>
      <c r="AO365" s="382">
        <f>IF(CM_MWh!AO365&gt;0,1,0)</f>
        <v>0</v>
      </c>
      <c r="AP365" s="382">
        <f>IF(CM_MWh!AP365&gt;0,1,0)</f>
        <v>0</v>
      </c>
      <c r="AQ365" s="382">
        <f>IF(CM_MWh!AQ365&gt;0,1,0)</f>
        <v>0</v>
      </c>
      <c r="AR365" s="382">
        <f>IF(CM_MWh!AR365&gt;0,1,0)</f>
        <v>0</v>
      </c>
      <c r="AS365" s="382">
        <f>IF(CM_MWh!AS365&gt;0,1,0)</f>
        <v>0</v>
      </c>
      <c r="AT365" s="382">
        <f>IF(CM_MWh!AT365&gt;0,1,0)</f>
        <v>0</v>
      </c>
      <c r="AU365" s="382">
        <f t="shared" si="152"/>
        <v>6</v>
      </c>
      <c r="AV365" s="382">
        <f t="shared" si="153"/>
        <v>5</v>
      </c>
      <c r="AW365" s="103">
        <f t="shared" si="154"/>
        <v>11</v>
      </c>
      <c r="AX365" s="152">
        <f t="shared" si="155"/>
        <v>1958023</v>
      </c>
      <c r="AY365" s="381"/>
      <c r="AZ365" s="371"/>
      <c r="BA365" s="371"/>
      <c r="BB365" s="371"/>
      <c r="BC365" s="371"/>
      <c r="BD365" s="371"/>
      <c r="BE365" s="104">
        <f>1+BE353</f>
        <v>2025</v>
      </c>
      <c r="BF365" s="28">
        <f t="shared" si="147"/>
        <v>12</v>
      </c>
      <c r="BG365" s="381">
        <f t="shared" si="151"/>
        <v>3916074</v>
      </c>
      <c r="BH365" s="215">
        <f t="shared" si="163"/>
        <v>1736465</v>
      </c>
      <c r="BI365" s="215">
        <f t="shared" si="163"/>
        <v>192390</v>
      </c>
      <c r="BJ365" s="215">
        <f t="shared" si="163"/>
        <v>2141</v>
      </c>
      <c r="BK365" s="215">
        <f t="shared" si="163"/>
        <v>1511</v>
      </c>
      <c r="BL365" s="215">
        <f t="shared" si="163"/>
        <v>25516</v>
      </c>
      <c r="BM365" s="215">
        <f t="shared" si="156"/>
        <v>1958023</v>
      </c>
      <c r="BN365" s="206">
        <f t="shared" si="157"/>
        <v>5</v>
      </c>
      <c r="BO365" s="206">
        <f t="shared" si="149"/>
        <v>3</v>
      </c>
      <c r="BP365" s="206">
        <f t="shared" si="150"/>
        <v>3</v>
      </c>
      <c r="BQ365" s="206">
        <f t="shared" si="148"/>
        <v>6</v>
      </c>
      <c r="BR365" s="206">
        <f t="shared" si="158"/>
        <v>11</v>
      </c>
      <c r="BS365" s="264"/>
    </row>
    <row r="366" spans="1:71">
      <c r="A366" s="28">
        <f t="shared" si="159"/>
        <v>2026</v>
      </c>
      <c r="B366" s="28">
        <f t="shared" si="162"/>
        <v>1</v>
      </c>
      <c r="C366" s="383">
        <f t="shared" si="160"/>
        <v>1959589</v>
      </c>
      <c r="D366" s="383">
        <f>ROUND(cust_BM!D366,0)</f>
        <v>1737840</v>
      </c>
      <c r="E366" s="383">
        <f>ROUND(cust_BM!E366,0)</f>
        <v>192528</v>
      </c>
      <c r="F366" s="383">
        <f>ROUND(cust_BM!F366,0)</f>
        <v>2140</v>
      </c>
      <c r="G366" s="383">
        <f>ROUND(cust_BM!G366,0)</f>
        <v>1511</v>
      </c>
      <c r="H366" s="400">
        <f>ROUND(cust_BM!H366,0)</f>
        <v>25559</v>
      </c>
      <c r="I366" s="382">
        <f>IF(CM_MWh!I366&gt;0,1,0)</f>
        <v>0</v>
      </c>
      <c r="J366" s="382">
        <f>IF(CM_MWh!J366&gt;0,1,0)</f>
        <v>0</v>
      </c>
      <c r="K366" s="382">
        <f>IF(CM_MWh!K366&gt;0,1,0)</f>
        <v>1</v>
      </c>
      <c r="L366" s="382">
        <f>IF(CM_MWh!L366&gt;0,1,0)</f>
        <v>0</v>
      </c>
      <c r="M366" s="382">
        <f>IF(CM_MWh!N366&gt;0,1,0)</f>
        <v>0</v>
      </c>
      <c r="N366" s="292">
        <f>IF(CM_MWh!K366&gt;0,1,0)</f>
        <v>1</v>
      </c>
      <c r="O366" s="292">
        <f>IF(CM_MWh!M366&gt;0,1,0)</f>
        <v>0</v>
      </c>
      <c r="P366" s="292">
        <f>IF(CM_MWh!P366&gt;0,1,0)</f>
        <v>0</v>
      </c>
      <c r="Q366" s="292">
        <f>IF(CM_MWh!Q366&gt;0,1,0)</f>
        <v>1</v>
      </c>
      <c r="R366" s="292">
        <f>IF(CM_MWh!R366&gt;0,1,0)</f>
        <v>1</v>
      </c>
      <c r="S366" s="292">
        <f>IF(CM_MWh!S366&gt;0,1,0)</f>
        <v>1</v>
      </c>
      <c r="T366" s="292">
        <f>IF(CM_MWh!T366&gt;0,1,0)</f>
        <v>0</v>
      </c>
      <c r="U366" s="384">
        <f>IF(CM_MWh!U366&gt;0,1,0)</f>
        <v>1</v>
      </c>
      <c r="V366" s="382">
        <f>IF(CM_MWh!V366&gt;0,1,0)</f>
        <v>1</v>
      </c>
      <c r="W366" s="382">
        <f>IF(CM_MWh!W366&gt;0,1,0)</f>
        <v>1</v>
      </c>
      <c r="X366" s="382">
        <f>IF(CM_MWh!X366&gt;0,1,0)</f>
        <v>0</v>
      </c>
      <c r="Y366" s="382">
        <f>IF(CM_MWh!Y366&gt;0,1,0)</f>
        <v>1</v>
      </c>
      <c r="Z366" s="382">
        <f>IF(CM_MWh!Z366&gt;0,1,0)</f>
        <v>0</v>
      </c>
      <c r="AA366" s="382">
        <f>IF(CM_MWh!AA366&gt;0,1,0)</f>
        <v>1</v>
      </c>
      <c r="AB366" s="382">
        <f>IF(CM_MWh!AB366&gt;0,1,0)</f>
        <v>0</v>
      </c>
      <c r="AC366" s="382">
        <f>IF(CM_MWh!AC366&gt;0,1,0)</f>
        <v>0</v>
      </c>
      <c r="AD366" s="382">
        <f>IF(CM_MWh!AD366&gt;0,1,0)</f>
        <v>0</v>
      </c>
      <c r="AE366" s="382">
        <f>IF(CM_MWh!AE366&gt;0,1,0)</f>
        <v>1</v>
      </c>
      <c r="AF366" s="382">
        <f>IF(CM_MWh!AF366&gt;0,1,0)</f>
        <v>0</v>
      </c>
      <c r="AG366" s="384">
        <f>IF(CM_MWh!AG366&gt;0,1,0)</f>
        <v>0</v>
      </c>
      <c r="AH366" s="260">
        <f>IF(CM_MWh!AH366&gt;0,1,0)</f>
        <v>0</v>
      </c>
      <c r="AI366" s="260">
        <f>IF(CM_MWh!AI366&gt;0,1,0)</f>
        <v>0</v>
      </c>
      <c r="AJ366" s="382">
        <f>IF(CM_MWh!AJ366&gt;0,1,0)</f>
        <v>0</v>
      </c>
      <c r="AK366" s="382">
        <f>IF(CM_MWh!AK366&gt;0,1,0)</f>
        <v>0</v>
      </c>
      <c r="AL366" s="382">
        <f>IF(CM_MWh!AL366&gt;0,1,0)</f>
        <v>0</v>
      </c>
      <c r="AM366" s="382">
        <f>IF(CM_MWh!AM366&gt;0,1,0)</f>
        <v>0</v>
      </c>
      <c r="AN366" s="382">
        <f>IF(CM_MWh!AN366&gt;0,1,0)</f>
        <v>0</v>
      </c>
      <c r="AO366" s="382">
        <f>IF(CM_MWh!AO366&gt;0,1,0)</f>
        <v>0</v>
      </c>
      <c r="AP366" s="382">
        <f>IF(CM_MWh!AP366&gt;0,1,0)</f>
        <v>0</v>
      </c>
      <c r="AQ366" s="382">
        <f>IF(CM_MWh!AQ366&gt;0,1,0)</f>
        <v>0</v>
      </c>
      <c r="AR366" s="382">
        <f>IF(CM_MWh!AR366&gt;0,1,0)</f>
        <v>0</v>
      </c>
      <c r="AS366" s="382">
        <f>IF(CM_MWh!AS366&gt;0,1,0)</f>
        <v>0</v>
      </c>
      <c r="AT366" s="382">
        <f>IF(CM_MWh!AT366&gt;0,1,0)</f>
        <v>0</v>
      </c>
      <c r="AU366" s="382">
        <f t="shared" si="152"/>
        <v>6</v>
      </c>
      <c r="AV366" s="382">
        <f t="shared" si="153"/>
        <v>5</v>
      </c>
      <c r="AW366" s="103">
        <f t="shared" si="154"/>
        <v>11</v>
      </c>
      <c r="AX366" s="152">
        <f t="shared" si="155"/>
        <v>1959578</v>
      </c>
      <c r="AY366" s="381"/>
      <c r="AZ366" s="371"/>
      <c r="BA366" s="371"/>
      <c r="BB366" s="371"/>
      <c r="BC366" s="371"/>
      <c r="BD366" s="17"/>
      <c r="BE366" s="104">
        <f t="shared" ref="BE366:BE425" si="164">1+BE354</f>
        <v>2026</v>
      </c>
      <c r="BF366" s="28">
        <f t="shared" si="147"/>
        <v>1</v>
      </c>
      <c r="BG366" s="381">
        <f t="shared" si="151"/>
        <v>3919184</v>
      </c>
      <c r="BH366" s="215">
        <f t="shared" si="163"/>
        <v>1737840</v>
      </c>
      <c r="BI366" s="215">
        <f t="shared" si="163"/>
        <v>192528</v>
      </c>
      <c r="BJ366" s="215">
        <f t="shared" si="163"/>
        <v>2140</v>
      </c>
      <c r="BK366" s="215">
        <f t="shared" si="163"/>
        <v>1511</v>
      </c>
      <c r="BL366" s="215">
        <f t="shared" si="163"/>
        <v>25559</v>
      </c>
      <c r="BM366" s="215">
        <f t="shared" si="156"/>
        <v>1959578</v>
      </c>
      <c r="BN366" s="206">
        <f t="shared" si="157"/>
        <v>5</v>
      </c>
      <c r="BO366" s="206">
        <f t="shared" si="149"/>
        <v>3</v>
      </c>
      <c r="BP366" s="206">
        <f t="shared" si="150"/>
        <v>3</v>
      </c>
      <c r="BQ366" s="206">
        <f t="shared" si="148"/>
        <v>6</v>
      </c>
      <c r="BR366" s="206">
        <f t="shared" si="158"/>
        <v>11</v>
      </c>
      <c r="BS366" s="264"/>
    </row>
    <row r="367" spans="1:71">
      <c r="A367" s="28">
        <f t="shared" si="159"/>
        <v>2026</v>
      </c>
      <c r="B367" s="28">
        <f t="shared" si="162"/>
        <v>2</v>
      </c>
      <c r="C367" s="383">
        <f t="shared" si="160"/>
        <v>1961106</v>
      </c>
      <c r="D367" s="383">
        <f>ROUND(cust_BM!D367,0)</f>
        <v>1739215</v>
      </c>
      <c r="E367" s="383">
        <f>ROUND(cust_BM!E367,0)</f>
        <v>192667</v>
      </c>
      <c r="F367" s="383">
        <f>ROUND(cust_BM!F367,0)</f>
        <v>2138</v>
      </c>
      <c r="G367" s="383">
        <f>ROUND(cust_BM!G367,0)</f>
        <v>1511</v>
      </c>
      <c r="H367" s="400">
        <f>ROUND(cust_BM!H367,0)</f>
        <v>25564</v>
      </c>
      <c r="I367" s="382">
        <f>IF(CM_MWh!I367&gt;0,1,0)</f>
        <v>0</v>
      </c>
      <c r="J367" s="382">
        <f>IF(CM_MWh!J367&gt;0,1,0)</f>
        <v>0</v>
      </c>
      <c r="K367" s="382">
        <f>IF(CM_MWh!K367&gt;0,1,0)</f>
        <v>1</v>
      </c>
      <c r="L367" s="382">
        <f>IF(CM_MWh!L367&gt;0,1,0)</f>
        <v>0</v>
      </c>
      <c r="M367" s="382">
        <f>IF(CM_MWh!N367&gt;0,1,0)</f>
        <v>0</v>
      </c>
      <c r="N367" s="292">
        <f>IF(CM_MWh!K367&gt;0,1,0)</f>
        <v>1</v>
      </c>
      <c r="O367" s="292">
        <f>IF(CM_MWh!M367&gt;0,1,0)</f>
        <v>0</v>
      </c>
      <c r="P367" s="292">
        <f>IF(CM_MWh!P367&gt;0,1,0)</f>
        <v>0</v>
      </c>
      <c r="Q367" s="292">
        <f>IF(CM_MWh!Q367&gt;0,1,0)</f>
        <v>1</v>
      </c>
      <c r="R367" s="292">
        <f>IF(CM_MWh!R367&gt;0,1,0)</f>
        <v>1</v>
      </c>
      <c r="S367" s="292">
        <f>IF(CM_MWh!S367&gt;0,1,0)</f>
        <v>1</v>
      </c>
      <c r="T367" s="292">
        <f>IF(CM_MWh!T367&gt;0,1,0)</f>
        <v>0</v>
      </c>
      <c r="U367" s="384">
        <f>IF(CM_MWh!U367&gt;0,1,0)</f>
        <v>1</v>
      </c>
      <c r="V367" s="382">
        <f>IF(CM_MWh!V367&gt;0,1,0)</f>
        <v>1</v>
      </c>
      <c r="W367" s="382">
        <f>IF(CM_MWh!W367&gt;0,1,0)</f>
        <v>1</v>
      </c>
      <c r="X367" s="382">
        <f>IF(CM_MWh!X367&gt;0,1,0)</f>
        <v>0</v>
      </c>
      <c r="Y367" s="382">
        <f>IF(CM_MWh!Y367&gt;0,1,0)</f>
        <v>1</v>
      </c>
      <c r="Z367" s="382">
        <f>IF(CM_MWh!Z367&gt;0,1,0)</f>
        <v>0</v>
      </c>
      <c r="AA367" s="382">
        <f>IF(CM_MWh!AA367&gt;0,1,0)</f>
        <v>1</v>
      </c>
      <c r="AB367" s="382">
        <f>IF(CM_MWh!AB367&gt;0,1,0)</f>
        <v>0</v>
      </c>
      <c r="AC367" s="382">
        <f>IF(CM_MWh!AC367&gt;0,1,0)</f>
        <v>0</v>
      </c>
      <c r="AD367" s="382">
        <f>IF(CM_MWh!AD367&gt;0,1,0)</f>
        <v>0</v>
      </c>
      <c r="AE367" s="382">
        <f>IF(CM_MWh!AE367&gt;0,1,0)</f>
        <v>1</v>
      </c>
      <c r="AF367" s="382">
        <f>IF(CM_MWh!AF367&gt;0,1,0)</f>
        <v>0</v>
      </c>
      <c r="AG367" s="384">
        <f>IF(CM_MWh!AG367&gt;0,1,0)</f>
        <v>0</v>
      </c>
      <c r="AH367" s="260">
        <f>IF(CM_MWh!AH367&gt;0,1,0)</f>
        <v>0</v>
      </c>
      <c r="AI367" s="260">
        <f>IF(CM_MWh!AI367&gt;0,1,0)</f>
        <v>0</v>
      </c>
      <c r="AJ367" s="382">
        <f>IF(CM_MWh!AJ367&gt;0,1,0)</f>
        <v>0</v>
      </c>
      <c r="AK367" s="382">
        <f>IF(CM_MWh!AK367&gt;0,1,0)</f>
        <v>0</v>
      </c>
      <c r="AL367" s="382">
        <f>IF(CM_MWh!AL367&gt;0,1,0)</f>
        <v>0</v>
      </c>
      <c r="AM367" s="382">
        <f>IF(CM_MWh!AM367&gt;0,1,0)</f>
        <v>0</v>
      </c>
      <c r="AN367" s="382">
        <f>IF(CM_MWh!AN367&gt;0,1,0)</f>
        <v>0</v>
      </c>
      <c r="AO367" s="382">
        <f>IF(CM_MWh!AO367&gt;0,1,0)</f>
        <v>0</v>
      </c>
      <c r="AP367" s="382">
        <f>IF(CM_MWh!AP367&gt;0,1,0)</f>
        <v>0</v>
      </c>
      <c r="AQ367" s="382">
        <f>IF(CM_MWh!AQ367&gt;0,1,0)</f>
        <v>0</v>
      </c>
      <c r="AR367" s="382">
        <f>IF(CM_MWh!AR367&gt;0,1,0)</f>
        <v>0</v>
      </c>
      <c r="AS367" s="382">
        <f>IF(CM_MWh!AS367&gt;0,1,0)</f>
        <v>0</v>
      </c>
      <c r="AT367" s="382">
        <f>IF(CM_MWh!AT367&gt;0,1,0)</f>
        <v>0</v>
      </c>
      <c r="AU367" s="382">
        <f t="shared" si="152"/>
        <v>6</v>
      </c>
      <c r="AV367" s="382">
        <f t="shared" si="153"/>
        <v>5</v>
      </c>
      <c r="AW367" s="103">
        <f t="shared" si="154"/>
        <v>11</v>
      </c>
      <c r="AX367" s="152">
        <f t="shared" si="155"/>
        <v>1961095</v>
      </c>
      <c r="AY367" s="381"/>
      <c r="AZ367" s="371"/>
      <c r="BA367" s="371"/>
      <c r="BB367" s="371"/>
      <c r="BC367" s="371"/>
      <c r="BD367" s="17"/>
      <c r="BE367" s="104">
        <f t="shared" si="164"/>
        <v>2026</v>
      </c>
      <c r="BF367" s="28">
        <f t="shared" si="147"/>
        <v>2</v>
      </c>
      <c r="BG367" s="381">
        <f t="shared" si="151"/>
        <v>3922218</v>
      </c>
      <c r="BH367" s="215">
        <f t="shared" si="163"/>
        <v>1739215</v>
      </c>
      <c r="BI367" s="215">
        <f t="shared" si="163"/>
        <v>192667</v>
      </c>
      <c r="BJ367" s="215">
        <f t="shared" si="163"/>
        <v>2138</v>
      </c>
      <c r="BK367" s="215">
        <f t="shared" si="163"/>
        <v>1511</v>
      </c>
      <c r="BL367" s="215">
        <f t="shared" si="163"/>
        <v>25564</v>
      </c>
      <c r="BM367" s="215">
        <f t="shared" si="156"/>
        <v>1961095</v>
      </c>
      <c r="BN367" s="206">
        <f t="shared" si="157"/>
        <v>5</v>
      </c>
      <c r="BO367" s="206">
        <f t="shared" si="149"/>
        <v>3</v>
      </c>
      <c r="BP367" s="206">
        <f t="shared" si="150"/>
        <v>3</v>
      </c>
      <c r="BQ367" s="206">
        <f t="shared" si="148"/>
        <v>6</v>
      </c>
      <c r="BR367" s="206">
        <f t="shared" si="158"/>
        <v>11</v>
      </c>
      <c r="BS367" s="264"/>
    </row>
    <row r="368" spans="1:71">
      <c r="A368" s="28">
        <f t="shared" si="159"/>
        <v>2026</v>
      </c>
      <c r="B368" s="28">
        <f t="shared" si="162"/>
        <v>3</v>
      </c>
      <c r="C368" s="383">
        <f t="shared" si="160"/>
        <v>1962610</v>
      </c>
      <c r="D368" s="383">
        <f>ROUND(cust_BM!D368,0)</f>
        <v>1740590</v>
      </c>
      <c r="E368" s="383">
        <f>ROUND(cust_BM!E368,0)</f>
        <v>192805</v>
      </c>
      <c r="F368" s="383">
        <f>ROUND(cust_BM!F368,0)</f>
        <v>2137</v>
      </c>
      <c r="G368" s="383">
        <f>ROUND(cust_BM!G368,0)</f>
        <v>1511</v>
      </c>
      <c r="H368" s="400">
        <f>ROUND(cust_BM!H368,0)</f>
        <v>25556</v>
      </c>
      <c r="I368" s="382">
        <f>IF(CM_MWh!I368&gt;0,1,0)</f>
        <v>0</v>
      </c>
      <c r="J368" s="382">
        <f>IF(CM_MWh!J368&gt;0,1,0)</f>
        <v>0</v>
      </c>
      <c r="K368" s="382">
        <f>IF(CM_MWh!K368&gt;0,1,0)</f>
        <v>1</v>
      </c>
      <c r="L368" s="382">
        <f>IF(CM_MWh!L368&gt;0,1,0)</f>
        <v>0</v>
      </c>
      <c r="M368" s="382">
        <f>IF(CM_MWh!N368&gt;0,1,0)</f>
        <v>0</v>
      </c>
      <c r="N368" s="292">
        <f>IF(CM_MWh!K368&gt;0,1,0)</f>
        <v>1</v>
      </c>
      <c r="O368" s="292">
        <f>IF(CM_MWh!M368&gt;0,1,0)</f>
        <v>0</v>
      </c>
      <c r="P368" s="292">
        <f>IF(CM_MWh!P368&gt;0,1,0)</f>
        <v>0</v>
      </c>
      <c r="Q368" s="292">
        <f>IF(CM_MWh!Q368&gt;0,1,0)</f>
        <v>1</v>
      </c>
      <c r="R368" s="292">
        <f>IF(CM_MWh!R368&gt;0,1,0)</f>
        <v>1</v>
      </c>
      <c r="S368" s="292">
        <f>IF(CM_MWh!S368&gt;0,1,0)</f>
        <v>1</v>
      </c>
      <c r="T368" s="292">
        <f>IF(CM_MWh!T368&gt;0,1,0)</f>
        <v>0</v>
      </c>
      <c r="U368" s="384">
        <f>IF(CM_MWh!U368&gt;0,1,0)</f>
        <v>1</v>
      </c>
      <c r="V368" s="382">
        <f>IF(CM_MWh!V368&gt;0,1,0)</f>
        <v>1</v>
      </c>
      <c r="W368" s="382">
        <f>IF(CM_MWh!W368&gt;0,1,0)</f>
        <v>1</v>
      </c>
      <c r="X368" s="382">
        <f>IF(CM_MWh!X368&gt;0,1,0)</f>
        <v>0</v>
      </c>
      <c r="Y368" s="382">
        <f>IF(CM_MWh!Y368&gt;0,1,0)</f>
        <v>1</v>
      </c>
      <c r="Z368" s="382">
        <f>IF(CM_MWh!Z368&gt;0,1,0)</f>
        <v>0</v>
      </c>
      <c r="AA368" s="382">
        <f>IF(CM_MWh!AA368&gt;0,1,0)</f>
        <v>1</v>
      </c>
      <c r="AB368" s="382">
        <f>IF(CM_MWh!AB368&gt;0,1,0)</f>
        <v>0</v>
      </c>
      <c r="AC368" s="382">
        <f>IF(CM_MWh!AC368&gt;0,1,0)</f>
        <v>0</v>
      </c>
      <c r="AD368" s="382">
        <f>IF(CM_MWh!AD368&gt;0,1,0)</f>
        <v>0</v>
      </c>
      <c r="AE368" s="382">
        <f>IF(CM_MWh!AE368&gt;0,1,0)</f>
        <v>1</v>
      </c>
      <c r="AF368" s="382">
        <f>IF(CM_MWh!AF368&gt;0,1,0)</f>
        <v>0</v>
      </c>
      <c r="AG368" s="384">
        <f>IF(CM_MWh!AG368&gt;0,1,0)</f>
        <v>0</v>
      </c>
      <c r="AH368" s="260">
        <f>IF(CM_MWh!AH368&gt;0,1,0)</f>
        <v>0</v>
      </c>
      <c r="AI368" s="260">
        <f>IF(CM_MWh!AI368&gt;0,1,0)</f>
        <v>0</v>
      </c>
      <c r="AJ368" s="382">
        <f>IF(CM_MWh!AJ368&gt;0,1,0)</f>
        <v>0</v>
      </c>
      <c r="AK368" s="382">
        <f>IF(CM_MWh!AK368&gt;0,1,0)</f>
        <v>0</v>
      </c>
      <c r="AL368" s="382">
        <f>IF(CM_MWh!AL368&gt;0,1,0)</f>
        <v>0</v>
      </c>
      <c r="AM368" s="382">
        <f>IF(CM_MWh!AM368&gt;0,1,0)</f>
        <v>0</v>
      </c>
      <c r="AN368" s="382">
        <f>IF(CM_MWh!AN368&gt;0,1,0)</f>
        <v>0</v>
      </c>
      <c r="AO368" s="382">
        <f>IF(CM_MWh!AO368&gt;0,1,0)</f>
        <v>0</v>
      </c>
      <c r="AP368" s="382">
        <f>IF(CM_MWh!AP368&gt;0,1,0)</f>
        <v>0</v>
      </c>
      <c r="AQ368" s="382">
        <f>IF(CM_MWh!AQ368&gt;0,1,0)</f>
        <v>0</v>
      </c>
      <c r="AR368" s="382">
        <f>IF(CM_MWh!AR368&gt;0,1,0)</f>
        <v>0</v>
      </c>
      <c r="AS368" s="382">
        <f>IF(CM_MWh!AS368&gt;0,1,0)</f>
        <v>0</v>
      </c>
      <c r="AT368" s="382">
        <f>IF(CM_MWh!AT368&gt;0,1,0)</f>
        <v>0</v>
      </c>
      <c r="AU368" s="382">
        <f t="shared" si="152"/>
        <v>6</v>
      </c>
      <c r="AV368" s="382">
        <f t="shared" si="153"/>
        <v>5</v>
      </c>
      <c r="AW368" s="103">
        <f t="shared" si="154"/>
        <v>11</v>
      </c>
      <c r="AX368" s="152">
        <f t="shared" si="155"/>
        <v>1962599</v>
      </c>
      <c r="AY368" s="381"/>
      <c r="AZ368" s="371"/>
      <c r="BA368" s="371"/>
      <c r="BB368" s="371"/>
      <c r="BC368" s="371"/>
      <c r="BD368" s="17"/>
      <c r="BE368" s="104">
        <f t="shared" si="164"/>
        <v>2026</v>
      </c>
      <c r="BF368" s="28">
        <f t="shared" si="147"/>
        <v>3</v>
      </c>
      <c r="BG368" s="381">
        <f t="shared" si="151"/>
        <v>3925226</v>
      </c>
      <c r="BH368" s="215">
        <f t="shared" si="163"/>
        <v>1740590</v>
      </c>
      <c r="BI368" s="215">
        <f t="shared" si="163"/>
        <v>192805</v>
      </c>
      <c r="BJ368" s="215">
        <f t="shared" si="163"/>
        <v>2137</v>
      </c>
      <c r="BK368" s="215">
        <f t="shared" si="163"/>
        <v>1511</v>
      </c>
      <c r="BL368" s="215">
        <f t="shared" si="163"/>
        <v>25556</v>
      </c>
      <c r="BM368" s="215">
        <f t="shared" si="156"/>
        <v>1962599</v>
      </c>
      <c r="BN368" s="206">
        <f t="shared" si="157"/>
        <v>5</v>
      </c>
      <c r="BO368" s="206">
        <f t="shared" si="149"/>
        <v>3</v>
      </c>
      <c r="BP368" s="206">
        <f t="shared" si="150"/>
        <v>3</v>
      </c>
      <c r="BQ368" s="206">
        <f t="shared" si="148"/>
        <v>6</v>
      </c>
      <c r="BR368" s="206">
        <f t="shared" si="158"/>
        <v>11</v>
      </c>
      <c r="BS368" s="264"/>
    </row>
    <row r="369" spans="1:71">
      <c r="A369" s="28">
        <f t="shared" si="159"/>
        <v>2026</v>
      </c>
      <c r="B369" s="28">
        <f t="shared" si="162"/>
        <v>4</v>
      </c>
      <c r="C369" s="383">
        <f t="shared" si="160"/>
        <v>1964081</v>
      </c>
      <c r="D369" s="383">
        <f>ROUND(cust_BM!D369,0)</f>
        <v>1741965</v>
      </c>
      <c r="E369" s="383">
        <f>ROUND(cust_BM!E369,0)</f>
        <v>192943</v>
      </c>
      <c r="F369" s="383">
        <f>ROUND(cust_BM!F369,0)</f>
        <v>2136</v>
      </c>
      <c r="G369" s="383">
        <f>ROUND(cust_BM!G369,0)</f>
        <v>1511</v>
      </c>
      <c r="H369" s="400">
        <f>ROUND(cust_BM!H369,0)</f>
        <v>25516</v>
      </c>
      <c r="I369" s="382">
        <f>IF(CM_MWh!I369&gt;0,1,0)</f>
        <v>0</v>
      </c>
      <c r="J369" s="382">
        <f>IF(CM_MWh!J369&gt;0,1,0)</f>
        <v>0</v>
      </c>
      <c r="K369" s="382">
        <f>IF(CM_MWh!K369&gt;0,1,0)</f>
        <v>1</v>
      </c>
      <c r="L369" s="382">
        <f>IF(CM_MWh!L369&gt;0,1,0)</f>
        <v>0</v>
      </c>
      <c r="M369" s="382">
        <f>IF(CM_MWh!N369&gt;0,1,0)</f>
        <v>0</v>
      </c>
      <c r="N369" s="292">
        <f>IF(CM_MWh!K369&gt;0,1,0)</f>
        <v>1</v>
      </c>
      <c r="O369" s="292">
        <f>IF(CM_MWh!M369&gt;0,1,0)</f>
        <v>0</v>
      </c>
      <c r="P369" s="292">
        <f>IF(CM_MWh!P369&gt;0,1,0)</f>
        <v>0</v>
      </c>
      <c r="Q369" s="292">
        <f>IF(CM_MWh!Q369&gt;0,1,0)</f>
        <v>0</v>
      </c>
      <c r="R369" s="292">
        <f>IF(CM_MWh!R369&gt;0,1,0)</f>
        <v>1</v>
      </c>
      <c r="S369" s="292">
        <f>IF(CM_MWh!S369&gt;0,1,0)</f>
        <v>1</v>
      </c>
      <c r="T369" s="292">
        <f>IF(CM_MWh!T369&gt;0,1,0)</f>
        <v>0</v>
      </c>
      <c r="U369" s="384">
        <f>IF(CM_MWh!U369&gt;0,1,0)</f>
        <v>1</v>
      </c>
      <c r="V369" s="382">
        <f>IF(CM_MWh!V369&gt;0,1,0)</f>
        <v>1</v>
      </c>
      <c r="W369" s="382">
        <f>IF(CM_MWh!W369&gt;0,1,0)</f>
        <v>1</v>
      </c>
      <c r="X369" s="382">
        <f>IF(CM_MWh!X369&gt;0,1,0)</f>
        <v>0</v>
      </c>
      <c r="Y369" s="382">
        <f>IF(CM_MWh!Y369&gt;0,1,0)</f>
        <v>1</v>
      </c>
      <c r="Z369" s="382">
        <f>IF(CM_MWh!Z369&gt;0,1,0)</f>
        <v>0</v>
      </c>
      <c r="AA369" s="382">
        <f>IF(CM_MWh!AA369&gt;0,1,0)</f>
        <v>1</v>
      </c>
      <c r="AB369" s="382">
        <f>IF(CM_MWh!AB369&gt;0,1,0)</f>
        <v>0</v>
      </c>
      <c r="AC369" s="382">
        <f>IF(CM_MWh!AC369&gt;0,1,0)</f>
        <v>0</v>
      </c>
      <c r="AD369" s="382">
        <f>IF(CM_MWh!AD369&gt;0,1,0)</f>
        <v>0</v>
      </c>
      <c r="AE369" s="382">
        <f>IF(CM_MWh!AE369&gt;0,1,0)</f>
        <v>1</v>
      </c>
      <c r="AF369" s="382">
        <f>IF(CM_MWh!AF369&gt;0,1,0)</f>
        <v>0</v>
      </c>
      <c r="AG369" s="384">
        <f>IF(CM_MWh!AG369&gt;0,1,0)</f>
        <v>0</v>
      </c>
      <c r="AH369" s="260">
        <f>IF(CM_MWh!AH369&gt;0,1,0)</f>
        <v>0</v>
      </c>
      <c r="AI369" s="260">
        <f>IF(CM_MWh!AI369&gt;0,1,0)</f>
        <v>0</v>
      </c>
      <c r="AJ369" s="382">
        <f>IF(CM_MWh!AJ369&gt;0,1,0)</f>
        <v>0</v>
      </c>
      <c r="AK369" s="382">
        <f>IF(CM_MWh!AK369&gt;0,1,0)</f>
        <v>0</v>
      </c>
      <c r="AL369" s="382">
        <f>IF(CM_MWh!AL369&gt;0,1,0)</f>
        <v>0</v>
      </c>
      <c r="AM369" s="382">
        <f>IF(CM_MWh!AM369&gt;0,1,0)</f>
        <v>0</v>
      </c>
      <c r="AN369" s="382">
        <f>IF(CM_MWh!AN369&gt;0,1,0)</f>
        <v>0</v>
      </c>
      <c r="AO369" s="382">
        <f>IF(CM_MWh!AO369&gt;0,1,0)</f>
        <v>0</v>
      </c>
      <c r="AP369" s="382">
        <f>IF(CM_MWh!AP369&gt;0,1,0)</f>
        <v>0</v>
      </c>
      <c r="AQ369" s="382">
        <f>IF(CM_MWh!AQ369&gt;0,1,0)</f>
        <v>0</v>
      </c>
      <c r="AR369" s="382">
        <f>IF(CM_MWh!AR369&gt;0,1,0)</f>
        <v>0</v>
      </c>
      <c r="AS369" s="382">
        <f>IF(CM_MWh!AS369&gt;0,1,0)</f>
        <v>0</v>
      </c>
      <c r="AT369" s="382">
        <f>IF(CM_MWh!AT369&gt;0,1,0)</f>
        <v>0</v>
      </c>
      <c r="AU369" s="382">
        <f t="shared" si="152"/>
        <v>6</v>
      </c>
      <c r="AV369" s="382">
        <f t="shared" si="153"/>
        <v>4</v>
      </c>
      <c r="AW369" s="103">
        <f t="shared" si="154"/>
        <v>10</v>
      </c>
      <c r="AX369" s="152">
        <f t="shared" si="155"/>
        <v>1964071</v>
      </c>
      <c r="AY369" s="381"/>
      <c r="AZ369" s="371"/>
      <c r="BA369" s="371"/>
      <c r="BB369" s="371"/>
      <c r="BC369" s="371"/>
      <c r="BD369" s="17"/>
      <c r="BE369" s="104">
        <f t="shared" si="164"/>
        <v>2026</v>
      </c>
      <c r="BF369" s="28">
        <f t="shared" si="147"/>
        <v>4</v>
      </c>
      <c r="BG369" s="381">
        <f t="shared" si="151"/>
        <v>3928168</v>
      </c>
      <c r="BH369" s="215">
        <f t="shared" si="163"/>
        <v>1741965</v>
      </c>
      <c r="BI369" s="215">
        <f t="shared" si="163"/>
        <v>192943</v>
      </c>
      <c r="BJ369" s="215">
        <f t="shared" si="163"/>
        <v>2136</v>
      </c>
      <c r="BK369" s="215">
        <f t="shared" si="163"/>
        <v>1511</v>
      </c>
      <c r="BL369" s="215">
        <f t="shared" si="163"/>
        <v>25516</v>
      </c>
      <c r="BM369" s="215">
        <f t="shared" si="156"/>
        <v>1964071</v>
      </c>
      <c r="BN369" s="206">
        <f t="shared" si="157"/>
        <v>4</v>
      </c>
      <c r="BO369" s="206">
        <f t="shared" si="149"/>
        <v>3</v>
      </c>
      <c r="BP369" s="206">
        <f t="shared" si="150"/>
        <v>3</v>
      </c>
      <c r="BQ369" s="206">
        <f t="shared" si="148"/>
        <v>6</v>
      </c>
      <c r="BR369" s="206">
        <f t="shared" si="158"/>
        <v>10</v>
      </c>
      <c r="BS369" s="264"/>
    </row>
    <row r="370" spans="1:71">
      <c r="A370" s="28">
        <f t="shared" si="159"/>
        <v>2026</v>
      </c>
      <c r="B370" s="28">
        <f t="shared" si="162"/>
        <v>5</v>
      </c>
      <c r="C370" s="383">
        <f t="shared" si="160"/>
        <v>1965630</v>
      </c>
      <c r="D370" s="383">
        <f>ROUND(cust_BM!D370,0)</f>
        <v>1743340</v>
      </c>
      <c r="E370" s="383">
        <f>ROUND(cust_BM!E370,0)</f>
        <v>193082</v>
      </c>
      <c r="F370" s="383">
        <f>ROUND(cust_BM!F370,0)</f>
        <v>2135</v>
      </c>
      <c r="G370" s="383">
        <f>ROUND(cust_BM!G370,0)</f>
        <v>1511</v>
      </c>
      <c r="H370" s="400">
        <f>ROUND(cust_BM!H370,0)</f>
        <v>25552</v>
      </c>
      <c r="I370" s="382">
        <f>IF(CM_MWh!I370&gt;0,1,0)</f>
        <v>0</v>
      </c>
      <c r="J370" s="382">
        <f>IF(CM_MWh!J370&gt;0,1,0)</f>
        <v>0</v>
      </c>
      <c r="K370" s="382">
        <f>IF(CM_MWh!K370&gt;0,1,0)</f>
        <v>1</v>
      </c>
      <c r="L370" s="382">
        <f>IF(CM_MWh!L370&gt;0,1,0)</f>
        <v>0</v>
      </c>
      <c r="M370" s="382">
        <f>IF(CM_MWh!N370&gt;0,1,0)</f>
        <v>0</v>
      </c>
      <c r="N370" s="292">
        <f>IF(CM_MWh!K370&gt;0,1,0)</f>
        <v>1</v>
      </c>
      <c r="O370" s="292">
        <f>IF(CM_MWh!M370&gt;0,1,0)</f>
        <v>0</v>
      </c>
      <c r="P370" s="292">
        <f>IF(CM_MWh!P370&gt;0,1,0)</f>
        <v>0</v>
      </c>
      <c r="Q370" s="292">
        <f>IF(CM_MWh!Q370&gt;0,1,0)</f>
        <v>0</v>
      </c>
      <c r="R370" s="292">
        <f>IF(CM_MWh!R370&gt;0,1,0)</f>
        <v>1</v>
      </c>
      <c r="S370" s="292">
        <f>IF(CM_MWh!S370&gt;0,1,0)</f>
        <v>1</v>
      </c>
      <c r="T370" s="292">
        <f>IF(CM_MWh!T370&gt;0,1,0)</f>
        <v>0</v>
      </c>
      <c r="U370" s="384">
        <f>IF(CM_MWh!U370&gt;0,1,0)</f>
        <v>1</v>
      </c>
      <c r="V370" s="382">
        <f>IF(CM_MWh!V370&gt;0,1,0)</f>
        <v>1</v>
      </c>
      <c r="W370" s="382">
        <f>IF(CM_MWh!W370&gt;0,1,0)</f>
        <v>1</v>
      </c>
      <c r="X370" s="382">
        <f>IF(CM_MWh!X370&gt;0,1,0)</f>
        <v>0</v>
      </c>
      <c r="Y370" s="382">
        <f>IF(CM_MWh!Y370&gt;0,1,0)</f>
        <v>1</v>
      </c>
      <c r="Z370" s="382">
        <f>IF(CM_MWh!Z370&gt;0,1,0)</f>
        <v>0</v>
      </c>
      <c r="AA370" s="382">
        <f>IF(CM_MWh!AA370&gt;0,1,0)</f>
        <v>1</v>
      </c>
      <c r="AB370" s="382">
        <f>IF(CM_MWh!AB370&gt;0,1,0)</f>
        <v>0</v>
      </c>
      <c r="AC370" s="382">
        <f>IF(CM_MWh!AC370&gt;0,1,0)</f>
        <v>0</v>
      </c>
      <c r="AD370" s="382">
        <f>IF(CM_MWh!AD370&gt;0,1,0)</f>
        <v>0</v>
      </c>
      <c r="AE370" s="382">
        <f>IF(CM_MWh!AE370&gt;0,1,0)</f>
        <v>1</v>
      </c>
      <c r="AF370" s="382">
        <f>IF(CM_MWh!AF370&gt;0,1,0)</f>
        <v>0</v>
      </c>
      <c r="AG370" s="384">
        <f>IF(CM_MWh!AG370&gt;0,1,0)</f>
        <v>0</v>
      </c>
      <c r="AH370" s="260">
        <f>IF(CM_MWh!AH370&gt;0,1,0)</f>
        <v>0</v>
      </c>
      <c r="AI370" s="260">
        <f>IF(CM_MWh!AI370&gt;0,1,0)</f>
        <v>0</v>
      </c>
      <c r="AJ370" s="382">
        <f>IF(CM_MWh!AJ370&gt;0,1,0)</f>
        <v>0</v>
      </c>
      <c r="AK370" s="382">
        <f>IF(CM_MWh!AK370&gt;0,1,0)</f>
        <v>0</v>
      </c>
      <c r="AL370" s="382">
        <f>IF(CM_MWh!AL370&gt;0,1,0)</f>
        <v>0</v>
      </c>
      <c r="AM370" s="382">
        <f>IF(CM_MWh!AM370&gt;0,1,0)</f>
        <v>0</v>
      </c>
      <c r="AN370" s="382">
        <f>IF(CM_MWh!AN370&gt;0,1,0)</f>
        <v>0</v>
      </c>
      <c r="AO370" s="382">
        <f>IF(CM_MWh!AO370&gt;0,1,0)</f>
        <v>0</v>
      </c>
      <c r="AP370" s="382">
        <f>IF(CM_MWh!AP370&gt;0,1,0)</f>
        <v>0</v>
      </c>
      <c r="AQ370" s="382">
        <f>IF(CM_MWh!AQ370&gt;0,1,0)</f>
        <v>0</v>
      </c>
      <c r="AR370" s="382">
        <f>IF(CM_MWh!AR370&gt;0,1,0)</f>
        <v>0</v>
      </c>
      <c r="AS370" s="382">
        <f>IF(CM_MWh!AS370&gt;0,1,0)</f>
        <v>0</v>
      </c>
      <c r="AT370" s="382">
        <f>IF(CM_MWh!AT370&gt;0,1,0)</f>
        <v>0</v>
      </c>
      <c r="AU370" s="382">
        <f t="shared" si="152"/>
        <v>6</v>
      </c>
      <c r="AV370" s="382">
        <f t="shared" si="153"/>
        <v>4</v>
      </c>
      <c r="AW370" s="103">
        <f t="shared" si="154"/>
        <v>10</v>
      </c>
      <c r="AX370" s="152">
        <f t="shared" si="155"/>
        <v>1965620</v>
      </c>
      <c r="AY370" s="381"/>
      <c r="AZ370" s="371"/>
      <c r="BA370" s="371"/>
      <c r="BB370" s="371"/>
      <c r="BC370" s="371"/>
      <c r="BD370" s="17"/>
      <c r="BE370" s="104">
        <f t="shared" si="164"/>
        <v>2026</v>
      </c>
      <c r="BF370" s="28">
        <f t="shared" si="147"/>
        <v>5</v>
      </c>
      <c r="BG370" s="381">
        <f t="shared" si="151"/>
        <v>3931266</v>
      </c>
      <c r="BH370" s="215">
        <f t="shared" si="163"/>
        <v>1743340</v>
      </c>
      <c r="BI370" s="215">
        <f t="shared" si="163"/>
        <v>193082</v>
      </c>
      <c r="BJ370" s="215">
        <f t="shared" si="163"/>
        <v>2135</v>
      </c>
      <c r="BK370" s="215">
        <f t="shared" si="163"/>
        <v>1511</v>
      </c>
      <c r="BL370" s="215">
        <f t="shared" si="163"/>
        <v>25552</v>
      </c>
      <c r="BM370" s="215">
        <f t="shared" si="156"/>
        <v>1965620</v>
      </c>
      <c r="BN370" s="206">
        <f t="shared" si="157"/>
        <v>4</v>
      </c>
      <c r="BO370" s="206">
        <f t="shared" si="149"/>
        <v>3</v>
      </c>
      <c r="BP370" s="206">
        <f t="shared" si="150"/>
        <v>3</v>
      </c>
      <c r="BQ370" s="206">
        <f t="shared" si="148"/>
        <v>6</v>
      </c>
      <c r="BR370" s="206">
        <f t="shared" si="158"/>
        <v>10</v>
      </c>
      <c r="BS370" s="264"/>
    </row>
    <row r="371" spans="1:71">
      <c r="A371" s="28">
        <f t="shared" si="159"/>
        <v>2026</v>
      </c>
      <c r="B371" s="28">
        <f t="shared" si="162"/>
        <v>6</v>
      </c>
      <c r="C371" s="383">
        <f t="shared" si="160"/>
        <v>1967093</v>
      </c>
      <c r="D371" s="383">
        <f>ROUND(cust_BM!D371,0)</f>
        <v>1744715</v>
      </c>
      <c r="E371" s="383">
        <f>ROUND(cust_BM!E371,0)</f>
        <v>193220</v>
      </c>
      <c r="F371" s="383">
        <f>ROUND(cust_BM!F371,0)</f>
        <v>2134</v>
      </c>
      <c r="G371" s="383">
        <f>ROUND(cust_BM!G371,0)</f>
        <v>1511</v>
      </c>
      <c r="H371" s="400">
        <f>ROUND(cust_BM!H371,0)</f>
        <v>25503</v>
      </c>
      <c r="I371" s="382">
        <f>IF(CM_MWh!I371&gt;0,1,0)</f>
        <v>0</v>
      </c>
      <c r="J371" s="382">
        <f>IF(CM_MWh!J371&gt;0,1,0)</f>
        <v>0</v>
      </c>
      <c r="K371" s="382">
        <f>IF(CM_MWh!K371&gt;0,1,0)</f>
        <v>1</v>
      </c>
      <c r="L371" s="382">
        <f>IF(CM_MWh!L371&gt;0,1,0)</f>
        <v>0</v>
      </c>
      <c r="M371" s="382">
        <f>IF(CM_MWh!N371&gt;0,1,0)</f>
        <v>0</v>
      </c>
      <c r="N371" s="292">
        <f>IF(CM_MWh!K371&gt;0,1,0)</f>
        <v>1</v>
      </c>
      <c r="O371" s="292">
        <f>IF(CM_MWh!M371&gt;0,1,0)</f>
        <v>0</v>
      </c>
      <c r="P371" s="292">
        <f>IF(CM_MWh!P371&gt;0,1,0)</f>
        <v>0</v>
      </c>
      <c r="Q371" s="292">
        <f>IF(CM_MWh!Q371&gt;0,1,0)</f>
        <v>0</v>
      </c>
      <c r="R371" s="292">
        <f>IF(CM_MWh!R371&gt;0,1,0)</f>
        <v>1</v>
      </c>
      <c r="S371" s="292">
        <f>IF(CM_MWh!S371&gt;0,1,0)</f>
        <v>1</v>
      </c>
      <c r="T371" s="292">
        <f>IF(CM_MWh!T371&gt;0,1,0)</f>
        <v>0</v>
      </c>
      <c r="U371" s="384">
        <f>IF(CM_MWh!U371&gt;0,1,0)</f>
        <v>1</v>
      </c>
      <c r="V371" s="382">
        <f>IF(CM_MWh!V371&gt;0,1,0)</f>
        <v>1</v>
      </c>
      <c r="W371" s="382">
        <f>IF(CM_MWh!W371&gt;0,1,0)</f>
        <v>1</v>
      </c>
      <c r="X371" s="382">
        <f>IF(CM_MWh!X371&gt;0,1,0)</f>
        <v>0</v>
      </c>
      <c r="Y371" s="382">
        <f>IF(CM_MWh!Y371&gt;0,1,0)</f>
        <v>1</v>
      </c>
      <c r="Z371" s="382">
        <f>IF(CM_MWh!Z371&gt;0,1,0)</f>
        <v>0</v>
      </c>
      <c r="AA371" s="382">
        <f>IF(CM_MWh!AA371&gt;0,1,0)</f>
        <v>1</v>
      </c>
      <c r="AB371" s="382">
        <f>IF(CM_MWh!AB371&gt;0,1,0)</f>
        <v>0</v>
      </c>
      <c r="AC371" s="382">
        <f>IF(CM_MWh!AC371&gt;0,1,0)</f>
        <v>0</v>
      </c>
      <c r="AD371" s="382">
        <f>IF(CM_MWh!AD371&gt;0,1,0)</f>
        <v>0</v>
      </c>
      <c r="AE371" s="382">
        <f>IF(CM_MWh!AE371&gt;0,1,0)</f>
        <v>1</v>
      </c>
      <c r="AF371" s="382">
        <f>IF(CM_MWh!AF371&gt;0,1,0)</f>
        <v>0</v>
      </c>
      <c r="AG371" s="384">
        <f>IF(CM_MWh!AG371&gt;0,1,0)</f>
        <v>0</v>
      </c>
      <c r="AH371" s="260">
        <f>IF(CM_MWh!AH371&gt;0,1,0)</f>
        <v>0</v>
      </c>
      <c r="AI371" s="260">
        <f>IF(CM_MWh!AI371&gt;0,1,0)</f>
        <v>0</v>
      </c>
      <c r="AJ371" s="382">
        <f>IF(CM_MWh!AJ371&gt;0,1,0)</f>
        <v>0</v>
      </c>
      <c r="AK371" s="382">
        <f>IF(CM_MWh!AK371&gt;0,1,0)</f>
        <v>0</v>
      </c>
      <c r="AL371" s="382">
        <f>IF(CM_MWh!AL371&gt;0,1,0)</f>
        <v>0</v>
      </c>
      <c r="AM371" s="382">
        <f>IF(CM_MWh!AM371&gt;0,1,0)</f>
        <v>0</v>
      </c>
      <c r="AN371" s="382">
        <f>IF(CM_MWh!AN371&gt;0,1,0)</f>
        <v>0</v>
      </c>
      <c r="AO371" s="382">
        <f>IF(CM_MWh!AO371&gt;0,1,0)</f>
        <v>0</v>
      </c>
      <c r="AP371" s="382">
        <f>IF(CM_MWh!AP371&gt;0,1,0)</f>
        <v>0</v>
      </c>
      <c r="AQ371" s="382">
        <f>IF(CM_MWh!AQ371&gt;0,1,0)</f>
        <v>0</v>
      </c>
      <c r="AR371" s="382">
        <f>IF(CM_MWh!AR371&gt;0,1,0)</f>
        <v>0</v>
      </c>
      <c r="AS371" s="382">
        <f>IF(CM_MWh!AS371&gt;0,1,0)</f>
        <v>0</v>
      </c>
      <c r="AT371" s="382">
        <f>IF(CM_MWh!AT371&gt;0,1,0)</f>
        <v>0</v>
      </c>
      <c r="AU371" s="382">
        <f t="shared" si="152"/>
        <v>6</v>
      </c>
      <c r="AV371" s="382">
        <f t="shared" si="153"/>
        <v>4</v>
      </c>
      <c r="AW371" s="103">
        <f t="shared" si="154"/>
        <v>10</v>
      </c>
      <c r="AX371" s="152">
        <f t="shared" si="155"/>
        <v>1967083</v>
      </c>
      <c r="AY371" s="381"/>
      <c r="AZ371" s="371"/>
      <c r="BA371" s="371"/>
      <c r="BB371" s="371"/>
      <c r="BC371" s="371"/>
      <c r="BD371" s="17"/>
      <c r="BE371" s="104">
        <f t="shared" si="164"/>
        <v>2026</v>
      </c>
      <c r="BF371" s="28">
        <f t="shared" si="147"/>
        <v>6</v>
      </c>
      <c r="BG371" s="381">
        <f t="shared" si="151"/>
        <v>3934192</v>
      </c>
      <c r="BH371" s="215">
        <f t="shared" si="163"/>
        <v>1744715</v>
      </c>
      <c r="BI371" s="215">
        <f t="shared" si="163"/>
        <v>193220</v>
      </c>
      <c r="BJ371" s="215">
        <f t="shared" si="163"/>
        <v>2134</v>
      </c>
      <c r="BK371" s="215">
        <f t="shared" si="163"/>
        <v>1511</v>
      </c>
      <c r="BL371" s="215">
        <f t="shared" si="163"/>
        <v>25503</v>
      </c>
      <c r="BM371" s="215">
        <f t="shared" si="156"/>
        <v>1967083</v>
      </c>
      <c r="BN371" s="206">
        <f t="shared" si="157"/>
        <v>4</v>
      </c>
      <c r="BO371" s="206">
        <f t="shared" si="149"/>
        <v>3</v>
      </c>
      <c r="BP371" s="206">
        <f t="shared" si="150"/>
        <v>3</v>
      </c>
      <c r="BQ371" s="206">
        <f t="shared" si="148"/>
        <v>6</v>
      </c>
      <c r="BR371" s="206">
        <f t="shared" si="158"/>
        <v>10</v>
      </c>
      <c r="BS371" s="264"/>
    </row>
    <row r="372" spans="1:71">
      <c r="A372" s="28">
        <f t="shared" si="159"/>
        <v>2026</v>
      </c>
      <c r="B372" s="28">
        <f t="shared" si="162"/>
        <v>7</v>
      </c>
      <c r="C372" s="383">
        <f t="shared" si="160"/>
        <v>1968579</v>
      </c>
      <c r="D372" s="383">
        <f>ROUND(cust_BM!D372,0)</f>
        <v>1746089</v>
      </c>
      <c r="E372" s="383">
        <f>ROUND(cust_BM!E372,0)</f>
        <v>193358</v>
      </c>
      <c r="F372" s="383">
        <f>ROUND(cust_BM!F372,0)</f>
        <v>2133</v>
      </c>
      <c r="G372" s="383">
        <f>ROUND(cust_BM!G372,0)</f>
        <v>1511</v>
      </c>
      <c r="H372" s="400">
        <f>ROUND(cust_BM!H372,0)</f>
        <v>25478</v>
      </c>
      <c r="I372" s="382">
        <f>IF(CM_MWh!I372&gt;0,1,0)</f>
        <v>0</v>
      </c>
      <c r="J372" s="382">
        <f>IF(CM_MWh!J372&gt;0,1,0)</f>
        <v>0</v>
      </c>
      <c r="K372" s="382">
        <f>IF(CM_MWh!K372&gt;0,1,0)</f>
        <v>1</v>
      </c>
      <c r="L372" s="382">
        <f>IF(CM_MWh!L372&gt;0,1,0)</f>
        <v>0</v>
      </c>
      <c r="M372" s="382">
        <f>IF(CM_MWh!N372&gt;0,1,0)</f>
        <v>0</v>
      </c>
      <c r="N372" s="292">
        <f>IF(CM_MWh!K372&gt;0,1,0)</f>
        <v>1</v>
      </c>
      <c r="O372" s="292">
        <f>IF(CM_MWh!M372&gt;0,1,0)</f>
        <v>0</v>
      </c>
      <c r="P372" s="292">
        <f>IF(CM_MWh!P372&gt;0,1,0)</f>
        <v>0</v>
      </c>
      <c r="Q372" s="292">
        <f>IF(CM_MWh!Q372&gt;0,1,0)</f>
        <v>0</v>
      </c>
      <c r="R372" s="292">
        <f>IF(CM_MWh!R372&gt;0,1,0)</f>
        <v>1</v>
      </c>
      <c r="S372" s="292">
        <f>IF(CM_MWh!S372&gt;0,1,0)</f>
        <v>1</v>
      </c>
      <c r="T372" s="292">
        <f>IF(CM_MWh!T372&gt;0,1,0)</f>
        <v>0</v>
      </c>
      <c r="U372" s="384">
        <f>IF(CM_MWh!U372&gt;0,1,0)</f>
        <v>1</v>
      </c>
      <c r="V372" s="382">
        <f>IF(CM_MWh!V372&gt;0,1,0)</f>
        <v>1</v>
      </c>
      <c r="W372" s="382">
        <f>IF(CM_MWh!W372&gt;0,1,0)</f>
        <v>1</v>
      </c>
      <c r="X372" s="382">
        <f>IF(CM_MWh!X372&gt;0,1,0)</f>
        <v>0</v>
      </c>
      <c r="Y372" s="382">
        <f>IF(CM_MWh!Y372&gt;0,1,0)</f>
        <v>1</v>
      </c>
      <c r="Z372" s="382">
        <f>IF(CM_MWh!Z372&gt;0,1,0)</f>
        <v>0</v>
      </c>
      <c r="AA372" s="382">
        <f>IF(CM_MWh!AA372&gt;0,1,0)</f>
        <v>1</v>
      </c>
      <c r="AB372" s="382">
        <f>IF(CM_MWh!AB372&gt;0,1,0)</f>
        <v>0</v>
      </c>
      <c r="AC372" s="382">
        <f>IF(CM_MWh!AC372&gt;0,1,0)</f>
        <v>0</v>
      </c>
      <c r="AD372" s="382">
        <f>IF(CM_MWh!AD372&gt;0,1,0)</f>
        <v>0</v>
      </c>
      <c r="AE372" s="382">
        <f>IF(CM_MWh!AE372&gt;0,1,0)</f>
        <v>1</v>
      </c>
      <c r="AF372" s="382">
        <f>IF(CM_MWh!AF372&gt;0,1,0)</f>
        <v>0</v>
      </c>
      <c r="AG372" s="384">
        <f>IF(CM_MWh!AG372&gt;0,1,0)</f>
        <v>0</v>
      </c>
      <c r="AH372" s="260">
        <f>IF(CM_MWh!AH372&gt;0,1,0)</f>
        <v>0</v>
      </c>
      <c r="AI372" s="260">
        <f>IF(CM_MWh!AI372&gt;0,1,0)</f>
        <v>0</v>
      </c>
      <c r="AJ372" s="382">
        <f>IF(CM_MWh!AJ372&gt;0,1,0)</f>
        <v>0</v>
      </c>
      <c r="AK372" s="382">
        <f>IF(CM_MWh!AK372&gt;0,1,0)</f>
        <v>0</v>
      </c>
      <c r="AL372" s="382">
        <f>IF(CM_MWh!AL372&gt;0,1,0)</f>
        <v>0</v>
      </c>
      <c r="AM372" s="382">
        <f>IF(CM_MWh!AM372&gt;0,1,0)</f>
        <v>0</v>
      </c>
      <c r="AN372" s="382">
        <f>IF(CM_MWh!AN372&gt;0,1,0)</f>
        <v>0</v>
      </c>
      <c r="AO372" s="382">
        <f>IF(CM_MWh!AO372&gt;0,1,0)</f>
        <v>0</v>
      </c>
      <c r="AP372" s="382">
        <f>IF(CM_MWh!AP372&gt;0,1,0)</f>
        <v>0</v>
      </c>
      <c r="AQ372" s="382">
        <f>IF(CM_MWh!AQ372&gt;0,1,0)</f>
        <v>0</v>
      </c>
      <c r="AR372" s="382">
        <f>IF(CM_MWh!AR372&gt;0,1,0)</f>
        <v>0</v>
      </c>
      <c r="AS372" s="382">
        <f>IF(CM_MWh!AS372&gt;0,1,0)</f>
        <v>0</v>
      </c>
      <c r="AT372" s="382">
        <f>IF(CM_MWh!AT372&gt;0,1,0)</f>
        <v>0</v>
      </c>
      <c r="AU372" s="382">
        <f t="shared" si="152"/>
        <v>6</v>
      </c>
      <c r="AV372" s="382">
        <f t="shared" si="153"/>
        <v>4</v>
      </c>
      <c r="AW372" s="103">
        <f t="shared" si="154"/>
        <v>10</v>
      </c>
      <c r="AX372" s="152">
        <f t="shared" si="155"/>
        <v>1968569</v>
      </c>
      <c r="AY372" s="381"/>
      <c r="AZ372" s="371"/>
      <c r="BA372" s="371"/>
      <c r="BB372" s="371"/>
      <c r="BC372" s="371"/>
      <c r="BD372" s="17"/>
      <c r="BE372" s="104">
        <f t="shared" si="164"/>
        <v>2026</v>
      </c>
      <c r="BF372" s="28">
        <f t="shared" si="147"/>
        <v>7</v>
      </c>
      <c r="BG372" s="381">
        <f t="shared" si="151"/>
        <v>3937164</v>
      </c>
      <c r="BH372" s="215">
        <f t="shared" si="163"/>
        <v>1746089</v>
      </c>
      <c r="BI372" s="215">
        <f t="shared" si="163"/>
        <v>193358</v>
      </c>
      <c r="BJ372" s="215">
        <f t="shared" si="163"/>
        <v>2133</v>
      </c>
      <c r="BK372" s="215">
        <f t="shared" si="163"/>
        <v>1511</v>
      </c>
      <c r="BL372" s="215">
        <f t="shared" si="163"/>
        <v>25478</v>
      </c>
      <c r="BM372" s="215">
        <f t="shared" si="156"/>
        <v>1968569</v>
      </c>
      <c r="BN372" s="206">
        <f t="shared" si="157"/>
        <v>4</v>
      </c>
      <c r="BO372" s="206">
        <f t="shared" si="149"/>
        <v>3</v>
      </c>
      <c r="BP372" s="206">
        <f t="shared" si="150"/>
        <v>3</v>
      </c>
      <c r="BQ372" s="206">
        <f t="shared" si="148"/>
        <v>6</v>
      </c>
      <c r="BR372" s="206">
        <f t="shared" si="158"/>
        <v>10</v>
      </c>
      <c r="BS372" s="264"/>
    </row>
    <row r="373" spans="1:71">
      <c r="A373" s="28">
        <f t="shared" si="159"/>
        <v>2026</v>
      </c>
      <c r="B373" s="28">
        <f t="shared" si="162"/>
        <v>8</v>
      </c>
      <c r="C373" s="383">
        <f t="shared" si="160"/>
        <v>1970122</v>
      </c>
      <c r="D373" s="383">
        <f>ROUND(cust_BM!D373,0)</f>
        <v>1747438</v>
      </c>
      <c r="E373" s="383">
        <f>ROUND(cust_BM!E373,0)</f>
        <v>193495</v>
      </c>
      <c r="F373" s="383">
        <f>ROUND(cust_BM!F373,0)</f>
        <v>2132</v>
      </c>
      <c r="G373" s="383">
        <f>ROUND(cust_BM!G373,0)</f>
        <v>1511</v>
      </c>
      <c r="H373" s="400">
        <f>ROUND(cust_BM!H373,0)</f>
        <v>25536</v>
      </c>
      <c r="I373" s="382">
        <f>IF(CM_MWh!I373&gt;0,1,0)</f>
        <v>0</v>
      </c>
      <c r="J373" s="382">
        <f>IF(CM_MWh!J373&gt;0,1,0)</f>
        <v>0</v>
      </c>
      <c r="K373" s="382">
        <f>IF(CM_MWh!K373&gt;0,1,0)</f>
        <v>1</v>
      </c>
      <c r="L373" s="382">
        <f>IF(CM_MWh!L373&gt;0,1,0)</f>
        <v>0</v>
      </c>
      <c r="M373" s="382">
        <f>IF(CM_MWh!N373&gt;0,1,0)</f>
        <v>0</v>
      </c>
      <c r="N373" s="292">
        <f>IF(CM_MWh!K373&gt;0,1,0)</f>
        <v>1</v>
      </c>
      <c r="O373" s="292">
        <f>IF(CM_MWh!M373&gt;0,1,0)</f>
        <v>0</v>
      </c>
      <c r="P373" s="292">
        <f>IF(CM_MWh!P373&gt;0,1,0)</f>
        <v>0</v>
      </c>
      <c r="Q373" s="292">
        <f>IF(CM_MWh!Q373&gt;0,1,0)</f>
        <v>0</v>
      </c>
      <c r="R373" s="292">
        <f>IF(CM_MWh!R373&gt;0,1,0)</f>
        <v>1</v>
      </c>
      <c r="S373" s="292">
        <f>IF(CM_MWh!S373&gt;0,1,0)</f>
        <v>1</v>
      </c>
      <c r="T373" s="292">
        <f>IF(CM_MWh!T373&gt;0,1,0)</f>
        <v>0</v>
      </c>
      <c r="U373" s="384">
        <f>IF(CM_MWh!U373&gt;0,1,0)</f>
        <v>1</v>
      </c>
      <c r="V373" s="382">
        <f>IF(CM_MWh!V373&gt;0,1,0)</f>
        <v>1</v>
      </c>
      <c r="W373" s="382">
        <f>IF(CM_MWh!W373&gt;0,1,0)</f>
        <v>1</v>
      </c>
      <c r="X373" s="382">
        <f>IF(CM_MWh!X373&gt;0,1,0)</f>
        <v>0</v>
      </c>
      <c r="Y373" s="382">
        <f>IF(CM_MWh!Y373&gt;0,1,0)</f>
        <v>1</v>
      </c>
      <c r="Z373" s="382">
        <f>IF(CM_MWh!Z373&gt;0,1,0)</f>
        <v>0</v>
      </c>
      <c r="AA373" s="382">
        <f>IF(CM_MWh!AA373&gt;0,1,0)</f>
        <v>1</v>
      </c>
      <c r="AB373" s="382">
        <f>IF(CM_MWh!AB373&gt;0,1,0)</f>
        <v>0</v>
      </c>
      <c r="AC373" s="382">
        <f>IF(CM_MWh!AC373&gt;0,1,0)</f>
        <v>0</v>
      </c>
      <c r="AD373" s="382">
        <f>IF(CM_MWh!AD373&gt;0,1,0)</f>
        <v>0</v>
      </c>
      <c r="AE373" s="382">
        <f>IF(CM_MWh!AE373&gt;0,1,0)</f>
        <v>1</v>
      </c>
      <c r="AF373" s="382">
        <f>IF(CM_MWh!AF373&gt;0,1,0)</f>
        <v>0</v>
      </c>
      <c r="AG373" s="384">
        <f>IF(CM_MWh!AG373&gt;0,1,0)</f>
        <v>0</v>
      </c>
      <c r="AH373" s="260">
        <f>IF(CM_MWh!AH373&gt;0,1,0)</f>
        <v>0</v>
      </c>
      <c r="AI373" s="260">
        <f>IF(CM_MWh!AI373&gt;0,1,0)</f>
        <v>0</v>
      </c>
      <c r="AJ373" s="382">
        <f>IF(CM_MWh!AJ373&gt;0,1,0)</f>
        <v>0</v>
      </c>
      <c r="AK373" s="382">
        <f>IF(CM_MWh!AK373&gt;0,1,0)</f>
        <v>0</v>
      </c>
      <c r="AL373" s="382">
        <f>IF(CM_MWh!AL373&gt;0,1,0)</f>
        <v>0</v>
      </c>
      <c r="AM373" s="382">
        <f>IF(CM_MWh!AM373&gt;0,1,0)</f>
        <v>0</v>
      </c>
      <c r="AN373" s="382">
        <f>IF(CM_MWh!AN373&gt;0,1,0)</f>
        <v>0</v>
      </c>
      <c r="AO373" s="382">
        <f>IF(CM_MWh!AO373&gt;0,1,0)</f>
        <v>0</v>
      </c>
      <c r="AP373" s="382">
        <f>IF(CM_MWh!AP373&gt;0,1,0)</f>
        <v>0</v>
      </c>
      <c r="AQ373" s="382">
        <f>IF(CM_MWh!AQ373&gt;0,1,0)</f>
        <v>0</v>
      </c>
      <c r="AR373" s="382">
        <f>IF(CM_MWh!AR373&gt;0,1,0)</f>
        <v>0</v>
      </c>
      <c r="AS373" s="382">
        <f>IF(CM_MWh!AS373&gt;0,1,0)</f>
        <v>0</v>
      </c>
      <c r="AT373" s="382">
        <f>IF(CM_MWh!AT373&gt;0,1,0)</f>
        <v>0</v>
      </c>
      <c r="AU373" s="382">
        <f t="shared" si="152"/>
        <v>6</v>
      </c>
      <c r="AV373" s="382">
        <f t="shared" si="153"/>
        <v>4</v>
      </c>
      <c r="AW373" s="103">
        <f t="shared" si="154"/>
        <v>10</v>
      </c>
      <c r="AX373" s="152">
        <f t="shared" si="155"/>
        <v>1970112</v>
      </c>
      <c r="AY373" s="381"/>
      <c r="AZ373" s="371"/>
      <c r="BA373" s="371"/>
      <c r="BB373" s="371"/>
      <c r="BC373" s="371"/>
      <c r="BD373" s="17"/>
      <c r="BE373" s="104">
        <f t="shared" si="164"/>
        <v>2026</v>
      </c>
      <c r="BF373" s="28">
        <f t="shared" si="147"/>
        <v>8</v>
      </c>
      <c r="BG373" s="381">
        <f t="shared" si="151"/>
        <v>3940250</v>
      </c>
      <c r="BH373" s="215">
        <f t="shared" si="163"/>
        <v>1747438</v>
      </c>
      <c r="BI373" s="215">
        <f t="shared" si="163"/>
        <v>193495</v>
      </c>
      <c r="BJ373" s="215">
        <f t="shared" si="163"/>
        <v>2132</v>
      </c>
      <c r="BK373" s="215">
        <f t="shared" si="163"/>
        <v>1511</v>
      </c>
      <c r="BL373" s="215">
        <f t="shared" si="163"/>
        <v>25536</v>
      </c>
      <c r="BM373" s="215">
        <f t="shared" si="156"/>
        <v>1970112</v>
      </c>
      <c r="BN373" s="206">
        <f t="shared" si="157"/>
        <v>4</v>
      </c>
      <c r="BO373" s="206">
        <f t="shared" si="149"/>
        <v>3</v>
      </c>
      <c r="BP373" s="206">
        <f t="shared" si="150"/>
        <v>3</v>
      </c>
      <c r="BQ373" s="206">
        <f t="shared" si="148"/>
        <v>6</v>
      </c>
      <c r="BR373" s="206">
        <f t="shared" si="158"/>
        <v>10</v>
      </c>
      <c r="BS373" s="264"/>
    </row>
    <row r="374" spans="1:71">
      <c r="A374" s="28">
        <f t="shared" si="159"/>
        <v>2026</v>
      </c>
      <c r="B374" s="28">
        <f t="shared" si="162"/>
        <v>9</v>
      </c>
      <c r="C374" s="383">
        <f t="shared" si="160"/>
        <v>1971614</v>
      </c>
      <c r="D374" s="383">
        <f>ROUND(cust_BM!D374,0)</f>
        <v>1748786</v>
      </c>
      <c r="E374" s="383">
        <f>ROUND(cust_BM!E374,0)</f>
        <v>193631</v>
      </c>
      <c r="F374" s="383">
        <f>ROUND(cust_BM!F374,0)</f>
        <v>2131</v>
      </c>
      <c r="G374" s="383">
        <f>ROUND(cust_BM!G374,0)</f>
        <v>1511</v>
      </c>
      <c r="H374" s="400">
        <f>ROUND(cust_BM!H374,0)</f>
        <v>25545</v>
      </c>
      <c r="I374" s="382">
        <f>IF(CM_MWh!I374&gt;0,1,0)</f>
        <v>0</v>
      </c>
      <c r="J374" s="382">
        <f>IF(CM_MWh!J374&gt;0,1,0)</f>
        <v>0</v>
      </c>
      <c r="K374" s="382">
        <f>IF(CM_MWh!K374&gt;0,1,0)</f>
        <v>1</v>
      </c>
      <c r="L374" s="382">
        <f>IF(CM_MWh!L374&gt;0,1,0)</f>
        <v>0</v>
      </c>
      <c r="M374" s="382">
        <f>IF(CM_MWh!N374&gt;0,1,0)</f>
        <v>0</v>
      </c>
      <c r="N374" s="292">
        <f>IF(CM_MWh!K374&gt;0,1,0)</f>
        <v>1</v>
      </c>
      <c r="O374" s="292">
        <f>IF(CM_MWh!M374&gt;0,1,0)</f>
        <v>0</v>
      </c>
      <c r="P374" s="292">
        <f>IF(CM_MWh!P374&gt;0,1,0)</f>
        <v>0</v>
      </c>
      <c r="Q374" s="292">
        <f>IF(CM_MWh!Q374&gt;0,1,0)</f>
        <v>0</v>
      </c>
      <c r="R374" s="292">
        <f>IF(CM_MWh!R374&gt;0,1,0)</f>
        <v>1</v>
      </c>
      <c r="S374" s="292">
        <f>IF(CM_MWh!S374&gt;0,1,0)</f>
        <v>1</v>
      </c>
      <c r="T374" s="292">
        <f>IF(CM_MWh!T374&gt;0,1,0)</f>
        <v>0</v>
      </c>
      <c r="U374" s="384">
        <f>IF(CM_MWh!U374&gt;0,1,0)</f>
        <v>1</v>
      </c>
      <c r="V374" s="382">
        <f>IF(CM_MWh!V374&gt;0,1,0)</f>
        <v>1</v>
      </c>
      <c r="W374" s="382">
        <f>IF(CM_MWh!W374&gt;0,1,0)</f>
        <v>1</v>
      </c>
      <c r="X374" s="382">
        <f>IF(CM_MWh!X374&gt;0,1,0)</f>
        <v>0</v>
      </c>
      <c r="Y374" s="382">
        <f>IF(CM_MWh!Y374&gt;0,1,0)</f>
        <v>1</v>
      </c>
      <c r="Z374" s="382">
        <f>IF(CM_MWh!Z374&gt;0,1,0)</f>
        <v>0</v>
      </c>
      <c r="AA374" s="382">
        <f>IF(CM_MWh!AA374&gt;0,1,0)</f>
        <v>1</v>
      </c>
      <c r="AB374" s="382">
        <f>IF(CM_MWh!AB374&gt;0,1,0)</f>
        <v>0</v>
      </c>
      <c r="AC374" s="382">
        <f>IF(CM_MWh!AC374&gt;0,1,0)</f>
        <v>0</v>
      </c>
      <c r="AD374" s="382">
        <f>IF(CM_MWh!AD374&gt;0,1,0)</f>
        <v>0</v>
      </c>
      <c r="AE374" s="382">
        <f>IF(CM_MWh!AE374&gt;0,1,0)</f>
        <v>1</v>
      </c>
      <c r="AF374" s="382">
        <f>IF(CM_MWh!AF374&gt;0,1,0)</f>
        <v>0</v>
      </c>
      <c r="AG374" s="384">
        <f>IF(CM_MWh!AG374&gt;0,1,0)</f>
        <v>0</v>
      </c>
      <c r="AH374" s="260">
        <f>IF(CM_MWh!AH374&gt;0,1,0)</f>
        <v>0</v>
      </c>
      <c r="AI374" s="260">
        <f>IF(CM_MWh!AI374&gt;0,1,0)</f>
        <v>0</v>
      </c>
      <c r="AJ374" s="382">
        <f>IF(CM_MWh!AJ374&gt;0,1,0)</f>
        <v>0</v>
      </c>
      <c r="AK374" s="382">
        <f>IF(CM_MWh!AK374&gt;0,1,0)</f>
        <v>0</v>
      </c>
      <c r="AL374" s="382">
        <f>IF(CM_MWh!AL374&gt;0,1,0)</f>
        <v>0</v>
      </c>
      <c r="AM374" s="382">
        <f>IF(CM_MWh!AM374&gt;0,1,0)</f>
        <v>0</v>
      </c>
      <c r="AN374" s="382">
        <f>IF(CM_MWh!AN374&gt;0,1,0)</f>
        <v>0</v>
      </c>
      <c r="AO374" s="382">
        <f>IF(CM_MWh!AO374&gt;0,1,0)</f>
        <v>0</v>
      </c>
      <c r="AP374" s="382">
        <f>IF(CM_MWh!AP374&gt;0,1,0)</f>
        <v>0</v>
      </c>
      <c r="AQ374" s="382">
        <f>IF(CM_MWh!AQ374&gt;0,1,0)</f>
        <v>0</v>
      </c>
      <c r="AR374" s="382">
        <f>IF(CM_MWh!AR374&gt;0,1,0)</f>
        <v>0</v>
      </c>
      <c r="AS374" s="382">
        <f>IF(CM_MWh!AS374&gt;0,1,0)</f>
        <v>0</v>
      </c>
      <c r="AT374" s="382">
        <f>IF(CM_MWh!AT374&gt;0,1,0)</f>
        <v>0</v>
      </c>
      <c r="AU374" s="382">
        <f t="shared" si="152"/>
        <v>6</v>
      </c>
      <c r="AV374" s="382">
        <f t="shared" si="153"/>
        <v>4</v>
      </c>
      <c r="AW374" s="103">
        <f t="shared" si="154"/>
        <v>10</v>
      </c>
      <c r="AX374" s="152">
        <f t="shared" si="155"/>
        <v>1971604</v>
      </c>
      <c r="AY374" s="381"/>
      <c r="AZ374" s="371"/>
      <c r="BA374" s="371"/>
      <c r="BB374" s="371"/>
      <c r="BC374" s="371"/>
      <c r="BD374" s="17"/>
      <c r="BE374" s="104">
        <f t="shared" si="164"/>
        <v>2026</v>
      </c>
      <c r="BF374" s="28">
        <f t="shared" si="147"/>
        <v>9</v>
      </c>
      <c r="BG374" s="381">
        <f t="shared" si="151"/>
        <v>3943234</v>
      </c>
      <c r="BH374" s="215">
        <f t="shared" si="163"/>
        <v>1748786</v>
      </c>
      <c r="BI374" s="215">
        <f t="shared" si="163"/>
        <v>193631</v>
      </c>
      <c r="BJ374" s="215">
        <f t="shared" si="163"/>
        <v>2131</v>
      </c>
      <c r="BK374" s="215">
        <f t="shared" si="163"/>
        <v>1511</v>
      </c>
      <c r="BL374" s="215">
        <f t="shared" si="163"/>
        <v>25545</v>
      </c>
      <c r="BM374" s="215">
        <f t="shared" si="156"/>
        <v>1971604</v>
      </c>
      <c r="BN374" s="206">
        <f t="shared" si="157"/>
        <v>4</v>
      </c>
      <c r="BO374" s="206">
        <f t="shared" si="149"/>
        <v>3</v>
      </c>
      <c r="BP374" s="206">
        <f t="shared" si="150"/>
        <v>3</v>
      </c>
      <c r="BQ374" s="206">
        <f t="shared" si="148"/>
        <v>6</v>
      </c>
      <c r="BR374" s="206">
        <f t="shared" si="158"/>
        <v>10</v>
      </c>
      <c r="BS374" s="264"/>
    </row>
    <row r="375" spans="1:71">
      <c r="A375" s="28">
        <f t="shared" si="159"/>
        <v>2026</v>
      </c>
      <c r="B375" s="28">
        <f t="shared" si="162"/>
        <v>10</v>
      </c>
      <c r="C375" s="383">
        <f t="shared" si="160"/>
        <v>1973122</v>
      </c>
      <c r="D375" s="383">
        <f>ROUND(cust_BM!D375,0)</f>
        <v>1750135</v>
      </c>
      <c r="E375" s="383">
        <f>ROUND(cust_BM!E375,0)</f>
        <v>193766</v>
      </c>
      <c r="F375" s="383">
        <f>ROUND(cust_BM!F375,0)</f>
        <v>2129</v>
      </c>
      <c r="G375" s="383">
        <f>ROUND(cust_BM!G375,0)</f>
        <v>1511</v>
      </c>
      <c r="H375" s="400">
        <f>ROUND(cust_BM!H375,0)</f>
        <v>25571</v>
      </c>
      <c r="I375" s="382">
        <f>IF(CM_MWh!I375&gt;0,1,0)</f>
        <v>0</v>
      </c>
      <c r="J375" s="382">
        <f>IF(CM_MWh!J375&gt;0,1,0)</f>
        <v>0</v>
      </c>
      <c r="K375" s="382">
        <f>IF(CM_MWh!K375&gt;0,1,0)</f>
        <v>1</v>
      </c>
      <c r="L375" s="382">
        <f>IF(CM_MWh!L375&gt;0,1,0)</f>
        <v>0</v>
      </c>
      <c r="M375" s="382">
        <f>IF(CM_MWh!N375&gt;0,1,0)</f>
        <v>0</v>
      </c>
      <c r="N375" s="292">
        <f>IF(CM_MWh!K375&gt;0,1,0)</f>
        <v>1</v>
      </c>
      <c r="O375" s="292">
        <f>IF(CM_MWh!M375&gt;0,1,0)</f>
        <v>0</v>
      </c>
      <c r="P375" s="292">
        <f>IF(CM_MWh!P375&gt;0,1,0)</f>
        <v>0</v>
      </c>
      <c r="Q375" s="292">
        <f>IF(CM_MWh!Q375&gt;0,1,0)</f>
        <v>0</v>
      </c>
      <c r="R375" s="292">
        <f>IF(CM_MWh!R375&gt;0,1,0)</f>
        <v>1</v>
      </c>
      <c r="S375" s="292">
        <f>IF(CM_MWh!S375&gt;0,1,0)</f>
        <v>1</v>
      </c>
      <c r="T375" s="292">
        <f>IF(CM_MWh!T375&gt;0,1,0)</f>
        <v>0</v>
      </c>
      <c r="U375" s="384">
        <f>IF(CM_MWh!U375&gt;0,1,0)</f>
        <v>1</v>
      </c>
      <c r="V375" s="382">
        <f>IF(CM_MWh!V375&gt;0,1,0)</f>
        <v>1</v>
      </c>
      <c r="W375" s="382">
        <f>IF(CM_MWh!W375&gt;0,1,0)</f>
        <v>1</v>
      </c>
      <c r="X375" s="382">
        <f>IF(CM_MWh!X375&gt;0,1,0)</f>
        <v>0</v>
      </c>
      <c r="Y375" s="382">
        <f>IF(CM_MWh!Y375&gt;0,1,0)</f>
        <v>1</v>
      </c>
      <c r="Z375" s="382">
        <f>IF(CM_MWh!Z375&gt;0,1,0)</f>
        <v>0</v>
      </c>
      <c r="AA375" s="382">
        <f>IF(CM_MWh!AA375&gt;0,1,0)</f>
        <v>1</v>
      </c>
      <c r="AB375" s="382">
        <f>IF(CM_MWh!AB375&gt;0,1,0)</f>
        <v>0</v>
      </c>
      <c r="AC375" s="382">
        <f>IF(CM_MWh!AC375&gt;0,1,0)</f>
        <v>0</v>
      </c>
      <c r="AD375" s="382">
        <f>IF(CM_MWh!AD375&gt;0,1,0)</f>
        <v>0</v>
      </c>
      <c r="AE375" s="382">
        <f>IF(CM_MWh!AE375&gt;0,1,0)</f>
        <v>1</v>
      </c>
      <c r="AF375" s="382">
        <f>IF(CM_MWh!AF375&gt;0,1,0)</f>
        <v>0</v>
      </c>
      <c r="AG375" s="384">
        <f>IF(CM_MWh!AG375&gt;0,1,0)</f>
        <v>0</v>
      </c>
      <c r="AH375" s="260">
        <f>IF(CM_MWh!AH375&gt;0,1,0)</f>
        <v>0</v>
      </c>
      <c r="AI375" s="260">
        <f>IF(CM_MWh!AI375&gt;0,1,0)</f>
        <v>0</v>
      </c>
      <c r="AJ375" s="382">
        <f>IF(CM_MWh!AJ375&gt;0,1,0)</f>
        <v>0</v>
      </c>
      <c r="AK375" s="382">
        <f>IF(CM_MWh!AK375&gt;0,1,0)</f>
        <v>0</v>
      </c>
      <c r="AL375" s="382">
        <f>IF(CM_MWh!AL375&gt;0,1,0)</f>
        <v>0</v>
      </c>
      <c r="AM375" s="382">
        <f>IF(CM_MWh!AM375&gt;0,1,0)</f>
        <v>0</v>
      </c>
      <c r="AN375" s="382">
        <f>IF(CM_MWh!AN375&gt;0,1,0)</f>
        <v>0</v>
      </c>
      <c r="AO375" s="382">
        <f>IF(CM_MWh!AO375&gt;0,1,0)</f>
        <v>0</v>
      </c>
      <c r="AP375" s="382">
        <f>IF(CM_MWh!AP375&gt;0,1,0)</f>
        <v>0</v>
      </c>
      <c r="AQ375" s="382">
        <f>IF(CM_MWh!AQ375&gt;0,1,0)</f>
        <v>0</v>
      </c>
      <c r="AR375" s="382">
        <f>IF(CM_MWh!AR375&gt;0,1,0)</f>
        <v>0</v>
      </c>
      <c r="AS375" s="382">
        <f>IF(CM_MWh!AS375&gt;0,1,0)</f>
        <v>0</v>
      </c>
      <c r="AT375" s="382">
        <f>IF(CM_MWh!AT375&gt;0,1,0)</f>
        <v>0</v>
      </c>
      <c r="AU375" s="382">
        <f t="shared" si="152"/>
        <v>6</v>
      </c>
      <c r="AV375" s="382">
        <f t="shared" si="153"/>
        <v>4</v>
      </c>
      <c r="AW375" s="103">
        <f t="shared" si="154"/>
        <v>10</v>
      </c>
      <c r="AX375" s="152">
        <f t="shared" si="155"/>
        <v>1973112</v>
      </c>
      <c r="AY375" s="381"/>
      <c r="AZ375" s="371"/>
      <c r="BA375" s="371"/>
      <c r="BB375" s="371"/>
      <c r="BC375" s="371"/>
      <c r="BD375" s="17"/>
      <c r="BE375" s="104">
        <f t="shared" si="164"/>
        <v>2026</v>
      </c>
      <c r="BF375" s="28">
        <f t="shared" si="147"/>
        <v>10</v>
      </c>
      <c r="BG375" s="381">
        <f t="shared" si="151"/>
        <v>3946250</v>
      </c>
      <c r="BH375" s="215">
        <f t="shared" si="163"/>
        <v>1750135</v>
      </c>
      <c r="BI375" s="215">
        <f t="shared" si="163"/>
        <v>193766</v>
      </c>
      <c r="BJ375" s="215">
        <f t="shared" si="163"/>
        <v>2129</v>
      </c>
      <c r="BK375" s="215">
        <f t="shared" si="163"/>
        <v>1511</v>
      </c>
      <c r="BL375" s="215">
        <f t="shared" si="163"/>
        <v>25571</v>
      </c>
      <c r="BM375" s="215">
        <f t="shared" si="156"/>
        <v>1973112</v>
      </c>
      <c r="BN375" s="206">
        <f t="shared" si="157"/>
        <v>4</v>
      </c>
      <c r="BO375" s="206">
        <f t="shared" si="149"/>
        <v>3</v>
      </c>
      <c r="BP375" s="206">
        <f t="shared" si="150"/>
        <v>3</v>
      </c>
      <c r="BQ375" s="206">
        <f t="shared" si="148"/>
        <v>6</v>
      </c>
      <c r="BR375" s="206">
        <f t="shared" si="158"/>
        <v>10</v>
      </c>
      <c r="BS375" s="264"/>
    </row>
    <row r="376" spans="1:71">
      <c r="A376" s="28">
        <f t="shared" si="159"/>
        <v>2026</v>
      </c>
      <c r="B376" s="28">
        <f t="shared" si="162"/>
        <v>11</v>
      </c>
      <c r="C376" s="383">
        <f t="shared" si="160"/>
        <v>1974641</v>
      </c>
      <c r="D376" s="383">
        <f>ROUND(cust_BM!D376,0)</f>
        <v>1751483</v>
      </c>
      <c r="E376" s="383">
        <f>ROUND(cust_BM!E376,0)</f>
        <v>193901</v>
      </c>
      <c r="F376" s="383">
        <f>ROUND(cust_BM!F376,0)</f>
        <v>2128</v>
      </c>
      <c r="G376" s="383">
        <f>ROUND(cust_BM!G376,0)</f>
        <v>1511</v>
      </c>
      <c r="H376" s="400">
        <f>ROUND(cust_BM!H376,0)</f>
        <v>25608</v>
      </c>
      <c r="I376" s="382">
        <f>IF(CM_MWh!I376&gt;0,1,0)</f>
        <v>0</v>
      </c>
      <c r="J376" s="382">
        <f>IF(CM_MWh!J376&gt;0,1,0)</f>
        <v>0</v>
      </c>
      <c r="K376" s="382">
        <f>IF(CM_MWh!K376&gt;0,1,0)</f>
        <v>1</v>
      </c>
      <c r="L376" s="382">
        <f>IF(CM_MWh!L376&gt;0,1,0)</f>
        <v>0</v>
      </c>
      <c r="M376" s="382">
        <f>IF(CM_MWh!N376&gt;0,1,0)</f>
        <v>0</v>
      </c>
      <c r="N376" s="292">
        <f>IF(CM_MWh!K376&gt;0,1,0)</f>
        <v>1</v>
      </c>
      <c r="O376" s="292">
        <f>IF(CM_MWh!M376&gt;0,1,0)</f>
        <v>0</v>
      </c>
      <c r="P376" s="292">
        <f>IF(CM_MWh!P376&gt;0,1,0)</f>
        <v>0</v>
      </c>
      <c r="Q376" s="292">
        <f>IF(CM_MWh!Q376&gt;0,1,0)</f>
        <v>0</v>
      </c>
      <c r="R376" s="292">
        <f>IF(CM_MWh!R376&gt;0,1,0)</f>
        <v>1</v>
      </c>
      <c r="S376" s="292">
        <f>IF(CM_MWh!S376&gt;0,1,0)</f>
        <v>1</v>
      </c>
      <c r="T376" s="292">
        <f>IF(CM_MWh!T376&gt;0,1,0)</f>
        <v>0</v>
      </c>
      <c r="U376" s="384">
        <f>IF(CM_MWh!U376&gt;0,1,0)</f>
        <v>1</v>
      </c>
      <c r="V376" s="382">
        <f>IF(CM_MWh!V376&gt;0,1,0)</f>
        <v>1</v>
      </c>
      <c r="W376" s="382">
        <f>IF(CM_MWh!W376&gt;0,1,0)</f>
        <v>1</v>
      </c>
      <c r="X376" s="382">
        <f>IF(CM_MWh!X376&gt;0,1,0)</f>
        <v>0</v>
      </c>
      <c r="Y376" s="382">
        <f>IF(CM_MWh!Y376&gt;0,1,0)</f>
        <v>1</v>
      </c>
      <c r="Z376" s="382">
        <f>IF(CM_MWh!Z376&gt;0,1,0)</f>
        <v>0</v>
      </c>
      <c r="AA376" s="382">
        <f>IF(CM_MWh!AA376&gt;0,1,0)</f>
        <v>1</v>
      </c>
      <c r="AB376" s="382">
        <f>IF(CM_MWh!AB376&gt;0,1,0)</f>
        <v>0</v>
      </c>
      <c r="AC376" s="382">
        <f>IF(CM_MWh!AC376&gt;0,1,0)</f>
        <v>0</v>
      </c>
      <c r="AD376" s="382">
        <f>IF(CM_MWh!AD376&gt;0,1,0)</f>
        <v>0</v>
      </c>
      <c r="AE376" s="382">
        <f>IF(CM_MWh!AE376&gt;0,1,0)</f>
        <v>1</v>
      </c>
      <c r="AF376" s="382">
        <f>IF(CM_MWh!AF376&gt;0,1,0)</f>
        <v>0</v>
      </c>
      <c r="AG376" s="384">
        <f>IF(CM_MWh!AG376&gt;0,1,0)</f>
        <v>0</v>
      </c>
      <c r="AH376" s="260">
        <f>IF(CM_MWh!AH376&gt;0,1,0)</f>
        <v>0</v>
      </c>
      <c r="AI376" s="260">
        <f>IF(CM_MWh!AI376&gt;0,1,0)</f>
        <v>0</v>
      </c>
      <c r="AJ376" s="382">
        <f>IF(CM_MWh!AJ376&gt;0,1,0)</f>
        <v>0</v>
      </c>
      <c r="AK376" s="382">
        <f>IF(CM_MWh!AK376&gt;0,1,0)</f>
        <v>0</v>
      </c>
      <c r="AL376" s="382">
        <f>IF(CM_MWh!AL376&gt;0,1,0)</f>
        <v>0</v>
      </c>
      <c r="AM376" s="382">
        <f>IF(CM_MWh!AM376&gt;0,1,0)</f>
        <v>0</v>
      </c>
      <c r="AN376" s="382">
        <f>IF(CM_MWh!AN376&gt;0,1,0)</f>
        <v>0</v>
      </c>
      <c r="AO376" s="382">
        <f>IF(CM_MWh!AO376&gt;0,1,0)</f>
        <v>0</v>
      </c>
      <c r="AP376" s="382">
        <f>IF(CM_MWh!AP376&gt;0,1,0)</f>
        <v>0</v>
      </c>
      <c r="AQ376" s="382">
        <f>IF(CM_MWh!AQ376&gt;0,1,0)</f>
        <v>0</v>
      </c>
      <c r="AR376" s="382">
        <f>IF(CM_MWh!AR376&gt;0,1,0)</f>
        <v>0</v>
      </c>
      <c r="AS376" s="382">
        <f>IF(CM_MWh!AS376&gt;0,1,0)</f>
        <v>0</v>
      </c>
      <c r="AT376" s="382">
        <f>IF(CM_MWh!AT376&gt;0,1,0)</f>
        <v>0</v>
      </c>
      <c r="AU376" s="382">
        <f t="shared" si="152"/>
        <v>6</v>
      </c>
      <c r="AV376" s="382">
        <f t="shared" si="153"/>
        <v>4</v>
      </c>
      <c r="AW376" s="103">
        <f t="shared" si="154"/>
        <v>10</v>
      </c>
      <c r="AX376" s="152">
        <f t="shared" si="155"/>
        <v>1974631</v>
      </c>
      <c r="AY376" s="381"/>
      <c r="AZ376" s="371"/>
      <c r="BA376" s="371"/>
      <c r="BB376" s="371"/>
      <c r="BC376" s="371"/>
      <c r="BD376" s="17"/>
      <c r="BE376" s="104">
        <f t="shared" si="164"/>
        <v>2026</v>
      </c>
      <c r="BF376" s="28">
        <f t="shared" si="147"/>
        <v>11</v>
      </c>
      <c r="BG376" s="381">
        <f t="shared" si="151"/>
        <v>3949288</v>
      </c>
      <c r="BH376" s="215">
        <f t="shared" si="163"/>
        <v>1751483</v>
      </c>
      <c r="BI376" s="215">
        <f t="shared" si="163"/>
        <v>193901</v>
      </c>
      <c r="BJ376" s="215">
        <f t="shared" si="163"/>
        <v>2128</v>
      </c>
      <c r="BK376" s="215">
        <f t="shared" si="163"/>
        <v>1511</v>
      </c>
      <c r="BL376" s="215">
        <f t="shared" si="163"/>
        <v>25608</v>
      </c>
      <c r="BM376" s="215">
        <f t="shared" si="156"/>
        <v>1974631</v>
      </c>
      <c r="BN376" s="206">
        <f t="shared" si="157"/>
        <v>4</v>
      </c>
      <c r="BO376" s="206">
        <f t="shared" si="149"/>
        <v>3</v>
      </c>
      <c r="BP376" s="206">
        <f t="shared" si="150"/>
        <v>3</v>
      </c>
      <c r="BQ376" s="206">
        <f t="shared" si="148"/>
        <v>6</v>
      </c>
      <c r="BR376" s="206">
        <f t="shared" si="158"/>
        <v>10</v>
      </c>
      <c r="BS376" s="264"/>
    </row>
    <row r="377" spans="1:71">
      <c r="A377" s="28">
        <f t="shared" si="159"/>
        <v>2026</v>
      </c>
      <c r="B377" s="28">
        <f t="shared" si="162"/>
        <v>12</v>
      </c>
      <c r="C377" s="383">
        <f t="shared" si="160"/>
        <v>1976076</v>
      </c>
      <c r="D377" s="383">
        <f>ROUND(cust_BM!D377,0)</f>
        <v>1752832</v>
      </c>
      <c r="E377" s="383">
        <f>ROUND(cust_BM!E377,0)</f>
        <v>194036</v>
      </c>
      <c r="F377" s="383">
        <f>ROUND(cust_BM!F377,0)</f>
        <v>2127</v>
      </c>
      <c r="G377" s="383">
        <f>ROUND(cust_BM!G377,0)</f>
        <v>1511</v>
      </c>
      <c r="H377" s="400">
        <f>ROUND(cust_BM!H377,0)</f>
        <v>25559</v>
      </c>
      <c r="I377" s="382">
        <f>IF(CM_MWh!I377&gt;0,1,0)</f>
        <v>0</v>
      </c>
      <c r="J377" s="382">
        <f>IF(CM_MWh!J377&gt;0,1,0)</f>
        <v>0</v>
      </c>
      <c r="K377" s="382">
        <f>IF(CM_MWh!K377&gt;0,1,0)</f>
        <v>1</v>
      </c>
      <c r="L377" s="382">
        <f>IF(CM_MWh!L377&gt;0,1,0)</f>
        <v>0</v>
      </c>
      <c r="M377" s="382">
        <f>IF(CM_MWh!N377&gt;0,1,0)</f>
        <v>0</v>
      </c>
      <c r="N377" s="292">
        <f>IF(CM_MWh!K377&gt;0,1,0)</f>
        <v>1</v>
      </c>
      <c r="O377" s="292">
        <f>IF(CM_MWh!M377&gt;0,1,0)</f>
        <v>0</v>
      </c>
      <c r="P377" s="292">
        <f>IF(CM_MWh!P377&gt;0,1,0)</f>
        <v>0</v>
      </c>
      <c r="Q377" s="292">
        <f>IF(CM_MWh!Q377&gt;0,1,0)</f>
        <v>1</v>
      </c>
      <c r="R377" s="292">
        <f>IF(CM_MWh!R377&gt;0,1,0)</f>
        <v>1</v>
      </c>
      <c r="S377" s="292">
        <f>IF(CM_MWh!S377&gt;0,1,0)</f>
        <v>1</v>
      </c>
      <c r="T377" s="292">
        <f>IF(CM_MWh!T377&gt;0,1,0)</f>
        <v>0</v>
      </c>
      <c r="U377" s="384">
        <f>IF(CM_MWh!U377&gt;0,1,0)</f>
        <v>1</v>
      </c>
      <c r="V377" s="382">
        <f>IF(CM_MWh!V377&gt;0,1,0)</f>
        <v>1</v>
      </c>
      <c r="W377" s="382">
        <f>IF(CM_MWh!W377&gt;0,1,0)</f>
        <v>1</v>
      </c>
      <c r="X377" s="382">
        <f>IF(CM_MWh!X377&gt;0,1,0)</f>
        <v>0</v>
      </c>
      <c r="Y377" s="382">
        <f>IF(CM_MWh!Y377&gt;0,1,0)</f>
        <v>1</v>
      </c>
      <c r="Z377" s="382">
        <f>IF(CM_MWh!Z377&gt;0,1,0)</f>
        <v>0</v>
      </c>
      <c r="AA377" s="382">
        <f>IF(CM_MWh!AA377&gt;0,1,0)</f>
        <v>1</v>
      </c>
      <c r="AB377" s="382">
        <f>IF(CM_MWh!AB377&gt;0,1,0)</f>
        <v>0</v>
      </c>
      <c r="AC377" s="382">
        <f>IF(CM_MWh!AC377&gt;0,1,0)</f>
        <v>0</v>
      </c>
      <c r="AD377" s="382">
        <f>IF(CM_MWh!AD377&gt;0,1,0)</f>
        <v>0</v>
      </c>
      <c r="AE377" s="382">
        <f>IF(CM_MWh!AE377&gt;0,1,0)</f>
        <v>1</v>
      </c>
      <c r="AF377" s="382">
        <f>IF(CM_MWh!AF377&gt;0,1,0)</f>
        <v>0</v>
      </c>
      <c r="AG377" s="384">
        <f>IF(CM_MWh!AG377&gt;0,1,0)</f>
        <v>0</v>
      </c>
      <c r="AH377" s="260">
        <f>IF(CM_MWh!AH377&gt;0,1,0)</f>
        <v>0</v>
      </c>
      <c r="AI377" s="260">
        <f>IF(CM_MWh!AI377&gt;0,1,0)</f>
        <v>0</v>
      </c>
      <c r="AJ377" s="382">
        <f>IF(CM_MWh!AJ377&gt;0,1,0)</f>
        <v>0</v>
      </c>
      <c r="AK377" s="382">
        <f>IF(CM_MWh!AK377&gt;0,1,0)</f>
        <v>0</v>
      </c>
      <c r="AL377" s="382">
        <f>IF(CM_MWh!AL377&gt;0,1,0)</f>
        <v>0</v>
      </c>
      <c r="AM377" s="382">
        <f>IF(CM_MWh!AM377&gt;0,1,0)</f>
        <v>0</v>
      </c>
      <c r="AN377" s="382">
        <f>IF(CM_MWh!AN377&gt;0,1,0)</f>
        <v>0</v>
      </c>
      <c r="AO377" s="382">
        <f>IF(CM_MWh!AO377&gt;0,1,0)</f>
        <v>0</v>
      </c>
      <c r="AP377" s="382">
        <f>IF(CM_MWh!AP377&gt;0,1,0)</f>
        <v>0</v>
      </c>
      <c r="AQ377" s="382">
        <f>IF(CM_MWh!AQ377&gt;0,1,0)</f>
        <v>0</v>
      </c>
      <c r="AR377" s="382">
        <f>IF(CM_MWh!AR377&gt;0,1,0)</f>
        <v>0</v>
      </c>
      <c r="AS377" s="382">
        <f>IF(CM_MWh!AS377&gt;0,1,0)</f>
        <v>0</v>
      </c>
      <c r="AT377" s="382">
        <f>IF(CM_MWh!AT377&gt;0,1,0)</f>
        <v>0</v>
      </c>
      <c r="AU377" s="382">
        <f t="shared" si="152"/>
        <v>6</v>
      </c>
      <c r="AV377" s="382">
        <f t="shared" si="153"/>
        <v>5</v>
      </c>
      <c r="AW377" s="103">
        <f t="shared" si="154"/>
        <v>11</v>
      </c>
      <c r="AX377" s="152">
        <f t="shared" si="155"/>
        <v>1976065</v>
      </c>
      <c r="AY377" s="381"/>
      <c r="AZ377" s="371"/>
      <c r="BA377" s="371"/>
      <c r="BB377" s="371"/>
      <c r="BC377" s="371"/>
      <c r="BD377" s="17"/>
      <c r="BE377" s="104">
        <f t="shared" si="164"/>
        <v>2026</v>
      </c>
      <c r="BF377" s="28">
        <f t="shared" si="147"/>
        <v>12</v>
      </c>
      <c r="BG377" s="381">
        <f t="shared" si="151"/>
        <v>3952158</v>
      </c>
      <c r="BH377" s="215">
        <f t="shared" si="163"/>
        <v>1752832</v>
      </c>
      <c r="BI377" s="215">
        <f t="shared" si="163"/>
        <v>194036</v>
      </c>
      <c r="BJ377" s="215">
        <f t="shared" si="163"/>
        <v>2127</v>
      </c>
      <c r="BK377" s="215">
        <f t="shared" si="163"/>
        <v>1511</v>
      </c>
      <c r="BL377" s="215">
        <f t="shared" si="163"/>
        <v>25559</v>
      </c>
      <c r="BM377" s="215">
        <f t="shared" si="156"/>
        <v>1976065</v>
      </c>
      <c r="BN377" s="206">
        <f t="shared" si="157"/>
        <v>5</v>
      </c>
      <c r="BO377" s="206">
        <f t="shared" si="149"/>
        <v>3</v>
      </c>
      <c r="BP377" s="206">
        <f t="shared" si="150"/>
        <v>3</v>
      </c>
      <c r="BQ377" s="206">
        <f t="shared" si="148"/>
        <v>6</v>
      </c>
      <c r="BR377" s="206">
        <f t="shared" si="158"/>
        <v>11</v>
      </c>
      <c r="BS377" s="264"/>
    </row>
    <row r="378" spans="1:71">
      <c r="A378" s="28">
        <f t="shared" si="159"/>
        <v>2027</v>
      </c>
      <c r="B378" s="28">
        <f t="shared" si="162"/>
        <v>1</v>
      </c>
      <c r="C378" s="383">
        <f t="shared" si="160"/>
        <v>1977599</v>
      </c>
      <c r="D378" s="383">
        <f>ROUND(cust_BM!D378,0)</f>
        <v>1754180</v>
      </c>
      <c r="E378" s="383">
        <f>ROUND(cust_BM!E378,0)</f>
        <v>194171</v>
      </c>
      <c r="F378" s="383">
        <f>ROUND(cust_BM!F378,0)</f>
        <v>2126</v>
      </c>
      <c r="G378" s="383">
        <f>ROUND(cust_BM!G378,0)</f>
        <v>1510</v>
      </c>
      <c r="H378" s="400">
        <f>ROUND(cust_BM!H378,0)</f>
        <v>25601</v>
      </c>
      <c r="I378" s="382">
        <f>IF(CM_MWh!I378&gt;0,1,0)</f>
        <v>0</v>
      </c>
      <c r="J378" s="382">
        <f>IF(CM_MWh!J378&gt;0,1,0)</f>
        <v>0</v>
      </c>
      <c r="K378" s="382">
        <f>IF(CM_MWh!K378&gt;0,1,0)</f>
        <v>1</v>
      </c>
      <c r="L378" s="382">
        <f>IF(CM_MWh!L378&gt;0,1,0)</f>
        <v>0</v>
      </c>
      <c r="M378" s="382">
        <f>IF(CM_MWh!N378&gt;0,1,0)</f>
        <v>0</v>
      </c>
      <c r="N378" s="292">
        <f>IF(CM_MWh!K378&gt;0,1,0)</f>
        <v>1</v>
      </c>
      <c r="O378" s="292">
        <f>IF(CM_MWh!M378&gt;0,1,0)</f>
        <v>0</v>
      </c>
      <c r="P378" s="292">
        <f>IF(CM_MWh!P378&gt;0,1,0)</f>
        <v>0</v>
      </c>
      <c r="Q378" s="292">
        <f>IF(CM_MWh!Q378&gt;0,1,0)</f>
        <v>1</v>
      </c>
      <c r="R378" s="292">
        <f>IF(CM_MWh!R378&gt;0,1,0)</f>
        <v>1</v>
      </c>
      <c r="S378" s="292">
        <f>IF(CM_MWh!S378&gt;0,1,0)</f>
        <v>1</v>
      </c>
      <c r="T378" s="292">
        <f>IF(CM_MWh!T378&gt;0,1,0)</f>
        <v>0</v>
      </c>
      <c r="U378" s="384">
        <f>IF(CM_MWh!U378&gt;0,1,0)</f>
        <v>1</v>
      </c>
      <c r="V378" s="382">
        <f>IF(CM_MWh!V378&gt;0,1,0)</f>
        <v>1</v>
      </c>
      <c r="W378" s="382">
        <f>IF(CM_MWh!W378&gt;0,1,0)</f>
        <v>1</v>
      </c>
      <c r="X378" s="382">
        <f>IF(CM_MWh!X378&gt;0,1,0)</f>
        <v>0</v>
      </c>
      <c r="Y378" s="382">
        <f>IF(CM_MWh!Y378&gt;0,1,0)</f>
        <v>1</v>
      </c>
      <c r="Z378" s="382">
        <f>IF(CM_MWh!Z378&gt;0,1,0)</f>
        <v>0</v>
      </c>
      <c r="AA378" s="382">
        <f>IF(CM_MWh!AA378&gt;0,1,0)</f>
        <v>1</v>
      </c>
      <c r="AB378" s="382">
        <f>IF(CM_MWh!AB378&gt;0,1,0)</f>
        <v>0</v>
      </c>
      <c r="AC378" s="382">
        <f>IF(CM_MWh!AC378&gt;0,1,0)</f>
        <v>0</v>
      </c>
      <c r="AD378" s="382">
        <f>IF(CM_MWh!AD378&gt;0,1,0)</f>
        <v>0</v>
      </c>
      <c r="AE378" s="382">
        <f>IF(CM_MWh!AE378&gt;0,1,0)</f>
        <v>1</v>
      </c>
      <c r="AF378" s="382">
        <f>IF(CM_MWh!AF378&gt;0,1,0)</f>
        <v>0</v>
      </c>
      <c r="AG378" s="384">
        <f>IF(CM_MWh!AG378&gt;0,1,0)</f>
        <v>0</v>
      </c>
      <c r="AH378" s="260">
        <f>IF(CM_MWh!AH378&gt;0,1,0)</f>
        <v>0</v>
      </c>
      <c r="AI378" s="260">
        <f>IF(CM_MWh!AI378&gt;0,1,0)</f>
        <v>0</v>
      </c>
      <c r="AJ378" s="382">
        <f>IF(CM_MWh!AJ378&gt;0,1,0)</f>
        <v>0</v>
      </c>
      <c r="AK378" s="382">
        <f>IF(CM_MWh!AK378&gt;0,1,0)</f>
        <v>0</v>
      </c>
      <c r="AL378" s="382">
        <f>IF(CM_MWh!AL378&gt;0,1,0)</f>
        <v>0</v>
      </c>
      <c r="AM378" s="382">
        <f>IF(CM_MWh!AM378&gt;0,1,0)</f>
        <v>0</v>
      </c>
      <c r="AN378" s="382">
        <f>IF(CM_MWh!AN378&gt;0,1,0)</f>
        <v>0</v>
      </c>
      <c r="AO378" s="382">
        <f>IF(CM_MWh!AO378&gt;0,1,0)</f>
        <v>0</v>
      </c>
      <c r="AP378" s="382">
        <f>IF(CM_MWh!AP378&gt;0,1,0)</f>
        <v>0</v>
      </c>
      <c r="AQ378" s="382">
        <f>IF(CM_MWh!AQ378&gt;0,1,0)</f>
        <v>0</v>
      </c>
      <c r="AR378" s="382">
        <f>IF(CM_MWh!AR378&gt;0,1,0)</f>
        <v>0</v>
      </c>
      <c r="AS378" s="382">
        <f>IF(CM_MWh!AS378&gt;0,1,0)</f>
        <v>0</v>
      </c>
      <c r="AT378" s="382">
        <f>IF(CM_MWh!AT378&gt;0,1,0)</f>
        <v>0</v>
      </c>
      <c r="AU378" s="382">
        <f t="shared" si="152"/>
        <v>6</v>
      </c>
      <c r="AV378" s="382">
        <f t="shared" si="153"/>
        <v>5</v>
      </c>
      <c r="AW378" s="103">
        <f t="shared" si="154"/>
        <v>11</v>
      </c>
      <c r="AX378" s="152">
        <f t="shared" si="155"/>
        <v>1977588</v>
      </c>
      <c r="AY378" s="381"/>
      <c r="AZ378" s="371"/>
      <c r="BA378" s="371"/>
      <c r="BB378" s="371"/>
      <c r="BC378" s="371"/>
      <c r="BD378" s="17"/>
      <c r="BE378" s="104">
        <f t="shared" si="164"/>
        <v>2027</v>
      </c>
      <c r="BF378" s="28">
        <f t="shared" ref="BF378:BF425" si="165">BF366</f>
        <v>1</v>
      </c>
      <c r="BG378" s="381">
        <f t="shared" si="151"/>
        <v>3955204</v>
      </c>
      <c r="BH378" s="215">
        <f t="shared" si="163"/>
        <v>1754180</v>
      </c>
      <c r="BI378" s="215">
        <f t="shared" si="163"/>
        <v>194171</v>
      </c>
      <c r="BJ378" s="215">
        <f t="shared" si="163"/>
        <v>2126</v>
      </c>
      <c r="BK378" s="215">
        <f t="shared" si="163"/>
        <v>1510</v>
      </c>
      <c r="BL378" s="215">
        <f t="shared" si="163"/>
        <v>25601</v>
      </c>
      <c r="BM378" s="215">
        <f t="shared" si="156"/>
        <v>1977588</v>
      </c>
      <c r="BN378" s="206">
        <f t="shared" si="157"/>
        <v>5</v>
      </c>
      <c r="BO378" s="206">
        <f t="shared" si="149"/>
        <v>3</v>
      </c>
      <c r="BP378" s="206">
        <f t="shared" si="150"/>
        <v>3</v>
      </c>
      <c r="BQ378" s="206">
        <f t="shared" si="148"/>
        <v>6</v>
      </c>
      <c r="BR378" s="206">
        <f t="shared" si="158"/>
        <v>11</v>
      </c>
      <c r="BS378" s="264"/>
    </row>
    <row r="379" spans="1:71">
      <c r="A379" s="28">
        <f t="shared" si="159"/>
        <v>2027</v>
      </c>
      <c r="B379" s="28">
        <f t="shared" si="162"/>
        <v>2</v>
      </c>
      <c r="C379" s="383">
        <f t="shared" si="160"/>
        <v>1979087</v>
      </c>
      <c r="D379" s="383">
        <f>ROUND(cust_BM!D379,0)</f>
        <v>1755529</v>
      </c>
      <c r="E379" s="383">
        <f>ROUND(cust_BM!E379,0)</f>
        <v>194305</v>
      </c>
      <c r="F379" s="383">
        <f>ROUND(cust_BM!F379,0)</f>
        <v>2125</v>
      </c>
      <c r="G379" s="383">
        <f>ROUND(cust_BM!G379,0)</f>
        <v>1510</v>
      </c>
      <c r="H379" s="400">
        <f>ROUND(cust_BM!H379,0)</f>
        <v>25607</v>
      </c>
      <c r="I379" s="382">
        <f>IF(CM_MWh!I379&gt;0,1,0)</f>
        <v>0</v>
      </c>
      <c r="J379" s="382">
        <f>IF(CM_MWh!J379&gt;0,1,0)</f>
        <v>0</v>
      </c>
      <c r="K379" s="382">
        <f>IF(CM_MWh!K379&gt;0,1,0)</f>
        <v>1</v>
      </c>
      <c r="L379" s="382">
        <f>IF(CM_MWh!L379&gt;0,1,0)</f>
        <v>0</v>
      </c>
      <c r="M379" s="382">
        <f>IF(CM_MWh!N379&gt;0,1,0)</f>
        <v>0</v>
      </c>
      <c r="N379" s="292">
        <f>IF(CM_MWh!K379&gt;0,1,0)</f>
        <v>1</v>
      </c>
      <c r="O379" s="292">
        <f>IF(CM_MWh!M379&gt;0,1,0)</f>
        <v>0</v>
      </c>
      <c r="P379" s="292">
        <f>IF(CM_MWh!P379&gt;0,1,0)</f>
        <v>0</v>
      </c>
      <c r="Q379" s="292">
        <f>IF(CM_MWh!Q379&gt;0,1,0)</f>
        <v>1</v>
      </c>
      <c r="R379" s="292">
        <f>IF(CM_MWh!R379&gt;0,1,0)</f>
        <v>1</v>
      </c>
      <c r="S379" s="292">
        <f>IF(CM_MWh!S379&gt;0,1,0)</f>
        <v>1</v>
      </c>
      <c r="T379" s="292">
        <f>IF(CM_MWh!T379&gt;0,1,0)</f>
        <v>0</v>
      </c>
      <c r="U379" s="384">
        <f>IF(CM_MWh!U379&gt;0,1,0)</f>
        <v>1</v>
      </c>
      <c r="V379" s="382">
        <f>IF(CM_MWh!V379&gt;0,1,0)</f>
        <v>1</v>
      </c>
      <c r="W379" s="382">
        <f>IF(CM_MWh!W379&gt;0,1,0)</f>
        <v>1</v>
      </c>
      <c r="X379" s="382">
        <f>IF(CM_MWh!X379&gt;0,1,0)</f>
        <v>0</v>
      </c>
      <c r="Y379" s="382">
        <f>IF(CM_MWh!Y379&gt;0,1,0)</f>
        <v>1</v>
      </c>
      <c r="Z379" s="382">
        <f>IF(CM_MWh!Z379&gt;0,1,0)</f>
        <v>0</v>
      </c>
      <c r="AA379" s="382">
        <f>IF(CM_MWh!AA379&gt;0,1,0)</f>
        <v>1</v>
      </c>
      <c r="AB379" s="382">
        <f>IF(CM_MWh!AB379&gt;0,1,0)</f>
        <v>0</v>
      </c>
      <c r="AC379" s="382">
        <f>IF(CM_MWh!AC379&gt;0,1,0)</f>
        <v>0</v>
      </c>
      <c r="AD379" s="382">
        <f>IF(CM_MWh!AD379&gt;0,1,0)</f>
        <v>0</v>
      </c>
      <c r="AE379" s="382">
        <f>IF(CM_MWh!AE379&gt;0,1,0)</f>
        <v>1</v>
      </c>
      <c r="AF379" s="382">
        <f>IF(CM_MWh!AF379&gt;0,1,0)</f>
        <v>0</v>
      </c>
      <c r="AG379" s="384">
        <f>IF(CM_MWh!AG379&gt;0,1,0)</f>
        <v>0</v>
      </c>
      <c r="AH379" s="260">
        <f>IF(CM_MWh!AH379&gt;0,1,0)</f>
        <v>0</v>
      </c>
      <c r="AI379" s="260">
        <f>IF(CM_MWh!AI379&gt;0,1,0)</f>
        <v>0</v>
      </c>
      <c r="AJ379" s="382">
        <f>IF(CM_MWh!AJ379&gt;0,1,0)</f>
        <v>0</v>
      </c>
      <c r="AK379" s="382">
        <f>IF(CM_MWh!AK379&gt;0,1,0)</f>
        <v>0</v>
      </c>
      <c r="AL379" s="382">
        <f>IF(CM_MWh!AL379&gt;0,1,0)</f>
        <v>0</v>
      </c>
      <c r="AM379" s="382">
        <f>IF(CM_MWh!AM379&gt;0,1,0)</f>
        <v>0</v>
      </c>
      <c r="AN379" s="382">
        <f>IF(CM_MWh!AN379&gt;0,1,0)</f>
        <v>0</v>
      </c>
      <c r="AO379" s="382">
        <f>IF(CM_MWh!AO379&gt;0,1,0)</f>
        <v>0</v>
      </c>
      <c r="AP379" s="382">
        <f>IF(CM_MWh!AP379&gt;0,1,0)</f>
        <v>0</v>
      </c>
      <c r="AQ379" s="382">
        <f>IF(CM_MWh!AQ379&gt;0,1,0)</f>
        <v>0</v>
      </c>
      <c r="AR379" s="382">
        <f>IF(CM_MWh!AR379&gt;0,1,0)</f>
        <v>0</v>
      </c>
      <c r="AS379" s="382">
        <f>IF(CM_MWh!AS379&gt;0,1,0)</f>
        <v>0</v>
      </c>
      <c r="AT379" s="382">
        <f>IF(CM_MWh!AT379&gt;0,1,0)</f>
        <v>0</v>
      </c>
      <c r="AU379" s="382">
        <f t="shared" si="152"/>
        <v>6</v>
      </c>
      <c r="AV379" s="382">
        <f t="shared" si="153"/>
        <v>5</v>
      </c>
      <c r="AW379" s="103">
        <f t="shared" si="154"/>
        <v>11</v>
      </c>
      <c r="AX379" s="152">
        <f t="shared" si="155"/>
        <v>1979076</v>
      </c>
      <c r="AY379" s="381"/>
      <c r="AZ379" s="371"/>
      <c r="BA379" s="371"/>
      <c r="BB379" s="371"/>
      <c r="BC379" s="371"/>
      <c r="BD379" s="17"/>
      <c r="BE379" s="104">
        <f t="shared" si="164"/>
        <v>2027</v>
      </c>
      <c r="BF379" s="28">
        <f t="shared" si="165"/>
        <v>2</v>
      </c>
      <c r="BG379" s="381">
        <f t="shared" si="151"/>
        <v>3958180</v>
      </c>
      <c r="BH379" s="215">
        <f t="shared" si="163"/>
        <v>1755529</v>
      </c>
      <c r="BI379" s="215">
        <f t="shared" si="163"/>
        <v>194305</v>
      </c>
      <c r="BJ379" s="215">
        <f t="shared" si="163"/>
        <v>2125</v>
      </c>
      <c r="BK379" s="215">
        <f t="shared" si="163"/>
        <v>1510</v>
      </c>
      <c r="BL379" s="215">
        <f t="shared" si="163"/>
        <v>25607</v>
      </c>
      <c r="BM379" s="215">
        <f t="shared" si="156"/>
        <v>1979076</v>
      </c>
      <c r="BN379" s="206">
        <f t="shared" si="157"/>
        <v>5</v>
      </c>
      <c r="BO379" s="206">
        <f t="shared" si="149"/>
        <v>3</v>
      </c>
      <c r="BP379" s="206">
        <f t="shared" si="150"/>
        <v>3</v>
      </c>
      <c r="BQ379" s="206">
        <f t="shared" ref="BQ379:BQ426" si="166">AU379</f>
        <v>6</v>
      </c>
      <c r="BR379" s="206">
        <f t="shared" si="158"/>
        <v>11</v>
      </c>
      <c r="BS379" s="264"/>
    </row>
    <row r="380" spans="1:71">
      <c r="A380" s="28">
        <f t="shared" si="159"/>
        <v>2027</v>
      </c>
      <c r="B380" s="28">
        <f t="shared" si="162"/>
        <v>3</v>
      </c>
      <c r="C380" s="383">
        <f t="shared" si="160"/>
        <v>1980560</v>
      </c>
      <c r="D380" s="383">
        <f>ROUND(cust_BM!D380,0)</f>
        <v>1756877</v>
      </c>
      <c r="E380" s="383">
        <f>ROUND(cust_BM!E380,0)</f>
        <v>194440</v>
      </c>
      <c r="F380" s="383">
        <f>ROUND(cust_BM!F380,0)</f>
        <v>2124</v>
      </c>
      <c r="G380" s="383">
        <f>ROUND(cust_BM!G380,0)</f>
        <v>1510</v>
      </c>
      <c r="H380" s="400">
        <f>ROUND(cust_BM!H380,0)</f>
        <v>25598</v>
      </c>
      <c r="I380" s="382">
        <f>IF(CM_MWh!I380&gt;0,1,0)</f>
        <v>0</v>
      </c>
      <c r="J380" s="382">
        <f>IF(CM_MWh!J380&gt;0,1,0)</f>
        <v>0</v>
      </c>
      <c r="K380" s="382">
        <f>IF(CM_MWh!K380&gt;0,1,0)</f>
        <v>1</v>
      </c>
      <c r="L380" s="382">
        <f>IF(CM_MWh!L380&gt;0,1,0)</f>
        <v>0</v>
      </c>
      <c r="M380" s="382">
        <f>IF(CM_MWh!N380&gt;0,1,0)</f>
        <v>0</v>
      </c>
      <c r="N380" s="292">
        <f>IF(CM_MWh!K380&gt;0,1,0)</f>
        <v>1</v>
      </c>
      <c r="O380" s="292">
        <f>IF(CM_MWh!M380&gt;0,1,0)</f>
        <v>0</v>
      </c>
      <c r="P380" s="292">
        <f>IF(CM_MWh!P380&gt;0,1,0)</f>
        <v>0</v>
      </c>
      <c r="Q380" s="292">
        <f>IF(CM_MWh!Q380&gt;0,1,0)</f>
        <v>1</v>
      </c>
      <c r="R380" s="292">
        <f>IF(CM_MWh!R380&gt;0,1,0)</f>
        <v>1</v>
      </c>
      <c r="S380" s="292">
        <f>IF(CM_MWh!S380&gt;0,1,0)</f>
        <v>1</v>
      </c>
      <c r="T380" s="292">
        <f>IF(CM_MWh!T380&gt;0,1,0)</f>
        <v>0</v>
      </c>
      <c r="U380" s="384">
        <f>IF(CM_MWh!U380&gt;0,1,0)</f>
        <v>1</v>
      </c>
      <c r="V380" s="382">
        <f>IF(CM_MWh!V380&gt;0,1,0)</f>
        <v>1</v>
      </c>
      <c r="W380" s="382">
        <f>IF(CM_MWh!W380&gt;0,1,0)</f>
        <v>1</v>
      </c>
      <c r="X380" s="382">
        <f>IF(CM_MWh!X380&gt;0,1,0)</f>
        <v>0</v>
      </c>
      <c r="Y380" s="382">
        <f>IF(CM_MWh!Y380&gt;0,1,0)</f>
        <v>1</v>
      </c>
      <c r="Z380" s="382">
        <f>IF(CM_MWh!Z380&gt;0,1,0)</f>
        <v>0</v>
      </c>
      <c r="AA380" s="382">
        <f>IF(CM_MWh!AA380&gt;0,1,0)</f>
        <v>1</v>
      </c>
      <c r="AB380" s="382">
        <f>IF(CM_MWh!AB380&gt;0,1,0)</f>
        <v>0</v>
      </c>
      <c r="AC380" s="382">
        <f>IF(CM_MWh!AC380&gt;0,1,0)</f>
        <v>0</v>
      </c>
      <c r="AD380" s="382">
        <f>IF(CM_MWh!AD380&gt;0,1,0)</f>
        <v>0</v>
      </c>
      <c r="AE380" s="382">
        <f>IF(CM_MWh!AE380&gt;0,1,0)</f>
        <v>1</v>
      </c>
      <c r="AF380" s="382">
        <f>IF(CM_MWh!AF380&gt;0,1,0)</f>
        <v>0</v>
      </c>
      <c r="AG380" s="384">
        <f>IF(CM_MWh!AG380&gt;0,1,0)</f>
        <v>0</v>
      </c>
      <c r="AH380" s="260">
        <f>IF(CM_MWh!AH380&gt;0,1,0)</f>
        <v>0</v>
      </c>
      <c r="AI380" s="260">
        <f>IF(CM_MWh!AI380&gt;0,1,0)</f>
        <v>0</v>
      </c>
      <c r="AJ380" s="382">
        <f>IF(CM_MWh!AJ380&gt;0,1,0)</f>
        <v>0</v>
      </c>
      <c r="AK380" s="382">
        <f>IF(CM_MWh!AK380&gt;0,1,0)</f>
        <v>0</v>
      </c>
      <c r="AL380" s="382">
        <f>IF(CM_MWh!AL380&gt;0,1,0)</f>
        <v>0</v>
      </c>
      <c r="AM380" s="382">
        <f>IF(CM_MWh!AM380&gt;0,1,0)</f>
        <v>0</v>
      </c>
      <c r="AN380" s="382">
        <f>IF(CM_MWh!AN380&gt;0,1,0)</f>
        <v>0</v>
      </c>
      <c r="AO380" s="382">
        <f>IF(CM_MWh!AO380&gt;0,1,0)</f>
        <v>0</v>
      </c>
      <c r="AP380" s="382">
        <f>IF(CM_MWh!AP380&gt;0,1,0)</f>
        <v>0</v>
      </c>
      <c r="AQ380" s="382">
        <f>IF(CM_MWh!AQ380&gt;0,1,0)</f>
        <v>0</v>
      </c>
      <c r="AR380" s="382">
        <f>IF(CM_MWh!AR380&gt;0,1,0)</f>
        <v>0</v>
      </c>
      <c r="AS380" s="382">
        <f>IF(CM_MWh!AS380&gt;0,1,0)</f>
        <v>0</v>
      </c>
      <c r="AT380" s="382">
        <f>IF(CM_MWh!AT380&gt;0,1,0)</f>
        <v>0</v>
      </c>
      <c r="AU380" s="382">
        <f t="shared" si="152"/>
        <v>6</v>
      </c>
      <c r="AV380" s="382">
        <f t="shared" si="153"/>
        <v>5</v>
      </c>
      <c r="AW380" s="103">
        <f t="shared" si="154"/>
        <v>11</v>
      </c>
      <c r="AX380" s="152">
        <f t="shared" si="155"/>
        <v>1980549</v>
      </c>
      <c r="AY380" s="381"/>
      <c r="AZ380" s="371"/>
      <c r="BA380" s="371"/>
      <c r="BB380" s="371"/>
      <c r="BC380" s="371"/>
      <c r="BD380" s="17"/>
      <c r="BE380" s="104">
        <f t="shared" si="164"/>
        <v>2027</v>
      </c>
      <c r="BF380" s="28">
        <f t="shared" si="165"/>
        <v>3</v>
      </c>
      <c r="BG380" s="381">
        <f t="shared" si="151"/>
        <v>3961126</v>
      </c>
      <c r="BH380" s="215">
        <f t="shared" si="163"/>
        <v>1756877</v>
      </c>
      <c r="BI380" s="215">
        <f t="shared" si="163"/>
        <v>194440</v>
      </c>
      <c r="BJ380" s="215">
        <f t="shared" si="163"/>
        <v>2124</v>
      </c>
      <c r="BK380" s="215">
        <f t="shared" si="163"/>
        <v>1510</v>
      </c>
      <c r="BL380" s="215">
        <f t="shared" si="163"/>
        <v>25598</v>
      </c>
      <c r="BM380" s="215">
        <f t="shared" si="156"/>
        <v>1980549</v>
      </c>
      <c r="BN380" s="206">
        <f t="shared" si="157"/>
        <v>5</v>
      </c>
      <c r="BO380" s="206">
        <f t="shared" ref="BO380:BO427" si="167">SUM(U380,W380,Y380,AF380)</f>
        <v>3</v>
      </c>
      <c r="BP380" s="206">
        <f t="shared" ref="BP380:BP427" si="168">AU380-BO380</f>
        <v>3</v>
      </c>
      <c r="BQ380" s="206">
        <f t="shared" si="166"/>
        <v>6</v>
      </c>
      <c r="BR380" s="206">
        <f t="shared" si="158"/>
        <v>11</v>
      </c>
      <c r="BS380" s="264"/>
    </row>
    <row r="381" spans="1:71">
      <c r="A381" s="28">
        <f t="shared" si="159"/>
        <v>2027</v>
      </c>
      <c r="B381" s="28">
        <f t="shared" si="162"/>
        <v>4</v>
      </c>
      <c r="C381" s="383">
        <f t="shared" si="160"/>
        <v>1982002</v>
      </c>
      <c r="D381" s="383">
        <f>ROUND(cust_BM!D381,0)</f>
        <v>1758226</v>
      </c>
      <c r="E381" s="383">
        <f>ROUND(cust_BM!E381,0)</f>
        <v>194575</v>
      </c>
      <c r="F381" s="383">
        <f>ROUND(cust_BM!F381,0)</f>
        <v>2123</v>
      </c>
      <c r="G381" s="383">
        <f>ROUND(cust_BM!G381,0)</f>
        <v>1510</v>
      </c>
      <c r="H381" s="400">
        <f>ROUND(cust_BM!H381,0)</f>
        <v>25558</v>
      </c>
      <c r="I381" s="382">
        <f>IF(CM_MWh!I381&gt;0,1,0)</f>
        <v>0</v>
      </c>
      <c r="J381" s="382">
        <f>IF(CM_MWh!J381&gt;0,1,0)</f>
        <v>0</v>
      </c>
      <c r="K381" s="382">
        <f>IF(CM_MWh!K381&gt;0,1,0)</f>
        <v>1</v>
      </c>
      <c r="L381" s="382">
        <f>IF(CM_MWh!L381&gt;0,1,0)</f>
        <v>0</v>
      </c>
      <c r="M381" s="382">
        <f>IF(CM_MWh!N381&gt;0,1,0)</f>
        <v>0</v>
      </c>
      <c r="N381" s="292">
        <f>IF(CM_MWh!K381&gt;0,1,0)</f>
        <v>1</v>
      </c>
      <c r="O381" s="292">
        <f>IF(CM_MWh!M381&gt;0,1,0)</f>
        <v>0</v>
      </c>
      <c r="P381" s="292">
        <f>IF(CM_MWh!P381&gt;0,1,0)</f>
        <v>0</v>
      </c>
      <c r="Q381" s="292">
        <f>IF(CM_MWh!Q381&gt;0,1,0)</f>
        <v>0</v>
      </c>
      <c r="R381" s="292">
        <f>IF(CM_MWh!R381&gt;0,1,0)</f>
        <v>1</v>
      </c>
      <c r="S381" s="292">
        <f>IF(CM_MWh!S381&gt;0,1,0)</f>
        <v>1</v>
      </c>
      <c r="T381" s="292">
        <f>IF(CM_MWh!T381&gt;0,1,0)</f>
        <v>0</v>
      </c>
      <c r="U381" s="384">
        <f>IF(CM_MWh!U381&gt;0,1,0)</f>
        <v>1</v>
      </c>
      <c r="V381" s="382">
        <f>IF(CM_MWh!V381&gt;0,1,0)</f>
        <v>1</v>
      </c>
      <c r="W381" s="382">
        <f>IF(CM_MWh!W381&gt;0,1,0)</f>
        <v>1</v>
      </c>
      <c r="X381" s="382">
        <f>IF(CM_MWh!X381&gt;0,1,0)</f>
        <v>0</v>
      </c>
      <c r="Y381" s="382">
        <f>IF(CM_MWh!Y381&gt;0,1,0)</f>
        <v>1</v>
      </c>
      <c r="Z381" s="382">
        <f>IF(CM_MWh!Z381&gt;0,1,0)</f>
        <v>0</v>
      </c>
      <c r="AA381" s="382">
        <f>IF(CM_MWh!AA381&gt;0,1,0)</f>
        <v>1</v>
      </c>
      <c r="AB381" s="382">
        <f>IF(CM_MWh!AB381&gt;0,1,0)</f>
        <v>0</v>
      </c>
      <c r="AC381" s="382">
        <f>IF(CM_MWh!AC381&gt;0,1,0)</f>
        <v>0</v>
      </c>
      <c r="AD381" s="382">
        <f>IF(CM_MWh!AD381&gt;0,1,0)</f>
        <v>0</v>
      </c>
      <c r="AE381" s="382">
        <f>IF(CM_MWh!AE381&gt;0,1,0)</f>
        <v>1</v>
      </c>
      <c r="AF381" s="382">
        <f>IF(CM_MWh!AF381&gt;0,1,0)</f>
        <v>0</v>
      </c>
      <c r="AG381" s="384">
        <f>IF(CM_MWh!AG381&gt;0,1,0)</f>
        <v>0</v>
      </c>
      <c r="AH381" s="260">
        <f>IF(CM_MWh!AH381&gt;0,1,0)</f>
        <v>0</v>
      </c>
      <c r="AI381" s="260">
        <f>IF(CM_MWh!AI381&gt;0,1,0)</f>
        <v>0</v>
      </c>
      <c r="AJ381" s="382">
        <f>IF(CM_MWh!AJ381&gt;0,1,0)</f>
        <v>0</v>
      </c>
      <c r="AK381" s="382">
        <f>IF(CM_MWh!AK381&gt;0,1,0)</f>
        <v>0</v>
      </c>
      <c r="AL381" s="382">
        <f>IF(CM_MWh!AL381&gt;0,1,0)</f>
        <v>0</v>
      </c>
      <c r="AM381" s="382">
        <f>IF(CM_MWh!AM381&gt;0,1,0)</f>
        <v>0</v>
      </c>
      <c r="AN381" s="382">
        <f>IF(CM_MWh!AN381&gt;0,1,0)</f>
        <v>0</v>
      </c>
      <c r="AO381" s="382">
        <f>IF(CM_MWh!AO381&gt;0,1,0)</f>
        <v>0</v>
      </c>
      <c r="AP381" s="382">
        <f>IF(CM_MWh!AP381&gt;0,1,0)</f>
        <v>0</v>
      </c>
      <c r="AQ381" s="382">
        <f>IF(CM_MWh!AQ381&gt;0,1,0)</f>
        <v>0</v>
      </c>
      <c r="AR381" s="382">
        <f>IF(CM_MWh!AR381&gt;0,1,0)</f>
        <v>0</v>
      </c>
      <c r="AS381" s="382">
        <f>IF(CM_MWh!AS381&gt;0,1,0)</f>
        <v>0</v>
      </c>
      <c r="AT381" s="382">
        <f>IF(CM_MWh!AT381&gt;0,1,0)</f>
        <v>0</v>
      </c>
      <c r="AU381" s="382">
        <f t="shared" si="152"/>
        <v>6</v>
      </c>
      <c r="AV381" s="382">
        <f t="shared" si="153"/>
        <v>4</v>
      </c>
      <c r="AW381" s="103">
        <f t="shared" si="154"/>
        <v>10</v>
      </c>
      <c r="AX381" s="152">
        <f t="shared" si="155"/>
        <v>1981992</v>
      </c>
      <c r="AY381" s="381"/>
      <c r="AZ381" s="371"/>
      <c r="BA381" s="371"/>
      <c r="BB381" s="371"/>
      <c r="BC381" s="371"/>
      <c r="BD381" s="17"/>
      <c r="BE381" s="104">
        <f t="shared" si="164"/>
        <v>2027</v>
      </c>
      <c r="BF381" s="28">
        <f t="shared" si="165"/>
        <v>4</v>
      </c>
      <c r="BG381" s="381">
        <f t="shared" si="151"/>
        <v>3964010</v>
      </c>
      <c r="BH381" s="215">
        <f t="shared" si="163"/>
        <v>1758226</v>
      </c>
      <c r="BI381" s="215">
        <f t="shared" si="163"/>
        <v>194575</v>
      </c>
      <c r="BJ381" s="215">
        <f t="shared" si="163"/>
        <v>2123</v>
      </c>
      <c r="BK381" s="215">
        <f t="shared" si="163"/>
        <v>1510</v>
      </c>
      <c r="BL381" s="215">
        <f t="shared" si="163"/>
        <v>25558</v>
      </c>
      <c r="BM381" s="215">
        <f t="shared" si="156"/>
        <v>1981992</v>
      </c>
      <c r="BN381" s="206">
        <f t="shared" si="157"/>
        <v>4</v>
      </c>
      <c r="BO381" s="206">
        <f t="shared" si="167"/>
        <v>3</v>
      </c>
      <c r="BP381" s="206">
        <f t="shared" si="168"/>
        <v>3</v>
      </c>
      <c r="BQ381" s="206">
        <f t="shared" si="166"/>
        <v>6</v>
      </c>
      <c r="BR381" s="206">
        <f t="shared" si="158"/>
        <v>10</v>
      </c>
      <c r="BS381" s="264"/>
    </row>
    <row r="382" spans="1:71">
      <c r="A382" s="28">
        <f t="shared" si="159"/>
        <v>2027</v>
      </c>
      <c r="B382" s="28">
        <f t="shared" si="162"/>
        <v>5</v>
      </c>
      <c r="C382" s="383">
        <f t="shared" si="160"/>
        <v>1983518</v>
      </c>
      <c r="D382" s="383">
        <f>ROUND(cust_BM!D382,0)</f>
        <v>1759574</v>
      </c>
      <c r="E382" s="383">
        <f>ROUND(cust_BM!E382,0)</f>
        <v>194709</v>
      </c>
      <c r="F382" s="383">
        <f>ROUND(cust_BM!F382,0)</f>
        <v>2122</v>
      </c>
      <c r="G382" s="383">
        <f>ROUND(cust_BM!G382,0)</f>
        <v>1510</v>
      </c>
      <c r="H382" s="400">
        <f>ROUND(cust_BM!H382,0)</f>
        <v>25593</v>
      </c>
      <c r="I382" s="382">
        <f>IF(CM_MWh!I382&gt;0,1,0)</f>
        <v>0</v>
      </c>
      <c r="J382" s="382">
        <f>IF(CM_MWh!J382&gt;0,1,0)</f>
        <v>0</v>
      </c>
      <c r="K382" s="382">
        <f>IF(CM_MWh!K382&gt;0,1,0)</f>
        <v>1</v>
      </c>
      <c r="L382" s="382">
        <f>IF(CM_MWh!L382&gt;0,1,0)</f>
        <v>0</v>
      </c>
      <c r="M382" s="382">
        <f>IF(CM_MWh!N382&gt;0,1,0)</f>
        <v>0</v>
      </c>
      <c r="N382" s="292">
        <f>IF(CM_MWh!K382&gt;0,1,0)</f>
        <v>1</v>
      </c>
      <c r="O382" s="292">
        <f>IF(CM_MWh!M382&gt;0,1,0)</f>
        <v>0</v>
      </c>
      <c r="P382" s="292">
        <f>IF(CM_MWh!P382&gt;0,1,0)</f>
        <v>0</v>
      </c>
      <c r="Q382" s="292">
        <f>IF(CM_MWh!Q382&gt;0,1,0)</f>
        <v>0</v>
      </c>
      <c r="R382" s="292">
        <f>IF(CM_MWh!R382&gt;0,1,0)</f>
        <v>1</v>
      </c>
      <c r="S382" s="292">
        <f>IF(CM_MWh!S382&gt;0,1,0)</f>
        <v>1</v>
      </c>
      <c r="T382" s="292">
        <f>IF(CM_MWh!T382&gt;0,1,0)</f>
        <v>0</v>
      </c>
      <c r="U382" s="384">
        <f>IF(CM_MWh!U382&gt;0,1,0)</f>
        <v>1</v>
      </c>
      <c r="V382" s="382">
        <f>IF(CM_MWh!V382&gt;0,1,0)</f>
        <v>1</v>
      </c>
      <c r="W382" s="382">
        <f>IF(CM_MWh!W382&gt;0,1,0)</f>
        <v>1</v>
      </c>
      <c r="X382" s="382">
        <f>IF(CM_MWh!X382&gt;0,1,0)</f>
        <v>0</v>
      </c>
      <c r="Y382" s="382">
        <f>IF(CM_MWh!Y382&gt;0,1,0)</f>
        <v>1</v>
      </c>
      <c r="Z382" s="382">
        <f>IF(CM_MWh!Z382&gt;0,1,0)</f>
        <v>0</v>
      </c>
      <c r="AA382" s="382">
        <f>IF(CM_MWh!AA382&gt;0,1,0)</f>
        <v>1</v>
      </c>
      <c r="AB382" s="382">
        <f>IF(CM_MWh!AB382&gt;0,1,0)</f>
        <v>0</v>
      </c>
      <c r="AC382" s="382">
        <f>IF(CM_MWh!AC382&gt;0,1,0)</f>
        <v>0</v>
      </c>
      <c r="AD382" s="382">
        <f>IF(CM_MWh!AD382&gt;0,1,0)</f>
        <v>0</v>
      </c>
      <c r="AE382" s="382">
        <f>IF(CM_MWh!AE382&gt;0,1,0)</f>
        <v>1</v>
      </c>
      <c r="AF382" s="382">
        <f>IF(CM_MWh!AF382&gt;0,1,0)</f>
        <v>0</v>
      </c>
      <c r="AG382" s="384">
        <f>IF(CM_MWh!AG382&gt;0,1,0)</f>
        <v>0</v>
      </c>
      <c r="AH382" s="260">
        <f>IF(CM_MWh!AH382&gt;0,1,0)</f>
        <v>0</v>
      </c>
      <c r="AI382" s="260">
        <f>IF(CM_MWh!AI382&gt;0,1,0)</f>
        <v>0</v>
      </c>
      <c r="AJ382" s="382">
        <f>IF(CM_MWh!AJ382&gt;0,1,0)</f>
        <v>0</v>
      </c>
      <c r="AK382" s="382">
        <f>IF(CM_MWh!AK382&gt;0,1,0)</f>
        <v>0</v>
      </c>
      <c r="AL382" s="382">
        <f>IF(CM_MWh!AL382&gt;0,1,0)</f>
        <v>0</v>
      </c>
      <c r="AM382" s="382">
        <f>IF(CM_MWh!AM382&gt;0,1,0)</f>
        <v>0</v>
      </c>
      <c r="AN382" s="382">
        <f>IF(CM_MWh!AN382&gt;0,1,0)</f>
        <v>0</v>
      </c>
      <c r="AO382" s="382">
        <f>IF(CM_MWh!AO382&gt;0,1,0)</f>
        <v>0</v>
      </c>
      <c r="AP382" s="382">
        <f>IF(CM_MWh!AP382&gt;0,1,0)</f>
        <v>0</v>
      </c>
      <c r="AQ382" s="382">
        <f>IF(CM_MWh!AQ382&gt;0,1,0)</f>
        <v>0</v>
      </c>
      <c r="AR382" s="382">
        <f>IF(CM_MWh!AR382&gt;0,1,0)</f>
        <v>0</v>
      </c>
      <c r="AS382" s="382">
        <f>IF(CM_MWh!AS382&gt;0,1,0)</f>
        <v>0</v>
      </c>
      <c r="AT382" s="382">
        <f>IF(CM_MWh!AT382&gt;0,1,0)</f>
        <v>0</v>
      </c>
      <c r="AU382" s="382">
        <f t="shared" si="152"/>
        <v>6</v>
      </c>
      <c r="AV382" s="382">
        <f t="shared" si="153"/>
        <v>4</v>
      </c>
      <c r="AW382" s="103">
        <f t="shared" si="154"/>
        <v>10</v>
      </c>
      <c r="AX382" s="152">
        <f t="shared" si="155"/>
        <v>1983508</v>
      </c>
      <c r="AY382" s="381"/>
      <c r="AZ382" s="371"/>
      <c r="BA382" s="371"/>
      <c r="BB382" s="371"/>
      <c r="BC382" s="371"/>
      <c r="BD382" s="17"/>
      <c r="BE382" s="104">
        <f t="shared" si="164"/>
        <v>2027</v>
      </c>
      <c r="BF382" s="28">
        <f t="shared" si="165"/>
        <v>5</v>
      </c>
      <c r="BG382" s="381">
        <f t="shared" si="151"/>
        <v>3967042</v>
      </c>
      <c r="BH382" s="215">
        <f t="shared" si="163"/>
        <v>1759574</v>
      </c>
      <c r="BI382" s="215">
        <f t="shared" si="163"/>
        <v>194709</v>
      </c>
      <c r="BJ382" s="215">
        <f t="shared" si="163"/>
        <v>2122</v>
      </c>
      <c r="BK382" s="215">
        <f t="shared" si="163"/>
        <v>1510</v>
      </c>
      <c r="BL382" s="215">
        <f t="shared" si="163"/>
        <v>25593</v>
      </c>
      <c r="BM382" s="215">
        <f t="shared" si="156"/>
        <v>1983508</v>
      </c>
      <c r="BN382" s="206">
        <f t="shared" si="157"/>
        <v>4</v>
      </c>
      <c r="BO382" s="206">
        <f t="shared" si="167"/>
        <v>3</v>
      </c>
      <c r="BP382" s="206">
        <f t="shared" si="168"/>
        <v>3</v>
      </c>
      <c r="BQ382" s="206">
        <f t="shared" si="166"/>
        <v>6</v>
      </c>
      <c r="BR382" s="206">
        <f t="shared" si="158"/>
        <v>10</v>
      </c>
      <c r="BS382" s="264"/>
    </row>
    <row r="383" spans="1:71">
      <c r="A383" s="28">
        <f t="shared" si="159"/>
        <v>2027</v>
      </c>
      <c r="B383" s="28">
        <f t="shared" si="162"/>
        <v>6</v>
      </c>
      <c r="C383" s="383">
        <f t="shared" si="160"/>
        <v>1984952</v>
      </c>
      <c r="D383" s="383">
        <f>ROUND(cust_BM!D383,0)</f>
        <v>1760923</v>
      </c>
      <c r="E383" s="383">
        <f>ROUND(cust_BM!E383,0)</f>
        <v>194844</v>
      </c>
      <c r="F383" s="383">
        <f>ROUND(cust_BM!F383,0)</f>
        <v>2121</v>
      </c>
      <c r="G383" s="383">
        <f>ROUND(cust_BM!G383,0)</f>
        <v>1510</v>
      </c>
      <c r="H383" s="400">
        <f>ROUND(cust_BM!H383,0)</f>
        <v>25544</v>
      </c>
      <c r="I383" s="382">
        <f>IF(CM_MWh!I383&gt;0,1,0)</f>
        <v>0</v>
      </c>
      <c r="J383" s="382">
        <f>IF(CM_MWh!J383&gt;0,1,0)</f>
        <v>0</v>
      </c>
      <c r="K383" s="382">
        <f>IF(CM_MWh!K383&gt;0,1,0)</f>
        <v>1</v>
      </c>
      <c r="L383" s="382">
        <f>IF(CM_MWh!L383&gt;0,1,0)</f>
        <v>0</v>
      </c>
      <c r="M383" s="382">
        <f>IF(CM_MWh!N383&gt;0,1,0)</f>
        <v>0</v>
      </c>
      <c r="N383" s="292">
        <f>IF(CM_MWh!K383&gt;0,1,0)</f>
        <v>1</v>
      </c>
      <c r="O383" s="292">
        <f>IF(CM_MWh!M383&gt;0,1,0)</f>
        <v>0</v>
      </c>
      <c r="P383" s="292">
        <f>IF(CM_MWh!P383&gt;0,1,0)</f>
        <v>0</v>
      </c>
      <c r="Q383" s="292">
        <f>IF(CM_MWh!Q383&gt;0,1,0)</f>
        <v>0</v>
      </c>
      <c r="R383" s="292">
        <f>IF(CM_MWh!R383&gt;0,1,0)</f>
        <v>1</v>
      </c>
      <c r="S383" s="292">
        <f>IF(CM_MWh!S383&gt;0,1,0)</f>
        <v>1</v>
      </c>
      <c r="T383" s="292">
        <f>IF(CM_MWh!T383&gt;0,1,0)</f>
        <v>0</v>
      </c>
      <c r="U383" s="384">
        <f>IF(CM_MWh!U383&gt;0,1,0)</f>
        <v>1</v>
      </c>
      <c r="V383" s="382">
        <f>IF(CM_MWh!V383&gt;0,1,0)</f>
        <v>1</v>
      </c>
      <c r="W383" s="382">
        <f>IF(CM_MWh!W383&gt;0,1,0)</f>
        <v>1</v>
      </c>
      <c r="X383" s="382">
        <f>IF(CM_MWh!X383&gt;0,1,0)</f>
        <v>0</v>
      </c>
      <c r="Y383" s="382">
        <f>IF(CM_MWh!Y383&gt;0,1,0)</f>
        <v>1</v>
      </c>
      <c r="Z383" s="382">
        <f>IF(CM_MWh!Z383&gt;0,1,0)</f>
        <v>0</v>
      </c>
      <c r="AA383" s="382">
        <f>IF(CM_MWh!AA383&gt;0,1,0)</f>
        <v>1</v>
      </c>
      <c r="AB383" s="382">
        <f>IF(CM_MWh!AB383&gt;0,1,0)</f>
        <v>0</v>
      </c>
      <c r="AC383" s="382">
        <f>IF(CM_MWh!AC383&gt;0,1,0)</f>
        <v>0</v>
      </c>
      <c r="AD383" s="382">
        <f>IF(CM_MWh!AD383&gt;0,1,0)</f>
        <v>0</v>
      </c>
      <c r="AE383" s="382">
        <f>IF(CM_MWh!AE383&gt;0,1,0)</f>
        <v>1</v>
      </c>
      <c r="AF383" s="382">
        <f>IF(CM_MWh!AF383&gt;0,1,0)</f>
        <v>0</v>
      </c>
      <c r="AG383" s="384">
        <f>IF(CM_MWh!AG383&gt;0,1,0)</f>
        <v>0</v>
      </c>
      <c r="AH383" s="260">
        <f>IF(CM_MWh!AH383&gt;0,1,0)</f>
        <v>0</v>
      </c>
      <c r="AI383" s="260">
        <f>IF(CM_MWh!AI383&gt;0,1,0)</f>
        <v>0</v>
      </c>
      <c r="AJ383" s="382">
        <f>IF(CM_MWh!AJ383&gt;0,1,0)</f>
        <v>0</v>
      </c>
      <c r="AK383" s="382">
        <f>IF(CM_MWh!AK383&gt;0,1,0)</f>
        <v>0</v>
      </c>
      <c r="AL383" s="382">
        <f>IF(CM_MWh!AL383&gt;0,1,0)</f>
        <v>0</v>
      </c>
      <c r="AM383" s="382">
        <f>IF(CM_MWh!AM383&gt;0,1,0)</f>
        <v>0</v>
      </c>
      <c r="AN383" s="382">
        <f>IF(CM_MWh!AN383&gt;0,1,0)</f>
        <v>0</v>
      </c>
      <c r="AO383" s="382">
        <f>IF(CM_MWh!AO383&gt;0,1,0)</f>
        <v>0</v>
      </c>
      <c r="AP383" s="382">
        <f>IF(CM_MWh!AP383&gt;0,1,0)</f>
        <v>0</v>
      </c>
      <c r="AQ383" s="382">
        <f>IF(CM_MWh!AQ383&gt;0,1,0)</f>
        <v>0</v>
      </c>
      <c r="AR383" s="382">
        <f>IF(CM_MWh!AR383&gt;0,1,0)</f>
        <v>0</v>
      </c>
      <c r="AS383" s="382">
        <f>IF(CM_MWh!AS383&gt;0,1,0)</f>
        <v>0</v>
      </c>
      <c r="AT383" s="382">
        <f>IF(CM_MWh!AT383&gt;0,1,0)</f>
        <v>0</v>
      </c>
      <c r="AU383" s="382">
        <f t="shared" si="152"/>
        <v>6</v>
      </c>
      <c r="AV383" s="382">
        <f t="shared" si="153"/>
        <v>4</v>
      </c>
      <c r="AW383" s="103">
        <f t="shared" si="154"/>
        <v>10</v>
      </c>
      <c r="AX383" s="152">
        <f t="shared" si="155"/>
        <v>1984942</v>
      </c>
      <c r="AY383" s="381"/>
      <c r="AZ383" s="371"/>
      <c r="BA383" s="371"/>
      <c r="BB383" s="371"/>
      <c r="BC383" s="371"/>
      <c r="BD383" s="17"/>
      <c r="BE383" s="104">
        <f t="shared" si="164"/>
        <v>2027</v>
      </c>
      <c r="BF383" s="28">
        <f t="shared" si="165"/>
        <v>6</v>
      </c>
      <c r="BG383" s="381">
        <f t="shared" si="151"/>
        <v>3969910</v>
      </c>
      <c r="BH383" s="215">
        <f t="shared" si="163"/>
        <v>1760923</v>
      </c>
      <c r="BI383" s="215">
        <f t="shared" si="163"/>
        <v>194844</v>
      </c>
      <c r="BJ383" s="215">
        <f t="shared" si="163"/>
        <v>2121</v>
      </c>
      <c r="BK383" s="215">
        <f t="shared" si="163"/>
        <v>1510</v>
      </c>
      <c r="BL383" s="215">
        <f t="shared" si="163"/>
        <v>25544</v>
      </c>
      <c r="BM383" s="215">
        <f t="shared" si="156"/>
        <v>1984942</v>
      </c>
      <c r="BN383" s="206">
        <f t="shared" si="157"/>
        <v>4</v>
      </c>
      <c r="BO383" s="206">
        <f t="shared" si="167"/>
        <v>3</v>
      </c>
      <c r="BP383" s="206">
        <f t="shared" si="168"/>
        <v>3</v>
      </c>
      <c r="BQ383" s="206">
        <f t="shared" si="166"/>
        <v>6</v>
      </c>
      <c r="BR383" s="206">
        <f t="shared" si="158"/>
        <v>10</v>
      </c>
      <c r="BS383" s="264"/>
    </row>
    <row r="384" spans="1:71">
      <c r="A384" s="28">
        <f t="shared" si="159"/>
        <v>2027</v>
      </c>
      <c r="B384" s="28">
        <f t="shared" si="162"/>
        <v>7</v>
      </c>
      <c r="C384" s="383">
        <f t="shared" si="160"/>
        <v>1986408</v>
      </c>
      <c r="D384" s="383">
        <f>ROUND(cust_BM!D384,0)</f>
        <v>1762271</v>
      </c>
      <c r="E384" s="383">
        <f>ROUND(cust_BM!E384,0)</f>
        <v>194979</v>
      </c>
      <c r="F384" s="383">
        <f>ROUND(cust_BM!F384,0)</f>
        <v>2120</v>
      </c>
      <c r="G384" s="383">
        <f>ROUND(cust_BM!G384,0)</f>
        <v>1510</v>
      </c>
      <c r="H384" s="400">
        <f>ROUND(cust_BM!H384,0)</f>
        <v>25518</v>
      </c>
      <c r="I384" s="382">
        <f>IF(CM_MWh!I384&gt;0,1,0)</f>
        <v>0</v>
      </c>
      <c r="J384" s="382">
        <f>IF(CM_MWh!J384&gt;0,1,0)</f>
        <v>0</v>
      </c>
      <c r="K384" s="382">
        <f>IF(CM_MWh!K384&gt;0,1,0)</f>
        <v>1</v>
      </c>
      <c r="L384" s="382">
        <f>IF(CM_MWh!L384&gt;0,1,0)</f>
        <v>0</v>
      </c>
      <c r="M384" s="382">
        <f>IF(CM_MWh!N384&gt;0,1,0)</f>
        <v>0</v>
      </c>
      <c r="N384" s="292">
        <f>IF(CM_MWh!K384&gt;0,1,0)</f>
        <v>1</v>
      </c>
      <c r="O384" s="292">
        <f>IF(CM_MWh!M384&gt;0,1,0)</f>
        <v>0</v>
      </c>
      <c r="P384" s="292">
        <f>IF(CM_MWh!P384&gt;0,1,0)</f>
        <v>0</v>
      </c>
      <c r="Q384" s="292">
        <f>IF(CM_MWh!Q384&gt;0,1,0)</f>
        <v>0</v>
      </c>
      <c r="R384" s="292">
        <f>IF(CM_MWh!R384&gt;0,1,0)</f>
        <v>1</v>
      </c>
      <c r="S384" s="292">
        <f>IF(CM_MWh!S384&gt;0,1,0)</f>
        <v>1</v>
      </c>
      <c r="T384" s="292">
        <f>IF(CM_MWh!T384&gt;0,1,0)</f>
        <v>0</v>
      </c>
      <c r="U384" s="384">
        <f>IF(CM_MWh!U384&gt;0,1,0)</f>
        <v>1</v>
      </c>
      <c r="V384" s="382">
        <f>IF(CM_MWh!V384&gt;0,1,0)</f>
        <v>1</v>
      </c>
      <c r="W384" s="382">
        <f>IF(CM_MWh!W384&gt;0,1,0)</f>
        <v>1</v>
      </c>
      <c r="X384" s="382">
        <f>IF(CM_MWh!X384&gt;0,1,0)</f>
        <v>0</v>
      </c>
      <c r="Y384" s="382">
        <f>IF(CM_MWh!Y384&gt;0,1,0)</f>
        <v>1</v>
      </c>
      <c r="Z384" s="382">
        <f>IF(CM_MWh!Z384&gt;0,1,0)</f>
        <v>0</v>
      </c>
      <c r="AA384" s="382">
        <f>IF(CM_MWh!AA384&gt;0,1,0)</f>
        <v>1</v>
      </c>
      <c r="AB384" s="382">
        <f>IF(CM_MWh!AB384&gt;0,1,0)</f>
        <v>0</v>
      </c>
      <c r="AC384" s="382">
        <f>IF(CM_MWh!AC384&gt;0,1,0)</f>
        <v>0</v>
      </c>
      <c r="AD384" s="382">
        <f>IF(CM_MWh!AD384&gt;0,1,0)</f>
        <v>0</v>
      </c>
      <c r="AE384" s="382">
        <f>IF(CM_MWh!AE384&gt;0,1,0)</f>
        <v>1</v>
      </c>
      <c r="AF384" s="382">
        <f>IF(CM_MWh!AF384&gt;0,1,0)</f>
        <v>0</v>
      </c>
      <c r="AG384" s="384">
        <f>IF(CM_MWh!AG384&gt;0,1,0)</f>
        <v>0</v>
      </c>
      <c r="AH384" s="260">
        <f>IF(CM_MWh!AH384&gt;0,1,0)</f>
        <v>0</v>
      </c>
      <c r="AI384" s="260">
        <f>IF(CM_MWh!AI384&gt;0,1,0)</f>
        <v>0</v>
      </c>
      <c r="AJ384" s="382">
        <f>IF(CM_MWh!AJ384&gt;0,1,0)</f>
        <v>0</v>
      </c>
      <c r="AK384" s="382">
        <f>IF(CM_MWh!AK384&gt;0,1,0)</f>
        <v>0</v>
      </c>
      <c r="AL384" s="382">
        <f>IF(CM_MWh!AL384&gt;0,1,0)</f>
        <v>0</v>
      </c>
      <c r="AM384" s="382">
        <f>IF(CM_MWh!AM384&gt;0,1,0)</f>
        <v>0</v>
      </c>
      <c r="AN384" s="382">
        <f>IF(CM_MWh!AN384&gt;0,1,0)</f>
        <v>0</v>
      </c>
      <c r="AO384" s="382">
        <f>IF(CM_MWh!AO384&gt;0,1,0)</f>
        <v>0</v>
      </c>
      <c r="AP384" s="382">
        <f>IF(CM_MWh!AP384&gt;0,1,0)</f>
        <v>0</v>
      </c>
      <c r="AQ384" s="382">
        <f>IF(CM_MWh!AQ384&gt;0,1,0)</f>
        <v>0</v>
      </c>
      <c r="AR384" s="382">
        <f>IF(CM_MWh!AR384&gt;0,1,0)</f>
        <v>0</v>
      </c>
      <c r="AS384" s="382">
        <f>IF(CM_MWh!AS384&gt;0,1,0)</f>
        <v>0</v>
      </c>
      <c r="AT384" s="382">
        <f>IF(CM_MWh!AT384&gt;0,1,0)</f>
        <v>0</v>
      </c>
      <c r="AU384" s="382">
        <f t="shared" si="152"/>
        <v>6</v>
      </c>
      <c r="AV384" s="382">
        <f t="shared" si="153"/>
        <v>4</v>
      </c>
      <c r="AW384" s="103">
        <f t="shared" si="154"/>
        <v>10</v>
      </c>
      <c r="AX384" s="152">
        <f t="shared" si="155"/>
        <v>1986398</v>
      </c>
      <c r="AY384" s="381"/>
      <c r="AZ384" s="371"/>
      <c r="BA384" s="371"/>
      <c r="BB384" s="371"/>
      <c r="BC384" s="371"/>
      <c r="BD384" s="17"/>
      <c r="BE384" s="104">
        <f t="shared" si="164"/>
        <v>2027</v>
      </c>
      <c r="BF384" s="28">
        <f t="shared" si="165"/>
        <v>7</v>
      </c>
      <c r="BG384" s="381">
        <f t="shared" si="151"/>
        <v>3972822</v>
      </c>
      <c r="BH384" s="215">
        <f t="shared" si="163"/>
        <v>1762271</v>
      </c>
      <c r="BI384" s="215">
        <f t="shared" si="163"/>
        <v>194979</v>
      </c>
      <c r="BJ384" s="215">
        <f t="shared" si="163"/>
        <v>2120</v>
      </c>
      <c r="BK384" s="215">
        <f t="shared" si="163"/>
        <v>1510</v>
      </c>
      <c r="BL384" s="215">
        <f t="shared" si="163"/>
        <v>25518</v>
      </c>
      <c r="BM384" s="215">
        <f t="shared" si="156"/>
        <v>1986398</v>
      </c>
      <c r="BN384" s="206">
        <f t="shared" si="157"/>
        <v>4</v>
      </c>
      <c r="BO384" s="206">
        <f t="shared" si="167"/>
        <v>3</v>
      </c>
      <c r="BP384" s="206">
        <f t="shared" si="168"/>
        <v>3</v>
      </c>
      <c r="BQ384" s="206">
        <f t="shared" si="166"/>
        <v>6</v>
      </c>
      <c r="BR384" s="206">
        <f t="shared" si="158"/>
        <v>10</v>
      </c>
      <c r="BS384" s="264"/>
    </row>
    <row r="385" spans="1:71">
      <c r="A385" s="28">
        <f t="shared" si="159"/>
        <v>2027</v>
      </c>
      <c r="B385" s="28">
        <f t="shared" si="162"/>
        <v>8</v>
      </c>
      <c r="C385" s="383">
        <f t="shared" si="160"/>
        <v>1987919</v>
      </c>
      <c r="D385" s="383">
        <f>ROUND(cust_BM!D385,0)</f>
        <v>1763593</v>
      </c>
      <c r="E385" s="383">
        <f>ROUND(cust_BM!E385,0)</f>
        <v>195112</v>
      </c>
      <c r="F385" s="383">
        <f>ROUND(cust_BM!F385,0)</f>
        <v>2119</v>
      </c>
      <c r="G385" s="383">
        <f>ROUND(cust_BM!G385,0)</f>
        <v>1510</v>
      </c>
      <c r="H385" s="400">
        <f>ROUND(cust_BM!H385,0)</f>
        <v>25575</v>
      </c>
      <c r="I385" s="382">
        <f>IF(CM_MWh!I385&gt;0,1,0)</f>
        <v>0</v>
      </c>
      <c r="J385" s="382">
        <f>IF(CM_MWh!J385&gt;0,1,0)</f>
        <v>0</v>
      </c>
      <c r="K385" s="382">
        <f>IF(CM_MWh!K385&gt;0,1,0)</f>
        <v>1</v>
      </c>
      <c r="L385" s="382">
        <f>IF(CM_MWh!L385&gt;0,1,0)</f>
        <v>0</v>
      </c>
      <c r="M385" s="382">
        <f>IF(CM_MWh!N385&gt;0,1,0)</f>
        <v>0</v>
      </c>
      <c r="N385" s="292">
        <f>IF(CM_MWh!K385&gt;0,1,0)</f>
        <v>1</v>
      </c>
      <c r="O385" s="292">
        <f>IF(CM_MWh!M385&gt;0,1,0)</f>
        <v>0</v>
      </c>
      <c r="P385" s="292">
        <f>IF(CM_MWh!P385&gt;0,1,0)</f>
        <v>0</v>
      </c>
      <c r="Q385" s="292">
        <f>IF(CM_MWh!Q385&gt;0,1,0)</f>
        <v>0</v>
      </c>
      <c r="R385" s="292">
        <f>IF(CM_MWh!R385&gt;0,1,0)</f>
        <v>1</v>
      </c>
      <c r="S385" s="292">
        <f>IF(CM_MWh!S385&gt;0,1,0)</f>
        <v>1</v>
      </c>
      <c r="T385" s="292">
        <f>IF(CM_MWh!T385&gt;0,1,0)</f>
        <v>0</v>
      </c>
      <c r="U385" s="384">
        <f>IF(CM_MWh!U385&gt;0,1,0)</f>
        <v>1</v>
      </c>
      <c r="V385" s="382">
        <f>IF(CM_MWh!V385&gt;0,1,0)</f>
        <v>1</v>
      </c>
      <c r="W385" s="382">
        <f>IF(CM_MWh!W385&gt;0,1,0)</f>
        <v>1</v>
      </c>
      <c r="X385" s="382">
        <f>IF(CM_MWh!X385&gt;0,1,0)</f>
        <v>0</v>
      </c>
      <c r="Y385" s="382">
        <f>IF(CM_MWh!Y385&gt;0,1,0)</f>
        <v>1</v>
      </c>
      <c r="Z385" s="382">
        <f>IF(CM_MWh!Z385&gt;0,1,0)</f>
        <v>0</v>
      </c>
      <c r="AA385" s="382">
        <f>IF(CM_MWh!AA385&gt;0,1,0)</f>
        <v>1</v>
      </c>
      <c r="AB385" s="382">
        <f>IF(CM_MWh!AB385&gt;0,1,0)</f>
        <v>0</v>
      </c>
      <c r="AC385" s="382">
        <f>IF(CM_MWh!AC385&gt;0,1,0)</f>
        <v>0</v>
      </c>
      <c r="AD385" s="382">
        <f>IF(CM_MWh!AD385&gt;0,1,0)</f>
        <v>0</v>
      </c>
      <c r="AE385" s="382">
        <f>IF(CM_MWh!AE385&gt;0,1,0)</f>
        <v>1</v>
      </c>
      <c r="AF385" s="382">
        <f>IF(CM_MWh!AF385&gt;0,1,0)</f>
        <v>0</v>
      </c>
      <c r="AG385" s="384">
        <f>IF(CM_MWh!AG385&gt;0,1,0)</f>
        <v>0</v>
      </c>
      <c r="AH385" s="260">
        <f>IF(CM_MWh!AH385&gt;0,1,0)</f>
        <v>0</v>
      </c>
      <c r="AI385" s="260">
        <f>IF(CM_MWh!AI385&gt;0,1,0)</f>
        <v>0</v>
      </c>
      <c r="AJ385" s="382">
        <f>IF(CM_MWh!AJ385&gt;0,1,0)</f>
        <v>0</v>
      </c>
      <c r="AK385" s="382">
        <f>IF(CM_MWh!AK385&gt;0,1,0)</f>
        <v>0</v>
      </c>
      <c r="AL385" s="382">
        <f>IF(CM_MWh!AL385&gt;0,1,0)</f>
        <v>0</v>
      </c>
      <c r="AM385" s="382">
        <f>IF(CM_MWh!AM385&gt;0,1,0)</f>
        <v>0</v>
      </c>
      <c r="AN385" s="382">
        <f>IF(CM_MWh!AN385&gt;0,1,0)</f>
        <v>0</v>
      </c>
      <c r="AO385" s="382">
        <f>IF(CM_MWh!AO385&gt;0,1,0)</f>
        <v>0</v>
      </c>
      <c r="AP385" s="382">
        <f>IF(CM_MWh!AP385&gt;0,1,0)</f>
        <v>0</v>
      </c>
      <c r="AQ385" s="382">
        <f>IF(CM_MWh!AQ385&gt;0,1,0)</f>
        <v>0</v>
      </c>
      <c r="AR385" s="382">
        <f>IF(CM_MWh!AR385&gt;0,1,0)</f>
        <v>0</v>
      </c>
      <c r="AS385" s="382">
        <f>IF(CM_MWh!AS385&gt;0,1,0)</f>
        <v>0</v>
      </c>
      <c r="AT385" s="382">
        <f>IF(CM_MWh!AT385&gt;0,1,0)</f>
        <v>0</v>
      </c>
      <c r="AU385" s="382">
        <f t="shared" si="152"/>
        <v>6</v>
      </c>
      <c r="AV385" s="382">
        <f t="shared" si="153"/>
        <v>4</v>
      </c>
      <c r="AW385" s="103">
        <f t="shared" si="154"/>
        <v>10</v>
      </c>
      <c r="AX385" s="152">
        <f t="shared" si="155"/>
        <v>1987909</v>
      </c>
      <c r="AY385" s="381"/>
      <c r="AZ385" s="371"/>
      <c r="BA385" s="371"/>
      <c r="BB385" s="371"/>
      <c r="BC385" s="371"/>
      <c r="BD385" s="17"/>
      <c r="BE385" s="104">
        <f t="shared" si="164"/>
        <v>2027</v>
      </c>
      <c r="BF385" s="28">
        <f t="shared" si="165"/>
        <v>8</v>
      </c>
      <c r="BG385" s="381">
        <f t="shared" si="151"/>
        <v>3975844</v>
      </c>
      <c r="BH385" s="215">
        <f t="shared" si="163"/>
        <v>1763593</v>
      </c>
      <c r="BI385" s="215">
        <f t="shared" si="163"/>
        <v>195112</v>
      </c>
      <c r="BJ385" s="215">
        <f t="shared" si="163"/>
        <v>2119</v>
      </c>
      <c r="BK385" s="215">
        <f t="shared" si="163"/>
        <v>1510</v>
      </c>
      <c r="BL385" s="215">
        <f t="shared" si="163"/>
        <v>25575</v>
      </c>
      <c r="BM385" s="215">
        <f t="shared" si="156"/>
        <v>1987909</v>
      </c>
      <c r="BN385" s="206">
        <f t="shared" si="157"/>
        <v>4</v>
      </c>
      <c r="BO385" s="206">
        <f t="shared" si="167"/>
        <v>3</v>
      </c>
      <c r="BP385" s="206">
        <f t="shared" si="168"/>
        <v>3</v>
      </c>
      <c r="BQ385" s="206">
        <f t="shared" si="166"/>
        <v>6</v>
      </c>
      <c r="BR385" s="206">
        <f t="shared" si="158"/>
        <v>10</v>
      </c>
      <c r="BS385" s="264"/>
    </row>
    <row r="386" spans="1:71">
      <c r="A386" s="28">
        <f t="shared" si="159"/>
        <v>2027</v>
      </c>
      <c r="B386" s="28">
        <f t="shared" si="162"/>
        <v>9</v>
      </c>
      <c r="C386" s="383">
        <f t="shared" si="160"/>
        <v>1989380</v>
      </c>
      <c r="D386" s="383">
        <f>ROUND(cust_BM!D386,0)</f>
        <v>1764914</v>
      </c>
      <c r="E386" s="383">
        <f>ROUND(cust_BM!E386,0)</f>
        <v>195244</v>
      </c>
      <c r="F386" s="383">
        <f>ROUND(cust_BM!F386,0)</f>
        <v>2118</v>
      </c>
      <c r="G386" s="383">
        <f>ROUND(cust_BM!G386,0)</f>
        <v>1510</v>
      </c>
      <c r="H386" s="400">
        <f>ROUND(cust_BM!H386,0)</f>
        <v>25584</v>
      </c>
      <c r="I386" s="382">
        <f>IF(CM_MWh!I386&gt;0,1,0)</f>
        <v>0</v>
      </c>
      <c r="J386" s="382">
        <f>IF(CM_MWh!J386&gt;0,1,0)</f>
        <v>0</v>
      </c>
      <c r="K386" s="382">
        <f>IF(CM_MWh!K386&gt;0,1,0)</f>
        <v>1</v>
      </c>
      <c r="L386" s="382">
        <f>IF(CM_MWh!L386&gt;0,1,0)</f>
        <v>0</v>
      </c>
      <c r="M386" s="382">
        <f>IF(CM_MWh!N386&gt;0,1,0)</f>
        <v>0</v>
      </c>
      <c r="N386" s="292">
        <f>IF(CM_MWh!K386&gt;0,1,0)</f>
        <v>1</v>
      </c>
      <c r="O386" s="292">
        <f>IF(CM_MWh!M386&gt;0,1,0)</f>
        <v>0</v>
      </c>
      <c r="P386" s="292">
        <f>IF(CM_MWh!P386&gt;0,1,0)</f>
        <v>0</v>
      </c>
      <c r="Q386" s="292">
        <f>IF(CM_MWh!Q386&gt;0,1,0)</f>
        <v>0</v>
      </c>
      <c r="R386" s="292">
        <f>IF(CM_MWh!R386&gt;0,1,0)</f>
        <v>1</v>
      </c>
      <c r="S386" s="292">
        <f>IF(CM_MWh!S386&gt;0,1,0)</f>
        <v>1</v>
      </c>
      <c r="T386" s="292">
        <f>IF(CM_MWh!T386&gt;0,1,0)</f>
        <v>0</v>
      </c>
      <c r="U386" s="384">
        <f>IF(CM_MWh!U386&gt;0,1,0)</f>
        <v>1</v>
      </c>
      <c r="V386" s="382">
        <f>IF(CM_MWh!V386&gt;0,1,0)</f>
        <v>1</v>
      </c>
      <c r="W386" s="382">
        <f>IF(CM_MWh!W386&gt;0,1,0)</f>
        <v>1</v>
      </c>
      <c r="X386" s="382">
        <f>IF(CM_MWh!X386&gt;0,1,0)</f>
        <v>0</v>
      </c>
      <c r="Y386" s="382">
        <f>IF(CM_MWh!Y386&gt;0,1,0)</f>
        <v>1</v>
      </c>
      <c r="Z386" s="382">
        <f>IF(CM_MWh!Z386&gt;0,1,0)</f>
        <v>0</v>
      </c>
      <c r="AA386" s="382">
        <f>IF(CM_MWh!AA386&gt;0,1,0)</f>
        <v>1</v>
      </c>
      <c r="AB386" s="382">
        <f>IF(CM_MWh!AB386&gt;0,1,0)</f>
        <v>0</v>
      </c>
      <c r="AC386" s="382">
        <f>IF(CM_MWh!AC386&gt;0,1,0)</f>
        <v>0</v>
      </c>
      <c r="AD386" s="382">
        <f>IF(CM_MWh!AD386&gt;0,1,0)</f>
        <v>0</v>
      </c>
      <c r="AE386" s="382">
        <f>IF(CM_MWh!AE386&gt;0,1,0)</f>
        <v>1</v>
      </c>
      <c r="AF386" s="382">
        <f>IF(CM_MWh!AF386&gt;0,1,0)</f>
        <v>0</v>
      </c>
      <c r="AG386" s="384">
        <f>IF(CM_MWh!AG386&gt;0,1,0)</f>
        <v>0</v>
      </c>
      <c r="AH386" s="260">
        <f>IF(CM_MWh!AH386&gt;0,1,0)</f>
        <v>0</v>
      </c>
      <c r="AI386" s="260">
        <f>IF(CM_MWh!AI386&gt;0,1,0)</f>
        <v>0</v>
      </c>
      <c r="AJ386" s="382">
        <f>IF(CM_MWh!AJ386&gt;0,1,0)</f>
        <v>0</v>
      </c>
      <c r="AK386" s="382">
        <f>IF(CM_MWh!AK386&gt;0,1,0)</f>
        <v>0</v>
      </c>
      <c r="AL386" s="382">
        <f>IF(CM_MWh!AL386&gt;0,1,0)</f>
        <v>0</v>
      </c>
      <c r="AM386" s="382">
        <f>IF(CM_MWh!AM386&gt;0,1,0)</f>
        <v>0</v>
      </c>
      <c r="AN386" s="382">
        <f>IF(CM_MWh!AN386&gt;0,1,0)</f>
        <v>0</v>
      </c>
      <c r="AO386" s="382">
        <f>IF(CM_MWh!AO386&gt;0,1,0)</f>
        <v>0</v>
      </c>
      <c r="AP386" s="382">
        <f>IF(CM_MWh!AP386&gt;0,1,0)</f>
        <v>0</v>
      </c>
      <c r="AQ386" s="382">
        <f>IF(CM_MWh!AQ386&gt;0,1,0)</f>
        <v>0</v>
      </c>
      <c r="AR386" s="382">
        <f>IF(CM_MWh!AR386&gt;0,1,0)</f>
        <v>0</v>
      </c>
      <c r="AS386" s="382">
        <f>IF(CM_MWh!AS386&gt;0,1,0)</f>
        <v>0</v>
      </c>
      <c r="AT386" s="382">
        <f>IF(CM_MWh!AT386&gt;0,1,0)</f>
        <v>0</v>
      </c>
      <c r="AU386" s="382">
        <f t="shared" si="152"/>
        <v>6</v>
      </c>
      <c r="AV386" s="382">
        <f t="shared" si="153"/>
        <v>4</v>
      </c>
      <c r="AW386" s="103">
        <f t="shared" si="154"/>
        <v>10</v>
      </c>
      <c r="AX386" s="152">
        <f t="shared" si="155"/>
        <v>1989370</v>
      </c>
      <c r="AY386" s="381"/>
      <c r="AZ386" s="371"/>
      <c r="BA386" s="371"/>
      <c r="BB386" s="371"/>
      <c r="BC386" s="371"/>
      <c r="BD386" s="17"/>
      <c r="BE386" s="104">
        <f t="shared" si="164"/>
        <v>2027</v>
      </c>
      <c r="BF386" s="28">
        <f t="shared" si="165"/>
        <v>9</v>
      </c>
      <c r="BG386" s="381">
        <f t="shared" si="151"/>
        <v>3978766</v>
      </c>
      <c r="BH386" s="215">
        <f t="shared" si="163"/>
        <v>1764914</v>
      </c>
      <c r="BI386" s="215">
        <f t="shared" si="163"/>
        <v>195244</v>
      </c>
      <c r="BJ386" s="215">
        <f t="shared" si="163"/>
        <v>2118</v>
      </c>
      <c r="BK386" s="215">
        <f t="shared" si="163"/>
        <v>1510</v>
      </c>
      <c r="BL386" s="215">
        <f t="shared" si="163"/>
        <v>25584</v>
      </c>
      <c r="BM386" s="215">
        <f t="shared" si="156"/>
        <v>1989370</v>
      </c>
      <c r="BN386" s="206">
        <f t="shared" si="157"/>
        <v>4</v>
      </c>
      <c r="BO386" s="206">
        <f t="shared" si="167"/>
        <v>3</v>
      </c>
      <c r="BP386" s="206">
        <f t="shared" si="168"/>
        <v>3</v>
      </c>
      <c r="BQ386" s="206">
        <f t="shared" si="166"/>
        <v>6</v>
      </c>
      <c r="BR386" s="206">
        <f t="shared" si="158"/>
        <v>10</v>
      </c>
      <c r="BS386" s="264"/>
    </row>
    <row r="387" spans="1:71">
      <c r="A387" s="28">
        <f t="shared" si="159"/>
        <v>2027</v>
      </c>
      <c r="B387" s="28">
        <f t="shared" si="162"/>
        <v>10</v>
      </c>
      <c r="C387" s="383">
        <f t="shared" si="160"/>
        <v>1990858</v>
      </c>
      <c r="D387" s="383">
        <f>ROUND(cust_BM!D387,0)</f>
        <v>1766236</v>
      </c>
      <c r="E387" s="383">
        <f>ROUND(cust_BM!E387,0)</f>
        <v>195376</v>
      </c>
      <c r="F387" s="383">
        <f>ROUND(cust_BM!F387,0)</f>
        <v>2117</v>
      </c>
      <c r="G387" s="383">
        <f>ROUND(cust_BM!G387,0)</f>
        <v>1510</v>
      </c>
      <c r="H387" s="400">
        <f>ROUND(cust_BM!H387,0)</f>
        <v>25609</v>
      </c>
      <c r="I387" s="382">
        <f>IF(CM_MWh!I387&gt;0,1,0)</f>
        <v>0</v>
      </c>
      <c r="J387" s="382">
        <f>IF(CM_MWh!J387&gt;0,1,0)</f>
        <v>0</v>
      </c>
      <c r="K387" s="382">
        <f>IF(CM_MWh!K387&gt;0,1,0)</f>
        <v>1</v>
      </c>
      <c r="L387" s="382">
        <f>IF(CM_MWh!L387&gt;0,1,0)</f>
        <v>0</v>
      </c>
      <c r="M387" s="382">
        <f>IF(CM_MWh!N387&gt;0,1,0)</f>
        <v>0</v>
      </c>
      <c r="N387" s="292">
        <f>IF(CM_MWh!K387&gt;0,1,0)</f>
        <v>1</v>
      </c>
      <c r="O387" s="292">
        <f>IF(CM_MWh!M387&gt;0,1,0)</f>
        <v>0</v>
      </c>
      <c r="P387" s="292">
        <f>IF(CM_MWh!P387&gt;0,1,0)</f>
        <v>0</v>
      </c>
      <c r="Q387" s="292">
        <f>IF(CM_MWh!Q387&gt;0,1,0)</f>
        <v>0</v>
      </c>
      <c r="R387" s="292">
        <f>IF(CM_MWh!R387&gt;0,1,0)</f>
        <v>1</v>
      </c>
      <c r="S387" s="292">
        <f>IF(CM_MWh!S387&gt;0,1,0)</f>
        <v>1</v>
      </c>
      <c r="T387" s="292">
        <f>IF(CM_MWh!T387&gt;0,1,0)</f>
        <v>0</v>
      </c>
      <c r="U387" s="384">
        <f>IF(CM_MWh!U387&gt;0,1,0)</f>
        <v>1</v>
      </c>
      <c r="V387" s="382">
        <f>IF(CM_MWh!V387&gt;0,1,0)</f>
        <v>1</v>
      </c>
      <c r="W387" s="382">
        <f>IF(CM_MWh!W387&gt;0,1,0)</f>
        <v>1</v>
      </c>
      <c r="X387" s="382">
        <f>IF(CM_MWh!X387&gt;0,1,0)</f>
        <v>0</v>
      </c>
      <c r="Y387" s="382">
        <f>IF(CM_MWh!Y387&gt;0,1,0)</f>
        <v>1</v>
      </c>
      <c r="Z387" s="382">
        <f>IF(CM_MWh!Z387&gt;0,1,0)</f>
        <v>0</v>
      </c>
      <c r="AA387" s="382">
        <f>IF(CM_MWh!AA387&gt;0,1,0)</f>
        <v>1</v>
      </c>
      <c r="AB387" s="382">
        <f>IF(CM_MWh!AB387&gt;0,1,0)</f>
        <v>0</v>
      </c>
      <c r="AC387" s="382">
        <f>IF(CM_MWh!AC387&gt;0,1,0)</f>
        <v>0</v>
      </c>
      <c r="AD387" s="382">
        <f>IF(CM_MWh!AD387&gt;0,1,0)</f>
        <v>0</v>
      </c>
      <c r="AE387" s="382">
        <f>IF(CM_MWh!AE387&gt;0,1,0)</f>
        <v>1</v>
      </c>
      <c r="AF387" s="382">
        <f>IF(CM_MWh!AF387&gt;0,1,0)</f>
        <v>0</v>
      </c>
      <c r="AG387" s="384">
        <f>IF(CM_MWh!AG387&gt;0,1,0)</f>
        <v>0</v>
      </c>
      <c r="AH387" s="260">
        <f>IF(CM_MWh!AH387&gt;0,1,0)</f>
        <v>0</v>
      </c>
      <c r="AI387" s="260">
        <f>IF(CM_MWh!AI387&gt;0,1,0)</f>
        <v>0</v>
      </c>
      <c r="AJ387" s="382">
        <f>IF(CM_MWh!AJ387&gt;0,1,0)</f>
        <v>0</v>
      </c>
      <c r="AK387" s="382">
        <f>IF(CM_MWh!AK387&gt;0,1,0)</f>
        <v>0</v>
      </c>
      <c r="AL387" s="382">
        <f>IF(CM_MWh!AL387&gt;0,1,0)</f>
        <v>0</v>
      </c>
      <c r="AM387" s="382">
        <f>IF(CM_MWh!AM387&gt;0,1,0)</f>
        <v>0</v>
      </c>
      <c r="AN387" s="382">
        <f>IF(CM_MWh!AN387&gt;0,1,0)</f>
        <v>0</v>
      </c>
      <c r="AO387" s="382">
        <f>IF(CM_MWh!AO387&gt;0,1,0)</f>
        <v>0</v>
      </c>
      <c r="AP387" s="382">
        <f>IF(CM_MWh!AP387&gt;0,1,0)</f>
        <v>0</v>
      </c>
      <c r="AQ387" s="382">
        <f>IF(CM_MWh!AQ387&gt;0,1,0)</f>
        <v>0</v>
      </c>
      <c r="AR387" s="382">
        <f>IF(CM_MWh!AR387&gt;0,1,0)</f>
        <v>0</v>
      </c>
      <c r="AS387" s="382">
        <f>IF(CM_MWh!AS387&gt;0,1,0)</f>
        <v>0</v>
      </c>
      <c r="AT387" s="382">
        <f>IF(CM_MWh!AT387&gt;0,1,0)</f>
        <v>0</v>
      </c>
      <c r="AU387" s="382">
        <f t="shared" si="152"/>
        <v>6</v>
      </c>
      <c r="AV387" s="382">
        <f t="shared" si="153"/>
        <v>4</v>
      </c>
      <c r="AW387" s="103">
        <f t="shared" si="154"/>
        <v>10</v>
      </c>
      <c r="AX387" s="152">
        <f t="shared" si="155"/>
        <v>1990848</v>
      </c>
      <c r="AY387" s="381"/>
      <c r="AZ387" s="371"/>
      <c r="BA387" s="371"/>
      <c r="BB387" s="371"/>
      <c r="BC387" s="371"/>
      <c r="BD387" s="17"/>
      <c r="BE387" s="104">
        <f t="shared" si="164"/>
        <v>2027</v>
      </c>
      <c r="BF387" s="28">
        <f t="shared" si="165"/>
        <v>10</v>
      </c>
      <c r="BG387" s="381">
        <f t="shared" si="151"/>
        <v>3981722</v>
      </c>
      <c r="BH387" s="215">
        <f t="shared" si="163"/>
        <v>1766236</v>
      </c>
      <c r="BI387" s="215">
        <f t="shared" si="163"/>
        <v>195376</v>
      </c>
      <c r="BJ387" s="215">
        <f t="shared" si="163"/>
        <v>2117</v>
      </c>
      <c r="BK387" s="215">
        <f t="shared" si="163"/>
        <v>1510</v>
      </c>
      <c r="BL387" s="215">
        <f t="shared" si="163"/>
        <v>25609</v>
      </c>
      <c r="BM387" s="215">
        <f t="shared" si="156"/>
        <v>1990848</v>
      </c>
      <c r="BN387" s="206">
        <f t="shared" si="157"/>
        <v>4</v>
      </c>
      <c r="BO387" s="206">
        <f t="shared" si="167"/>
        <v>3</v>
      </c>
      <c r="BP387" s="206">
        <f t="shared" si="168"/>
        <v>3</v>
      </c>
      <c r="BQ387" s="206">
        <f t="shared" si="166"/>
        <v>6</v>
      </c>
      <c r="BR387" s="206">
        <f t="shared" si="158"/>
        <v>10</v>
      </c>
      <c r="BS387" s="264"/>
    </row>
    <row r="388" spans="1:71">
      <c r="A388" s="28">
        <f t="shared" si="159"/>
        <v>2027</v>
      </c>
      <c r="B388" s="28">
        <f t="shared" si="162"/>
        <v>11</v>
      </c>
      <c r="C388" s="383">
        <f t="shared" si="160"/>
        <v>1992346</v>
      </c>
      <c r="D388" s="383">
        <f>ROUND(cust_BM!D388,0)</f>
        <v>1767557</v>
      </c>
      <c r="E388" s="383">
        <f>ROUND(cust_BM!E388,0)</f>
        <v>195507</v>
      </c>
      <c r="F388" s="383">
        <f>ROUND(cust_BM!F388,0)</f>
        <v>2116</v>
      </c>
      <c r="G388" s="383">
        <f>ROUND(cust_BM!G388,0)</f>
        <v>1510</v>
      </c>
      <c r="H388" s="400">
        <f>ROUND(cust_BM!H388,0)</f>
        <v>25646</v>
      </c>
      <c r="I388" s="382">
        <f>IF(CM_MWh!I388&gt;0,1,0)</f>
        <v>0</v>
      </c>
      <c r="J388" s="382">
        <f>IF(CM_MWh!J388&gt;0,1,0)</f>
        <v>0</v>
      </c>
      <c r="K388" s="382">
        <f>IF(CM_MWh!K388&gt;0,1,0)</f>
        <v>1</v>
      </c>
      <c r="L388" s="382">
        <f>IF(CM_MWh!L388&gt;0,1,0)</f>
        <v>0</v>
      </c>
      <c r="M388" s="382">
        <f>IF(CM_MWh!N388&gt;0,1,0)</f>
        <v>0</v>
      </c>
      <c r="N388" s="292">
        <f>IF(CM_MWh!K388&gt;0,1,0)</f>
        <v>1</v>
      </c>
      <c r="O388" s="292">
        <f>IF(CM_MWh!M388&gt;0,1,0)</f>
        <v>0</v>
      </c>
      <c r="P388" s="292">
        <f>IF(CM_MWh!P388&gt;0,1,0)</f>
        <v>0</v>
      </c>
      <c r="Q388" s="292">
        <f>IF(CM_MWh!Q388&gt;0,1,0)</f>
        <v>0</v>
      </c>
      <c r="R388" s="292">
        <f>IF(CM_MWh!R388&gt;0,1,0)</f>
        <v>1</v>
      </c>
      <c r="S388" s="292">
        <f>IF(CM_MWh!S388&gt;0,1,0)</f>
        <v>1</v>
      </c>
      <c r="T388" s="292">
        <f>IF(CM_MWh!T388&gt;0,1,0)</f>
        <v>0</v>
      </c>
      <c r="U388" s="384">
        <f>IF(CM_MWh!U388&gt;0,1,0)</f>
        <v>1</v>
      </c>
      <c r="V388" s="382">
        <f>IF(CM_MWh!V388&gt;0,1,0)</f>
        <v>1</v>
      </c>
      <c r="W388" s="382">
        <f>IF(CM_MWh!W388&gt;0,1,0)</f>
        <v>1</v>
      </c>
      <c r="X388" s="382">
        <f>IF(CM_MWh!X388&gt;0,1,0)</f>
        <v>0</v>
      </c>
      <c r="Y388" s="382">
        <f>IF(CM_MWh!Y388&gt;0,1,0)</f>
        <v>1</v>
      </c>
      <c r="Z388" s="382">
        <f>IF(CM_MWh!Z388&gt;0,1,0)</f>
        <v>0</v>
      </c>
      <c r="AA388" s="382">
        <f>IF(CM_MWh!AA388&gt;0,1,0)</f>
        <v>1</v>
      </c>
      <c r="AB388" s="382">
        <f>IF(CM_MWh!AB388&gt;0,1,0)</f>
        <v>0</v>
      </c>
      <c r="AC388" s="382">
        <f>IF(CM_MWh!AC388&gt;0,1,0)</f>
        <v>0</v>
      </c>
      <c r="AD388" s="382">
        <f>IF(CM_MWh!AD388&gt;0,1,0)</f>
        <v>0</v>
      </c>
      <c r="AE388" s="382">
        <f>IF(CM_MWh!AE388&gt;0,1,0)</f>
        <v>1</v>
      </c>
      <c r="AF388" s="382">
        <f>IF(CM_MWh!AF388&gt;0,1,0)</f>
        <v>0</v>
      </c>
      <c r="AG388" s="384">
        <f>IF(CM_MWh!AG388&gt;0,1,0)</f>
        <v>0</v>
      </c>
      <c r="AH388" s="260">
        <f>IF(CM_MWh!AH388&gt;0,1,0)</f>
        <v>0</v>
      </c>
      <c r="AI388" s="260">
        <f>IF(CM_MWh!AI388&gt;0,1,0)</f>
        <v>0</v>
      </c>
      <c r="AJ388" s="382">
        <f>IF(CM_MWh!AJ388&gt;0,1,0)</f>
        <v>0</v>
      </c>
      <c r="AK388" s="382">
        <f>IF(CM_MWh!AK388&gt;0,1,0)</f>
        <v>0</v>
      </c>
      <c r="AL388" s="382">
        <f>IF(CM_MWh!AL388&gt;0,1,0)</f>
        <v>0</v>
      </c>
      <c r="AM388" s="382">
        <f>IF(CM_MWh!AM388&gt;0,1,0)</f>
        <v>0</v>
      </c>
      <c r="AN388" s="382">
        <f>IF(CM_MWh!AN388&gt;0,1,0)</f>
        <v>0</v>
      </c>
      <c r="AO388" s="382">
        <f>IF(CM_MWh!AO388&gt;0,1,0)</f>
        <v>0</v>
      </c>
      <c r="AP388" s="382">
        <f>IF(CM_MWh!AP388&gt;0,1,0)</f>
        <v>0</v>
      </c>
      <c r="AQ388" s="382">
        <f>IF(CM_MWh!AQ388&gt;0,1,0)</f>
        <v>0</v>
      </c>
      <c r="AR388" s="382">
        <f>IF(CM_MWh!AR388&gt;0,1,0)</f>
        <v>0</v>
      </c>
      <c r="AS388" s="382">
        <f>IF(CM_MWh!AS388&gt;0,1,0)</f>
        <v>0</v>
      </c>
      <c r="AT388" s="382">
        <f>IF(CM_MWh!AT388&gt;0,1,0)</f>
        <v>0</v>
      </c>
      <c r="AU388" s="382">
        <f t="shared" si="152"/>
        <v>6</v>
      </c>
      <c r="AV388" s="382">
        <f t="shared" si="153"/>
        <v>4</v>
      </c>
      <c r="AW388" s="103">
        <f t="shared" si="154"/>
        <v>10</v>
      </c>
      <c r="AX388" s="152">
        <f t="shared" si="155"/>
        <v>1992336</v>
      </c>
      <c r="AY388" s="381"/>
      <c r="AZ388" s="371"/>
      <c r="BA388" s="371"/>
      <c r="BB388" s="371"/>
      <c r="BC388" s="371"/>
      <c r="BD388" s="17"/>
      <c r="BE388" s="104">
        <f t="shared" si="164"/>
        <v>2027</v>
      </c>
      <c r="BF388" s="28">
        <f t="shared" si="165"/>
        <v>11</v>
      </c>
      <c r="BG388" s="381">
        <f t="shared" si="151"/>
        <v>3984698</v>
      </c>
      <c r="BH388" s="215">
        <f t="shared" si="163"/>
        <v>1767557</v>
      </c>
      <c r="BI388" s="215">
        <f t="shared" si="163"/>
        <v>195507</v>
      </c>
      <c r="BJ388" s="215">
        <f t="shared" si="163"/>
        <v>2116</v>
      </c>
      <c r="BK388" s="215">
        <f t="shared" si="163"/>
        <v>1510</v>
      </c>
      <c r="BL388" s="215">
        <f t="shared" si="163"/>
        <v>25646</v>
      </c>
      <c r="BM388" s="215">
        <f t="shared" si="156"/>
        <v>1992336</v>
      </c>
      <c r="BN388" s="206">
        <f t="shared" si="157"/>
        <v>4</v>
      </c>
      <c r="BO388" s="206">
        <f t="shared" si="167"/>
        <v>3</v>
      </c>
      <c r="BP388" s="206">
        <f t="shared" si="168"/>
        <v>3</v>
      </c>
      <c r="BQ388" s="206">
        <f t="shared" si="166"/>
        <v>6</v>
      </c>
      <c r="BR388" s="206">
        <f t="shared" si="158"/>
        <v>10</v>
      </c>
      <c r="BS388" s="264"/>
    </row>
    <row r="389" spans="1:71">
      <c r="A389" s="28">
        <f t="shared" si="159"/>
        <v>2027</v>
      </c>
      <c r="B389" s="28">
        <f t="shared" si="162"/>
        <v>12</v>
      </c>
      <c r="C389" s="383">
        <f t="shared" si="160"/>
        <v>1993750</v>
      </c>
      <c r="D389" s="383">
        <f>ROUND(cust_BM!D389,0)</f>
        <v>1768879</v>
      </c>
      <c r="E389" s="383">
        <f>ROUND(cust_BM!E389,0)</f>
        <v>195638</v>
      </c>
      <c r="F389" s="383">
        <f>ROUND(cust_BM!F389,0)</f>
        <v>2115</v>
      </c>
      <c r="G389" s="383">
        <f>ROUND(cust_BM!G389,0)</f>
        <v>1510</v>
      </c>
      <c r="H389" s="400">
        <f>ROUND(cust_BM!H389,0)</f>
        <v>25597</v>
      </c>
      <c r="I389" s="382">
        <f>IF(CM_MWh!I389&gt;0,1,0)</f>
        <v>0</v>
      </c>
      <c r="J389" s="382">
        <f>IF(CM_MWh!J389&gt;0,1,0)</f>
        <v>0</v>
      </c>
      <c r="K389" s="382">
        <f>IF(CM_MWh!K389&gt;0,1,0)</f>
        <v>1</v>
      </c>
      <c r="L389" s="382">
        <f>IF(CM_MWh!L389&gt;0,1,0)</f>
        <v>0</v>
      </c>
      <c r="M389" s="382">
        <f>IF(CM_MWh!N389&gt;0,1,0)</f>
        <v>0</v>
      </c>
      <c r="N389" s="292">
        <f>IF(CM_MWh!K389&gt;0,1,0)</f>
        <v>1</v>
      </c>
      <c r="O389" s="292">
        <f>IF(CM_MWh!M389&gt;0,1,0)</f>
        <v>0</v>
      </c>
      <c r="P389" s="292">
        <f>IF(CM_MWh!P389&gt;0,1,0)</f>
        <v>0</v>
      </c>
      <c r="Q389" s="292">
        <f>IF(CM_MWh!Q389&gt;0,1,0)</f>
        <v>1</v>
      </c>
      <c r="R389" s="292">
        <f>IF(CM_MWh!R389&gt;0,1,0)</f>
        <v>1</v>
      </c>
      <c r="S389" s="292">
        <f>IF(CM_MWh!S389&gt;0,1,0)</f>
        <v>1</v>
      </c>
      <c r="T389" s="292">
        <f>IF(CM_MWh!T389&gt;0,1,0)</f>
        <v>0</v>
      </c>
      <c r="U389" s="384">
        <f>IF(CM_MWh!U389&gt;0,1,0)</f>
        <v>1</v>
      </c>
      <c r="V389" s="382">
        <f>IF(CM_MWh!V389&gt;0,1,0)</f>
        <v>1</v>
      </c>
      <c r="W389" s="382">
        <f>IF(CM_MWh!W389&gt;0,1,0)</f>
        <v>1</v>
      </c>
      <c r="X389" s="382">
        <f>IF(CM_MWh!X389&gt;0,1,0)</f>
        <v>0</v>
      </c>
      <c r="Y389" s="382">
        <f>IF(CM_MWh!Y389&gt;0,1,0)</f>
        <v>1</v>
      </c>
      <c r="Z389" s="382">
        <f>IF(CM_MWh!Z389&gt;0,1,0)</f>
        <v>0</v>
      </c>
      <c r="AA389" s="382">
        <f>IF(CM_MWh!AA389&gt;0,1,0)</f>
        <v>1</v>
      </c>
      <c r="AB389" s="382">
        <f>IF(CM_MWh!AB389&gt;0,1,0)</f>
        <v>0</v>
      </c>
      <c r="AC389" s="382">
        <f>IF(CM_MWh!AC389&gt;0,1,0)</f>
        <v>0</v>
      </c>
      <c r="AD389" s="382">
        <f>IF(CM_MWh!AD389&gt;0,1,0)</f>
        <v>0</v>
      </c>
      <c r="AE389" s="382">
        <f>IF(CM_MWh!AE389&gt;0,1,0)</f>
        <v>1</v>
      </c>
      <c r="AF389" s="382">
        <f>IF(CM_MWh!AF389&gt;0,1,0)</f>
        <v>0</v>
      </c>
      <c r="AG389" s="384">
        <f>IF(CM_MWh!AG389&gt;0,1,0)</f>
        <v>0</v>
      </c>
      <c r="AH389" s="260">
        <f>IF(CM_MWh!AH389&gt;0,1,0)</f>
        <v>0</v>
      </c>
      <c r="AI389" s="260">
        <f>IF(CM_MWh!AI389&gt;0,1,0)</f>
        <v>0</v>
      </c>
      <c r="AJ389" s="382">
        <f>IF(CM_MWh!AJ389&gt;0,1,0)</f>
        <v>0</v>
      </c>
      <c r="AK389" s="382">
        <f>IF(CM_MWh!AK389&gt;0,1,0)</f>
        <v>0</v>
      </c>
      <c r="AL389" s="382">
        <f>IF(CM_MWh!AL389&gt;0,1,0)</f>
        <v>0</v>
      </c>
      <c r="AM389" s="382">
        <f>IF(CM_MWh!AM389&gt;0,1,0)</f>
        <v>0</v>
      </c>
      <c r="AN389" s="382">
        <f>IF(CM_MWh!AN389&gt;0,1,0)</f>
        <v>0</v>
      </c>
      <c r="AO389" s="382">
        <f>IF(CM_MWh!AO389&gt;0,1,0)</f>
        <v>0</v>
      </c>
      <c r="AP389" s="382">
        <f>IF(CM_MWh!AP389&gt;0,1,0)</f>
        <v>0</v>
      </c>
      <c r="AQ389" s="382">
        <f>IF(CM_MWh!AQ389&gt;0,1,0)</f>
        <v>0</v>
      </c>
      <c r="AR389" s="382">
        <f>IF(CM_MWh!AR389&gt;0,1,0)</f>
        <v>0</v>
      </c>
      <c r="AS389" s="382">
        <f>IF(CM_MWh!AS389&gt;0,1,0)</f>
        <v>0</v>
      </c>
      <c r="AT389" s="382">
        <f>IF(CM_MWh!AT389&gt;0,1,0)</f>
        <v>0</v>
      </c>
      <c r="AU389" s="382">
        <f t="shared" si="152"/>
        <v>6</v>
      </c>
      <c r="AV389" s="382">
        <f t="shared" si="153"/>
        <v>5</v>
      </c>
      <c r="AW389" s="103">
        <f t="shared" si="154"/>
        <v>11</v>
      </c>
      <c r="AX389" s="152">
        <f t="shared" si="155"/>
        <v>1993739</v>
      </c>
      <c r="AY389" s="381"/>
      <c r="AZ389" s="371"/>
      <c r="BA389" s="371"/>
      <c r="BB389" s="371"/>
      <c r="BC389" s="371"/>
      <c r="BD389" s="17"/>
      <c r="BE389" s="104">
        <f t="shared" si="164"/>
        <v>2027</v>
      </c>
      <c r="BF389" s="28">
        <f t="shared" si="165"/>
        <v>12</v>
      </c>
      <c r="BG389" s="381">
        <f t="shared" si="151"/>
        <v>3987506</v>
      </c>
      <c r="BH389" s="215">
        <f t="shared" si="163"/>
        <v>1768879</v>
      </c>
      <c r="BI389" s="215">
        <f t="shared" si="163"/>
        <v>195638</v>
      </c>
      <c r="BJ389" s="215">
        <f t="shared" si="163"/>
        <v>2115</v>
      </c>
      <c r="BK389" s="215">
        <f t="shared" si="163"/>
        <v>1510</v>
      </c>
      <c r="BL389" s="215">
        <f t="shared" si="163"/>
        <v>25597</v>
      </c>
      <c r="BM389" s="215">
        <f t="shared" si="156"/>
        <v>1993739</v>
      </c>
      <c r="BN389" s="206">
        <f t="shared" si="157"/>
        <v>5</v>
      </c>
      <c r="BO389" s="206">
        <f t="shared" si="167"/>
        <v>3</v>
      </c>
      <c r="BP389" s="206">
        <f t="shared" si="168"/>
        <v>3</v>
      </c>
      <c r="BQ389" s="206">
        <f t="shared" si="166"/>
        <v>6</v>
      </c>
      <c r="BR389" s="206">
        <f t="shared" si="158"/>
        <v>11</v>
      </c>
      <c r="BS389" s="264"/>
    </row>
    <row r="390" spans="1:71">
      <c r="A390" s="28">
        <f t="shared" si="159"/>
        <v>2028</v>
      </c>
      <c r="B390" s="28">
        <f t="shared" si="162"/>
        <v>1</v>
      </c>
      <c r="C390" s="383">
        <f t="shared" si="160"/>
        <v>1995242</v>
      </c>
      <c r="D390" s="383">
        <f>ROUND(cust_BM!D390,0)</f>
        <v>1770200</v>
      </c>
      <c r="E390" s="383">
        <f>ROUND(cust_BM!E390,0)</f>
        <v>195769</v>
      </c>
      <c r="F390" s="383">
        <f>ROUND(cust_BM!F390,0)</f>
        <v>2113</v>
      </c>
      <c r="G390" s="383">
        <f>ROUND(cust_BM!G390,0)</f>
        <v>1510</v>
      </c>
      <c r="H390" s="400">
        <f>ROUND(cust_BM!H390,0)</f>
        <v>25639</v>
      </c>
      <c r="I390" s="382">
        <f>IF(CM_MWh!I390&gt;0,1,0)</f>
        <v>0</v>
      </c>
      <c r="J390" s="382">
        <f>IF(CM_MWh!J390&gt;0,1,0)</f>
        <v>0</v>
      </c>
      <c r="K390" s="382">
        <f>IF(CM_MWh!K390&gt;0,1,0)</f>
        <v>1</v>
      </c>
      <c r="L390" s="382">
        <f>IF(CM_MWh!L390&gt;0,1,0)</f>
        <v>0</v>
      </c>
      <c r="M390" s="382">
        <f>IF(CM_MWh!N390&gt;0,1,0)</f>
        <v>0</v>
      </c>
      <c r="N390" s="292">
        <f>IF(CM_MWh!K390&gt;0,1,0)</f>
        <v>1</v>
      </c>
      <c r="O390" s="292">
        <f>IF(CM_MWh!M390&gt;0,1,0)</f>
        <v>0</v>
      </c>
      <c r="P390" s="292">
        <f>IF(CM_MWh!P390&gt;0,1,0)</f>
        <v>0</v>
      </c>
      <c r="Q390" s="292">
        <f>IF(CM_MWh!Q390&gt;0,1,0)</f>
        <v>1</v>
      </c>
      <c r="R390" s="292">
        <f>IF(CM_MWh!R390&gt;0,1,0)</f>
        <v>1</v>
      </c>
      <c r="S390" s="292">
        <f>IF(CM_MWh!S390&gt;0,1,0)</f>
        <v>1</v>
      </c>
      <c r="T390" s="292">
        <f>IF(CM_MWh!T390&gt;0,1,0)</f>
        <v>0</v>
      </c>
      <c r="U390" s="384">
        <f>IF(CM_MWh!U390&gt;0,1,0)</f>
        <v>1</v>
      </c>
      <c r="V390" s="382">
        <f>IF(CM_MWh!V390&gt;0,1,0)</f>
        <v>1</v>
      </c>
      <c r="W390" s="382">
        <f>IF(CM_MWh!W390&gt;0,1,0)</f>
        <v>1</v>
      </c>
      <c r="X390" s="382">
        <f>IF(CM_MWh!X390&gt;0,1,0)</f>
        <v>0</v>
      </c>
      <c r="Y390" s="382">
        <f>IF(CM_MWh!Y390&gt;0,1,0)</f>
        <v>1</v>
      </c>
      <c r="Z390" s="382">
        <f>IF(CM_MWh!Z390&gt;0,1,0)</f>
        <v>0</v>
      </c>
      <c r="AA390" s="382">
        <f>IF(CM_MWh!AA390&gt;0,1,0)</f>
        <v>1</v>
      </c>
      <c r="AB390" s="382">
        <f>IF(CM_MWh!AB390&gt;0,1,0)</f>
        <v>0</v>
      </c>
      <c r="AC390" s="382">
        <f>IF(CM_MWh!AC390&gt;0,1,0)</f>
        <v>0</v>
      </c>
      <c r="AD390" s="382">
        <f>IF(CM_MWh!AD390&gt;0,1,0)</f>
        <v>0</v>
      </c>
      <c r="AE390" s="382">
        <f>IF(CM_MWh!AE390&gt;0,1,0)</f>
        <v>1</v>
      </c>
      <c r="AF390" s="382">
        <f>IF(CM_MWh!AF390&gt;0,1,0)</f>
        <v>0</v>
      </c>
      <c r="AG390" s="384">
        <f>IF(CM_MWh!AG390&gt;0,1,0)</f>
        <v>0</v>
      </c>
      <c r="AH390" s="260">
        <f>IF(CM_MWh!AH390&gt;0,1,0)</f>
        <v>0</v>
      </c>
      <c r="AI390" s="260">
        <f>IF(CM_MWh!AI390&gt;0,1,0)</f>
        <v>0</v>
      </c>
      <c r="AJ390" s="382">
        <f>IF(CM_MWh!AJ390&gt;0,1,0)</f>
        <v>0</v>
      </c>
      <c r="AK390" s="382">
        <f>IF(CM_MWh!AK390&gt;0,1,0)</f>
        <v>0</v>
      </c>
      <c r="AL390" s="382">
        <f>IF(CM_MWh!AL390&gt;0,1,0)</f>
        <v>0</v>
      </c>
      <c r="AM390" s="382">
        <f>IF(CM_MWh!AM390&gt;0,1,0)</f>
        <v>0</v>
      </c>
      <c r="AN390" s="382">
        <f>IF(CM_MWh!AN390&gt;0,1,0)</f>
        <v>0</v>
      </c>
      <c r="AO390" s="382">
        <f>IF(CM_MWh!AO390&gt;0,1,0)</f>
        <v>0</v>
      </c>
      <c r="AP390" s="382">
        <f>IF(CM_MWh!AP390&gt;0,1,0)</f>
        <v>0</v>
      </c>
      <c r="AQ390" s="382">
        <f>IF(CM_MWh!AQ390&gt;0,1,0)</f>
        <v>0</v>
      </c>
      <c r="AR390" s="382">
        <f>IF(CM_MWh!AR390&gt;0,1,0)</f>
        <v>0</v>
      </c>
      <c r="AS390" s="382">
        <f>IF(CM_MWh!AS390&gt;0,1,0)</f>
        <v>0</v>
      </c>
      <c r="AT390" s="382">
        <f>IF(CM_MWh!AT390&gt;0,1,0)</f>
        <v>0</v>
      </c>
      <c r="AU390" s="382">
        <f t="shared" si="152"/>
        <v>6</v>
      </c>
      <c r="AV390" s="382">
        <f t="shared" si="153"/>
        <v>5</v>
      </c>
      <c r="AW390" s="103">
        <f t="shared" si="154"/>
        <v>11</v>
      </c>
      <c r="AX390" s="152">
        <f t="shared" si="155"/>
        <v>1995231</v>
      </c>
      <c r="AY390" s="381"/>
      <c r="AZ390" s="371"/>
      <c r="BA390" s="371"/>
      <c r="BB390" s="371"/>
      <c r="BC390" s="371"/>
      <c r="BD390" s="17"/>
      <c r="BE390" s="104">
        <f t="shared" si="164"/>
        <v>2028</v>
      </c>
      <c r="BF390" s="28">
        <f t="shared" si="165"/>
        <v>1</v>
      </c>
      <c r="BG390" s="381">
        <f t="shared" ref="BG390:BG425" si="169">SUM(BH390:CE390)</f>
        <v>3990490</v>
      </c>
      <c r="BH390" s="215">
        <f t="shared" si="163"/>
        <v>1770200</v>
      </c>
      <c r="BI390" s="215">
        <f t="shared" si="163"/>
        <v>195769</v>
      </c>
      <c r="BJ390" s="215">
        <f t="shared" si="163"/>
        <v>2113</v>
      </c>
      <c r="BK390" s="215">
        <f t="shared" si="163"/>
        <v>1510</v>
      </c>
      <c r="BL390" s="215">
        <f t="shared" si="163"/>
        <v>25639</v>
      </c>
      <c r="BM390" s="215">
        <f t="shared" si="156"/>
        <v>1995231</v>
      </c>
      <c r="BN390" s="206">
        <f t="shared" si="157"/>
        <v>5</v>
      </c>
      <c r="BO390" s="206">
        <f t="shared" si="167"/>
        <v>3</v>
      </c>
      <c r="BP390" s="206">
        <f t="shared" si="168"/>
        <v>3</v>
      </c>
      <c r="BQ390" s="206">
        <f t="shared" si="166"/>
        <v>6</v>
      </c>
      <c r="BR390" s="206">
        <f t="shared" si="158"/>
        <v>11</v>
      </c>
      <c r="BS390" s="264"/>
    </row>
    <row r="391" spans="1:71">
      <c r="A391" s="28">
        <f t="shared" si="159"/>
        <v>2028</v>
      </c>
      <c r="B391" s="28">
        <f t="shared" si="162"/>
        <v>2</v>
      </c>
      <c r="C391" s="383">
        <f t="shared" si="160"/>
        <v>1996699</v>
      </c>
      <c r="D391" s="383">
        <f>ROUND(cust_BM!D391,0)</f>
        <v>1771522</v>
      </c>
      <c r="E391" s="383">
        <f>ROUND(cust_BM!E391,0)</f>
        <v>195900</v>
      </c>
      <c r="F391" s="383">
        <f>ROUND(cust_BM!F391,0)</f>
        <v>2112</v>
      </c>
      <c r="G391" s="383">
        <f>ROUND(cust_BM!G391,0)</f>
        <v>1510</v>
      </c>
      <c r="H391" s="400">
        <f>ROUND(cust_BM!H391,0)</f>
        <v>25644</v>
      </c>
      <c r="I391" s="382">
        <f>IF(CM_MWh!I391&gt;0,1,0)</f>
        <v>0</v>
      </c>
      <c r="J391" s="382">
        <f>IF(CM_MWh!J391&gt;0,1,0)</f>
        <v>0</v>
      </c>
      <c r="K391" s="382">
        <f>IF(CM_MWh!K391&gt;0,1,0)</f>
        <v>1</v>
      </c>
      <c r="L391" s="382">
        <f>IF(CM_MWh!L391&gt;0,1,0)</f>
        <v>0</v>
      </c>
      <c r="M391" s="382">
        <f>IF(CM_MWh!N391&gt;0,1,0)</f>
        <v>0</v>
      </c>
      <c r="N391" s="292">
        <f>IF(CM_MWh!K391&gt;0,1,0)</f>
        <v>1</v>
      </c>
      <c r="O391" s="292">
        <f>IF(CM_MWh!M391&gt;0,1,0)</f>
        <v>0</v>
      </c>
      <c r="P391" s="292">
        <f>IF(CM_MWh!P391&gt;0,1,0)</f>
        <v>0</v>
      </c>
      <c r="Q391" s="292">
        <f>IF(CM_MWh!Q391&gt;0,1,0)</f>
        <v>1</v>
      </c>
      <c r="R391" s="292">
        <f>IF(CM_MWh!R391&gt;0,1,0)</f>
        <v>1</v>
      </c>
      <c r="S391" s="292">
        <f>IF(CM_MWh!S391&gt;0,1,0)</f>
        <v>1</v>
      </c>
      <c r="T391" s="292">
        <f>IF(CM_MWh!T391&gt;0,1,0)</f>
        <v>0</v>
      </c>
      <c r="U391" s="384">
        <f>IF(CM_MWh!U391&gt;0,1,0)</f>
        <v>1</v>
      </c>
      <c r="V391" s="382">
        <f>IF(CM_MWh!V391&gt;0,1,0)</f>
        <v>1</v>
      </c>
      <c r="W391" s="382">
        <f>IF(CM_MWh!W391&gt;0,1,0)</f>
        <v>1</v>
      </c>
      <c r="X391" s="382">
        <f>IF(CM_MWh!X391&gt;0,1,0)</f>
        <v>0</v>
      </c>
      <c r="Y391" s="382">
        <f>IF(CM_MWh!Y391&gt;0,1,0)</f>
        <v>1</v>
      </c>
      <c r="Z391" s="382">
        <f>IF(CM_MWh!Z391&gt;0,1,0)</f>
        <v>0</v>
      </c>
      <c r="AA391" s="382">
        <f>IF(CM_MWh!AA391&gt;0,1,0)</f>
        <v>1</v>
      </c>
      <c r="AB391" s="382">
        <f>IF(CM_MWh!AB391&gt;0,1,0)</f>
        <v>0</v>
      </c>
      <c r="AC391" s="382">
        <f>IF(CM_MWh!AC391&gt;0,1,0)</f>
        <v>0</v>
      </c>
      <c r="AD391" s="382">
        <f>IF(CM_MWh!AD391&gt;0,1,0)</f>
        <v>0</v>
      </c>
      <c r="AE391" s="382">
        <f>IF(CM_MWh!AE391&gt;0,1,0)</f>
        <v>1</v>
      </c>
      <c r="AF391" s="382">
        <f>IF(CM_MWh!AF391&gt;0,1,0)</f>
        <v>0</v>
      </c>
      <c r="AG391" s="384">
        <f>IF(CM_MWh!AG391&gt;0,1,0)</f>
        <v>0</v>
      </c>
      <c r="AH391" s="260">
        <f>IF(CM_MWh!AH391&gt;0,1,0)</f>
        <v>0</v>
      </c>
      <c r="AI391" s="260">
        <f>IF(CM_MWh!AI391&gt;0,1,0)</f>
        <v>0</v>
      </c>
      <c r="AJ391" s="382">
        <f>IF(CM_MWh!AJ391&gt;0,1,0)</f>
        <v>0</v>
      </c>
      <c r="AK391" s="382">
        <f>IF(CM_MWh!AK391&gt;0,1,0)</f>
        <v>0</v>
      </c>
      <c r="AL391" s="382">
        <f>IF(CM_MWh!AL391&gt;0,1,0)</f>
        <v>0</v>
      </c>
      <c r="AM391" s="382">
        <f>IF(CM_MWh!AM391&gt;0,1,0)</f>
        <v>0</v>
      </c>
      <c r="AN391" s="382">
        <f>IF(CM_MWh!AN391&gt;0,1,0)</f>
        <v>0</v>
      </c>
      <c r="AO391" s="382">
        <f>IF(CM_MWh!AO391&gt;0,1,0)</f>
        <v>0</v>
      </c>
      <c r="AP391" s="382">
        <f>IF(CM_MWh!AP391&gt;0,1,0)</f>
        <v>0</v>
      </c>
      <c r="AQ391" s="382">
        <f>IF(CM_MWh!AQ391&gt;0,1,0)</f>
        <v>0</v>
      </c>
      <c r="AR391" s="382">
        <f>IF(CM_MWh!AR391&gt;0,1,0)</f>
        <v>0</v>
      </c>
      <c r="AS391" s="382">
        <f>IF(CM_MWh!AS391&gt;0,1,0)</f>
        <v>0</v>
      </c>
      <c r="AT391" s="382">
        <f>IF(CM_MWh!AT391&gt;0,1,0)</f>
        <v>0</v>
      </c>
      <c r="AU391" s="382">
        <f t="shared" ref="AU391:AU425" si="170">SUM(U391:AT391)</f>
        <v>6</v>
      </c>
      <c r="AV391" s="382">
        <f t="shared" ref="AV391:AV425" si="171">SUM(I391:T391)</f>
        <v>5</v>
      </c>
      <c r="AW391" s="103">
        <f t="shared" ref="AW391:AW425" si="172">AV391+AU391</f>
        <v>11</v>
      </c>
      <c r="AX391" s="152">
        <f t="shared" ref="AX391:AX425" si="173">SUM(D391:H391)</f>
        <v>1996688</v>
      </c>
      <c r="AY391" s="381"/>
      <c r="AZ391" s="371"/>
      <c r="BA391" s="371"/>
      <c r="BB391" s="371"/>
      <c r="BC391" s="371"/>
      <c r="BD391" s="17"/>
      <c r="BE391" s="104">
        <f t="shared" si="164"/>
        <v>2028</v>
      </c>
      <c r="BF391" s="28">
        <f t="shared" si="165"/>
        <v>2</v>
      </c>
      <c r="BG391" s="381">
        <f t="shared" si="169"/>
        <v>3993404</v>
      </c>
      <c r="BH391" s="215">
        <f t="shared" si="163"/>
        <v>1771522</v>
      </c>
      <c r="BI391" s="215">
        <f t="shared" si="163"/>
        <v>195900</v>
      </c>
      <c r="BJ391" s="215">
        <f t="shared" si="163"/>
        <v>2112</v>
      </c>
      <c r="BK391" s="215">
        <f t="shared" si="163"/>
        <v>1510</v>
      </c>
      <c r="BL391" s="215">
        <f t="shared" si="163"/>
        <v>25644</v>
      </c>
      <c r="BM391" s="215">
        <f t="shared" ref="BM391:BM427" si="174">SUM(BH391:BL391)</f>
        <v>1996688</v>
      </c>
      <c r="BN391" s="206">
        <f t="shared" ref="BN391:BN426" si="175">SUM(I391:T391)</f>
        <v>5</v>
      </c>
      <c r="BO391" s="206">
        <f t="shared" si="167"/>
        <v>3</v>
      </c>
      <c r="BP391" s="206">
        <f t="shared" si="168"/>
        <v>3</v>
      </c>
      <c r="BQ391" s="206">
        <f t="shared" si="166"/>
        <v>6</v>
      </c>
      <c r="BR391" s="206">
        <f t="shared" ref="BR391:BR439" si="176">BQ391+BN391</f>
        <v>11</v>
      </c>
      <c r="BS391" s="264"/>
    </row>
    <row r="392" spans="1:71">
      <c r="A392" s="28">
        <f t="shared" si="159"/>
        <v>2028</v>
      </c>
      <c r="B392" s="28">
        <f t="shared" si="162"/>
        <v>3</v>
      </c>
      <c r="C392" s="383">
        <f t="shared" si="160"/>
        <v>1998141</v>
      </c>
      <c r="D392" s="383">
        <f>ROUND(cust_BM!D392,0)</f>
        <v>1772843</v>
      </c>
      <c r="E392" s="383">
        <f>ROUND(cust_BM!E392,0)</f>
        <v>196031</v>
      </c>
      <c r="F392" s="383">
        <f>ROUND(cust_BM!F392,0)</f>
        <v>2111</v>
      </c>
      <c r="G392" s="383">
        <f>ROUND(cust_BM!G392,0)</f>
        <v>1510</v>
      </c>
      <c r="H392" s="400">
        <f>ROUND(cust_BM!H392,0)</f>
        <v>25635</v>
      </c>
      <c r="I392" s="382">
        <f>IF(CM_MWh!I392&gt;0,1,0)</f>
        <v>0</v>
      </c>
      <c r="J392" s="382">
        <f>IF(CM_MWh!J392&gt;0,1,0)</f>
        <v>0</v>
      </c>
      <c r="K392" s="382">
        <f>IF(CM_MWh!K392&gt;0,1,0)</f>
        <v>1</v>
      </c>
      <c r="L392" s="382">
        <f>IF(CM_MWh!L392&gt;0,1,0)</f>
        <v>0</v>
      </c>
      <c r="M392" s="382">
        <f>IF(CM_MWh!N392&gt;0,1,0)</f>
        <v>0</v>
      </c>
      <c r="N392" s="292">
        <f>IF(CM_MWh!K392&gt;0,1,0)</f>
        <v>1</v>
      </c>
      <c r="O392" s="292">
        <f>IF(CM_MWh!M392&gt;0,1,0)</f>
        <v>0</v>
      </c>
      <c r="P392" s="292">
        <f>IF(CM_MWh!P392&gt;0,1,0)</f>
        <v>0</v>
      </c>
      <c r="Q392" s="292">
        <f>IF(CM_MWh!Q392&gt;0,1,0)</f>
        <v>1</v>
      </c>
      <c r="R392" s="292">
        <f>IF(CM_MWh!R392&gt;0,1,0)</f>
        <v>1</v>
      </c>
      <c r="S392" s="292">
        <f>IF(CM_MWh!S392&gt;0,1,0)</f>
        <v>1</v>
      </c>
      <c r="T392" s="292">
        <f>IF(CM_MWh!T392&gt;0,1,0)</f>
        <v>0</v>
      </c>
      <c r="U392" s="384">
        <f>IF(CM_MWh!U392&gt;0,1,0)</f>
        <v>1</v>
      </c>
      <c r="V392" s="382">
        <f>IF(CM_MWh!V392&gt;0,1,0)</f>
        <v>1</v>
      </c>
      <c r="W392" s="382">
        <f>IF(CM_MWh!W392&gt;0,1,0)</f>
        <v>1</v>
      </c>
      <c r="X392" s="382">
        <f>IF(CM_MWh!X392&gt;0,1,0)</f>
        <v>0</v>
      </c>
      <c r="Y392" s="382">
        <f>IF(CM_MWh!Y392&gt;0,1,0)</f>
        <v>1</v>
      </c>
      <c r="Z392" s="382">
        <f>IF(CM_MWh!Z392&gt;0,1,0)</f>
        <v>0</v>
      </c>
      <c r="AA392" s="382">
        <f>IF(CM_MWh!AA392&gt;0,1,0)</f>
        <v>1</v>
      </c>
      <c r="AB392" s="382">
        <f>IF(CM_MWh!AB392&gt;0,1,0)</f>
        <v>0</v>
      </c>
      <c r="AC392" s="382">
        <f>IF(CM_MWh!AC392&gt;0,1,0)</f>
        <v>0</v>
      </c>
      <c r="AD392" s="382">
        <f>IF(CM_MWh!AD392&gt;0,1,0)</f>
        <v>0</v>
      </c>
      <c r="AE392" s="382">
        <f>IF(CM_MWh!AE392&gt;0,1,0)</f>
        <v>1</v>
      </c>
      <c r="AF392" s="382">
        <f>IF(CM_MWh!AF392&gt;0,1,0)</f>
        <v>0</v>
      </c>
      <c r="AG392" s="384">
        <f>IF(CM_MWh!AG392&gt;0,1,0)</f>
        <v>0</v>
      </c>
      <c r="AH392" s="260">
        <f>IF(CM_MWh!AH392&gt;0,1,0)</f>
        <v>0</v>
      </c>
      <c r="AI392" s="260">
        <f>IF(CM_MWh!AI392&gt;0,1,0)</f>
        <v>0</v>
      </c>
      <c r="AJ392" s="382">
        <f>IF(CM_MWh!AJ392&gt;0,1,0)</f>
        <v>0</v>
      </c>
      <c r="AK392" s="382">
        <f>IF(CM_MWh!AK392&gt;0,1,0)</f>
        <v>0</v>
      </c>
      <c r="AL392" s="382">
        <f>IF(CM_MWh!AL392&gt;0,1,0)</f>
        <v>0</v>
      </c>
      <c r="AM392" s="382">
        <f>IF(CM_MWh!AM392&gt;0,1,0)</f>
        <v>0</v>
      </c>
      <c r="AN392" s="382">
        <f>IF(CM_MWh!AN392&gt;0,1,0)</f>
        <v>0</v>
      </c>
      <c r="AO392" s="382">
        <f>IF(CM_MWh!AO392&gt;0,1,0)</f>
        <v>0</v>
      </c>
      <c r="AP392" s="382">
        <f>IF(CM_MWh!AP392&gt;0,1,0)</f>
        <v>0</v>
      </c>
      <c r="AQ392" s="382">
        <f>IF(CM_MWh!AQ392&gt;0,1,0)</f>
        <v>0</v>
      </c>
      <c r="AR392" s="382">
        <f>IF(CM_MWh!AR392&gt;0,1,0)</f>
        <v>0</v>
      </c>
      <c r="AS392" s="382">
        <f>IF(CM_MWh!AS392&gt;0,1,0)</f>
        <v>0</v>
      </c>
      <c r="AT392" s="382">
        <f>IF(CM_MWh!AT392&gt;0,1,0)</f>
        <v>0</v>
      </c>
      <c r="AU392" s="382">
        <f t="shared" si="170"/>
        <v>6</v>
      </c>
      <c r="AV392" s="382">
        <f t="shared" si="171"/>
        <v>5</v>
      </c>
      <c r="AW392" s="103">
        <f t="shared" si="172"/>
        <v>11</v>
      </c>
      <c r="AX392" s="152">
        <f t="shared" si="173"/>
        <v>1998130</v>
      </c>
      <c r="AY392" s="381"/>
      <c r="AZ392" s="371"/>
      <c r="BA392" s="371"/>
      <c r="BB392" s="371"/>
      <c r="BC392" s="371"/>
      <c r="BD392" s="17"/>
      <c r="BE392" s="104">
        <f t="shared" si="164"/>
        <v>2028</v>
      </c>
      <c r="BF392" s="28">
        <f t="shared" si="165"/>
        <v>3</v>
      </c>
      <c r="BG392" s="381">
        <f t="shared" si="169"/>
        <v>3996288</v>
      </c>
      <c r="BH392" s="215">
        <f t="shared" si="163"/>
        <v>1772843</v>
      </c>
      <c r="BI392" s="215">
        <f t="shared" si="163"/>
        <v>196031</v>
      </c>
      <c r="BJ392" s="215">
        <f t="shared" si="163"/>
        <v>2111</v>
      </c>
      <c r="BK392" s="215">
        <f t="shared" si="163"/>
        <v>1510</v>
      </c>
      <c r="BL392" s="215">
        <f t="shared" si="163"/>
        <v>25635</v>
      </c>
      <c r="BM392" s="215">
        <f t="shared" si="174"/>
        <v>1998130</v>
      </c>
      <c r="BN392" s="206">
        <f t="shared" si="175"/>
        <v>5</v>
      </c>
      <c r="BO392" s="206">
        <f t="shared" si="167"/>
        <v>3</v>
      </c>
      <c r="BP392" s="206">
        <f t="shared" si="168"/>
        <v>3</v>
      </c>
      <c r="BQ392" s="206">
        <f t="shared" si="166"/>
        <v>6</v>
      </c>
      <c r="BR392" s="206">
        <f t="shared" si="176"/>
        <v>11</v>
      </c>
      <c r="BS392" s="264"/>
    </row>
    <row r="393" spans="1:71">
      <c r="A393" s="28">
        <f t="shared" si="159"/>
        <v>2028</v>
      </c>
      <c r="B393" s="28">
        <f t="shared" si="162"/>
        <v>4</v>
      </c>
      <c r="C393" s="383">
        <f t="shared" si="160"/>
        <v>1999551</v>
      </c>
      <c r="D393" s="383">
        <f>ROUND(cust_BM!D393,0)</f>
        <v>1774165</v>
      </c>
      <c r="E393" s="383">
        <f>ROUND(cust_BM!E393,0)</f>
        <v>196162</v>
      </c>
      <c r="F393" s="383">
        <f>ROUND(cust_BM!F393,0)</f>
        <v>2110</v>
      </c>
      <c r="G393" s="383">
        <f>ROUND(cust_BM!G393,0)</f>
        <v>1510</v>
      </c>
      <c r="H393" s="400">
        <f>ROUND(cust_BM!H393,0)</f>
        <v>25594</v>
      </c>
      <c r="I393" s="382">
        <f>IF(CM_MWh!I393&gt;0,1,0)</f>
        <v>0</v>
      </c>
      <c r="J393" s="382">
        <f>IF(CM_MWh!J393&gt;0,1,0)</f>
        <v>0</v>
      </c>
      <c r="K393" s="382">
        <f>IF(CM_MWh!K393&gt;0,1,0)</f>
        <v>1</v>
      </c>
      <c r="L393" s="382">
        <f>IF(CM_MWh!L393&gt;0,1,0)</f>
        <v>0</v>
      </c>
      <c r="M393" s="382">
        <f>IF(CM_MWh!N393&gt;0,1,0)</f>
        <v>0</v>
      </c>
      <c r="N393" s="292">
        <f>IF(CM_MWh!K393&gt;0,1,0)</f>
        <v>1</v>
      </c>
      <c r="O393" s="292">
        <f>IF(CM_MWh!M393&gt;0,1,0)</f>
        <v>0</v>
      </c>
      <c r="P393" s="292">
        <f>IF(CM_MWh!P393&gt;0,1,0)</f>
        <v>0</v>
      </c>
      <c r="Q393" s="292">
        <f>IF(CM_MWh!Q393&gt;0,1,0)</f>
        <v>0</v>
      </c>
      <c r="R393" s="292">
        <f>IF(CM_MWh!R393&gt;0,1,0)</f>
        <v>1</v>
      </c>
      <c r="S393" s="292">
        <f>IF(CM_MWh!S393&gt;0,1,0)</f>
        <v>1</v>
      </c>
      <c r="T393" s="292">
        <f>IF(CM_MWh!T393&gt;0,1,0)</f>
        <v>0</v>
      </c>
      <c r="U393" s="384">
        <f>IF(CM_MWh!U393&gt;0,1,0)</f>
        <v>1</v>
      </c>
      <c r="V393" s="382">
        <f>IF(CM_MWh!V393&gt;0,1,0)</f>
        <v>1</v>
      </c>
      <c r="W393" s="382">
        <f>IF(CM_MWh!W393&gt;0,1,0)</f>
        <v>1</v>
      </c>
      <c r="X393" s="382">
        <f>IF(CM_MWh!X393&gt;0,1,0)</f>
        <v>0</v>
      </c>
      <c r="Y393" s="382">
        <f>IF(CM_MWh!Y393&gt;0,1,0)</f>
        <v>1</v>
      </c>
      <c r="Z393" s="382">
        <f>IF(CM_MWh!Z393&gt;0,1,0)</f>
        <v>0</v>
      </c>
      <c r="AA393" s="382">
        <f>IF(CM_MWh!AA393&gt;0,1,0)</f>
        <v>1</v>
      </c>
      <c r="AB393" s="382">
        <f>IF(CM_MWh!AB393&gt;0,1,0)</f>
        <v>0</v>
      </c>
      <c r="AC393" s="382">
        <f>IF(CM_MWh!AC393&gt;0,1,0)</f>
        <v>0</v>
      </c>
      <c r="AD393" s="382">
        <f>IF(CM_MWh!AD393&gt;0,1,0)</f>
        <v>0</v>
      </c>
      <c r="AE393" s="382">
        <f>IF(CM_MWh!AE393&gt;0,1,0)</f>
        <v>1</v>
      </c>
      <c r="AF393" s="382">
        <f>IF(CM_MWh!AF393&gt;0,1,0)</f>
        <v>0</v>
      </c>
      <c r="AG393" s="384">
        <f>IF(CM_MWh!AG393&gt;0,1,0)</f>
        <v>0</v>
      </c>
      <c r="AH393" s="260">
        <f>IF(CM_MWh!AH393&gt;0,1,0)</f>
        <v>0</v>
      </c>
      <c r="AI393" s="260">
        <f>IF(CM_MWh!AI393&gt;0,1,0)</f>
        <v>0</v>
      </c>
      <c r="AJ393" s="382">
        <f>IF(CM_MWh!AJ393&gt;0,1,0)</f>
        <v>0</v>
      </c>
      <c r="AK393" s="382">
        <f>IF(CM_MWh!AK393&gt;0,1,0)</f>
        <v>0</v>
      </c>
      <c r="AL393" s="382">
        <f>IF(CM_MWh!AL393&gt;0,1,0)</f>
        <v>0</v>
      </c>
      <c r="AM393" s="382">
        <f>IF(CM_MWh!AM393&gt;0,1,0)</f>
        <v>0</v>
      </c>
      <c r="AN393" s="382">
        <f>IF(CM_MWh!AN393&gt;0,1,0)</f>
        <v>0</v>
      </c>
      <c r="AO393" s="382">
        <f>IF(CM_MWh!AO393&gt;0,1,0)</f>
        <v>0</v>
      </c>
      <c r="AP393" s="382">
        <f>IF(CM_MWh!AP393&gt;0,1,0)</f>
        <v>0</v>
      </c>
      <c r="AQ393" s="382">
        <f>IF(CM_MWh!AQ393&gt;0,1,0)</f>
        <v>0</v>
      </c>
      <c r="AR393" s="382">
        <f>IF(CM_MWh!AR393&gt;0,1,0)</f>
        <v>0</v>
      </c>
      <c r="AS393" s="382">
        <f>IF(CM_MWh!AS393&gt;0,1,0)</f>
        <v>0</v>
      </c>
      <c r="AT393" s="382">
        <f>IF(CM_MWh!AT393&gt;0,1,0)</f>
        <v>0</v>
      </c>
      <c r="AU393" s="382">
        <f t="shared" si="170"/>
        <v>6</v>
      </c>
      <c r="AV393" s="382">
        <f t="shared" si="171"/>
        <v>4</v>
      </c>
      <c r="AW393" s="103">
        <f t="shared" si="172"/>
        <v>10</v>
      </c>
      <c r="AX393" s="152">
        <f t="shared" si="173"/>
        <v>1999541</v>
      </c>
      <c r="AY393" s="381"/>
      <c r="AZ393" s="371"/>
      <c r="BA393" s="371"/>
      <c r="BB393" s="371"/>
      <c r="BC393" s="371"/>
      <c r="BD393" s="17"/>
      <c r="BE393" s="104">
        <f t="shared" si="164"/>
        <v>2028</v>
      </c>
      <c r="BF393" s="28">
        <f t="shared" si="165"/>
        <v>4</v>
      </c>
      <c r="BG393" s="381">
        <f t="shared" si="169"/>
        <v>3999108</v>
      </c>
      <c r="BH393" s="215">
        <f t="shared" si="163"/>
        <v>1774165</v>
      </c>
      <c r="BI393" s="215">
        <f t="shared" si="163"/>
        <v>196162</v>
      </c>
      <c r="BJ393" s="215">
        <f t="shared" si="163"/>
        <v>2110</v>
      </c>
      <c r="BK393" s="215">
        <f t="shared" si="163"/>
        <v>1510</v>
      </c>
      <c r="BL393" s="215">
        <f t="shared" si="163"/>
        <v>25594</v>
      </c>
      <c r="BM393" s="215">
        <f t="shared" si="174"/>
        <v>1999541</v>
      </c>
      <c r="BN393" s="206">
        <f t="shared" si="175"/>
        <v>4</v>
      </c>
      <c r="BO393" s="206">
        <f t="shared" si="167"/>
        <v>3</v>
      </c>
      <c r="BP393" s="206">
        <f t="shared" si="168"/>
        <v>3</v>
      </c>
      <c r="BQ393" s="206">
        <f t="shared" si="166"/>
        <v>6</v>
      </c>
      <c r="BR393" s="206">
        <f t="shared" si="176"/>
        <v>10</v>
      </c>
      <c r="BS393" s="264"/>
    </row>
    <row r="394" spans="1:71">
      <c r="A394" s="28">
        <f t="shared" si="159"/>
        <v>2028</v>
      </c>
      <c r="B394" s="28">
        <f t="shared" si="162"/>
        <v>5</v>
      </c>
      <c r="C394" s="383">
        <f t="shared" si="160"/>
        <v>2001037</v>
      </c>
      <c r="D394" s="383">
        <f>ROUND(cust_BM!D394,0)</f>
        <v>1775486</v>
      </c>
      <c r="E394" s="383">
        <f>ROUND(cust_BM!E394,0)</f>
        <v>196293</v>
      </c>
      <c r="F394" s="383">
        <f>ROUND(cust_BM!F394,0)</f>
        <v>2109</v>
      </c>
      <c r="G394" s="383">
        <f>ROUND(cust_BM!G394,0)</f>
        <v>1510</v>
      </c>
      <c r="H394" s="400">
        <f>ROUND(cust_BM!H394,0)</f>
        <v>25629</v>
      </c>
      <c r="I394" s="382">
        <f>IF(CM_MWh!I394&gt;0,1,0)</f>
        <v>0</v>
      </c>
      <c r="J394" s="382">
        <f>IF(CM_MWh!J394&gt;0,1,0)</f>
        <v>0</v>
      </c>
      <c r="K394" s="382">
        <f>IF(CM_MWh!K394&gt;0,1,0)</f>
        <v>1</v>
      </c>
      <c r="L394" s="382">
        <f>IF(CM_MWh!L394&gt;0,1,0)</f>
        <v>0</v>
      </c>
      <c r="M394" s="382">
        <f>IF(CM_MWh!N394&gt;0,1,0)</f>
        <v>0</v>
      </c>
      <c r="N394" s="292">
        <f>IF(CM_MWh!K394&gt;0,1,0)</f>
        <v>1</v>
      </c>
      <c r="O394" s="292">
        <f>IF(CM_MWh!M394&gt;0,1,0)</f>
        <v>0</v>
      </c>
      <c r="P394" s="292">
        <f>IF(CM_MWh!P394&gt;0,1,0)</f>
        <v>0</v>
      </c>
      <c r="Q394" s="292">
        <f>IF(CM_MWh!Q394&gt;0,1,0)</f>
        <v>0</v>
      </c>
      <c r="R394" s="292">
        <f>IF(CM_MWh!R394&gt;0,1,0)</f>
        <v>1</v>
      </c>
      <c r="S394" s="292">
        <f>IF(CM_MWh!S394&gt;0,1,0)</f>
        <v>1</v>
      </c>
      <c r="T394" s="292">
        <f>IF(CM_MWh!T394&gt;0,1,0)</f>
        <v>0</v>
      </c>
      <c r="U394" s="384">
        <f>IF(CM_MWh!U394&gt;0,1,0)</f>
        <v>1</v>
      </c>
      <c r="V394" s="382">
        <f>IF(CM_MWh!V394&gt;0,1,0)</f>
        <v>1</v>
      </c>
      <c r="W394" s="382">
        <f>IF(CM_MWh!W394&gt;0,1,0)</f>
        <v>1</v>
      </c>
      <c r="X394" s="382">
        <f>IF(CM_MWh!X394&gt;0,1,0)</f>
        <v>0</v>
      </c>
      <c r="Y394" s="382">
        <f>IF(CM_MWh!Y394&gt;0,1,0)</f>
        <v>1</v>
      </c>
      <c r="Z394" s="382">
        <f>IF(CM_MWh!Z394&gt;0,1,0)</f>
        <v>0</v>
      </c>
      <c r="AA394" s="382">
        <f>IF(CM_MWh!AA394&gt;0,1,0)</f>
        <v>1</v>
      </c>
      <c r="AB394" s="382">
        <f>IF(CM_MWh!AB394&gt;0,1,0)</f>
        <v>0</v>
      </c>
      <c r="AC394" s="382">
        <f>IF(CM_MWh!AC394&gt;0,1,0)</f>
        <v>0</v>
      </c>
      <c r="AD394" s="382">
        <f>IF(CM_MWh!AD394&gt;0,1,0)</f>
        <v>0</v>
      </c>
      <c r="AE394" s="382">
        <f>IF(CM_MWh!AE394&gt;0,1,0)</f>
        <v>1</v>
      </c>
      <c r="AF394" s="382">
        <f>IF(CM_MWh!AF394&gt;0,1,0)</f>
        <v>0</v>
      </c>
      <c r="AG394" s="384">
        <f>IF(CM_MWh!AG394&gt;0,1,0)</f>
        <v>0</v>
      </c>
      <c r="AH394" s="260">
        <f>IF(CM_MWh!AH394&gt;0,1,0)</f>
        <v>0</v>
      </c>
      <c r="AI394" s="260">
        <f>IF(CM_MWh!AI394&gt;0,1,0)</f>
        <v>0</v>
      </c>
      <c r="AJ394" s="382">
        <f>IF(CM_MWh!AJ394&gt;0,1,0)</f>
        <v>0</v>
      </c>
      <c r="AK394" s="382">
        <f>IF(CM_MWh!AK394&gt;0,1,0)</f>
        <v>0</v>
      </c>
      <c r="AL394" s="382">
        <f>IF(CM_MWh!AL394&gt;0,1,0)</f>
        <v>0</v>
      </c>
      <c r="AM394" s="382">
        <f>IF(CM_MWh!AM394&gt;0,1,0)</f>
        <v>0</v>
      </c>
      <c r="AN394" s="382">
        <f>IF(CM_MWh!AN394&gt;0,1,0)</f>
        <v>0</v>
      </c>
      <c r="AO394" s="382">
        <f>IF(CM_MWh!AO394&gt;0,1,0)</f>
        <v>0</v>
      </c>
      <c r="AP394" s="382">
        <f>IF(CM_MWh!AP394&gt;0,1,0)</f>
        <v>0</v>
      </c>
      <c r="AQ394" s="382">
        <f>IF(CM_MWh!AQ394&gt;0,1,0)</f>
        <v>0</v>
      </c>
      <c r="AR394" s="382">
        <f>IF(CM_MWh!AR394&gt;0,1,0)</f>
        <v>0</v>
      </c>
      <c r="AS394" s="382">
        <f>IF(CM_MWh!AS394&gt;0,1,0)</f>
        <v>0</v>
      </c>
      <c r="AT394" s="382">
        <f>IF(CM_MWh!AT394&gt;0,1,0)</f>
        <v>0</v>
      </c>
      <c r="AU394" s="382">
        <f t="shared" si="170"/>
        <v>6</v>
      </c>
      <c r="AV394" s="382">
        <f t="shared" si="171"/>
        <v>4</v>
      </c>
      <c r="AW394" s="103">
        <f t="shared" si="172"/>
        <v>10</v>
      </c>
      <c r="AX394" s="152">
        <f t="shared" si="173"/>
        <v>2001027</v>
      </c>
      <c r="AY394" s="381"/>
      <c r="AZ394" s="371"/>
      <c r="BA394" s="371"/>
      <c r="BB394" s="371"/>
      <c r="BC394" s="371"/>
      <c r="BD394" s="17"/>
      <c r="BE394" s="104">
        <f t="shared" si="164"/>
        <v>2028</v>
      </c>
      <c r="BF394" s="28">
        <f t="shared" si="165"/>
        <v>5</v>
      </c>
      <c r="BG394" s="381">
        <f t="shared" si="169"/>
        <v>4002080</v>
      </c>
      <c r="BH394" s="215">
        <f t="shared" si="163"/>
        <v>1775486</v>
      </c>
      <c r="BI394" s="215">
        <f t="shared" si="163"/>
        <v>196293</v>
      </c>
      <c r="BJ394" s="215">
        <f t="shared" si="163"/>
        <v>2109</v>
      </c>
      <c r="BK394" s="215">
        <f t="shared" si="163"/>
        <v>1510</v>
      </c>
      <c r="BL394" s="215">
        <f t="shared" si="163"/>
        <v>25629</v>
      </c>
      <c r="BM394" s="215">
        <f t="shared" si="174"/>
        <v>2001027</v>
      </c>
      <c r="BN394" s="206">
        <f t="shared" si="175"/>
        <v>4</v>
      </c>
      <c r="BO394" s="206">
        <f t="shared" si="167"/>
        <v>3</v>
      </c>
      <c r="BP394" s="206">
        <f t="shared" si="168"/>
        <v>3</v>
      </c>
      <c r="BQ394" s="206">
        <f t="shared" si="166"/>
        <v>6</v>
      </c>
      <c r="BR394" s="206">
        <f t="shared" si="176"/>
        <v>10</v>
      </c>
      <c r="BS394" s="264"/>
    </row>
    <row r="395" spans="1:71">
      <c r="A395" s="28">
        <f t="shared" si="159"/>
        <v>2028</v>
      </c>
      <c r="B395" s="28">
        <f t="shared" si="162"/>
        <v>6</v>
      </c>
      <c r="C395" s="383">
        <f t="shared" si="160"/>
        <v>2002439</v>
      </c>
      <c r="D395" s="383">
        <f>ROUND(cust_BM!D395,0)</f>
        <v>1776807</v>
      </c>
      <c r="E395" s="383">
        <f>ROUND(cust_BM!E395,0)</f>
        <v>196424</v>
      </c>
      <c r="F395" s="383">
        <f>ROUND(cust_BM!F395,0)</f>
        <v>2108</v>
      </c>
      <c r="G395" s="383">
        <f>ROUND(cust_BM!G395,0)</f>
        <v>1510</v>
      </c>
      <c r="H395" s="400">
        <f>ROUND(cust_BM!H395,0)</f>
        <v>25580</v>
      </c>
      <c r="I395" s="382">
        <f>IF(CM_MWh!I395&gt;0,1,0)</f>
        <v>0</v>
      </c>
      <c r="J395" s="382">
        <f>IF(CM_MWh!J395&gt;0,1,0)</f>
        <v>0</v>
      </c>
      <c r="K395" s="382">
        <f>IF(CM_MWh!K395&gt;0,1,0)</f>
        <v>1</v>
      </c>
      <c r="L395" s="382">
        <f>IF(CM_MWh!L395&gt;0,1,0)</f>
        <v>0</v>
      </c>
      <c r="M395" s="382">
        <f>IF(CM_MWh!N395&gt;0,1,0)</f>
        <v>0</v>
      </c>
      <c r="N395" s="292">
        <f>IF(CM_MWh!K395&gt;0,1,0)</f>
        <v>1</v>
      </c>
      <c r="O395" s="292">
        <f>IF(CM_MWh!M395&gt;0,1,0)</f>
        <v>0</v>
      </c>
      <c r="P395" s="292">
        <f>IF(CM_MWh!P395&gt;0,1,0)</f>
        <v>0</v>
      </c>
      <c r="Q395" s="292">
        <f>IF(CM_MWh!Q395&gt;0,1,0)</f>
        <v>0</v>
      </c>
      <c r="R395" s="292">
        <f>IF(CM_MWh!R395&gt;0,1,0)</f>
        <v>1</v>
      </c>
      <c r="S395" s="292">
        <f>IF(CM_MWh!S395&gt;0,1,0)</f>
        <v>1</v>
      </c>
      <c r="T395" s="292">
        <f>IF(CM_MWh!T395&gt;0,1,0)</f>
        <v>0</v>
      </c>
      <c r="U395" s="384">
        <f>IF(CM_MWh!U395&gt;0,1,0)</f>
        <v>1</v>
      </c>
      <c r="V395" s="382">
        <f>IF(CM_MWh!V395&gt;0,1,0)</f>
        <v>1</v>
      </c>
      <c r="W395" s="382">
        <f>IF(CM_MWh!W395&gt;0,1,0)</f>
        <v>1</v>
      </c>
      <c r="X395" s="382">
        <f>IF(CM_MWh!X395&gt;0,1,0)</f>
        <v>0</v>
      </c>
      <c r="Y395" s="382">
        <f>IF(CM_MWh!Y395&gt;0,1,0)</f>
        <v>1</v>
      </c>
      <c r="Z395" s="382">
        <f>IF(CM_MWh!Z395&gt;0,1,0)</f>
        <v>0</v>
      </c>
      <c r="AA395" s="382">
        <f>IF(CM_MWh!AA395&gt;0,1,0)</f>
        <v>1</v>
      </c>
      <c r="AB395" s="382">
        <f>IF(CM_MWh!AB395&gt;0,1,0)</f>
        <v>0</v>
      </c>
      <c r="AC395" s="382">
        <f>IF(CM_MWh!AC395&gt;0,1,0)</f>
        <v>0</v>
      </c>
      <c r="AD395" s="382">
        <f>IF(CM_MWh!AD395&gt;0,1,0)</f>
        <v>0</v>
      </c>
      <c r="AE395" s="382">
        <f>IF(CM_MWh!AE395&gt;0,1,0)</f>
        <v>1</v>
      </c>
      <c r="AF395" s="382">
        <f>IF(CM_MWh!AF395&gt;0,1,0)</f>
        <v>0</v>
      </c>
      <c r="AG395" s="384">
        <f>IF(CM_MWh!AG395&gt;0,1,0)</f>
        <v>0</v>
      </c>
      <c r="AH395" s="260">
        <f>IF(CM_MWh!AH395&gt;0,1,0)</f>
        <v>0</v>
      </c>
      <c r="AI395" s="260">
        <f>IF(CM_MWh!AI395&gt;0,1,0)</f>
        <v>0</v>
      </c>
      <c r="AJ395" s="382">
        <f>IF(CM_MWh!AJ395&gt;0,1,0)</f>
        <v>0</v>
      </c>
      <c r="AK395" s="382">
        <f>IF(CM_MWh!AK395&gt;0,1,0)</f>
        <v>0</v>
      </c>
      <c r="AL395" s="382">
        <f>IF(CM_MWh!AL395&gt;0,1,0)</f>
        <v>0</v>
      </c>
      <c r="AM395" s="382">
        <f>IF(CM_MWh!AM395&gt;0,1,0)</f>
        <v>0</v>
      </c>
      <c r="AN395" s="382">
        <f>IF(CM_MWh!AN395&gt;0,1,0)</f>
        <v>0</v>
      </c>
      <c r="AO395" s="382">
        <f>IF(CM_MWh!AO395&gt;0,1,0)</f>
        <v>0</v>
      </c>
      <c r="AP395" s="382">
        <f>IF(CM_MWh!AP395&gt;0,1,0)</f>
        <v>0</v>
      </c>
      <c r="AQ395" s="382">
        <f>IF(CM_MWh!AQ395&gt;0,1,0)</f>
        <v>0</v>
      </c>
      <c r="AR395" s="382">
        <f>IF(CM_MWh!AR395&gt;0,1,0)</f>
        <v>0</v>
      </c>
      <c r="AS395" s="382">
        <f>IF(CM_MWh!AS395&gt;0,1,0)</f>
        <v>0</v>
      </c>
      <c r="AT395" s="382">
        <f>IF(CM_MWh!AT395&gt;0,1,0)</f>
        <v>0</v>
      </c>
      <c r="AU395" s="382">
        <f t="shared" si="170"/>
        <v>6</v>
      </c>
      <c r="AV395" s="382">
        <f t="shared" si="171"/>
        <v>4</v>
      </c>
      <c r="AW395" s="103">
        <f t="shared" si="172"/>
        <v>10</v>
      </c>
      <c r="AX395" s="152">
        <f t="shared" si="173"/>
        <v>2002429</v>
      </c>
      <c r="AY395" s="381"/>
      <c r="AZ395" s="371"/>
      <c r="BA395" s="371"/>
      <c r="BB395" s="371"/>
      <c r="BC395" s="371"/>
      <c r="BD395" s="17"/>
      <c r="BE395" s="104">
        <f t="shared" si="164"/>
        <v>2028</v>
      </c>
      <c r="BF395" s="28">
        <f t="shared" si="165"/>
        <v>6</v>
      </c>
      <c r="BG395" s="381">
        <f t="shared" si="169"/>
        <v>4004884</v>
      </c>
      <c r="BH395" s="215">
        <f t="shared" si="163"/>
        <v>1776807</v>
      </c>
      <c r="BI395" s="215">
        <f t="shared" si="163"/>
        <v>196424</v>
      </c>
      <c r="BJ395" s="215">
        <f t="shared" si="163"/>
        <v>2108</v>
      </c>
      <c r="BK395" s="215">
        <f t="shared" si="163"/>
        <v>1510</v>
      </c>
      <c r="BL395" s="215">
        <f t="shared" si="163"/>
        <v>25580</v>
      </c>
      <c r="BM395" s="215">
        <f t="shared" si="174"/>
        <v>2002429</v>
      </c>
      <c r="BN395" s="206">
        <f t="shared" si="175"/>
        <v>4</v>
      </c>
      <c r="BO395" s="206">
        <f t="shared" si="167"/>
        <v>3</v>
      </c>
      <c r="BP395" s="206">
        <f t="shared" si="168"/>
        <v>3</v>
      </c>
      <c r="BQ395" s="206">
        <f t="shared" si="166"/>
        <v>6</v>
      </c>
      <c r="BR395" s="206">
        <f t="shared" si="176"/>
        <v>10</v>
      </c>
      <c r="BS395" s="264"/>
    </row>
    <row r="396" spans="1:71">
      <c r="A396" s="28">
        <f t="shared" si="159"/>
        <v>2028</v>
      </c>
      <c r="B396" s="28">
        <f t="shared" si="162"/>
        <v>7</v>
      </c>
      <c r="C396" s="383">
        <f t="shared" si="160"/>
        <v>2003863</v>
      </c>
      <c r="D396" s="383">
        <f>ROUND(cust_BM!D396,0)</f>
        <v>1778129</v>
      </c>
      <c r="E396" s="383">
        <f>ROUND(cust_BM!E396,0)</f>
        <v>196554</v>
      </c>
      <c r="F396" s="383">
        <f>ROUND(cust_BM!F396,0)</f>
        <v>2107</v>
      </c>
      <c r="G396" s="383">
        <f>ROUND(cust_BM!G396,0)</f>
        <v>1510</v>
      </c>
      <c r="H396" s="400">
        <f>ROUND(cust_BM!H396,0)</f>
        <v>25553</v>
      </c>
      <c r="I396" s="382">
        <f>IF(CM_MWh!I396&gt;0,1,0)</f>
        <v>0</v>
      </c>
      <c r="J396" s="382">
        <f>IF(CM_MWh!J396&gt;0,1,0)</f>
        <v>0</v>
      </c>
      <c r="K396" s="382">
        <f>IF(CM_MWh!K396&gt;0,1,0)</f>
        <v>1</v>
      </c>
      <c r="L396" s="382">
        <f>IF(CM_MWh!L396&gt;0,1,0)</f>
        <v>0</v>
      </c>
      <c r="M396" s="382">
        <f>IF(CM_MWh!N396&gt;0,1,0)</f>
        <v>0</v>
      </c>
      <c r="N396" s="292">
        <f>IF(CM_MWh!K396&gt;0,1,0)</f>
        <v>1</v>
      </c>
      <c r="O396" s="292">
        <f>IF(CM_MWh!M396&gt;0,1,0)</f>
        <v>0</v>
      </c>
      <c r="P396" s="292">
        <f>IF(CM_MWh!P396&gt;0,1,0)</f>
        <v>0</v>
      </c>
      <c r="Q396" s="292">
        <f>IF(CM_MWh!Q396&gt;0,1,0)</f>
        <v>0</v>
      </c>
      <c r="R396" s="292">
        <f>IF(CM_MWh!R396&gt;0,1,0)</f>
        <v>1</v>
      </c>
      <c r="S396" s="292">
        <f>IF(CM_MWh!S396&gt;0,1,0)</f>
        <v>1</v>
      </c>
      <c r="T396" s="292">
        <f>IF(CM_MWh!T396&gt;0,1,0)</f>
        <v>0</v>
      </c>
      <c r="U396" s="384">
        <f>IF(CM_MWh!U396&gt;0,1,0)</f>
        <v>1</v>
      </c>
      <c r="V396" s="382">
        <f>IF(CM_MWh!V396&gt;0,1,0)</f>
        <v>1</v>
      </c>
      <c r="W396" s="382">
        <f>IF(CM_MWh!W396&gt;0,1,0)</f>
        <v>1</v>
      </c>
      <c r="X396" s="382">
        <f>IF(CM_MWh!X396&gt;0,1,0)</f>
        <v>0</v>
      </c>
      <c r="Y396" s="382">
        <f>IF(CM_MWh!Y396&gt;0,1,0)</f>
        <v>1</v>
      </c>
      <c r="Z396" s="382">
        <f>IF(CM_MWh!Z396&gt;0,1,0)</f>
        <v>0</v>
      </c>
      <c r="AA396" s="382">
        <f>IF(CM_MWh!AA396&gt;0,1,0)</f>
        <v>1</v>
      </c>
      <c r="AB396" s="382">
        <f>IF(CM_MWh!AB396&gt;0,1,0)</f>
        <v>0</v>
      </c>
      <c r="AC396" s="382">
        <f>IF(CM_MWh!AC396&gt;0,1,0)</f>
        <v>0</v>
      </c>
      <c r="AD396" s="382">
        <f>IF(CM_MWh!AD396&gt;0,1,0)</f>
        <v>0</v>
      </c>
      <c r="AE396" s="382">
        <f>IF(CM_MWh!AE396&gt;0,1,0)</f>
        <v>1</v>
      </c>
      <c r="AF396" s="382">
        <f>IF(CM_MWh!AF396&gt;0,1,0)</f>
        <v>0</v>
      </c>
      <c r="AG396" s="384">
        <f>IF(CM_MWh!AG396&gt;0,1,0)</f>
        <v>0</v>
      </c>
      <c r="AH396" s="260">
        <f>IF(CM_MWh!AH396&gt;0,1,0)</f>
        <v>0</v>
      </c>
      <c r="AI396" s="260">
        <f>IF(CM_MWh!AI396&gt;0,1,0)</f>
        <v>0</v>
      </c>
      <c r="AJ396" s="382">
        <f>IF(CM_MWh!AJ396&gt;0,1,0)</f>
        <v>0</v>
      </c>
      <c r="AK396" s="382">
        <f>IF(CM_MWh!AK396&gt;0,1,0)</f>
        <v>0</v>
      </c>
      <c r="AL396" s="382">
        <f>IF(CM_MWh!AL396&gt;0,1,0)</f>
        <v>0</v>
      </c>
      <c r="AM396" s="382">
        <f>IF(CM_MWh!AM396&gt;0,1,0)</f>
        <v>0</v>
      </c>
      <c r="AN396" s="382">
        <f>IF(CM_MWh!AN396&gt;0,1,0)</f>
        <v>0</v>
      </c>
      <c r="AO396" s="382">
        <f>IF(CM_MWh!AO396&gt;0,1,0)</f>
        <v>0</v>
      </c>
      <c r="AP396" s="382">
        <f>IF(CM_MWh!AP396&gt;0,1,0)</f>
        <v>0</v>
      </c>
      <c r="AQ396" s="382">
        <f>IF(CM_MWh!AQ396&gt;0,1,0)</f>
        <v>0</v>
      </c>
      <c r="AR396" s="382">
        <f>IF(CM_MWh!AR396&gt;0,1,0)</f>
        <v>0</v>
      </c>
      <c r="AS396" s="382">
        <f>IF(CM_MWh!AS396&gt;0,1,0)</f>
        <v>0</v>
      </c>
      <c r="AT396" s="382">
        <f>IF(CM_MWh!AT396&gt;0,1,0)</f>
        <v>0</v>
      </c>
      <c r="AU396" s="382">
        <f t="shared" si="170"/>
        <v>6</v>
      </c>
      <c r="AV396" s="382">
        <f t="shared" si="171"/>
        <v>4</v>
      </c>
      <c r="AW396" s="103">
        <f t="shared" si="172"/>
        <v>10</v>
      </c>
      <c r="AX396" s="152">
        <f t="shared" si="173"/>
        <v>2003853</v>
      </c>
      <c r="AY396" s="381"/>
      <c r="AZ396" s="371"/>
      <c r="BA396" s="371"/>
      <c r="BB396" s="371"/>
      <c r="BC396" s="371"/>
      <c r="BD396" s="17"/>
      <c r="BE396" s="104">
        <f t="shared" si="164"/>
        <v>2028</v>
      </c>
      <c r="BF396" s="28">
        <f t="shared" si="165"/>
        <v>7</v>
      </c>
      <c r="BG396" s="381">
        <f t="shared" si="169"/>
        <v>4007732</v>
      </c>
      <c r="BH396" s="215">
        <f t="shared" si="163"/>
        <v>1778129</v>
      </c>
      <c r="BI396" s="215">
        <f t="shared" si="163"/>
        <v>196554</v>
      </c>
      <c r="BJ396" s="215">
        <f t="shared" si="163"/>
        <v>2107</v>
      </c>
      <c r="BK396" s="215">
        <f t="shared" si="163"/>
        <v>1510</v>
      </c>
      <c r="BL396" s="215">
        <f t="shared" si="163"/>
        <v>25553</v>
      </c>
      <c r="BM396" s="215">
        <f t="shared" si="174"/>
        <v>2003853</v>
      </c>
      <c r="BN396" s="206">
        <f t="shared" si="175"/>
        <v>4</v>
      </c>
      <c r="BO396" s="206">
        <f t="shared" si="167"/>
        <v>3</v>
      </c>
      <c r="BP396" s="206">
        <f t="shared" si="168"/>
        <v>3</v>
      </c>
      <c r="BQ396" s="206">
        <f t="shared" si="166"/>
        <v>6</v>
      </c>
      <c r="BR396" s="206">
        <f t="shared" si="176"/>
        <v>10</v>
      </c>
      <c r="BS396" s="264"/>
    </row>
    <row r="397" spans="1:71">
      <c r="A397" s="28">
        <f t="shared" si="159"/>
        <v>2028</v>
      </c>
      <c r="B397" s="28">
        <f t="shared" si="162"/>
        <v>8</v>
      </c>
      <c r="C397" s="383">
        <f t="shared" si="160"/>
        <v>2005343</v>
      </c>
      <c r="D397" s="383">
        <f>ROUND(cust_BM!D397,0)</f>
        <v>1779423</v>
      </c>
      <c r="E397" s="383">
        <f>ROUND(cust_BM!E397,0)</f>
        <v>196684</v>
      </c>
      <c r="F397" s="383">
        <f>ROUND(cust_BM!F397,0)</f>
        <v>2106</v>
      </c>
      <c r="G397" s="383">
        <f>ROUND(cust_BM!G397,0)</f>
        <v>1510</v>
      </c>
      <c r="H397" s="400">
        <f>ROUND(cust_BM!H397,0)</f>
        <v>25610</v>
      </c>
      <c r="I397" s="382">
        <f>IF(CM_MWh!I397&gt;0,1,0)</f>
        <v>0</v>
      </c>
      <c r="J397" s="382">
        <f>IF(CM_MWh!J397&gt;0,1,0)</f>
        <v>0</v>
      </c>
      <c r="K397" s="382">
        <f>IF(CM_MWh!K397&gt;0,1,0)</f>
        <v>1</v>
      </c>
      <c r="L397" s="382">
        <f>IF(CM_MWh!L397&gt;0,1,0)</f>
        <v>0</v>
      </c>
      <c r="M397" s="382">
        <f>IF(CM_MWh!N397&gt;0,1,0)</f>
        <v>0</v>
      </c>
      <c r="N397" s="292">
        <f>IF(CM_MWh!K397&gt;0,1,0)</f>
        <v>1</v>
      </c>
      <c r="O397" s="292">
        <f>IF(CM_MWh!M397&gt;0,1,0)</f>
        <v>0</v>
      </c>
      <c r="P397" s="292">
        <f>IF(CM_MWh!P397&gt;0,1,0)</f>
        <v>0</v>
      </c>
      <c r="Q397" s="292">
        <f>IF(CM_MWh!Q397&gt;0,1,0)</f>
        <v>0</v>
      </c>
      <c r="R397" s="292">
        <f>IF(CM_MWh!R397&gt;0,1,0)</f>
        <v>1</v>
      </c>
      <c r="S397" s="292">
        <f>IF(CM_MWh!S397&gt;0,1,0)</f>
        <v>1</v>
      </c>
      <c r="T397" s="292">
        <f>IF(CM_MWh!T397&gt;0,1,0)</f>
        <v>0</v>
      </c>
      <c r="U397" s="384">
        <f>IF(CM_MWh!U397&gt;0,1,0)</f>
        <v>1</v>
      </c>
      <c r="V397" s="382">
        <f>IF(CM_MWh!V397&gt;0,1,0)</f>
        <v>1</v>
      </c>
      <c r="W397" s="382">
        <f>IF(CM_MWh!W397&gt;0,1,0)</f>
        <v>1</v>
      </c>
      <c r="X397" s="382">
        <f>IF(CM_MWh!X397&gt;0,1,0)</f>
        <v>0</v>
      </c>
      <c r="Y397" s="382">
        <f>IF(CM_MWh!Y397&gt;0,1,0)</f>
        <v>1</v>
      </c>
      <c r="Z397" s="382">
        <f>IF(CM_MWh!Z397&gt;0,1,0)</f>
        <v>0</v>
      </c>
      <c r="AA397" s="382">
        <f>IF(CM_MWh!AA397&gt;0,1,0)</f>
        <v>1</v>
      </c>
      <c r="AB397" s="382">
        <f>IF(CM_MWh!AB397&gt;0,1,0)</f>
        <v>0</v>
      </c>
      <c r="AC397" s="382">
        <f>IF(CM_MWh!AC397&gt;0,1,0)</f>
        <v>0</v>
      </c>
      <c r="AD397" s="382">
        <f>IF(CM_MWh!AD397&gt;0,1,0)</f>
        <v>0</v>
      </c>
      <c r="AE397" s="382">
        <f>IF(CM_MWh!AE397&gt;0,1,0)</f>
        <v>1</v>
      </c>
      <c r="AF397" s="382">
        <f>IF(CM_MWh!AF397&gt;0,1,0)</f>
        <v>0</v>
      </c>
      <c r="AG397" s="384">
        <f>IF(CM_MWh!AG397&gt;0,1,0)</f>
        <v>0</v>
      </c>
      <c r="AH397" s="260">
        <f>IF(CM_MWh!AH397&gt;0,1,0)</f>
        <v>0</v>
      </c>
      <c r="AI397" s="260">
        <f>IF(CM_MWh!AI397&gt;0,1,0)</f>
        <v>0</v>
      </c>
      <c r="AJ397" s="382">
        <f>IF(CM_MWh!AJ397&gt;0,1,0)</f>
        <v>0</v>
      </c>
      <c r="AK397" s="382">
        <f>IF(CM_MWh!AK397&gt;0,1,0)</f>
        <v>0</v>
      </c>
      <c r="AL397" s="382">
        <f>IF(CM_MWh!AL397&gt;0,1,0)</f>
        <v>0</v>
      </c>
      <c r="AM397" s="382">
        <f>IF(CM_MWh!AM397&gt;0,1,0)</f>
        <v>0</v>
      </c>
      <c r="AN397" s="382">
        <f>IF(CM_MWh!AN397&gt;0,1,0)</f>
        <v>0</v>
      </c>
      <c r="AO397" s="382">
        <f>IF(CM_MWh!AO397&gt;0,1,0)</f>
        <v>0</v>
      </c>
      <c r="AP397" s="382">
        <f>IF(CM_MWh!AP397&gt;0,1,0)</f>
        <v>0</v>
      </c>
      <c r="AQ397" s="382">
        <f>IF(CM_MWh!AQ397&gt;0,1,0)</f>
        <v>0</v>
      </c>
      <c r="AR397" s="382">
        <f>IF(CM_MWh!AR397&gt;0,1,0)</f>
        <v>0</v>
      </c>
      <c r="AS397" s="382">
        <f>IF(CM_MWh!AS397&gt;0,1,0)</f>
        <v>0</v>
      </c>
      <c r="AT397" s="382">
        <f>IF(CM_MWh!AT397&gt;0,1,0)</f>
        <v>0</v>
      </c>
      <c r="AU397" s="382">
        <f t="shared" si="170"/>
        <v>6</v>
      </c>
      <c r="AV397" s="382">
        <f t="shared" si="171"/>
        <v>4</v>
      </c>
      <c r="AW397" s="103">
        <f t="shared" si="172"/>
        <v>10</v>
      </c>
      <c r="AX397" s="152">
        <f t="shared" si="173"/>
        <v>2005333</v>
      </c>
      <c r="AY397" s="381"/>
      <c r="AZ397" s="371"/>
      <c r="BA397" s="371"/>
      <c r="BB397" s="371"/>
      <c r="BC397" s="371"/>
      <c r="BD397" s="17"/>
      <c r="BE397" s="104">
        <f t="shared" si="164"/>
        <v>2028</v>
      </c>
      <c r="BF397" s="28">
        <f t="shared" si="165"/>
        <v>8</v>
      </c>
      <c r="BG397" s="381">
        <f t="shared" si="169"/>
        <v>4010692</v>
      </c>
      <c r="BH397" s="215">
        <f t="shared" si="163"/>
        <v>1779423</v>
      </c>
      <c r="BI397" s="215">
        <f t="shared" si="163"/>
        <v>196684</v>
      </c>
      <c r="BJ397" s="215">
        <f t="shared" si="163"/>
        <v>2106</v>
      </c>
      <c r="BK397" s="215">
        <f t="shared" si="163"/>
        <v>1510</v>
      </c>
      <c r="BL397" s="215">
        <f t="shared" si="163"/>
        <v>25610</v>
      </c>
      <c r="BM397" s="215">
        <f t="shared" si="174"/>
        <v>2005333</v>
      </c>
      <c r="BN397" s="206">
        <f t="shared" si="175"/>
        <v>4</v>
      </c>
      <c r="BO397" s="206">
        <f t="shared" si="167"/>
        <v>3</v>
      </c>
      <c r="BP397" s="206">
        <f t="shared" si="168"/>
        <v>3</v>
      </c>
      <c r="BQ397" s="206">
        <f t="shared" si="166"/>
        <v>6</v>
      </c>
      <c r="BR397" s="206">
        <f t="shared" si="176"/>
        <v>10</v>
      </c>
      <c r="BS397" s="264"/>
    </row>
    <row r="398" spans="1:71">
      <c r="A398" s="28">
        <f t="shared" si="159"/>
        <v>2028</v>
      </c>
      <c r="B398" s="28">
        <f t="shared" si="162"/>
        <v>9</v>
      </c>
      <c r="C398" s="383">
        <f t="shared" si="160"/>
        <v>2006772</v>
      </c>
      <c r="D398" s="383">
        <f>ROUND(cust_BM!D398,0)</f>
        <v>1780716</v>
      </c>
      <c r="E398" s="383">
        <f>ROUND(cust_BM!E398,0)</f>
        <v>196813</v>
      </c>
      <c r="F398" s="383">
        <f>ROUND(cust_BM!F398,0)</f>
        <v>2105</v>
      </c>
      <c r="G398" s="383">
        <f>ROUND(cust_BM!G398,0)</f>
        <v>1509</v>
      </c>
      <c r="H398" s="400">
        <f>ROUND(cust_BM!H398,0)</f>
        <v>25619</v>
      </c>
      <c r="I398" s="382">
        <f>IF(CM_MWh!I398&gt;0,1,0)</f>
        <v>0</v>
      </c>
      <c r="J398" s="382">
        <f>IF(CM_MWh!J398&gt;0,1,0)</f>
        <v>0</v>
      </c>
      <c r="K398" s="382">
        <f>IF(CM_MWh!K398&gt;0,1,0)</f>
        <v>1</v>
      </c>
      <c r="L398" s="382">
        <f>IF(CM_MWh!L398&gt;0,1,0)</f>
        <v>0</v>
      </c>
      <c r="M398" s="382">
        <f>IF(CM_MWh!N398&gt;0,1,0)</f>
        <v>0</v>
      </c>
      <c r="N398" s="292">
        <f>IF(CM_MWh!K398&gt;0,1,0)</f>
        <v>1</v>
      </c>
      <c r="O398" s="292">
        <f>IF(CM_MWh!M398&gt;0,1,0)</f>
        <v>0</v>
      </c>
      <c r="P398" s="292">
        <f>IF(CM_MWh!P398&gt;0,1,0)</f>
        <v>0</v>
      </c>
      <c r="Q398" s="292">
        <f>IF(CM_MWh!Q398&gt;0,1,0)</f>
        <v>0</v>
      </c>
      <c r="R398" s="292">
        <f>IF(CM_MWh!R398&gt;0,1,0)</f>
        <v>1</v>
      </c>
      <c r="S398" s="292">
        <f>IF(CM_MWh!S398&gt;0,1,0)</f>
        <v>1</v>
      </c>
      <c r="T398" s="292">
        <f>IF(CM_MWh!T398&gt;0,1,0)</f>
        <v>0</v>
      </c>
      <c r="U398" s="384">
        <f>IF(CM_MWh!U398&gt;0,1,0)</f>
        <v>1</v>
      </c>
      <c r="V398" s="382">
        <f>IF(CM_MWh!V398&gt;0,1,0)</f>
        <v>1</v>
      </c>
      <c r="W398" s="382">
        <f>IF(CM_MWh!W398&gt;0,1,0)</f>
        <v>1</v>
      </c>
      <c r="X398" s="382">
        <f>IF(CM_MWh!X398&gt;0,1,0)</f>
        <v>0</v>
      </c>
      <c r="Y398" s="382">
        <f>IF(CM_MWh!Y398&gt;0,1,0)</f>
        <v>1</v>
      </c>
      <c r="Z398" s="382">
        <f>IF(CM_MWh!Z398&gt;0,1,0)</f>
        <v>0</v>
      </c>
      <c r="AA398" s="382">
        <f>IF(CM_MWh!AA398&gt;0,1,0)</f>
        <v>1</v>
      </c>
      <c r="AB398" s="382">
        <f>IF(CM_MWh!AB398&gt;0,1,0)</f>
        <v>0</v>
      </c>
      <c r="AC398" s="382">
        <f>IF(CM_MWh!AC398&gt;0,1,0)</f>
        <v>0</v>
      </c>
      <c r="AD398" s="382">
        <f>IF(CM_MWh!AD398&gt;0,1,0)</f>
        <v>0</v>
      </c>
      <c r="AE398" s="382">
        <f>IF(CM_MWh!AE398&gt;0,1,0)</f>
        <v>1</v>
      </c>
      <c r="AF398" s="382">
        <f>IF(CM_MWh!AF398&gt;0,1,0)</f>
        <v>0</v>
      </c>
      <c r="AG398" s="384">
        <f>IF(CM_MWh!AG398&gt;0,1,0)</f>
        <v>0</v>
      </c>
      <c r="AH398" s="260">
        <f>IF(CM_MWh!AH398&gt;0,1,0)</f>
        <v>0</v>
      </c>
      <c r="AI398" s="260">
        <f>IF(CM_MWh!AI398&gt;0,1,0)</f>
        <v>0</v>
      </c>
      <c r="AJ398" s="382">
        <f>IF(CM_MWh!AJ398&gt;0,1,0)</f>
        <v>0</v>
      </c>
      <c r="AK398" s="382">
        <f>IF(CM_MWh!AK398&gt;0,1,0)</f>
        <v>0</v>
      </c>
      <c r="AL398" s="382">
        <f>IF(CM_MWh!AL398&gt;0,1,0)</f>
        <v>0</v>
      </c>
      <c r="AM398" s="382">
        <f>IF(CM_MWh!AM398&gt;0,1,0)</f>
        <v>0</v>
      </c>
      <c r="AN398" s="382">
        <f>IF(CM_MWh!AN398&gt;0,1,0)</f>
        <v>0</v>
      </c>
      <c r="AO398" s="382">
        <f>IF(CM_MWh!AO398&gt;0,1,0)</f>
        <v>0</v>
      </c>
      <c r="AP398" s="382">
        <f>IF(CM_MWh!AP398&gt;0,1,0)</f>
        <v>0</v>
      </c>
      <c r="AQ398" s="382">
        <f>IF(CM_MWh!AQ398&gt;0,1,0)</f>
        <v>0</v>
      </c>
      <c r="AR398" s="382">
        <f>IF(CM_MWh!AR398&gt;0,1,0)</f>
        <v>0</v>
      </c>
      <c r="AS398" s="382">
        <f>IF(CM_MWh!AS398&gt;0,1,0)</f>
        <v>0</v>
      </c>
      <c r="AT398" s="382">
        <f>IF(CM_MWh!AT398&gt;0,1,0)</f>
        <v>0</v>
      </c>
      <c r="AU398" s="382">
        <f t="shared" si="170"/>
        <v>6</v>
      </c>
      <c r="AV398" s="382">
        <f t="shared" si="171"/>
        <v>4</v>
      </c>
      <c r="AW398" s="103">
        <f t="shared" si="172"/>
        <v>10</v>
      </c>
      <c r="AX398" s="152">
        <f t="shared" si="173"/>
        <v>2006762</v>
      </c>
      <c r="AY398" s="381"/>
      <c r="AZ398" s="371"/>
      <c r="BA398" s="371"/>
      <c r="BB398" s="371"/>
      <c r="BC398" s="371"/>
      <c r="BD398" s="17"/>
      <c r="BE398" s="104">
        <f t="shared" si="164"/>
        <v>2028</v>
      </c>
      <c r="BF398" s="28">
        <f t="shared" si="165"/>
        <v>9</v>
      </c>
      <c r="BG398" s="381">
        <f t="shared" si="169"/>
        <v>4013550</v>
      </c>
      <c r="BH398" s="215">
        <f t="shared" si="163"/>
        <v>1780716</v>
      </c>
      <c r="BI398" s="215">
        <f t="shared" si="163"/>
        <v>196813</v>
      </c>
      <c r="BJ398" s="215">
        <f t="shared" si="163"/>
        <v>2105</v>
      </c>
      <c r="BK398" s="215">
        <f t="shared" si="163"/>
        <v>1509</v>
      </c>
      <c r="BL398" s="215">
        <f t="shared" si="163"/>
        <v>25619</v>
      </c>
      <c r="BM398" s="215">
        <f t="shared" si="174"/>
        <v>2006762</v>
      </c>
      <c r="BN398" s="206">
        <f t="shared" si="175"/>
        <v>4</v>
      </c>
      <c r="BO398" s="206">
        <f t="shared" si="167"/>
        <v>3</v>
      </c>
      <c r="BP398" s="206">
        <f t="shared" si="168"/>
        <v>3</v>
      </c>
      <c r="BQ398" s="206">
        <f t="shared" si="166"/>
        <v>6</v>
      </c>
      <c r="BR398" s="206">
        <f t="shared" si="176"/>
        <v>10</v>
      </c>
      <c r="BS398" s="264"/>
    </row>
    <row r="399" spans="1:71">
      <c r="A399" s="28">
        <f t="shared" si="159"/>
        <v>2028</v>
      </c>
      <c r="B399" s="28">
        <f t="shared" si="162"/>
        <v>10</v>
      </c>
      <c r="C399" s="383">
        <f t="shared" si="160"/>
        <v>2008217</v>
      </c>
      <c r="D399" s="383">
        <f>ROUND(cust_BM!D399,0)</f>
        <v>1782010</v>
      </c>
      <c r="E399" s="383">
        <f>ROUND(cust_BM!E399,0)</f>
        <v>196940</v>
      </c>
      <c r="F399" s="383">
        <f>ROUND(cust_BM!F399,0)</f>
        <v>2104</v>
      </c>
      <c r="G399" s="383">
        <f>ROUND(cust_BM!G399,0)</f>
        <v>1509</v>
      </c>
      <c r="H399" s="400">
        <f>ROUND(cust_BM!H399,0)</f>
        <v>25644</v>
      </c>
      <c r="I399" s="382">
        <f>IF(CM_MWh!I399&gt;0,1,0)</f>
        <v>0</v>
      </c>
      <c r="J399" s="382">
        <f>IF(CM_MWh!J399&gt;0,1,0)</f>
        <v>0</v>
      </c>
      <c r="K399" s="382">
        <f>IF(CM_MWh!K399&gt;0,1,0)</f>
        <v>1</v>
      </c>
      <c r="L399" s="382">
        <f>IF(CM_MWh!L399&gt;0,1,0)</f>
        <v>0</v>
      </c>
      <c r="M399" s="382">
        <f>IF(CM_MWh!N399&gt;0,1,0)</f>
        <v>0</v>
      </c>
      <c r="N399" s="292">
        <f>IF(CM_MWh!K399&gt;0,1,0)</f>
        <v>1</v>
      </c>
      <c r="O399" s="292">
        <f>IF(CM_MWh!M399&gt;0,1,0)</f>
        <v>0</v>
      </c>
      <c r="P399" s="292">
        <f>IF(CM_MWh!P399&gt;0,1,0)</f>
        <v>0</v>
      </c>
      <c r="Q399" s="292">
        <f>IF(CM_MWh!Q399&gt;0,1,0)</f>
        <v>0</v>
      </c>
      <c r="R399" s="292">
        <f>IF(CM_MWh!R399&gt;0,1,0)</f>
        <v>1</v>
      </c>
      <c r="S399" s="292">
        <f>IF(CM_MWh!S399&gt;0,1,0)</f>
        <v>1</v>
      </c>
      <c r="T399" s="292">
        <f>IF(CM_MWh!T399&gt;0,1,0)</f>
        <v>0</v>
      </c>
      <c r="U399" s="384">
        <f>IF(CM_MWh!U399&gt;0,1,0)</f>
        <v>1</v>
      </c>
      <c r="V399" s="382">
        <f>IF(CM_MWh!V399&gt;0,1,0)</f>
        <v>1</v>
      </c>
      <c r="W399" s="382">
        <f>IF(CM_MWh!W399&gt;0,1,0)</f>
        <v>1</v>
      </c>
      <c r="X399" s="382">
        <f>IF(CM_MWh!X399&gt;0,1,0)</f>
        <v>0</v>
      </c>
      <c r="Y399" s="382">
        <f>IF(CM_MWh!Y399&gt;0,1,0)</f>
        <v>1</v>
      </c>
      <c r="Z399" s="382">
        <f>IF(CM_MWh!Z399&gt;0,1,0)</f>
        <v>0</v>
      </c>
      <c r="AA399" s="382">
        <f>IF(CM_MWh!AA399&gt;0,1,0)</f>
        <v>1</v>
      </c>
      <c r="AB399" s="382">
        <f>IF(CM_MWh!AB399&gt;0,1,0)</f>
        <v>0</v>
      </c>
      <c r="AC399" s="382">
        <f>IF(CM_MWh!AC399&gt;0,1,0)</f>
        <v>0</v>
      </c>
      <c r="AD399" s="382">
        <f>IF(CM_MWh!AD399&gt;0,1,0)</f>
        <v>0</v>
      </c>
      <c r="AE399" s="382">
        <f>IF(CM_MWh!AE399&gt;0,1,0)</f>
        <v>1</v>
      </c>
      <c r="AF399" s="382">
        <f>IF(CM_MWh!AF399&gt;0,1,0)</f>
        <v>0</v>
      </c>
      <c r="AG399" s="384">
        <f>IF(CM_MWh!AG399&gt;0,1,0)</f>
        <v>0</v>
      </c>
      <c r="AH399" s="260">
        <f>IF(CM_MWh!AH399&gt;0,1,0)</f>
        <v>0</v>
      </c>
      <c r="AI399" s="260">
        <f>IF(CM_MWh!AI399&gt;0,1,0)</f>
        <v>0</v>
      </c>
      <c r="AJ399" s="382">
        <f>IF(CM_MWh!AJ399&gt;0,1,0)</f>
        <v>0</v>
      </c>
      <c r="AK399" s="382">
        <f>IF(CM_MWh!AK399&gt;0,1,0)</f>
        <v>0</v>
      </c>
      <c r="AL399" s="382">
        <f>IF(CM_MWh!AL399&gt;0,1,0)</f>
        <v>0</v>
      </c>
      <c r="AM399" s="382">
        <f>IF(CM_MWh!AM399&gt;0,1,0)</f>
        <v>0</v>
      </c>
      <c r="AN399" s="382">
        <f>IF(CM_MWh!AN399&gt;0,1,0)</f>
        <v>0</v>
      </c>
      <c r="AO399" s="382">
        <f>IF(CM_MWh!AO399&gt;0,1,0)</f>
        <v>0</v>
      </c>
      <c r="AP399" s="382">
        <f>IF(CM_MWh!AP399&gt;0,1,0)</f>
        <v>0</v>
      </c>
      <c r="AQ399" s="382">
        <f>IF(CM_MWh!AQ399&gt;0,1,0)</f>
        <v>0</v>
      </c>
      <c r="AR399" s="382">
        <f>IF(CM_MWh!AR399&gt;0,1,0)</f>
        <v>0</v>
      </c>
      <c r="AS399" s="382">
        <f>IF(CM_MWh!AS399&gt;0,1,0)</f>
        <v>0</v>
      </c>
      <c r="AT399" s="382">
        <f>IF(CM_MWh!AT399&gt;0,1,0)</f>
        <v>0</v>
      </c>
      <c r="AU399" s="382">
        <f t="shared" si="170"/>
        <v>6</v>
      </c>
      <c r="AV399" s="382">
        <f t="shared" si="171"/>
        <v>4</v>
      </c>
      <c r="AW399" s="103">
        <f t="shared" si="172"/>
        <v>10</v>
      </c>
      <c r="AX399" s="152">
        <f t="shared" si="173"/>
        <v>2008207</v>
      </c>
      <c r="AY399" s="381"/>
      <c r="AZ399" s="371"/>
      <c r="BA399" s="371"/>
      <c r="BB399" s="371"/>
      <c r="BC399" s="371"/>
      <c r="BD399" s="17"/>
      <c r="BE399" s="104">
        <f t="shared" si="164"/>
        <v>2028</v>
      </c>
      <c r="BF399" s="28">
        <f t="shared" si="165"/>
        <v>10</v>
      </c>
      <c r="BG399" s="381">
        <f t="shared" si="169"/>
        <v>4016440</v>
      </c>
      <c r="BH399" s="215">
        <f t="shared" si="163"/>
        <v>1782010</v>
      </c>
      <c r="BI399" s="215">
        <f t="shared" si="163"/>
        <v>196940</v>
      </c>
      <c r="BJ399" s="215">
        <f t="shared" si="163"/>
        <v>2104</v>
      </c>
      <c r="BK399" s="215">
        <f t="shared" si="163"/>
        <v>1509</v>
      </c>
      <c r="BL399" s="215">
        <f t="shared" si="163"/>
        <v>25644</v>
      </c>
      <c r="BM399" s="215">
        <f t="shared" si="174"/>
        <v>2008207</v>
      </c>
      <c r="BN399" s="206">
        <f t="shared" si="175"/>
        <v>4</v>
      </c>
      <c r="BO399" s="206">
        <f t="shared" si="167"/>
        <v>3</v>
      </c>
      <c r="BP399" s="206">
        <f t="shared" si="168"/>
        <v>3</v>
      </c>
      <c r="BQ399" s="206">
        <f t="shared" si="166"/>
        <v>6</v>
      </c>
      <c r="BR399" s="206">
        <f t="shared" si="176"/>
        <v>10</v>
      </c>
      <c r="BS399" s="264"/>
    </row>
    <row r="400" spans="1:71">
      <c r="A400" s="28">
        <f t="shared" si="159"/>
        <v>2028</v>
      </c>
      <c r="B400" s="28">
        <f t="shared" si="162"/>
        <v>11</v>
      </c>
      <c r="C400" s="383">
        <f t="shared" si="160"/>
        <v>2009673</v>
      </c>
      <c r="D400" s="383">
        <f>ROUND(cust_BM!D400,0)</f>
        <v>1783304</v>
      </c>
      <c r="E400" s="383">
        <f>ROUND(cust_BM!E400,0)</f>
        <v>197067</v>
      </c>
      <c r="F400" s="383">
        <f>ROUND(cust_BM!F400,0)</f>
        <v>2103</v>
      </c>
      <c r="G400" s="383">
        <f>ROUND(cust_BM!G400,0)</f>
        <v>1509</v>
      </c>
      <c r="H400" s="400">
        <f>ROUND(cust_BM!H400,0)</f>
        <v>25680</v>
      </c>
      <c r="I400" s="382">
        <f>IF(CM_MWh!I400&gt;0,1,0)</f>
        <v>0</v>
      </c>
      <c r="J400" s="382">
        <f>IF(CM_MWh!J400&gt;0,1,0)</f>
        <v>0</v>
      </c>
      <c r="K400" s="382">
        <f>IF(CM_MWh!K400&gt;0,1,0)</f>
        <v>1</v>
      </c>
      <c r="L400" s="382">
        <f>IF(CM_MWh!L400&gt;0,1,0)</f>
        <v>0</v>
      </c>
      <c r="M400" s="382">
        <f>IF(CM_MWh!N400&gt;0,1,0)</f>
        <v>0</v>
      </c>
      <c r="N400" s="292">
        <f>IF(CM_MWh!K400&gt;0,1,0)</f>
        <v>1</v>
      </c>
      <c r="O400" s="292">
        <f>IF(CM_MWh!M400&gt;0,1,0)</f>
        <v>0</v>
      </c>
      <c r="P400" s="292">
        <f>IF(CM_MWh!P400&gt;0,1,0)</f>
        <v>0</v>
      </c>
      <c r="Q400" s="292">
        <f>IF(CM_MWh!Q400&gt;0,1,0)</f>
        <v>0</v>
      </c>
      <c r="R400" s="292">
        <f>IF(CM_MWh!R400&gt;0,1,0)</f>
        <v>1</v>
      </c>
      <c r="S400" s="292">
        <f>IF(CM_MWh!S400&gt;0,1,0)</f>
        <v>1</v>
      </c>
      <c r="T400" s="292">
        <f>IF(CM_MWh!T400&gt;0,1,0)</f>
        <v>0</v>
      </c>
      <c r="U400" s="384">
        <f>IF(CM_MWh!U400&gt;0,1,0)</f>
        <v>1</v>
      </c>
      <c r="V400" s="382">
        <f>IF(CM_MWh!V400&gt;0,1,0)</f>
        <v>1</v>
      </c>
      <c r="W400" s="382">
        <f>IF(CM_MWh!W400&gt;0,1,0)</f>
        <v>1</v>
      </c>
      <c r="X400" s="382">
        <f>IF(CM_MWh!X400&gt;0,1,0)</f>
        <v>0</v>
      </c>
      <c r="Y400" s="382">
        <f>IF(CM_MWh!Y400&gt;0,1,0)</f>
        <v>1</v>
      </c>
      <c r="Z400" s="382">
        <f>IF(CM_MWh!Z400&gt;0,1,0)</f>
        <v>0</v>
      </c>
      <c r="AA400" s="382">
        <f>IF(CM_MWh!AA400&gt;0,1,0)</f>
        <v>1</v>
      </c>
      <c r="AB400" s="382">
        <f>IF(CM_MWh!AB400&gt;0,1,0)</f>
        <v>0</v>
      </c>
      <c r="AC400" s="382">
        <f>IF(CM_MWh!AC400&gt;0,1,0)</f>
        <v>0</v>
      </c>
      <c r="AD400" s="382">
        <f>IF(CM_MWh!AD400&gt;0,1,0)</f>
        <v>0</v>
      </c>
      <c r="AE400" s="382">
        <f>IF(CM_MWh!AE400&gt;0,1,0)</f>
        <v>1</v>
      </c>
      <c r="AF400" s="382">
        <f>IF(CM_MWh!AF400&gt;0,1,0)</f>
        <v>0</v>
      </c>
      <c r="AG400" s="384">
        <f>IF(CM_MWh!AG400&gt;0,1,0)</f>
        <v>0</v>
      </c>
      <c r="AH400" s="260">
        <f>IF(CM_MWh!AH400&gt;0,1,0)</f>
        <v>0</v>
      </c>
      <c r="AI400" s="260">
        <f>IF(CM_MWh!AI400&gt;0,1,0)</f>
        <v>0</v>
      </c>
      <c r="AJ400" s="382">
        <f>IF(CM_MWh!AJ400&gt;0,1,0)</f>
        <v>0</v>
      </c>
      <c r="AK400" s="382">
        <f>IF(CM_MWh!AK400&gt;0,1,0)</f>
        <v>0</v>
      </c>
      <c r="AL400" s="382">
        <f>IF(CM_MWh!AL400&gt;0,1,0)</f>
        <v>0</v>
      </c>
      <c r="AM400" s="382">
        <f>IF(CM_MWh!AM400&gt;0,1,0)</f>
        <v>0</v>
      </c>
      <c r="AN400" s="382">
        <f>IF(CM_MWh!AN400&gt;0,1,0)</f>
        <v>0</v>
      </c>
      <c r="AO400" s="382">
        <f>IF(CM_MWh!AO400&gt;0,1,0)</f>
        <v>0</v>
      </c>
      <c r="AP400" s="382">
        <f>IF(CM_MWh!AP400&gt;0,1,0)</f>
        <v>0</v>
      </c>
      <c r="AQ400" s="382">
        <f>IF(CM_MWh!AQ400&gt;0,1,0)</f>
        <v>0</v>
      </c>
      <c r="AR400" s="382">
        <f>IF(CM_MWh!AR400&gt;0,1,0)</f>
        <v>0</v>
      </c>
      <c r="AS400" s="382">
        <f>IF(CM_MWh!AS400&gt;0,1,0)</f>
        <v>0</v>
      </c>
      <c r="AT400" s="382">
        <f>IF(CM_MWh!AT400&gt;0,1,0)</f>
        <v>0</v>
      </c>
      <c r="AU400" s="382">
        <f t="shared" si="170"/>
        <v>6</v>
      </c>
      <c r="AV400" s="382">
        <f t="shared" si="171"/>
        <v>4</v>
      </c>
      <c r="AW400" s="103">
        <f t="shared" si="172"/>
        <v>10</v>
      </c>
      <c r="AX400" s="152">
        <f t="shared" si="173"/>
        <v>2009663</v>
      </c>
      <c r="AY400" s="381"/>
      <c r="AZ400" s="371"/>
      <c r="BA400" s="371"/>
      <c r="BB400" s="371"/>
      <c r="BC400" s="371"/>
      <c r="BD400" s="17"/>
      <c r="BE400" s="104">
        <f t="shared" si="164"/>
        <v>2028</v>
      </c>
      <c r="BF400" s="28">
        <f t="shared" si="165"/>
        <v>11</v>
      </c>
      <c r="BG400" s="381">
        <f t="shared" si="169"/>
        <v>4019352</v>
      </c>
      <c r="BH400" s="215">
        <f t="shared" si="163"/>
        <v>1783304</v>
      </c>
      <c r="BI400" s="215">
        <f t="shared" si="163"/>
        <v>197067</v>
      </c>
      <c r="BJ400" s="215">
        <f t="shared" si="163"/>
        <v>2103</v>
      </c>
      <c r="BK400" s="215">
        <f t="shared" si="163"/>
        <v>1509</v>
      </c>
      <c r="BL400" s="215">
        <f t="shared" si="163"/>
        <v>25680</v>
      </c>
      <c r="BM400" s="215">
        <f t="shared" si="174"/>
        <v>2009663</v>
      </c>
      <c r="BN400" s="206">
        <f t="shared" si="175"/>
        <v>4</v>
      </c>
      <c r="BO400" s="206">
        <f t="shared" si="167"/>
        <v>3</v>
      </c>
      <c r="BP400" s="206">
        <f t="shared" si="168"/>
        <v>3</v>
      </c>
      <c r="BQ400" s="206">
        <f t="shared" si="166"/>
        <v>6</v>
      </c>
      <c r="BR400" s="206">
        <f t="shared" si="176"/>
        <v>10</v>
      </c>
      <c r="BS400" s="264"/>
    </row>
    <row r="401" spans="1:71">
      <c r="A401" s="28">
        <f t="shared" si="159"/>
        <v>2028</v>
      </c>
      <c r="B401" s="28">
        <f t="shared" si="162"/>
        <v>12</v>
      </c>
      <c r="C401" s="383">
        <f t="shared" si="160"/>
        <v>2011046</v>
      </c>
      <c r="D401" s="383">
        <f>ROUND(cust_BM!D401,0)</f>
        <v>1784598</v>
      </c>
      <c r="E401" s="383">
        <f>ROUND(cust_BM!E401,0)</f>
        <v>197195</v>
      </c>
      <c r="F401" s="383">
        <f>ROUND(cust_BM!F401,0)</f>
        <v>2102</v>
      </c>
      <c r="G401" s="383">
        <f>ROUND(cust_BM!G401,0)</f>
        <v>1509</v>
      </c>
      <c r="H401" s="400">
        <f>ROUND(cust_BM!H401,0)</f>
        <v>25631</v>
      </c>
      <c r="I401" s="382">
        <f>IF(CM_MWh!I401&gt;0,1,0)</f>
        <v>0</v>
      </c>
      <c r="J401" s="382">
        <f>IF(CM_MWh!J401&gt;0,1,0)</f>
        <v>0</v>
      </c>
      <c r="K401" s="382">
        <f>IF(CM_MWh!K401&gt;0,1,0)</f>
        <v>1</v>
      </c>
      <c r="L401" s="382">
        <f>IF(CM_MWh!L401&gt;0,1,0)</f>
        <v>0</v>
      </c>
      <c r="M401" s="382">
        <f>IF(CM_MWh!N401&gt;0,1,0)</f>
        <v>0</v>
      </c>
      <c r="N401" s="292">
        <f>IF(CM_MWh!K401&gt;0,1,0)</f>
        <v>1</v>
      </c>
      <c r="O401" s="292">
        <f>IF(CM_MWh!M401&gt;0,1,0)</f>
        <v>0</v>
      </c>
      <c r="P401" s="292">
        <f>IF(CM_MWh!P401&gt;0,1,0)</f>
        <v>0</v>
      </c>
      <c r="Q401" s="292">
        <f>IF(CM_MWh!Q401&gt;0,1,0)</f>
        <v>1</v>
      </c>
      <c r="R401" s="292">
        <f>IF(CM_MWh!R401&gt;0,1,0)</f>
        <v>1</v>
      </c>
      <c r="S401" s="292">
        <f>IF(CM_MWh!S401&gt;0,1,0)</f>
        <v>1</v>
      </c>
      <c r="T401" s="292">
        <f>IF(CM_MWh!T401&gt;0,1,0)</f>
        <v>0</v>
      </c>
      <c r="U401" s="384">
        <f>IF(CM_MWh!U401&gt;0,1,0)</f>
        <v>1</v>
      </c>
      <c r="V401" s="382">
        <f>IF(CM_MWh!V401&gt;0,1,0)</f>
        <v>1</v>
      </c>
      <c r="W401" s="382">
        <f>IF(CM_MWh!W401&gt;0,1,0)</f>
        <v>1</v>
      </c>
      <c r="X401" s="382">
        <f>IF(CM_MWh!X401&gt;0,1,0)</f>
        <v>0</v>
      </c>
      <c r="Y401" s="382">
        <f>IF(CM_MWh!Y401&gt;0,1,0)</f>
        <v>1</v>
      </c>
      <c r="Z401" s="382">
        <f>IF(CM_MWh!Z401&gt;0,1,0)</f>
        <v>0</v>
      </c>
      <c r="AA401" s="382">
        <f>IF(CM_MWh!AA401&gt;0,1,0)</f>
        <v>1</v>
      </c>
      <c r="AB401" s="382">
        <f>IF(CM_MWh!AB401&gt;0,1,0)</f>
        <v>0</v>
      </c>
      <c r="AC401" s="382">
        <f>IF(CM_MWh!AC401&gt;0,1,0)</f>
        <v>0</v>
      </c>
      <c r="AD401" s="382">
        <f>IF(CM_MWh!AD401&gt;0,1,0)</f>
        <v>0</v>
      </c>
      <c r="AE401" s="382">
        <f>IF(CM_MWh!AE401&gt;0,1,0)</f>
        <v>1</v>
      </c>
      <c r="AF401" s="382">
        <f>IF(CM_MWh!AF401&gt;0,1,0)</f>
        <v>0</v>
      </c>
      <c r="AG401" s="384">
        <f>IF(CM_MWh!AG401&gt;0,1,0)</f>
        <v>0</v>
      </c>
      <c r="AH401" s="260">
        <f>IF(CM_MWh!AH401&gt;0,1,0)</f>
        <v>0</v>
      </c>
      <c r="AI401" s="260">
        <f>IF(CM_MWh!AI401&gt;0,1,0)</f>
        <v>0</v>
      </c>
      <c r="AJ401" s="382">
        <f>IF(CM_MWh!AJ401&gt;0,1,0)</f>
        <v>0</v>
      </c>
      <c r="AK401" s="382">
        <f>IF(CM_MWh!AK401&gt;0,1,0)</f>
        <v>0</v>
      </c>
      <c r="AL401" s="382">
        <f>IF(CM_MWh!AL401&gt;0,1,0)</f>
        <v>0</v>
      </c>
      <c r="AM401" s="382">
        <f>IF(CM_MWh!AM401&gt;0,1,0)</f>
        <v>0</v>
      </c>
      <c r="AN401" s="382">
        <f>IF(CM_MWh!AN401&gt;0,1,0)</f>
        <v>0</v>
      </c>
      <c r="AO401" s="382">
        <f>IF(CM_MWh!AO401&gt;0,1,0)</f>
        <v>0</v>
      </c>
      <c r="AP401" s="382">
        <f>IF(CM_MWh!AP401&gt;0,1,0)</f>
        <v>0</v>
      </c>
      <c r="AQ401" s="382">
        <f>IF(CM_MWh!AQ401&gt;0,1,0)</f>
        <v>0</v>
      </c>
      <c r="AR401" s="382">
        <f>IF(CM_MWh!AR401&gt;0,1,0)</f>
        <v>0</v>
      </c>
      <c r="AS401" s="382">
        <f>IF(CM_MWh!AS401&gt;0,1,0)</f>
        <v>0</v>
      </c>
      <c r="AT401" s="382">
        <f>IF(CM_MWh!AT401&gt;0,1,0)</f>
        <v>0</v>
      </c>
      <c r="AU401" s="382">
        <f t="shared" si="170"/>
        <v>6</v>
      </c>
      <c r="AV401" s="382">
        <f t="shared" si="171"/>
        <v>5</v>
      </c>
      <c r="AW401" s="103">
        <f t="shared" si="172"/>
        <v>11</v>
      </c>
      <c r="AX401" s="152">
        <f t="shared" si="173"/>
        <v>2011035</v>
      </c>
      <c r="AY401" s="381"/>
      <c r="AZ401" s="371"/>
      <c r="BA401" s="371"/>
      <c r="BB401" s="371"/>
      <c r="BC401" s="371"/>
      <c r="BD401" s="17"/>
      <c r="BE401" s="104">
        <f t="shared" si="164"/>
        <v>2028</v>
      </c>
      <c r="BF401" s="28">
        <f t="shared" si="165"/>
        <v>12</v>
      </c>
      <c r="BG401" s="381">
        <f t="shared" si="169"/>
        <v>4022098</v>
      </c>
      <c r="BH401" s="215">
        <f t="shared" si="163"/>
        <v>1784598</v>
      </c>
      <c r="BI401" s="215">
        <f t="shared" si="163"/>
        <v>197195</v>
      </c>
      <c r="BJ401" s="215">
        <f t="shared" si="163"/>
        <v>2102</v>
      </c>
      <c r="BK401" s="215">
        <f t="shared" si="163"/>
        <v>1509</v>
      </c>
      <c r="BL401" s="215">
        <f t="shared" si="163"/>
        <v>25631</v>
      </c>
      <c r="BM401" s="215">
        <f t="shared" si="174"/>
        <v>2011035</v>
      </c>
      <c r="BN401" s="206">
        <f t="shared" si="175"/>
        <v>5</v>
      </c>
      <c r="BO401" s="206">
        <f t="shared" si="167"/>
        <v>3</v>
      </c>
      <c r="BP401" s="206">
        <f t="shared" si="168"/>
        <v>3</v>
      </c>
      <c r="BQ401" s="206">
        <f t="shared" si="166"/>
        <v>6</v>
      </c>
      <c r="BR401" s="206">
        <f t="shared" si="176"/>
        <v>11</v>
      </c>
      <c r="BS401" s="264"/>
    </row>
    <row r="402" spans="1:71">
      <c r="A402" s="28">
        <f t="shared" ref="A402:A425" si="177">1+A390</f>
        <v>2029</v>
      </c>
      <c r="B402" s="28">
        <f t="shared" si="162"/>
        <v>1</v>
      </c>
      <c r="C402" s="383">
        <f t="shared" ref="C402:C425" si="178">SUM(D402:AT402)</f>
        <v>2012506</v>
      </c>
      <c r="D402" s="383">
        <f>ROUND(cust_BM!D402,0)</f>
        <v>1785891</v>
      </c>
      <c r="E402" s="383">
        <f>ROUND(cust_BM!E402,0)</f>
        <v>197322</v>
      </c>
      <c r="F402" s="383">
        <f>ROUND(cust_BM!F402,0)</f>
        <v>2101</v>
      </c>
      <c r="G402" s="383">
        <f>ROUND(cust_BM!G402,0)</f>
        <v>1509</v>
      </c>
      <c r="H402" s="400">
        <f>ROUND(cust_BM!H402,0)</f>
        <v>25672</v>
      </c>
      <c r="I402" s="382">
        <f>IF(CM_MWh!I402&gt;0,1,0)</f>
        <v>0</v>
      </c>
      <c r="J402" s="382">
        <f>IF(CM_MWh!J402&gt;0,1,0)</f>
        <v>0</v>
      </c>
      <c r="K402" s="382">
        <f>IF(CM_MWh!K402&gt;0,1,0)</f>
        <v>1</v>
      </c>
      <c r="L402" s="382">
        <f>IF(CM_MWh!L402&gt;0,1,0)</f>
        <v>0</v>
      </c>
      <c r="M402" s="382">
        <f>IF(CM_MWh!N402&gt;0,1,0)</f>
        <v>0</v>
      </c>
      <c r="N402" s="292">
        <f>IF(CM_MWh!K402&gt;0,1,0)</f>
        <v>1</v>
      </c>
      <c r="O402" s="292">
        <f>IF(CM_MWh!M402&gt;0,1,0)</f>
        <v>0</v>
      </c>
      <c r="P402" s="292">
        <f>IF(CM_MWh!P402&gt;0,1,0)</f>
        <v>0</v>
      </c>
      <c r="Q402" s="292">
        <f>IF(CM_MWh!Q402&gt;0,1,0)</f>
        <v>1</v>
      </c>
      <c r="R402" s="292">
        <f>IF(CM_MWh!R402&gt;0,1,0)</f>
        <v>1</v>
      </c>
      <c r="S402" s="292">
        <f>IF(CM_MWh!S402&gt;0,1,0)</f>
        <v>1</v>
      </c>
      <c r="T402" s="292">
        <f>IF(CM_MWh!T402&gt;0,1,0)</f>
        <v>0</v>
      </c>
      <c r="U402" s="384">
        <f>IF(CM_MWh!U402&gt;0,1,0)</f>
        <v>1</v>
      </c>
      <c r="V402" s="382">
        <f>IF(CM_MWh!V402&gt;0,1,0)</f>
        <v>1</v>
      </c>
      <c r="W402" s="382">
        <f>IF(CM_MWh!W402&gt;0,1,0)</f>
        <v>1</v>
      </c>
      <c r="X402" s="382">
        <f>IF(CM_MWh!X402&gt;0,1,0)</f>
        <v>0</v>
      </c>
      <c r="Y402" s="382">
        <f>IF(CM_MWh!Y402&gt;0,1,0)</f>
        <v>1</v>
      </c>
      <c r="Z402" s="382">
        <f>IF(CM_MWh!Z402&gt;0,1,0)</f>
        <v>0</v>
      </c>
      <c r="AA402" s="382">
        <f>IF(CM_MWh!AA402&gt;0,1,0)</f>
        <v>1</v>
      </c>
      <c r="AB402" s="382">
        <f>IF(CM_MWh!AB402&gt;0,1,0)</f>
        <v>0</v>
      </c>
      <c r="AC402" s="382">
        <f>IF(CM_MWh!AC402&gt;0,1,0)</f>
        <v>0</v>
      </c>
      <c r="AD402" s="382">
        <f>IF(CM_MWh!AD402&gt;0,1,0)</f>
        <v>0</v>
      </c>
      <c r="AE402" s="382">
        <f>IF(CM_MWh!AE402&gt;0,1,0)</f>
        <v>1</v>
      </c>
      <c r="AF402" s="382">
        <f>IF(CM_MWh!AF402&gt;0,1,0)</f>
        <v>0</v>
      </c>
      <c r="AG402" s="384">
        <f>IF(CM_MWh!AG402&gt;0,1,0)</f>
        <v>0</v>
      </c>
      <c r="AH402" s="260">
        <f>IF(CM_MWh!AH402&gt;0,1,0)</f>
        <v>0</v>
      </c>
      <c r="AI402" s="260">
        <f>IF(CM_MWh!AI402&gt;0,1,0)</f>
        <v>0</v>
      </c>
      <c r="AJ402" s="382">
        <f>IF(CM_MWh!AJ402&gt;0,1,0)</f>
        <v>0</v>
      </c>
      <c r="AK402" s="382">
        <f>IF(CM_MWh!AK402&gt;0,1,0)</f>
        <v>0</v>
      </c>
      <c r="AL402" s="382">
        <f>IF(CM_MWh!AL402&gt;0,1,0)</f>
        <v>0</v>
      </c>
      <c r="AM402" s="382">
        <f>IF(CM_MWh!AM402&gt;0,1,0)</f>
        <v>0</v>
      </c>
      <c r="AN402" s="382">
        <f>IF(CM_MWh!AN402&gt;0,1,0)</f>
        <v>0</v>
      </c>
      <c r="AO402" s="382">
        <f>IF(CM_MWh!AO402&gt;0,1,0)</f>
        <v>0</v>
      </c>
      <c r="AP402" s="382">
        <f>IF(CM_MWh!AP402&gt;0,1,0)</f>
        <v>0</v>
      </c>
      <c r="AQ402" s="382">
        <f>IF(CM_MWh!AQ402&gt;0,1,0)</f>
        <v>0</v>
      </c>
      <c r="AR402" s="382">
        <f>IF(CM_MWh!AR402&gt;0,1,0)</f>
        <v>0</v>
      </c>
      <c r="AS402" s="382">
        <f>IF(CM_MWh!AS402&gt;0,1,0)</f>
        <v>0</v>
      </c>
      <c r="AT402" s="382">
        <f>IF(CM_MWh!AT402&gt;0,1,0)</f>
        <v>0</v>
      </c>
      <c r="AU402" s="382">
        <f t="shared" si="170"/>
        <v>6</v>
      </c>
      <c r="AV402" s="382">
        <f t="shared" si="171"/>
        <v>5</v>
      </c>
      <c r="AW402" s="103">
        <f t="shared" si="172"/>
        <v>11</v>
      </c>
      <c r="AX402" s="152">
        <f t="shared" si="173"/>
        <v>2012495</v>
      </c>
      <c r="AY402" s="381"/>
      <c r="AZ402" s="371"/>
      <c r="BA402" s="371"/>
      <c r="BB402" s="371"/>
      <c r="BC402" s="371"/>
      <c r="BD402" s="17"/>
      <c r="BE402" s="104">
        <f t="shared" si="164"/>
        <v>2029</v>
      </c>
      <c r="BF402" s="28">
        <f t="shared" si="165"/>
        <v>1</v>
      </c>
      <c r="BG402" s="381">
        <f t="shared" si="169"/>
        <v>4025018</v>
      </c>
      <c r="BH402" s="215">
        <f t="shared" si="163"/>
        <v>1785891</v>
      </c>
      <c r="BI402" s="215">
        <f t="shared" si="163"/>
        <v>197322</v>
      </c>
      <c r="BJ402" s="215">
        <f t="shared" si="163"/>
        <v>2101</v>
      </c>
      <c r="BK402" s="215">
        <f t="shared" si="163"/>
        <v>1509</v>
      </c>
      <c r="BL402" s="215">
        <f t="shared" si="163"/>
        <v>25672</v>
      </c>
      <c r="BM402" s="215">
        <f t="shared" si="174"/>
        <v>2012495</v>
      </c>
      <c r="BN402" s="206">
        <f t="shared" si="175"/>
        <v>5</v>
      </c>
      <c r="BO402" s="206">
        <f t="shared" si="167"/>
        <v>3</v>
      </c>
      <c r="BP402" s="206">
        <f t="shared" si="168"/>
        <v>3</v>
      </c>
      <c r="BQ402" s="206">
        <f t="shared" si="166"/>
        <v>6</v>
      </c>
      <c r="BR402" s="206">
        <f t="shared" si="176"/>
        <v>11</v>
      </c>
      <c r="BS402" s="264"/>
    </row>
    <row r="403" spans="1:71">
      <c r="A403" s="28">
        <f t="shared" si="177"/>
        <v>2029</v>
      </c>
      <c r="B403" s="28">
        <f t="shared" si="162"/>
        <v>2</v>
      </c>
      <c r="C403" s="383">
        <f t="shared" si="178"/>
        <v>2013931</v>
      </c>
      <c r="D403" s="383">
        <f>ROUND(cust_BM!D403,0)</f>
        <v>1787185</v>
      </c>
      <c r="E403" s="383">
        <f>ROUND(cust_BM!E403,0)</f>
        <v>197449</v>
      </c>
      <c r="F403" s="383">
        <f>ROUND(cust_BM!F403,0)</f>
        <v>2100</v>
      </c>
      <c r="G403" s="383">
        <f>ROUND(cust_BM!G403,0)</f>
        <v>1509</v>
      </c>
      <c r="H403" s="400">
        <f>ROUND(cust_BM!H403,0)</f>
        <v>25677</v>
      </c>
      <c r="I403" s="382">
        <f>IF(CM_MWh!I403&gt;0,1,0)</f>
        <v>0</v>
      </c>
      <c r="J403" s="382">
        <f>IF(CM_MWh!J403&gt;0,1,0)</f>
        <v>0</v>
      </c>
      <c r="K403" s="382">
        <f>IF(CM_MWh!K403&gt;0,1,0)</f>
        <v>1</v>
      </c>
      <c r="L403" s="382">
        <f>IF(CM_MWh!L403&gt;0,1,0)</f>
        <v>0</v>
      </c>
      <c r="M403" s="382">
        <f>IF(CM_MWh!N403&gt;0,1,0)</f>
        <v>0</v>
      </c>
      <c r="N403" s="292">
        <f>IF(CM_MWh!K403&gt;0,1,0)</f>
        <v>1</v>
      </c>
      <c r="O403" s="292">
        <f>IF(CM_MWh!M403&gt;0,1,0)</f>
        <v>0</v>
      </c>
      <c r="P403" s="292">
        <f>IF(CM_MWh!P403&gt;0,1,0)</f>
        <v>0</v>
      </c>
      <c r="Q403" s="292">
        <f>IF(CM_MWh!Q403&gt;0,1,0)</f>
        <v>1</v>
      </c>
      <c r="R403" s="292">
        <f>IF(CM_MWh!R403&gt;0,1,0)</f>
        <v>1</v>
      </c>
      <c r="S403" s="292">
        <f>IF(CM_MWh!S403&gt;0,1,0)</f>
        <v>1</v>
      </c>
      <c r="T403" s="292">
        <f>IF(CM_MWh!T403&gt;0,1,0)</f>
        <v>0</v>
      </c>
      <c r="U403" s="384">
        <f>IF(CM_MWh!U403&gt;0,1,0)</f>
        <v>1</v>
      </c>
      <c r="V403" s="382">
        <f>IF(CM_MWh!V403&gt;0,1,0)</f>
        <v>1</v>
      </c>
      <c r="W403" s="382">
        <f>IF(CM_MWh!W403&gt;0,1,0)</f>
        <v>1</v>
      </c>
      <c r="X403" s="382">
        <f>IF(CM_MWh!X403&gt;0,1,0)</f>
        <v>0</v>
      </c>
      <c r="Y403" s="382">
        <f>IF(CM_MWh!Y403&gt;0,1,0)</f>
        <v>1</v>
      </c>
      <c r="Z403" s="382">
        <f>IF(CM_MWh!Z403&gt;0,1,0)</f>
        <v>0</v>
      </c>
      <c r="AA403" s="382">
        <f>IF(CM_MWh!AA403&gt;0,1,0)</f>
        <v>1</v>
      </c>
      <c r="AB403" s="382">
        <f>IF(CM_MWh!AB403&gt;0,1,0)</f>
        <v>0</v>
      </c>
      <c r="AC403" s="382">
        <f>IF(CM_MWh!AC403&gt;0,1,0)</f>
        <v>0</v>
      </c>
      <c r="AD403" s="382">
        <f>IF(CM_MWh!AD403&gt;0,1,0)</f>
        <v>0</v>
      </c>
      <c r="AE403" s="382">
        <f>IF(CM_MWh!AE403&gt;0,1,0)</f>
        <v>1</v>
      </c>
      <c r="AF403" s="382">
        <f>IF(CM_MWh!AF403&gt;0,1,0)</f>
        <v>0</v>
      </c>
      <c r="AG403" s="384">
        <f>IF(CM_MWh!AG403&gt;0,1,0)</f>
        <v>0</v>
      </c>
      <c r="AH403" s="260">
        <f>IF(CM_MWh!AH403&gt;0,1,0)</f>
        <v>0</v>
      </c>
      <c r="AI403" s="260">
        <f>IF(CM_MWh!AI403&gt;0,1,0)</f>
        <v>0</v>
      </c>
      <c r="AJ403" s="382">
        <f>IF(CM_MWh!AJ403&gt;0,1,0)</f>
        <v>0</v>
      </c>
      <c r="AK403" s="382">
        <f>IF(CM_MWh!AK403&gt;0,1,0)</f>
        <v>0</v>
      </c>
      <c r="AL403" s="382">
        <f>IF(CM_MWh!AL403&gt;0,1,0)</f>
        <v>0</v>
      </c>
      <c r="AM403" s="382">
        <f>IF(CM_MWh!AM403&gt;0,1,0)</f>
        <v>0</v>
      </c>
      <c r="AN403" s="382">
        <f>IF(CM_MWh!AN403&gt;0,1,0)</f>
        <v>0</v>
      </c>
      <c r="AO403" s="382">
        <f>IF(CM_MWh!AO403&gt;0,1,0)</f>
        <v>0</v>
      </c>
      <c r="AP403" s="382">
        <f>IF(CM_MWh!AP403&gt;0,1,0)</f>
        <v>0</v>
      </c>
      <c r="AQ403" s="382">
        <f>IF(CM_MWh!AQ403&gt;0,1,0)</f>
        <v>0</v>
      </c>
      <c r="AR403" s="382">
        <f>IF(CM_MWh!AR403&gt;0,1,0)</f>
        <v>0</v>
      </c>
      <c r="AS403" s="382">
        <f>IF(CM_MWh!AS403&gt;0,1,0)</f>
        <v>0</v>
      </c>
      <c r="AT403" s="382">
        <f>IF(CM_MWh!AT403&gt;0,1,0)</f>
        <v>0</v>
      </c>
      <c r="AU403" s="382">
        <f t="shared" si="170"/>
        <v>6</v>
      </c>
      <c r="AV403" s="382">
        <f t="shared" si="171"/>
        <v>5</v>
      </c>
      <c r="AW403" s="103">
        <f t="shared" si="172"/>
        <v>11</v>
      </c>
      <c r="AX403" s="152">
        <f t="shared" si="173"/>
        <v>2013920</v>
      </c>
      <c r="AY403" s="381"/>
      <c r="AZ403" s="371"/>
      <c r="BA403" s="371"/>
      <c r="BB403" s="371"/>
      <c r="BC403" s="371"/>
      <c r="BD403" s="17"/>
      <c r="BE403" s="104">
        <f t="shared" si="164"/>
        <v>2029</v>
      </c>
      <c r="BF403" s="28">
        <f t="shared" si="165"/>
        <v>2</v>
      </c>
      <c r="BG403" s="381">
        <f t="shared" si="169"/>
        <v>4027868</v>
      </c>
      <c r="BH403" s="215">
        <f t="shared" si="163"/>
        <v>1787185</v>
      </c>
      <c r="BI403" s="215">
        <f t="shared" si="163"/>
        <v>197449</v>
      </c>
      <c r="BJ403" s="215">
        <f t="shared" si="163"/>
        <v>2100</v>
      </c>
      <c r="BK403" s="215">
        <f t="shared" si="163"/>
        <v>1509</v>
      </c>
      <c r="BL403" s="215">
        <f t="shared" si="163"/>
        <v>25677</v>
      </c>
      <c r="BM403" s="215">
        <f t="shared" si="174"/>
        <v>2013920</v>
      </c>
      <c r="BN403" s="206">
        <f t="shared" si="175"/>
        <v>5</v>
      </c>
      <c r="BO403" s="206">
        <f t="shared" si="167"/>
        <v>3</v>
      </c>
      <c r="BP403" s="206">
        <f t="shared" si="168"/>
        <v>3</v>
      </c>
      <c r="BQ403" s="206">
        <f t="shared" si="166"/>
        <v>6</v>
      </c>
      <c r="BR403" s="206">
        <f t="shared" si="176"/>
        <v>11</v>
      </c>
      <c r="BS403" s="264"/>
    </row>
    <row r="404" spans="1:71">
      <c r="A404" s="28">
        <f t="shared" si="177"/>
        <v>2029</v>
      </c>
      <c r="B404" s="28">
        <f t="shared" si="162"/>
        <v>3</v>
      </c>
      <c r="C404" s="383">
        <f t="shared" si="178"/>
        <v>2015342</v>
      </c>
      <c r="D404" s="383">
        <f>ROUND(cust_BM!D404,0)</f>
        <v>1788479</v>
      </c>
      <c r="E404" s="383">
        <f>ROUND(cust_BM!E404,0)</f>
        <v>197576</v>
      </c>
      <c r="F404" s="383">
        <f>ROUND(cust_BM!F404,0)</f>
        <v>2100</v>
      </c>
      <c r="G404" s="383">
        <f>ROUND(cust_BM!G404,0)</f>
        <v>1509</v>
      </c>
      <c r="H404" s="400">
        <f>ROUND(cust_BM!H404,0)</f>
        <v>25667</v>
      </c>
      <c r="I404" s="382">
        <f>IF(CM_MWh!I404&gt;0,1,0)</f>
        <v>0</v>
      </c>
      <c r="J404" s="382">
        <f>IF(CM_MWh!J404&gt;0,1,0)</f>
        <v>0</v>
      </c>
      <c r="K404" s="382">
        <f>IF(CM_MWh!K404&gt;0,1,0)</f>
        <v>1</v>
      </c>
      <c r="L404" s="382">
        <f>IF(CM_MWh!L404&gt;0,1,0)</f>
        <v>0</v>
      </c>
      <c r="M404" s="382">
        <f>IF(CM_MWh!N404&gt;0,1,0)</f>
        <v>0</v>
      </c>
      <c r="N404" s="292">
        <f>IF(CM_MWh!K404&gt;0,1,0)</f>
        <v>1</v>
      </c>
      <c r="O404" s="292">
        <f>IF(CM_MWh!M404&gt;0,1,0)</f>
        <v>0</v>
      </c>
      <c r="P404" s="292">
        <f>IF(CM_MWh!P404&gt;0,1,0)</f>
        <v>0</v>
      </c>
      <c r="Q404" s="292">
        <f>IF(CM_MWh!Q404&gt;0,1,0)</f>
        <v>1</v>
      </c>
      <c r="R404" s="292">
        <f>IF(CM_MWh!R404&gt;0,1,0)</f>
        <v>1</v>
      </c>
      <c r="S404" s="292">
        <f>IF(CM_MWh!S404&gt;0,1,0)</f>
        <v>1</v>
      </c>
      <c r="T404" s="292">
        <f>IF(CM_MWh!T404&gt;0,1,0)</f>
        <v>0</v>
      </c>
      <c r="U404" s="384">
        <f>IF(CM_MWh!U404&gt;0,1,0)</f>
        <v>1</v>
      </c>
      <c r="V404" s="382">
        <f>IF(CM_MWh!V404&gt;0,1,0)</f>
        <v>1</v>
      </c>
      <c r="W404" s="382">
        <f>IF(CM_MWh!W404&gt;0,1,0)</f>
        <v>1</v>
      </c>
      <c r="X404" s="382">
        <f>IF(CM_MWh!X404&gt;0,1,0)</f>
        <v>0</v>
      </c>
      <c r="Y404" s="382">
        <f>IF(CM_MWh!Y404&gt;0,1,0)</f>
        <v>1</v>
      </c>
      <c r="Z404" s="382">
        <f>IF(CM_MWh!Z404&gt;0,1,0)</f>
        <v>0</v>
      </c>
      <c r="AA404" s="382">
        <f>IF(CM_MWh!AA404&gt;0,1,0)</f>
        <v>1</v>
      </c>
      <c r="AB404" s="382">
        <f>IF(CM_MWh!AB404&gt;0,1,0)</f>
        <v>0</v>
      </c>
      <c r="AC404" s="382">
        <f>IF(CM_MWh!AC404&gt;0,1,0)</f>
        <v>0</v>
      </c>
      <c r="AD404" s="382">
        <f>IF(CM_MWh!AD404&gt;0,1,0)</f>
        <v>0</v>
      </c>
      <c r="AE404" s="382">
        <f>IF(CM_MWh!AE404&gt;0,1,0)</f>
        <v>1</v>
      </c>
      <c r="AF404" s="382">
        <f>IF(CM_MWh!AF404&gt;0,1,0)</f>
        <v>0</v>
      </c>
      <c r="AG404" s="384">
        <f>IF(CM_MWh!AG404&gt;0,1,0)</f>
        <v>0</v>
      </c>
      <c r="AH404" s="260">
        <f>IF(CM_MWh!AH404&gt;0,1,0)</f>
        <v>0</v>
      </c>
      <c r="AI404" s="260">
        <f>IF(CM_MWh!AI404&gt;0,1,0)</f>
        <v>0</v>
      </c>
      <c r="AJ404" s="382">
        <f>IF(CM_MWh!AJ404&gt;0,1,0)</f>
        <v>0</v>
      </c>
      <c r="AK404" s="382">
        <f>IF(CM_MWh!AK404&gt;0,1,0)</f>
        <v>0</v>
      </c>
      <c r="AL404" s="382">
        <f>IF(CM_MWh!AL404&gt;0,1,0)</f>
        <v>0</v>
      </c>
      <c r="AM404" s="382">
        <f>IF(CM_MWh!AM404&gt;0,1,0)</f>
        <v>0</v>
      </c>
      <c r="AN404" s="382">
        <f>IF(CM_MWh!AN404&gt;0,1,0)</f>
        <v>0</v>
      </c>
      <c r="AO404" s="382">
        <f>IF(CM_MWh!AO404&gt;0,1,0)</f>
        <v>0</v>
      </c>
      <c r="AP404" s="382">
        <f>IF(CM_MWh!AP404&gt;0,1,0)</f>
        <v>0</v>
      </c>
      <c r="AQ404" s="382">
        <f>IF(CM_MWh!AQ404&gt;0,1,0)</f>
        <v>0</v>
      </c>
      <c r="AR404" s="382">
        <f>IF(CM_MWh!AR404&gt;0,1,0)</f>
        <v>0</v>
      </c>
      <c r="AS404" s="382">
        <f>IF(CM_MWh!AS404&gt;0,1,0)</f>
        <v>0</v>
      </c>
      <c r="AT404" s="382">
        <f>IF(CM_MWh!AT404&gt;0,1,0)</f>
        <v>0</v>
      </c>
      <c r="AU404" s="382">
        <f t="shared" si="170"/>
        <v>6</v>
      </c>
      <c r="AV404" s="382">
        <f t="shared" si="171"/>
        <v>5</v>
      </c>
      <c r="AW404" s="103">
        <f t="shared" si="172"/>
        <v>11</v>
      </c>
      <c r="AX404" s="152">
        <f t="shared" si="173"/>
        <v>2015331</v>
      </c>
      <c r="AY404" s="381"/>
      <c r="AZ404" s="371"/>
      <c r="BA404" s="371"/>
      <c r="BB404" s="371"/>
      <c r="BC404" s="371"/>
      <c r="BD404" s="17"/>
      <c r="BE404" s="104">
        <f t="shared" si="164"/>
        <v>2029</v>
      </c>
      <c r="BF404" s="28">
        <f t="shared" si="165"/>
        <v>3</v>
      </c>
      <c r="BG404" s="381">
        <f t="shared" si="169"/>
        <v>4030690</v>
      </c>
      <c r="BH404" s="215">
        <f t="shared" si="163"/>
        <v>1788479</v>
      </c>
      <c r="BI404" s="215">
        <f t="shared" si="163"/>
        <v>197576</v>
      </c>
      <c r="BJ404" s="215">
        <f t="shared" si="163"/>
        <v>2100</v>
      </c>
      <c r="BK404" s="215">
        <f t="shared" si="163"/>
        <v>1509</v>
      </c>
      <c r="BL404" s="215">
        <f t="shared" si="163"/>
        <v>25667</v>
      </c>
      <c r="BM404" s="215">
        <f t="shared" si="174"/>
        <v>2015331</v>
      </c>
      <c r="BN404" s="206">
        <f t="shared" si="175"/>
        <v>5</v>
      </c>
      <c r="BO404" s="206">
        <f t="shared" si="167"/>
        <v>3</v>
      </c>
      <c r="BP404" s="206">
        <f t="shared" si="168"/>
        <v>3</v>
      </c>
      <c r="BQ404" s="206">
        <f t="shared" si="166"/>
        <v>6</v>
      </c>
      <c r="BR404" s="206">
        <f t="shared" si="176"/>
        <v>11</v>
      </c>
      <c r="BS404" s="264"/>
    </row>
    <row r="405" spans="1:71">
      <c r="A405" s="28">
        <f t="shared" si="177"/>
        <v>2029</v>
      </c>
      <c r="B405" s="28">
        <f t="shared" si="162"/>
        <v>4</v>
      </c>
      <c r="C405" s="383">
        <f t="shared" si="178"/>
        <v>2016721</v>
      </c>
      <c r="D405" s="383">
        <f>ROUND(cust_BM!D405,0)</f>
        <v>1789773</v>
      </c>
      <c r="E405" s="383">
        <f>ROUND(cust_BM!E405,0)</f>
        <v>197703</v>
      </c>
      <c r="F405" s="383">
        <f>ROUND(cust_BM!F405,0)</f>
        <v>2099</v>
      </c>
      <c r="G405" s="383">
        <f>ROUND(cust_BM!G405,0)</f>
        <v>1509</v>
      </c>
      <c r="H405" s="400">
        <f>ROUND(cust_BM!H405,0)</f>
        <v>25627</v>
      </c>
      <c r="I405" s="382">
        <f>IF(CM_MWh!I405&gt;0,1,0)</f>
        <v>0</v>
      </c>
      <c r="J405" s="382">
        <f>IF(CM_MWh!J405&gt;0,1,0)</f>
        <v>0</v>
      </c>
      <c r="K405" s="382">
        <f>IF(CM_MWh!K405&gt;0,1,0)</f>
        <v>1</v>
      </c>
      <c r="L405" s="382">
        <f>IF(CM_MWh!L405&gt;0,1,0)</f>
        <v>0</v>
      </c>
      <c r="M405" s="382">
        <f>IF(CM_MWh!N405&gt;0,1,0)</f>
        <v>0</v>
      </c>
      <c r="N405" s="292">
        <f>IF(CM_MWh!K405&gt;0,1,0)</f>
        <v>1</v>
      </c>
      <c r="O405" s="292">
        <f>IF(CM_MWh!M405&gt;0,1,0)</f>
        <v>0</v>
      </c>
      <c r="P405" s="292">
        <f>IF(CM_MWh!P405&gt;0,1,0)</f>
        <v>0</v>
      </c>
      <c r="Q405" s="292">
        <f>IF(CM_MWh!Q405&gt;0,1,0)</f>
        <v>0</v>
      </c>
      <c r="R405" s="292">
        <f>IF(CM_MWh!R405&gt;0,1,0)</f>
        <v>1</v>
      </c>
      <c r="S405" s="292">
        <f>IF(CM_MWh!S405&gt;0,1,0)</f>
        <v>1</v>
      </c>
      <c r="T405" s="292">
        <f>IF(CM_MWh!T405&gt;0,1,0)</f>
        <v>0</v>
      </c>
      <c r="U405" s="384">
        <f>IF(CM_MWh!U405&gt;0,1,0)</f>
        <v>1</v>
      </c>
      <c r="V405" s="382">
        <f>IF(CM_MWh!V405&gt;0,1,0)</f>
        <v>1</v>
      </c>
      <c r="W405" s="382">
        <f>IF(CM_MWh!W405&gt;0,1,0)</f>
        <v>1</v>
      </c>
      <c r="X405" s="382">
        <f>IF(CM_MWh!X405&gt;0,1,0)</f>
        <v>0</v>
      </c>
      <c r="Y405" s="382">
        <f>IF(CM_MWh!Y405&gt;0,1,0)</f>
        <v>1</v>
      </c>
      <c r="Z405" s="382">
        <f>IF(CM_MWh!Z405&gt;0,1,0)</f>
        <v>0</v>
      </c>
      <c r="AA405" s="382">
        <f>IF(CM_MWh!AA405&gt;0,1,0)</f>
        <v>1</v>
      </c>
      <c r="AB405" s="382">
        <f>IF(CM_MWh!AB405&gt;0,1,0)</f>
        <v>0</v>
      </c>
      <c r="AC405" s="382">
        <f>IF(CM_MWh!AC405&gt;0,1,0)</f>
        <v>0</v>
      </c>
      <c r="AD405" s="382">
        <f>IF(CM_MWh!AD405&gt;0,1,0)</f>
        <v>0</v>
      </c>
      <c r="AE405" s="382">
        <f>IF(CM_MWh!AE405&gt;0,1,0)</f>
        <v>1</v>
      </c>
      <c r="AF405" s="382">
        <f>IF(CM_MWh!AF405&gt;0,1,0)</f>
        <v>0</v>
      </c>
      <c r="AG405" s="384">
        <f>IF(CM_MWh!AG405&gt;0,1,0)</f>
        <v>0</v>
      </c>
      <c r="AH405" s="260">
        <f>IF(CM_MWh!AH405&gt;0,1,0)</f>
        <v>0</v>
      </c>
      <c r="AI405" s="260">
        <f>IF(CM_MWh!AI405&gt;0,1,0)</f>
        <v>0</v>
      </c>
      <c r="AJ405" s="382">
        <f>IF(CM_MWh!AJ405&gt;0,1,0)</f>
        <v>0</v>
      </c>
      <c r="AK405" s="382">
        <f>IF(CM_MWh!AK405&gt;0,1,0)</f>
        <v>0</v>
      </c>
      <c r="AL405" s="382">
        <f>IF(CM_MWh!AL405&gt;0,1,0)</f>
        <v>0</v>
      </c>
      <c r="AM405" s="382">
        <f>IF(CM_MWh!AM405&gt;0,1,0)</f>
        <v>0</v>
      </c>
      <c r="AN405" s="382">
        <f>IF(CM_MWh!AN405&gt;0,1,0)</f>
        <v>0</v>
      </c>
      <c r="AO405" s="382">
        <f>IF(CM_MWh!AO405&gt;0,1,0)</f>
        <v>0</v>
      </c>
      <c r="AP405" s="382">
        <f>IF(CM_MWh!AP405&gt;0,1,0)</f>
        <v>0</v>
      </c>
      <c r="AQ405" s="382">
        <f>IF(CM_MWh!AQ405&gt;0,1,0)</f>
        <v>0</v>
      </c>
      <c r="AR405" s="382">
        <f>IF(CM_MWh!AR405&gt;0,1,0)</f>
        <v>0</v>
      </c>
      <c r="AS405" s="382">
        <f>IF(CM_MWh!AS405&gt;0,1,0)</f>
        <v>0</v>
      </c>
      <c r="AT405" s="382">
        <f>IF(CM_MWh!AT405&gt;0,1,0)</f>
        <v>0</v>
      </c>
      <c r="AU405" s="382">
        <f t="shared" si="170"/>
        <v>6</v>
      </c>
      <c r="AV405" s="382">
        <f t="shared" si="171"/>
        <v>4</v>
      </c>
      <c r="AW405" s="103">
        <f t="shared" si="172"/>
        <v>10</v>
      </c>
      <c r="AX405" s="152">
        <f t="shared" si="173"/>
        <v>2016711</v>
      </c>
      <c r="AY405" s="381"/>
      <c r="AZ405" s="371"/>
      <c r="BA405" s="371"/>
      <c r="BB405" s="371"/>
      <c r="BC405" s="371"/>
      <c r="BD405" s="17"/>
      <c r="BE405" s="104">
        <f t="shared" si="164"/>
        <v>2029</v>
      </c>
      <c r="BF405" s="28">
        <f t="shared" si="165"/>
        <v>4</v>
      </c>
      <c r="BG405" s="381">
        <f t="shared" si="169"/>
        <v>4033448</v>
      </c>
      <c r="BH405" s="215">
        <f t="shared" si="163"/>
        <v>1789773</v>
      </c>
      <c r="BI405" s="215">
        <f t="shared" si="163"/>
        <v>197703</v>
      </c>
      <c r="BJ405" s="215">
        <f t="shared" si="163"/>
        <v>2099</v>
      </c>
      <c r="BK405" s="215">
        <f t="shared" si="163"/>
        <v>1509</v>
      </c>
      <c r="BL405" s="215">
        <f t="shared" si="163"/>
        <v>25627</v>
      </c>
      <c r="BM405" s="215">
        <f t="shared" si="174"/>
        <v>2016711</v>
      </c>
      <c r="BN405" s="206">
        <f t="shared" si="175"/>
        <v>4</v>
      </c>
      <c r="BO405" s="206">
        <f t="shared" si="167"/>
        <v>3</v>
      </c>
      <c r="BP405" s="206">
        <f t="shared" si="168"/>
        <v>3</v>
      </c>
      <c r="BQ405" s="206">
        <f t="shared" si="166"/>
        <v>6</v>
      </c>
      <c r="BR405" s="206">
        <f t="shared" si="176"/>
        <v>10</v>
      </c>
      <c r="BS405" s="264"/>
    </row>
    <row r="406" spans="1:71">
      <c r="A406" s="28">
        <f t="shared" si="177"/>
        <v>2029</v>
      </c>
      <c r="B406" s="28">
        <f t="shared" ref="B406:B425" si="179">B394</f>
        <v>5</v>
      </c>
      <c r="C406" s="383">
        <f t="shared" si="178"/>
        <v>2018175</v>
      </c>
      <c r="D406" s="383">
        <f>ROUND(cust_BM!D406,0)</f>
        <v>1791067</v>
      </c>
      <c r="E406" s="383">
        <f>ROUND(cust_BM!E406,0)</f>
        <v>197830</v>
      </c>
      <c r="F406" s="383">
        <f>ROUND(cust_BM!F406,0)</f>
        <v>2098</v>
      </c>
      <c r="G406" s="383">
        <f>ROUND(cust_BM!G406,0)</f>
        <v>1509</v>
      </c>
      <c r="H406" s="400">
        <f>ROUND(cust_BM!H406,0)</f>
        <v>25661</v>
      </c>
      <c r="I406" s="382">
        <f>IF(CM_MWh!I406&gt;0,1,0)</f>
        <v>0</v>
      </c>
      <c r="J406" s="382">
        <f>IF(CM_MWh!J406&gt;0,1,0)</f>
        <v>0</v>
      </c>
      <c r="K406" s="382">
        <f>IF(CM_MWh!K406&gt;0,1,0)</f>
        <v>1</v>
      </c>
      <c r="L406" s="382">
        <f>IF(CM_MWh!L406&gt;0,1,0)</f>
        <v>0</v>
      </c>
      <c r="M406" s="382">
        <f>IF(CM_MWh!N406&gt;0,1,0)</f>
        <v>0</v>
      </c>
      <c r="N406" s="292">
        <f>IF(CM_MWh!K406&gt;0,1,0)</f>
        <v>1</v>
      </c>
      <c r="O406" s="292">
        <f>IF(CM_MWh!M406&gt;0,1,0)</f>
        <v>0</v>
      </c>
      <c r="P406" s="292">
        <f>IF(CM_MWh!P406&gt;0,1,0)</f>
        <v>0</v>
      </c>
      <c r="Q406" s="292">
        <f>IF(CM_MWh!Q406&gt;0,1,0)</f>
        <v>0</v>
      </c>
      <c r="R406" s="292">
        <f>IF(CM_MWh!R406&gt;0,1,0)</f>
        <v>1</v>
      </c>
      <c r="S406" s="292">
        <f>IF(CM_MWh!S406&gt;0,1,0)</f>
        <v>1</v>
      </c>
      <c r="T406" s="292">
        <f>IF(CM_MWh!T406&gt;0,1,0)</f>
        <v>0</v>
      </c>
      <c r="U406" s="384">
        <f>IF(CM_MWh!U406&gt;0,1,0)</f>
        <v>1</v>
      </c>
      <c r="V406" s="382">
        <f>IF(CM_MWh!V406&gt;0,1,0)</f>
        <v>1</v>
      </c>
      <c r="W406" s="382">
        <f>IF(CM_MWh!W406&gt;0,1,0)</f>
        <v>1</v>
      </c>
      <c r="X406" s="382">
        <f>IF(CM_MWh!X406&gt;0,1,0)</f>
        <v>0</v>
      </c>
      <c r="Y406" s="382">
        <f>IF(CM_MWh!Y406&gt;0,1,0)</f>
        <v>1</v>
      </c>
      <c r="Z406" s="382">
        <f>IF(CM_MWh!Z406&gt;0,1,0)</f>
        <v>0</v>
      </c>
      <c r="AA406" s="382">
        <f>IF(CM_MWh!AA406&gt;0,1,0)</f>
        <v>1</v>
      </c>
      <c r="AB406" s="382">
        <f>IF(CM_MWh!AB406&gt;0,1,0)</f>
        <v>0</v>
      </c>
      <c r="AC406" s="382">
        <f>IF(CM_MWh!AC406&gt;0,1,0)</f>
        <v>0</v>
      </c>
      <c r="AD406" s="382">
        <f>IF(CM_MWh!AD406&gt;0,1,0)</f>
        <v>0</v>
      </c>
      <c r="AE406" s="382">
        <f>IF(CM_MWh!AE406&gt;0,1,0)</f>
        <v>1</v>
      </c>
      <c r="AF406" s="382">
        <f>IF(CM_MWh!AF406&gt;0,1,0)</f>
        <v>0</v>
      </c>
      <c r="AG406" s="384">
        <f>IF(CM_MWh!AG406&gt;0,1,0)</f>
        <v>0</v>
      </c>
      <c r="AH406" s="260">
        <f>IF(CM_MWh!AH406&gt;0,1,0)</f>
        <v>0</v>
      </c>
      <c r="AI406" s="260">
        <f>IF(CM_MWh!AI406&gt;0,1,0)</f>
        <v>0</v>
      </c>
      <c r="AJ406" s="382">
        <f>IF(CM_MWh!AJ406&gt;0,1,0)</f>
        <v>0</v>
      </c>
      <c r="AK406" s="382">
        <f>IF(CM_MWh!AK406&gt;0,1,0)</f>
        <v>0</v>
      </c>
      <c r="AL406" s="382">
        <f>IF(CM_MWh!AL406&gt;0,1,0)</f>
        <v>0</v>
      </c>
      <c r="AM406" s="382">
        <f>IF(CM_MWh!AM406&gt;0,1,0)</f>
        <v>0</v>
      </c>
      <c r="AN406" s="382">
        <f>IF(CM_MWh!AN406&gt;0,1,0)</f>
        <v>0</v>
      </c>
      <c r="AO406" s="382">
        <f>IF(CM_MWh!AO406&gt;0,1,0)</f>
        <v>0</v>
      </c>
      <c r="AP406" s="382">
        <f>IF(CM_MWh!AP406&gt;0,1,0)</f>
        <v>0</v>
      </c>
      <c r="AQ406" s="382">
        <f>IF(CM_MWh!AQ406&gt;0,1,0)</f>
        <v>0</v>
      </c>
      <c r="AR406" s="382">
        <f>IF(CM_MWh!AR406&gt;0,1,0)</f>
        <v>0</v>
      </c>
      <c r="AS406" s="382">
        <f>IF(CM_MWh!AS406&gt;0,1,0)</f>
        <v>0</v>
      </c>
      <c r="AT406" s="382">
        <f>IF(CM_MWh!AT406&gt;0,1,0)</f>
        <v>0</v>
      </c>
      <c r="AU406" s="382">
        <f t="shared" si="170"/>
        <v>6</v>
      </c>
      <c r="AV406" s="382">
        <f t="shared" si="171"/>
        <v>4</v>
      </c>
      <c r="AW406" s="103">
        <f t="shared" si="172"/>
        <v>10</v>
      </c>
      <c r="AX406" s="152">
        <f t="shared" si="173"/>
        <v>2018165</v>
      </c>
      <c r="AY406" s="381"/>
      <c r="AZ406" s="371"/>
      <c r="BA406" s="371"/>
      <c r="BB406" s="371"/>
      <c r="BC406" s="371"/>
      <c r="BD406" s="17"/>
      <c r="BE406" s="104">
        <f t="shared" si="164"/>
        <v>2029</v>
      </c>
      <c r="BF406" s="28">
        <f t="shared" si="165"/>
        <v>5</v>
      </c>
      <c r="BG406" s="381">
        <f t="shared" si="169"/>
        <v>4036356</v>
      </c>
      <c r="BH406" s="215">
        <f t="shared" si="163"/>
        <v>1791067</v>
      </c>
      <c r="BI406" s="215">
        <f t="shared" si="163"/>
        <v>197830</v>
      </c>
      <c r="BJ406" s="215">
        <f t="shared" si="163"/>
        <v>2098</v>
      </c>
      <c r="BK406" s="215">
        <f t="shared" si="163"/>
        <v>1509</v>
      </c>
      <c r="BL406" s="215">
        <f t="shared" si="163"/>
        <v>25661</v>
      </c>
      <c r="BM406" s="215">
        <f t="shared" si="174"/>
        <v>2018165</v>
      </c>
      <c r="BN406" s="206">
        <f t="shared" si="175"/>
        <v>4</v>
      </c>
      <c r="BO406" s="206">
        <f t="shared" si="167"/>
        <v>3</v>
      </c>
      <c r="BP406" s="206">
        <f t="shared" si="168"/>
        <v>3</v>
      </c>
      <c r="BQ406" s="206">
        <f t="shared" si="166"/>
        <v>6</v>
      </c>
      <c r="BR406" s="206">
        <f t="shared" si="176"/>
        <v>10</v>
      </c>
      <c r="BS406" s="264"/>
    </row>
    <row r="407" spans="1:71">
      <c r="A407" s="28">
        <f t="shared" si="177"/>
        <v>2029</v>
      </c>
      <c r="B407" s="28">
        <f t="shared" si="179"/>
        <v>6</v>
      </c>
      <c r="C407" s="383">
        <f t="shared" si="178"/>
        <v>2019544</v>
      </c>
      <c r="D407" s="383">
        <f>ROUND(cust_BM!D407,0)</f>
        <v>1792360</v>
      </c>
      <c r="E407" s="383">
        <f>ROUND(cust_BM!E407,0)</f>
        <v>197957</v>
      </c>
      <c r="F407" s="383">
        <f>ROUND(cust_BM!F407,0)</f>
        <v>2097</v>
      </c>
      <c r="G407" s="383">
        <f>ROUND(cust_BM!G407,0)</f>
        <v>1509</v>
      </c>
      <c r="H407" s="400">
        <f>ROUND(cust_BM!H407,0)</f>
        <v>25611</v>
      </c>
      <c r="I407" s="382">
        <f>IF(CM_MWh!I407&gt;0,1,0)</f>
        <v>0</v>
      </c>
      <c r="J407" s="382">
        <f>IF(CM_MWh!J407&gt;0,1,0)</f>
        <v>0</v>
      </c>
      <c r="K407" s="382">
        <f>IF(CM_MWh!K407&gt;0,1,0)</f>
        <v>1</v>
      </c>
      <c r="L407" s="382">
        <f>IF(CM_MWh!L407&gt;0,1,0)</f>
        <v>0</v>
      </c>
      <c r="M407" s="382">
        <f>IF(CM_MWh!N407&gt;0,1,0)</f>
        <v>0</v>
      </c>
      <c r="N407" s="292">
        <f>IF(CM_MWh!K407&gt;0,1,0)</f>
        <v>1</v>
      </c>
      <c r="O407" s="292">
        <f>IF(CM_MWh!M407&gt;0,1,0)</f>
        <v>0</v>
      </c>
      <c r="P407" s="292">
        <f>IF(CM_MWh!P407&gt;0,1,0)</f>
        <v>0</v>
      </c>
      <c r="Q407" s="292">
        <f>IF(CM_MWh!Q407&gt;0,1,0)</f>
        <v>0</v>
      </c>
      <c r="R407" s="292">
        <f>IF(CM_MWh!R407&gt;0,1,0)</f>
        <v>1</v>
      </c>
      <c r="S407" s="292">
        <f>IF(CM_MWh!S407&gt;0,1,0)</f>
        <v>1</v>
      </c>
      <c r="T407" s="292">
        <f>IF(CM_MWh!T407&gt;0,1,0)</f>
        <v>0</v>
      </c>
      <c r="U407" s="384">
        <f>IF(CM_MWh!U407&gt;0,1,0)</f>
        <v>1</v>
      </c>
      <c r="V407" s="382">
        <f>IF(CM_MWh!V407&gt;0,1,0)</f>
        <v>1</v>
      </c>
      <c r="W407" s="382">
        <f>IF(CM_MWh!W407&gt;0,1,0)</f>
        <v>1</v>
      </c>
      <c r="X407" s="382">
        <f>IF(CM_MWh!X407&gt;0,1,0)</f>
        <v>0</v>
      </c>
      <c r="Y407" s="382">
        <f>IF(CM_MWh!Y407&gt;0,1,0)</f>
        <v>1</v>
      </c>
      <c r="Z407" s="382">
        <f>IF(CM_MWh!Z407&gt;0,1,0)</f>
        <v>0</v>
      </c>
      <c r="AA407" s="382">
        <f>IF(CM_MWh!AA407&gt;0,1,0)</f>
        <v>1</v>
      </c>
      <c r="AB407" s="382">
        <f>IF(CM_MWh!AB407&gt;0,1,0)</f>
        <v>0</v>
      </c>
      <c r="AC407" s="382">
        <f>IF(CM_MWh!AC407&gt;0,1,0)</f>
        <v>0</v>
      </c>
      <c r="AD407" s="382">
        <f>IF(CM_MWh!AD407&gt;0,1,0)</f>
        <v>0</v>
      </c>
      <c r="AE407" s="382">
        <f>IF(CM_MWh!AE407&gt;0,1,0)</f>
        <v>1</v>
      </c>
      <c r="AF407" s="382">
        <f>IF(CM_MWh!AF407&gt;0,1,0)</f>
        <v>0</v>
      </c>
      <c r="AG407" s="384">
        <f>IF(CM_MWh!AG407&gt;0,1,0)</f>
        <v>0</v>
      </c>
      <c r="AH407" s="260">
        <f>IF(CM_MWh!AH407&gt;0,1,0)</f>
        <v>0</v>
      </c>
      <c r="AI407" s="260">
        <f>IF(CM_MWh!AI407&gt;0,1,0)</f>
        <v>0</v>
      </c>
      <c r="AJ407" s="382">
        <f>IF(CM_MWh!AJ407&gt;0,1,0)</f>
        <v>0</v>
      </c>
      <c r="AK407" s="382">
        <f>IF(CM_MWh!AK407&gt;0,1,0)</f>
        <v>0</v>
      </c>
      <c r="AL407" s="382">
        <f>IF(CM_MWh!AL407&gt;0,1,0)</f>
        <v>0</v>
      </c>
      <c r="AM407" s="382">
        <f>IF(CM_MWh!AM407&gt;0,1,0)</f>
        <v>0</v>
      </c>
      <c r="AN407" s="382">
        <f>IF(CM_MWh!AN407&gt;0,1,0)</f>
        <v>0</v>
      </c>
      <c r="AO407" s="382">
        <f>IF(CM_MWh!AO407&gt;0,1,0)</f>
        <v>0</v>
      </c>
      <c r="AP407" s="382">
        <f>IF(CM_MWh!AP407&gt;0,1,0)</f>
        <v>0</v>
      </c>
      <c r="AQ407" s="382">
        <f>IF(CM_MWh!AQ407&gt;0,1,0)</f>
        <v>0</v>
      </c>
      <c r="AR407" s="382">
        <f>IF(CM_MWh!AR407&gt;0,1,0)</f>
        <v>0</v>
      </c>
      <c r="AS407" s="382">
        <f>IF(CM_MWh!AS407&gt;0,1,0)</f>
        <v>0</v>
      </c>
      <c r="AT407" s="382">
        <f>IF(CM_MWh!AT407&gt;0,1,0)</f>
        <v>0</v>
      </c>
      <c r="AU407" s="382">
        <f t="shared" si="170"/>
        <v>6</v>
      </c>
      <c r="AV407" s="382">
        <f t="shared" si="171"/>
        <v>4</v>
      </c>
      <c r="AW407" s="103">
        <f t="shared" si="172"/>
        <v>10</v>
      </c>
      <c r="AX407" s="152">
        <f t="shared" si="173"/>
        <v>2019534</v>
      </c>
      <c r="AY407" s="381"/>
      <c r="AZ407" s="371"/>
      <c r="BA407" s="371"/>
      <c r="BB407" s="371"/>
      <c r="BC407" s="371"/>
      <c r="BD407" s="17"/>
      <c r="BE407" s="104">
        <f t="shared" si="164"/>
        <v>2029</v>
      </c>
      <c r="BF407" s="28">
        <f t="shared" si="165"/>
        <v>6</v>
      </c>
      <c r="BG407" s="381">
        <f t="shared" si="169"/>
        <v>4039094</v>
      </c>
      <c r="BH407" s="215">
        <f t="shared" ref="BH407:BL427" si="180">D407</f>
        <v>1792360</v>
      </c>
      <c r="BI407" s="215">
        <f t="shared" si="180"/>
        <v>197957</v>
      </c>
      <c r="BJ407" s="215">
        <f t="shared" si="180"/>
        <v>2097</v>
      </c>
      <c r="BK407" s="215">
        <f t="shared" si="180"/>
        <v>1509</v>
      </c>
      <c r="BL407" s="215">
        <f t="shared" si="180"/>
        <v>25611</v>
      </c>
      <c r="BM407" s="215">
        <f t="shared" si="174"/>
        <v>2019534</v>
      </c>
      <c r="BN407" s="206">
        <f t="shared" si="175"/>
        <v>4</v>
      </c>
      <c r="BO407" s="206">
        <f t="shared" si="167"/>
        <v>3</v>
      </c>
      <c r="BP407" s="206">
        <f t="shared" si="168"/>
        <v>3</v>
      </c>
      <c r="BQ407" s="206">
        <f t="shared" si="166"/>
        <v>6</v>
      </c>
      <c r="BR407" s="206">
        <f t="shared" si="176"/>
        <v>10</v>
      </c>
      <c r="BS407" s="264"/>
    </row>
    <row r="408" spans="1:71">
      <c r="A408" s="28">
        <f t="shared" si="177"/>
        <v>2029</v>
      </c>
      <c r="B408" s="28">
        <f t="shared" si="179"/>
        <v>7</v>
      </c>
      <c r="C408" s="383">
        <f t="shared" si="178"/>
        <v>2020938</v>
      </c>
      <c r="D408" s="383">
        <f>ROUND(cust_BM!D408,0)</f>
        <v>1793654</v>
      </c>
      <c r="E408" s="383">
        <f>ROUND(cust_BM!E408,0)</f>
        <v>198084</v>
      </c>
      <c r="F408" s="383">
        <f>ROUND(cust_BM!F408,0)</f>
        <v>2096</v>
      </c>
      <c r="G408" s="383">
        <f>ROUND(cust_BM!G408,0)</f>
        <v>1509</v>
      </c>
      <c r="H408" s="400">
        <f>ROUND(cust_BM!H408,0)</f>
        <v>25585</v>
      </c>
      <c r="I408" s="382">
        <f>IF(CM_MWh!I408&gt;0,1,0)</f>
        <v>0</v>
      </c>
      <c r="J408" s="382">
        <f>IF(CM_MWh!J408&gt;0,1,0)</f>
        <v>0</v>
      </c>
      <c r="K408" s="382">
        <f>IF(CM_MWh!K408&gt;0,1,0)</f>
        <v>1</v>
      </c>
      <c r="L408" s="382">
        <f>IF(CM_MWh!L408&gt;0,1,0)</f>
        <v>0</v>
      </c>
      <c r="M408" s="382">
        <f>IF(CM_MWh!N408&gt;0,1,0)</f>
        <v>0</v>
      </c>
      <c r="N408" s="292">
        <f>IF(CM_MWh!K408&gt;0,1,0)</f>
        <v>1</v>
      </c>
      <c r="O408" s="292">
        <f>IF(CM_MWh!M408&gt;0,1,0)</f>
        <v>0</v>
      </c>
      <c r="P408" s="292">
        <f>IF(CM_MWh!P408&gt;0,1,0)</f>
        <v>0</v>
      </c>
      <c r="Q408" s="292">
        <f>IF(CM_MWh!Q408&gt;0,1,0)</f>
        <v>0</v>
      </c>
      <c r="R408" s="292">
        <f>IF(CM_MWh!R408&gt;0,1,0)</f>
        <v>1</v>
      </c>
      <c r="S408" s="292">
        <f>IF(CM_MWh!S408&gt;0,1,0)</f>
        <v>1</v>
      </c>
      <c r="T408" s="292">
        <f>IF(CM_MWh!T408&gt;0,1,0)</f>
        <v>0</v>
      </c>
      <c r="U408" s="384">
        <f>IF(CM_MWh!U408&gt;0,1,0)</f>
        <v>1</v>
      </c>
      <c r="V408" s="382">
        <f>IF(CM_MWh!V408&gt;0,1,0)</f>
        <v>1</v>
      </c>
      <c r="W408" s="382">
        <f>IF(CM_MWh!W408&gt;0,1,0)</f>
        <v>1</v>
      </c>
      <c r="X408" s="382">
        <f>IF(CM_MWh!X408&gt;0,1,0)</f>
        <v>0</v>
      </c>
      <c r="Y408" s="382">
        <f>IF(CM_MWh!Y408&gt;0,1,0)</f>
        <v>1</v>
      </c>
      <c r="Z408" s="382">
        <f>IF(CM_MWh!Z408&gt;0,1,0)</f>
        <v>0</v>
      </c>
      <c r="AA408" s="382">
        <f>IF(CM_MWh!AA408&gt;0,1,0)</f>
        <v>1</v>
      </c>
      <c r="AB408" s="382">
        <f>IF(CM_MWh!AB408&gt;0,1,0)</f>
        <v>0</v>
      </c>
      <c r="AC408" s="382">
        <f>IF(CM_MWh!AC408&gt;0,1,0)</f>
        <v>0</v>
      </c>
      <c r="AD408" s="382">
        <f>IF(CM_MWh!AD408&gt;0,1,0)</f>
        <v>0</v>
      </c>
      <c r="AE408" s="382">
        <f>IF(CM_MWh!AE408&gt;0,1,0)</f>
        <v>1</v>
      </c>
      <c r="AF408" s="382">
        <f>IF(CM_MWh!AF408&gt;0,1,0)</f>
        <v>0</v>
      </c>
      <c r="AG408" s="384">
        <f>IF(CM_MWh!AG408&gt;0,1,0)</f>
        <v>0</v>
      </c>
      <c r="AH408" s="260">
        <f>IF(CM_MWh!AH408&gt;0,1,0)</f>
        <v>0</v>
      </c>
      <c r="AI408" s="260">
        <f>IF(CM_MWh!AI408&gt;0,1,0)</f>
        <v>0</v>
      </c>
      <c r="AJ408" s="382">
        <f>IF(CM_MWh!AJ408&gt;0,1,0)</f>
        <v>0</v>
      </c>
      <c r="AK408" s="382">
        <f>IF(CM_MWh!AK408&gt;0,1,0)</f>
        <v>0</v>
      </c>
      <c r="AL408" s="382">
        <f>IF(CM_MWh!AL408&gt;0,1,0)</f>
        <v>0</v>
      </c>
      <c r="AM408" s="382">
        <f>IF(CM_MWh!AM408&gt;0,1,0)</f>
        <v>0</v>
      </c>
      <c r="AN408" s="382">
        <f>IF(CM_MWh!AN408&gt;0,1,0)</f>
        <v>0</v>
      </c>
      <c r="AO408" s="382">
        <f>IF(CM_MWh!AO408&gt;0,1,0)</f>
        <v>0</v>
      </c>
      <c r="AP408" s="382">
        <f>IF(CM_MWh!AP408&gt;0,1,0)</f>
        <v>0</v>
      </c>
      <c r="AQ408" s="382">
        <f>IF(CM_MWh!AQ408&gt;0,1,0)</f>
        <v>0</v>
      </c>
      <c r="AR408" s="382">
        <f>IF(CM_MWh!AR408&gt;0,1,0)</f>
        <v>0</v>
      </c>
      <c r="AS408" s="382">
        <f>IF(CM_MWh!AS408&gt;0,1,0)</f>
        <v>0</v>
      </c>
      <c r="AT408" s="382">
        <f>IF(CM_MWh!AT408&gt;0,1,0)</f>
        <v>0</v>
      </c>
      <c r="AU408" s="382">
        <f t="shared" si="170"/>
        <v>6</v>
      </c>
      <c r="AV408" s="382">
        <f t="shared" si="171"/>
        <v>4</v>
      </c>
      <c r="AW408" s="103">
        <f t="shared" si="172"/>
        <v>10</v>
      </c>
      <c r="AX408" s="152">
        <f t="shared" si="173"/>
        <v>2020928</v>
      </c>
      <c r="AY408" s="381"/>
      <c r="AZ408" s="371"/>
      <c r="BA408" s="371"/>
      <c r="BB408" s="371"/>
      <c r="BC408" s="371"/>
      <c r="BD408" s="17"/>
      <c r="BE408" s="104">
        <f t="shared" si="164"/>
        <v>2029</v>
      </c>
      <c r="BF408" s="28">
        <f t="shared" si="165"/>
        <v>7</v>
      </c>
      <c r="BG408" s="381">
        <f t="shared" si="169"/>
        <v>4041882</v>
      </c>
      <c r="BH408" s="215">
        <f t="shared" si="180"/>
        <v>1793654</v>
      </c>
      <c r="BI408" s="215">
        <f t="shared" si="180"/>
        <v>198084</v>
      </c>
      <c r="BJ408" s="215">
        <f t="shared" si="180"/>
        <v>2096</v>
      </c>
      <c r="BK408" s="215">
        <f t="shared" si="180"/>
        <v>1509</v>
      </c>
      <c r="BL408" s="215">
        <f t="shared" si="180"/>
        <v>25585</v>
      </c>
      <c r="BM408" s="215">
        <f t="shared" si="174"/>
        <v>2020928</v>
      </c>
      <c r="BN408" s="206">
        <f t="shared" si="175"/>
        <v>4</v>
      </c>
      <c r="BO408" s="206">
        <f t="shared" si="167"/>
        <v>3</v>
      </c>
      <c r="BP408" s="206">
        <f t="shared" si="168"/>
        <v>3</v>
      </c>
      <c r="BQ408" s="206">
        <f t="shared" si="166"/>
        <v>6</v>
      </c>
      <c r="BR408" s="206">
        <f t="shared" si="176"/>
        <v>10</v>
      </c>
      <c r="BS408" s="264"/>
    </row>
    <row r="409" spans="1:71">
      <c r="A409" s="28">
        <f t="shared" si="177"/>
        <v>2029</v>
      </c>
      <c r="B409" s="28">
        <f t="shared" si="179"/>
        <v>8</v>
      </c>
      <c r="C409" s="383">
        <f t="shared" si="178"/>
        <v>2022333</v>
      </c>
      <c r="D409" s="383">
        <f>ROUND(cust_BM!D409,0)</f>
        <v>1794870</v>
      </c>
      <c r="E409" s="383">
        <f>ROUND(cust_BM!E409,0)</f>
        <v>198208</v>
      </c>
      <c r="F409" s="383">
        <f>ROUND(cust_BM!F409,0)</f>
        <v>2095</v>
      </c>
      <c r="G409" s="383">
        <f>ROUND(cust_BM!G409,0)</f>
        <v>1509</v>
      </c>
      <c r="H409" s="400">
        <f>ROUND(cust_BM!H409,0)</f>
        <v>25641</v>
      </c>
      <c r="I409" s="382">
        <f>IF(CM_MWh!I409&gt;0,1,0)</f>
        <v>0</v>
      </c>
      <c r="J409" s="382">
        <f>IF(CM_MWh!J409&gt;0,1,0)</f>
        <v>0</v>
      </c>
      <c r="K409" s="382">
        <f>IF(CM_MWh!K409&gt;0,1,0)</f>
        <v>1</v>
      </c>
      <c r="L409" s="382">
        <f>IF(CM_MWh!L409&gt;0,1,0)</f>
        <v>0</v>
      </c>
      <c r="M409" s="382">
        <f>IF(CM_MWh!N409&gt;0,1,0)</f>
        <v>0</v>
      </c>
      <c r="N409" s="292">
        <f>IF(CM_MWh!K409&gt;0,1,0)</f>
        <v>1</v>
      </c>
      <c r="O409" s="292">
        <f>IF(CM_MWh!M409&gt;0,1,0)</f>
        <v>0</v>
      </c>
      <c r="P409" s="292">
        <f>IF(CM_MWh!P409&gt;0,1,0)</f>
        <v>0</v>
      </c>
      <c r="Q409" s="292">
        <f>IF(CM_MWh!Q409&gt;0,1,0)</f>
        <v>0</v>
      </c>
      <c r="R409" s="292">
        <f>IF(CM_MWh!R409&gt;0,1,0)</f>
        <v>1</v>
      </c>
      <c r="S409" s="292">
        <f>IF(CM_MWh!S409&gt;0,1,0)</f>
        <v>1</v>
      </c>
      <c r="T409" s="292">
        <f>IF(CM_MWh!T409&gt;0,1,0)</f>
        <v>0</v>
      </c>
      <c r="U409" s="384">
        <f>IF(CM_MWh!U409&gt;0,1,0)</f>
        <v>1</v>
      </c>
      <c r="V409" s="382">
        <f>IF(CM_MWh!V409&gt;0,1,0)</f>
        <v>1</v>
      </c>
      <c r="W409" s="382">
        <f>IF(CM_MWh!W409&gt;0,1,0)</f>
        <v>1</v>
      </c>
      <c r="X409" s="382">
        <f>IF(CM_MWh!X409&gt;0,1,0)</f>
        <v>0</v>
      </c>
      <c r="Y409" s="382">
        <f>IF(CM_MWh!Y409&gt;0,1,0)</f>
        <v>1</v>
      </c>
      <c r="Z409" s="382">
        <f>IF(CM_MWh!Z409&gt;0,1,0)</f>
        <v>0</v>
      </c>
      <c r="AA409" s="382">
        <f>IF(CM_MWh!AA409&gt;0,1,0)</f>
        <v>1</v>
      </c>
      <c r="AB409" s="382">
        <f>IF(CM_MWh!AB409&gt;0,1,0)</f>
        <v>0</v>
      </c>
      <c r="AC409" s="382">
        <f>IF(CM_MWh!AC409&gt;0,1,0)</f>
        <v>0</v>
      </c>
      <c r="AD409" s="382">
        <f>IF(CM_MWh!AD409&gt;0,1,0)</f>
        <v>0</v>
      </c>
      <c r="AE409" s="382">
        <f>IF(CM_MWh!AE409&gt;0,1,0)</f>
        <v>1</v>
      </c>
      <c r="AF409" s="382">
        <f>IF(CM_MWh!AF409&gt;0,1,0)</f>
        <v>0</v>
      </c>
      <c r="AG409" s="384">
        <f>IF(CM_MWh!AG409&gt;0,1,0)</f>
        <v>0</v>
      </c>
      <c r="AH409" s="260">
        <f>IF(CM_MWh!AH409&gt;0,1,0)</f>
        <v>0</v>
      </c>
      <c r="AI409" s="260">
        <f>IF(CM_MWh!AI409&gt;0,1,0)</f>
        <v>0</v>
      </c>
      <c r="AJ409" s="382">
        <f>IF(CM_MWh!AJ409&gt;0,1,0)</f>
        <v>0</v>
      </c>
      <c r="AK409" s="382">
        <f>IF(CM_MWh!AK409&gt;0,1,0)</f>
        <v>0</v>
      </c>
      <c r="AL409" s="382">
        <f>IF(CM_MWh!AL409&gt;0,1,0)</f>
        <v>0</v>
      </c>
      <c r="AM409" s="382">
        <f>IF(CM_MWh!AM409&gt;0,1,0)</f>
        <v>0</v>
      </c>
      <c r="AN409" s="382">
        <f>IF(CM_MWh!AN409&gt;0,1,0)</f>
        <v>0</v>
      </c>
      <c r="AO409" s="382">
        <f>IF(CM_MWh!AO409&gt;0,1,0)</f>
        <v>0</v>
      </c>
      <c r="AP409" s="382">
        <f>IF(CM_MWh!AP409&gt;0,1,0)</f>
        <v>0</v>
      </c>
      <c r="AQ409" s="382">
        <f>IF(CM_MWh!AQ409&gt;0,1,0)</f>
        <v>0</v>
      </c>
      <c r="AR409" s="382">
        <f>IF(CM_MWh!AR409&gt;0,1,0)</f>
        <v>0</v>
      </c>
      <c r="AS409" s="382">
        <f>IF(CM_MWh!AS409&gt;0,1,0)</f>
        <v>0</v>
      </c>
      <c r="AT409" s="382">
        <f>IF(CM_MWh!AT409&gt;0,1,0)</f>
        <v>0</v>
      </c>
      <c r="AU409" s="382">
        <f t="shared" si="170"/>
        <v>6</v>
      </c>
      <c r="AV409" s="382">
        <f t="shared" si="171"/>
        <v>4</v>
      </c>
      <c r="AW409" s="103">
        <f t="shared" si="172"/>
        <v>10</v>
      </c>
      <c r="AX409" s="152">
        <f t="shared" si="173"/>
        <v>2022323</v>
      </c>
      <c r="AY409" s="381"/>
      <c r="AZ409" s="371"/>
      <c r="BA409" s="371"/>
      <c r="BB409" s="371"/>
      <c r="BC409" s="371"/>
      <c r="BD409" s="17"/>
      <c r="BE409" s="104">
        <f t="shared" si="164"/>
        <v>2029</v>
      </c>
      <c r="BF409" s="28">
        <f t="shared" si="165"/>
        <v>8</v>
      </c>
      <c r="BG409" s="381">
        <f t="shared" si="169"/>
        <v>4044672</v>
      </c>
      <c r="BH409" s="215">
        <f t="shared" si="180"/>
        <v>1794870</v>
      </c>
      <c r="BI409" s="215">
        <f t="shared" si="180"/>
        <v>198208</v>
      </c>
      <c r="BJ409" s="215">
        <f t="shared" si="180"/>
        <v>2095</v>
      </c>
      <c r="BK409" s="215">
        <f t="shared" si="180"/>
        <v>1509</v>
      </c>
      <c r="BL409" s="215">
        <f t="shared" si="180"/>
        <v>25641</v>
      </c>
      <c r="BM409" s="215">
        <f t="shared" si="174"/>
        <v>2022323</v>
      </c>
      <c r="BN409" s="206">
        <f t="shared" si="175"/>
        <v>4</v>
      </c>
      <c r="BO409" s="206">
        <f t="shared" si="167"/>
        <v>3</v>
      </c>
      <c r="BP409" s="206">
        <f t="shared" si="168"/>
        <v>3</v>
      </c>
      <c r="BQ409" s="206">
        <f t="shared" si="166"/>
        <v>6</v>
      </c>
      <c r="BR409" s="206">
        <f t="shared" si="176"/>
        <v>10</v>
      </c>
      <c r="BS409" s="264"/>
    </row>
    <row r="410" spans="1:71">
      <c r="A410" s="28">
        <f t="shared" si="177"/>
        <v>2029</v>
      </c>
      <c r="B410" s="28">
        <f t="shared" si="179"/>
        <v>9</v>
      </c>
      <c r="C410" s="383">
        <f t="shared" si="178"/>
        <v>2023677</v>
      </c>
      <c r="D410" s="383">
        <f>ROUND(cust_BM!D410,0)</f>
        <v>1796085</v>
      </c>
      <c r="E410" s="383">
        <f>ROUND(cust_BM!E410,0)</f>
        <v>198329</v>
      </c>
      <c r="F410" s="383">
        <f>ROUND(cust_BM!F410,0)</f>
        <v>2094</v>
      </c>
      <c r="G410" s="383">
        <f>ROUND(cust_BM!G410,0)</f>
        <v>1509</v>
      </c>
      <c r="H410" s="400">
        <f>ROUND(cust_BM!H410,0)</f>
        <v>25650</v>
      </c>
      <c r="I410" s="382">
        <f>IF(CM_MWh!I410&gt;0,1,0)</f>
        <v>0</v>
      </c>
      <c r="J410" s="382">
        <f>IF(CM_MWh!J410&gt;0,1,0)</f>
        <v>0</v>
      </c>
      <c r="K410" s="382">
        <f>IF(CM_MWh!K410&gt;0,1,0)</f>
        <v>1</v>
      </c>
      <c r="L410" s="382">
        <f>IF(CM_MWh!L410&gt;0,1,0)</f>
        <v>0</v>
      </c>
      <c r="M410" s="382">
        <f>IF(CM_MWh!N410&gt;0,1,0)</f>
        <v>0</v>
      </c>
      <c r="N410" s="292">
        <f>IF(CM_MWh!K410&gt;0,1,0)</f>
        <v>1</v>
      </c>
      <c r="O410" s="292">
        <f>IF(CM_MWh!M410&gt;0,1,0)</f>
        <v>0</v>
      </c>
      <c r="P410" s="292">
        <f>IF(CM_MWh!P410&gt;0,1,0)</f>
        <v>0</v>
      </c>
      <c r="Q410" s="292">
        <f>IF(CM_MWh!Q410&gt;0,1,0)</f>
        <v>0</v>
      </c>
      <c r="R410" s="292">
        <f>IF(CM_MWh!R410&gt;0,1,0)</f>
        <v>1</v>
      </c>
      <c r="S410" s="292">
        <f>IF(CM_MWh!S410&gt;0,1,0)</f>
        <v>1</v>
      </c>
      <c r="T410" s="292">
        <f>IF(CM_MWh!T410&gt;0,1,0)</f>
        <v>0</v>
      </c>
      <c r="U410" s="384">
        <f>IF(CM_MWh!U410&gt;0,1,0)</f>
        <v>1</v>
      </c>
      <c r="V410" s="382">
        <f>IF(CM_MWh!V410&gt;0,1,0)</f>
        <v>1</v>
      </c>
      <c r="W410" s="382">
        <f>IF(CM_MWh!W410&gt;0,1,0)</f>
        <v>1</v>
      </c>
      <c r="X410" s="382">
        <f>IF(CM_MWh!X410&gt;0,1,0)</f>
        <v>0</v>
      </c>
      <c r="Y410" s="382">
        <f>IF(CM_MWh!Y410&gt;0,1,0)</f>
        <v>1</v>
      </c>
      <c r="Z410" s="382">
        <f>IF(CM_MWh!Z410&gt;0,1,0)</f>
        <v>0</v>
      </c>
      <c r="AA410" s="382">
        <f>IF(CM_MWh!AA410&gt;0,1,0)</f>
        <v>1</v>
      </c>
      <c r="AB410" s="382">
        <f>IF(CM_MWh!AB410&gt;0,1,0)</f>
        <v>0</v>
      </c>
      <c r="AC410" s="382">
        <f>IF(CM_MWh!AC410&gt;0,1,0)</f>
        <v>0</v>
      </c>
      <c r="AD410" s="382">
        <f>IF(CM_MWh!AD410&gt;0,1,0)</f>
        <v>0</v>
      </c>
      <c r="AE410" s="382">
        <f>IF(CM_MWh!AE410&gt;0,1,0)</f>
        <v>1</v>
      </c>
      <c r="AF410" s="382">
        <f>IF(CM_MWh!AF410&gt;0,1,0)</f>
        <v>0</v>
      </c>
      <c r="AG410" s="384">
        <f>IF(CM_MWh!AG410&gt;0,1,0)</f>
        <v>0</v>
      </c>
      <c r="AH410" s="260">
        <f>IF(CM_MWh!AH410&gt;0,1,0)</f>
        <v>0</v>
      </c>
      <c r="AI410" s="260">
        <f>IF(CM_MWh!AI410&gt;0,1,0)</f>
        <v>0</v>
      </c>
      <c r="AJ410" s="382">
        <f>IF(CM_MWh!AJ410&gt;0,1,0)</f>
        <v>0</v>
      </c>
      <c r="AK410" s="382">
        <f>IF(CM_MWh!AK410&gt;0,1,0)</f>
        <v>0</v>
      </c>
      <c r="AL410" s="382">
        <f>IF(CM_MWh!AL410&gt;0,1,0)</f>
        <v>0</v>
      </c>
      <c r="AM410" s="382">
        <f>IF(CM_MWh!AM410&gt;0,1,0)</f>
        <v>0</v>
      </c>
      <c r="AN410" s="382">
        <f>IF(CM_MWh!AN410&gt;0,1,0)</f>
        <v>0</v>
      </c>
      <c r="AO410" s="382">
        <f>IF(CM_MWh!AO410&gt;0,1,0)</f>
        <v>0</v>
      </c>
      <c r="AP410" s="382">
        <f>IF(CM_MWh!AP410&gt;0,1,0)</f>
        <v>0</v>
      </c>
      <c r="AQ410" s="382">
        <f>IF(CM_MWh!AQ410&gt;0,1,0)</f>
        <v>0</v>
      </c>
      <c r="AR410" s="382">
        <f>IF(CM_MWh!AR410&gt;0,1,0)</f>
        <v>0</v>
      </c>
      <c r="AS410" s="382">
        <f>IF(CM_MWh!AS410&gt;0,1,0)</f>
        <v>0</v>
      </c>
      <c r="AT410" s="382">
        <f>IF(CM_MWh!AT410&gt;0,1,0)</f>
        <v>0</v>
      </c>
      <c r="AU410" s="382">
        <f t="shared" si="170"/>
        <v>6</v>
      </c>
      <c r="AV410" s="382">
        <f t="shared" si="171"/>
        <v>4</v>
      </c>
      <c r="AW410" s="103">
        <f t="shared" si="172"/>
        <v>10</v>
      </c>
      <c r="AX410" s="152">
        <f t="shared" si="173"/>
        <v>2023667</v>
      </c>
      <c r="AY410" s="381"/>
      <c r="AZ410" s="371"/>
      <c r="BA410" s="371"/>
      <c r="BB410" s="371"/>
      <c r="BC410" s="371"/>
      <c r="BD410" s="17"/>
      <c r="BE410" s="104">
        <f t="shared" si="164"/>
        <v>2029</v>
      </c>
      <c r="BF410" s="28">
        <f t="shared" si="165"/>
        <v>9</v>
      </c>
      <c r="BG410" s="381">
        <f t="shared" si="169"/>
        <v>4047360</v>
      </c>
      <c r="BH410" s="215">
        <f t="shared" si="180"/>
        <v>1796085</v>
      </c>
      <c r="BI410" s="215">
        <f t="shared" si="180"/>
        <v>198329</v>
      </c>
      <c r="BJ410" s="215">
        <f t="shared" si="180"/>
        <v>2094</v>
      </c>
      <c r="BK410" s="215">
        <f t="shared" si="180"/>
        <v>1509</v>
      </c>
      <c r="BL410" s="215">
        <f t="shared" si="180"/>
        <v>25650</v>
      </c>
      <c r="BM410" s="215">
        <f t="shared" si="174"/>
        <v>2023667</v>
      </c>
      <c r="BN410" s="206">
        <f t="shared" si="175"/>
        <v>4</v>
      </c>
      <c r="BO410" s="206">
        <f t="shared" si="167"/>
        <v>3</v>
      </c>
      <c r="BP410" s="206">
        <f t="shared" si="168"/>
        <v>3</v>
      </c>
      <c r="BQ410" s="206">
        <f t="shared" si="166"/>
        <v>6</v>
      </c>
      <c r="BR410" s="206">
        <f t="shared" si="176"/>
        <v>10</v>
      </c>
      <c r="BS410" s="264"/>
    </row>
    <row r="411" spans="1:71">
      <c r="A411" s="28">
        <f t="shared" si="177"/>
        <v>2029</v>
      </c>
      <c r="B411" s="28">
        <f t="shared" si="179"/>
        <v>10</v>
      </c>
      <c r="C411" s="383">
        <f t="shared" si="178"/>
        <v>2025034</v>
      </c>
      <c r="D411" s="383">
        <f>ROUND(cust_BM!D411,0)</f>
        <v>1797301</v>
      </c>
      <c r="E411" s="383">
        <f>ROUND(cust_BM!E411,0)</f>
        <v>198447</v>
      </c>
      <c r="F411" s="383">
        <f>ROUND(cust_BM!F411,0)</f>
        <v>2093</v>
      </c>
      <c r="G411" s="383">
        <f>ROUND(cust_BM!G411,0)</f>
        <v>1509</v>
      </c>
      <c r="H411" s="400">
        <f>ROUND(cust_BM!H411,0)</f>
        <v>25674</v>
      </c>
      <c r="I411" s="382">
        <f>IF(CM_MWh!I411&gt;0,1,0)</f>
        <v>0</v>
      </c>
      <c r="J411" s="382">
        <f>IF(CM_MWh!J411&gt;0,1,0)</f>
        <v>0</v>
      </c>
      <c r="K411" s="382">
        <f>IF(CM_MWh!K411&gt;0,1,0)</f>
        <v>1</v>
      </c>
      <c r="L411" s="382">
        <f>IF(CM_MWh!L411&gt;0,1,0)</f>
        <v>0</v>
      </c>
      <c r="M411" s="382">
        <f>IF(CM_MWh!N411&gt;0,1,0)</f>
        <v>0</v>
      </c>
      <c r="N411" s="292">
        <f>IF(CM_MWh!K411&gt;0,1,0)</f>
        <v>1</v>
      </c>
      <c r="O411" s="292">
        <f>IF(CM_MWh!M411&gt;0,1,0)</f>
        <v>0</v>
      </c>
      <c r="P411" s="292">
        <f>IF(CM_MWh!P411&gt;0,1,0)</f>
        <v>0</v>
      </c>
      <c r="Q411" s="292">
        <f>IF(CM_MWh!Q411&gt;0,1,0)</f>
        <v>0</v>
      </c>
      <c r="R411" s="292">
        <f>IF(CM_MWh!R411&gt;0,1,0)</f>
        <v>1</v>
      </c>
      <c r="S411" s="292">
        <f>IF(CM_MWh!S411&gt;0,1,0)</f>
        <v>1</v>
      </c>
      <c r="T411" s="292">
        <f>IF(CM_MWh!T411&gt;0,1,0)</f>
        <v>0</v>
      </c>
      <c r="U411" s="384">
        <f>IF(CM_MWh!U411&gt;0,1,0)</f>
        <v>1</v>
      </c>
      <c r="V411" s="382">
        <f>IF(CM_MWh!V411&gt;0,1,0)</f>
        <v>1</v>
      </c>
      <c r="W411" s="382">
        <f>IF(CM_MWh!W411&gt;0,1,0)</f>
        <v>1</v>
      </c>
      <c r="X411" s="382">
        <f>IF(CM_MWh!X411&gt;0,1,0)</f>
        <v>0</v>
      </c>
      <c r="Y411" s="382">
        <f>IF(CM_MWh!Y411&gt;0,1,0)</f>
        <v>1</v>
      </c>
      <c r="Z411" s="382">
        <f>IF(CM_MWh!Z411&gt;0,1,0)</f>
        <v>0</v>
      </c>
      <c r="AA411" s="382">
        <f>IF(CM_MWh!AA411&gt;0,1,0)</f>
        <v>1</v>
      </c>
      <c r="AB411" s="382">
        <f>IF(CM_MWh!AB411&gt;0,1,0)</f>
        <v>0</v>
      </c>
      <c r="AC411" s="382">
        <f>IF(CM_MWh!AC411&gt;0,1,0)</f>
        <v>0</v>
      </c>
      <c r="AD411" s="382">
        <f>IF(CM_MWh!AD411&gt;0,1,0)</f>
        <v>0</v>
      </c>
      <c r="AE411" s="382">
        <f>IF(CM_MWh!AE411&gt;0,1,0)</f>
        <v>1</v>
      </c>
      <c r="AF411" s="382">
        <f>IF(CM_MWh!AF411&gt;0,1,0)</f>
        <v>0</v>
      </c>
      <c r="AG411" s="384">
        <f>IF(CM_MWh!AG411&gt;0,1,0)</f>
        <v>0</v>
      </c>
      <c r="AH411" s="260">
        <f>IF(CM_MWh!AH411&gt;0,1,0)</f>
        <v>0</v>
      </c>
      <c r="AI411" s="260">
        <f>IF(CM_MWh!AI411&gt;0,1,0)</f>
        <v>0</v>
      </c>
      <c r="AJ411" s="382">
        <f>IF(CM_MWh!AJ411&gt;0,1,0)</f>
        <v>0</v>
      </c>
      <c r="AK411" s="382">
        <f>IF(CM_MWh!AK411&gt;0,1,0)</f>
        <v>0</v>
      </c>
      <c r="AL411" s="382">
        <f>IF(CM_MWh!AL411&gt;0,1,0)</f>
        <v>0</v>
      </c>
      <c r="AM411" s="382">
        <f>IF(CM_MWh!AM411&gt;0,1,0)</f>
        <v>0</v>
      </c>
      <c r="AN411" s="382">
        <f>IF(CM_MWh!AN411&gt;0,1,0)</f>
        <v>0</v>
      </c>
      <c r="AO411" s="382">
        <f>IF(CM_MWh!AO411&gt;0,1,0)</f>
        <v>0</v>
      </c>
      <c r="AP411" s="382">
        <f>IF(CM_MWh!AP411&gt;0,1,0)</f>
        <v>0</v>
      </c>
      <c r="AQ411" s="382">
        <f>IF(CM_MWh!AQ411&gt;0,1,0)</f>
        <v>0</v>
      </c>
      <c r="AR411" s="382">
        <f>IF(CM_MWh!AR411&gt;0,1,0)</f>
        <v>0</v>
      </c>
      <c r="AS411" s="382">
        <f>IF(CM_MWh!AS411&gt;0,1,0)</f>
        <v>0</v>
      </c>
      <c r="AT411" s="382">
        <f>IF(CM_MWh!AT411&gt;0,1,0)</f>
        <v>0</v>
      </c>
      <c r="AU411" s="382">
        <f t="shared" si="170"/>
        <v>6</v>
      </c>
      <c r="AV411" s="382">
        <f t="shared" si="171"/>
        <v>4</v>
      </c>
      <c r="AW411" s="103">
        <f t="shared" si="172"/>
        <v>10</v>
      </c>
      <c r="AX411" s="152">
        <f t="shared" si="173"/>
        <v>2025024</v>
      </c>
      <c r="AY411" s="381"/>
      <c r="AZ411" s="371"/>
      <c r="BA411" s="371"/>
      <c r="BB411" s="371"/>
      <c r="BC411" s="371"/>
      <c r="BD411" s="17"/>
      <c r="BE411" s="104">
        <f t="shared" si="164"/>
        <v>2029</v>
      </c>
      <c r="BF411" s="28">
        <f t="shared" si="165"/>
        <v>10</v>
      </c>
      <c r="BG411" s="381">
        <f t="shared" si="169"/>
        <v>4050074</v>
      </c>
      <c r="BH411" s="215">
        <f t="shared" si="180"/>
        <v>1797301</v>
      </c>
      <c r="BI411" s="215">
        <f t="shared" si="180"/>
        <v>198447</v>
      </c>
      <c r="BJ411" s="215">
        <f t="shared" si="180"/>
        <v>2093</v>
      </c>
      <c r="BK411" s="215">
        <f t="shared" si="180"/>
        <v>1509</v>
      </c>
      <c r="BL411" s="215">
        <f t="shared" si="180"/>
        <v>25674</v>
      </c>
      <c r="BM411" s="215">
        <f t="shared" si="174"/>
        <v>2025024</v>
      </c>
      <c r="BN411" s="206">
        <f t="shared" si="175"/>
        <v>4</v>
      </c>
      <c r="BO411" s="206">
        <f t="shared" si="167"/>
        <v>3</v>
      </c>
      <c r="BP411" s="206">
        <f t="shared" si="168"/>
        <v>3</v>
      </c>
      <c r="BQ411" s="206">
        <f t="shared" si="166"/>
        <v>6</v>
      </c>
      <c r="BR411" s="206">
        <f t="shared" si="176"/>
        <v>10</v>
      </c>
      <c r="BS411" s="264"/>
    </row>
    <row r="412" spans="1:71">
      <c r="A412" s="28">
        <f t="shared" si="177"/>
        <v>2029</v>
      </c>
      <c r="B412" s="28">
        <f t="shared" si="179"/>
        <v>11</v>
      </c>
      <c r="C412" s="383">
        <f t="shared" si="178"/>
        <v>2026401</v>
      </c>
      <c r="D412" s="383">
        <f>ROUND(cust_BM!D412,0)</f>
        <v>1798516</v>
      </c>
      <c r="E412" s="383">
        <f>ROUND(cust_BM!E412,0)</f>
        <v>198564</v>
      </c>
      <c r="F412" s="383">
        <f>ROUND(cust_BM!F412,0)</f>
        <v>2092</v>
      </c>
      <c r="G412" s="383">
        <f>ROUND(cust_BM!G412,0)</f>
        <v>1509</v>
      </c>
      <c r="H412" s="400">
        <f>ROUND(cust_BM!H412,0)</f>
        <v>25710</v>
      </c>
      <c r="I412" s="382">
        <f>IF(CM_MWh!I412&gt;0,1,0)</f>
        <v>0</v>
      </c>
      <c r="J412" s="382">
        <f>IF(CM_MWh!J412&gt;0,1,0)</f>
        <v>0</v>
      </c>
      <c r="K412" s="382">
        <f>IF(CM_MWh!K412&gt;0,1,0)</f>
        <v>1</v>
      </c>
      <c r="L412" s="382">
        <f>IF(CM_MWh!L412&gt;0,1,0)</f>
        <v>0</v>
      </c>
      <c r="M412" s="382">
        <f>IF(CM_MWh!N412&gt;0,1,0)</f>
        <v>0</v>
      </c>
      <c r="N412" s="292">
        <f>IF(CM_MWh!K412&gt;0,1,0)</f>
        <v>1</v>
      </c>
      <c r="O412" s="292">
        <f>IF(CM_MWh!M412&gt;0,1,0)</f>
        <v>0</v>
      </c>
      <c r="P412" s="292">
        <f>IF(CM_MWh!P412&gt;0,1,0)</f>
        <v>0</v>
      </c>
      <c r="Q412" s="292">
        <f>IF(CM_MWh!Q412&gt;0,1,0)</f>
        <v>0</v>
      </c>
      <c r="R412" s="292">
        <f>IF(CM_MWh!R412&gt;0,1,0)</f>
        <v>1</v>
      </c>
      <c r="S412" s="292">
        <f>IF(CM_MWh!S412&gt;0,1,0)</f>
        <v>1</v>
      </c>
      <c r="T412" s="292">
        <f>IF(CM_MWh!T412&gt;0,1,0)</f>
        <v>0</v>
      </c>
      <c r="U412" s="384">
        <f>IF(CM_MWh!U412&gt;0,1,0)</f>
        <v>1</v>
      </c>
      <c r="V412" s="382">
        <f>IF(CM_MWh!V412&gt;0,1,0)</f>
        <v>1</v>
      </c>
      <c r="W412" s="382">
        <f>IF(CM_MWh!W412&gt;0,1,0)</f>
        <v>1</v>
      </c>
      <c r="X412" s="382">
        <f>IF(CM_MWh!X412&gt;0,1,0)</f>
        <v>0</v>
      </c>
      <c r="Y412" s="382">
        <f>IF(CM_MWh!Y412&gt;0,1,0)</f>
        <v>1</v>
      </c>
      <c r="Z412" s="382">
        <f>IF(CM_MWh!Z412&gt;0,1,0)</f>
        <v>0</v>
      </c>
      <c r="AA412" s="382">
        <f>IF(CM_MWh!AA412&gt;0,1,0)</f>
        <v>1</v>
      </c>
      <c r="AB412" s="382">
        <f>IF(CM_MWh!AB412&gt;0,1,0)</f>
        <v>0</v>
      </c>
      <c r="AC412" s="382">
        <f>IF(CM_MWh!AC412&gt;0,1,0)</f>
        <v>0</v>
      </c>
      <c r="AD412" s="382">
        <f>IF(CM_MWh!AD412&gt;0,1,0)</f>
        <v>0</v>
      </c>
      <c r="AE412" s="382">
        <f>IF(CM_MWh!AE412&gt;0,1,0)</f>
        <v>1</v>
      </c>
      <c r="AF412" s="382">
        <f>IF(CM_MWh!AF412&gt;0,1,0)</f>
        <v>0</v>
      </c>
      <c r="AG412" s="384">
        <f>IF(CM_MWh!AG412&gt;0,1,0)</f>
        <v>0</v>
      </c>
      <c r="AH412" s="260">
        <f>IF(CM_MWh!AH412&gt;0,1,0)</f>
        <v>0</v>
      </c>
      <c r="AI412" s="260">
        <f>IF(CM_MWh!AI412&gt;0,1,0)</f>
        <v>0</v>
      </c>
      <c r="AJ412" s="382">
        <f>IF(CM_MWh!AJ412&gt;0,1,0)</f>
        <v>0</v>
      </c>
      <c r="AK412" s="382">
        <f>IF(CM_MWh!AK412&gt;0,1,0)</f>
        <v>0</v>
      </c>
      <c r="AL412" s="382">
        <f>IF(CM_MWh!AL412&gt;0,1,0)</f>
        <v>0</v>
      </c>
      <c r="AM412" s="382">
        <f>IF(CM_MWh!AM412&gt;0,1,0)</f>
        <v>0</v>
      </c>
      <c r="AN412" s="382">
        <f>IF(CM_MWh!AN412&gt;0,1,0)</f>
        <v>0</v>
      </c>
      <c r="AO412" s="382">
        <f>IF(CM_MWh!AO412&gt;0,1,0)</f>
        <v>0</v>
      </c>
      <c r="AP412" s="382">
        <f>IF(CM_MWh!AP412&gt;0,1,0)</f>
        <v>0</v>
      </c>
      <c r="AQ412" s="382">
        <f>IF(CM_MWh!AQ412&gt;0,1,0)</f>
        <v>0</v>
      </c>
      <c r="AR412" s="382">
        <f>IF(CM_MWh!AR412&gt;0,1,0)</f>
        <v>0</v>
      </c>
      <c r="AS412" s="382">
        <f>IF(CM_MWh!AS412&gt;0,1,0)</f>
        <v>0</v>
      </c>
      <c r="AT412" s="382">
        <f>IF(CM_MWh!AT412&gt;0,1,0)</f>
        <v>0</v>
      </c>
      <c r="AU412" s="382">
        <f t="shared" si="170"/>
        <v>6</v>
      </c>
      <c r="AV412" s="382">
        <f t="shared" si="171"/>
        <v>4</v>
      </c>
      <c r="AW412" s="103">
        <f t="shared" si="172"/>
        <v>10</v>
      </c>
      <c r="AX412" s="152">
        <f t="shared" si="173"/>
        <v>2026391</v>
      </c>
      <c r="AY412" s="381"/>
      <c r="AZ412" s="371"/>
      <c r="BA412" s="371"/>
      <c r="BB412" s="371"/>
      <c r="BC412" s="371"/>
      <c r="BD412" s="17"/>
      <c r="BE412" s="104">
        <f t="shared" si="164"/>
        <v>2029</v>
      </c>
      <c r="BF412" s="28">
        <f t="shared" si="165"/>
        <v>11</v>
      </c>
      <c r="BG412" s="381">
        <f t="shared" si="169"/>
        <v>4052808</v>
      </c>
      <c r="BH412" s="215">
        <f t="shared" si="180"/>
        <v>1798516</v>
      </c>
      <c r="BI412" s="215">
        <f t="shared" si="180"/>
        <v>198564</v>
      </c>
      <c r="BJ412" s="215">
        <f t="shared" si="180"/>
        <v>2092</v>
      </c>
      <c r="BK412" s="215">
        <f t="shared" si="180"/>
        <v>1509</v>
      </c>
      <c r="BL412" s="215">
        <f t="shared" si="180"/>
        <v>25710</v>
      </c>
      <c r="BM412" s="215">
        <f t="shared" si="174"/>
        <v>2026391</v>
      </c>
      <c r="BN412" s="206">
        <f t="shared" si="175"/>
        <v>4</v>
      </c>
      <c r="BO412" s="206">
        <f t="shared" si="167"/>
        <v>3</v>
      </c>
      <c r="BP412" s="206">
        <f t="shared" si="168"/>
        <v>3</v>
      </c>
      <c r="BQ412" s="206">
        <f t="shared" si="166"/>
        <v>6</v>
      </c>
      <c r="BR412" s="206">
        <f t="shared" si="176"/>
        <v>10</v>
      </c>
      <c r="BS412" s="264"/>
    </row>
    <row r="413" spans="1:71">
      <c r="A413" s="28">
        <f t="shared" si="177"/>
        <v>2029</v>
      </c>
      <c r="B413" s="28">
        <f t="shared" si="179"/>
        <v>12</v>
      </c>
      <c r="C413" s="383">
        <f t="shared" si="178"/>
        <v>2027685</v>
      </c>
      <c r="D413" s="383">
        <f>ROUND(cust_BM!D413,0)</f>
        <v>1799732</v>
      </c>
      <c r="E413" s="383">
        <f>ROUND(cust_BM!E413,0)</f>
        <v>198682</v>
      </c>
      <c r="F413" s="383">
        <f>ROUND(cust_BM!F413,0)</f>
        <v>2091</v>
      </c>
      <c r="G413" s="383">
        <f>ROUND(cust_BM!G413,0)</f>
        <v>1509</v>
      </c>
      <c r="H413" s="400">
        <f>ROUND(cust_BM!H413,0)</f>
        <v>25660</v>
      </c>
      <c r="I413" s="382">
        <f>IF(CM_MWh!I413&gt;0,1,0)</f>
        <v>0</v>
      </c>
      <c r="J413" s="382">
        <f>IF(CM_MWh!J413&gt;0,1,0)</f>
        <v>0</v>
      </c>
      <c r="K413" s="382">
        <f>IF(CM_MWh!K413&gt;0,1,0)</f>
        <v>1</v>
      </c>
      <c r="L413" s="382">
        <f>IF(CM_MWh!L413&gt;0,1,0)</f>
        <v>0</v>
      </c>
      <c r="M413" s="382">
        <f>IF(CM_MWh!N413&gt;0,1,0)</f>
        <v>0</v>
      </c>
      <c r="N413" s="292">
        <f>IF(CM_MWh!K413&gt;0,1,0)</f>
        <v>1</v>
      </c>
      <c r="O413" s="292">
        <f>IF(CM_MWh!M413&gt;0,1,0)</f>
        <v>0</v>
      </c>
      <c r="P413" s="292">
        <f>IF(CM_MWh!P413&gt;0,1,0)</f>
        <v>0</v>
      </c>
      <c r="Q413" s="292">
        <f>IF(CM_MWh!Q413&gt;0,1,0)</f>
        <v>1</v>
      </c>
      <c r="R413" s="292">
        <f>IF(CM_MWh!R413&gt;0,1,0)</f>
        <v>1</v>
      </c>
      <c r="S413" s="292">
        <f>IF(CM_MWh!S413&gt;0,1,0)</f>
        <v>1</v>
      </c>
      <c r="T413" s="292">
        <f>IF(CM_MWh!T413&gt;0,1,0)</f>
        <v>0</v>
      </c>
      <c r="U413" s="384">
        <f>IF(CM_MWh!U413&gt;0,1,0)</f>
        <v>1</v>
      </c>
      <c r="V413" s="382">
        <f>IF(CM_MWh!V413&gt;0,1,0)</f>
        <v>1</v>
      </c>
      <c r="W413" s="382">
        <f>IF(CM_MWh!W413&gt;0,1,0)</f>
        <v>1</v>
      </c>
      <c r="X413" s="382">
        <f>IF(CM_MWh!X413&gt;0,1,0)</f>
        <v>0</v>
      </c>
      <c r="Y413" s="382">
        <f>IF(CM_MWh!Y413&gt;0,1,0)</f>
        <v>1</v>
      </c>
      <c r="Z413" s="382">
        <f>IF(CM_MWh!Z413&gt;0,1,0)</f>
        <v>0</v>
      </c>
      <c r="AA413" s="382">
        <f>IF(CM_MWh!AA413&gt;0,1,0)</f>
        <v>1</v>
      </c>
      <c r="AB413" s="382">
        <f>IF(CM_MWh!AB413&gt;0,1,0)</f>
        <v>0</v>
      </c>
      <c r="AC413" s="382">
        <f>IF(CM_MWh!AC413&gt;0,1,0)</f>
        <v>0</v>
      </c>
      <c r="AD413" s="382">
        <f>IF(CM_MWh!AD413&gt;0,1,0)</f>
        <v>0</v>
      </c>
      <c r="AE413" s="382">
        <f>IF(CM_MWh!AE413&gt;0,1,0)</f>
        <v>1</v>
      </c>
      <c r="AF413" s="382">
        <f>IF(CM_MWh!AF413&gt;0,1,0)</f>
        <v>0</v>
      </c>
      <c r="AG413" s="384">
        <f>IF(CM_MWh!AG413&gt;0,1,0)</f>
        <v>0</v>
      </c>
      <c r="AH413" s="260">
        <f>IF(CM_MWh!AH413&gt;0,1,0)</f>
        <v>0</v>
      </c>
      <c r="AI413" s="260">
        <f>IF(CM_MWh!AI413&gt;0,1,0)</f>
        <v>0</v>
      </c>
      <c r="AJ413" s="382">
        <f>IF(CM_MWh!AJ413&gt;0,1,0)</f>
        <v>0</v>
      </c>
      <c r="AK413" s="382">
        <f>IF(CM_MWh!AK413&gt;0,1,0)</f>
        <v>0</v>
      </c>
      <c r="AL413" s="382">
        <f>IF(CM_MWh!AL413&gt;0,1,0)</f>
        <v>0</v>
      </c>
      <c r="AM413" s="382">
        <f>IF(CM_MWh!AM413&gt;0,1,0)</f>
        <v>0</v>
      </c>
      <c r="AN413" s="382">
        <f>IF(CM_MWh!AN413&gt;0,1,0)</f>
        <v>0</v>
      </c>
      <c r="AO413" s="382">
        <f>IF(CM_MWh!AO413&gt;0,1,0)</f>
        <v>0</v>
      </c>
      <c r="AP413" s="382">
        <f>IF(CM_MWh!AP413&gt;0,1,0)</f>
        <v>0</v>
      </c>
      <c r="AQ413" s="382">
        <f>IF(CM_MWh!AQ413&gt;0,1,0)</f>
        <v>0</v>
      </c>
      <c r="AR413" s="382">
        <f>IF(CM_MWh!AR413&gt;0,1,0)</f>
        <v>0</v>
      </c>
      <c r="AS413" s="382">
        <f>IF(CM_MWh!AS413&gt;0,1,0)</f>
        <v>0</v>
      </c>
      <c r="AT413" s="382">
        <f>IF(CM_MWh!AT413&gt;0,1,0)</f>
        <v>0</v>
      </c>
      <c r="AU413" s="382">
        <f t="shared" si="170"/>
        <v>6</v>
      </c>
      <c r="AV413" s="382">
        <f t="shared" si="171"/>
        <v>5</v>
      </c>
      <c r="AW413" s="103">
        <f t="shared" si="172"/>
        <v>11</v>
      </c>
      <c r="AX413" s="152">
        <f t="shared" si="173"/>
        <v>2027674</v>
      </c>
      <c r="AY413" s="381"/>
      <c r="AZ413" s="371"/>
      <c r="BA413" s="371"/>
      <c r="BB413" s="371"/>
      <c r="BC413" s="371"/>
      <c r="BD413" s="17"/>
      <c r="BE413" s="104">
        <f t="shared" si="164"/>
        <v>2029</v>
      </c>
      <c r="BF413" s="28">
        <f t="shared" si="165"/>
        <v>12</v>
      </c>
      <c r="BG413" s="381">
        <f t="shared" si="169"/>
        <v>4055376</v>
      </c>
      <c r="BH413" s="215">
        <f t="shared" si="180"/>
        <v>1799732</v>
      </c>
      <c r="BI413" s="215">
        <f t="shared" si="180"/>
        <v>198682</v>
      </c>
      <c r="BJ413" s="215">
        <f t="shared" si="180"/>
        <v>2091</v>
      </c>
      <c r="BK413" s="215">
        <f t="shared" si="180"/>
        <v>1509</v>
      </c>
      <c r="BL413" s="215">
        <f t="shared" si="180"/>
        <v>25660</v>
      </c>
      <c r="BM413" s="215">
        <f t="shared" si="174"/>
        <v>2027674</v>
      </c>
      <c r="BN413" s="206">
        <f t="shared" si="175"/>
        <v>5</v>
      </c>
      <c r="BO413" s="206">
        <f t="shared" si="167"/>
        <v>3</v>
      </c>
      <c r="BP413" s="206">
        <f t="shared" si="168"/>
        <v>3</v>
      </c>
      <c r="BQ413" s="206">
        <f t="shared" si="166"/>
        <v>6</v>
      </c>
      <c r="BR413" s="206">
        <f t="shared" si="176"/>
        <v>11</v>
      </c>
      <c r="BS413" s="264"/>
    </row>
    <row r="414" spans="1:71">
      <c r="A414" s="28">
        <f t="shared" si="177"/>
        <v>2030</v>
      </c>
      <c r="B414" s="28">
        <f t="shared" si="179"/>
        <v>1</v>
      </c>
      <c r="C414" s="383">
        <f t="shared" si="178"/>
        <v>2029060</v>
      </c>
      <c r="D414" s="383">
        <f>ROUND(cust_BM!D414,0)</f>
        <v>1800948</v>
      </c>
      <c r="E414" s="383">
        <f>ROUND(cust_BM!E414,0)</f>
        <v>198800</v>
      </c>
      <c r="F414" s="383">
        <f>ROUND(cust_BM!F414,0)</f>
        <v>2090</v>
      </c>
      <c r="G414" s="383">
        <f>ROUND(cust_BM!G414,0)</f>
        <v>1509</v>
      </c>
      <c r="H414" s="400">
        <f>ROUND(cust_BM!H414,0)</f>
        <v>25702</v>
      </c>
      <c r="I414" s="382">
        <f>IF(CM_MWh!I414&gt;0,1,0)</f>
        <v>0</v>
      </c>
      <c r="J414" s="382">
        <f>IF(CM_MWh!J414&gt;0,1,0)</f>
        <v>0</v>
      </c>
      <c r="K414" s="382">
        <f>IF(CM_MWh!K414&gt;0,1,0)</f>
        <v>1</v>
      </c>
      <c r="L414" s="382">
        <f>IF(CM_MWh!L414&gt;0,1,0)</f>
        <v>0</v>
      </c>
      <c r="M414" s="382">
        <f>IF(CM_MWh!N414&gt;0,1,0)</f>
        <v>0</v>
      </c>
      <c r="N414" s="292">
        <f>IF(CM_MWh!K414&gt;0,1,0)</f>
        <v>1</v>
      </c>
      <c r="O414" s="292">
        <f>IF(CM_MWh!M414&gt;0,1,0)</f>
        <v>0</v>
      </c>
      <c r="P414" s="292">
        <f>IF(CM_MWh!P414&gt;0,1,0)</f>
        <v>0</v>
      </c>
      <c r="Q414" s="292">
        <f>IF(CM_MWh!Q414&gt;0,1,0)</f>
        <v>1</v>
      </c>
      <c r="R414" s="292">
        <f>IF(CM_MWh!R414&gt;0,1,0)</f>
        <v>1</v>
      </c>
      <c r="S414" s="292">
        <f>IF(CM_MWh!S414&gt;0,1,0)</f>
        <v>1</v>
      </c>
      <c r="T414" s="292">
        <f>IF(CM_MWh!T414&gt;0,1,0)</f>
        <v>0</v>
      </c>
      <c r="U414" s="384">
        <f>IF(CM_MWh!U414&gt;0,1,0)</f>
        <v>1</v>
      </c>
      <c r="V414" s="382">
        <f>IF(CM_MWh!V414&gt;0,1,0)</f>
        <v>1</v>
      </c>
      <c r="W414" s="382">
        <f>IF(CM_MWh!W414&gt;0,1,0)</f>
        <v>1</v>
      </c>
      <c r="X414" s="382">
        <f>IF(CM_MWh!X414&gt;0,1,0)</f>
        <v>0</v>
      </c>
      <c r="Y414" s="382">
        <f>IF(CM_MWh!Y414&gt;0,1,0)</f>
        <v>1</v>
      </c>
      <c r="Z414" s="382">
        <f>IF(CM_MWh!Z414&gt;0,1,0)</f>
        <v>0</v>
      </c>
      <c r="AA414" s="382">
        <f>IF(CM_MWh!AA414&gt;0,1,0)</f>
        <v>1</v>
      </c>
      <c r="AB414" s="382">
        <f>IF(CM_MWh!AB414&gt;0,1,0)</f>
        <v>0</v>
      </c>
      <c r="AC414" s="382">
        <f>IF(CM_MWh!AC414&gt;0,1,0)</f>
        <v>0</v>
      </c>
      <c r="AD414" s="382">
        <f>IF(CM_MWh!AD414&gt;0,1,0)</f>
        <v>0</v>
      </c>
      <c r="AE414" s="382">
        <f>IF(CM_MWh!AE414&gt;0,1,0)</f>
        <v>1</v>
      </c>
      <c r="AF414" s="382">
        <f>IF(CM_MWh!AF414&gt;0,1,0)</f>
        <v>0</v>
      </c>
      <c r="AG414" s="384">
        <f>IF(CM_MWh!AG414&gt;0,1,0)</f>
        <v>0</v>
      </c>
      <c r="AH414" s="260">
        <f>IF(CM_MWh!AH414&gt;0,1,0)</f>
        <v>0</v>
      </c>
      <c r="AI414" s="260">
        <f>IF(CM_MWh!AI414&gt;0,1,0)</f>
        <v>0</v>
      </c>
      <c r="AJ414" s="382">
        <f>IF(CM_MWh!AJ414&gt;0,1,0)</f>
        <v>0</v>
      </c>
      <c r="AK414" s="382">
        <f>IF(CM_MWh!AK414&gt;0,1,0)</f>
        <v>0</v>
      </c>
      <c r="AL414" s="382">
        <f>IF(CM_MWh!AL414&gt;0,1,0)</f>
        <v>0</v>
      </c>
      <c r="AM414" s="382">
        <f>IF(CM_MWh!AM414&gt;0,1,0)</f>
        <v>0</v>
      </c>
      <c r="AN414" s="382">
        <f>IF(CM_MWh!AN414&gt;0,1,0)</f>
        <v>0</v>
      </c>
      <c r="AO414" s="382">
        <f>IF(CM_MWh!AO414&gt;0,1,0)</f>
        <v>0</v>
      </c>
      <c r="AP414" s="382">
        <f>IF(CM_MWh!AP414&gt;0,1,0)</f>
        <v>0</v>
      </c>
      <c r="AQ414" s="382">
        <f>IF(CM_MWh!AQ414&gt;0,1,0)</f>
        <v>0</v>
      </c>
      <c r="AR414" s="382">
        <f>IF(CM_MWh!AR414&gt;0,1,0)</f>
        <v>0</v>
      </c>
      <c r="AS414" s="382">
        <f>IF(CM_MWh!AS414&gt;0,1,0)</f>
        <v>0</v>
      </c>
      <c r="AT414" s="382">
        <f>IF(CM_MWh!AT414&gt;0,1,0)</f>
        <v>0</v>
      </c>
      <c r="AU414" s="382">
        <f t="shared" si="170"/>
        <v>6</v>
      </c>
      <c r="AV414" s="382">
        <f t="shared" si="171"/>
        <v>5</v>
      </c>
      <c r="AW414" s="103">
        <f t="shared" si="172"/>
        <v>11</v>
      </c>
      <c r="AX414" s="152">
        <f t="shared" si="173"/>
        <v>2029049</v>
      </c>
      <c r="AY414" s="381"/>
      <c r="AZ414" s="371"/>
      <c r="BA414" s="371"/>
      <c r="BB414" s="371"/>
      <c r="BC414" s="371"/>
      <c r="BD414" s="17"/>
      <c r="BE414" s="104">
        <f t="shared" si="164"/>
        <v>2030</v>
      </c>
      <c r="BF414" s="28">
        <f t="shared" si="165"/>
        <v>1</v>
      </c>
      <c r="BG414" s="381">
        <f t="shared" si="169"/>
        <v>4058126</v>
      </c>
      <c r="BH414" s="215">
        <f t="shared" si="180"/>
        <v>1800948</v>
      </c>
      <c r="BI414" s="215">
        <f t="shared" si="180"/>
        <v>198800</v>
      </c>
      <c r="BJ414" s="215">
        <f t="shared" si="180"/>
        <v>2090</v>
      </c>
      <c r="BK414" s="215">
        <f t="shared" si="180"/>
        <v>1509</v>
      </c>
      <c r="BL414" s="215">
        <f t="shared" si="180"/>
        <v>25702</v>
      </c>
      <c r="BM414" s="215">
        <f t="shared" si="174"/>
        <v>2029049</v>
      </c>
      <c r="BN414" s="206">
        <f t="shared" si="175"/>
        <v>5</v>
      </c>
      <c r="BO414" s="206">
        <f t="shared" si="167"/>
        <v>3</v>
      </c>
      <c r="BP414" s="206">
        <f t="shared" si="168"/>
        <v>3</v>
      </c>
      <c r="BQ414" s="206">
        <f t="shared" si="166"/>
        <v>6</v>
      </c>
      <c r="BR414" s="206">
        <f t="shared" si="176"/>
        <v>11</v>
      </c>
      <c r="BS414" s="264"/>
    </row>
    <row r="415" spans="1:71">
      <c r="A415" s="28">
        <f t="shared" si="177"/>
        <v>2030</v>
      </c>
      <c r="B415" s="28">
        <f t="shared" si="179"/>
        <v>2</v>
      </c>
      <c r="C415" s="383">
        <f t="shared" si="178"/>
        <v>2030395</v>
      </c>
      <c r="D415" s="383">
        <f>ROUND(cust_BM!D415,0)</f>
        <v>1802163</v>
      </c>
      <c r="E415" s="383">
        <f>ROUND(cust_BM!E415,0)</f>
        <v>198917</v>
      </c>
      <c r="F415" s="383">
        <f>ROUND(cust_BM!F415,0)</f>
        <v>2089</v>
      </c>
      <c r="G415" s="383">
        <f>ROUND(cust_BM!G415,0)</f>
        <v>1509</v>
      </c>
      <c r="H415" s="400">
        <f>ROUND(cust_BM!H415,0)</f>
        <v>25706</v>
      </c>
      <c r="I415" s="382">
        <f>IF(CM_MWh!I415&gt;0,1,0)</f>
        <v>0</v>
      </c>
      <c r="J415" s="382">
        <f>IF(CM_MWh!J415&gt;0,1,0)</f>
        <v>0</v>
      </c>
      <c r="K415" s="382">
        <f>IF(CM_MWh!K415&gt;0,1,0)</f>
        <v>1</v>
      </c>
      <c r="L415" s="382">
        <f>IF(CM_MWh!L415&gt;0,1,0)</f>
        <v>0</v>
      </c>
      <c r="M415" s="382">
        <f>IF(CM_MWh!N415&gt;0,1,0)</f>
        <v>0</v>
      </c>
      <c r="N415" s="292">
        <f>IF(CM_MWh!K415&gt;0,1,0)</f>
        <v>1</v>
      </c>
      <c r="O415" s="292">
        <f>IF(CM_MWh!M415&gt;0,1,0)</f>
        <v>0</v>
      </c>
      <c r="P415" s="292">
        <f>IF(CM_MWh!P415&gt;0,1,0)</f>
        <v>0</v>
      </c>
      <c r="Q415" s="292">
        <f>IF(CM_MWh!Q415&gt;0,1,0)</f>
        <v>1</v>
      </c>
      <c r="R415" s="292">
        <f>IF(CM_MWh!R415&gt;0,1,0)</f>
        <v>1</v>
      </c>
      <c r="S415" s="292">
        <f>IF(CM_MWh!S415&gt;0,1,0)</f>
        <v>1</v>
      </c>
      <c r="T415" s="292">
        <f>IF(CM_MWh!T415&gt;0,1,0)</f>
        <v>0</v>
      </c>
      <c r="U415" s="384">
        <f>IF(CM_MWh!U415&gt;0,1,0)</f>
        <v>1</v>
      </c>
      <c r="V415" s="382">
        <f>IF(CM_MWh!V415&gt;0,1,0)</f>
        <v>1</v>
      </c>
      <c r="W415" s="382">
        <f>IF(CM_MWh!W415&gt;0,1,0)</f>
        <v>1</v>
      </c>
      <c r="X415" s="382">
        <f>IF(CM_MWh!X415&gt;0,1,0)</f>
        <v>0</v>
      </c>
      <c r="Y415" s="382">
        <f>IF(CM_MWh!Y415&gt;0,1,0)</f>
        <v>1</v>
      </c>
      <c r="Z415" s="382">
        <f>IF(CM_MWh!Z415&gt;0,1,0)</f>
        <v>0</v>
      </c>
      <c r="AA415" s="382">
        <f>IF(CM_MWh!AA415&gt;0,1,0)</f>
        <v>1</v>
      </c>
      <c r="AB415" s="382">
        <f>IF(CM_MWh!AB415&gt;0,1,0)</f>
        <v>0</v>
      </c>
      <c r="AC415" s="382">
        <f>IF(CM_MWh!AC415&gt;0,1,0)</f>
        <v>0</v>
      </c>
      <c r="AD415" s="382">
        <f>IF(CM_MWh!AD415&gt;0,1,0)</f>
        <v>0</v>
      </c>
      <c r="AE415" s="382">
        <f>IF(CM_MWh!AE415&gt;0,1,0)</f>
        <v>1</v>
      </c>
      <c r="AF415" s="382">
        <f>IF(CM_MWh!AF415&gt;0,1,0)</f>
        <v>0</v>
      </c>
      <c r="AG415" s="384">
        <f>IF(CM_MWh!AG415&gt;0,1,0)</f>
        <v>0</v>
      </c>
      <c r="AH415" s="260">
        <f>IF(CM_MWh!AH415&gt;0,1,0)</f>
        <v>0</v>
      </c>
      <c r="AI415" s="260">
        <f>IF(CM_MWh!AI415&gt;0,1,0)</f>
        <v>0</v>
      </c>
      <c r="AJ415" s="382">
        <f>IF(CM_MWh!AJ415&gt;0,1,0)</f>
        <v>0</v>
      </c>
      <c r="AK415" s="382">
        <f>IF(CM_MWh!AK415&gt;0,1,0)</f>
        <v>0</v>
      </c>
      <c r="AL415" s="382">
        <f>IF(CM_MWh!AL415&gt;0,1,0)</f>
        <v>0</v>
      </c>
      <c r="AM415" s="382">
        <f>IF(CM_MWh!AM415&gt;0,1,0)</f>
        <v>0</v>
      </c>
      <c r="AN415" s="382">
        <f>IF(CM_MWh!AN415&gt;0,1,0)</f>
        <v>0</v>
      </c>
      <c r="AO415" s="382">
        <f>IF(CM_MWh!AO415&gt;0,1,0)</f>
        <v>0</v>
      </c>
      <c r="AP415" s="382">
        <f>IF(CM_MWh!AP415&gt;0,1,0)</f>
        <v>0</v>
      </c>
      <c r="AQ415" s="382">
        <f>IF(CM_MWh!AQ415&gt;0,1,0)</f>
        <v>0</v>
      </c>
      <c r="AR415" s="382">
        <f>IF(CM_MWh!AR415&gt;0,1,0)</f>
        <v>0</v>
      </c>
      <c r="AS415" s="382">
        <f>IF(CM_MWh!AS415&gt;0,1,0)</f>
        <v>0</v>
      </c>
      <c r="AT415" s="382">
        <f>IF(CM_MWh!AT415&gt;0,1,0)</f>
        <v>0</v>
      </c>
      <c r="AU415" s="382">
        <f t="shared" si="170"/>
        <v>6</v>
      </c>
      <c r="AV415" s="382">
        <f t="shared" si="171"/>
        <v>5</v>
      </c>
      <c r="AW415" s="103">
        <f t="shared" si="172"/>
        <v>11</v>
      </c>
      <c r="AX415" s="152">
        <f t="shared" si="173"/>
        <v>2030384</v>
      </c>
      <c r="AY415" s="381"/>
      <c r="AZ415" s="371"/>
      <c r="BA415" s="371"/>
      <c r="BB415" s="371"/>
      <c r="BC415" s="371"/>
      <c r="BD415" s="17"/>
      <c r="BE415" s="104">
        <f t="shared" si="164"/>
        <v>2030</v>
      </c>
      <c r="BF415" s="28">
        <f t="shared" si="165"/>
        <v>2</v>
      </c>
      <c r="BG415" s="381">
        <f t="shared" si="169"/>
        <v>4060796</v>
      </c>
      <c r="BH415" s="215">
        <f t="shared" si="180"/>
        <v>1802163</v>
      </c>
      <c r="BI415" s="215">
        <f t="shared" si="180"/>
        <v>198917</v>
      </c>
      <c r="BJ415" s="215">
        <f t="shared" si="180"/>
        <v>2089</v>
      </c>
      <c r="BK415" s="215">
        <f t="shared" si="180"/>
        <v>1509</v>
      </c>
      <c r="BL415" s="215">
        <f t="shared" si="180"/>
        <v>25706</v>
      </c>
      <c r="BM415" s="215">
        <f t="shared" si="174"/>
        <v>2030384</v>
      </c>
      <c r="BN415" s="206">
        <f t="shared" si="175"/>
        <v>5</v>
      </c>
      <c r="BO415" s="206">
        <f t="shared" si="167"/>
        <v>3</v>
      </c>
      <c r="BP415" s="206">
        <f t="shared" si="168"/>
        <v>3</v>
      </c>
      <c r="BQ415" s="206">
        <f t="shared" si="166"/>
        <v>6</v>
      </c>
      <c r="BR415" s="206">
        <f t="shared" si="176"/>
        <v>11</v>
      </c>
      <c r="BS415" s="264"/>
    </row>
    <row r="416" spans="1:71">
      <c r="A416" s="28">
        <f t="shared" si="177"/>
        <v>2030</v>
      </c>
      <c r="B416" s="28">
        <f t="shared" si="179"/>
        <v>3</v>
      </c>
      <c r="C416" s="383">
        <f t="shared" si="178"/>
        <v>2031718</v>
      </c>
      <c r="D416" s="383">
        <f>ROUND(cust_BM!D416,0)</f>
        <v>1803379</v>
      </c>
      <c r="E416" s="383">
        <f>ROUND(cust_BM!E416,0)</f>
        <v>199035</v>
      </c>
      <c r="F416" s="383">
        <f>ROUND(cust_BM!F416,0)</f>
        <v>2088</v>
      </c>
      <c r="G416" s="383">
        <f>ROUND(cust_BM!G416,0)</f>
        <v>1509</v>
      </c>
      <c r="H416" s="400">
        <f>ROUND(cust_BM!H416,0)</f>
        <v>25696</v>
      </c>
      <c r="I416" s="382">
        <f>IF(CM_MWh!I416&gt;0,1,0)</f>
        <v>0</v>
      </c>
      <c r="J416" s="382">
        <f>IF(CM_MWh!J416&gt;0,1,0)</f>
        <v>0</v>
      </c>
      <c r="K416" s="382">
        <f>IF(CM_MWh!K416&gt;0,1,0)</f>
        <v>1</v>
      </c>
      <c r="L416" s="382">
        <f>IF(CM_MWh!L416&gt;0,1,0)</f>
        <v>0</v>
      </c>
      <c r="M416" s="382">
        <f>IF(CM_MWh!N416&gt;0,1,0)</f>
        <v>0</v>
      </c>
      <c r="N416" s="292">
        <f>IF(CM_MWh!K416&gt;0,1,0)</f>
        <v>1</v>
      </c>
      <c r="O416" s="292">
        <f>IF(CM_MWh!M416&gt;0,1,0)</f>
        <v>0</v>
      </c>
      <c r="P416" s="292">
        <f>IF(CM_MWh!P416&gt;0,1,0)</f>
        <v>0</v>
      </c>
      <c r="Q416" s="292">
        <f>IF(CM_MWh!Q416&gt;0,1,0)</f>
        <v>1</v>
      </c>
      <c r="R416" s="292">
        <f>IF(CM_MWh!R416&gt;0,1,0)</f>
        <v>1</v>
      </c>
      <c r="S416" s="292">
        <f>IF(CM_MWh!S416&gt;0,1,0)</f>
        <v>1</v>
      </c>
      <c r="T416" s="292">
        <f>IF(CM_MWh!T416&gt;0,1,0)</f>
        <v>0</v>
      </c>
      <c r="U416" s="384">
        <f>IF(CM_MWh!U416&gt;0,1,0)</f>
        <v>1</v>
      </c>
      <c r="V416" s="382">
        <f>IF(CM_MWh!V416&gt;0,1,0)</f>
        <v>1</v>
      </c>
      <c r="W416" s="382">
        <f>IF(CM_MWh!W416&gt;0,1,0)</f>
        <v>1</v>
      </c>
      <c r="X416" s="382">
        <f>IF(CM_MWh!X416&gt;0,1,0)</f>
        <v>0</v>
      </c>
      <c r="Y416" s="382">
        <f>IF(CM_MWh!Y416&gt;0,1,0)</f>
        <v>1</v>
      </c>
      <c r="Z416" s="382">
        <f>IF(CM_MWh!Z416&gt;0,1,0)</f>
        <v>0</v>
      </c>
      <c r="AA416" s="382">
        <f>IF(CM_MWh!AA416&gt;0,1,0)</f>
        <v>1</v>
      </c>
      <c r="AB416" s="382">
        <f>IF(CM_MWh!AB416&gt;0,1,0)</f>
        <v>0</v>
      </c>
      <c r="AC416" s="382">
        <f>IF(CM_MWh!AC416&gt;0,1,0)</f>
        <v>0</v>
      </c>
      <c r="AD416" s="382">
        <f>IF(CM_MWh!AD416&gt;0,1,0)</f>
        <v>0</v>
      </c>
      <c r="AE416" s="382">
        <f>IF(CM_MWh!AE416&gt;0,1,0)</f>
        <v>1</v>
      </c>
      <c r="AF416" s="382">
        <f>IF(CM_MWh!AF416&gt;0,1,0)</f>
        <v>0</v>
      </c>
      <c r="AG416" s="384">
        <f>IF(CM_MWh!AG416&gt;0,1,0)</f>
        <v>0</v>
      </c>
      <c r="AH416" s="260">
        <f>IF(CM_MWh!AH416&gt;0,1,0)</f>
        <v>0</v>
      </c>
      <c r="AI416" s="260">
        <f>IF(CM_MWh!AI416&gt;0,1,0)</f>
        <v>0</v>
      </c>
      <c r="AJ416" s="382">
        <f>IF(CM_MWh!AJ416&gt;0,1,0)</f>
        <v>0</v>
      </c>
      <c r="AK416" s="382">
        <f>IF(CM_MWh!AK416&gt;0,1,0)</f>
        <v>0</v>
      </c>
      <c r="AL416" s="382">
        <f>IF(CM_MWh!AL416&gt;0,1,0)</f>
        <v>0</v>
      </c>
      <c r="AM416" s="382">
        <f>IF(CM_MWh!AM416&gt;0,1,0)</f>
        <v>0</v>
      </c>
      <c r="AN416" s="382">
        <f>IF(CM_MWh!AN416&gt;0,1,0)</f>
        <v>0</v>
      </c>
      <c r="AO416" s="382">
        <f>IF(CM_MWh!AO416&gt;0,1,0)</f>
        <v>0</v>
      </c>
      <c r="AP416" s="382">
        <f>IF(CM_MWh!AP416&gt;0,1,0)</f>
        <v>0</v>
      </c>
      <c r="AQ416" s="382">
        <f>IF(CM_MWh!AQ416&gt;0,1,0)</f>
        <v>0</v>
      </c>
      <c r="AR416" s="382">
        <f>IF(CM_MWh!AR416&gt;0,1,0)</f>
        <v>0</v>
      </c>
      <c r="AS416" s="382">
        <f>IF(CM_MWh!AS416&gt;0,1,0)</f>
        <v>0</v>
      </c>
      <c r="AT416" s="382">
        <f>IF(CM_MWh!AT416&gt;0,1,0)</f>
        <v>0</v>
      </c>
      <c r="AU416" s="382">
        <f t="shared" si="170"/>
        <v>6</v>
      </c>
      <c r="AV416" s="382">
        <f t="shared" si="171"/>
        <v>5</v>
      </c>
      <c r="AW416" s="103">
        <f t="shared" si="172"/>
        <v>11</v>
      </c>
      <c r="AX416" s="152">
        <f t="shared" si="173"/>
        <v>2031707</v>
      </c>
      <c r="AY416" s="381"/>
      <c r="AZ416" s="371"/>
      <c r="BA416" s="371"/>
      <c r="BB416" s="371"/>
      <c r="BC416" s="371"/>
      <c r="BD416" s="17"/>
      <c r="BE416" s="104">
        <f t="shared" si="164"/>
        <v>2030</v>
      </c>
      <c r="BF416" s="28">
        <f t="shared" si="165"/>
        <v>3</v>
      </c>
      <c r="BG416" s="381">
        <f t="shared" si="169"/>
        <v>4063442</v>
      </c>
      <c r="BH416" s="215">
        <f t="shared" si="180"/>
        <v>1803379</v>
      </c>
      <c r="BI416" s="215">
        <f t="shared" si="180"/>
        <v>199035</v>
      </c>
      <c r="BJ416" s="215">
        <f t="shared" si="180"/>
        <v>2088</v>
      </c>
      <c r="BK416" s="215">
        <f t="shared" si="180"/>
        <v>1509</v>
      </c>
      <c r="BL416" s="215">
        <f t="shared" si="180"/>
        <v>25696</v>
      </c>
      <c r="BM416" s="215">
        <f t="shared" si="174"/>
        <v>2031707</v>
      </c>
      <c r="BN416" s="206">
        <f t="shared" si="175"/>
        <v>5</v>
      </c>
      <c r="BO416" s="206">
        <f t="shared" si="167"/>
        <v>3</v>
      </c>
      <c r="BP416" s="206">
        <f t="shared" si="168"/>
        <v>3</v>
      </c>
      <c r="BQ416" s="206">
        <f t="shared" si="166"/>
        <v>6</v>
      </c>
      <c r="BR416" s="206">
        <f t="shared" si="176"/>
        <v>11</v>
      </c>
      <c r="BS416" s="264"/>
    </row>
    <row r="417" spans="1:71">
      <c r="A417" s="28">
        <f t="shared" si="177"/>
        <v>2030</v>
      </c>
      <c r="B417" s="28">
        <f t="shared" si="179"/>
        <v>4</v>
      </c>
      <c r="C417" s="383">
        <f t="shared" si="178"/>
        <v>2033008</v>
      </c>
      <c r="D417" s="383">
        <f>ROUND(cust_BM!D417,0)</f>
        <v>1804594</v>
      </c>
      <c r="E417" s="383">
        <f>ROUND(cust_BM!E417,0)</f>
        <v>199152</v>
      </c>
      <c r="F417" s="383">
        <f>ROUND(cust_BM!F417,0)</f>
        <v>2088</v>
      </c>
      <c r="G417" s="383">
        <f>ROUND(cust_BM!G417,0)</f>
        <v>1509</v>
      </c>
      <c r="H417" s="400">
        <f>ROUND(cust_BM!H417,0)</f>
        <v>25655</v>
      </c>
      <c r="I417" s="382">
        <f>IF(CM_MWh!I417&gt;0,1,0)</f>
        <v>0</v>
      </c>
      <c r="J417" s="382">
        <f>IF(CM_MWh!J417&gt;0,1,0)</f>
        <v>0</v>
      </c>
      <c r="K417" s="382">
        <f>IF(CM_MWh!K417&gt;0,1,0)</f>
        <v>1</v>
      </c>
      <c r="L417" s="382">
        <f>IF(CM_MWh!L417&gt;0,1,0)</f>
        <v>0</v>
      </c>
      <c r="M417" s="382">
        <f>IF(CM_MWh!N417&gt;0,1,0)</f>
        <v>0</v>
      </c>
      <c r="N417" s="292">
        <f>IF(CM_MWh!K417&gt;0,1,0)</f>
        <v>1</v>
      </c>
      <c r="O417" s="292">
        <f>IF(CM_MWh!M417&gt;0,1,0)</f>
        <v>0</v>
      </c>
      <c r="P417" s="292">
        <f>IF(CM_MWh!P417&gt;0,1,0)</f>
        <v>0</v>
      </c>
      <c r="Q417" s="292">
        <f>IF(CM_MWh!Q417&gt;0,1,0)</f>
        <v>0</v>
      </c>
      <c r="R417" s="292">
        <f>IF(CM_MWh!R417&gt;0,1,0)</f>
        <v>1</v>
      </c>
      <c r="S417" s="292">
        <f>IF(CM_MWh!S417&gt;0,1,0)</f>
        <v>1</v>
      </c>
      <c r="T417" s="292">
        <f>IF(CM_MWh!T417&gt;0,1,0)</f>
        <v>0</v>
      </c>
      <c r="U417" s="384">
        <f>IF(CM_MWh!U417&gt;0,1,0)</f>
        <v>1</v>
      </c>
      <c r="V417" s="382">
        <f>IF(CM_MWh!V417&gt;0,1,0)</f>
        <v>1</v>
      </c>
      <c r="W417" s="382">
        <f>IF(CM_MWh!W417&gt;0,1,0)</f>
        <v>1</v>
      </c>
      <c r="X417" s="382">
        <f>IF(CM_MWh!X417&gt;0,1,0)</f>
        <v>0</v>
      </c>
      <c r="Y417" s="382">
        <f>IF(CM_MWh!Y417&gt;0,1,0)</f>
        <v>1</v>
      </c>
      <c r="Z417" s="382">
        <f>IF(CM_MWh!Z417&gt;0,1,0)</f>
        <v>0</v>
      </c>
      <c r="AA417" s="382">
        <f>IF(CM_MWh!AA417&gt;0,1,0)</f>
        <v>1</v>
      </c>
      <c r="AB417" s="382">
        <f>IF(CM_MWh!AB417&gt;0,1,0)</f>
        <v>0</v>
      </c>
      <c r="AC417" s="382">
        <f>IF(CM_MWh!AC417&gt;0,1,0)</f>
        <v>0</v>
      </c>
      <c r="AD417" s="382">
        <f>IF(CM_MWh!AD417&gt;0,1,0)</f>
        <v>0</v>
      </c>
      <c r="AE417" s="382">
        <f>IF(CM_MWh!AE417&gt;0,1,0)</f>
        <v>1</v>
      </c>
      <c r="AF417" s="382">
        <f>IF(CM_MWh!AF417&gt;0,1,0)</f>
        <v>0</v>
      </c>
      <c r="AG417" s="384">
        <f>IF(CM_MWh!AG417&gt;0,1,0)</f>
        <v>0</v>
      </c>
      <c r="AH417" s="260">
        <f>IF(CM_MWh!AH417&gt;0,1,0)</f>
        <v>0</v>
      </c>
      <c r="AI417" s="260">
        <f>IF(CM_MWh!AI417&gt;0,1,0)</f>
        <v>0</v>
      </c>
      <c r="AJ417" s="382">
        <f>IF(CM_MWh!AJ417&gt;0,1,0)</f>
        <v>0</v>
      </c>
      <c r="AK417" s="382">
        <f>IF(CM_MWh!AK417&gt;0,1,0)</f>
        <v>0</v>
      </c>
      <c r="AL417" s="382">
        <f>IF(CM_MWh!AL417&gt;0,1,0)</f>
        <v>0</v>
      </c>
      <c r="AM417" s="382">
        <f>IF(CM_MWh!AM417&gt;0,1,0)</f>
        <v>0</v>
      </c>
      <c r="AN417" s="382">
        <f>IF(CM_MWh!AN417&gt;0,1,0)</f>
        <v>0</v>
      </c>
      <c r="AO417" s="382">
        <f>IF(CM_MWh!AO417&gt;0,1,0)</f>
        <v>0</v>
      </c>
      <c r="AP417" s="382">
        <f>IF(CM_MWh!AP417&gt;0,1,0)</f>
        <v>0</v>
      </c>
      <c r="AQ417" s="382">
        <f>IF(CM_MWh!AQ417&gt;0,1,0)</f>
        <v>0</v>
      </c>
      <c r="AR417" s="382">
        <f>IF(CM_MWh!AR417&gt;0,1,0)</f>
        <v>0</v>
      </c>
      <c r="AS417" s="382">
        <f>IF(CM_MWh!AS417&gt;0,1,0)</f>
        <v>0</v>
      </c>
      <c r="AT417" s="382">
        <f>IF(CM_MWh!AT417&gt;0,1,0)</f>
        <v>0</v>
      </c>
      <c r="AU417" s="382">
        <f t="shared" si="170"/>
        <v>6</v>
      </c>
      <c r="AV417" s="382">
        <f t="shared" si="171"/>
        <v>4</v>
      </c>
      <c r="AW417" s="103">
        <f t="shared" si="172"/>
        <v>10</v>
      </c>
      <c r="AX417" s="152">
        <f t="shared" si="173"/>
        <v>2032998</v>
      </c>
      <c r="AY417" s="381"/>
      <c r="AZ417" s="371"/>
      <c r="BA417" s="371"/>
      <c r="BB417" s="371"/>
      <c r="BC417" s="371"/>
      <c r="BD417" s="17"/>
      <c r="BE417" s="104">
        <f t="shared" si="164"/>
        <v>2030</v>
      </c>
      <c r="BF417" s="28">
        <f t="shared" si="165"/>
        <v>4</v>
      </c>
      <c r="BG417" s="381">
        <f t="shared" si="169"/>
        <v>4066022</v>
      </c>
      <c r="BH417" s="215">
        <f t="shared" si="180"/>
        <v>1804594</v>
      </c>
      <c r="BI417" s="215">
        <f t="shared" si="180"/>
        <v>199152</v>
      </c>
      <c r="BJ417" s="215">
        <f t="shared" si="180"/>
        <v>2088</v>
      </c>
      <c r="BK417" s="215">
        <f t="shared" si="180"/>
        <v>1509</v>
      </c>
      <c r="BL417" s="215">
        <f t="shared" si="180"/>
        <v>25655</v>
      </c>
      <c r="BM417" s="215">
        <f t="shared" si="174"/>
        <v>2032998</v>
      </c>
      <c r="BN417" s="206">
        <f t="shared" si="175"/>
        <v>4</v>
      </c>
      <c r="BO417" s="206">
        <f t="shared" si="167"/>
        <v>3</v>
      </c>
      <c r="BP417" s="206">
        <f t="shared" si="168"/>
        <v>3</v>
      </c>
      <c r="BQ417" s="206">
        <f t="shared" si="166"/>
        <v>6</v>
      </c>
      <c r="BR417" s="206">
        <f t="shared" si="176"/>
        <v>10</v>
      </c>
      <c r="BS417" s="264"/>
    </row>
    <row r="418" spans="1:71">
      <c r="A418" s="28">
        <f t="shared" si="177"/>
        <v>2030</v>
      </c>
      <c r="B418" s="28">
        <f t="shared" si="179"/>
        <v>5</v>
      </c>
      <c r="C418" s="383">
        <f t="shared" si="178"/>
        <v>2034374</v>
      </c>
      <c r="D418" s="383">
        <f>ROUND(cust_BM!D418,0)</f>
        <v>1805810</v>
      </c>
      <c r="E418" s="383">
        <f>ROUND(cust_BM!E418,0)</f>
        <v>199269</v>
      </c>
      <c r="F418" s="383">
        <f>ROUND(cust_BM!F418,0)</f>
        <v>2087</v>
      </c>
      <c r="G418" s="383">
        <f>ROUND(cust_BM!G418,0)</f>
        <v>1509</v>
      </c>
      <c r="H418" s="400">
        <f>ROUND(cust_BM!H418,0)</f>
        <v>25689</v>
      </c>
      <c r="I418" s="382">
        <f>IF(CM_MWh!I418&gt;0,1,0)</f>
        <v>0</v>
      </c>
      <c r="J418" s="382">
        <f>IF(CM_MWh!J418&gt;0,1,0)</f>
        <v>0</v>
      </c>
      <c r="K418" s="382">
        <f>IF(CM_MWh!K418&gt;0,1,0)</f>
        <v>1</v>
      </c>
      <c r="L418" s="382">
        <f>IF(CM_MWh!L418&gt;0,1,0)</f>
        <v>0</v>
      </c>
      <c r="M418" s="382">
        <f>IF(CM_MWh!N418&gt;0,1,0)</f>
        <v>0</v>
      </c>
      <c r="N418" s="292">
        <f>IF(CM_MWh!K418&gt;0,1,0)</f>
        <v>1</v>
      </c>
      <c r="O418" s="292">
        <f>IF(CM_MWh!M418&gt;0,1,0)</f>
        <v>0</v>
      </c>
      <c r="P418" s="292">
        <f>IF(CM_MWh!P418&gt;0,1,0)</f>
        <v>0</v>
      </c>
      <c r="Q418" s="292">
        <f>IF(CM_MWh!Q418&gt;0,1,0)</f>
        <v>0</v>
      </c>
      <c r="R418" s="292">
        <f>IF(CM_MWh!R418&gt;0,1,0)</f>
        <v>1</v>
      </c>
      <c r="S418" s="292">
        <f>IF(CM_MWh!S418&gt;0,1,0)</f>
        <v>1</v>
      </c>
      <c r="T418" s="292">
        <f>IF(CM_MWh!T418&gt;0,1,0)</f>
        <v>0</v>
      </c>
      <c r="U418" s="384">
        <f>IF(CM_MWh!U418&gt;0,1,0)</f>
        <v>1</v>
      </c>
      <c r="V418" s="382">
        <f>IF(CM_MWh!V418&gt;0,1,0)</f>
        <v>1</v>
      </c>
      <c r="W418" s="382">
        <f>IF(CM_MWh!W418&gt;0,1,0)</f>
        <v>1</v>
      </c>
      <c r="X418" s="382">
        <f>IF(CM_MWh!X418&gt;0,1,0)</f>
        <v>0</v>
      </c>
      <c r="Y418" s="382">
        <f>IF(CM_MWh!Y418&gt;0,1,0)</f>
        <v>1</v>
      </c>
      <c r="Z418" s="382">
        <f>IF(CM_MWh!Z418&gt;0,1,0)</f>
        <v>0</v>
      </c>
      <c r="AA418" s="382">
        <f>IF(CM_MWh!AA418&gt;0,1,0)</f>
        <v>1</v>
      </c>
      <c r="AB418" s="382">
        <f>IF(CM_MWh!AB418&gt;0,1,0)</f>
        <v>0</v>
      </c>
      <c r="AC418" s="382">
        <f>IF(CM_MWh!AC418&gt;0,1,0)</f>
        <v>0</v>
      </c>
      <c r="AD418" s="382">
        <f>IF(CM_MWh!AD418&gt;0,1,0)</f>
        <v>0</v>
      </c>
      <c r="AE418" s="382">
        <f>IF(CM_MWh!AE418&gt;0,1,0)</f>
        <v>1</v>
      </c>
      <c r="AF418" s="382">
        <f>IF(CM_MWh!AF418&gt;0,1,0)</f>
        <v>0</v>
      </c>
      <c r="AG418" s="384">
        <f>IF(CM_MWh!AG418&gt;0,1,0)</f>
        <v>0</v>
      </c>
      <c r="AH418" s="260">
        <f>IF(CM_MWh!AH418&gt;0,1,0)</f>
        <v>0</v>
      </c>
      <c r="AI418" s="260">
        <f>IF(CM_MWh!AI418&gt;0,1,0)</f>
        <v>0</v>
      </c>
      <c r="AJ418" s="382">
        <f>IF(CM_MWh!AJ418&gt;0,1,0)</f>
        <v>0</v>
      </c>
      <c r="AK418" s="382">
        <f>IF(CM_MWh!AK418&gt;0,1,0)</f>
        <v>0</v>
      </c>
      <c r="AL418" s="382">
        <f>IF(CM_MWh!AL418&gt;0,1,0)</f>
        <v>0</v>
      </c>
      <c r="AM418" s="382">
        <f>IF(CM_MWh!AM418&gt;0,1,0)</f>
        <v>0</v>
      </c>
      <c r="AN418" s="382">
        <f>IF(CM_MWh!AN418&gt;0,1,0)</f>
        <v>0</v>
      </c>
      <c r="AO418" s="382">
        <f>IF(CM_MWh!AO418&gt;0,1,0)</f>
        <v>0</v>
      </c>
      <c r="AP418" s="382">
        <f>IF(CM_MWh!AP418&gt;0,1,0)</f>
        <v>0</v>
      </c>
      <c r="AQ418" s="382">
        <f>IF(CM_MWh!AQ418&gt;0,1,0)</f>
        <v>0</v>
      </c>
      <c r="AR418" s="382">
        <f>IF(CM_MWh!AR418&gt;0,1,0)</f>
        <v>0</v>
      </c>
      <c r="AS418" s="382">
        <f>IF(CM_MWh!AS418&gt;0,1,0)</f>
        <v>0</v>
      </c>
      <c r="AT418" s="382">
        <f>IF(CM_MWh!AT418&gt;0,1,0)</f>
        <v>0</v>
      </c>
      <c r="AU418" s="382">
        <f t="shared" si="170"/>
        <v>6</v>
      </c>
      <c r="AV418" s="382">
        <f t="shared" si="171"/>
        <v>4</v>
      </c>
      <c r="AW418" s="103">
        <f t="shared" si="172"/>
        <v>10</v>
      </c>
      <c r="AX418" s="152">
        <f t="shared" si="173"/>
        <v>2034364</v>
      </c>
      <c r="AY418" s="381"/>
      <c r="AZ418" s="371"/>
      <c r="BA418" s="371"/>
      <c r="BB418" s="371"/>
      <c r="BC418" s="371"/>
      <c r="BD418" s="17"/>
      <c r="BE418" s="104">
        <f t="shared" si="164"/>
        <v>2030</v>
      </c>
      <c r="BF418" s="28">
        <f t="shared" si="165"/>
        <v>5</v>
      </c>
      <c r="BG418" s="381">
        <f t="shared" si="169"/>
        <v>4068754</v>
      </c>
      <c r="BH418" s="215">
        <f t="shared" si="180"/>
        <v>1805810</v>
      </c>
      <c r="BI418" s="215">
        <f t="shared" si="180"/>
        <v>199269</v>
      </c>
      <c r="BJ418" s="215">
        <f t="shared" si="180"/>
        <v>2087</v>
      </c>
      <c r="BK418" s="215">
        <f t="shared" si="180"/>
        <v>1509</v>
      </c>
      <c r="BL418" s="215">
        <f t="shared" si="180"/>
        <v>25689</v>
      </c>
      <c r="BM418" s="215">
        <f t="shared" si="174"/>
        <v>2034364</v>
      </c>
      <c r="BN418" s="206">
        <f t="shared" si="175"/>
        <v>4</v>
      </c>
      <c r="BO418" s="206">
        <f t="shared" si="167"/>
        <v>3</v>
      </c>
      <c r="BP418" s="206">
        <f t="shared" si="168"/>
        <v>3</v>
      </c>
      <c r="BQ418" s="206">
        <f t="shared" si="166"/>
        <v>6</v>
      </c>
      <c r="BR418" s="206">
        <f t="shared" si="176"/>
        <v>10</v>
      </c>
      <c r="BS418" s="264"/>
    </row>
    <row r="419" spans="1:71">
      <c r="A419" s="28">
        <f t="shared" si="177"/>
        <v>2030</v>
      </c>
      <c r="B419" s="28">
        <f t="shared" si="179"/>
        <v>6</v>
      </c>
      <c r="C419" s="383">
        <f t="shared" si="178"/>
        <v>2035657</v>
      </c>
      <c r="D419" s="383">
        <f>ROUND(cust_BM!D419,0)</f>
        <v>1807026</v>
      </c>
      <c r="E419" s="383">
        <f>ROUND(cust_BM!E419,0)</f>
        <v>199387</v>
      </c>
      <c r="F419" s="383">
        <f>ROUND(cust_BM!F419,0)</f>
        <v>2086</v>
      </c>
      <c r="G419" s="383">
        <f>ROUND(cust_BM!G419,0)</f>
        <v>1509</v>
      </c>
      <c r="H419" s="400">
        <f>ROUND(cust_BM!H419,0)</f>
        <v>25639</v>
      </c>
      <c r="I419" s="382">
        <f>IF(CM_MWh!I419&gt;0,1,0)</f>
        <v>0</v>
      </c>
      <c r="J419" s="382">
        <f>IF(CM_MWh!J419&gt;0,1,0)</f>
        <v>0</v>
      </c>
      <c r="K419" s="382">
        <f>IF(CM_MWh!K419&gt;0,1,0)</f>
        <v>1</v>
      </c>
      <c r="L419" s="382">
        <f>IF(CM_MWh!L419&gt;0,1,0)</f>
        <v>0</v>
      </c>
      <c r="M419" s="382">
        <f>IF(CM_MWh!N419&gt;0,1,0)</f>
        <v>0</v>
      </c>
      <c r="N419" s="292">
        <f>IF(CM_MWh!K419&gt;0,1,0)</f>
        <v>1</v>
      </c>
      <c r="O419" s="292">
        <f>IF(CM_MWh!M419&gt;0,1,0)</f>
        <v>0</v>
      </c>
      <c r="P419" s="292">
        <f>IF(CM_MWh!P419&gt;0,1,0)</f>
        <v>0</v>
      </c>
      <c r="Q419" s="292">
        <f>IF(CM_MWh!Q419&gt;0,1,0)</f>
        <v>0</v>
      </c>
      <c r="R419" s="292">
        <f>IF(CM_MWh!R419&gt;0,1,0)</f>
        <v>1</v>
      </c>
      <c r="S419" s="292">
        <f>IF(CM_MWh!S419&gt;0,1,0)</f>
        <v>1</v>
      </c>
      <c r="T419" s="292">
        <f>IF(CM_MWh!T419&gt;0,1,0)</f>
        <v>0</v>
      </c>
      <c r="U419" s="384">
        <f>IF(CM_MWh!U419&gt;0,1,0)</f>
        <v>1</v>
      </c>
      <c r="V419" s="382">
        <f>IF(CM_MWh!V419&gt;0,1,0)</f>
        <v>1</v>
      </c>
      <c r="W419" s="382">
        <f>IF(CM_MWh!W419&gt;0,1,0)</f>
        <v>1</v>
      </c>
      <c r="X419" s="382">
        <f>IF(CM_MWh!X419&gt;0,1,0)</f>
        <v>0</v>
      </c>
      <c r="Y419" s="382">
        <f>IF(CM_MWh!Y419&gt;0,1,0)</f>
        <v>1</v>
      </c>
      <c r="Z419" s="382">
        <f>IF(CM_MWh!Z419&gt;0,1,0)</f>
        <v>0</v>
      </c>
      <c r="AA419" s="382">
        <f>IF(CM_MWh!AA419&gt;0,1,0)</f>
        <v>1</v>
      </c>
      <c r="AB419" s="382">
        <f>IF(CM_MWh!AB419&gt;0,1,0)</f>
        <v>0</v>
      </c>
      <c r="AC419" s="382">
        <f>IF(CM_MWh!AC419&gt;0,1,0)</f>
        <v>0</v>
      </c>
      <c r="AD419" s="382">
        <f>IF(CM_MWh!AD419&gt;0,1,0)</f>
        <v>0</v>
      </c>
      <c r="AE419" s="382">
        <f>IF(CM_MWh!AE419&gt;0,1,0)</f>
        <v>1</v>
      </c>
      <c r="AF419" s="382">
        <f>IF(CM_MWh!AF419&gt;0,1,0)</f>
        <v>0</v>
      </c>
      <c r="AG419" s="384">
        <f>IF(CM_MWh!AG419&gt;0,1,0)</f>
        <v>0</v>
      </c>
      <c r="AH419" s="260">
        <f>IF(CM_MWh!AH419&gt;0,1,0)</f>
        <v>0</v>
      </c>
      <c r="AI419" s="260">
        <f>IF(CM_MWh!AI419&gt;0,1,0)</f>
        <v>0</v>
      </c>
      <c r="AJ419" s="382">
        <f>IF(CM_MWh!AJ419&gt;0,1,0)</f>
        <v>0</v>
      </c>
      <c r="AK419" s="382">
        <f>IF(CM_MWh!AK419&gt;0,1,0)</f>
        <v>0</v>
      </c>
      <c r="AL419" s="382">
        <f>IF(CM_MWh!AL419&gt;0,1,0)</f>
        <v>0</v>
      </c>
      <c r="AM419" s="382">
        <f>IF(CM_MWh!AM419&gt;0,1,0)</f>
        <v>0</v>
      </c>
      <c r="AN419" s="382">
        <f>IF(CM_MWh!AN419&gt;0,1,0)</f>
        <v>0</v>
      </c>
      <c r="AO419" s="382">
        <f>IF(CM_MWh!AO419&gt;0,1,0)</f>
        <v>0</v>
      </c>
      <c r="AP419" s="382">
        <f>IF(CM_MWh!AP419&gt;0,1,0)</f>
        <v>0</v>
      </c>
      <c r="AQ419" s="382">
        <f>IF(CM_MWh!AQ419&gt;0,1,0)</f>
        <v>0</v>
      </c>
      <c r="AR419" s="382">
        <f>IF(CM_MWh!AR419&gt;0,1,0)</f>
        <v>0</v>
      </c>
      <c r="AS419" s="382">
        <f>IF(CM_MWh!AS419&gt;0,1,0)</f>
        <v>0</v>
      </c>
      <c r="AT419" s="382">
        <f>IF(CM_MWh!AT419&gt;0,1,0)</f>
        <v>0</v>
      </c>
      <c r="AU419" s="382">
        <f t="shared" si="170"/>
        <v>6</v>
      </c>
      <c r="AV419" s="382">
        <f t="shared" si="171"/>
        <v>4</v>
      </c>
      <c r="AW419" s="103">
        <f t="shared" si="172"/>
        <v>10</v>
      </c>
      <c r="AX419" s="152">
        <f t="shared" si="173"/>
        <v>2035647</v>
      </c>
      <c r="AY419" s="381"/>
      <c r="AZ419" s="371"/>
      <c r="BA419" s="371"/>
      <c r="BB419" s="371"/>
      <c r="BC419" s="371"/>
      <c r="BD419" s="17"/>
      <c r="BE419" s="104">
        <f t="shared" si="164"/>
        <v>2030</v>
      </c>
      <c r="BF419" s="28">
        <f t="shared" si="165"/>
        <v>6</v>
      </c>
      <c r="BG419" s="381">
        <f t="shared" si="169"/>
        <v>4071320</v>
      </c>
      <c r="BH419" s="215">
        <f t="shared" si="180"/>
        <v>1807026</v>
      </c>
      <c r="BI419" s="215">
        <f t="shared" si="180"/>
        <v>199387</v>
      </c>
      <c r="BJ419" s="215">
        <f t="shared" si="180"/>
        <v>2086</v>
      </c>
      <c r="BK419" s="215">
        <f t="shared" si="180"/>
        <v>1509</v>
      </c>
      <c r="BL419" s="215">
        <f t="shared" si="180"/>
        <v>25639</v>
      </c>
      <c r="BM419" s="215">
        <f t="shared" si="174"/>
        <v>2035647</v>
      </c>
      <c r="BN419" s="206">
        <f t="shared" si="175"/>
        <v>4</v>
      </c>
      <c r="BO419" s="206">
        <f t="shared" si="167"/>
        <v>3</v>
      </c>
      <c r="BP419" s="206">
        <f t="shared" si="168"/>
        <v>3</v>
      </c>
      <c r="BQ419" s="206">
        <f t="shared" si="166"/>
        <v>6</v>
      </c>
      <c r="BR419" s="206">
        <f t="shared" si="176"/>
        <v>10</v>
      </c>
      <c r="BS419" s="264"/>
    </row>
    <row r="420" spans="1:71">
      <c r="A420" s="28">
        <f t="shared" si="177"/>
        <v>2030</v>
      </c>
      <c r="B420" s="28">
        <f t="shared" si="179"/>
        <v>7</v>
      </c>
      <c r="C420" s="383">
        <f t="shared" si="178"/>
        <v>2036961</v>
      </c>
      <c r="D420" s="383">
        <f>ROUND(cust_BM!D420,0)</f>
        <v>1808241</v>
      </c>
      <c r="E420" s="383">
        <f>ROUND(cust_BM!E420,0)</f>
        <v>199504</v>
      </c>
      <c r="F420" s="383">
        <f>ROUND(cust_BM!F420,0)</f>
        <v>2085</v>
      </c>
      <c r="G420" s="383">
        <f>ROUND(cust_BM!G420,0)</f>
        <v>1509</v>
      </c>
      <c r="H420" s="400">
        <f>ROUND(cust_BM!H420,0)</f>
        <v>25612</v>
      </c>
      <c r="I420" s="382">
        <f>IF(CM_MWh!I420&gt;0,1,0)</f>
        <v>0</v>
      </c>
      <c r="J420" s="382">
        <f>IF(CM_MWh!J420&gt;0,1,0)</f>
        <v>0</v>
      </c>
      <c r="K420" s="382">
        <f>IF(CM_MWh!K420&gt;0,1,0)</f>
        <v>1</v>
      </c>
      <c r="L420" s="382">
        <f>IF(CM_MWh!L420&gt;0,1,0)</f>
        <v>0</v>
      </c>
      <c r="M420" s="382">
        <f>IF(CM_MWh!N420&gt;0,1,0)</f>
        <v>0</v>
      </c>
      <c r="N420" s="292">
        <f>IF(CM_MWh!K420&gt;0,1,0)</f>
        <v>1</v>
      </c>
      <c r="O420" s="292">
        <f>IF(CM_MWh!M420&gt;0,1,0)</f>
        <v>0</v>
      </c>
      <c r="P420" s="292">
        <f>IF(CM_MWh!P420&gt;0,1,0)</f>
        <v>0</v>
      </c>
      <c r="Q420" s="292">
        <f>IF(CM_MWh!Q420&gt;0,1,0)</f>
        <v>0</v>
      </c>
      <c r="R420" s="292">
        <f>IF(CM_MWh!R420&gt;0,1,0)</f>
        <v>1</v>
      </c>
      <c r="S420" s="292">
        <f>IF(CM_MWh!S420&gt;0,1,0)</f>
        <v>1</v>
      </c>
      <c r="T420" s="292">
        <f>IF(CM_MWh!T420&gt;0,1,0)</f>
        <v>0</v>
      </c>
      <c r="U420" s="384">
        <f>IF(CM_MWh!U420&gt;0,1,0)</f>
        <v>1</v>
      </c>
      <c r="V420" s="382">
        <f>IF(CM_MWh!V420&gt;0,1,0)</f>
        <v>1</v>
      </c>
      <c r="W420" s="382">
        <f>IF(CM_MWh!W420&gt;0,1,0)</f>
        <v>1</v>
      </c>
      <c r="X420" s="382">
        <f>IF(CM_MWh!X420&gt;0,1,0)</f>
        <v>0</v>
      </c>
      <c r="Y420" s="382">
        <f>IF(CM_MWh!Y420&gt;0,1,0)</f>
        <v>1</v>
      </c>
      <c r="Z420" s="382">
        <f>IF(CM_MWh!Z420&gt;0,1,0)</f>
        <v>0</v>
      </c>
      <c r="AA420" s="382">
        <f>IF(CM_MWh!AA420&gt;0,1,0)</f>
        <v>1</v>
      </c>
      <c r="AB420" s="382">
        <f>IF(CM_MWh!AB420&gt;0,1,0)</f>
        <v>0</v>
      </c>
      <c r="AC420" s="382">
        <f>IF(CM_MWh!AC420&gt;0,1,0)</f>
        <v>0</v>
      </c>
      <c r="AD420" s="382">
        <f>IF(CM_MWh!AD420&gt;0,1,0)</f>
        <v>0</v>
      </c>
      <c r="AE420" s="382">
        <f>IF(CM_MWh!AE420&gt;0,1,0)</f>
        <v>1</v>
      </c>
      <c r="AF420" s="382">
        <f>IF(CM_MWh!AF420&gt;0,1,0)</f>
        <v>0</v>
      </c>
      <c r="AG420" s="384">
        <f>IF(CM_MWh!AG420&gt;0,1,0)</f>
        <v>0</v>
      </c>
      <c r="AH420" s="260">
        <f>IF(CM_MWh!AH420&gt;0,1,0)</f>
        <v>0</v>
      </c>
      <c r="AI420" s="260">
        <f>IF(CM_MWh!AI420&gt;0,1,0)</f>
        <v>0</v>
      </c>
      <c r="AJ420" s="382">
        <f>IF(CM_MWh!AJ420&gt;0,1,0)</f>
        <v>0</v>
      </c>
      <c r="AK420" s="382">
        <f>IF(CM_MWh!AK420&gt;0,1,0)</f>
        <v>0</v>
      </c>
      <c r="AL420" s="382">
        <f>IF(CM_MWh!AL420&gt;0,1,0)</f>
        <v>0</v>
      </c>
      <c r="AM420" s="382">
        <f>IF(CM_MWh!AM420&gt;0,1,0)</f>
        <v>0</v>
      </c>
      <c r="AN420" s="382">
        <f>IF(CM_MWh!AN420&gt;0,1,0)</f>
        <v>0</v>
      </c>
      <c r="AO420" s="382">
        <f>IF(CM_MWh!AO420&gt;0,1,0)</f>
        <v>0</v>
      </c>
      <c r="AP420" s="382">
        <f>IF(CM_MWh!AP420&gt;0,1,0)</f>
        <v>0</v>
      </c>
      <c r="AQ420" s="382">
        <f>IF(CM_MWh!AQ420&gt;0,1,0)</f>
        <v>0</v>
      </c>
      <c r="AR420" s="382">
        <f>IF(CM_MWh!AR420&gt;0,1,0)</f>
        <v>0</v>
      </c>
      <c r="AS420" s="382">
        <f>IF(CM_MWh!AS420&gt;0,1,0)</f>
        <v>0</v>
      </c>
      <c r="AT420" s="382">
        <f>IF(CM_MWh!AT420&gt;0,1,0)</f>
        <v>0</v>
      </c>
      <c r="AU420" s="382">
        <f t="shared" si="170"/>
        <v>6</v>
      </c>
      <c r="AV420" s="382">
        <f t="shared" si="171"/>
        <v>4</v>
      </c>
      <c r="AW420" s="103">
        <f t="shared" si="172"/>
        <v>10</v>
      </c>
      <c r="AX420" s="152">
        <f t="shared" si="173"/>
        <v>2036951</v>
      </c>
      <c r="AY420" s="381"/>
      <c r="AZ420" s="371"/>
      <c r="BA420" s="371"/>
      <c r="BB420" s="371"/>
      <c r="BC420" s="371"/>
      <c r="BD420" s="17"/>
      <c r="BE420" s="104">
        <f t="shared" si="164"/>
        <v>2030</v>
      </c>
      <c r="BF420" s="28">
        <f t="shared" si="165"/>
        <v>7</v>
      </c>
      <c r="BG420" s="381">
        <f t="shared" si="169"/>
        <v>4073928</v>
      </c>
      <c r="BH420" s="215">
        <f t="shared" si="180"/>
        <v>1808241</v>
      </c>
      <c r="BI420" s="215">
        <f t="shared" si="180"/>
        <v>199504</v>
      </c>
      <c r="BJ420" s="215">
        <f t="shared" si="180"/>
        <v>2085</v>
      </c>
      <c r="BK420" s="215">
        <f t="shared" si="180"/>
        <v>1509</v>
      </c>
      <c r="BL420" s="215">
        <f t="shared" si="180"/>
        <v>25612</v>
      </c>
      <c r="BM420" s="215">
        <f t="shared" si="174"/>
        <v>2036951</v>
      </c>
      <c r="BN420" s="206">
        <f t="shared" si="175"/>
        <v>4</v>
      </c>
      <c r="BO420" s="206">
        <f t="shared" si="167"/>
        <v>3</v>
      </c>
      <c r="BP420" s="206">
        <f t="shared" si="168"/>
        <v>3</v>
      </c>
      <c r="BQ420" s="206">
        <f t="shared" si="166"/>
        <v>6</v>
      </c>
      <c r="BR420" s="206">
        <f t="shared" si="176"/>
        <v>10</v>
      </c>
      <c r="BS420" s="264"/>
    </row>
    <row r="421" spans="1:71">
      <c r="A421" s="28">
        <f t="shared" si="177"/>
        <v>2030</v>
      </c>
      <c r="B421" s="28">
        <f t="shared" si="179"/>
        <v>8</v>
      </c>
      <c r="C421" s="383">
        <f t="shared" si="178"/>
        <v>2038319</v>
      </c>
      <c r="D421" s="383">
        <f>ROUND(cust_BM!D421,0)</f>
        <v>1809427</v>
      </c>
      <c r="E421" s="383">
        <f>ROUND(cust_BM!E421,0)</f>
        <v>199620</v>
      </c>
      <c r="F421" s="383">
        <f>ROUND(cust_BM!F421,0)</f>
        <v>2084</v>
      </c>
      <c r="G421" s="383">
        <f>ROUND(cust_BM!G421,0)</f>
        <v>1509</v>
      </c>
      <c r="H421" s="400">
        <f>ROUND(cust_BM!H421,0)</f>
        <v>25669</v>
      </c>
      <c r="I421" s="382">
        <f>IF(CM_MWh!I421&gt;0,1,0)</f>
        <v>0</v>
      </c>
      <c r="J421" s="382">
        <f>IF(CM_MWh!J421&gt;0,1,0)</f>
        <v>0</v>
      </c>
      <c r="K421" s="382">
        <f>IF(CM_MWh!K421&gt;0,1,0)</f>
        <v>1</v>
      </c>
      <c r="L421" s="382">
        <f>IF(CM_MWh!L421&gt;0,1,0)</f>
        <v>0</v>
      </c>
      <c r="M421" s="382">
        <f>IF(CM_MWh!N421&gt;0,1,0)</f>
        <v>0</v>
      </c>
      <c r="N421" s="292">
        <f>IF(CM_MWh!K421&gt;0,1,0)</f>
        <v>1</v>
      </c>
      <c r="O421" s="292">
        <f>IF(CM_MWh!M421&gt;0,1,0)</f>
        <v>0</v>
      </c>
      <c r="P421" s="292">
        <f>IF(CM_MWh!P421&gt;0,1,0)</f>
        <v>0</v>
      </c>
      <c r="Q421" s="292">
        <f>IF(CM_MWh!Q421&gt;0,1,0)</f>
        <v>0</v>
      </c>
      <c r="R421" s="292">
        <f>IF(CM_MWh!R421&gt;0,1,0)</f>
        <v>1</v>
      </c>
      <c r="S421" s="292">
        <f>IF(CM_MWh!S421&gt;0,1,0)</f>
        <v>1</v>
      </c>
      <c r="T421" s="292">
        <f>IF(CM_MWh!T421&gt;0,1,0)</f>
        <v>0</v>
      </c>
      <c r="U421" s="384">
        <f>IF(CM_MWh!U421&gt;0,1,0)</f>
        <v>1</v>
      </c>
      <c r="V421" s="382">
        <f>IF(CM_MWh!V421&gt;0,1,0)</f>
        <v>1</v>
      </c>
      <c r="W421" s="382">
        <f>IF(CM_MWh!W421&gt;0,1,0)</f>
        <v>1</v>
      </c>
      <c r="X421" s="382">
        <f>IF(CM_MWh!X421&gt;0,1,0)</f>
        <v>0</v>
      </c>
      <c r="Y421" s="382">
        <f>IF(CM_MWh!Y421&gt;0,1,0)</f>
        <v>1</v>
      </c>
      <c r="Z421" s="382">
        <f>IF(CM_MWh!Z421&gt;0,1,0)</f>
        <v>0</v>
      </c>
      <c r="AA421" s="382">
        <f>IF(CM_MWh!AA421&gt;0,1,0)</f>
        <v>1</v>
      </c>
      <c r="AB421" s="382">
        <f>IF(CM_MWh!AB421&gt;0,1,0)</f>
        <v>0</v>
      </c>
      <c r="AC421" s="382">
        <f>IF(CM_MWh!AC421&gt;0,1,0)</f>
        <v>0</v>
      </c>
      <c r="AD421" s="382">
        <f>IF(CM_MWh!AD421&gt;0,1,0)</f>
        <v>0</v>
      </c>
      <c r="AE421" s="382">
        <f>IF(CM_MWh!AE421&gt;0,1,0)</f>
        <v>1</v>
      </c>
      <c r="AF421" s="382">
        <f>IF(CM_MWh!AF421&gt;0,1,0)</f>
        <v>0</v>
      </c>
      <c r="AG421" s="384">
        <f>IF(CM_MWh!AG421&gt;0,1,0)</f>
        <v>0</v>
      </c>
      <c r="AH421" s="260">
        <f>IF(CM_MWh!AH421&gt;0,1,0)</f>
        <v>0</v>
      </c>
      <c r="AI421" s="260">
        <f>IF(CM_MWh!AI421&gt;0,1,0)</f>
        <v>0</v>
      </c>
      <c r="AJ421" s="382">
        <f>IF(CM_MWh!AJ421&gt;0,1,0)</f>
        <v>0</v>
      </c>
      <c r="AK421" s="382">
        <f>IF(CM_MWh!AK421&gt;0,1,0)</f>
        <v>0</v>
      </c>
      <c r="AL421" s="382">
        <f>IF(CM_MWh!AL421&gt;0,1,0)</f>
        <v>0</v>
      </c>
      <c r="AM421" s="382">
        <f>IF(CM_MWh!AM421&gt;0,1,0)</f>
        <v>0</v>
      </c>
      <c r="AN421" s="382">
        <f>IF(CM_MWh!AN421&gt;0,1,0)</f>
        <v>0</v>
      </c>
      <c r="AO421" s="382">
        <f>IF(CM_MWh!AO421&gt;0,1,0)</f>
        <v>0</v>
      </c>
      <c r="AP421" s="382">
        <f>IF(CM_MWh!AP421&gt;0,1,0)</f>
        <v>0</v>
      </c>
      <c r="AQ421" s="382">
        <f>IF(CM_MWh!AQ421&gt;0,1,0)</f>
        <v>0</v>
      </c>
      <c r="AR421" s="382">
        <f>IF(CM_MWh!AR421&gt;0,1,0)</f>
        <v>0</v>
      </c>
      <c r="AS421" s="382">
        <f>IF(CM_MWh!AS421&gt;0,1,0)</f>
        <v>0</v>
      </c>
      <c r="AT421" s="382">
        <f>IF(CM_MWh!AT421&gt;0,1,0)</f>
        <v>0</v>
      </c>
      <c r="AU421" s="382">
        <f t="shared" si="170"/>
        <v>6</v>
      </c>
      <c r="AV421" s="382">
        <f t="shared" si="171"/>
        <v>4</v>
      </c>
      <c r="AW421" s="103">
        <f t="shared" si="172"/>
        <v>10</v>
      </c>
      <c r="AX421" s="152">
        <f t="shared" si="173"/>
        <v>2038309</v>
      </c>
      <c r="AY421" s="381"/>
      <c r="AZ421" s="371"/>
      <c r="BA421" s="371"/>
      <c r="BB421" s="371"/>
      <c r="BC421" s="371"/>
      <c r="BD421" s="17"/>
      <c r="BE421" s="104">
        <f t="shared" si="164"/>
        <v>2030</v>
      </c>
      <c r="BF421" s="28">
        <f t="shared" si="165"/>
        <v>8</v>
      </c>
      <c r="BG421" s="381">
        <f t="shared" si="169"/>
        <v>4076644</v>
      </c>
      <c r="BH421" s="215">
        <f t="shared" si="180"/>
        <v>1809427</v>
      </c>
      <c r="BI421" s="215">
        <f t="shared" si="180"/>
        <v>199620</v>
      </c>
      <c r="BJ421" s="215">
        <f t="shared" si="180"/>
        <v>2084</v>
      </c>
      <c r="BK421" s="215">
        <f t="shared" si="180"/>
        <v>1509</v>
      </c>
      <c r="BL421" s="215">
        <f t="shared" si="180"/>
        <v>25669</v>
      </c>
      <c r="BM421" s="215">
        <f t="shared" si="174"/>
        <v>2038309</v>
      </c>
      <c r="BN421" s="206">
        <f t="shared" si="175"/>
        <v>4</v>
      </c>
      <c r="BO421" s="206">
        <f t="shared" si="167"/>
        <v>3</v>
      </c>
      <c r="BP421" s="206">
        <f t="shared" si="168"/>
        <v>3</v>
      </c>
      <c r="BQ421" s="206">
        <f t="shared" si="166"/>
        <v>6</v>
      </c>
      <c r="BR421" s="206">
        <f t="shared" si="176"/>
        <v>10</v>
      </c>
      <c r="BS421" s="264"/>
    </row>
    <row r="422" spans="1:71">
      <c r="A422" s="28">
        <f t="shared" si="177"/>
        <v>2030</v>
      </c>
      <c r="B422" s="28">
        <f t="shared" si="179"/>
        <v>9</v>
      </c>
      <c r="C422" s="383">
        <f t="shared" si="178"/>
        <v>2039627</v>
      </c>
      <c r="D422" s="383">
        <f>ROUND(cust_BM!D422,0)</f>
        <v>1810613</v>
      </c>
      <c r="E422" s="383">
        <f>ROUND(cust_BM!E422,0)</f>
        <v>199735</v>
      </c>
      <c r="F422" s="383">
        <f>ROUND(cust_BM!F422,0)</f>
        <v>2083</v>
      </c>
      <c r="G422" s="383">
        <f>ROUND(cust_BM!G422,0)</f>
        <v>1509</v>
      </c>
      <c r="H422" s="400">
        <f>ROUND(cust_BM!H422,0)</f>
        <v>25677</v>
      </c>
      <c r="I422" s="382">
        <f>IF(CM_MWh!I422&gt;0,1,0)</f>
        <v>0</v>
      </c>
      <c r="J422" s="382">
        <f>IF(CM_MWh!J422&gt;0,1,0)</f>
        <v>0</v>
      </c>
      <c r="K422" s="382">
        <f>IF(CM_MWh!K422&gt;0,1,0)</f>
        <v>1</v>
      </c>
      <c r="L422" s="382">
        <f>IF(CM_MWh!L422&gt;0,1,0)</f>
        <v>0</v>
      </c>
      <c r="M422" s="382">
        <f>IF(CM_MWh!N422&gt;0,1,0)</f>
        <v>0</v>
      </c>
      <c r="N422" s="292">
        <f>IF(CM_MWh!K422&gt;0,1,0)</f>
        <v>1</v>
      </c>
      <c r="O422" s="292">
        <f>IF(CM_MWh!M422&gt;0,1,0)</f>
        <v>0</v>
      </c>
      <c r="P422" s="292">
        <f>IF(CM_MWh!P422&gt;0,1,0)</f>
        <v>0</v>
      </c>
      <c r="Q422" s="292">
        <f>IF(CM_MWh!Q422&gt;0,1,0)</f>
        <v>0</v>
      </c>
      <c r="R422" s="292">
        <f>IF(CM_MWh!R422&gt;0,1,0)</f>
        <v>1</v>
      </c>
      <c r="S422" s="292">
        <f>IF(CM_MWh!S422&gt;0,1,0)</f>
        <v>1</v>
      </c>
      <c r="T422" s="292">
        <f>IF(CM_MWh!T422&gt;0,1,0)</f>
        <v>0</v>
      </c>
      <c r="U422" s="384">
        <f>IF(CM_MWh!U422&gt;0,1,0)</f>
        <v>1</v>
      </c>
      <c r="V422" s="382">
        <f>IF(CM_MWh!V422&gt;0,1,0)</f>
        <v>1</v>
      </c>
      <c r="W422" s="382">
        <f>IF(CM_MWh!W422&gt;0,1,0)</f>
        <v>1</v>
      </c>
      <c r="X422" s="382">
        <f>IF(CM_MWh!X422&gt;0,1,0)</f>
        <v>0</v>
      </c>
      <c r="Y422" s="382">
        <f>IF(CM_MWh!Y422&gt;0,1,0)</f>
        <v>1</v>
      </c>
      <c r="Z422" s="382">
        <f>IF(CM_MWh!Z422&gt;0,1,0)</f>
        <v>0</v>
      </c>
      <c r="AA422" s="382">
        <f>IF(CM_MWh!AA422&gt;0,1,0)</f>
        <v>1</v>
      </c>
      <c r="AB422" s="382">
        <f>IF(CM_MWh!AB422&gt;0,1,0)</f>
        <v>0</v>
      </c>
      <c r="AC422" s="382">
        <f>IF(CM_MWh!AC422&gt;0,1,0)</f>
        <v>0</v>
      </c>
      <c r="AD422" s="382">
        <f>IF(CM_MWh!AD422&gt;0,1,0)</f>
        <v>0</v>
      </c>
      <c r="AE422" s="382">
        <f>IF(CM_MWh!AE422&gt;0,1,0)</f>
        <v>1</v>
      </c>
      <c r="AF422" s="382">
        <f>IF(CM_MWh!AF422&gt;0,1,0)</f>
        <v>0</v>
      </c>
      <c r="AG422" s="384">
        <f>IF(CM_MWh!AG422&gt;0,1,0)</f>
        <v>0</v>
      </c>
      <c r="AH422" s="260">
        <f>IF(CM_MWh!AH422&gt;0,1,0)</f>
        <v>0</v>
      </c>
      <c r="AI422" s="260">
        <f>IF(CM_MWh!AI422&gt;0,1,0)</f>
        <v>0</v>
      </c>
      <c r="AJ422" s="382">
        <f>IF(CM_MWh!AJ422&gt;0,1,0)</f>
        <v>0</v>
      </c>
      <c r="AK422" s="382">
        <f>IF(CM_MWh!AK422&gt;0,1,0)</f>
        <v>0</v>
      </c>
      <c r="AL422" s="382">
        <f>IF(CM_MWh!AL422&gt;0,1,0)</f>
        <v>0</v>
      </c>
      <c r="AM422" s="382">
        <f>IF(CM_MWh!AM422&gt;0,1,0)</f>
        <v>0</v>
      </c>
      <c r="AN422" s="382">
        <f>IF(CM_MWh!AN422&gt;0,1,0)</f>
        <v>0</v>
      </c>
      <c r="AO422" s="382">
        <f>IF(CM_MWh!AO422&gt;0,1,0)</f>
        <v>0</v>
      </c>
      <c r="AP422" s="382">
        <f>IF(CM_MWh!AP422&gt;0,1,0)</f>
        <v>0</v>
      </c>
      <c r="AQ422" s="382">
        <f>IF(CM_MWh!AQ422&gt;0,1,0)</f>
        <v>0</v>
      </c>
      <c r="AR422" s="382">
        <f>IF(CM_MWh!AR422&gt;0,1,0)</f>
        <v>0</v>
      </c>
      <c r="AS422" s="382">
        <f>IF(CM_MWh!AS422&gt;0,1,0)</f>
        <v>0</v>
      </c>
      <c r="AT422" s="382">
        <f>IF(CM_MWh!AT422&gt;0,1,0)</f>
        <v>0</v>
      </c>
      <c r="AU422" s="382">
        <f t="shared" si="170"/>
        <v>6</v>
      </c>
      <c r="AV422" s="382">
        <f t="shared" si="171"/>
        <v>4</v>
      </c>
      <c r="AW422" s="103">
        <f t="shared" si="172"/>
        <v>10</v>
      </c>
      <c r="AX422" s="152">
        <f t="shared" si="173"/>
        <v>2039617</v>
      </c>
      <c r="AY422" s="381"/>
      <c r="AZ422" s="371"/>
      <c r="BA422" s="371"/>
      <c r="BB422" s="371"/>
      <c r="BC422" s="371"/>
      <c r="BD422" s="17"/>
      <c r="BE422" s="104">
        <f t="shared" si="164"/>
        <v>2030</v>
      </c>
      <c r="BF422" s="28">
        <f t="shared" si="165"/>
        <v>9</v>
      </c>
      <c r="BG422" s="381">
        <f t="shared" si="169"/>
        <v>4079260</v>
      </c>
      <c r="BH422" s="215">
        <f t="shared" si="180"/>
        <v>1810613</v>
      </c>
      <c r="BI422" s="215">
        <f t="shared" si="180"/>
        <v>199735</v>
      </c>
      <c r="BJ422" s="215">
        <f t="shared" si="180"/>
        <v>2083</v>
      </c>
      <c r="BK422" s="215">
        <f t="shared" si="180"/>
        <v>1509</v>
      </c>
      <c r="BL422" s="215">
        <f t="shared" si="180"/>
        <v>25677</v>
      </c>
      <c r="BM422" s="215">
        <f t="shared" si="174"/>
        <v>2039617</v>
      </c>
      <c r="BN422" s="206">
        <f t="shared" si="175"/>
        <v>4</v>
      </c>
      <c r="BO422" s="206">
        <f t="shared" si="167"/>
        <v>3</v>
      </c>
      <c r="BP422" s="206">
        <f t="shared" si="168"/>
        <v>3</v>
      </c>
      <c r="BQ422" s="206">
        <f t="shared" si="166"/>
        <v>6</v>
      </c>
      <c r="BR422" s="206">
        <f t="shared" si="176"/>
        <v>10</v>
      </c>
      <c r="BS422" s="264"/>
    </row>
    <row r="423" spans="1:71">
      <c r="A423" s="28">
        <f t="shared" si="177"/>
        <v>2030</v>
      </c>
      <c r="B423" s="28">
        <f t="shared" si="179"/>
        <v>10</v>
      </c>
      <c r="C423" s="383">
        <f t="shared" si="178"/>
        <v>2040950</v>
      </c>
      <c r="D423" s="383">
        <f>ROUND(cust_BM!D423,0)</f>
        <v>1811799</v>
      </c>
      <c r="E423" s="383">
        <f>ROUND(cust_BM!E423,0)</f>
        <v>199849</v>
      </c>
      <c r="F423" s="383">
        <f>ROUND(cust_BM!F423,0)</f>
        <v>2082</v>
      </c>
      <c r="G423" s="383">
        <f>ROUND(cust_BM!G423,0)</f>
        <v>1509</v>
      </c>
      <c r="H423" s="400">
        <f>ROUND(cust_BM!H423,0)</f>
        <v>25701</v>
      </c>
      <c r="I423" s="382">
        <f>IF(CM_MWh!I423&gt;0,1,0)</f>
        <v>0</v>
      </c>
      <c r="J423" s="382">
        <f>IF(CM_MWh!J423&gt;0,1,0)</f>
        <v>0</v>
      </c>
      <c r="K423" s="382">
        <f>IF(CM_MWh!K423&gt;0,1,0)</f>
        <v>1</v>
      </c>
      <c r="L423" s="382">
        <f>IF(CM_MWh!L423&gt;0,1,0)</f>
        <v>0</v>
      </c>
      <c r="M423" s="382">
        <f>IF(CM_MWh!N423&gt;0,1,0)</f>
        <v>0</v>
      </c>
      <c r="N423" s="292">
        <f>IF(CM_MWh!K423&gt;0,1,0)</f>
        <v>1</v>
      </c>
      <c r="O423" s="292">
        <f>IF(CM_MWh!M423&gt;0,1,0)</f>
        <v>0</v>
      </c>
      <c r="P423" s="292">
        <f>IF(CM_MWh!P423&gt;0,1,0)</f>
        <v>0</v>
      </c>
      <c r="Q423" s="292">
        <f>IF(CM_MWh!Q423&gt;0,1,0)</f>
        <v>0</v>
      </c>
      <c r="R423" s="292">
        <f>IF(CM_MWh!R423&gt;0,1,0)</f>
        <v>1</v>
      </c>
      <c r="S423" s="292">
        <f>IF(CM_MWh!S423&gt;0,1,0)</f>
        <v>1</v>
      </c>
      <c r="T423" s="292">
        <f>IF(CM_MWh!T423&gt;0,1,0)</f>
        <v>0</v>
      </c>
      <c r="U423" s="384">
        <f>IF(CM_MWh!U423&gt;0,1,0)</f>
        <v>1</v>
      </c>
      <c r="V423" s="382">
        <f>IF(CM_MWh!V423&gt;0,1,0)</f>
        <v>1</v>
      </c>
      <c r="W423" s="382">
        <f>IF(CM_MWh!W423&gt;0,1,0)</f>
        <v>1</v>
      </c>
      <c r="X423" s="382">
        <f>IF(CM_MWh!X423&gt;0,1,0)</f>
        <v>0</v>
      </c>
      <c r="Y423" s="382">
        <f>IF(CM_MWh!Y423&gt;0,1,0)</f>
        <v>1</v>
      </c>
      <c r="Z423" s="382">
        <f>IF(CM_MWh!Z423&gt;0,1,0)</f>
        <v>0</v>
      </c>
      <c r="AA423" s="382">
        <f>IF(CM_MWh!AA423&gt;0,1,0)</f>
        <v>1</v>
      </c>
      <c r="AB423" s="382">
        <f>IF(CM_MWh!AB423&gt;0,1,0)</f>
        <v>0</v>
      </c>
      <c r="AC423" s="382">
        <f>IF(CM_MWh!AC423&gt;0,1,0)</f>
        <v>0</v>
      </c>
      <c r="AD423" s="382">
        <f>IF(CM_MWh!AD423&gt;0,1,0)</f>
        <v>0</v>
      </c>
      <c r="AE423" s="382">
        <f>IF(CM_MWh!AE423&gt;0,1,0)</f>
        <v>1</v>
      </c>
      <c r="AF423" s="382">
        <f>IF(CM_MWh!AF423&gt;0,1,0)</f>
        <v>0</v>
      </c>
      <c r="AG423" s="384">
        <f>IF(CM_MWh!AG423&gt;0,1,0)</f>
        <v>0</v>
      </c>
      <c r="AH423" s="260">
        <f>IF(CM_MWh!AH423&gt;0,1,0)</f>
        <v>0</v>
      </c>
      <c r="AI423" s="260">
        <f>IF(CM_MWh!AI423&gt;0,1,0)</f>
        <v>0</v>
      </c>
      <c r="AJ423" s="382">
        <f>IF(CM_MWh!AJ423&gt;0,1,0)</f>
        <v>0</v>
      </c>
      <c r="AK423" s="382">
        <f>IF(CM_MWh!AK423&gt;0,1,0)</f>
        <v>0</v>
      </c>
      <c r="AL423" s="382">
        <f>IF(CM_MWh!AL423&gt;0,1,0)</f>
        <v>0</v>
      </c>
      <c r="AM423" s="382">
        <f>IF(CM_MWh!AM423&gt;0,1,0)</f>
        <v>0</v>
      </c>
      <c r="AN423" s="382">
        <f>IF(CM_MWh!AN423&gt;0,1,0)</f>
        <v>0</v>
      </c>
      <c r="AO423" s="382">
        <f>IF(CM_MWh!AO423&gt;0,1,0)</f>
        <v>0</v>
      </c>
      <c r="AP423" s="382">
        <f>IF(CM_MWh!AP423&gt;0,1,0)</f>
        <v>0</v>
      </c>
      <c r="AQ423" s="382">
        <f>IF(CM_MWh!AQ423&gt;0,1,0)</f>
        <v>0</v>
      </c>
      <c r="AR423" s="382">
        <f>IF(CM_MWh!AR423&gt;0,1,0)</f>
        <v>0</v>
      </c>
      <c r="AS423" s="382">
        <f>IF(CM_MWh!AS423&gt;0,1,0)</f>
        <v>0</v>
      </c>
      <c r="AT423" s="382">
        <f>IF(CM_MWh!AT423&gt;0,1,0)</f>
        <v>0</v>
      </c>
      <c r="AU423" s="382">
        <f t="shared" si="170"/>
        <v>6</v>
      </c>
      <c r="AV423" s="382">
        <f t="shared" si="171"/>
        <v>4</v>
      </c>
      <c r="AW423" s="103">
        <f t="shared" si="172"/>
        <v>10</v>
      </c>
      <c r="AX423" s="152">
        <f t="shared" si="173"/>
        <v>2040940</v>
      </c>
      <c r="AY423" s="381"/>
      <c r="AZ423" s="371"/>
      <c r="BA423" s="371"/>
      <c r="BB423" s="371"/>
      <c r="BC423" s="371"/>
      <c r="BD423" s="17"/>
      <c r="BE423" s="104">
        <f t="shared" si="164"/>
        <v>2030</v>
      </c>
      <c r="BF423" s="28">
        <f t="shared" si="165"/>
        <v>10</v>
      </c>
      <c r="BG423" s="381">
        <f t="shared" si="169"/>
        <v>4081906</v>
      </c>
      <c r="BH423" s="215">
        <f t="shared" si="180"/>
        <v>1811799</v>
      </c>
      <c r="BI423" s="215">
        <f t="shared" si="180"/>
        <v>199849</v>
      </c>
      <c r="BJ423" s="215">
        <f t="shared" si="180"/>
        <v>2082</v>
      </c>
      <c r="BK423" s="215">
        <f t="shared" si="180"/>
        <v>1509</v>
      </c>
      <c r="BL423" s="215">
        <f t="shared" si="180"/>
        <v>25701</v>
      </c>
      <c r="BM423" s="215">
        <f t="shared" si="174"/>
        <v>2040940</v>
      </c>
      <c r="BN423" s="206">
        <f t="shared" si="175"/>
        <v>4</v>
      </c>
      <c r="BO423" s="206">
        <f t="shared" si="167"/>
        <v>3</v>
      </c>
      <c r="BP423" s="206">
        <f t="shared" si="168"/>
        <v>3</v>
      </c>
      <c r="BQ423" s="206">
        <f t="shared" si="166"/>
        <v>6</v>
      </c>
      <c r="BR423" s="206">
        <f t="shared" si="176"/>
        <v>10</v>
      </c>
      <c r="BS423" s="264"/>
    </row>
    <row r="424" spans="1:71">
      <c r="A424" s="28">
        <f t="shared" si="177"/>
        <v>2030</v>
      </c>
      <c r="B424" s="28">
        <f t="shared" si="179"/>
        <v>11</v>
      </c>
      <c r="C424" s="383">
        <f t="shared" si="178"/>
        <v>2042284</v>
      </c>
      <c r="D424" s="383">
        <f>ROUND(cust_BM!D424,0)</f>
        <v>1812985</v>
      </c>
      <c r="E424" s="383">
        <f>ROUND(cust_BM!E424,0)</f>
        <v>199962</v>
      </c>
      <c r="F424" s="383">
        <f>ROUND(cust_BM!F424,0)</f>
        <v>2082</v>
      </c>
      <c r="G424" s="383">
        <f>ROUND(cust_BM!G424,0)</f>
        <v>1509</v>
      </c>
      <c r="H424" s="400">
        <f>ROUND(cust_BM!H424,0)</f>
        <v>25736</v>
      </c>
      <c r="I424" s="382">
        <f>IF(CM_MWh!I424&gt;0,1,0)</f>
        <v>0</v>
      </c>
      <c r="J424" s="382">
        <f>IF(CM_MWh!J424&gt;0,1,0)</f>
        <v>0</v>
      </c>
      <c r="K424" s="382">
        <f>IF(CM_MWh!K424&gt;0,1,0)</f>
        <v>1</v>
      </c>
      <c r="L424" s="382">
        <f>IF(CM_MWh!L424&gt;0,1,0)</f>
        <v>0</v>
      </c>
      <c r="M424" s="382">
        <f>IF(CM_MWh!N424&gt;0,1,0)</f>
        <v>0</v>
      </c>
      <c r="N424" s="292">
        <f>IF(CM_MWh!K424&gt;0,1,0)</f>
        <v>1</v>
      </c>
      <c r="O424" s="292">
        <f>IF(CM_MWh!M424&gt;0,1,0)</f>
        <v>0</v>
      </c>
      <c r="P424" s="292">
        <f>IF(CM_MWh!P424&gt;0,1,0)</f>
        <v>0</v>
      </c>
      <c r="Q424" s="292">
        <f>IF(CM_MWh!Q424&gt;0,1,0)</f>
        <v>0</v>
      </c>
      <c r="R424" s="292">
        <f>IF(CM_MWh!R424&gt;0,1,0)</f>
        <v>1</v>
      </c>
      <c r="S424" s="292">
        <f>IF(CM_MWh!S424&gt;0,1,0)</f>
        <v>1</v>
      </c>
      <c r="T424" s="292">
        <f>IF(CM_MWh!T424&gt;0,1,0)</f>
        <v>0</v>
      </c>
      <c r="U424" s="384">
        <f>IF(CM_MWh!U424&gt;0,1,0)</f>
        <v>1</v>
      </c>
      <c r="V424" s="382">
        <f>IF(CM_MWh!V424&gt;0,1,0)</f>
        <v>1</v>
      </c>
      <c r="W424" s="382">
        <f>IF(CM_MWh!W424&gt;0,1,0)</f>
        <v>1</v>
      </c>
      <c r="X424" s="382">
        <f>IF(CM_MWh!X424&gt;0,1,0)</f>
        <v>0</v>
      </c>
      <c r="Y424" s="382">
        <f>IF(CM_MWh!Y424&gt;0,1,0)</f>
        <v>1</v>
      </c>
      <c r="Z424" s="382">
        <f>IF(CM_MWh!Z424&gt;0,1,0)</f>
        <v>0</v>
      </c>
      <c r="AA424" s="382">
        <f>IF(CM_MWh!AA424&gt;0,1,0)</f>
        <v>1</v>
      </c>
      <c r="AB424" s="382">
        <f>IF(CM_MWh!AB424&gt;0,1,0)</f>
        <v>0</v>
      </c>
      <c r="AC424" s="382">
        <f>IF(CM_MWh!AC424&gt;0,1,0)</f>
        <v>0</v>
      </c>
      <c r="AD424" s="382">
        <f>IF(CM_MWh!AD424&gt;0,1,0)</f>
        <v>0</v>
      </c>
      <c r="AE424" s="382">
        <f>IF(CM_MWh!AE424&gt;0,1,0)</f>
        <v>1</v>
      </c>
      <c r="AF424" s="382">
        <f>IF(CM_MWh!AF424&gt;0,1,0)</f>
        <v>0</v>
      </c>
      <c r="AG424" s="384">
        <f>IF(CM_MWh!AG424&gt;0,1,0)</f>
        <v>0</v>
      </c>
      <c r="AH424" s="260">
        <f>IF(CM_MWh!AH424&gt;0,1,0)</f>
        <v>0</v>
      </c>
      <c r="AI424" s="260">
        <f>IF(CM_MWh!AI424&gt;0,1,0)</f>
        <v>0</v>
      </c>
      <c r="AJ424" s="382">
        <f>IF(CM_MWh!AJ424&gt;0,1,0)</f>
        <v>0</v>
      </c>
      <c r="AK424" s="382">
        <f>IF(CM_MWh!AK424&gt;0,1,0)</f>
        <v>0</v>
      </c>
      <c r="AL424" s="382">
        <f>IF(CM_MWh!AL424&gt;0,1,0)</f>
        <v>0</v>
      </c>
      <c r="AM424" s="382">
        <f>IF(CM_MWh!AM424&gt;0,1,0)</f>
        <v>0</v>
      </c>
      <c r="AN424" s="382">
        <f>IF(CM_MWh!AN424&gt;0,1,0)</f>
        <v>0</v>
      </c>
      <c r="AO424" s="382">
        <f>IF(CM_MWh!AO424&gt;0,1,0)</f>
        <v>0</v>
      </c>
      <c r="AP424" s="382">
        <f>IF(CM_MWh!AP424&gt;0,1,0)</f>
        <v>0</v>
      </c>
      <c r="AQ424" s="382">
        <f>IF(CM_MWh!AQ424&gt;0,1,0)</f>
        <v>0</v>
      </c>
      <c r="AR424" s="382">
        <f>IF(CM_MWh!AR424&gt;0,1,0)</f>
        <v>0</v>
      </c>
      <c r="AS424" s="382">
        <f>IF(CM_MWh!AS424&gt;0,1,0)</f>
        <v>0</v>
      </c>
      <c r="AT424" s="382">
        <f>IF(CM_MWh!AT424&gt;0,1,0)</f>
        <v>0</v>
      </c>
      <c r="AU424" s="382">
        <f t="shared" si="170"/>
        <v>6</v>
      </c>
      <c r="AV424" s="382">
        <f t="shared" si="171"/>
        <v>4</v>
      </c>
      <c r="AW424" s="103">
        <f t="shared" si="172"/>
        <v>10</v>
      </c>
      <c r="AX424" s="152">
        <f t="shared" si="173"/>
        <v>2042274</v>
      </c>
      <c r="AY424" s="381"/>
      <c r="AZ424" s="371"/>
      <c r="BA424" s="371"/>
      <c r="BB424" s="371"/>
      <c r="BC424" s="371"/>
      <c r="BD424" s="17"/>
      <c r="BE424" s="104">
        <f t="shared" si="164"/>
        <v>2030</v>
      </c>
      <c r="BF424" s="28">
        <f t="shared" si="165"/>
        <v>11</v>
      </c>
      <c r="BG424" s="381">
        <f t="shared" si="169"/>
        <v>4084574</v>
      </c>
      <c r="BH424" s="215">
        <f t="shared" si="180"/>
        <v>1812985</v>
      </c>
      <c r="BI424" s="215">
        <f t="shared" si="180"/>
        <v>199962</v>
      </c>
      <c r="BJ424" s="215">
        <f t="shared" si="180"/>
        <v>2082</v>
      </c>
      <c r="BK424" s="215">
        <f t="shared" si="180"/>
        <v>1509</v>
      </c>
      <c r="BL424" s="215">
        <f t="shared" si="180"/>
        <v>25736</v>
      </c>
      <c r="BM424" s="215">
        <f t="shared" si="174"/>
        <v>2042274</v>
      </c>
      <c r="BN424" s="206">
        <f t="shared" si="175"/>
        <v>4</v>
      </c>
      <c r="BO424" s="206">
        <f t="shared" si="167"/>
        <v>3</v>
      </c>
      <c r="BP424" s="206">
        <f t="shared" si="168"/>
        <v>3</v>
      </c>
      <c r="BQ424" s="206">
        <f t="shared" si="166"/>
        <v>6</v>
      </c>
      <c r="BR424" s="206">
        <f t="shared" si="176"/>
        <v>10</v>
      </c>
      <c r="BS424" s="264"/>
    </row>
    <row r="425" spans="1:71">
      <c r="A425" s="28">
        <f t="shared" si="177"/>
        <v>2030</v>
      </c>
      <c r="B425" s="28">
        <f t="shared" si="179"/>
        <v>12</v>
      </c>
      <c r="C425" s="383">
        <f t="shared" si="178"/>
        <v>2043533</v>
      </c>
      <c r="D425" s="383">
        <f>ROUND(cust_BM!D425,0)</f>
        <v>1814170</v>
      </c>
      <c r="E425" s="383">
        <f>ROUND(cust_BM!E425,0)</f>
        <v>200076</v>
      </c>
      <c r="F425" s="383">
        <f>ROUND(cust_BM!F425,0)</f>
        <v>2081</v>
      </c>
      <c r="G425" s="383">
        <f>ROUND(cust_BM!G425,0)</f>
        <v>1509</v>
      </c>
      <c r="H425" s="400">
        <f>ROUND(cust_BM!H425,0)</f>
        <v>25686</v>
      </c>
      <c r="I425" s="382">
        <f>IF(CM_MWh!I425&gt;0,1,0)</f>
        <v>0</v>
      </c>
      <c r="J425" s="382">
        <f>IF(CM_MWh!J425&gt;0,1,0)</f>
        <v>0</v>
      </c>
      <c r="K425" s="382">
        <f>IF(CM_MWh!K425&gt;0,1,0)</f>
        <v>1</v>
      </c>
      <c r="L425" s="382">
        <f>IF(CM_MWh!L425&gt;0,1,0)</f>
        <v>0</v>
      </c>
      <c r="M425" s="382">
        <f>IF(CM_MWh!N425&gt;0,1,0)</f>
        <v>0</v>
      </c>
      <c r="N425" s="292">
        <f>IF(CM_MWh!K425&gt;0,1,0)</f>
        <v>1</v>
      </c>
      <c r="O425" s="292">
        <f>IF(CM_MWh!M425&gt;0,1,0)</f>
        <v>0</v>
      </c>
      <c r="P425" s="292">
        <f>IF(CM_MWh!P425&gt;0,1,0)</f>
        <v>0</v>
      </c>
      <c r="Q425" s="292">
        <f>IF(CM_MWh!Q425&gt;0,1,0)</f>
        <v>1</v>
      </c>
      <c r="R425" s="292">
        <f>IF(CM_MWh!R425&gt;0,1,0)</f>
        <v>1</v>
      </c>
      <c r="S425" s="292">
        <f>IF(CM_MWh!S425&gt;0,1,0)</f>
        <v>1</v>
      </c>
      <c r="T425" s="292">
        <f>IF(CM_MWh!T425&gt;0,1,0)</f>
        <v>0</v>
      </c>
      <c r="U425" s="384">
        <f>IF(CM_MWh!U425&gt;0,1,0)</f>
        <v>1</v>
      </c>
      <c r="V425" s="382">
        <f>IF(CM_MWh!V425&gt;0,1,0)</f>
        <v>1</v>
      </c>
      <c r="W425" s="382">
        <f>IF(CM_MWh!W425&gt;0,1,0)</f>
        <v>1</v>
      </c>
      <c r="X425" s="382">
        <f>IF(CM_MWh!X425&gt;0,1,0)</f>
        <v>0</v>
      </c>
      <c r="Y425" s="382">
        <f>IF(CM_MWh!Y425&gt;0,1,0)</f>
        <v>1</v>
      </c>
      <c r="Z425" s="382">
        <f>IF(CM_MWh!Z425&gt;0,1,0)</f>
        <v>0</v>
      </c>
      <c r="AA425" s="382">
        <f>IF(CM_MWh!AA425&gt;0,1,0)</f>
        <v>1</v>
      </c>
      <c r="AB425" s="382">
        <f>IF(CM_MWh!AB425&gt;0,1,0)</f>
        <v>0</v>
      </c>
      <c r="AC425" s="382">
        <f>IF(CM_MWh!AC425&gt;0,1,0)</f>
        <v>0</v>
      </c>
      <c r="AD425" s="382">
        <f>IF(CM_MWh!AD425&gt;0,1,0)</f>
        <v>0</v>
      </c>
      <c r="AE425" s="382">
        <f>IF(CM_MWh!AE425&gt;0,1,0)</f>
        <v>1</v>
      </c>
      <c r="AF425" s="382">
        <f>IF(CM_MWh!AF425&gt;0,1,0)</f>
        <v>0</v>
      </c>
      <c r="AG425" s="384">
        <f>IF(CM_MWh!AG425&gt;0,1,0)</f>
        <v>0</v>
      </c>
      <c r="AH425" s="260">
        <f>IF(CM_MWh!AH425&gt;0,1,0)</f>
        <v>0</v>
      </c>
      <c r="AI425" s="260">
        <f>IF(CM_MWh!AI425&gt;0,1,0)</f>
        <v>0</v>
      </c>
      <c r="AJ425" s="382">
        <f>IF(CM_MWh!AJ425&gt;0,1,0)</f>
        <v>0</v>
      </c>
      <c r="AK425" s="382">
        <f>IF(CM_MWh!AK425&gt;0,1,0)</f>
        <v>0</v>
      </c>
      <c r="AL425" s="382">
        <f>IF(CM_MWh!AL425&gt;0,1,0)</f>
        <v>0</v>
      </c>
      <c r="AM425" s="382">
        <f>IF(CM_MWh!AM425&gt;0,1,0)</f>
        <v>0</v>
      </c>
      <c r="AN425" s="382">
        <f>IF(CM_MWh!AN425&gt;0,1,0)</f>
        <v>0</v>
      </c>
      <c r="AO425" s="382">
        <f>IF(CM_MWh!AO425&gt;0,1,0)</f>
        <v>0</v>
      </c>
      <c r="AP425" s="382">
        <f>IF(CM_MWh!AP425&gt;0,1,0)</f>
        <v>0</v>
      </c>
      <c r="AQ425" s="382">
        <f>IF(CM_MWh!AQ425&gt;0,1,0)</f>
        <v>0</v>
      </c>
      <c r="AR425" s="382">
        <f>IF(CM_MWh!AR425&gt;0,1,0)</f>
        <v>0</v>
      </c>
      <c r="AS425" s="382">
        <f>IF(CM_MWh!AS425&gt;0,1,0)</f>
        <v>0</v>
      </c>
      <c r="AT425" s="382">
        <f>IF(CM_MWh!AT425&gt;0,1,0)</f>
        <v>0</v>
      </c>
      <c r="AU425" s="382">
        <f t="shared" si="170"/>
        <v>6</v>
      </c>
      <c r="AV425" s="382">
        <f t="shared" si="171"/>
        <v>5</v>
      </c>
      <c r="AW425" s="103">
        <f t="shared" si="172"/>
        <v>11</v>
      </c>
      <c r="AX425" s="152">
        <f t="shared" si="173"/>
        <v>2043522</v>
      </c>
      <c r="AY425" s="381"/>
      <c r="AZ425" s="371"/>
      <c r="BA425" s="371"/>
      <c r="BB425" s="371"/>
      <c r="BC425" s="371"/>
      <c r="BD425" s="17"/>
      <c r="BE425" s="104">
        <f t="shared" si="164"/>
        <v>2030</v>
      </c>
      <c r="BF425" s="28">
        <f t="shared" si="165"/>
        <v>12</v>
      </c>
      <c r="BG425" s="381">
        <f t="shared" si="169"/>
        <v>4087072</v>
      </c>
      <c r="BH425" s="215">
        <f t="shared" si="180"/>
        <v>1814170</v>
      </c>
      <c r="BI425" s="215">
        <f t="shared" si="180"/>
        <v>200076</v>
      </c>
      <c r="BJ425" s="215">
        <f t="shared" si="180"/>
        <v>2081</v>
      </c>
      <c r="BK425" s="215">
        <f t="shared" si="180"/>
        <v>1509</v>
      </c>
      <c r="BL425" s="215">
        <f t="shared" si="180"/>
        <v>25686</v>
      </c>
      <c r="BM425" s="215">
        <f t="shared" si="174"/>
        <v>2043522</v>
      </c>
      <c r="BN425" s="206">
        <f t="shared" si="175"/>
        <v>5</v>
      </c>
      <c r="BO425" s="206">
        <f t="shared" si="167"/>
        <v>3</v>
      </c>
      <c r="BP425" s="206">
        <f t="shared" si="168"/>
        <v>3</v>
      </c>
      <c r="BQ425" s="206">
        <f t="shared" si="166"/>
        <v>6</v>
      </c>
      <c r="BR425" s="206">
        <f t="shared" si="176"/>
        <v>11</v>
      </c>
      <c r="BS425" s="264"/>
    </row>
    <row r="426" spans="1:71">
      <c r="A426" s="401"/>
      <c r="B426" s="401"/>
      <c r="C426" s="402"/>
      <c r="D426" s="403"/>
      <c r="E426" s="404"/>
      <c r="F426" s="405"/>
      <c r="G426" s="406"/>
      <c r="H426" s="407"/>
      <c r="I426" s="406"/>
      <c r="J426" s="408"/>
      <c r="K426" s="408"/>
      <c r="L426" s="408"/>
      <c r="M426" s="387"/>
      <c r="N426" s="387"/>
      <c r="AZ426" s="17"/>
      <c r="BA426" s="17"/>
      <c r="BB426" s="17"/>
      <c r="BC426" s="17"/>
      <c r="BD426" s="17"/>
      <c r="BH426" s="215">
        <f>BH414+BH414-BH402</f>
        <v>1816005</v>
      </c>
      <c r="BI426" s="215">
        <f>BI414+BI414-BI402</f>
        <v>200278</v>
      </c>
      <c r="BJ426" s="215">
        <f>BJ414+BJ414-BJ402</f>
        <v>2079</v>
      </c>
      <c r="BK426" s="215">
        <f>BK414+BK414-BK402</f>
        <v>1509</v>
      </c>
      <c r="BL426" s="215">
        <f>BL414+BL414-BL402</f>
        <v>25732</v>
      </c>
      <c r="BM426" s="215">
        <f t="shared" si="174"/>
        <v>2045603</v>
      </c>
      <c r="BN426" s="206">
        <f t="shared" si="175"/>
        <v>0</v>
      </c>
      <c r="BO426" s="206">
        <f t="shared" si="167"/>
        <v>0</v>
      </c>
      <c r="BP426" s="206">
        <f t="shared" si="168"/>
        <v>0</v>
      </c>
      <c r="BQ426" s="206">
        <f t="shared" si="166"/>
        <v>0</v>
      </c>
      <c r="BR426" s="206">
        <f t="shared" si="176"/>
        <v>0</v>
      </c>
    </row>
    <row r="427" spans="1:71">
      <c r="A427" s="401"/>
      <c r="B427" s="401"/>
      <c r="C427" s="402"/>
      <c r="D427" s="403"/>
      <c r="E427" s="404"/>
      <c r="F427" s="405"/>
      <c r="G427" s="406"/>
      <c r="H427" s="407"/>
      <c r="I427" s="406"/>
      <c r="J427" s="408"/>
      <c r="K427" s="408"/>
      <c r="L427" s="408"/>
      <c r="M427" s="387"/>
      <c r="N427" s="387"/>
      <c r="AZ427" s="17"/>
      <c r="BA427" s="17"/>
      <c r="BB427" s="17"/>
      <c r="BC427" s="17"/>
      <c r="BD427" s="17"/>
      <c r="BH427" s="215">
        <f t="shared" si="180"/>
        <v>0</v>
      </c>
      <c r="BI427" s="215">
        <f t="shared" si="180"/>
        <v>0</v>
      </c>
      <c r="BJ427" s="215">
        <f t="shared" si="180"/>
        <v>0</v>
      </c>
      <c r="BK427" s="215">
        <f t="shared" si="180"/>
        <v>0</v>
      </c>
      <c r="BL427" s="215">
        <f t="shared" si="180"/>
        <v>0</v>
      </c>
      <c r="BM427" s="215">
        <f t="shared" si="174"/>
        <v>0</v>
      </c>
      <c r="BN427" s="386">
        <f>BN415-BN403+BN415</f>
        <v>5</v>
      </c>
      <c r="BO427" s="206">
        <f t="shared" si="167"/>
        <v>0</v>
      </c>
      <c r="BP427" s="206">
        <f t="shared" si="168"/>
        <v>0</v>
      </c>
      <c r="BQ427" s="386">
        <f>BQ415-BQ403+BQ415</f>
        <v>6</v>
      </c>
      <c r="BR427" s="106">
        <f t="shared" si="176"/>
        <v>11</v>
      </c>
    </row>
    <row r="428" spans="1:71">
      <c r="A428" s="401"/>
      <c r="B428" s="401"/>
      <c r="C428" s="402"/>
      <c r="D428" s="403"/>
      <c r="E428" s="404"/>
      <c r="F428" s="405"/>
      <c r="G428" s="406"/>
      <c r="H428" s="407"/>
      <c r="I428" s="406"/>
      <c r="J428" s="408"/>
      <c r="K428" s="408"/>
      <c r="L428" s="408"/>
      <c r="M428" s="387"/>
      <c r="N428" s="387"/>
      <c r="AZ428" s="17"/>
      <c r="BA428" s="17"/>
      <c r="BB428" s="17"/>
      <c r="BC428" s="17"/>
      <c r="BD428" s="17"/>
      <c r="BH428" s="23"/>
      <c r="BI428" s="23"/>
      <c r="BJ428" s="23"/>
      <c r="BK428" s="23"/>
      <c r="BL428" s="23"/>
      <c r="BM428" s="23"/>
      <c r="BN428" s="386">
        <f t="shared" ref="BN428:BN439" si="181">BN416-BN404+BN416</f>
        <v>5</v>
      </c>
      <c r="BO428" s="21"/>
      <c r="BP428" s="21"/>
      <c r="BQ428" s="386">
        <f t="shared" ref="BQ428:BQ439" si="182">BQ416-BQ404+BQ416</f>
        <v>6</v>
      </c>
      <c r="BR428" s="106">
        <f t="shared" si="176"/>
        <v>11</v>
      </c>
    </row>
    <row r="429" spans="1:71">
      <c r="A429" s="401"/>
      <c r="B429" s="401"/>
      <c r="C429" s="402"/>
      <c r="D429" s="403"/>
      <c r="E429" s="404"/>
      <c r="F429" s="405"/>
      <c r="G429" s="406"/>
      <c r="H429" s="407"/>
      <c r="I429" s="406"/>
      <c r="J429" s="408"/>
      <c r="K429" s="408"/>
      <c r="L429" s="408"/>
      <c r="M429" s="387"/>
      <c r="N429" s="387"/>
      <c r="AZ429" s="17"/>
      <c r="BA429" s="17"/>
      <c r="BB429" s="17"/>
      <c r="BC429" s="17"/>
      <c r="BD429" s="17"/>
      <c r="BH429" s="23"/>
      <c r="BI429" s="23"/>
      <c r="BJ429" s="23"/>
      <c r="BK429" s="23"/>
      <c r="BL429" s="23"/>
      <c r="BM429" s="23"/>
      <c r="BN429" s="386">
        <f t="shared" si="181"/>
        <v>4</v>
      </c>
      <c r="BO429" s="21"/>
      <c r="BP429" s="21"/>
      <c r="BQ429" s="386">
        <f t="shared" si="182"/>
        <v>6</v>
      </c>
      <c r="BR429" s="106">
        <f t="shared" si="176"/>
        <v>10</v>
      </c>
    </row>
    <row r="430" spans="1:71">
      <c r="A430" s="401"/>
      <c r="B430" s="401"/>
      <c r="C430" s="402"/>
      <c r="D430" s="403"/>
      <c r="E430" s="404"/>
      <c r="F430" s="405"/>
      <c r="G430" s="406"/>
      <c r="H430" s="407"/>
      <c r="I430" s="406"/>
      <c r="J430" s="408"/>
      <c r="K430" s="408"/>
      <c r="L430" s="408"/>
      <c r="M430" s="387"/>
      <c r="N430" s="387"/>
      <c r="AZ430" s="17"/>
      <c r="BA430" s="17"/>
      <c r="BB430" s="17"/>
      <c r="BC430" s="17"/>
      <c r="BD430" s="17"/>
      <c r="BH430" s="23"/>
      <c r="BI430" s="23"/>
      <c r="BJ430" s="23"/>
      <c r="BK430" s="23"/>
      <c r="BL430" s="23"/>
      <c r="BM430" s="23"/>
      <c r="BN430" s="386">
        <f t="shared" si="181"/>
        <v>4</v>
      </c>
      <c r="BO430" s="21"/>
      <c r="BP430" s="21"/>
      <c r="BQ430" s="386">
        <f t="shared" si="182"/>
        <v>6</v>
      </c>
      <c r="BR430" s="106">
        <f t="shared" si="176"/>
        <v>10</v>
      </c>
    </row>
    <row r="431" spans="1:71">
      <c r="A431" s="401"/>
      <c r="B431" s="401"/>
      <c r="C431" s="402"/>
      <c r="D431" s="403"/>
      <c r="E431" s="404"/>
      <c r="F431" s="405"/>
      <c r="G431" s="406"/>
      <c r="H431" s="407"/>
      <c r="I431" s="406"/>
      <c r="J431" s="408"/>
      <c r="K431" s="408"/>
      <c r="L431" s="408"/>
      <c r="M431" s="387"/>
      <c r="N431" s="387"/>
      <c r="AZ431" s="17"/>
      <c r="BA431" s="17"/>
      <c r="BB431" s="17"/>
      <c r="BC431" s="17"/>
      <c r="BD431" s="17"/>
      <c r="BH431" s="23"/>
      <c r="BI431" s="23"/>
      <c r="BJ431" s="23"/>
      <c r="BK431" s="23"/>
      <c r="BL431" s="23"/>
      <c r="BM431" s="23"/>
      <c r="BN431" s="386">
        <f t="shared" si="181"/>
        <v>4</v>
      </c>
      <c r="BO431" s="21"/>
      <c r="BP431" s="21"/>
      <c r="BQ431" s="386">
        <f t="shared" si="182"/>
        <v>6</v>
      </c>
      <c r="BR431" s="106">
        <f t="shared" si="176"/>
        <v>10</v>
      </c>
    </row>
    <row r="432" spans="1:71">
      <c r="A432" s="401"/>
      <c r="B432" s="401"/>
      <c r="C432" s="402"/>
      <c r="D432" s="403"/>
      <c r="E432" s="404"/>
      <c r="F432" s="409"/>
      <c r="G432" s="406"/>
      <c r="H432" s="407"/>
      <c r="I432" s="406"/>
      <c r="J432" s="408"/>
      <c r="K432" s="408"/>
      <c r="L432" s="408"/>
      <c r="M432" s="387"/>
      <c r="N432" s="387"/>
      <c r="AZ432" s="17"/>
      <c r="BA432" s="17"/>
      <c r="BB432" s="17"/>
      <c r="BC432" s="17"/>
      <c r="BD432" s="17"/>
      <c r="BH432" s="23"/>
      <c r="BI432" s="23"/>
      <c r="BJ432" s="23"/>
      <c r="BK432" s="23"/>
      <c r="BL432" s="23"/>
      <c r="BM432" s="23"/>
      <c r="BN432" s="386">
        <f t="shared" si="181"/>
        <v>4</v>
      </c>
      <c r="BO432" s="21"/>
      <c r="BP432" s="21"/>
      <c r="BQ432" s="386">
        <f t="shared" si="182"/>
        <v>6</v>
      </c>
      <c r="BR432" s="106">
        <f t="shared" si="176"/>
        <v>10</v>
      </c>
    </row>
    <row r="433" spans="1:70">
      <c r="A433" s="401"/>
      <c r="B433" s="401"/>
      <c r="C433" s="402"/>
      <c r="D433" s="403"/>
      <c r="E433" s="404"/>
      <c r="F433" s="405"/>
      <c r="G433" s="406"/>
      <c r="H433" s="407"/>
      <c r="I433" s="406"/>
      <c r="J433" s="408"/>
      <c r="K433" s="408"/>
      <c r="L433" s="408"/>
      <c r="M433" s="387"/>
      <c r="N433" s="387"/>
      <c r="AZ433" s="17"/>
      <c r="BA433" s="17"/>
      <c r="BB433" s="17"/>
      <c r="BC433" s="17"/>
      <c r="BD433" s="17"/>
      <c r="BH433" s="23"/>
      <c r="BI433" s="23"/>
      <c r="BJ433" s="23"/>
      <c r="BK433" s="23"/>
      <c r="BL433" s="23"/>
      <c r="BM433" s="23"/>
      <c r="BN433" s="386">
        <f t="shared" si="181"/>
        <v>4</v>
      </c>
      <c r="BO433" s="21"/>
      <c r="BP433" s="21"/>
      <c r="BQ433" s="386">
        <f t="shared" si="182"/>
        <v>6</v>
      </c>
      <c r="BR433" s="106">
        <f t="shared" si="176"/>
        <v>10</v>
      </c>
    </row>
    <row r="434" spans="1:70">
      <c r="A434" s="401"/>
      <c r="B434" s="401"/>
      <c r="C434" s="402"/>
      <c r="D434" s="403"/>
      <c r="E434" s="404"/>
      <c r="F434" s="405"/>
      <c r="G434" s="406"/>
      <c r="H434" s="407"/>
      <c r="I434" s="406"/>
      <c r="J434" s="408"/>
      <c r="K434" s="408"/>
      <c r="L434" s="408"/>
      <c r="M434" s="387"/>
      <c r="N434" s="387"/>
      <c r="AZ434" s="17"/>
      <c r="BA434" s="17"/>
      <c r="BB434" s="17"/>
      <c r="BC434" s="17"/>
      <c r="BD434" s="17"/>
      <c r="BH434" s="23"/>
      <c r="BI434" s="23"/>
      <c r="BJ434" s="23"/>
      <c r="BK434" s="23"/>
      <c r="BL434" s="23"/>
      <c r="BM434" s="23"/>
      <c r="BN434" s="386">
        <f t="shared" si="181"/>
        <v>4</v>
      </c>
      <c r="BO434" s="21"/>
      <c r="BP434" s="21"/>
      <c r="BQ434" s="386">
        <f t="shared" si="182"/>
        <v>6</v>
      </c>
      <c r="BR434" s="106">
        <f t="shared" si="176"/>
        <v>10</v>
      </c>
    </row>
    <row r="435" spans="1:70">
      <c r="A435" s="401"/>
      <c r="B435" s="401"/>
      <c r="C435" s="402"/>
      <c r="D435" s="403"/>
      <c r="E435" s="404"/>
      <c r="F435" s="405"/>
      <c r="G435" s="406"/>
      <c r="H435" s="407"/>
      <c r="I435" s="406"/>
      <c r="J435" s="408"/>
      <c r="K435" s="408"/>
      <c r="L435" s="408"/>
      <c r="M435" s="387"/>
      <c r="N435" s="387"/>
      <c r="AZ435" s="17"/>
      <c r="BA435" s="17"/>
      <c r="BB435" s="17"/>
      <c r="BC435" s="17"/>
      <c r="BD435" s="17"/>
      <c r="BH435" s="23"/>
      <c r="BI435" s="23"/>
      <c r="BJ435" s="23"/>
      <c r="BK435" s="23"/>
      <c r="BL435" s="23"/>
      <c r="BM435" s="23"/>
      <c r="BN435" s="386">
        <f t="shared" si="181"/>
        <v>4</v>
      </c>
      <c r="BO435" s="21"/>
      <c r="BP435" s="21"/>
      <c r="BQ435" s="386">
        <f t="shared" si="182"/>
        <v>6</v>
      </c>
      <c r="BR435" s="106">
        <f t="shared" si="176"/>
        <v>10</v>
      </c>
    </row>
    <row r="436" spans="1:70">
      <c r="A436" s="401"/>
      <c r="B436" s="401"/>
      <c r="C436" s="402"/>
      <c r="D436" s="403"/>
      <c r="E436" s="404"/>
      <c r="F436" s="405"/>
      <c r="G436" s="406"/>
      <c r="H436" s="407"/>
      <c r="I436" s="406"/>
      <c r="J436" s="408"/>
      <c r="K436" s="408"/>
      <c r="L436" s="408"/>
      <c r="M436" s="387"/>
      <c r="N436" s="387"/>
      <c r="AZ436" s="17"/>
      <c r="BA436" s="17"/>
      <c r="BB436" s="17"/>
      <c r="BC436" s="17"/>
      <c r="BD436" s="17"/>
      <c r="BH436" s="23"/>
      <c r="BI436" s="23"/>
      <c r="BJ436" s="23"/>
      <c r="BK436" s="23"/>
      <c r="BL436" s="23"/>
      <c r="BM436" s="23"/>
      <c r="BN436" s="386">
        <f t="shared" si="181"/>
        <v>4</v>
      </c>
      <c r="BO436" s="21"/>
      <c r="BP436" s="21"/>
      <c r="BQ436" s="386">
        <f t="shared" si="182"/>
        <v>6</v>
      </c>
      <c r="BR436" s="106">
        <f t="shared" si="176"/>
        <v>10</v>
      </c>
    </row>
    <row r="437" spans="1:70">
      <c r="A437" s="401"/>
      <c r="B437" s="401"/>
      <c r="C437" s="402"/>
      <c r="D437" s="403"/>
      <c r="E437" s="404"/>
      <c r="F437" s="405"/>
      <c r="G437" s="406"/>
      <c r="H437" s="407"/>
      <c r="I437" s="406"/>
      <c r="J437" s="408"/>
      <c r="K437" s="408"/>
      <c r="L437" s="408"/>
      <c r="M437" s="387"/>
      <c r="N437" s="387"/>
      <c r="AZ437" s="17"/>
      <c r="BA437" s="17"/>
      <c r="BB437" s="17"/>
      <c r="BC437" s="17"/>
      <c r="BD437" s="17"/>
      <c r="BH437" s="23"/>
      <c r="BI437" s="23"/>
      <c r="BJ437" s="23"/>
      <c r="BK437" s="23"/>
      <c r="BL437" s="23"/>
      <c r="BM437" s="23"/>
      <c r="BN437" s="386">
        <f t="shared" si="181"/>
        <v>5</v>
      </c>
      <c r="BO437" s="21"/>
      <c r="BP437" s="21"/>
      <c r="BQ437" s="386">
        <f t="shared" si="182"/>
        <v>6</v>
      </c>
      <c r="BR437" s="106">
        <f t="shared" si="176"/>
        <v>11</v>
      </c>
    </row>
    <row r="438" spans="1:70">
      <c r="A438" s="401"/>
      <c r="B438" s="401"/>
      <c r="C438" s="402"/>
      <c r="D438" s="403"/>
      <c r="E438" s="404"/>
      <c r="F438" s="405"/>
      <c r="G438" s="406"/>
      <c r="H438" s="407"/>
      <c r="I438" s="406"/>
      <c r="J438" s="408"/>
      <c r="K438" s="408"/>
      <c r="L438" s="408"/>
      <c r="M438" s="387"/>
      <c r="N438" s="387"/>
      <c r="AZ438" s="17"/>
      <c r="BA438" s="17"/>
      <c r="BB438" s="17"/>
      <c r="BC438" s="17"/>
      <c r="BD438" s="17"/>
      <c r="BH438" s="23"/>
      <c r="BI438" s="23"/>
      <c r="BJ438" s="23"/>
      <c r="BK438" s="23"/>
      <c r="BL438" s="23"/>
      <c r="BM438" s="23"/>
      <c r="BN438" s="386">
        <f t="shared" si="181"/>
        <v>-5</v>
      </c>
      <c r="BO438" s="21"/>
      <c r="BP438" s="21"/>
      <c r="BQ438" s="386">
        <f t="shared" si="182"/>
        <v>-6</v>
      </c>
      <c r="BR438" s="106">
        <f t="shared" si="176"/>
        <v>-11</v>
      </c>
    </row>
    <row r="439" spans="1:70">
      <c r="A439" s="401"/>
      <c r="B439" s="401"/>
      <c r="C439" s="402"/>
      <c r="D439" s="403"/>
      <c r="E439" s="404"/>
      <c r="F439" s="405"/>
      <c r="G439" s="406"/>
      <c r="H439" s="407"/>
      <c r="I439" s="406"/>
      <c r="J439" s="408"/>
      <c r="K439" s="408"/>
      <c r="L439" s="408"/>
      <c r="M439" s="387"/>
      <c r="N439" s="387"/>
      <c r="AZ439" s="17"/>
      <c r="BA439" s="17"/>
      <c r="BB439" s="17"/>
      <c r="BC439" s="17"/>
      <c r="BD439" s="17"/>
      <c r="BH439" s="23"/>
      <c r="BI439" s="23"/>
      <c r="BJ439" s="23"/>
      <c r="BK439" s="23"/>
      <c r="BL439" s="23"/>
      <c r="BM439" s="23"/>
      <c r="BN439" s="386">
        <f t="shared" si="181"/>
        <v>5</v>
      </c>
      <c r="BO439" s="21"/>
      <c r="BP439" s="21"/>
      <c r="BQ439" s="386">
        <f t="shared" si="182"/>
        <v>6</v>
      </c>
      <c r="BR439" s="106">
        <f t="shared" si="176"/>
        <v>11</v>
      </c>
    </row>
    <row r="440" spans="1:70">
      <c r="A440" s="401"/>
      <c r="B440" s="401"/>
      <c r="C440" s="402"/>
      <c r="D440" s="403"/>
      <c r="E440" s="404"/>
      <c r="F440" s="405"/>
      <c r="G440" s="406"/>
      <c r="H440" s="407"/>
      <c r="I440" s="406"/>
      <c r="J440" s="408"/>
      <c r="K440" s="408"/>
      <c r="L440" s="408"/>
      <c r="M440" s="387"/>
      <c r="N440" s="387"/>
      <c r="AZ440" s="17"/>
      <c r="BA440" s="17"/>
      <c r="BB440" s="17"/>
      <c r="BC440" s="17"/>
      <c r="BD440" s="17"/>
      <c r="BH440" s="23"/>
      <c r="BI440" s="23"/>
      <c r="BJ440" s="23"/>
      <c r="BK440" s="23"/>
      <c r="BL440" s="23"/>
      <c r="BM440" s="23"/>
      <c r="BN440" s="21"/>
      <c r="BO440" s="21"/>
      <c r="BP440" s="21"/>
      <c r="BQ440" s="106"/>
      <c r="BR440" s="106"/>
    </row>
    <row r="441" spans="1:70">
      <c r="A441" s="401"/>
      <c r="B441" s="401"/>
      <c r="C441" s="402"/>
      <c r="D441" s="403"/>
      <c r="E441" s="404"/>
      <c r="F441" s="405"/>
      <c r="G441" s="406"/>
      <c r="H441" s="407"/>
      <c r="I441" s="406"/>
      <c r="J441" s="408"/>
      <c r="K441" s="408"/>
      <c r="L441" s="408"/>
      <c r="M441" s="387"/>
      <c r="N441" s="387"/>
      <c r="AZ441" s="17"/>
      <c r="BA441" s="17"/>
      <c r="BB441" s="17"/>
      <c r="BC441" s="17"/>
      <c r="BD441" s="17"/>
      <c r="BH441" s="23"/>
      <c r="BI441" s="23"/>
      <c r="BJ441" s="23"/>
      <c r="BK441" s="23"/>
      <c r="BL441" s="23"/>
      <c r="BM441" s="23"/>
      <c r="BN441" s="21"/>
      <c r="BO441" s="21"/>
      <c r="BP441" s="21"/>
      <c r="BQ441" s="106"/>
      <c r="BR441" s="106"/>
    </row>
    <row r="442" spans="1:70">
      <c r="A442" s="401"/>
      <c r="B442" s="401"/>
      <c r="C442" s="402"/>
      <c r="D442" s="403"/>
      <c r="E442" s="404"/>
      <c r="F442" s="405"/>
      <c r="G442" s="406"/>
      <c r="H442" s="407"/>
      <c r="I442" s="406"/>
      <c r="J442" s="408"/>
      <c r="K442" s="408"/>
      <c r="L442" s="408"/>
      <c r="M442" s="387"/>
      <c r="N442" s="387"/>
      <c r="AZ442" s="17"/>
      <c r="BA442" s="17"/>
      <c r="BB442" s="17"/>
      <c r="BC442" s="17"/>
      <c r="BD442" s="17"/>
      <c r="BH442" s="23"/>
      <c r="BI442" s="23"/>
      <c r="BJ442" s="23"/>
      <c r="BK442" s="23"/>
      <c r="BL442" s="23"/>
      <c r="BM442" s="23"/>
      <c r="BN442" s="21"/>
      <c r="BO442" s="21"/>
      <c r="BP442" s="21"/>
      <c r="BQ442" s="106"/>
      <c r="BR442" s="106"/>
    </row>
    <row r="443" spans="1:70">
      <c r="A443" s="401"/>
      <c r="B443" s="401"/>
      <c r="C443" s="402"/>
      <c r="D443" s="403"/>
      <c r="E443" s="404"/>
      <c r="F443" s="405"/>
      <c r="G443" s="406"/>
      <c r="H443" s="407"/>
      <c r="I443" s="406"/>
      <c r="J443" s="408"/>
      <c r="K443" s="408"/>
      <c r="L443" s="408"/>
      <c r="M443" s="387"/>
      <c r="N443" s="387"/>
      <c r="AZ443" s="17"/>
      <c r="BA443" s="17"/>
      <c r="BB443" s="17"/>
      <c r="BC443" s="17"/>
      <c r="BD443" s="17"/>
      <c r="BH443" s="23"/>
      <c r="BI443" s="23"/>
      <c r="BJ443" s="23"/>
      <c r="BK443" s="23"/>
      <c r="BL443" s="23"/>
      <c r="BM443" s="23"/>
      <c r="BN443" s="21"/>
      <c r="BO443" s="21"/>
      <c r="BP443" s="21"/>
      <c r="BQ443" s="106"/>
      <c r="BR443" s="106"/>
    </row>
    <row r="444" spans="1:70">
      <c r="A444" s="401"/>
      <c r="B444" s="401"/>
      <c r="C444" s="402"/>
      <c r="D444" s="403"/>
      <c r="E444" s="404"/>
      <c r="F444" s="409"/>
      <c r="G444" s="406"/>
      <c r="H444" s="407"/>
      <c r="I444" s="406"/>
      <c r="J444" s="408"/>
      <c r="K444" s="408"/>
      <c r="L444" s="408"/>
      <c r="M444" s="387"/>
      <c r="N444" s="387"/>
      <c r="AZ444" s="17"/>
      <c r="BA444" s="17"/>
      <c r="BB444" s="17"/>
      <c r="BC444" s="17"/>
      <c r="BD444" s="17"/>
      <c r="BH444" s="23"/>
      <c r="BI444" s="23"/>
      <c r="BJ444" s="23"/>
      <c r="BK444" s="23"/>
      <c r="BL444" s="23"/>
      <c r="BM444" s="23"/>
      <c r="BN444" s="21"/>
      <c r="BO444" s="21"/>
      <c r="BP444" s="21"/>
      <c r="BQ444" s="106"/>
      <c r="BR444" s="106"/>
    </row>
    <row r="445" spans="1:70">
      <c r="A445" s="401"/>
      <c r="B445" s="401"/>
      <c r="C445" s="402"/>
      <c r="D445" s="403"/>
      <c r="E445" s="404"/>
      <c r="F445" s="405"/>
      <c r="G445" s="406"/>
      <c r="H445" s="407"/>
      <c r="I445" s="406"/>
      <c r="J445" s="408"/>
      <c r="K445" s="408"/>
      <c r="L445" s="408"/>
      <c r="M445" s="387"/>
      <c r="N445" s="387"/>
      <c r="AZ445" s="17"/>
      <c r="BA445" s="17"/>
      <c r="BB445" s="17"/>
      <c r="BC445" s="17"/>
      <c r="BD445" s="17"/>
      <c r="BH445" s="23"/>
      <c r="BI445" s="23"/>
      <c r="BJ445" s="23"/>
      <c r="BK445" s="23"/>
      <c r="BL445" s="23"/>
      <c r="BM445" s="23"/>
      <c r="BN445" s="21"/>
      <c r="BO445" s="21"/>
      <c r="BP445" s="21"/>
      <c r="BQ445" s="106"/>
      <c r="BR445" s="106"/>
    </row>
    <row r="446" spans="1:70">
      <c r="A446" s="401"/>
      <c r="B446" s="401"/>
      <c r="C446" s="402"/>
      <c r="D446" s="403"/>
      <c r="E446" s="404"/>
      <c r="F446" s="405"/>
      <c r="G446" s="406"/>
      <c r="H446" s="407"/>
      <c r="I446" s="406"/>
      <c r="J446" s="408"/>
      <c r="K446" s="408"/>
      <c r="L446" s="408"/>
      <c r="M446" s="387"/>
      <c r="N446" s="387"/>
      <c r="AZ446" s="17"/>
      <c r="BA446" s="17"/>
      <c r="BB446" s="17"/>
      <c r="BC446" s="17"/>
      <c r="BD446" s="17"/>
      <c r="BH446" s="23"/>
      <c r="BI446" s="23"/>
      <c r="BJ446" s="23"/>
      <c r="BK446" s="23"/>
      <c r="BL446" s="23"/>
      <c r="BM446" s="23"/>
      <c r="BN446" s="21"/>
      <c r="BO446" s="21"/>
      <c r="BP446" s="21"/>
      <c r="BQ446" s="106"/>
      <c r="BR446" s="106"/>
    </row>
    <row r="447" spans="1:70">
      <c r="A447" s="401"/>
      <c r="B447" s="401"/>
      <c r="C447" s="402"/>
      <c r="D447" s="403"/>
      <c r="E447" s="404"/>
      <c r="F447" s="405"/>
      <c r="G447" s="406"/>
      <c r="H447" s="407"/>
      <c r="I447" s="406"/>
      <c r="J447" s="408"/>
      <c r="K447" s="408"/>
      <c r="L447" s="408"/>
      <c r="M447" s="387"/>
      <c r="N447" s="387"/>
      <c r="AZ447" s="17"/>
      <c r="BA447" s="17"/>
      <c r="BB447" s="17"/>
      <c r="BC447" s="17"/>
      <c r="BD447" s="17"/>
      <c r="BH447" s="23"/>
      <c r="BI447" s="23"/>
      <c r="BJ447" s="23"/>
      <c r="BK447" s="23"/>
      <c r="BL447" s="23"/>
      <c r="BM447" s="23"/>
      <c r="BN447" s="21"/>
      <c r="BO447" s="21"/>
      <c r="BP447" s="21"/>
      <c r="BQ447" s="106"/>
      <c r="BR447" s="106"/>
    </row>
    <row r="448" spans="1:70">
      <c r="A448" s="401"/>
      <c r="B448" s="401"/>
      <c r="C448" s="402"/>
      <c r="D448" s="403"/>
      <c r="E448" s="404"/>
      <c r="F448" s="405"/>
      <c r="G448" s="406"/>
      <c r="H448" s="407"/>
      <c r="I448" s="406"/>
      <c r="J448" s="408"/>
      <c r="K448" s="408"/>
      <c r="L448" s="408"/>
      <c r="M448" s="387"/>
      <c r="N448" s="387"/>
      <c r="AZ448" s="17"/>
      <c r="BA448" s="17"/>
      <c r="BB448" s="17"/>
      <c r="BC448" s="17"/>
      <c r="BD448" s="17"/>
      <c r="BH448" s="23"/>
      <c r="BI448" s="23"/>
      <c r="BJ448" s="23"/>
      <c r="BK448" s="23"/>
      <c r="BL448" s="23"/>
      <c r="BM448" s="23"/>
      <c r="BN448" s="21"/>
      <c r="BO448" s="21"/>
      <c r="BP448" s="21"/>
      <c r="BQ448" s="106"/>
      <c r="BR448" s="106"/>
    </row>
    <row r="449" spans="1:70">
      <c r="A449" s="401"/>
      <c r="B449" s="401"/>
      <c r="C449" s="402"/>
      <c r="D449" s="403"/>
      <c r="E449" s="404"/>
      <c r="F449" s="405"/>
      <c r="G449" s="406"/>
      <c r="H449" s="407"/>
      <c r="I449" s="406"/>
      <c r="J449" s="408"/>
      <c r="K449" s="408"/>
      <c r="L449" s="408"/>
      <c r="M449" s="387"/>
      <c r="N449" s="387"/>
      <c r="AZ449" s="17"/>
      <c r="BA449" s="17"/>
      <c r="BB449" s="17"/>
      <c r="BC449" s="17"/>
      <c r="BD449" s="17"/>
      <c r="BH449" s="23"/>
      <c r="BI449" s="23"/>
      <c r="BJ449" s="23"/>
      <c r="BK449" s="23"/>
      <c r="BL449" s="23"/>
      <c r="BM449" s="23"/>
      <c r="BN449" s="21"/>
      <c r="BO449" s="21"/>
      <c r="BP449" s="21"/>
      <c r="BQ449" s="106"/>
      <c r="BR449" s="106"/>
    </row>
    <row r="450" spans="1:70">
      <c r="A450" s="401"/>
      <c r="B450" s="401"/>
      <c r="C450" s="402"/>
      <c r="D450" s="403"/>
      <c r="E450" s="404"/>
      <c r="F450" s="405"/>
      <c r="G450" s="406"/>
      <c r="H450" s="407"/>
      <c r="I450" s="406"/>
      <c r="J450" s="408"/>
      <c r="K450" s="408"/>
      <c r="L450" s="408"/>
      <c r="M450" s="387"/>
      <c r="N450" s="387"/>
      <c r="AZ450" s="17"/>
      <c r="BA450" s="17"/>
      <c r="BB450" s="17"/>
      <c r="BC450" s="17"/>
      <c r="BD450" s="17"/>
      <c r="BH450" s="23"/>
      <c r="BI450" s="23"/>
      <c r="BJ450" s="23"/>
      <c r="BK450" s="23"/>
      <c r="BL450" s="23"/>
      <c r="BM450" s="23"/>
      <c r="BN450" s="21"/>
      <c r="BO450" s="21"/>
      <c r="BP450" s="21"/>
      <c r="BQ450" s="106"/>
      <c r="BR450" s="106"/>
    </row>
    <row r="451" spans="1:70">
      <c r="A451" s="401"/>
      <c r="B451" s="401"/>
      <c r="C451" s="402"/>
      <c r="D451" s="403"/>
      <c r="E451" s="404"/>
      <c r="F451" s="405"/>
      <c r="G451" s="406"/>
      <c r="H451" s="407"/>
      <c r="I451" s="406"/>
      <c r="J451" s="408"/>
      <c r="K451" s="408"/>
      <c r="L451" s="408"/>
      <c r="M451" s="387"/>
      <c r="N451" s="387"/>
      <c r="AZ451" s="17"/>
      <c r="BA451" s="17"/>
      <c r="BB451" s="17"/>
      <c r="BC451" s="17"/>
      <c r="BD451" s="17"/>
      <c r="BH451" s="23"/>
      <c r="BI451" s="23"/>
      <c r="BJ451" s="23"/>
      <c r="BK451" s="23"/>
      <c r="BL451" s="23"/>
      <c r="BM451" s="23"/>
      <c r="BN451" s="21"/>
      <c r="BO451" s="21"/>
      <c r="BP451" s="21"/>
      <c r="BQ451" s="106"/>
      <c r="BR451" s="106"/>
    </row>
    <row r="452" spans="1:70">
      <c r="A452" s="401"/>
      <c r="B452" s="401"/>
      <c r="C452" s="402"/>
      <c r="D452" s="403"/>
      <c r="E452" s="404"/>
      <c r="F452" s="405"/>
      <c r="G452" s="406"/>
      <c r="H452" s="407"/>
      <c r="I452" s="406"/>
      <c r="J452" s="408"/>
      <c r="K452" s="408"/>
      <c r="L452" s="408"/>
      <c r="M452" s="387"/>
      <c r="N452" s="387"/>
      <c r="AZ452" s="17"/>
      <c r="BA452" s="17"/>
      <c r="BB452" s="17"/>
      <c r="BC452" s="17"/>
      <c r="BD452" s="17"/>
      <c r="BH452" s="23"/>
      <c r="BI452" s="23"/>
      <c r="BJ452" s="23"/>
      <c r="BK452" s="23"/>
      <c r="BL452" s="23"/>
      <c r="BM452" s="23"/>
      <c r="BN452" s="21"/>
      <c r="BO452" s="21"/>
      <c r="BP452" s="21"/>
      <c r="BQ452" s="106"/>
      <c r="BR452" s="106"/>
    </row>
    <row r="453" spans="1:70">
      <c r="A453" s="401"/>
      <c r="B453" s="401"/>
      <c r="C453" s="402"/>
      <c r="D453" s="403"/>
      <c r="E453" s="404"/>
      <c r="F453" s="405"/>
      <c r="G453" s="406"/>
      <c r="H453" s="407"/>
      <c r="I453" s="406"/>
      <c r="J453" s="408"/>
      <c r="K453" s="408"/>
      <c r="L453" s="408"/>
      <c r="M453" s="387"/>
      <c r="N453" s="387"/>
      <c r="AZ453" s="17"/>
      <c r="BA453" s="17"/>
      <c r="BB453" s="17"/>
      <c r="BC453" s="17"/>
      <c r="BD453" s="17"/>
      <c r="BH453" s="23"/>
      <c r="BI453" s="23"/>
      <c r="BJ453" s="23"/>
      <c r="BK453" s="23"/>
      <c r="BL453" s="23"/>
      <c r="BM453" s="23"/>
      <c r="BN453" s="21"/>
      <c r="BO453" s="21"/>
      <c r="BP453" s="21"/>
      <c r="BQ453" s="106"/>
      <c r="BR453" s="106"/>
    </row>
    <row r="454" spans="1:70">
      <c r="A454" s="401"/>
      <c r="B454" s="401"/>
      <c r="C454" s="402"/>
      <c r="D454" s="403"/>
      <c r="E454" s="404"/>
      <c r="F454" s="405"/>
      <c r="G454" s="406"/>
      <c r="H454" s="407"/>
      <c r="I454" s="406"/>
      <c r="J454" s="408"/>
      <c r="K454" s="408"/>
      <c r="L454" s="408"/>
      <c r="M454" s="387"/>
      <c r="N454" s="387"/>
      <c r="AZ454" s="17"/>
      <c r="BA454" s="17"/>
      <c r="BB454" s="17"/>
      <c r="BC454" s="17"/>
      <c r="BD454" s="17"/>
      <c r="BH454" s="23"/>
      <c r="BI454" s="23"/>
      <c r="BJ454" s="23"/>
      <c r="BK454" s="23"/>
      <c r="BL454" s="23"/>
      <c r="BM454" s="23"/>
      <c r="BN454" s="21"/>
      <c r="BO454" s="21"/>
      <c r="BP454" s="21"/>
      <c r="BQ454" s="106"/>
      <c r="BR454" s="106"/>
    </row>
    <row r="455" spans="1:70">
      <c r="A455" s="401"/>
      <c r="B455" s="401"/>
      <c r="C455" s="402"/>
      <c r="D455" s="403"/>
      <c r="E455" s="404"/>
      <c r="F455" s="405"/>
      <c r="G455" s="406"/>
      <c r="H455" s="407"/>
      <c r="I455" s="406"/>
      <c r="J455" s="408"/>
      <c r="K455" s="408"/>
      <c r="L455" s="408"/>
      <c r="M455" s="387"/>
      <c r="N455" s="387"/>
      <c r="AZ455" s="17"/>
      <c r="BA455" s="17"/>
      <c r="BB455" s="17"/>
      <c r="BC455" s="17"/>
      <c r="BD455" s="17"/>
      <c r="BH455" s="21"/>
      <c r="BI455" s="21"/>
      <c r="BJ455" s="21"/>
      <c r="BK455" s="21"/>
      <c r="BL455" s="21"/>
      <c r="BM455" s="21"/>
      <c r="BN455" s="21"/>
      <c r="BO455" s="21"/>
      <c r="BP455" s="21"/>
      <c r="BQ455" s="106"/>
      <c r="BR455" s="106"/>
    </row>
    <row r="456" spans="1:70">
      <c r="A456" s="401"/>
      <c r="B456" s="401"/>
      <c r="C456" s="402"/>
      <c r="D456" s="403"/>
      <c r="E456" s="404"/>
      <c r="F456" s="409"/>
      <c r="G456" s="406"/>
      <c r="H456" s="407"/>
      <c r="I456" s="406"/>
      <c r="J456" s="408"/>
      <c r="K456" s="408"/>
      <c r="L456" s="408"/>
      <c r="M456" s="387"/>
      <c r="N456" s="387"/>
      <c r="AZ456" s="17"/>
      <c r="BA456" s="17"/>
      <c r="BB456" s="17"/>
      <c r="BC456" s="17"/>
      <c r="BD456" s="17"/>
      <c r="BH456" s="21"/>
      <c r="BI456" s="21"/>
      <c r="BJ456" s="21"/>
      <c r="BK456" s="21"/>
      <c r="BL456" s="21"/>
      <c r="BM456" s="21"/>
      <c r="BN456" s="21"/>
      <c r="BO456" s="21"/>
      <c r="BP456" s="21"/>
      <c r="BQ456" s="106"/>
      <c r="BR456" s="106"/>
    </row>
    <row r="457" spans="1:70">
      <c r="A457" s="401"/>
      <c r="B457" s="401"/>
      <c r="C457" s="402"/>
      <c r="D457" s="403"/>
      <c r="E457" s="404"/>
      <c r="F457" s="405"/>
      <c r="G457" s="406"/>
      <c r="H457" s="407"/>
      <c r="I457" s="406"/>
      <c r="J457" s="408"/>
      <c r="K457" s="408"/>
      <c r="L457" s="408"/>
      <c r="M457" s="387"/>
      <c r="N457" s="387"/>
      <c r="AZ457" s="17"/>
      <c r="BA457" s="17"/>
      <c r="BB457" s="17"/>
      <c r="BC457" s="17"/>
      <c r="BD457" s="17"/>
      <c r="BH457" s="21"/>
      <c r="BI457" s="21"/>
      <c r="BJ457" s="21"/>
      <c r="BK457" s="21"/>
      <c r="BL457" s="21"/>
      <c r="BM457" s="21"/>
      <c r="BN457" s="21"/>
      <c r="BO457" s="21"/>
      <c r="BP457" s="21"/>
      <c r="BQ457" s="106"/>
      <c r="BR457" s="106"/>
    </row>
    <row r="458" spans="1:70">
      <c r="A458" s="401"/>
      <c r="B458" s="401"/>
      <c r="C458" s="402"/>
      <c r="D458" s="403"/>
      <c r="E458" s="404"/>
      <c r="F458" s="405"/>
      <c r="G458" s="406"/>
      <c r="H458" s="407"/>
      <c r="I458" s="406"/>
      <c r="J458" s="408"/>
      <c r="K458" s="408"/>
      <c r="L458" s="408"/>
      <c r="M458" s="387"/>
      <c r="N458" s="387"/>
      <c r="AZ458" s="17"/>
      <c r="BA458" s="17"/>
      <c r="BB458" s="17"/>
      <c r="BC458" s="17"/>
      <c r="BD458" s="17"/>
      <c r="BH458" s="21"/>
      <c r="BI458" s="21"/>
      <c r="BJ458" s="21"/>
      <c r="BK458" s="21"/>
      <c r="BL458" s="21"/>
      <c r="BM458" s="21"/>
      <c r="BN458" s="21"/>
      <c r="BO458" s="21"/>
      <c r="BP458" s="21"/>
      <c r="BQ458" s="106"/>
      <c r="BR458" s="106"/>
    </row>
    <row r="459" spans="1:70">
      <c r="A459" s="401"/>
      <c r="B459" s="401"/>
      <c r="C459" s="402"/>
      <c r="D459" s="403"/>
      <c r="E459" s="404"/>
      <c r="F459" s="405"/>
      <c r="G459" s="406"/>
      <c r="H459" s="407"/>
      <c r="I459" s="406"/>
      <c r="J459" s="408"/>
      <c r="K459" s="408"/>
      <c r="L459" s="408"/>
      <c r="M459" s="387"/>
      <c r="N459" s="387"/>
      <c r="AZ459" s="17"/>
      <c r="BA459" s="17"/>
      <c r="BB459" s="17"/>
      <c r="BC459" s="17"/>
      <c r="BD459" s="17"/>
      <c r="BH459" s="21"/>
      <c r="BI459" s="21"/>
      <c r="BJ459" s="21"/>
      <c r="BK459" s="21"/>
      <c r="BL459" s="21"/>
      <c r="BM459" s="21"/>
      <c r="BN459" s="21"/>
      <c r="BO459" s="21"/>
      <c r="BP459" s="21"/>
      <c r="BQ459" s="106"/>
      <c r="BR459" s="106"/>
    </row>
    <row r="460" spans="1:70">
      <c r="A460" s="401"/>
      <c r="B460" s="401"/>
      <c r="C460" s="402"/>
      <c r="D460" s="403"/>
      <c r="E460" s="404"/>
      <c r="F460" s="405"/>
      <c r="G460" s="406"/>
      <c r="H460" s="407"/>
      <c r="I460" s="406"/>
      <c r="J460" s="408"/>
      <c r="K460" s="408"/>
      <c r="L460" s="408"/>
      <c r="M460" s="387"/>
      <c r="N460" s="387"/>
      <c r="AZ460" s="17"/>
      <c r="BA460" s="17"/>
      <c r="BB460" s="17"/>
      <c r="BC460" s="17"/>
      <c r="BD460" s="17"/>
      <c r="BH460" s="21"/>
      <c r="BI460" s="21"/>
      <c r="BJ460" s="21"/>
      <c r="BK460" s="21"/>
      <c r="BL460" s="21"/>
      <c r="BM460" s="21"/>
      <c r="BN460" s="21"/>
      <c r="BO460" s="21"/>
      <c r="BP460" s="21"/>
      <c r="BQ460" s="106"/>
      <c r="BR460" s="106"/>
    </row>
    <row r="461" spans="1:70">
      <c r="A461" s="401"/>
      <c r="B461" s="401"/>
      <c r="C461" s="402"/>
      <c r="D461" s="403"/>
      <c r="E461" s="404"/>
      <c r="F461" s="405"/>
      <c r="G461" s="406"/>
      <c r="H461" s="407"/>
      <c r="I461" s="406"/>
      <c r="J461" s="408"/>
      <c r="K461" s="408"/>
      <c r="L461" s="408"/>
      <c r="M461" s="387"/>
      <c r="N461" s="387"/>
      <c r="AZ461" s="17"/>
      <c r="BA461" s="17"/>
      <c r="BB461" s="17"/>
      <c r="BC461" s="17"/>
      <c r="BD461" s="17"/>
      <c r="BH461" s="21"/>
      <c r="BI461" s="21"/>
      <c r="BJ461" s="21"/>
      <c r="BK461" s="21"/>
      <c r="BL461" s="21"/>
      <c r="BM461" s="21"/>
      <c r="BN461" s="21"/>
      <c r="BO461" s="21"/>
      <c r="BP461" s="21"/>
      <c r="BQ461" s="106"/>
      <c r="BR461" s="106"/>
    </row>
    <row r="462" spans="1:70">
      <c r="A462" s="401"/>
      <c r="B462" s="401"/>
      <c r="C462" s="402"/>
      <c r="D462" s="403"/>
      <c r="E462" s="404"/>
      <c r="F462" s="405"/>
      <c r="G462" s="406"/>
      <c r="H462" s="407"/>
      <c r="I462" s="406"/>
      <c r="J462" s="408"/>
      <c r="K462" s="408"/>
      <c r="L462" s="408"/>
      <c r="M462" s="387"/>
      <c r="N462" s="387"/>
      <c r="AZ462" s="17"/>
      <c r="BA462" s="17"/>
      <c r="BB462" s="17"/>
      <c r="BC462" s="17"/>
      <c r="BD462" s="17"/>
      <c r="BH462" s="21"/>
      <c r="BI462" s="21"/>
      <c r="BJ462" s="21"/>
      <c r="BK462" s="21"/>
      <c r="BL462" s="21"/>
      <c r="BM462" s="21"/>
      <c r="BN462" s="21"/>
      <c r="BO462" s="21"/>
      <c r="BP462" s="21"/>
      <c r="BQ462" s="106"/>
      <c r="BR462" s="106"/>
    </row>
    <row r="463" spans="1:70">
      <c r="A463" s="401"/>
      <c r="B463" s="401"/>
      <c r="C463" s="402"/>
      <c r="D463" s="403"/>
      <c r="E463" s="404"/>
      <c r="F463" s="405"/>
      <c r="G463" s="406"/>
      <c r="H463" s="407"/>
      <c r="I463" s="406"/>
      <c r="J463" s="408"/>
      <c r="K463" s="408"/>
      <c r="L463" s="408"/>
      <c r="M463" s="387"/>
      <c r="N463" s="387"/>
      <c r="AZ463" s="17"/>
      <c r="BA463" s="17"/>
      <c r="BB463" s="17"/>
      <c r="BC463" s="17"/>
      <c r="BD463" s="17"/>
      <c r="BH463" s="21"/>
      <c r="BI463" s="21"/>
      <c r="BJ463" s="21"/>
      <c r="BK463" s="21"/>
      <c r="BL463" s="21"/>
      <c r="BM463" s="21"/>
      <c r="BN463" s="21"/>
      <c r="BO463" s="21"/>
      <c r="BP463" s="21"/>
      <c r="BQ463" s="106"/>
      <c r="BR463" s="106"/>
    </row>
    <row r="464" spans="1:70">
      <c r="A464" s="401"/>
      <c r="B464" s="401"/>
      <c r="C464" s="402"/>
      <c r="D464" s="403"/>
      <c r="E464" s="404"/>
      <c r="F464" s="405"/>
      <c r="G464" s="406"/>
      <c r="H464" s="407"/>
      <c r="I464" s="406"/>
      <c r="J464" s="408"/>
      <c r="K464" s="408"/>
      <c r="L464" s="408"/>
      <c r="M464" s="387"/>
      <c r="N464" s="387"/>
      <c r="AZ464" s="17"/>
      <c r="BA464" s="17"/>
      <c r="BB464" s="17"/>
      <c r="BC464" s="17"/>
      <c r="BD464" s="17"/>
      <c r="BH464" s="21"/>
      <c r="BI464" s="21"/>
      <c r="BJ464" s="21"/>
      <c r="BK464" s="21"/>
      <c r="BL464" s="21"/>
      <c r="BM464" s="21"/>
      <c r="BN464" s="21"/>
      <c r="BO464" s="21"/>
      <c r="BP464" s="21"/>
      <c r="BQ464" s="106"/>
      <c r="BR464" s="106"/>
    </row>
    <row r="465" spans="1:70">
      <c r="A465" s="401"/>
      <c r="B465" s="401"/>
      <c r="C465" s="402"/>
      <c r="D465" s="403"/>
      <c r="E465" s="404"/>
      <c r="F465" s="405"/>
      <c r="G465" s="406"/>
      <c r="H465" s="407"/>
      <c r="I465" s="406"/>
      <c r="J465" s="408"/>
      <c r="K465" s="408"/>
      <c r="L465" s="408"/>
      <c r="M465" s="387"/>
      <c r="N465" s="387"/>
      <c r="AZ465" s="17"/>
      <c r="BA465" s="17"/>
      <c r="BB465" s="17"/>
      <c r="BC465" s="17"/>
      <c r="BD465" s="17"/>
      <c r="BH465" s="21"/>
      <c r="BI465" s="21"/>
      <c r="BJ465" s="21"/>
      <c r="BK465" s="21"/>
      <c r="BL465" s="21"/>
      <c r="BM465" s="21"/>
      <c r="BN465" s="21"/>
      <c r="BO465" s="21"/>
      <c r="BP465" s="21"/>
      <c r="BQ465" s="106"/>
      <c r="BR465" s="106"/>
    </row>
    <row r="466" spans="1:70">
      <c r="A466" s="401"/>
      <c r="B466" s="401"/>
      <c r="C466" s="402"/>
      <c r="D466" s="403"/>
      <c r="E466" s="404"/>
      <c r="F466" s="405"/>
      <c r="G466" s="406"/>
      <c r="H466" s="407"/>
      <c r="I466" s="406"/>
      <c r="J466" s="408"/>
      <c r="K466" s="408"/>
      <c r="L466" s="408"/>
      <c r="M466" s="387"/>
      <c r="N466" s="387"/>
      <c r="AZ466" s="17"/>
      <c r="BA466" s="17"/>
      <c r="BB466" s="17"/>
      <c r="BC466" s="17"/>
      <c r="BD466" s="17"/>
      <c r="BH466" s="21"/>
      <c r="BI466" s="21"/>
      <c r="BJ466" s="21"/>
      <c r="BK466" s="21"/>
      <c r="BL466" s="21"/>
      <c r="BM466" s="21"/>
      <c r="BN466" s="21"/>
      <c r="BO466" s="21"/>
      <c r="BP466" s="21"/>
      <c r="BQ466" s="106"/>
      <c r="BR466" s="106"/>
    </row>
    <row r="467" spans="1:70">
      <c r="A467" s="401"/>
      <c r="B467" s="401"/>
      <c r="C467" s="402"/>
      <c r="D467" s="403"/>
      <c r="E467" s="404"/>
      <c r="F467" s="405"/>
      <c r="G467" s="406"/>
      <c r="H467" s="407"/>
      <c r="I467" s="406"/>
      <c r="J467" s="408"/>
      <c r="K467" s="408"/>
      <c r="L467" s="408"/>
      <c r="M467" s="387"/>
      <c r="N467" s="387"/>
      <c r="AZ467" s="17"/>
      <c r="BA467" s="17"/>
      <c r="BB467" s="17"/>
      <c r="BC467" s="17"/>
      <c r="BD467" s="17"/>
      <c r="BH467" s="21"/>
      <c r="BI467" s="21"/>
      <c r="BJ467" s="21"/>
      <c r="BK467" s="21"/>
      <c r="BL467" s="21"/>
      <c r="BM467" s="21"/>
      <c r="BN467" s="21"/>
      <c r="BO467" s="21"/>
      <c r="BP467" s="21"/>
      <c r="BQ467" s="106"/>
      <c r="BR467" s="106"/>
    </row>
    <row r="468" spans="1:70">
      <c r="A468" s="401"/>
      <c r="B468" s="401"/>
      <c r="C468" s="402"/>
      <c r="D468" s="403"/>
      <c r="E468" s="404"/>
      <c r="F468" s="409"/>
      <c r="G468" s="406"/>
      <c r="H468" s="407"/>
      <c r="I468" s="406"/>
      <c r="J468" s="408"/>
      <c r="K468" s="408"/>
      <c r="L468" s="408"/>
      <c r="M468" s="387"/>
      <c r="N468" s="387"/>
      <c r="AZ468" s="17"/>
      <c r="BA468" s="17"/>
      <c r="BB468" s="17"/>
      <c r="BC468" s="17"/>
      <c r="BD468" s="17"/>
      <c r="BH468" s="21"/>
      <c r="BI468" s="21"/>
      <c r="BJ468" s="21"/>
      <c r="BK468" s="21"/>
      <c r="BL468" s="21"/>
      <c r="BM468" s="21"/>
      <c r="BN468" s="21"/>
      <c r="BO468" s="21"/>
      <c r="BP468" s="21"/>
      <c r="BQ468" s="106"/>
      <c r="BR468" s="106"/>
    </row>
    <row r="469" spans="1:70">
      <c r="A469" s="401"/>
      <c r="B469" s="401"/>
      <c r="C469" s="402"/>
      <c r="D469" s="403"/>
      <c r="E469" s="404"/>
      <c r="F469" s="405"/>
      <c r="G469" s="406"/>
      <c r="H469" s="407"/>
      <c r="I469" s="406"/>
      <c r="J469" s="408"/>
      <c r="K469" s="408"/>
      <c r="L469" s="408"/>
      <c r="M469" s="387"/>
      <c r="N469" s="387"/>
      <c r="AZ469" s="17"/>
      <c r="BA469" s="17"/>
      <c r="BB469" s="17"/>
      <c r="BC469" s="17"/>
      <c r="BD469" s="17"/>
      <c r="BH469" s="21"/>
      <c r="BI469" s="21"/>
      <c r="BJ469" s="21"/>
      <c r="BK469" s="21"/>
      <c r="BL469" s="21"/>
      <c r="BM469" s="21"/>
      <c r="BN469" s="21"/>
      <c r="BO469" s="21"/>
      <c r="BP469" s="21"/>
      <c r="BQ469" s="106"/>
      <c r="BR469" s="106"/>
    </row>
    <row r="470" spans="1:70">
      <c r="A470" s="401"/>
      <c r="B470" s="401"/>
      <c r="C470" s="402"/>
      <c r="D470" s="403"/>
      <c r="E470" s="404"/>
      <c r="F470" s="405"/>
      <c r="G470" s="406"/>
      <c r="H470" s="407"/>
      <c r="I470" s="406"/>
      <c r="J470" s="408"/>
      <c r="K470" s="408"/>
      <c r="L470" s="408"/>
      <c r="M470" s="387"/>
      <c r="N470" s="387"/>
      <c r="AZ470" s="17"/>
      <c r="BA470" s="17"/>
      <c r="BB470" s="17"/>
      <c r="BC470" s="17"/>
      <c r="BD470" s="17"/>
      <c r="BH470" s="21"/>
      <c r="BI470" s="21"/>
      <c r="BJ470" s="21"/>
      <c r="BK470" s="21"/>
      <c r="BL470" s="21"/>
      <c r="BM470" s="21"/>
      <c r="BN470" s="21"/>
      <c r="BO470" s="21"/>
      <c r="BP470" s="21"/>
      <c r="BQ470" s="106"/>
      <c r="BR470" s="106"/>
    </row>
    <row r="471" spans="1:70">
      <c r="A471" s="401"/>
      <c r="B471" s="401"/>
      <c r="C471" s="402"/>
      <c r="D471" s="403"/>
      <c r="E471" s="404"/>
      <c r="F471" s="405"/>
      <c r="G471" s="406"/>
      <c r="H471" s="407"/>
      <c r="I471" s="406"/>
      <c r="J471" s="408"/>
      <c r="K471" s="408"/>
      <c r="L471" s="408"/>
      <c r="M471" s="387"/>
      <c r="N471" s="387"/>
      <c r="AZ471" s="17"/>
      <c r="BA471" s="17"/>
      <c r="BB471" s="17"/>
      <c r="BC471" s="17"/>
      <c r="BD471" s="17"/>
      <c r="BH471" s="21"/>
      <c r="BI471" s="21"/>
      <c r="BJ471" s="21"/>
      <c r="BK471" s="21"/>
      <c r="BL471" s="21"/>
      <c r="BM471" s="21"/>
      <c r="BN471" s="21"/>
      <c r="BO471" s="21"/>
      <c r="BP471" s="21"/>
      <c r="BQ471" s="106"/>
      <c r="BR471" s="106"/>
    </row>
    <row r="472" spans="1:70">
      <c r="A472" s="401"/>
      <c r="B472" s="401"/>
      <c r="C472" s="402"/>
      <c r="D472" s="403"/>
      <c r="E472" s="404"/>
      <c r="F472" s="405"/>
      <c r="G472" s="406"/>
      <c r="H472" s="407"/>
      <c r="I472" s="406"/>
      <c r="J472" s="408"/>
      <c r="K472" s="408"/>
      <c r="L472" s="408"/>
      <c r="M472" s="387"/>
      <c r="N472" s="387"/>
      <c r="AZ472" s="17"/>
      <c r="BA472" s="17"/>
      <c r="BB472" s="17"/>
      <c r="BC472" s="17"/>
      <c r="BD472" s="17"/>
      <c r="BH472" s="21"/>
      <c r="BI472" s="21"/>
      <c r="BJ472" s="21"/>
      <c r="BK472" s="21"/>
      <c r="BL472" s="21"/>
      <c r="BM472" s="21"/>
      <c r="BN472" s="21"/>
      <c r="BO472" s="21"/>
      <c r="BP472" s="21"/>
      <c r="BQ472" s="106"/>
      <c r="BR472" s="106"/>
    </row>
    <row r="473" spans="1:70">
      <c r="A473" s="401"/>
      <c r="B473" s="401"/>
      <c r="C473" s="402"/>
      <c r="D473" s="403"/>
      <c r="E473" s="404"/>
      <c r="F473" s="405"/>
      <c r="G473" s="406"/>
      <c r="H473" s="407"/>
      <c r="I473" s="406"/>
      <c r="J473" s="408"/>
      <c r="K473" s="408"/>
      <c r="L473" s="408"/>
      <c r="M473" s="387"/>
      <c r="N473" s="387"/>
      <c r="AZ473" s="17"/>
      <c r="BA473" s="17"/>
      <c r="BB473" s="17"/>
      <c r="BC473" s="17"/>
      <c r="BD473" s="17"/>
      <c r="BH473" s="21"/>
      <c r="BI473" s="21"/>
      <c r="BJ473" s="21"/>
      <c r="BK473" s="21"/>
      <c r="BL473" s="21"/>
      <c r="BM473" s="21"/>
      <c r="BN473" s="21"/>
      <c r="BO473" s="21"/>
      <c r="BP473" s="21"/>
      <c r="BQ473" s="106"/>
      <c r="BR473" s="106"/>
    </row>
    <row r="474" spans="1:70">
      <c r="A474" s="401"/>
      <c r="B474" s="401"/>
      <c r="C474" s="402"/>
      <c r="D474" s="403"/>
      <c r="E474" s="404"/>
      <c r="F474" s="405"/>
      <c r="G474" s="406"/>
      <c r="H474" s="407"/>
      <c r="I474" s="406"/>
      <c r="J474" s="408"/>
      <c r="K474" s="408"/>
      <c r="L474" s="408"/>
      <c r="M474" s="387"/>
      <c r="N474" s="387"/>
      <c r="AZ474" s="17"/>
      <c r="BA474" s="17"/>
      <c r="BB474" s="17"/>
      <c r="BC474" s="17"/>
      <c r="BD474" s="17"/>
      <c r="BH474" s="21"/>
      <c r="BI474" s="21"/>
      <c r="BJ474" s="21"/>
      <c r="BK474" s="21"/>
      <c r="BL474" s="21"/>
      <c r="BM474" s="21"/>
      <c r="BN474" s="21"/>
      <c r="BO474" s="21"/>
      <c r="BP474" s="21"/>
      <c r="BQ474" s="106"/>
      <c r="BR474" s="106"/>
    </row>
    <row r="475" spans="1:70">
      <c r="A475" s="401"/>
      <c r="B475" s="401"/>
      <c r="C475" s="402"/>
      <c r="D475" s="403"/>
      <c r="E475" s="404"/>
      <c r="F475" s="405"/>
      <c r="G475" s="406"/>
      <c r="H475" s="407"/>
      <c r="I475" s="406"/>
      <c r="J475" s="408"/>
      <c r="K475" s="408"/>
      <c r="L475" s="408"/>
      <c r="M475" s="387"/>
      <c r="N475" s="387"/>
      <c r="AZ475" s="17"/>
      <c r="BA475" s="17"/>
      <c r="BB475" s="17"/>
      <c r="BC475" s="17"/>
      <c r="BD475" s="17"/>
      <c r="BH475" s="21"/>
      <c r="BI475" s="21"/>
      <c r="BJ475" s="21"/>
      <c r="BK475" s="21"/>
      <c r="BL475" s="21"/>
      <c r="BM475" s="21"/>
      <c r="BN475" s="21"/>
      <c r="BO475" s="21"/>
      <c r="BP475" s="21"/>
      <c r="BQ475" s="106"/>
      <c r="BR475" s="106"/>
    </row>
    <row r="476" spans="1:70">
      <c r="A476" s="401"/>
      <c r="B476" s="401"/>
      <c r="C476" s="402"/>
      <c r="D476" s="403"/>
      <c r="E476" s="404"/>
      <c r="F476" s="405"/>
      <c r="G476" s="406"/>
      <c r="H476" s="407"/>
      <c r="I476" s="406"/>
      <c r="J476" s="408"/>
      <c r="K476" s="408"/>
      <c r="L476" s="408"/>
      <c r="M476" s="387"/>
      <c r="N476" s="387"/>
      <c r="AZ476" s="17"/>
      <c r="BA476" s="17"/>
      <c r="BB476" s="17"/>
      <c r="BC476" s="17"/>
      <c r="BD476" s="17"/>
      <c r="BH476" s="21"/>
      <c r="BI476" s="21"/>
      <c r="BJ476" s="21"/>
      <c r="BK476" s="21"/>
      <c r="BL476" s="21"/>
      <c r="BM476" s="21"/>
      <c r="BN476" s="21"/>
      <c r="BO476" s="21"/>
      <c r="BP476" s="21"/>
      <c r="BQ476" s="106"/>
      <c r="BR476" s="106"/>
    </row>
    <row r="477" spans="1:70">
      <c r="A477" s="401"/>
      <c r="B477" s="401"/>
      <c r="C477" s="402"/>
      <c r="D477" s="403"/>
      <c r="E477" s="404"/>
      <c r="F477" s="405"/>
      <c r="G477" s="406"/>
      <c r="H477" s="407"/>
      <c r="I477" s="406"/>
      <c r="J477" s="408"/>
      <c r="K477" s="408"/>
      <c r="L477" s="408"/>
      <c r="M477" s="387"/>
      <c r="N477" s="387"/>
      <c r="AZ477" s="17"/>
      <c r="BA477" s="17"/>
      <c r="BB477" s="17"/>
      <c r="BC477" s="17"/>
      <c r="BD477" s="17"/>
      <c r="BH477" s="21"/>
      <c r="BI477" s="21"/>
      <c r="BJ477" s="21"/>
      <c r="BK477" s="21"/>
      <c r="BL477" s="21"/>
      <c r="BM477" s="21"/>
      <c r="BN477" s="21"/>
      <c r="BO477" s="21"/>
      <c r="BP477" s="21"/>
      <c r="BQ477" s="106"/>
      <c r="BR477" s="106"/>
    </row>
    <row r="478" spans="1:70">
      <c r="A478" s="401"/>
      <c r="B478" s="401"/>
      <c r="C478" s="402"/>
      <c r="D478" s="403"/>
      <c r="E478" s="404"/>
      <c r="F478" s="405"/>
      <c r="G478" s="406"/>
      <c r="H478" s="407"/>
      <c r="I478" s="406"/>
      <c r="J478" s="408"/>
      <c r="K478" s="408"/>
      <c r="L478" s="408"/>
      <c r="M478" s="387"/>
      <c r="N478" s="387"/>
      <c r="BH478" s="21"/>
      <c r="BI478" s="21"/>
      <c r="BJ478" s="21"/>
      <c r="BK478" s="21"/>
      <c r="BL478" s="21"/>
      <c r="BM478" s="21"/>
      <c r="BN478" s="21"/>
      <c r="BO478" s="21"/>
      <c r="BP478" s="21"/>
      <c r="BQ478" s="106"/>
      <c r="BR478" s="106"/>
    </row>
    <row r="479" spans="1:70">
      <c r="A479" s="401"/>
      <c r="B479" s="401"/>
      <c r="C479" s="402"/>
      <c r="D479" s="403"/>
      <c r="E479" s="404"/>
      <c r="F479" s="405"/>
      <c r="G479" s="406"/>
      <c r="H479" s="407"/>
      <c r="I479" s="406"/>
      <c r="J479" s="408"/>
      <c r="K479" s="408"/>
      <c r="L479" s="408"/>
      <c r="M479" s="387"/>
      <c r="N479" s="387"/>
      <c r="BH479" s="21"/>
      <c r="BI479" s="21"/>
      <c r="BJ479" s="21"/>
      <c r="BK479" s="21"/>
      <c r="BL479" s="21"/>
      <c r="BM479" s="21"/>
      <c r="BN479" s="21"/>
      <c r="BO479" s="21"/>
      <c r="BP479" s="21"/>
      <c r="BQ479" s="106"/>
      <c r="BR479" s="106"/>
    </row>
    <row r="480" spans="1:70">
      <c r="A480" s="401"/>
      <c r="B480" s="401"/>
      <c r="C480" s="402"/>
      <c r="D480" s="403"/>
      <c r="E480" s="404"/>
      <c r="F480" s="409"/>
      <c r="G480" s="406"/>
      <c r="H480" s="407"/>
      <c r="I480" s="406"/>
      <c r="J480" s="408"/>
      <c r="K480" s="408"/>
      <c r="L480" s="408"/>
      <c r="M480" s="387"/>
      <c r="N480" s="387"/>
      <c r="BH480" s="21"/>
      <c r="BI480" s="21"/>
      <c r="BJ480" s="21"/>
      <c r="BK480" s="21"/>
      <c r="BL480" s="21"/>
      <c r="BM480" s="21"/>
      <c r="BN480" s="21"/>
      <c r="BO480" s="21"/>
      <c r="BP480" s="21"/>
      <c r="BQ480" s="106"/>
      <c r="BR480" s="106"/>
    </row>
    <row r="481" spans="1:70">
      <c r="A481" s="401"/>
      <c r="B481" s="401"/>
      <c r="C481" s="402"/>
      <c r="D481" s="403"/>
      <c r="E481" s="404"/>
      <c r="F481" s="405"/>
      <c r="G481" s="406"/>
      <c r="H481" s="407"/>
      <c r="I481" s="406"/>
      <c r="J481" s="408"/>
      <c r="K481" s="408"/>
      <c r="L481" s="408"/>
      <c r="M481" s="387"/>
      <c r="N481" s="387"/>
      <c r="BH481" s="21"/>
      <c r="BI481" s="21"/>
      <c r="BJ481" s="21"/>
      <c r="BK481" s="21"/>
      <c r="BL481" s="21"/>
      <c r="BM481" s="21"/>
      <c r="BN481" s="21"/>
      <c r="BO481" s="21"/>
      <c r="BP481" s="21"/>
      <c r="BQ481" s="106"/>
      <c r="BR481" s="106"/>
    </row>
    <row r="482" spans="1:70">
      <c r="A482" s="401"/>
      <c r="B482" s="401"/>
      <c r="C482" s="402"/>
      <c r="D482" s="403"/>
      <c r="E482" s="404"/>
      <c r="F482" s="405"/>
      <c r="G482" s="406"/>
      <c r="H482" s="407"/>
      <c r="I482" s="406"/>
      <c r="J482" s="408"/>
      <c r="K482" s="408"/>
      <c r="L482" s="408"/>
      <c r="M482" s="387"/>
      <c r="N482" s="387"/>
      <c r="BH482" s="21"/>
      <c r="BI482" s="21"/>
      <c r="BJ482" s="21"/>
      <c r="BK482" s="21"/>
      <c r="BL482" s="21"/>
      <c r="BM482" s="21"/>
      <c r="BN482" s="21"/>
      <c r="BO482" s="21"/>
      <c r="BP482" s="21"/>
      <c r="BQ482" s="106"/>
      <c r="BR482" s="106"/>
    </row>
    <row r="483" spans="1:70">
      <c r="A483" s="401"/>
      <c r="B483" s="401"/>
      <c r="C483" s="402"/>
      <c r="D483" s="403"/>
      <c r="E483" s="404"/>
      <c r="F483" s="405"/>
      <c r="G483" s="406"/>
      <c r="H483" s="407"/>
      <c r="I483" s="406"/>
      <c r="J483" s="408"/>
      <c r="K483" s="408"/>
      <c r="L483" s="408"/>
      <c r="M483" s="387"/>
      <c r="N483" s="387"/>
      <c r="BH483" s="21"/>
      <c r="BI483" s="21"/>
      <c r="BJ483" s="21"/>
      <c r="BK483" s="21"/>
      <c r="BL483" s="21"/>
      <c r="BM483" s="21"/>
      <c r="BN483" s="21"/>
      <c r="BO483" s="21"/>
      <c r="BP483" s="21"/>
      <c r="BQ483" s="106"/>
      <c r="BR483" s="106"/>
    </row>
    <row r="484" spans="1:70">
      <c r="A484" s="401"/>
      <c r="B484" s="401"/>
      <c r="C484" s="402"/>
      <c r="D484" s="403"/>
      <c r="E484" s="404"/>
      <c r="F484" s="405"/>
      <c r="G484" s="406"/>
      <c r="H484" s="407"/>
      <c r="I484" s="406"/>
      <c r="J484" s="408"/>
      <c r="K484" s="408"/>
      <c r="L484" s="408"/>
      <c r="M484" s="387"/>
      <c r="N484" s="387"/>
      <c r="BH484" s="21"/>
      <c r="BI484" s="21"/>
      <c r="BJ484" s="21"/>
      <c r="BK484" s="21"/>
      <c r="BL484" s="21"/>
      <c r="BM484" s="21"/>
      <c r="BN484" s="21"/>
      <c r="BO484" s="21"/>
      <c r="BP484" s="21"/>
      <c r="BQ484" s="106"/>
      <c r="BR484" s="106"/>
    </row>
    <row r="485" spans="1:70">
      <c r="A485" s="401"/>
      <c r="B485" s="401"/>
      <c r="C485" s="402"/>
      <c r="D485" s="403"/>
      <c r="E485" s="404"/>
      <c r="F485" s="405"/>
      <c r="G485" s="406"/>
      <c r="H485" s="407"/>
      <c r="I485" s="406"/>
      <c r="J485" s="408"/>
      <c r="K485" s="408"/>
      <c r="L485" s="408"/>
      <c r="M485" s="387"/>
      <c r="N485" s="387"/>
      <c r="BH485" s="21"/>
      <c r="BI485" s="21"/>
      <c r="BJ485" s="21"/>
      <c r="BK485" s="21"/>
      <c r="BL485" s="21"/>
      <c r="BM485" s="21"/>
      <c r="BN485" s="21"/>
      <c r="BO485" s="21"/>
      <c r="BP485" s="21"/>
      <c r="BQ485" s="106"/>
      <c r="BR485" s="106"/>
    </row>
    <row r="486" spans="1:70">
      <c r="A486" s="401"/>
      <c r="B486" s="401"/>
      <c r="C486" s="402"/>
      <c r="D486" s="403"/>
      <c r="E486" s="404"/>
      <c r="F486" s="405"/>
      <c r="G486" s="406"/>
      <c r="H486" s="407"/>
      <c r="I486" s="406"/>
      <c r="J486" s="408"/>
      <c r="K486" s="408"/>
      <c r="L486" s="408"/>
      <c r="M486" s="387"/>
      <c r="N486" s="387"/>
      <c r="BH486" s="21"/>
      <c r="BI486" s="21"/>
      <c r="BJ486" s="21"/>
      <c r="BK486" s="21"/>
      <c r="BL486" s="21"/>
      <c r="BM486" s="21"/>
      <c r="BN486" s="21"/>
      <c r="BO486" s="21"/>
      <c r="BP486" s="21"/>
      <c r="BQ486" s="106"/>
      <c r="BR486" s="106"/>
    </row>
    <row r="487" spans="1:70">
      <c r="A487" s="401"/>
      <c r="B487" s="401"/>
      <c r="C487" s="402"/>
      <c r="D487" s="403"/>
      <c r="E487" s="404"/>
      <c r="F487" s="405"/>
      <c r="G487" s="406"/>
      <c r="H487" s="407"/>
      <c r="I487" s="406"/>
      <c r="J487" s="408"/>
      <c r="K487" s="408"/>
      <c r="L487" s="408"/>
      <c r="M487" s="387"/>
      <c r="N487" s="387"/>
      <c r="BH487" s="21"/>
      <c r="BI487" s="21"/>
      <c r="BJ487" s="21"/>
      <c r="BK487" s="21"/>
      <c r="BL487" s="21"/>
      <c r="BM487" s="21"/>
      <c r="BN487" s="21"/>
      <c r="BO487" s="21"/>
      <c r="BP487" s="21"/>
      <c r="BQ487" s="106"/>
      <c r="BR487" s="106"/>
    </row>
    <row r="488" spans="1:70">
      <c r="A488" s="401"/>
      <c r="B488" s="401"/>
      <c r="C488" s="402"/>
      <c r="D488" s="403"/>
      <c r="E488" s="404"/>
      <c r="F488" s="405"/>
      <c r="G488" s="406"/>
      <c r="H488" s="407"/>
      <c r="I488" s="406"/>
      <c r="J488" s="408"/>
      <c r="K488" s="408"/>
      <c r="L488" s="408"/>
      <c r="M488" s="387"/>
      <c r="N488" s="387"/>
      <c r="BH488" s="21"/>
      <c r="BI488" s="21"/>
      <c r="BJ488" s="21"/>
      <c r="BK488" s="21"/>
      <c r="BL488" s="21"/>
      <c r="BM488" s="21"/>
      <c r="BN488" s="21"/>
      <c r="BO488" s="21"/>
      <c r="BP488" s="21"/>
      <c r="BQ488" s="106"/>
      <c r="BR488" s="106"/>
    </row>
    <row r="489" spans="1:70">
      <c r="A489" s="401"/>
      <c r="B489" s="401"/>
      <c r="C489" s="402"/>
      <c r="D489" s="403"/>
      <c r="E489" s="404"/>
      <c r="F489" s="405"/>
      <c r="G489" s="406"/>
      <c r="H489" s="407"/>
      <c r="I489" s="406"/>
      <c r="J489" s="408"/>
      <c r="K489" s="408"/>
      <c r="L489" s="408"/>
      <c r="M489" s="387"/>
      <c r="N489" s="387"/>
      <c r="BH489" s="21"/>
      <c r="BI489" s="21"/>
      <c r="BJ489" s="21"/>
      <c r="BK489" s="21"/>
      <c r="BL489" s="21"/>
      <c r="BM489" s="21"/>
      <c r="BN489" s="21"/>
      <c r="BO489" s="21"/>
      <c r="BP489" s="21"/>
      <c r="BQ489" s="106"/>
      <c r="BR489" s="106"/>
    </row>
    <row r="490" spans="1:70">
      <c r="A490" s="401"/>
      <c r="B490" s="401"/>
      <c r="C490" s="402"/>
      <c r="D490" s="403"/>
      <c r="E490" s="404"/>
      <c r="F490" s="405"/>
      <c r="G490" s="406"/>
      <c r="H490" s="407"/>
      <c r="I490" s="406"/>
      <c r="J490" s="408"/>
      <c r="K490" s="408"/>
      <c r="L490" s="408"/>
      <c r="M490" s="387"/>
      <c r="N490" s="387"/>
      <c r="BH490" s="21"/>
      <c r="BI490" s="21"/>
      <c r="BJ490" s="21"/>
      <c r="BK490" s="21"/>
      <c r="BL490" s="21"/>
      <c r="BM490" s="21"/>
      <c r="BN490" s="21"/>
      <c r="BO490" s="21"/>
      <c r="BP490" s="21"/>
      <c r="BQ490" s="106"/>
      <c r="BR490" s="106"/>
    </row>
    <row r="491" spans="1:70">
      <c r="A491" s="401"/>
      <c r="B491" s="401"/>
      <c r="C491" s="402"/>
      <c r="D491" s="403"/>
      <c r="E491" s="404"/>
      <c r="F491" s="405"/>
      <c r="G491" s="406"/>
      <c r="H491" s="407"/>
      <c r="I491" s="406"/>
      <c r="J491" s="410"/>
      <c r="K491" s="410"/>
      <c r="L491" s="410"/>
      <c r="M491" s="387"/>
      <c r="N491" s="387"/>
      <c r="BH491" s="21"/>
      <c r="BI491" s="21"/>
      <c r="BJ491" s="21"/>
      <c r="BK491" s="21"/>
      <c r="BL491" s="21"/>
      <c r="BM491" s="21"/>
      <c r="BN491" s="21"/>
      <c r="BO491" s="21"/>
      <c r="BP491" s="21"/>
      <c r="BQ491" s="106"/>
      <c r="BR491" s="106"/>
    </row>
    <row r="492" spans="1:70">
      <c r="A492" s="401"/>
      <c r="B492" s="401"/>
      <c r="C492" s="402"/>
      <c r="D492" s="403"/>
      <c r="E492" s="404"/>
      <c r="F492" s="409"/>
      <c r="G492" s="406"/>
      <c r="H492" s="407"/>
      <c r="I492" s="406"/>
      <c r="J492" s="410"/>
      <c r="K492" s="410"/>
      <c r="L492" s="410"/>
      <c r="M492" s="387"/>
      <c r="N492" s="387"/>
      <c r="BH492" s="21"/>
      <c r="BI492" s="21"/>
      <c r="BJ492" s="21"/>
      <c r="BK492" s="21"/>
      <c r="BL492" s="21"/>
      <c r="BM492" s="21"/>
      <c r="BN492" s="21"/>
      <c r="BO492" s="21"/>
      <c r="BP492" s="21"/>
      <c r="BQ492" s="106"/>
      <c r="BR492" s="106"/>
    </row>
    <row r="493" spans="1:70">
      <c r="A493" s="401"/>
      <c r="B493" s="401"/>
      <c r="C493" s="402"/>
      <c r="D493" s="403"/>
      <c r="E493" s="404"/>
      <c r="F493" s="405"/>
      <c r="G493" s="406"/>
      <c r="H493" s="407"/>
      <c r="I493" s="406"/>
      <c r="J493" s="18"/>
      <c r="K493" s="18"/>
      <c r="L493" s="18"/>
      <c r="M493" s="387"/>
      <c r="N493" s="387"/>
      <c r="BH493" s="21"/>
      <c r="BI493" s="21"/>
      <c r="BJ493" s="21"/>
      <c r="BK493" s="21"/>
      <c r="BL493" s="21"/>
      <c r="BM493" s="21"/>
      <c r="BN493" s="21"/>
      <c r="BO493" s="21"/>
      <c r="BP493" s="21"/>
      <c r="BQ493" s="106"/>
      <c r="BR493" s="106"/>
    </row>
    <row r="494" spans="1:70">
      <c r="A494" s="401"/>
      <c r="B494" s="401"/>
      <c r="C494" s="402"/>
      <c r="D494" s="403"/>
      <c r="E494" s="404"/>
      <c r="F494" s="405"/>
      <c r="G494" s="406"/>
      <c r="H494" s="407"/>
      <c r="I494" s="406"/>
      <c r="J494" s="18"/>
      <c r="K494" s="18"/>
      <c r="L494" s="18"/>
      <c r="M494" s="387"/>
      <c r="N494" s="387"/>
      <c r="BH494" s="21"/>
      <c r="BI494" s="21"/>
      <c r="BJ494" s="21"/>
      <c r="BK494" s="21"/>
      <c r="BL494" s="21"/>
      <c r="BM494" s="21"/>
      <c r="BN494" s="21"/>
      <c r="BO494" s="21"/>
      <c r="BP494" s="21"/>
      <c r="BQ494" s="106"/>
      <c r="BR494" s="106"/>
    </row>
    <row r="495" spans="1:70">
      <c r="A495" s="401"/>
      <c r="B495" s="401"/>
      <c r="C495" s="402"/>
      <c r="D495" s="403"/>
      <c r="E495" s="404"/>
      <c r="F495" s="405"/>
      <c r="G495" s="406"/>
      <c r="H495" s="407"/>
      <c r="I495" s="406"/>
      <c r="J495" s="401"/>
      <c r="K495" s="401"/>
      <c r="L495" s="401"/>
      <c r="M495" s="387"/>
      <c r="N495" s="387"/>
      <c r="BH495" s="21"/>
      <c r="BI495" s="21"/>
      <c r="BJ495" s="21"/>
      <c r="BK495" s="21"/>
      <c r="BL495" s="21"/>
      <c r="BM495" s="21"/>
      <c r="BN495" s="21"/>
      <c r="BO495" s="21"/>
      <c r="BP495" s="21"/>
      <c r="BQ495" s="106"/>
      <c r="BR495" s="106"/>
    </row>
    <row r="496" spans="1:70">
      <c r="A496" s="401"/>
      <c r="B496" s="401"/>
      <c r="C496" s="402"/>
      <c r="D496" s="403"/>
      <c r="E496" s="404"/>
      <c r="F496" s="405"/>
      <c r="G496" s="406"/>
      <c r="H496" s="407"/>
      <c r="I496" s="406"/>
      <c r="J496" s="401"/>
      <c r="K496" s="401"/>
      <c r="L496" s="401"/>
      <c r="M496" s="387"/>
      <c r="N496" s="387"/>
      <c r="BH496" s="21"/>
      <c r="BI496" s="21"/>
      <c r="BJ496" s="21"/>
      <c r="BK496" s="21"/>
      <c r="BL496" s="21"/>
      <c r="BM496" s="21"/>
      <c r="BN496" s="21"/>
      <c r="BO496" s="21"/>
      <c r="BP496" s="21"/>
      <c r="BQ496" s="106"/>
      <c r="BR496" s="106"/>
    </row>
    <row r="497" spans="1:70">
      <c r="A497" s="401"/>
      <c r="B497" s="401"/>
      <c r="C497" s="402"/>
      <c r="D497" s="403"/>
      <c r="E497" s="404"/>
      <c r="F497" s="405"/>
      <c r="G497" s="406"/>
      <c r="H497" s="407"/>
      <c r="I497" s="406"/>
      <c r="J497" s="401"/>
      <c r="K497" s="401"/>
      <c r="L497" s="401"/>
      <c r="M497" s="387"/>
      <c r="N497" s="387"/>
      <c r="BH497" s="21"/>
      <c r="BI497" s="21"/>
      <c r="BJ497" s="21"/>
      <c r="BK497" s="21"/>
      <c r="BL497" s="21"/>
      <c r="BM497" s="21"/>
      <c r="BN497" s="21"/>
      <c r="BO497" s="21"/>
      <c r="BP497" s="21"/>
      <c r="BQ497" s="106"/>
      <c r="BR497" s="106"/>
    </row>
    <row r="498" spans="1:70">
      <c r="A498" s="401"/>
      <c r="B498" s="401"/>
      <c r="C498" s="402"/>
      <c r="D498" s="403"/>
      <c r="E498" s="404"/>
      <c r="F498" s="405"/>
      <c r="G498" s="406"/>
      <c r="H498" s="407"/>
      <c r="I498" s="406"/>
      <c r="J498" s="401"/>
      <c r="K498" s="401"/>
      <c r="L498" s="401"/>
      <c r="M498" s="387"/>
      <c r="N498" s="387"/>
      <c r="BH498" s="21"/>
      <c r="BI498" s="21"/>
      <c r="BJ498" s="21"/>
      <c r="BK498" s="21"/>
      <c r="BL498" s="21"/>
      <c r="BM498" s="21"/>
      <c r="BN498" s="21"/>
      <c r="BO498" s="21"/>
      <c r="BP498" s="21"/>
      <c r="BQ498" s="106"/>
      <c r="BR498" s="106"/>
    </row>
    <row r="499" spans="1:70">
      <c r="A499" s="401"/>
      <c r="B499" s="401"/>
      <c r="C499" s="402"/>
      <c r="D499" s="403"/>
      <c r="E499" s="404"/>
      <c r="F499" s="405"/>
      <c r="G499" s="406"/>
      <c r="H499" s="407"/>
      <c r="I499" s="406"/>
      <c r="J499" s="401"/>
      <c r="K499" s="401"/>
      <c r="L499" s="401"/>
      <c r="M499" s="387"/>
      <c r="N499" s="387"/>
      <c r="BH499" s="21"/>
      <c r="BI499" s="21"/>
      <c r="BJ499" s="21"/>
      <c r="BK499" s="21"/>
      <c r="BL499" s="21"/>
      <c r="BM499" s="21"/>
      <c r="BN499" s="21"/>
      <c r="BO499" s="21"/>
      <c r="BP499" s="21"/>
      <c r="BQ499" s="106"/>
      <c r="BR499" s="106"/>
    </row>
    <row r="500" spans="1:70">
      <c r="A500" s="401"/>
      <c r="B500" s="401"/>
      <c r="C500" s="402"/>
      <c r="D500" s="403"/>
      <c r="E500" s="404"/>
      <c r="F500" s="405"/>
      <c r="G500" s="406"/>
      <c r="H500" s="407"/>
      <c r="I500" s="406"/>
      <c r="J500" s="401"/>
      <c r="K500" s="401"/>
      <c r="L500" s="401"/>
      <c r="M500" s="387"/>
      <c r="N500" s="387"/>
      <c r="BH500" s="21"/>
      <c r="BI500" s="21"/>
      <c r="BJ500" s="21"/>
      <c r="BK500" s="21"/>
      <c r="BL500" s="21"/>
      <c r="BM500" s="21"/>
      <c r="BN500" s="21"/>
      <c r="BO500" s="21"/>
      <c r="BP500" s="21"/>
      <c r="BQ500" s="106"/>
      <c r="BR500" s="106"/>
    </row>
    <row r="501" spans="1:70">
      <c r="A501" s="401"/>
      <c r="B501" s="401"/>
      <c r="C501" s="402"/>
      <c r="D501" s="403"/>
      <c r="E501" s="404"/>
      <c r="F501" s="405"/>
      <c r="G501" s="406"/>
      <c r="H501" s="407"/>
      <c r="I501" s="406"/>
      <c r="J501" s="401"/>
      <c r="K501" s="401"/>
      <c r="L501" s="401"/>
      <c r="M501" s="387"/>
      <c r="N501" s="387"/>
      <c r="BH501" s="21"/>
      <c r="BI501" s="21"/>
      <c r="BJ501" s="21"/>
      <c r="BK501" s="21"/>
      <c r="BL501" s="21"/>
      <c r="BM501" s="21"/>
      <c r="BN501" s="21"/>
      <c r="BO501" s="21"/>
      <c r="BP501" s="21"/>
      <c r="BQ501" s="106"/>
      <c r="BR501" s="106"/>
    </row>
    <row r="502" spans="1:70">
      <c r="A502" s="401"/>
      <c r="B502" s="401"/>
      <c r="C502" s="402"/>
      <c r="D502" s="403"/>
      <c r="E502" s="404"/>
      <c r="F502" s="405"/>
      <c r="G502" s="406"/>
      <c r="H502" s="407"/>
      <c r="I502" s="406"/>
      <c r="J502" s="401"/>
      <c r="K502" s="401"/>
      <c r="L502" s="401"/>
      <c r="M502" s="387"/>
      <c r="N502" s="387"/>
      <c r="BH502" s="21"/>
      <c r="BI502" s="21"/>
      <c r="BJ502" s="21"/>
      <c r="BK502" s="21"/>
      <c r="BL502" s="21"/>
      <c r="BM502" s="21"/>
      <c r="BN502" s="21"/>
      <c r="BO502" s="21"/>
      <c r="BP502" s="21"/>
      <c r="BQ502" s="106"/>
      <c r="BR502" s="106"/>
    </row>
    <row r="503" spans="1:70">
      <c r="A503" s="401"/>
      <c r="B503" s="401"/>
      <c r="C503" s="402"/>
      <c r="D503" s="403"/>
      <c r="E503" s="404"/>
      <c r="F503" s="405"/>
      <c r="G503" s="406"/>
      <c r="H503" s="407"/>
      <c r="I503" s="406"/>
      <c r="J503" s="401"/>
      <c r="K503" s="401"/>
      <c r="L503" s="401"/>
      <c r="M503" s="387"/>
      <c r="N503" s="387"/>
      <c r="BH503" s="21"/>
      <c r="BI503" s="21"/>
      <c r="BJ503" s="21"/>
      <c r="BK503" s="21"/>
      <c r="BL503" s="21"/>
      <c r="BM503" s="21"/>
      <c r="BN503" s="21"/>
      <c r="BO503" s="21"/>
      <c r="BP503" s="21"/>
      <c r="BQ503" s="106"/>
      <c r="BR503" s="106"/>
    </row>
    <row r="504" spans="1:70">
      <c r="A504" s="401"/>
      <c r="B504" s="401"/>
      <c r="C504" s="402"/>
      <c r="D504" s="403"/>
      <c r="E504" s="404"/>
      <c r="F504" s="409"/>
      <c r="G504" s="406"/>
      <c r="H504" s="407"/>
      <c r="I504" s="406"/>
      <c r="J504" s="401"/>
      <c r="K504" s="401"/>
      <c r="L504" s="401"/>
      <c r="M504" s="387"/>
      <c r="N504" s="387"/>
      <c r="BH504" s="21"/>
      <c r="BI504" s="21"/>
      <c r="BJ504" s="21"/>
      <c r="BK504" s="21"/>
      <c r="BL504" s="21"/>
      <c r="BM504" s="21"/>
      <c r="BN504" s="21"/>
      <c r="BO504" s="21"/>
      <c r="BP504" s="21"/>
      <c r="BQ504" s="106"/>
      <c r="BR504" s="106"/>
    </row>
    <row r="505" spans="1:70">
      <c r="A505" s="401"/>
      <c r="B505" s="401"/>
      <c r="C505" s="402"/>
      <c r="D505" s="403"/>
      <c r="E505" s="404"/>
      <c r="F505" s="409"/>
      <c r="G505" s="406"/>
      <c r="H505" s="407"/>
      <c r="I505" s="406"/>
      <c r="J505" s="401"/>
      <c r="K505" s="401"/>
      <c r="L505" s="401"/>
      <c r="M505" s="387"/>
      <c r="N505" s="387"/>
      <c r="BH505" s="21"/>
      <c r="BI505" s="21"/>
      <c r="BJ505" s="21"/>
      <c r="BK505" s="21"/>
      <c r="BL505" s="21"/>
      <c r="BM505" s="21"/>
      <c r="BN505" s="21"/>
      <c r="BO505" s="21"/>
      <c r="BP505" s="21"/>
      <c r="BQ505" s="106"/>
      <c r="BR505" s="106"/>
    </row>
    <row r="506" spans="1:70">
      <c r="A506" s="401"/>
      <c r="B506" s="401"/>
      <c r="C506" s="402"/>
      <c r="D506" s="403"/>
      <c r="E506" s="404"/>
      <c r="F506" s="409"/>
      <c r="G506" s="406"/>
      <c r="H506" s="407"/>
      <c r="I506" s="406"/>
      <c r="J506" s="401"/>
      <c r="K506" s="401"/>
      <c r="L506" s="401"/>
      <c r="M506" s="387"/>
      <c r="N506" s="387"/>
      <c r="BH506" s="21"/>
      <c r="BI506" s="21"/>
      <c r="BJ506" s="21"/>
      <c r="BK506" s="21"/>
      <c r="BL506" s="21"/>
      <c r="BM506" s="21"/>
      <c r="BN506" s="21"/>
      <c r="BO506" s="21"/>
      <c r="BP506" s="21"/>
      <c r="BQ506" s="106"/>
      <c r="BR506" s="106"/>
    </row>
    <row r="507" spans="1:70">
      <c r="A507" s="401"/>
      <c r="B507" s="401"/>
      <c r="C507" s="402"/>
      <c r="D507" s="403"/>
      <c r="E507" s="404"/>
      <c r="F507" s="409"/>
      <c r="G507" s="406"/>
      <c r="H507" s="407"/>
      <c r="I507" s="406"/>
      <c r="J507" s="401"/>
      <c r="K507" s="401"/>
      <c r="L507" s="401"/>
      <c r="M507" s="387"/>
      <c r="N507" s="387"/>
      <c r="BH507" s="21"/>
      <c r="BI507" s="21"/>
      <c r="BJ507" s="21"/>
      <c r="BK507" s="21"/>
      <c r="BL507" s="21"/>
      <c r="BM507" s="21"/>
      <c r="BN507" s="21"/>
      <c r="BO507" s="21"/>
      <c r="BP507" s="21"/>
      <c r="BQ507" s="106"/>
      <c r="BR507" s="106"/>
    </row>
    <row r="508" spans="1:70">
      <c r="A508" s="401"/>
      <c r="B508" s="401"/>
      <c r="C508" s="402"/>
      <c r="D508" s="403"/>
      <c r="E508" s="404"/>
      <c r="F508" s="409"/>
      <c r="G508" s="406"/>
      <c r="H508" s="407"/>
      <c r="I508" s="406"/>
      <c r="J508" s="401"/>
      <c r="K508" s="401"/>
      <c r="L508" s="401"/>
      <c r="M508" s="387"/>
      <c r="N508" s="387"/>
      <c r="BH508" s="21"/>
      <c r="BI508" s="21"/>
      <c r="BJ508" s="21"/>
      <c r="BK508" s="21"/>
      <c r="BL508" s="21"/>
      <c r="BM508" s="21"/>
      <c r="BN508" s="21"/>
      <c r="BO508" s="21"/>
      <c r="BP508" s="21"/>
      <c r="BQ508" s="106"/>
      <c r="BR508" s="106"/>
    </row>
    <row r="509" spans="1:70">
      <c r="A509" s="401"/>
      <c r="B509" s="401"/>
      <c r="C509" s="402"/>
      <c r="D509" s="403"/>
      <c r="E509" s="404"/>
      <c r="F509" s="409"/>
      <c r="G509" s="406"/>
      <c r="H509" s="407"/>
      <c r="I509" s="406"/>
      <c r="J509" s="401"/>
      <c r="K509" s="401"/>
      <c r="L509" s="401"/>
      <c r="M509" s="387"/>
      <c r="N509" s="387"/>
      <c r="BH509" s="21"/>
      <c r="BI509" s="21"/>
      <c r="BJ509" s="21"/>
      <c r="BK509" s="21"/>
      <c r="BL509" s="21"/>
      <c r="BM509" s="21"/>
      <c r="BN509" s="21"/>
      <c r="BO509" s="21"/>
      <c r="BP509" s="21"/>
      <c r="BQ509" s="106"/>
      <c r="BR509" s="106"/>
    </row>
    <row r="510" spans="1:70">
      <c r="A510" s="401"/>
      <c r="B510" s="401"/>
      <c r="C510" s="402"/>
      <c r="D510" s="403"/>
      <c r="E510" s="404"/>
      <c r="F510" s="409"/>
      <c r="G510" s="406"/>
      <c r="H510" s="407"/>
      <c r="I510" s="406"/>
      <c r="J510" s="401"/>
      <c r="K510" s="401"/>
      <c r="L510" s="401"/>
      <c r="M510" s="387"/>
      <c r="N510" s="387"/>
      <c r="BH510" s="21"/>
      <c r="BI510" s="21"/>
      <c r="BJ510" s="21"/>
      <c r="BK510" s="21"/>
      <c r="BL510" s="21"/>
      <c r="BM510" s="21"/>
      <c r="BN510" s="21"/>
      <c r="BO510" s="21"/>
      <c r="BP510" s="21"/>
      <c r="BQ510" s="106"/>
      <c r="BR510" s="106"/>
    </row>
    <row r="511" spans="1:70">
      <c r="A511" s="401"/>
      <c r="B511" s="401"/>
      <c r="C511" s="402"/>
      <c r="D511" s="403"/>
      <c r="E511" s="404"/>
      <c r="F511" s="409"/>
      <c r="G511" s="406"/>
      <c r="H511" s="407"/>
      <c r="I511" s="406"/>
      <c r="J511" s="401"/>
      <c r="K511" s="401"/>
      <c r="L511" s="401"/>
      <c r="M511" s="387"/>
      <c r="N511" s="387"/>
      <c r="BH511" s="21"/>
      <c r="BI511" s="21"/>
      <c r="BJ511" s="21"/>
      <c r="BK511" s="21"/>
      <c r="BL511" s="21"/>
      <c r="BM511" s="21"/>
      <c r="BN511" s="21"/>
      <c r="BO511" s="21"/>
      <c r="BP511" s="21"/>
      <c r="BQ511" s="106"/>
      <c r="BR511" s="106"/>
    </row>
    <row r="512" spans="1:70">
      <c r="A512" s="401"/>
      <c r="B512" s="401"/>
      <c r="C512" s="402"/>
      <c r="D512" s="403"/>
      <c r="E512" s="404"/>
      <c r="F512" s="409"/>
      <c r="G512" s="406"/>
      <c r="H512" s="407"/>
      <c r="I512" s="406"/>
      <c r="J512" s="401"/>
      <c r="K512" s="401"/>
      <c r="L512" s="401"/>
      <c r="M512" s="387"/>
      <c r="N512" s="387"/>
      <c r="BH512" s="21"/>
      <c r="BI512" s="21"/>
      <c r="BJ512" s="21"/>
      <c r="BK512" s="21"/>
      <c r="BL512" s="21"/>
      <c r="BM512" s="21"/>
      <c r="BN512" s="21"/>
      <c r="BO512" s="21"/>
      <c r="BP512" s="21"/>
      <c r="BQ512" s="106"/>
      <c r="BR512" s="106"/>
    </row>
    <row r="513" spans="1:70">
      <c r="A513" s="401"/>
      <c r="B513" s="401"/>
      <c r="C513" s="402"/>
      <c r="D513" s="403"/>
      <c r="E513" s="404"/>
      <c r="F513" s="409"/>
      <c r="G513" s="406"/>
      <c r="H513" s="407"/>
      <c r="I513" s="406"/>
      <c r="J513" s="401"/>
      <c r="K513" s="401"/>
      <c r="L513" s="401"/>
      <c r="M513" s="387"/>
      <c r="N513" s="387"/>
      <c r="BH513" s="21"/>
      <c r="BI513" s="21"/>
      <c r="BJ513" s="21"/>
      <c r="BK513" s="21"/>
      <c r="BL513" s="21"/>
      <c r="BM513" s="21"/>
      <c r="BN513" s="21"/>
      <c r="BO513" s="21"/>
      <c r="BP513" s="21"/>
      <c r="BQ513" s="106"/>
      <c r="BR513" s="106"/>
    </row>
    <row r="514" spans="1:70">
      <c r="A514" s="401"/>
      <c r="B514" s="401"/>
      <c r="C514" s="402"/>
      <c r="D514" s="403"/>
      <c r="E514" s="404"/>
      <c r="F514" s="409"/>
      <c r="G514" s="406"/>
      <c r="H514" s="407"/>
      <c r="I514" s="406"/>
      <c r="J514" s="401"/>
      <c r="K514" s="401"/>
      <c r="L514" s="401"/>
      <c r="M514" s="387"/>
      <c r="N514" s="387"/>
      <c r="BH514" s="21"/>
      <c r="BI514" s="21"/>
      <c r="BJ514" s="21"/>
      <c r="BK514" s="21"/>
      <c r="BL514" s="21"/>
      <c r="BM514" s="21"/>
      <c r="BN514" s="21"/>
      <c r="BO514" s="21"/>
      <c r="BP514" s="21"/>
      <c r="BQ514" s="106"/>
      <c r="BR514" s="106"/>
    </row>
    <row r="515" spans="1:70">
      <c r="A515" s="401"/>
      <c r="B515" s="401"/>
      <c r="C515" s="402"/>
      <c r="D515" s="403"/>
      <c r="E515" s="404"/>
      <c r="F515" s="409"/>
      <c r="G515" s="406"/>
      <c r="H515" s="407"/>
      <c r="I515" s="406"/>
      <c r="J515" s="401"/>
      <c r="K515" s="401"/>
      <c r="L515" s="401"/>
      <c r="M515" s="387"/>
      <c r="N515" s="387"/>
      <c r="BH515" s="21"/>
      <c r="BI515" s="21"/>
      <c r="BJ515" s="21"/>
      <c r="BK515" s="21"/>
      <c r="BL515" s="21"/>
      <c r="BM515" s="21"/>
      <c r="BN515" s="21"/>
      <c r="BO515" s="21"/>
      <c r="BP515" s="21"/>
      <c r="BQ515" s="106"/>
      <c r="BR515" s="106"/>
    </row>
    <row r="516" spans="1:70">
      <c r="A516" s="401"/>
      <c r="B516" s="401"/>
      <c r="C516" s="402"/>
      <c r="D516" s="403"/>
      <c r="E516" s="404"/>
      <c r="F516" s="409"/>
      <c r="G516" s="406"/>
      <c r="H516" s="407"/>
      <c r="I516" s="406"/>
      <c r="J516" s="401"/>
      <c r="K516" s="401"/>
      <c r="L516" s="401"/>
      <c r="M516" s="387"/>
      <c r="N516" s="387"/>
      <c r="BH516" s="21"/>
      <c r="BI516" s="21"/>
      <c r="BJ516" s="21"/>
      <c r="BK516" s="21"/>
      <c r="BL516" s="21"/>
      <c r="BM516" s="21"/>
      <c r="BN516" s="21"/>
      <c r="BO516" s="21"/>
      <c r="BP516" s="21"/>
      <c r="BQ516" s="106"/>
      <c r="BR516" s="106"/>
    </row>
    <row r="517" spans="1:70">
      <c r="A517" s="401"/>
      <c r="B517" s="401"/>
      <c r="C517" s="411"/>
      <c r="D517" s="403"/>
      <c r="E517" s="404"/>
      <c r="F517" s="409"/>
      <c r="G517" s="406"/>
      <c r="H517" s="407"/>
      <c r="I517" s="406"/>
      <c r="J517" s="401"/>
      <c r="K517" s="401"/>
      <c r="L517" s="401"/>
      <c r="M517" s="387"/>
      <c r="N517" s="387"/>
      <c r="BH517" s="21"/>
      <c r="BI517" s="21"/>
      <c r="BJ517" s="21"/>
      <c r="BK517" s="21"/>
      <c r="BL517" s="21"/>
      <c r="BM517" s="21"/>
      <c r="BN517" s="21"/>
      <c r="BO517" s="21"/>
      <c r="BP517" s="21"/>
      <c r="BQ517" s="106"/>
      <c r="BR517" s="106"/>
    </row>
    <row r="518" spans="1:70">
      <c r="A518" s="401"/>
      <c r="B518" s="401"/>
      <c r="C518" s="387"/>
      <c r="D518" s="387"/>
      <c r="E518" s="387"/>
      <c r="F518" s="387"/>
      <c r="G518" s="406"/>
      <c r="H518" s="407"/>
      <c r="I518" s="406"/>
      <c r="J518" s="401"/>
      <c r="K518" s="401"/>
      <c r="L518" s="401"/>
      <c r="M518" s="387"/>
      <c r="N518" s="387"/>
      <c r="BH518" s="21"/>
      <c r="BI518" s="21"/>
      <c r="BJ518" s="21"/>
      <c r="BK518" s="21"/>
      <c r="BL518" s="21"/>
      <c r="BM518" s="21"/>
      <c r="BN518" s="21"/>
      <c r="BO518" s="21"/>
      <c r="BP518" s="21"/>
      <c r="BQ518" s="106"/>
      <c r="BR518" s="106"/>
    </row>
    <row r="519" spans="1:70">
      <c r="A519" s="401"/>
      <c r="B519" s="401"/>
      <c r="C519" s="387"/>
      <c r="D519" s="387"/>
      <c r="E519" s="387"/>
      <c r="F519" s="387"/>
      <c r="G519" s="406"/>
      <c r="H519" s="407"/>
      <c r="I519" s="406"/>
      <c r="J519" s="401"/>
      <c r="K519" s="401"/>
      <c r="L519" s="401"/>
      <c r="M519" s="387"/>
      <c r="N519" s="387"/>
      <c r="BH519" s="21"/>
      <c r="BI519" s="21"/>
      <c r="BJ519" s="21"/>
      <c r="BK519" s="21"/>
      <c r="BL519" s="21"/>
      <c r="BM519" s="21"/>
      <c r="BN519" s="21"/>
      <c r="BO519" s="21"/>
      <c r="BP519" s="21"/>
      <c r="BQ519" s="106"/>
      <c r="BR519" s="106"/>
    </row>
    <row r="520" spans="1:70">
      <c r="A520" s="401"/>
      <c r="B520" s="401"/>
      <c r="C520" s="387"/>
      <c r="D520" s="387"/>
      <c r="E520" s="387"/>
      <c r="F520" s="387"/>
      <c r="G520" s="406"/>
      <c r="H520" s="407"/>
      <c r="I520" s="406"/>
      <c r="J520" s="401"/>
      <c r="K520" s="401"/>
      <c r="L520" s="401"/>
      <c r="M520" s="387"/>
      <c r="N520" s="387"/>
      <c r="BH520" s="21"/>
      <c r="BI520" s="21"/>
      <c r="BJ520" s="21"/>
      <c r="BK520" s="21"/>
      <c r="BL520" s="21"/>
      <c r="BM520" s="21"/>
      <c r="BN520" s="21"/>
      <c r="BO520" s="21"/>
      <c r="BP520" s="21"/>
      <c r="BQ520" s="106"/>
      <c r="BR520" s="106"/>
    </row>
    <row r="521" spans="1:70">
      <c r="A521" s="401"/>
      <c r="B521" s="401"/>
      <c r="C521" s="387"/>
      <c r="D521" s="387"/>
      <c r="E521" s="387"/>
      <c r="F521" s="387"/>
      <c r="G521" s="406"/>
      <c r="H521" s="407"/>
      <c r="I521" s="406"/>
      <c r="J521" s="401"/>
      <c r="K521" s="401"/>
      <c r="L521" s="401"/>
      <c r="M521" s="387"/>
      <c r="N521" s="387"/>
      <c r="BH521" s="21"/>
      <c r="BI521" s="21"/>
      <c r="BJ521" s="21"/>
      <c r="BK521" s="21"/>
      <c r="BL521" s="21"/>
      <c r="BM521" s="21"/>
      <c r="BN521" s="21"/>
      <c r="BO521" s="21"/>
      <c r="BP521" s="21"/>
      <c r="BQ521" s="106"/>
      <c r="BR521" s="106"/>
    </row>
    <row r="522" spans="1:70">
      <c r="A522" s="401"/>
      <c r="B522" s="401"/>
      <c r="C522" s="387"/>
      <c r="D522" s="387"/>
      <c r="E522" s="387"/>
      <c r="F522" s="387"/>
      <c r="G522" s="406"/>
      <c r="H522" s="407"/>
      <c r="I522" s="406"/>
      <c r="J522" s="401"/>
      <c r="K522" s="401"/>
      <c r="L522" s="401"/>
      <c r="M522" s="387"/>
      <c r="N522" s="387"/>
      <c r="BH522" s="21"/>
      <c r="BI522" s="21"/>
      <c r="BJ522" s="21"/>
      <c r="BK522" s="21"/>
      <c r="BL522" s="21"/>
      <c r="BM522" s="21"/>
      <c r="BN522" s="21"/>
      <c r="BO522" s="21"/>
      <c r="BP522" s="21"/>
      <c r="BQ522" s="106"/>
      <c r="BR522" s="106"/>
    </row>
    <row r="523" spans="1:70">
      <c r="A523" s="401"/>
      <c r="B523" s="401"/>
      <c r="C523" s="387"/>
      <c r="D523" s="387"/>
      <c r="E523" s="387"/>
      <c r="F523" s="387"/>
      <c r="G523" s="406"/>
      <c r="H523" s="407"/>
      <c r="I523" s="406"/>
      <c r="J523" s="401"/>
      <c r="K523" s="401"/>
      <c r="L523" s="401"/>
      <c r="M523" s="387"/>
      <c r="N523" s="387"/>
      <c r="BH523" s="21"/>
      <c r="BI523" s="21"/>
      <c r="BJ523" s="21"/>
      <c r="BK523" s="21"/>
      <c r="BL523" s="21"/>
      <c r="BM523" s="21"/>
      <c r="BN523" s="21"/>
      <c r="BO523" s="21"/>
      <c r="BP523" s="21"/>
      <c r="BQ523" s="106"/>
      <c r="BR523" s="106"/>
    </row>
    <row r="524" spans="1:70">
      <c r="A524" s="401"/>
      <c r="B524" s="401"/>
      <c r="C524" s="387"/>
      <c r="D524" s="387"/>
      <c r="E524" s="387"/>
      <c r="F524" s="387"/>
      <c r="G524" s="406"/>
      <c r="H524" s="407"/>
      <c r="I524" s="406"/>
      <c r="J524" s="401"/>
      <c r="K524" s="401"/>
      <c r="L524" s="401"/>
      <c r="M524" s="387"/>
      <c r="N524" s="387"/>
    </row>
    <row r="525" spans="1:70">
      <c r="A525" s="401"/>
      <c r="B525" s="401"/>
      <c r="C525" s="387"/>
      <c r="D525" s="387"/>
      <c r="E525" s="387"/>
      <c r="F525" s="387"/>
      <c r="G525" s="406"/>
      <c r="H525" s="407"/>
      <c r="I525" s="406"/>
      <c r="J525" s="401"/>
      <c r="K525" s="401"/>
      <c r="L525" s="401"/>
      <c r="M525" s="387"/>
      <c r="N525" s="387"/>
    </row>
    <row r="526" spans="1:70">
      <c r="A526" s="401"/>
      <c r="B526" s="401"/>
      <c r="C526" s="387"/>
      <c r="D526" s="387"/>
      <c r="E526" s="387"/>
      <c r="F526" s="387"/>
      <c r="G526" s="406"/>
      <c r="H526" s="407"/>
      <c r="I526" s="406"/>
      <c r="J526" s="401"/>
      <c r="K526" s="401"/>
      <c r="L526" s="401"/>
      <c r="M526" s="387"/>
      <c r="N526" s="387"/>
    </row>
    <row r="527" spans="1:70">
      <c r="A527" s="401"/>
      <c r="B527" s="401"/>
      <c r="C527" s="387"/>
      <c r="D527" s="387"/>
      <c r="E527" s="387"/>
      <c r="F527" s="387"/>
      <c r="G527" s="406"/>
      <c r="H527" s="407"/>
      <c r="I527" s="406"/>
      <c r="J527" s="401"/>
      <c r="K527" s="401"/>
      <c r="L527" s="401"/>
      <c r="M527" s="387"/>
      <c r="N527" s="387"/>
    </row>
    <row r="528" spans="1:70">
      <c r="A528" s="401"/>
      <c r="B528" s="401"/>
      <c r="C528" s="387"/>
      <c r="D528" s="387"/>
      <c r="E528" s="387"/>
      <c r="F528" s="387"/>
      <c r="G528" s="406"/>
      <c r="H528" s="407"/>
      <c r="I528" s="406"/>
      <c r="J528" s="401"/>
      <c r="K528" s="401"/>
      <c r="L528" s="401"/>
      <c r="M528" s="387"/>
      <c r="N528" s="387"/>
    </row>
    <row r="529" spans="10:12">
      <c r="J529" s="28"/>
      <c r="K529" s="28"/>
      <c r="L529" s="28"/>
    </row>
    <row r="530" spans="10:12">
      <c r="J530" s="28"/>
      <c r="K530" s="28"/>
      <c r="L530" s="28"/>
    </row>
  </sheetData>
  <phoneticPr fontId="6" type="noConversion"/>
  <printOptions gridLinesSet="0"/>
  <pageMargins left="0.5" right="0.5" top="0.5" bottom="0.5" header="0.5" footer="0.5"/>
  <pageSetup scale="63" orientation="landscape" horizontalDpi="4294967293" verticalDpi="300" r:id="rId1"/>
  <headerFooter alignWithMargins="0">
    <oddFooter>&amp;L&amp;F
&amp;A&amp;R&amp;D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34FDCAAF3C6C4093AF7B5BE145937F" ma:contentTypeVersion="4" ma:contentTypeDescription="Create a new document." ma:contentTypeScope="" ma:versionID="b37e17a5556e68f93be950844e56a798">
  <xsd:schema xmlns:xsd="http://www.w3.org/2001/XMLSchema" xmlns:xs="http://www.w3.org/2001/XMLSchema" xmlns:p="http://schemas.microsoft.com/office/2006/metadata/properties" xmlns:ns2="31653589-be70-4e86-8387-5ccaacc3bd25" targetNamespace="http://schemas.microsoft.com/office/2006/metadata/properties" ma:root="true" ma:fieldsID="daf52d9a87d62ed8bb552b8e35d07bf4" ns2:_="">
    <xsd:import namespace="31653589-be70-4e86-8387-5ccaacc3bd25"/>
    <xsd:element name="properties">
      <xsd:complexType>
        <xsd:sequence>
          <xsd:element name="documentManagement">
            <xsd:complexType>
              <xsd:all>
                <xsd:element ref="ns2:Check_x002d_In_x0020_Comment" minOccurs="0"/>
                <xsd:element ref="ns2:Filed" minOccurs="0"/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653589-be70-4e86-8387-5ccaacc3bd25" elementFormDefault="qualified">
    <xsd:import namespace="http://schemas.microsoft.com/office/2006/documentManagement/types"/>
    <xsd:import namespace="http://schemas.microsoft.com/office/infopath/2007/PartnerControls"/>
    <xsd:element name="Check_x002d_In_x0020_Comment" ma:index="8" nillable="true" ma:displayName="Check-In Comment" ma:description="Revised 9.9.13" ma:internalName="Check_x002d_In_x0020_Comment">
      <xsd:simpleType>
        <xsd:restriction base="dms:Text">
          <xsd:maxLength value="255"/>
        </xsd:restriction>
      </xsd:simpleType>
    </xsd:element>
    <xsd:element name="Filed" ma:index="10" nillable="true" ma:displayName="Filed" ma:internalName="Filed">
      <xsd:simpleType>
        <xsd:restriction base="dms:Text">
          <xsd:maxLength value="255"/>
        </xsd:restriction>
      </xsd:simpleType>
    </xsd:element>
    <xsd:element name="Witness" ma:index="11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9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heck_x002d_In_x0020_Comment xmlns="31653589-be70-4e86-8387-5ccaacc3bd25" xsi:nil="true"/>
    <Witness xmlns="31653589-be70-4e86-8387-5ccaacc3bd25" xsi:nil="true"/>
    <Filed xmlns="31653589-be70-4e86-8387-5ccaacc3bd2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419C7E5-9E88-4CCD-A1F2-89B8DB3C10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653589-be70-4e86-8387-5ccaacc3bd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EAD533-F1FF-4B50-ABFB-9647AADD72AB}">
  <ds:schemaRefs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http://www.w3.org/XML/1998/namespace"/>
    <ds:schemaRef ds:uri="31653589-be70-4e86-8387-5ccaacc3bd25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9E0F5A27-19A7-43A7-996A-FCA6572C59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BM_MWh</vt:lpstr>
      <vt:lpstr>CM_MWh</vt:lpstr>
      <vt:lpstr>cust_BM</vt:lpstr>
      <vt:lpstr>cust_CM</vt:lpstr>
      <vt:lpstr>ANNUAL_CUSTS</vt:lpstr>
      <vt:lpstr>ANNUAL_SALES_W_LDCNTL</vt:lpstr>
      <vt:lpstr>BM_MWh!Print_Area</vt:lpstr>
      <vt:lpstr>CM_MWh!Print_Area</vt:lpstr>
      <vt:lpstr>cust_BM!Print_Area</vt:lpstr>
      <vt:lpstr>CM_MWh!Print_Titles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SEPT '01 Short-Term Forecast</dc:title>
  <dc:subject>sales and customers</dc:subject>
  <dc:creator>Florida Power Corp.</dc:creator>
  <cp:lastModifiedBy>Shelly Schrand</cp:lastModifiedBy>
  <cp:lastPrinted>2014-07-11T19:08:19Z</cp:lastPrinted>
  <dcterms:created xsi:type="dcterms:W3CDTF">1998-08-21T20:58:57Z</dcterms:created>
  <dcterms:modified xsi:type="dcterms:W3CDTF">2014-07-11T19:08:45Z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0x0101002E34FDCAAF3C6C4093AF7B5BE145937F</vt:lpwstr>
  </property>
</Properties>
</file>